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\\bo-server\BudgetGroup\Analysts\Branden\Models\Interest and Amortization\Misc\"/>
    </mc:Choice>
  </mc:AlternateContent>
  <xr:revisionPtr revIDLastSave="0" documentId="13_ncr:1_{21A86069-8F87-42D8-AD4F-74CB73EE9ED5}" xr6:coauthVersionLast="41" xr6:coauthVersionMax="43" xr10:uidLastSave="{00000000-0000-0000-0000-000000000000}"/>
  <bookViews>
    <workbookView xWindow="28680" yWindow="3480" windowWidth="29040" windowHeight="15840" activeTab="1" xr2:uid="{00000000-000D-0000-FFFF-FFFF00000000}"/>
  </bookViews>
  <sheets>
    <sheet name="Instructions" sheetId="3" r:id="rId1"/>
    <sheet name="I&amp;A Calc" sheetId="2" r:id="rId2"/>
    <sheet name="Dropdown Values" sheetId="4" state="hidden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1" hidden="1">'I&amp;A Calc'!#REF!</definedName>
    <definedName name="buckets">[1]qsel_FY05_dsb_projection_w_bud_!$A$1:$AJ$2799</definedName>
    <definedName name="page_b">'[2]Swaps @ Yale'!$A$15:$H$165</definedName>
    <definedName name="page_c">'[2]Swaps @ Yale'!$A$158:$H$183</definedName>
    <definedName name="_xlnm.Print_Area">#REF!</definedName>
    <definedName name="TEFRA">'[3]TLKP_TEFRA thru CX'!$A$1:$J$25</definedName>
    <definedName name="test">[4]qsel_FY05_dsb_projection_w_bud_!$A$1:$AJ$2799</definedName>
    <definedName name="testr1">[5]qsel_FY05_dsb_projection_w_bud_!$A$1:$AJ$2799</definedName>
    <definedName name="tests">[5]qsel_FY05_dsb_projection_w_bud_!$A$1:$AJ$2799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5" i="2" l="1"/>
  <c r="F5" i="2" s="1"/>
  <c r="G5" i="2" s="1"/>
  <c r="H5" i="2" s="1"/>
  <c r="I5" i="2" s="1"/>
  <c r="J5" i="2" s="1"/>
  <c r="K5" i="2" s="1"/>
  <c r="L5" i="2" s="1"/>
  <c r="M5" i="2" s="1"/>
  <c r="N5" i="2" s="1"/>
  <c r="O5" i="2" s="1"/>
  <c r="A5" i="4"/>
  <c r="A6" i="4" s="1"/>
  <c r="A7" i="4" s="1"/>
  <c r="A8" i="4" s="1"/>
  <c r="A9" i="4" s="1"/>
  <c r="A10" i="4" s="1"/>
  <c r="A11" i="4" s="1"/>
  <c r="A12" i="4" s="1"/>
  <c r="A13" i="4" s="1"/>
  <c r="A14" i="4" s="1"/>
  <c r="A15" i="4" s="1"/>
  <c r="E35" i="2"/>
  <c r="F35" i="2" s="1"/>
  <c r="G35" i="2" s="1"/>
  <c r="H35" i="2" s="1"/>
  <c r="I35" i="2" s="1"/>
  <c r="J35" i="2" s="1"/>
  <c r="K35" i="2" s="1"/>
  <c r="L35" i="2" s="1"/>
  <c r="M35" i="2" s="1"/>
  <c r="N35" i="2" s="1"/>
  <c r="O35" i="2" s="1"/>
  <c r="E25" i="2"/>
  <c r="F25" i="2" s="1"/>
  <c r="G25" i="2" s="1"/>
  <c r="H25" i="2" s="1"/>
  <c r="I25" i="2" s="1"/>
  <c r="J25" i="2" s="1"/>
  <c r="K25" i="2" s="1"/>
  <c r="L25" i="2" s="1"/>
  <c r="M25" i="2" s="1"/>
  <c r="N25" i="2" s="1"/>
  <c r="O25" i="2" s="1"/>
  <c r="E15" i="2"/>
  <c r="F15" i="2" s="1"/>
  <c r="G15" i="2" s="1"/>
  <c r="H15" i="2" s="1"/>
  <c r="I15" i="2" s="1"/>
  <c r="J15" i="2" s="1"/>
  <c r="K15" i="2" s="1"/>
  <c r="L15" i="2" s="1"/>
  <c r="M15" i="2" s="1"/>
  <c r="N15" i="2" s="1"/>
  <c r="O15" i="2" s="1"/>
  <c r="E16" i="2" l="1"/>
  <c r="E6" i="2"/>
  <c r="B6" i="2" l="1"/>
  <c r="B13" i="2"/>
  <c r="E26" i="2" l="1"/>
  <c r="E9" i="2" l="1"/>
  <c r="E11" i="2"/>
  <c r="B33" i="2"/>
  <c r="B26" i="2"/>
  <c r="F26" i="2" s="1"/>
  <c r="B23" i="2"/>
  <c r="B16" i="2"/>
  <c r="F16" i="2" s="1"/>
  <c r="E31" i="2" l="1"/>
  <c r="E28" i="2" s="1"/>
  <c r="E8" i="2"/>
  <c r="E7" i="2" s="1"/>
  <c r="E19" i="2"/>
  <c r="E21" i="2"/>
  <c r="E18" i="2" s="1"/>
  <c r="E29" i="2"/>
  <c r="F31" i="2"/>
  <c r="E27" i="2" l="1"/>
  <c r="E17" i="2"/>
  <c r="E38" i="2"/>
  <c r="E37" i="2"/>
  <c r="F28" i="2"/>
  <c r="F29" i="2"/>
  <c r="G26" i="2"/>
  <c r="F19" i="2"/>
  <c r="G16" i="2"/>
  <c r="F21" i="2"/>
  <c r="E36" i="2" l="1"/>
  <c r="F27" i="2"/>
  <c r="G29" i="2"/>
  <c r="H26" i="2"/>
  <c r="G31" i="2"/>
  <c r="F18" i="2"/>
  <c r="F17" i="2" s="1"/>
  <c r="G19" i="2"/>
  <c r="H16" i="2"/>
  <c r="H21" i="2" s="1"/>
  <c r="G21" i="2"/>
  <c r="G18" i="2" s="1"/>
  <c r="G28" i="2" l="1"/>
  <c r="G27" i="2" s="1"/>
  <c r="H29" i="2"/>
  <c r="I26" i="2"/>
  <c r="H31" i="2"/>
  <c r="H19" i="2"/>
  <c r="I16" i="2"/>
  <c r="G17" i="2"/>
  <c r="H18" i="2"/>
  <c r="I29" i="2" l="1"/>
  <c r="J26" i="2"/>
  <c r="I31" i="2"/>
  <c r="I28" i="2" s="1"/>
  <c r="H28" i="2"/>
  <c r="H27" i="2" s="1"/>
  <c r="H17" i="2"/>
  <c r="I19" i="2"/>
  <c r="J16" i="2"/>
  <c r="I21" i="2"/>
  <c r="J29" i="2" l="1"/>
  <c r="K26" i="2"/>
  <c r="J31" i="2"/>
  <c r="I27" i="2"/>
  <c r="J19" i="2"/>
  <c r="K16" i="2"/>
  <c r="K21" i="2" s="1"/>
  <c r="J21" i="2"/>
  <c r="J18" i="2" s="1"/>
  <c r="I18" i="2"/>
  <c r="I17" i="2" s="1"/>
  <c r="K29" i="2" l="1"/>
  <c r="L26" i="2"/>
  <c r="L31" i="2" s="1"/>
  <c r="K31" i="2"/>
  <c r="K28" i="2" s="1"/>
  <c r="J28" i="2"/>
  <c r="J27" i="2" s="1"/>
  <c r="K19" i="2"/>
  <c r="L16" i="2"/>
  <c r="K18" i="2"/>
  <c r="J17" i="2"/>
  <c r="M26" i="2" l="1"/>
  <c r="L29" i="2"/>
  <c r="L28" i="2"/>
  <c r="K27" i="2"/>
  <c r="L19" i="2"/>
  <c r="M16" i="2"/>
  <c r="N16" i="2" s="1"/>
  <c r="L21" i="2"/>
  <c r="K17" i="2"/>
  <c r="L27" i="2" l="1"/>
  <c r="M29" i="2"/>
  <c r="N26" i="2"/>
  <c r="O26" i="2" s="1"/>
  <c r="M31" i="2"/>
  <c r="L18" i="2"/>
  <c r="L17" i="2" s="1"/>
  <c r="M19" i="2"/>
  <c r="M21" i="2"/>
  <c r="N29" i="2" l="1"/>
  <c r="O31" i="2"/>
  <c r="N31" i="2"/>
  <c r="N28" i="2" s="1"/>
  <c r="M28" i="2"/>
  <c r="M27" i="2" s="1"/>
  <c r="N19" i="2"/>
  <c r="O16" i="2"/>
  <c r="O21" i="2" s="1"/>
  <c r="N21" i="2"/>
  <c r="N18" i="2" s="1"/>
  <c r="M18" i="2"/>
  <c r="M17" i="2" s="1"/>
  <c r="O29" i="2" l="1"/>
  <c r="N27" i="2"/>
  <c r="N17" i="2"/>
  <c r="O19" i="2"/>
  <c r="O28" i="2" l="1"/>
  <c r="O27" i="2" s="1"/>
  <c r="O18" i="2"/>
  <c r="O17" i="2" s="1"/>
  <c r="F6" i="2" l="1"/>
  <c r="G6" i="2" l="1"/>
  <c r="F9" i="2"/>
  <c r="F11" i="2"/>
  <c r="F8" i="2" s="1"/>
  <c r="G11" i="2" l="1"/>
  <c r="G9" i="2"/>
  <c r="H6" i="2"/>
  <c r="H11" i="2" s="1"/>
  <c r="F7" i="2"/>
  <c r="G8" i="2"/>
  <c r="H8" i="2" l="1"/>
  <c r="G7" i="2"/>
  <c r="H9" i="2"/>
  <c r="I6" i="2"/>
  <c r="I9" i="2" s="1"/>
  <c r="H7" i="2" l="1"/>
  <c r="I11" i="2"/>
  <c r="I8" i="2" s="1"/>
  <c r="I7" i="2" s="1"/>
  <c r="J6" i="2"/>
  <c r="K6" i="2" s="1"/>
  <c r="J11" i="2" l="1"/>
  <c r="J8" i="2" s="1"/>
  <c r="J9" i="2"/>
  <c r="L6" i="2"/>
  <c r="K9" i="2"/>
  <c r="K11" i="2"/>
  <c r="J7" i="2" l="1"/>
  <c r="M6" i="2"/>
  <c r="M11" i="2" s="1"/>
  <c r="L9" i="2"/>
  <c r="L11" i="2"/>
  <c r="L8" i="2" s="1"/>
  <c r="K8" i="2"/>
  <c r="K7" i="2" s="1"/>
  <c r="M8" i="2" l="1"/>
  <c r="L7" i="2"/>
  <c r="N6" i="2"/>
  <c r="O6" i="2" s="1"/>
  <c r="M9" i="2"/>
  <c r="N9" i="2" l="1"/>
  <c r="N11" i="2"/>
  <c r="M7" i="2"/>
  <c r="N8" i="2" l="1"/>
  <c r="N7" i="2" s="1"/>
  <c r="O9" i="2"/>
  <c r="O11" i="2"/>
  <c r="O8" i="2" l="1"/>
  <c r="O7" i="2" s="1"/>
  <c r="I37" i="2" l="1"/>
  <c r="F37" i="2"/>
  <c r="K37" i="2"/>
  <c r="J36" i="2" l="1"/>
  <c r="F38" i="2"/>
  <c r="F36" i="2"/>
  <c r="L37" i="2"/>
  <c r="I38" i="2"/>
  <c r="I36" i="2"/>
  <c r="K38" i="2"/>
  <c r="K36" i="2"/>
  <c r="G37" i="2" l="1"/>
  <c r="H37" i="2"/>
  <c r="M37" i="2"/>
  <c r="N37" i="2"/>
  <c r="O37" i="2"/>
  <c r="N38" i="2" l="1"/>
  <c r="N36" i="2"/>
  <c r="L36" i="2"/>
  <c r="L38" i="2"/>
  <c r="M38" i="2"/>
  <c r="M36" i="2"/>
  <c r="J37" i="2"/>
  <c r="J38" i="2"/>
  <c r="H38" i="2"/>
  <c r="H36" i="2"/>
  <c r="G38" i="2"/>
  <c r="G36" i="2"/>
  <c r="O36" i="2" l="1"/>
  <c r="O38" i="2"/>
</calcChain>
</file>

<file path=xl/sharedStrings.xml><?xml version="1.0" encoding="utf-8"?>
<sst xmlns="http://schemas.openxmlformats.org/spreadsheetml/2006/main" count="76" uniqueCount="35">
  <si>
    <t>Debt Amount</t>
  </si>
  <si>
    <t>Interest</t>
  </si>
  <si>
    <t>Amortization</t>
  </si>
  <si>
    <t>Total</t>
  </si>
  <si>
    <t>FY Start</t>
  </si>
  <si>
    <t>Description</t>
  </si>
  <si>
    <t>Inputs</t>
  </si>
  <si>
    <t>Project 1</t>
  </si>
  <si>
    <t>Project 2</t>
  </si>
  <si>
    <t>Project 3</t>
  </si>
  <si>
    <t>Category</t>
  </si>
  <si>
    <t>Renovations (15 years)</t>
  </si>
  <si>
    <t>Renovations (20 years)</t>
  </si>
  <si>
    <t>Major reinvestment (30 years)</t>
  </si>
  <si>
    <t>Property acquisition (40 years)</t>
  </si>
  <si>
    <t>Equipment/Other Assets (5 years)</t>
  </si>
  <si>
    <t>All Projects</t>
  </si>
  <si>
    <t>Interest and Amortization Calculator Instructions</t>
  </si>
  <si>
    <t>Yale University</t>
  </si>
  <si>
    <t>Financial Planning &amp; Analysis</t>
  </si>
  <si>
    <t>This is the amount of debt incurred for a project.</t>
  </si>
  <si>
    <t>Select a category for what the project is from the dropdown menu. Each category has a useful life assigned to it that is assumed as the duration for which I&amp;A payment is due.</t>
  </si>
  <si>
    <t>You may optionally write a description here for your project for your own records.</t>
  </si>
  <si>
    <t>About this calculator</t>
  </si>
  <si>
    <t>This calculator allows you to calculate the impact of future capitalization projects on the interest and amortization in your long-range plan. You can put in up to three projects by editing the cells highlighted in yellow.</t>
  </si>
  <si>
    <t>Interest Rate</t>
  </si>
  <si>
    <t>This is the interest rate charged on debt. This number is centrally controlled.</t>
  </si>
  <si>
    <t>Period Start</t>
  </si>
  <si>
    <t>Monthly I&amp;A</t>
  </si>
  <si>
    <t>Months in Year</t>
  </si>
  <si>
    <t>Term in Months</t>
  </si>
  <si>
    <t>Payoff Value at Year End</t>
  </si>
  <si>
    <t>From the dropdown menu, select the starting period.  I&amp;A charges start in July (Period 1) and January (Period 6).</t>
  </si>
  <si>
    <t>Select a starting fiscal year to your project from the dropdown menu.</t>
  </si>
  <si>
    <t>I&amp;A Calculator for future projects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</si>
</sst>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Arial"/>
      <family val="2"/>
    </font>
    <font>
      <sz val="11"/>
      <color theme="1"/>
      <name val="Palatino Linotype"/>
      <family val="1"/>
    </font>
    <font>
      <b/>
      <sz val="11"/>
      <color theme="1"/>
      <name val="Palatino Linotype"/>
      <family val="1"/>
    </font>
    <font>
      <b/>
      <u/>
      <sz val="11"/>
      <color theme="1"/>
      <name val="Palatino Linotype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 val="singleAccounting"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1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0" fillId="0" borderId="0" xfId="0" applyBorder="1" applyAlignment="1">
      <alignment horizontal="center"/>
    </xf>
    <xf numFmtId="10" fontId="3" fillId="0" borderId="0" xfId="2" applyNumberFormat="1" applyFont="1" applyBorder="1" applyAlignment="1" applyProtection="1">
      <alignment horizontal="left"/>
    </xf>
    <xf numFmtId="0" fontId="3" fillId="0" borderId="0" xfId="0" applyFont="1" applyFill="1" applyBorder="1" applyAlignment="1" applyProtection="1">
      <alignment horizontal="right"/>
    </xf>
    <xf numFmtId="0" fontId="3" fillId="0" borderId="0" xfId="0" applyFont="1" applyFill="1" applyBorder="1" applyProtection="1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centerContinuous"/>
    </xf>
    <xf numFmtId="0" fontId="4" fillId="0" borderId="0" xfId="0" applyFont="1" applyAlignment="1">
      <alignment horizontal="centerContinuous"/>
    </xf>
    <xf numFmtId="0" fontId="6" fillId="0" borderId="0" xfId="0" applyFont="1" applyAlignment="1">
      <alignment horizontal="centerContinuous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Fill="1"/>
    <xf numFmtId="0" fontId="7" fillId="0" borderId="0" xfId="0" applyFont="1" applyFill="1" applyAlignment="1" applyProtection="1">
      <alignment horizontal="right"/>
      <protection locked="0"/>
    </xf>
    <xf numFmtId="0" fontId="7" fillId="0" borderId="0" xfId="0" applyFont="1" applyBorder="1" applyAlignment="1">
      <alignment horizontal="center"/>
    </xf>
    <xf numFmtId="0" fontId="8" fillId="0" borderId="1" xfId="0" applyFont="1" applyBorder="1" applyAlignment="1">
      <alignment horizontal="right"/>
    </xf>
    <xf numFmtId="0" fontId="7" fillId="0" borderId="2" xfId="0" applyFont="1" applyFill="1" applyBorder="1"/>
    <xf numFmtId="0" fontId="7" fillId="0" borderId="2" xfId="0" applyFont="1" applyBorder="1"/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7" fillId="0" borderId="4" xfId="0" applyFont="1" applyBorder="1" applyAlignment="1">
      <alignment horizontal="right"/>
    </xf>
    <xf numFmtId="0" fontId="7" fillId="0" borderId="0" xfId="0" applyFont="1" applyBorder="1"/>
    <xf numFmtId="0" fontId="8" fillId="0" borderId="0" xfId="0" applyFont="1" applyBorder="1" applyAlignment="1">
      <alignment horizontal="center"/>
    </xf>
    <xf numFmtId="42" fontId="7" fillId="2" borderId="0" xfId="3" applyNumberFormat="1" applyFont="1" applyFill="1" applyBorder="1" applyProtection="1">
      <protection locked="0"/>
    </xf>
    <xf numFmtId="0" fontId="7" fillId="0" borderId="0" xfId="0" applyFont="1" applyFill="1" applyBorder="1"/>
    <xf numFmtId="42" fontId="7" fillId="0" borderId="0" xfId="1" applyNumberFormat="1" applyFont="1" applyFill="1" applyBorder="1"/>
    <xf numFmtId="42" fontId="7" fillId="0" borderId="5" xfId="1" applyNumberFormat="1" applyFont="1" applyFill="1" applyBorder="1"/>
    <xf numFmtId="42" fontId="9" fillId="0" borderId="0" xfId="1" applyNumberFormat="1" applyFont="1" applyFill="1" applyBorder="1"/>
    <xf numFmtId="42" fontId="9" fillId="0" borderId="5" xfId="1" applyNumberFormat="1" applyFont="1" applyFill="1" applyBorder="1"/>
    <xf numFmtId="0" fontId="7" fillId="2" borderId="0" xfId="0" applyFont="1" applyFill="1" applyBorder="1" applyAlignment="1" applyProtection="1">
      <alignment horizontal="right"/>
      <protection locked="0"/>
    </xf>
    <xf numFmtId="0" fontId="8" fillId="0" borderId="0" xfId="0" applyFont="1" applyBorder="1"/>
    <xf numFmtId="42" fontId="8" fillId="0" borderId="0" xfId="0" applyNumberFormat="1" applyFont="1" applyBorder="1"/>
    <xf numFmtId="42" fontId="8" fillId="0" borderId="5" xfId="0" applyNumberFormat="1" applyFont="1" applyBorder="1"/>
    <xf numFmtId="0" fontId="7" fillId="0" borderId="5" xfId="0" applyFont="1" applyBorder="1"/>
    <xf numFmtId="6" fontId="7" fillId="0" borderId="0" xfId="0" applyNumberFormat="1" applyFont="1" applyBorder="1"/>
    <xf numFmtId="6" fontId="7" fillId="0" borderId="5" xfId="0" applyNumberFormat="1" applyFont="1" applyBorder="1"/>
    <xf numFmtId="0" fontId="7" fillId="0" borderId="6" xfId="0" applyFont="1" applyBorder="1" applyAlignment="1">
      <alignment horizontal="right"/>
    </xf>
    <xf numFmtId="6" fontId="7" fillId="0" borderId="7" xfId="0" applyNumberFormat="1" applyFont="1" applyFill="1" applyBorder="1" applyAlignment="1" applyProtection="1">
      <alignment horizontal="right"/>
      <protection locked="0"/>
    </xf>
    <xf numFmtId="8" fontId="7" fillId="0" borderId="7" xfId="0" applyNumberFormat="1" applyFont="1" applyBorder="1"/>
    <xf numFmtId="0" fontId="7" fillId="0" borderId="7" xfId="0" applyFont="1" applyBorder="1"/>
    <xf numFmtId="0" fontId="7" fillId="0" borderId="8" xfId="0" applyFont="1" applyBorder="1"/>
    <xf numFmtId="0" fontId="7" fillId="0" borderId="5" xfId="0" applyFont="1" applyBorder="1" applyAlignment="1">
      <alignment horizontal="center"/>
    </xf>
    <xf numFmtId="0" fontId="7" fillId="0" borderId="0" xfId="0" applyFont="1" applyBorder="1" applyAlignment="1">
      <alignment horizontal="right"/>
    </xf>
    <xf numFmtId="6" fontId="7" fillId="0" borderId="0" xfId="0" applyNumberFormat="1" applyFont="1" applyFill="1" applyBorder="1" applyAlignment="1" applyProtection="1">
      <alignment horizontal="right"/>
      <protection locked="0"/>
    </xf>
    <xf numFmtId="8" fontId="7" fillId="0" borderId="0" xfId="0" applyNumberFormat="1" applyFont="1" applyBorder="1"/>
    <xf numFmtId="10" fontId="7" fillId="0" borderId="0" xfId="2" applyNumberFormat="1" applyFont="1" applyFill="1" applyBorder="1" applyAlignment="1" applyProtection="1">
      <alignment horizontal="right"/>
    </xf>
    <xf numFmtId="0" fontId="8" fillId="0" borderId="5" xfId="0" applyFont="1" applyBorder="1" applyAlignment="1">
      <alignment horizontal="center"/>
    </xf>
    <xf numFmtId="0" fontId="4" fillId="0" borderId="0" xfId="0" applyFont="1" applyAlignment="1">
      <alignment wrapText="1"/>
    </xf>
    <xf numFmtId="14" fontId="0" fillId="0" borderId="0" xfId="0" applyNumberFormat="1" applyBorder="1"/>
    <xf numFmtId="0" fontId="8" fillId="0" borderId="1" xfId="0" applyFont="1" applyBorder="1"/>
    <xf numFmtId="0" fontId="7" fillId="0" borderId="4" xfId="0" applyFont="1" applyFill="1" applyBorder="1"/>
    <xf numFmtId="42" fontId="7" fillId="3" borderId="0" xfId="1" applyNumberFormat="1" applyFont="1" applyFill="1" applyBorder="1"/>
    <xf numFmtId="42" fontId="7" fillId="3" borderId="5" xfId="1" applyNumberFormat="1" applyFont="1" applyFill="1" applyBorder="1"/>
    <xf numFmtId="42" fontId="9" fillId="3" borderId="0" xfId="1" applyNumberFormat="1" applyFont="1" applyFill="1" applyBorder="1"/>
    <xf numFmtId="42" fontId="9" fillId="3" borderId="5" xfId="1" applyNumberFormat="1" applyFont="1" applyFill="1" applyBorder="1"/>
    <xf numFmtId="0" fontId="8" fillId="0" borderId="6" xfId="0" applyFont="1" applyBorder="1"/>
    <xf numFmtId="42" fontId="8" fillId="3" borderId="7" xfId="0" applyNumberFormat="1" applyFont="1" applyFill="1" applyBorder="1"/>
    <xf numFmtId="42" fontId="8" fillId="3" borderId="8" xfId="0" applyNumberFormat="1" applyFont="1" applyFill="1" applyBorder="1"/>
  </cellXfs>
  <cellStyles count="4">
    <cellStyle name="Comma" xfId="3" builtinId="3"/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gram%20Files\Qualcomm\Eudora\attach\usethisoneqsel_FY05_dsb_projection_w_bud_cat%20Q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-server\Capital%20Files\WORK%20FILES\FY2001%20I&amp;A\MONITORING%20FY01%20I&amp;A\FY2000%20I&amp;A\MONITORING%2000%20Summer%2099%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-server\capital%20files\PROJECT%20FILES\01%20Reference\TEFRA\TEFRA%20CODES%20REVISED%20THRU%20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rv1\capital%20files\Program%20Files\Qualcomm\Eudora\attach\usethisoneqsel_FY05_dsb_projection_w_bud_cat%20Q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-server\capital%20files\Program%20Files\Qualcomm\Eudora\attach\usethisoneqsel_FY05_dsb_projection_w_bud_cat%20Q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dcopy"/>
      <sheetName val="workingqsel_FY05_dsb_projection"/>
      <sheetName val="backupwqsel_FY05_dsb_project"/>
      <sheetName val="budgetswithnoprojects"/>
      <sheetName val="InactiveProjects"/>
      <sheetName val="other20%withzerodisbursements"/>
      <sheetName val="qsel_FY05_dsb_projection_w_bud_"/>
      <sheetName val="Hardcopyourcal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">
          <cell r="A1" t="str">
            <v>PROJECT</v>
          </cell>
          <cell r="B1" t="str">
            <v>PROJECTNAME</v>
          </cell>
          <cell r="C1" t="str">
            <v>PCS NUM</v>
          </cell>
          <cell r="D1" t="str">
            <v>TITLE</v>
          </cell>
          <cell r="E1" t="str">
            <v>STARTDATE</v>
          </cell>
          <cell r="F1" t="str">
            <v>ENDDATE</v>
          </cell>
          <cell r="G1" t="str">
            <v>INSERVICE</v>
          </cell>
          <cell r="H1" t="str">
            <v>ESTIMATEDINSERVICE</v>
          </cell>
          <cell r="I1" t="str">
            <v>APPROVEDON</v>
          </cell>
          <cell r="J1" t="str">
            <v>APPROVEDAMOUNT</v>
          </cell>
          <cell r="K1" t="str">
            <v>ITD_DSB_200313</v>
          </cell>
          <cell r="L1" t="str">
            <v>ITD_DSB_200413</v>
          </cell>
          <cell r="M1" t="str">
            <v>SWEEPS THRU 200413</v>
          </cell>
          <cell r="N1" t="str">
            <v>DRAWS THRU 200413</v>
          </cell>
          <cell r="O1" t="str">
            <v>FISCAL_PERIOD_DM_ID</v>
          </cell>
          <cell r="P1" t="str">
            <v>ITD FY05</v>
          </cell>
          <cell r="Q1" t="str">
            <v>Program Code</v>
          </cell>
          <cell r="R1" t="str">
            <v>Program</v>
          </cell>
          <cell r="S1" t="str">
            <v>TEFRA_DESC</v>
          </cell>
          <cell r="T1" t="str">
            <v>FULLYAMORTIZED</v>
          </cell>
          <cell r="U1" t="str">
            <v>FULLYFUNDED</v>
          </cell>
          <cell r="V1" t="str">
            <v>PROJECT_OLD</v>
          </cell>
          <cell r="W1" t="str">
            <v>OWNINGORGNAME</v>
          </cell>
          <cell r="X1" t="str">
            <v>TE</v>
          </cell>
          <cell r="Y1" t="str">
            <v>TA</v>
          </cell>
          <cell r="Z1" t="str">
            <v>GF</v>
          </cell>
          <cell r="AA1" t="str">
            <v>200501</v>
          </cell>
          <cell r="AB1" t="str">
            <v>200502</v>
          </cell>
          <cell r="AC1" t="str">
            <v>200503</v>
          </cell>
          <cell r="AD1" t="str">
            <v>200504</v>
          </cell>
          <cell r="AE1" t="str">
            <v>200505</v>
          </cell>
          <cell r="AF1" t="str">
            <v>200506</v>
          </cell>
          <cell r="AG1" t="str">
            <v>Budget Category</v>
          </cell>
          <cell r="AH1" t="str">
            <v>Work Type</v>
          </cell>
          <cell r="AI1" t="str">
            <v>Approval Phase</v>
          </cell>
          <cell r="AJ1" t="str">
            <v>COMPLETE</v>
          </cell>
        </row>
        <row r="2">
          <cell r="A2" t="str">
            <v>0000000</v>
          </cell>
          <cell r="C2" t="str">
            <v>ixed Ass</v>
          </cell>
          <cell r="D2" t="str">
            <v>Fixed Assets Default Project</v>
          </cell>
          <cell r="E2">
            <v>35977</v>
          </cell>
          <cell r="F2">
            <v>35977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200506</v>
          </cell>
          <cell r="P2">
            <v>0</v>
          </cell>
          <cell r="T2" t="b">
            <v>0</v>
          </cell>
          <cell r="U2" t="b">
            <v>0</v>
          </cell>
          <cell r="V2" t="b">
            <v>0</v>
          </cell>
          <cell r="W2" t="str">
            <v>Building Services Central Univ</v>
          </cell>
          <cell r="X2">
            <v>0</v>
          </cell>
          <cell r="Y2">
            <v>0</v>
          </cell>
          <cell r="Z2">
            <v>0</v>
          </cell>
          <cell r="AI2" t="str">
            <v>Tomb</v>
          </cell>
          <cell r="AJ2" t="str">
            <v>T</v>
          </cell>
        </row>
        <row r="3">
          <cell r="A3" t="str">
            <v>0022167</v>
          </cell>
          <cell r="D3" t="str">
            <v>INGALLS RINK BANNERS &amp; DOORS</v>
          </cell>
          <cell r="E3">
            <v>33117</v>
          </cell>
          <cell r="F3">
            <v>33449</v>
          </cell>
          <cell r="G3">
            <v>33328</v>
          </cell>
          <cell r="I3">
            <v>34730</v>
          </cell>
          <cell r="J3">
            <v>84194</v>
          </cell>
          <cell r="K3">
            <v>84194</v>
          </cell>
          <cell r="L3">
            <v>84194</v>
          </cell>
          <cell r="M3">
            <v>84193.72</v>
          </cell>
          <cell r="N3">
            <v>0</v>
          </cell>
          <cell r="O3">
            <v>200506</v>
          </cell>
          <cell r="P3">
            <v>84194</v>
          </cell>
          <cell r="Q3" t="str">
            <v>10</v>
          </cell>
          <cell r="R3" t="str">
            <v>Athletics</v>
          </cell>
          <cell r="T3" t="b">
            <v>1</v>
          </cell>
          <cell r="U3" t="b">
            <v>1</v>
          </cell>
          <cell r="V3" t="b">
            <v>0</v>
          </cell>
          <cell r="W3" t="str">
            <v>FIN</v>
          </cell>
          <cell r="X3">
            <v>0</v>
          </cell>
          <cell r="Y3">
            <v>0</v>
          </cell>
          <cell r="Z3">
            <v>68155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I3" t="str">
            <v>Tomb</v>
          </cell>
          <cell r="AJ3" t="str">
            <v>T</v>
          </cell>
        </row>
        <row r="4">
          <cell r="A4" t="str">
            <v>0022168</v>
          </cell>
          <cell r="D4" t="str">
            <v>HIGH 26 EXTERIOR &amp; ROOF REPAIR</v>
          </cell>
          <cell r="E4">
            <v>33147</v>
          </cell>
          <cell r="F4">
            <v>33602</v>
          </cell>
          <cell r="G4">
            <v>33328</v>
          </cell>
          <cell r="I4">
            <v>34354</v>
          </cell>
          <cell r="J4">
            <v>2754</v>
          </cell>
          <cell r="K4">
            <v>2754</v>
          </cell>
          <cell r="L4">
            <v>2754</v>
          </cell>
          <cell r="M4">
            <v>0</v>
          </cell>
          <cell r="N4">
            <v>2754</v>
          </cell>
          <cell r="O4">
            <v>200506</v>
          </cell>
          <cell r="P4">
            <v>2754</v>
          </cell>
          <cell r="Q4" t="str">
            <v>13</v>
          </cell>
          <cell r="R4" t="str">
            <v>Other</v>
          </cell>
          <cell r="T4" t="b">
            <v>1</v>
          </cell>
          <cell r="U4" t="b">
            <v>1</v>
          </cell>
          <cell r="V4" t="b">
            <v>0</v>
          </cell>
          <cell r="W4" t="str">
            <v>FIN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I4" t="str">
            <v>Tomb</v>
          </cell>
          <cell r="AJ4" t="str">
            <v>T</v>
          </cell>
        </row>
        <row r="5">
          <cell r="A5" t="str">
            <v>0022169</v>
          </cell>
          <cell r="B5" t="str">
            <v>C90100102</v>
          </cell>
          <cell r="C5" t="str">
            <v>90100102</v>
          </cell>
          <cell r="D5" t="str">
            <v>HIGH 28 FIRE CODE</v>
          </cell>
          <cell r="E5">
            <v>33147</v>
          </cell>
          <cell r="F5">
            <v>33511</v>
          </cell>
          <cell r="G5">
            <v>33390</v>
          </cell>
          <cell r="I5">
            <v>34719</v>
          </cell>
          <cell r="J5">
            <v>44000</v>
          </cell>
          <cell r="K5">
            <v>44000</v>
          </cell>
          <cell r="L5">
            <v>44000</v>
          </cell>
          <cell r="M5">
            <v>0</v>
          </cell>
          <cell r="N5">
            <v>44000</v>
          </cell>
          <cell r="O5">
            <v>200506</v>
          </cell>
          <cell r="P5">
            <v>44000</v>
          </cell>
          <cell r="Q5" t="str">
            <v>70</v>
          </cell>
          <cell r="R5" t="str">
            <v>Residential - Graduate</v>
          </cell>
          <cell r="T5" t="b">
            <v>0</v>
          </cell>
          <cell r="U5" t="b">
            <v>1</v>
          </cell>
          <cell r="V5" t="b">
            <v>0</v>
          </cell>
          <cell r="W5" t="str">
            <v>Finance-General Administration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 t="str">
            <v>30</v>
          </cell>
          <cell r="AH5" t="str">
            <v>CM</v>
          </cell>
          <cell r="AI5" t="str">
            <v>FullyF</v>
          </cell>
          <cell r="AJ5" t="str">
            <v>FF</v>
          </cell>
        </row>
        <row r="6">
          <cell r="A6" t="str">
            <v>0022170</v>
          </cell>
          <cell r="D6" t="str">
            <v>ART GALLERY PAINTING CONSERVATION STUDIO</v>
          </cell>
          <cell r="E6">
            <v>33147</v>
          </cell>
          <cell r="F6">
            <v>33785</v>
          </cell>
          <cell r="G6">
            <v>33785</v>
          </cell>
          <cell r="I6">
            <v>34171</v>
          </cell>
          <cell r="J6">
            <v>233832</v>
          </cell>
          <cell r="K6">
            <v>233832</v>
          </cell>
          <cell r="L6">
            <v>233832</v>
          </cell>
          <cell r="M6">
            <v>237363.64</v>
          </cell>
          <cell r="N6">
            <v>0</v>
          </cell>
          <cell r="O6">
            <v>200506</v>
          </cell>
          <cell r="P6">
            <v>233832</v>
          </cell>
          <cell r="Q6" t="str">
            <v>12</v>
          </cell>
          <cell r="R6" t="str">
            <v>Administrative &amp; University-Wide</v>
          </cell>
          <cell r="T6" t="b">
            <v>1</v>
          </cell>
          <cell r="U6" t="b">
            <v>1</v>
          </cell>
          <cell r="V6" t="b">
            <v>0</v>
          </cell>
          <cell r="W6" t="str">
            <v>PLN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I6" t="str">
            <v>Tomb</v>
          </cell>
          <cell r="AJ6" t="str">
            <v>T</v>
          </cell>
        </row>
        <row r="7">
          <cell r="A7" t="str">
            <v>0022171</v>
          </cell>
          <cell r="B7" t="str">
            <v>P90100209</v>
          </cell>
          <cell r="C7" t="str">
            <v>90100209</v>
          </cell>
          <cell r="D7" t="str">
            <v>STERLING POWER PLANT MECHANICAL SYS REN</v>
          </cell>
          <cell r="E7">
            <v>33147</v>
          </cell>
          <cell r="F7">
            <v>33785</v>
          </cell>
          <cell r="G7">
            <v>33786</v>
          </cell>
          <cell r="I7">
            <v>34171</v>
          </cell>
          <cell r="J7">
            <v>2030071</v>
          </cell>
          <cell r="K7">
            <v>2030071</v>
          </cell>
          <cell r="L7">
            <v>2030071</v>
          </cell>
          <cell r="M7">
            <v>0</v>
          </cell>
          <cell r="N7">
            <v>2030071</v>
          </cell>
          <cell r="O7">
            <v>200506</v>
          </cell>
          <cell r="P7">
            <v>2030071</v>
          </cell>
          <cell r="Q7" t="str">
            <v>66</v>
          </cell>
          <cell r="R7" t="str">
            <v>Admin&amp;Other YSM Utilities</v>
          </cell>
          <cell r="T7" t="b">
            <v>0</v>
          </cell>
          <cell r="U7" t="b">
            <v>1</v>
          </cell>
          <cell r="V7" t="b">
            <v>0</v>
          </cell>
          <cell r="W7" t="str">
            <v>Accounting And Contracts</v>
          </cell>
          <cell r="X7">
            <v>0</v>
          </cell>
          <cell r="Y7">
            <v>2030071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 t="str">
            <v>40</v>
          </cell>
          <cell r="AH7" t="str">
            <v>UT</v>
          </cell>
          <cell r="AI7" t="str">
            <v>FullyF</v>
          </cell>
          <cell r="AJ7" t="str">
            <v>FF</v>
          </cell>
        </row>
        <row r="8">
          <cell r="A8" t="str">
            <v>0022172</v>
          </cell>
          <cell r="B8" t="str">
            <v>P90100204</v>
          </cell>
          <cell r="C8" t="str">
            <v>90100204</v>
          </cell>
          <cell r="D8" t="str">
            <v>HILLHOUSE 37 EXTERIOR RESTORATION</v>
          </cell>
          <cell r="E8">
            <v>33147</v>
          </cell>
          <cell r="F8">
            <v>33450</v>
          </cell>
          <cell r="G8">
            <v>33298</v>
          </cell>
          <cell r="I8">
            <v>34171</v>
          </cell>
          <cell r="J8">
            <v>521174</v>
          </cell>
          <cell r="K8">
            <v>521174</v>
          </cell>
          <cell r="L8">
            <v>521174</v>
          </cell>
          <cell r="M8">
            <v>0</v>
          </cell>
          <cell r="N8">
            <v>521174</v>
          </cell>
          <cell r="O8">
            <v>200506</v>
          </cell>
          <cell r="P8">
            <v>521174</v>
          </cell>
          <cell r="Q8" t="str">
            <v>22</v>
          </cell>
          <cell r="R8" t="str">
            <v>Soc Sci</v>
          </cell>
          <cell r="T8" t="b">
            <v>0</v>
          </cell>
          <cell r="U8" t="b">
            <v>1</v>
          </cell>
          <cell r="V8" t="b">
            <v>0</v>
          </cell>
          <cell r="W8" t="str">
            <v>Accounting And Contracts</v>
          </cell>
          <cell r="X8">
            <v>500000</v>
          </cell>
          <cell r="Y8">
            <v>21174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 t="str">
            <v>30</v>
          </cell>
          <cell r="AH8" t="str">
            <v>CM</v>
          </cell>
          <cell r="AI8" t="str">
            <v>FullyF</v>
          </cell>
          <cell r="AJ8" t="str">
            <v>FF</v>
          </cell>
        </row>
        <row r="9">
          <cell r="A9" t="str">
            <v>0022173</v>
          </cell>
          <cell r="B9" t="str">
            <v>P90103002</v>
          </cell>
          <cell r="C9" t="str">
            <v>90103002</v>
          </cell>
          <cell r="D9" t="str">
            <v>TELECOMMUNICATIONS - SCIENCE AREA WNSL BYPASS</v>
          </cell>
          <cell r="E9">
            <v>33178</v>
          </cell>
          <cell r="G9">
            <v>33786</v>
          </cell>
          <cell r="I9">
            <v>34171</v>
          </cell>
          <cell r="J9">
            <v>133300</v>
          </cell>
          <cell r="K9">
            <v>133300</v>
          </cell>
          <cell r="L9">
            <v>133300</v>
          </cell>
          <cell r="M9">
            <v>100300</v>
          </cell>
          <cell r="N9">
            <v>33000</v>
          </cell>
          <cell r="O9">
            <v>200506</v>
          </cell>
          <cell r="P9">
            <v>133300</v>
          </cell>
          <cell r="Q9" t="str">
            <v>65</v>
          </cell>
          <cell r="R9" t="str">
            <v>Admin&amp;Other Utilities Central</v>
          </cell>
          <cell r="T9" t="b">
            <v>0</v>
          </cell>
          <cell r="U9" t="b">
            <v>1</v>
          </cell>
          <cell r="V9" t="b">
            <v>0</v>
          </cell>
          <cell r="W9" t="str">
            <v>Accounting And Contracts</v>
          </cell>
          <cell r="X9">
            <v>0</v>
          </cell>
          <cell r="Y9">
            <v>33000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 t="str">
            <v>30</v>
          </cell>
          <cell r="AH9" t="str">
            <v>CM</v>
          </cell>
          <cell r="AI9" t="str">
            <v>FullyF</v>
          </cell>
          <cell r="AJ9" t="str">
            <v>FF</v>
          </cell>
        </row>
        <row r="10">
          <cell r="A10" t="str">
            <v>0022174</v>
          </cell>
          <cell r="B10" t="str">
            <v>P90111302</v>
          </cell>
          <cell r="C10" t="str">
            <v>90111302</v>
          </cell>
          <cell r="D10" t="str">
            <v>SLOANE PHYSICS COMPLETE REN - PHASE I</v>
          </cell>
          <cell r="E10">
            <v>33190</v>
          </cell>
          <cell r="G10">
            <v>33817</v>
          </cell>
          <cell r="I10">
            <v>34981</v>
          </cell>
          <cell r="J10">
            <v>2134455</v>
          </cell>
          <cell r="K10">
            <v>2134455</v>
          </cell>
          <cell r="L10">
            <v>2134455</v>
          </cell>
          <cell r="M10">
            <v>1071052.98</v>
          </cell>
          <cell r="N10">
            <v>1063402</v>
          </cell>
          <cell r="O10">
            <v>200506</v>
          </cell>
          <cell r="P10">
            <v>2134455</v>
          </cell>
          <cell r="Q10" t="str">
            <v>25</v>
          </cell>
          <cell r="R10" t="str">
            <v>Biological and Physical Sciences</v>
          </cell>
          <cell r="T10" t="b">
            <v>0</v>
          </cell>
          <cell r="U10" t="b">
            <v>1</v>
          </cell>
          <cell r="V10" t="b">
            <v>0</v>
          </cell>
          <cell r="W10" t="str">
            <v>Accounting And Contracts</v>
          </cell>
          <cell r="X10">
            <v>0</v>
          </cell>
          <cell r="Y10">
            <v>1063402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 t="str">
            <v>20</v>
          </cell>
          <cell r="AH10" t="str">
            <v>PR</v>
          </cell>
          <cell r="AI10" t="str">
            <v>FullyF</v>
          </cell>
          <cell r="AJ10" t="str">
            <v>FF</v>
          </cell>
        </row>
        <row r="11">
          <cell r="A11" t="str">
            <v>0022175</v>
          </cell>
          <cell r="B11" t="str">
            <v>P90111305</v>
          </cell>
          <cell r="C11" t="str">
            <v>90111305</v>
          </cell>
          <cell r="D11" t="str">
            <v>INGALLS RINK REFRIGERATION</v>
          </cell>
          <cell r="E11">
            <v>33190</v>
          </cell>
          <cell r="G11">
            <v>33756</v>
          </cell>
          <cell r="I11">
            <v>34729</v>
          </cell>
          <cell r="J11">
            <v>1349249</v>
          </cell>
          <cell r="K11">
            <v>1349249</v>
          </cell>
          <cell r="L11">
            <v>1349249</v>
          </cell>
          <cell r="M11">
            <v>22090</v>
          </cell>
          <cell r="N11">
            <v>1327159</v>
          </cell>
          <cell r="O11">
            <v>200506</v>
          </cell>
          <cell r="P11">
            <v>1349249</v>
          </cell>
          <cell r="Q11" t="str">
            <v>54</v>
          </cell>
          <cell r="R11" t="str">
            <v>Athletics</v>
          </cell>
          <cell r="T11" t="b">
            <v>0</v>
          </cell>
          <cell r="U11" t="b">
            <v>1</v>
          </cell>
          <cell r="V11" t="b">
            <v>0</v>
          </cell>
          <cell r="W11" t="str">
            <v>Accounting And Contracts</v>
          </cell>
          <cell r="X11">
            <v>1242860</v>
          </cell>
          <cell r="Y11">
            <v>84299</v>
          </cell>
          <cell r="Z11">
            <v>3500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 t="str">
            <v>30</v>
          </cell>
          <cell r="AH11" t="str">
            <v>CM</v>
          </cell>
          <cell r="AI11" t="str">
            <v>FullyF</v>
          </cell>
          <cell r="AJ11" t="str">
            <v>FF</v>
          </cell>
        </row>
        <row r="12">
          <cell r="A12" t="str">
            <v>0022176</v>
          </cell>
          <cell r="D12" t="str">
            <v>BIOLOGY EQUIPMENT</v>
          </cell>
          <cell r="E12">
            <v>33208</v>
          </cell>
          <cell r="F12">
            <v>33847</v>
          </cell>
          <cell r="G12">
            <v>33328</v>
          </cell>
          <cell r="I12">
            <v>34753</v>
          </cell>
          <cell r="J12">
            <v>60391</v>
          </cell>
          <cell r="K12">
            <v>60391</v>
          </cell>
          <cell r="L12">
            <v>60391</v>
          </cell>
          <cell r="M12">
            <v>60730.45</v>
          </cell>
          <cell r="N12">
            <v>0</v>
          </cell>
          <cell r="O12">
            <v>200506</v>
          </cell>
          <cell r="P12">
            <v>60391</v>
          </cell>
          <cell r="Q12" t="str">
            <v>04</v>
          </cell>
          <cell r="R12" t="str">
            <v>Academic Space: Science</v>
          </cell>
          <cell r="T12" t="b">
            <v>1</v>
          </cell>
          <cell r="U12" t="b">
            <v>1</v>
          </cell>
          <cell r="V12" t="b">
            <v>0</v>
          </cell>
          <cell r="W12" t="str">
            <v>FIN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I12" t="str">
            <v>Tomb</v>
          </cell>
          <cell r="AJ12" t="str">
            <v>T</v>
          </cell>
        </row>
        <row r="13">
          <cell r="A13" t="str">
            <v>0022177</v>
          </cell>
          <cell r="D13" t="str">
            <v>RADIATION SAFETY DP EQPT II</v>
          </cell>
          <cell r="E13">
            <v>33208</v>
          </cell>
          <cell r="F13">
            <v>33511</v>
          </cell>
          <cell r="G13">
            <v>33328</v>
          </cell>
          <cell r="I13">
            <v>33214</v>
          </cell>
          <cell r="J13">
            <v>25295</v>
          </cell>
          <cell r="K13">
            <v>25295</v>
          </cell>
          <cell r="L13">
            <v>25295</v>
          </cell>
          <cell r="M13">
            <v>0</v>
          </cell>
          <cell r="N13">
            <v>25295</v>
          </cell>
          <cell r="O13">
            <v>200506</v>
          </cell>
          <cell r="P13">
            <v>25295</v>
          </cell>
          <cell r="Q13" t="str">
            <v>12</v>
          </cell>
          <cell r="R13" t="str">
            <v>Administrative &amp; University-Wide</v>
          </cell>
          <cell r="T13" t="b">
            <v>1</v>
          </cell>
          <cell r="U13" t="b">
            <v>1</v>
          </cell>
          <cell r="V13" t="b">
            <v>0</v>
          </cell>
          <cell r="W13" t="str">
            <v>FIN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I13" t="str">
            <v>Tomb</v>
          </cell>
          <cell r="AJ13" t="str">
            <v>T</v>
          </cell>
        </row>
        <row r="14">
          <cell r="A14" t="str">
            <v>0022178</v>
          </cell>
          <cell r="D14" t="str">
            <v>RADIATION SAFETY MONITORING EQPT</v>
          </cell>
          <cell r="E14">
            <v>33208</v>
          </cell>
          <cell r="F14">
            <v>33511</v>
          </cell>
          <cell r="G14">
            <v>33328</v>
          </cell>
          <cell r="I14">
            <v>33214</v>
          </cell>
          <cell r="J14">
            <v>103810</v>
          </cell>
          <cell r="K14">
            <v>103810</v>
          </cell>
          <cell r="L14">
            <v>103810</v>
          </cell>
          <cell r="M14">
            <v>0</v>
          </cell>
          <cell r="N14">
            <v>103810</v>
          </cell>
          <cell r="O14">
            <v>200506</v>
          </cell>
          <cell r="P14">
            <v>103810</v>
          </cell>
          <cell r="Q14" t="str">
            <v>12</v>
          </cell>
          <cell r="R14" t="str">
            <v>Administrative &amp; University-Wide</v>
          </cell>
          <cell r="T14" t="b">
            <v>1</v>
          </cell>
          <cell r="U14" t="b">
            <v>1</v>
          </cell>
          <cell r="V14" t="b">
            <v>0</v>
          </cell>
          <cell r="W14" t="str">
            <v>FIN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I14" t="str">
            <v>Tomb</v>
          </cell>
          <cell r="AJ14" t="str">
            <v>T</v>
          </cell>
        </row>
        <row r="15">
          <cell r="A15" t="str">
            <v>0022179</v>
          </cell>
          <cell r="B15" t="str">
            <v>P90111306</v>
          </cell>
          <cell r="C15" t="str">
            <v>90111306</v>
          </cell>
          <cell r="D15" t="str">
            <v>HILLHOUSE 1 ROOF REPLACEMENT</v>
          </cell>
          <cell r="E15">
            <v>33208</v>
          </cell>
          <cell r="F15">
            <v>33634</v>
          </cell>
          <cell r="G15">
            <v>33573</v>
          </cell>
          <cell r="I15">
            <v>34540</v>
          </cell>
          <cell r="J15">
            <v>678861</v>
          </cell>
          <cell r="K15">
            <v>678861</v>
          </cell>
          <cell r="L15">
            <v>678861</v>
          </cell>
          <cell r="M15">
            <v>0</v>
          </cell>
          <cell r="N15">
            <v>678861</v>
          </cell>
          <cell r="O15">
            <v>200506</v>
          </cell>
          <cell r="P15">
            <v>678861</v>
          </cell>
          <cell r="Q15" t="str">
            <v>61</v>
          </cell>
          <cell r="R15" t="str">
            <v>Admin&amp;Other Other</v>
          </cell>
          <cell r="T15" t="b">
            <v>0</v>
          </cell>
          <cell r="U15" t="b">
            <v>1</v>
          </cell>
          <cell r="V15" t="b">
            <v>0</v>
          </cell>
          <cell r="W15" t="str">
            <v>Accounting And Contracts</v>
          </cell>
          <cell r="X15">
            <v>667373</v>
          </cell>
          <cell r="Y15">
            <v>11488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 t="str">
            <v>30</v>
          </cell>
          <cell r="AH15" t="str">
            <v>CM</v>
          </cell>
          <cell r="AI15" t="str">
            <v>FullyF</v>
          </cell>
          <cell r="AJ15" t="str">
            <v>FF</v>
          </cell>
        </row>
        <row r="16">
          <cell r="A16" t="str">
            <v>0022180</v>
          </cell>
          <cell r="B16" t="str">
            <v>P90121101</v>
          </cell>
          <cell r="C16" t="str">
            <v>90121101</v>
          </cell>
          <cell r="D16" t="str">
            <v>DIVINITY SCHOOL FIRE ALARM</v>
          </cell>
          <cell r="E16">
            <v>33208</v>
          </cell>
          <cell r="F16">
            <v>34368</v>
          </cell>
          <cell r="G16">
            <v>33573</v>
          </cell>
          <cell r="I16">
            <v>35317</v>
          </cell>
          <cell r="J16">
            <v>167053</v>
          </cell>
          <cell r="K16">
            <v>167053</v>
          </cell>
          <cell r="L16">
            <v>167053</v>
          </cell>
          <cell r="M16">
            <v>0</v>
          </cell>
          <cell r="N16">
            <v>167053</v>
          </cell>
          <cell r="O16">
            <v>200506</v>
          </cell>
          <cell r="P16">
            <v>167053</v>
          </cell>
          <cell r="Q16" t="str">
            <v>70</v>
          </cell>
          <cell r="R16" t="str">
            <v>Residential - Graduate</v>
          </cell>
          <cell r="T16" t="b">
            <v>0</v>
          </cell>
          <cell r="U16" t="b">
            <v>1</v>
          </cell>
          <cell r="V16" t="b">
            <v>0</v>
          </cell>
          <cell r="W16" t="str">
            <v>Accounting And Contracts</v>
          </cell>
          <cell r="X16">
            <v>0</v>
          </cell>
          <cell r="Y16">
            <v>167053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 t="str">
            <v>30</v>
          </cell>
          <cell r="AH16" t="str">
            <v>CM</v>
          </cell>
          <cell r="AI16" t="str">
            <v>FullyF</v>
          </cell>
          <cell r="AJ16" t="str">
            <v>FF</v>
          </cell>
        </row>
        <row r="17">
          <cell r="A17" t="str">
            <v>0022181</v>
          </cell>
          <cell r="B17" t="str">
            <v>P90121102</v>
          </cell>
          <cell r="C17" t="str">
            <v>90121102</v>
          </cell>
          <cell r="D17" t="str">
            <v>YORK-CROWN APTS ROOF REPLACEMENT</v>
          </cell>
          <cell r="E17">
            <v>33218</v>
          </cell>
          <cell r="F17">
            <v>34028</v>
          </cell>
          <cell r="G17">
            <v>33573</v>
          </cell>
          <cell r="I17">
            <v>34540</v>
          </cell>
          <cell r="J17">
            <v>480664</v>
          </cell>
          <cell r="K17">
            <v>480664</v>
          </cell>
          <cell r="L17">
            <v>480664</v>
          </cell>
          <cell r="M17">
            <v>0</v>
          </cell>
          <cell r="N17">
            <v>480664</v>
          </cell>
          <cell r="O17">
            <v>200506</v>
          </cell>
          <cell r="P17">
            <v>480664</v>
          </cell>
          <cell r="Q17" t="str">
            <v>70</v>
          </cell>
          <cell r="R17" t="str">
            <v>Residential - Graduate</v>
          </cell>
          <cell r="T17" t="b">
            <v>0</v>
          </cell>
          <cell r="U17" t="b">
            <v>1</v>
          </cell>
          <cell r="V17" t="b">
            <v>0</v>
          </cell>
          <cell r="W17" t="str">
            <v>Accounting And Contracts</v>
          </cell>
          <cell r="X17">
            <v>0</v>
          </cell>
          <cell r="Y17">
            <v>480664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 t="str">
            <v>30</v>
          </cell>
          <cell r="AH17" t="str">
            <v>CM</v>
          </cell>
          <cell r="AI17" t="str">
            <v>FullyF</v>
          </cell>
          <cell r="AJ17" t="str">
            <v>FF</v>
          </cell>
        </row>
        <row r="18">
          <cell r="A18" t="str">
            <v>0022182</v>
          </cell>
          <cell r="B18" t="str">
            <v>P90121104</v>
          </cell>
          <cell r="C18" t="str">
            <v>90121104</v>
          </cell>
          <cell r="D18" t="str">
            <v>CENTRAL AREA CHILLED WATER</v>
          </cell>
          <cell r="E18">
            <v>33208</v>
          </cell>
          <cell r="F18">
            <v>33785</v>
          </cell>
          <cell r="G18">
            <v>33756</v>
          </cell>
          <cell r="I18">
            <v>34171</v>
          </cell>
          <cell r="J18">
            <v>165751</v>
          </cell>
          <cell r="K18">
            <v>165751</v>
          </cell>
          <cell r="L18">
            <v>165751</v>
          </cell>
          <cell r="M18">
            <v>0</v>
          </cell>
          <cell r="N18">
            <v>165751</v>
          </cell>
          <cell r="O18">
            <v>200506</v>
          </cell>
          <cell r="P18">
            <v>165751</v>
          </cell>
          <cell r="Q18" t="str">
            <v>65</v>
          </cell>
          <cell r="R18" t="str">
            <v>Admin&amp;Other Utilities Central</v>
          </cell>
          <cell r="T18" t="b">
            <v>0</v>
          </cell>
          <cell r="U18" t="b">
            <v>1</v>
          </cell>
          <cell r="V18" t="b">
            <v>0</v>
          </cell>
          <cell r="W18" t="str">
            <v>Accounting And Contracts</v>
          </cell>
          <cell r="X18">
            <v>0</v>
          </cell>
          <cell r="Y18">
            <v>165751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 t="str">
            <v>40</v>
          </cell>
          <cell r="AH18" t="str">
            <v>UT</v>
          </cell>
          <cell r="AI18" t="str">
            <v>FullyF</v>
          </cell>
          <cell r="AJ18" t="str">
            <v>FF</v>
          </cell>
        </row>
        <row r="19">
          <cell r="A19" t="str">
            <v>0022183</v>
          </cell>
          <cell r="B19" t="str">
            <v>P91010804</v>
          </cell>
          <cell r="C19" t="str">
            <v>91010804</v>
          </cell>
          <cell r="D19" t="str">
            <v>SCL MODERN AND RESTORATION</v>
          </cell>
          <cell r="E19">
            <v>33239</v>
          </cell>
          <cell r="F19">
            <v>33785</v>
          </cell>
          <cell r="G19">
            <v>33786</v>
          </cell>
          <cell r="I19">
            <v>34171</v>
          </cell>
          <cell r="J19">
            <v>249876</v>
          </cell>
          <cell r="K19">
            <v>249876</v>
          </cell>
          <cell r="L19">
            <v>249876</v>
          </cell>
          <cell r="M19">
            <v>0</v>
          </cell>
          <cell r="N19">
            <v>249876</v>
          </cell>
          <cell r="O19">
            <v>200506</v>
          </cell>
          <cell r="P19">
            <v>249876</v>
          </cell>
          <cell r="Q19" t="str">
            <v>25</v>
          </cell>
          <cell r="R19" t="str">
            <v>Biological and Physical Sciences</v>
          </cell>
          <cell r="T19" t="b">
            <v>0</v>
          </cell>
          <cell r="U19" t="b">
            <v>1</v>
          </cell>
          <cell r="V19" t="b">
            <v>0</v>
          </cell>
          <cell r="W19" t="str">
            <v>Accounting And Contracts</v>
          </cell>
          <cell r="X19">
            <v>0</v>
          </cell>
          <cell r="Y19">
            <v>249876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 t="str">
            <v>30</v>
          </cell>
          <cell r="AH19" t="str">
            <v>CM</v>
          </cell>
          <cell r="AI19" t="str">
            <v>FullyF</v>
          </cell>
          <cell r="AJ19" t="str">
            <v>FF</v>
          </cell>
        </row>
        <row r="20">
          <cell r="A20" t="str">
            <v>0022185</v>
          </cell>
          <cell r="D20" t="str">
            <v>C&amp;IS PURCHASE IBM ES9000 210 &amp; 260</v>
          </cell>
          <cell r="E20">
            <v>33247</v>
          </cell>
          <cell r="F20">
            <v>33785</v>
          </cell>
          <cell r="G20">
            <v>33419</v>
          </cell>
          <cell r="I20">
            <v>33789</v>
          </cell>
          <cell r="J20">
            <v>697547</v>
          </cell>
          <cell r="K20">
            <v>697547</v>
          </cell>
          <cell r="L20">
            <v>697547</v>
          </cell>
          <cell r="M20">
            <v>116086.44</v>
          </cell>
          <cell r="N20">
            <v>581461</v>
          </cell>
          <cell r="O20">
            <v>200506</v>
          </cell>
          <cell r="P20">
            <v>697547</v>
          </cell>
          <cell r="Q20" t="str">
            <v>12</v>
          </cell>
          <cell r="R20" t="str">
            <v>Administrative &amp; University-Wide</v>
          </cell>
          <cell r="T20" t="b">
            <v>1</v>
          </cell>
          <cell r="U20" t="b">
            <v>1</v>
          </cell>
          <cell r="V20" t="b">
            <v>0</v>
          </cell>
          <cell r="W20" t="str">
            <v>FIN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I20" t="str">
            <v>Tomb</v>
          </cell>
          <cell r="AJ20" t="str">
            <v>T</v>
          </cell>
        </row>
        <row r="21">
          <cell r="A21" t="str">
            <v>0022186</v>
          </cell>
          <cell r="B21" t="str">
            <v>90030602</v>
          </cell>
          <cell r="C21" t="str">
            <v>90030602</v>
          </cell>
          <cell r="D21" t="str">
            <v>SCIENCE HILL FIRE PROTECTION SYSTEM</v>
          </cell>
          <cell r="E21">
            <v>33239</v>
          </cell>
          <cell r="F21">
            <v>34515</v>
          </cell>
          <cell r="G21">
            <v>34515</v>
          </cell>
          <cell r="I21">
            <v>34865</v>
          </cell>
          <cell r="J21">
            <v>55846</v>
          </cell>
          <cell r="K21">
            <v>55846</v>
          </cell>
          <cell r="L21">
            <v>55846</v>
          </cell>
          <cell r="M21">
            <v>55845.52</v>
          </cell>
          <cell r="N21">
            <v>0</v>
          </cell>
          <cell r="O21">
            <v>200506</v>
          </cell>
          <cell r="P21">
            <v>55846</v>
          </cell>
          <cell r="Q21" t="str">
            <v>04</v>
          </cell>
          <cell r="R21" t="str">
            <v>Academic Space: Science</v>
          </cell>
          <cell r="T21" t="b">
            <v>1</v>
          </cell>
          <cell r="U21" t="b">
            <v>1</v>
          </cell>
          <cell r="V21" t="b">
            <v>0</v>
          </cell>
          <cell r="W21" t="str">
            <v>PLN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I21" t="str">
            <v>Tomb</v>
          </cell>
          <cell r="AJ21" t="str">
            <v>T</v>
          </cell>
        </row>
        <row r="22">
          <cell r="A22" t="str">
            <v>0022187</v>
          </cell>
          <cell r="B22" t="str">
            <v>P91012203</v>
          </cell>
          <cell r="C22" t="str">
            <v>91012203</v>
          </cell>
          <cell r="D22" t="str">
            <v>HARKNESS WL COMPLETE REN - PHASE II</v>
          </cell>
          <cell r="E22">
            <v>33239</v>
          </cell>
          <cell r="G22">
            <v>33482</v>
          </cell>
          <cell r="I22">
            <v>34865</v>
          </cell>
          <cell r="J22">
            <v>7720315</v>
          </cell>
          <cell r="K22">
            <v>7720315</v>
          </cell>
          <cell r="L22">
            <v>7720315</v>
          </cell>
          <cell r="M22">
            <v>7377557.1200000001</v>
          </cell>
          <cell r="N22">
            <v>400000</v>
          </cell>
          <cell r="O22">
            <v>200506</v>
          </cell>
          <cell r="P22">
            <v>7720315</v>
          </cell>
          <cell r="Q22" t="str">
            <v>20</v>
          </cell>
          <cell r="R22" t="str">
            <v>Humanities</v>
          </cell>
          <cell r="T22" t="b">
            <v>0</v>
          </cell>
          <cell r="U22" t="b">
            <v>1</v>
          </cell>
          <cell r="V22" t="b">
            <v>0</v>
          </cell>
          <cell r="W22" t="str">
            <v>Accounting And Contracts</v>
          </cell>
          <cell r="X22">
            <v>400000</v>
          </cell>
          <cell r="Y22">
            <v>0</v>
          </cell>
          <cell r="Z22">
            <v>7258384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 t="str">
            <v>10</v>
          </cell>
          <cell r="AH22" t="str">
            <v>CR</v>
          </cell>
          <cell r="AI22" t="str">
            <v>FullyF</v>
          </cell>
          <cell r="AJ22" t="str">
            <v>FF</v>
          </cell>
        </row>
        <row r="23">
          <cell r="A23" t="str">
            <v>0022188</v>
          </cell>
          <cell r="D23" t="str">
            <v>MAYA LIN SCULPTURE</v>
          </cell>
          <cell r="E23">
            <v>33239</v>
          </cell>
          <cell r="F23">
            <v>34303</v>
          </cell>
          <cell r="G23">
            <v>34150</v>
          </cell>
          <cell r="I23">
            <v>34078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200506</v>
          </cell>
          <cell r="P23">
            <v>0</v>
          </cell>
          <cell r="Q23" t="str">
            <v>13</v>
          </cell>
          <cell r="R23" t="str">
            <v>Other</v>
          </cell>
          <cell r="T23" t="b">
            <v>1</v>
          </cell>
          <cell r="U23" t="b">
            <v>1</v>
          </cell>
          <cell r="V23" t="b">
            <v>0</v>
          </cell>
          <cell r="W23" t="str">
            <v>PLN</v>
          </cell>
          <cell r="X23">
            <v>0</v>
          </cell>
          <cell r="Y23">
            <v>0</v>
          </cell>
          <cell r="Z23">
            <v>0</v>
          </cell>
          <cell r="AI23" t="str">
            <v>Tomb</v>
          </cell>
          <cell r="AJ23" t="str">
            <v>T</v>
          </cell>
        </row>
        <row r="24">
          <cell r="A24" t="str">
            <v>0022189</v>
          </cell>
          <cell r="B24" t="str">
            <v>P91012204</v>
          </cell>
          <cell r="C24" t="str">
            <v>91012204</v>
          </cell>
          <cell r="D24" t="str">
            <v>PIERSON/DAVNPT FIRE PROTEC/BATHRM-P II</v>
          </cell>
          <cell r="E24">
            <v>33239</v>
          </cell>
          <cell r="G24">
            <v>33482</v>
          </cell>
          <cell r="I24">
            <v>34171</v>
          </cell>
          <cell r="J24">
            <v>8700206</v>
          </cell>
          <cell r="K24">
            <v>8700207</v>
          </cell>
          <cell r="L24">
            <v>8700207</v>
          </cell>
          <cell r="M24">
            <v>1538116.07</v>
          </cell>
          <cell r="N24">
            <v>7162090</v>
          </cell>
          <cell r="O24">
            <v>200506</v>
          </cell>
          <cell r="P24">
            <v>8700207</v>
          </cell>
          <cell r="Q24" t="str">
            <v>71</v>
          </cell>
          <cell r="R24" t="str">
            <v>Residential - Undergraduate</v>
          </cell>
          <cell r="T24" t="b">
            <v>0</v>
          </cell>
          <cell r="U24" t="b">
            <v>1</v>
          </cell>
          <cell r="V24" t="b">
            <v>0</v>
          </cell>
          <cell r="W24" t="str">
            <v>Accounting And Contracts</v>
          </cell>
          <cell r="X24">
            <v>7162090</v>
          </cell>
          <cell r="Y24">
            <v>0</v>
          </cell>
          <cell r="Z24">
            <v>1538116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 t="str">
            <v>10</v>
          </cell>
          <cell r="AH24" t="str">
            <v>CM</v>
          </cell>
          <cell r="AI24" t="str">
            <v>FullyF</v>
          </cell>
          <cell r="AJ24" t="str">
            <v>FF</v>
          </cell>
        </row>
        <row r="25">
          <cell r="A25" t="str">
            <v>0022190</v>
          </cell>
          <cell r="B25" t="str">
            <v>P91010805</v>
          </cell>
          <cell r="C25" t="str">
            <v>91010805</v>
          </cell>
          <cell r="D25" t="str">
            <v>CHURCH ST SO 100 LEE HIGH IMPROVEMENT</v>
          </cell>
          <cell r="E25">
            <v>33239</v>
          </cell>
          <cell r="G25">
            <v>33664</v>
          </cell>
          <cell r="I25">
            <v>35695</v>
          </cell>
          <cell r="J25">
            <v>1154542</v>
          </cell>
          <cell r="K25">
            <v>1154542</v>
          </cell>
          <cell r="L25">
            <v>1154542</v>
          </cell>
          <cell r="M25">
            <v>231751.5</v>
          </cell>
          <cell r="N25">
            <v>922791</v>
          </cell>
          <cell r="O25">
            <v>200506</v>
          </cell>
          <cell r="P25">
            <v>1154542</v>
          </cell>
          <cell r="Q25" t="str">
            <v>08</v>
          </cell>
          <cell r="R25" t="str">
            <v>Medicine</v>
          </cell>
          <cell r="T25" t="b">
            <v>0</v>
          </cell>
          <cell r="U25" t="b">
            <v>1</v>
          </cell>
          <cell r="V25" t="b">
            <v>0</v>
          </cell>
          <cell r="W25" t="str">
            <v>Asset Management</v>
          </cell>
          <cell r="X25">
            <v>0</v>
          </cell>
          <cell r="Y25">
            <v>922791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I25" t="str">
            <v>Tomb</v>
          </cell>
          <cell r="AJ25" t="str">
            <v>T</v>
          </cell>
        </row>
        <row r="26">
          <cell r="A26" t="str">
            <v>0022191</v>
          </cell>
          <cell r="D26" t="str">
            <v>SHM BE 34, 40, 42, 44 CELL MOL PHYS</v>
          </cell>
          <cell r="E26">
            <v>33270</v>
          </cell>
          <cell r="F26">
            <v>33969</v>
          </cell>
          <cell r="G26">
            <v>33785</v>
          </cell>
          <cell r="I26">
            <v>35415</v>
          </cell>
          <cell r="J26">
            <v>263454</v>
          </cell>
          <cell r="K26">
            <v>263455</v>
          </cell>
          <cell r="L26">
            <v>263455</v>
          </cell>
          <cell r="M26">
            <v>266072.46999999997</v>
          </cell>
          <cell r="N26">
            <v>0</v>
          </cell>
          <cell r="O26">
            <v>200506</v>
          </cell>
          <cell r="P26">
            <v>263455</v>
          </cell>
          <cell r="Q26" t="str">
            <v>08</v>
          </cell>
          <cell r="R26" t="str">
            <v>Medicine</v>
          </cell>
          <cell r="T26" t="b">
            <v>1</v>
          </cell>
          <cell r="U26" t="b">
            <v>1</v>
          </cell>
          <cell r="V26" t="b">
            <v>0</v>
          </cell>
          <cell r="W26" t="str">
            <v>MED</v>
          </cell>
          <cell r="X26">
            <v>0</v>
          </cell>
          <cell r="Y26">
            <v>0</v>
          </cell>
          <cell r="Z26">
            <v>24000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I26" t="str">
            <v>Tomb</v>
          </cell>
          <cell r="AJ26" t="str">
            <v>T</v>
          </cell>
        </row>
        <row r="27">
          <cell r="A27" t="str">
            <v>0022192</v>
          </cell>
          <cell r="B27" t="str">
            <v>91020502</v>
          </cell>
          <cell r="C27" t="str">
            <v>91020502</v>
          </cell>
          <cell r="D27" t="str">
            <v>SHM B-WING 234-236 PHARMACOLOGY</v>
          </cell>
          <cell r="E27">
            <v>33270</v>
          </cell>
          <cell r="F27">
            <v>33969</v>
          </cell>
          <cell r="G27">
            <v>33969</v>
          </cell>
          <cell r="I27">
            <v>34834</v>
          </cell>
          <cell r="J27">
            <v>48473</v>
          </cell>
          <cell r="K27">
            <v>48473</v>
          </cell>
          <cell r="L27">
            <v>48473</v>
          </cell>
          <cell r="M27">
            <v>48719.83</v>
          </cell>
          <cell r="N27">
            <v>0</v>
          </cell>
          <cell r="O27">
            <v>200506</v>
          </cell>
          <cell r="P27">
            <v>48473</v>
          </cell>
          <cell r="Q27" t="str">
            <v>08</v>
          </cell>
          <cell r="R27" t="str">
            <v>Medicine</v>
          </cell>
          <cell r="T27" t="b">
            <v>1</v>
          </cell>
          <cell r="U27" t="b">
            <v>1</v>
          </cell>
          <cell r="V27" t="b">
            <v>0</v>
          </cell>
          <cell r="W27" t="str">
            <v>MED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I27" t="str">
            <v>Tomb</v>
          </cell>
          <cell r="AJ27" t="str">
            <v>T</v>
          </cell>
        </row>
        <row r="28">
          <cell r="A28" t="str">
            <v>0022193</v>
          </cell>
          <cell r="B28" t="str">
            <v>91020503</v>
          </cell>
          <cell r="C28" t="str">
            <v>91020503</v>
          </cell>
          <cell r="D28" t="str">
            <v>LLCI 5TH FL DERMATOLOGY OFFICE RENOV</v>
          </cell>
          <cell r="E28">
            <v>33270</v>
          </cell>
          <cell r="F28">
            <v>34150</v>
          </cell>
          <cell r="G28">
            <v>34028</v>
          </cell>
          <cell r="I28">
            <v>35569</v>
          </cell>
          <cell r="J28">
            <v>153662</v>
          </cell>
          <cell r="K28">
            <v>153662</v>
          </cell>
          <cell r="L28">
            <v>153662</v>
          </cell>
          <cell r="M28">
            <v>155066.37</v>
          </cell>
          <cell r="N28">
            <v>0</v>
          </cell>
          <cell r="O28">
            <v>200506</v>
          </cell>
          <cell r="P28">
            <v>153662</v>
          </cell>
          <cell r="Q28" t="str">
            <v>08</v>
          </cell>
          <cell r="R28" t="str">
            <v>Medicine</v>
          </cell>
          <cell r="T28" t="b">
            <v>1</v>
          </cell>
          <cell r="U28" t="b">
            <v>1</v>
          </cell>
          <cell r="V28" t="b">
            <v>0</v>
          </cell>
          <cell r="W28" t="str">
            <v>MED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I28" t="str">
            <v>Tomb</v>
          </cell>
          <cell r="AJ28" t="str">
            <v>T</v>
          </cell>
        </row>
        <row r="29">
          <cell r="A29" t="str">
            <v>0022194</v>
          </cell>
          <cell r="B29" t="str">
            <v>P91020505</v>
          </cell>
          <cell r="C29" t="str">
            <v>91020505</v>
          </cell>
          <cell r="D29" t="str">
            <v>SML MASTER PLAN</v>
          </cell>
          <cell r="E29">
            <v>33270</v>
          </cell>
          <cell r="G29">
            <v>34243</v>
          </cell>
          <cell r="I29">
            <v>34729</v>
          </cell>
          <cell r="J29">
            <v>691211</v>
          </cell>
          <cell r="K29">
            <v>691211</v>
          </cell>
          <cell r="L29">
            <v>691211</v>
          </cell>
          <cell r="M29">
            <v>693697.59</v>
          </cell>
          <cell r="N29">
            <v>0</v>
          </cell>
          <cell r="O29">
            <v>200506</v>
          </cell>
          <cell r="P29">
            <v>691211</v>
          </cell>
          <cell r="Q29" t="str">
            <v>06</v>
          </cell>
          <cell r="R29" t="str">
            <v>Libraries</v>
          </cell>
          <cell r="T29" t="b">
            <v>1</v>
          </cell>
          <cell r="U29" t="b">
            <v>1</v>
          </cell>
          <cell r="V29" t="b">
            <v>0</v>
          </cell>
          <cell r="W29" t="str">
            <v>Accounting And Contracts</v>
          </cell>
          <cell r="X29">
            <v>0</v>
          </cell>
          <cell r="Y29">
            <v>0</v>
          </cell>
          <cell r="Z29">
            <v>100000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I29" t="str">
            <v>Tomb</v>
          </cell>
          <cell r="AJ29" t="str">
            <v>T</v>
          </cell>
        </row>
        <row r="30">
          <cell r="A30" t="str">
            <v>0022195</v>
          </cell>
          <cell r="B30" t="str">
            <v>91020507</v>
          </cell>
          <cell r="C30" t="str">
            <v>91020507</v>
          </cell>
          <cell r="D30" t="str">
            <v>LAW SCHOOL AUDITORIUM RENOVATION</v>
          </cell>
          <cell r="E30">
            <v>33270</v>
          </cell>
          <cell r="F30">
            <v>34242</v>
          </cell>
          <cell r="G30">
            <v>33511</v>
          </cell>
          <cell r="I30">
            <v>34540</v>
          </cell>
          <cell r="J30">
            <v>1419721</v>
          </cell>
          <cell r="K30">
            <v>1419721</v>
          </cell>
          <cell r="L30">
            <v>1419721</v>
          </cell>
          <cell r="M30">
            <v>1426539.79</v>
          </cell>
          <cell r="N30">
            <v>0</v>
          </cell>
          <cell r="O30">
            <v>200506</v>
          </cell>
          <cell r="P30">
            <v>1419721</v>
          </cell>
          <cell r="Q30" t="str">
            <v>07</v>
          </cell>
          <cell r="R30" t="str">
            <v>Classrooms</v>
          </cell>
          <cell r="T30" t="b">
            <v>1</v>
          </cell>
          <cell r="U30" t="b">
            <v>1</v>
          </cell>
          <cell r="V30" t="b">
            <v>0</v>
          </cell>
          <cell r="W30" t="str">
            <v>PLN</v>
          </cell>
          <cell r="X30">
            <v>0</v>
          </cell>
          <cell r="Y30">
            <v>0</v>
          </cell>
          <cell r="Z30">
            <v>1419721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I30" t="str">
            <v>Tomb</v>
          </cell>
          <cell r="AJ30" t="str">
            <v>T</v>
          </cell>
        </row>
        <row r="31">
          <cell r="A31" t="str">
            <v>0022196</v>
          </cell>
          <cell r="D31" t="str">
            <v>MRC SEVEN TESLA MAGNET INSTALLATION</v>
          </cell>
          <cell r="E31">
            <v>33270</v>
          </cell>
          <cell r="F31">
            <v>33603</v>
          </cell>
          <cell r="G31">
            <v>33877</v>
          </cell>
          <cell r="I31">
            <v>34834</v>
          </cell>
          <cell r="J31">
            <v>92269</v>
          </cell>
          <cell r="K31">
            <v>92269</v>
          </cell>
          <cell r="L31">
            <v>92269</v>
          </cell>
          <cell r="M31">
            <v>92613.99</v>
          </cell>
          <cell r="N31">
            <v>0</v>
          </cell>
          <cell r="O31">
            <v>200506</v>
          </cell>
          <cell r="P31">
            <v>92269</v>
          </cell>
          <cell r="Q31" t="str">
            <v>08</v>
          </cell>
          <cell r="R31" t="str">
            <v>Medicine</v>
          </cell>
          <cell r="T31" t="b">
            <v>1</v>
          </cell>
          <cell r="U31" t="b">
            <v>1</v>
          </cell>
          <cell r="V31" t="b">
            <v>0</v>
          </cell>
          <cell r="W31" t="str">
            <v>MED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I31" t="str">
            <v>Tomb</v>
          </cell>
          <cell r="AJ31" t="str">
            <v>T</v>
          </cell>
        </row>
        <row r="32">
          <cell r="A32" t="str">
            <v>0022197</v>
          </cell>
          <cell r="B32" t="str">
            <v>P91021915</v>
          </cell>
          <cell r="C32" t="str">
            <v>91021915</v>
          </cell>
          <cell r="D32" t="str">
            <v>HILLHOUSE AVE SIDEWALK &amp; LIGHTING IMPROVEMENT</v>
          </cell>
          <cell r="E32">
            <v>33270</v>
          </cell>
          <cell r="F32">
            <v>34131</v>
          </cell>
          <cell r="G32">
            <v>33756</v>
          </cell>
          <cell r="I32">
            <v>34171</v>
          </cell>
          <cell r="J32">
            <v>470000</v>
          </cell>
          <cell r="K32">
            <v>470000</v>
          </cell>
          <cell r="L32">
            <v>470000</v>
          </cell>
          <cell r="M32">
            <v>0</v>
          </cell>
          <cell r="N32">
            <v>470000</v>
          </cell>
          <cell r="O32">
            <v>200506</v>
          </cell>
          <cell r="P32">
            <v>470000</v>
          </cell>
          <cell r="Q32" t="str">
            <v>61</v>
          </cell>
          <cell r="R32" t="str">
            <v>Admin&amp;Other Other</v>
          </cell>
          <cell r="T32" t="b">
            <v>0</v>
          </cell>
          <cell r="U32" t="b">
            <v>1</v>
          </cell>
          <cell r="V32" t="b">
            <v>0</v>
          </cell>
          <cell r="W32" t="str">
            <v>Accounting And Contracts</v>
          </cell>
          <cell r="X32">
            <v>0</v>
          </cell>
          <cell r="Y32">
            <v>470000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 t="str">
            <v>30</v>
          </cell>
          <cell r="AH32" t="str">
            <v>CM</v>
          </cell>
          <cell r="AI32" t="str">
            <v>FullyF</v>
          </cell>
          <cell r="AJ32" t="str">
            <v>FF</v>
          </cell>
        </row>
        <row r="33">
          <cell r="A33" t="str">
            <v>0022198</v>
          </cell>
          <cell r="B33" t="str">
            <v>P91021907</v>
          </cell>
          <cell r="C33" t="str">
            <v>91021907</v>
          </cell>
          <cell r="D33" t="str">
            <v>WNSL WEST ALTERA F. RADIATION SAFETY STORAGE</v>
          </cell>
          <cell r="E33">
            <v>33270</v>
          </cell>
          <cell r="F33">
            <v>34515</v>
          </cell>
          <cell r="G33">
            <v>33970</v>
          </cell>
          <cell r="I33">
            <v>34729</v>
          </cell>
          <cell r="J33">
            <v>642024</v>
          </cell>
          <cell r="K33">
            <v>642024</v>
          </cell>
          <cell r="L33">
            <v>642024</v>
          </cell>
          <cell r="M33">
            <v>0</v>
          </cell>
          <cell r="N33">
            <v>642024</v>
          </cell>
          <cell r="O33">
            <v>200506</v>
          </cell>
          <cell r="P33">
            <v>642024</v>
          </cell>
          <cell r="Q33" t="str">
            <v>25</v>
          </cell>
          <cell r="R33" t="str">
            <v>Biological and Physical Sciences</v>
          </cell>
          <cell r="T33" t="b">
            <v>0</v>
          </cell>
          <cell r="U33" t="b">
            <v>1</v>
          </cell>
          <cell r="V33" t="b">
            <v>0</v>
          </cell>
          <cell r="W33" t="str">
            <v>Accounting And Contracts</v>
          </cell>
          <cell r="X33">
            <v>0</v>
          </cell>
          <cell r="Y33">
            <v>642024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 t="str">
            <v>30</v>
          </cell>
          <cell r="AH33" t="str">
            <v>CM</v>
          </cell>
          <cell r="AI33" t="str">
            <v>FullyF</v>
          </cell>
          <cell r="AJ33" t="str">
            <v>FF</v>
          </cell>
        </row>
        <row r="34">
          <cell r="A34" t="str">
            <v>0022199</v>
          </cell>
          <cell r="B34" t="str">
            <v>91021908</v>
          </cell>
          <cell r="C34" t="str">
            <v>91021908</v>
          </cell>
          <cell r="D34" t="str">
            <v>OML RM 202, RM 300 LOBBY, RENOVATION</v>
          </cell>
          <cell r="E34">
            <v>33270</v>
          </cell>
          <cell r="F34">
            <v>34515</v>
          </cell>
          <cell r="G34">
            <v>33816</v>
          </cell>
          <cell r="I34">
            <v>34729</v>
          </cell>
          <cell r="J34">
            <v>518096</v>
          </cell>
          <cell r="K34">
            <v>518096</v>
          </cell>
          <cell r="L34">
            <v>518096</v>
          </cell>
          <cell r="M34">
            <v>520558.63</v>
          </cell>
          <cell r="N34">
            <v>0</v>
          </cell>
          <cell r="O34">
            <v>200506</v>
          </cell>
          <cell r="P34">
            <v>518096</v>
          </cell>
          <cell r="Q34" t="str">
            <v>07</v>
          </cell>
          <cell r="R34" t="str">
            <v>Classrooms</v>
          </cell>
          <cell r="T34" t="b">
            <v>1</v>
          </cell>
          <cell r="U34" t="b">
            <v>1</v>
          </cell>
          <cell r="V34" t="b">
            <v>0</v>
          </cell>
          <cell r="W34" t="str">
            <v>PLN</v>
          </cell>
          <cell r="X34">
            <v>0</v>
          </cell>
          <cell r="Y34">
            <v>0</v>
          </cell>
          <cell r="Z34">
            <v>518096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I34" t="str">
            <v>Tomb</v>
          </cell>
          <cell r="AJ34" t="str">
            <v>T</v>
          </cell>
        </row>
        <row r="35">
          <cell r="A35" t="str">
            <v>0022200</v>
          </cell>
          <cell r="B35" t="str">
            <v>P91021904</v>
          </cell>
          <cell r="C35" t="str">
            <v>91021904</v>
          </cell>
          <cell r="D35" t="str">
            <v>GPSCY 204 YORK ST ROOF REPAIRS</v>
          </cell>
          <cell r="E35">
            <v>33270</v>
          </cell>
          <cell r="F35">
            <v>33603</v>
          </cell>
          <cell r="G35">
            <v>33329</v>
          </cell>
          <cell r="I35">
            <v>34540</v>
          </cell>
          <cell r="J35">
            <v>120679</v>
          </cell>
          <cell r="K35">
            <v>120679</v>
          </cell>
          <cell r="L35">
            <v>120679</v>
          </cell>
          <cell r="M35">
            <v>0</v>
          </cell>
          <cell r="N35">
            <v>120679</v>
          </cell>
          <cell r="O35">
            <v>200506</v>
          </cell>
          <cell r="P35">
            <v>120679</v>
          </cell>
          <cell r="Q35" t="str">
            <v>13</v>
          </cell>
          <cell r="R35" t="str">
            <v>Other</v>
          </cell>
          <cell r="T35" t="b">
            <v>0</v>
          </cell>
          <cell r="U35" t="b">
            <v>1</v>
          </cell>
          <cell r="V35" t="b">
            <v>0</v>
          </cell>
          <cell r="W35" t="str">
            <v>Accounting And Contracts</v>
          </cell>
          <cell r="X35">
            <v>120679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I35" t="str">
            <v>Tomb</v>
          </cell>
          <cell r="AJ35" t="str">
            <v>T</v>
          </cell>
        </row>
        <row r="36">
          <cell r="A36" t="str">
            <v>0022201</v>
          </cell>
          <cell r="B36" t="str">
            <v>P91021909</v>
          </cell>
          <cell r="C36" t="str">
            <v>91021909</v>
          </cell>
          <cell r="D36" t="str">
            <v>YALE BOWL RESTORATION</v>
          </cell>
          <cell r="E36">
            <v>33573</v>
          </cell>
          <cell r="F36">
            <v>34150</v>
          </cell>
          <cell r="G36">
            <v>34425</v>
          </cell>
          <cell r="I36">
            <v>34729</v>
          </cell>
          <cell r="J36">
            <v>403903</v>
          </cell>
          <cell r="K36">
            <v>403903</v>
          </cell>
          <cell r="L36">
            <v>403903</v>
          </cell>
          <cell r="M36">
            <v>0</v>
          </cell>
          <cell r="N36">
            <v>403903</v>
          </cell>
          <cell r="O36">
            <v>200506</v>
          </cell>
          <cell r="P36">
            <v>403903</v>
          </cell>
          <cell r="Q36" t="str">
            <v>54</v>
          </cell>
          <cell r="R36" t="str">
            <v>Athletics</v>
          </cell>
          <cell r="T36" t="b">
            <v>0</v>
          </cell>
          <cell r="U36" t="b">
            <v>1</v>
          </cell>
          <cell r="V36" t="b">
            <v>0</v>
          </cell>
          <cell r="W36" t="str">
            <v>Accounting And Contracts</v>
          </cell>
          <cell r="X36">
            <v>0</v>
          </cell>
          <cell r="Y36">
            <v>403903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 t="str">
            <v>30</v>
          </cell>
          <cell r="AH36" t="str">
            <v>CM</v>
          </cell>
          <cell r="AI36" t="str">
            <v>FullyF</v>
          </cell>
          <cell r="AJ36" t="str">
            <v>FF</v>
          </cell>
        </row>
        <row r="37">
          <cell r="A37" t="str">
            <v>0022202</v>
          </cell>
          <cell r="D37" t="str">
            <v>BRANFORD/SAYBROOK HOT WATER SYS RENOVATION</v>
          </cell>
          <cell r="E37">
            <v>33270</v>
          </cell>
          <cell r="F37">
            <v>33969</v>
          </cell>
          <cell r="G37">
            <v>33328</v>
          </cell>
          <cell r="I37">
            <v>34540</v>
          </cell>
          <cell r="J37">
            <v>17727</v>
          </cell>
          <cell r="K37">
            <v>17726</v>
          </cell>
          <cell r="L37">
            <v>17726</v>
          </cell>
          <cell r="M37">
            <v>15000</v>
          </cell>
          <cell r="N37">
            <v>2727</v>
          </cell>
          <cell r="O37">
            <v>200506</v>
          </cell>
          <cell r="P37">
            <v>17726</v>
          </cell>
          <cell r="Q37" t="str">
            <v>01</v>
          </cell>
          <cell r="R37" t="str">
            <v>Undergrad Housing: Residential Colleges</v>
          </cell>
          <cell r="T37" t="b">
            <v>1</v>
          </cell>
          <cell r="U37" t="b">
            <v>1</v>
          </cell>
          <cell r="V37" t="b">
            <v>0</v>
          </cell>
          <cell r="W37" t="str">
            <v>MGT</v>
          </cell>
          <cell r="X37">
            <v>0</v>
          </cell>
          <cell r="Y37">
            <v>2727</v>
          </cell>
          <cell r="Z37">
            <v>15000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I37" t="str">
            <v>Tomb</v>
          </cell>
          <cell r="AJ37" t="str">
            <v>T</v>
          </cell>
        </row>
        <row r="38">
          <cell r="A38" t="str">
            <v>0022203</v>
          </cell>
          <cell r="B38" t="str">
            <v>P91021910</v>
          </cell>
          <cell r="C38" t="str">
            <v>91021910</v>
          </cell>
          <cell r="D38" t="str">
            <v>PWG POOLS, FILTER AND PIPING REPLACEMENT</v>
          </cell>
          <cell r="E38">
            <v>33270</v>
          </cell>
          <cell r="F38">
            <v>35095</v>
          </cell>
          <cell r="G38">
            <v>33543</v>
          </cell>
          <cell r="I38">
            <v>35233</v>
          </cell>
          <cell r="J38">
            <v>1459551</v>
          </cell>
          <cell r="K38">
            <v>1459551</v>
          </cell>
          <cell r="L38">
            <v>1459551</v>
          </cell>
          <cell r="M38">
            <v>1016755.77</v>
          </cell>
          <cell r="N38">
            <v>442820</v>
          </cell>
          <cell r="O38">
            <v>200506</v>
          </cell>
          <cell r="P38">
            <v>1459551</v>
          </cell>
          <cell r="Q38" t="str">
            <v>54</v>
          </cell>
          <cell r="R38" t="str">
            <v>Athletics</v>
          </cell>
          <cell r="T38" t="b">
            <v>0</v>
          </cell>
          <cell r="U38" t="b">
            <v>1</v>
          </cell>
          <cell r="V38" t="b">
            <v>0</v>
          </cell>
          <cell r="W38" t="str">
            <v>Accounting And Contracts</v>
          </cell>
          <cell r="X38">
            <v>263997</v>
          </cell>
          <cell r="Y38">
            <v>178823</v>
          </cell>
          <cell r="Z38">
            <v>1016731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 t="str">
            <v>30</v>
          </cell>
          <cell r="AH38" t="str">
            <v>CM</v>
          </cell>
          <cell r="AI38" t="str">
            <v>FullyF</v>
          </cell>
          <cell r="AJ38" t="str">
            <v>FF</v>
          </cell>
        </row>
        <row r="39">
          <cell r="A39" t="str">
            <v>0022204</v>
          </cell>
          <cell r="B39" t="str">
            <v>P91021906</v>
          </cell>
          <cell r="C39" t="str">
            <v>91021906</v>
          </cell>
          <cell r="D39" t="str">
            <v>TRUMBULL COLLLEGE ENTRYWAY BATHROOM REPAIRS</v>
          </cell>
          <cell r="E39">
            <v>33270</v>
          </cell>
          <cell r="F39">
            <v>34000</v>
          </cell>
          <cell r="G39">
            <v>33482</v>
          </cell>
          <cell r="I39">
            <v>34171</v>
          </cell>
          <cell r="J39">
            <v>1751195</v>
          </cell>
          <cell r="K39">
            <v>1751195</v>
          </cell>
          <cell r="L39">
            <v>1751195</v>
          </cell>
          <cell r="M39">
            <v>0</v>
          </cell>
          <cell r="N39">
            <v>1751195</v>
          </cell>
          <cell r="O39">
            <v>200506</v>
          </cell>
          <cell r="P39">
            <v>1751195</v>
          </cell>
          <cell r="Q39" t="str">
            <v>71</v>
          </cell>
          <cell r="R39" t="str">
            <v>Residential - Undergraduate</v>
          </cell>
          <cell r="T39" t="b">
            <v>0</v>
          </cell>
          <cell r="U39" t="b">
            <v>1</v>
          </cell>
          <cell r="V39" t="b">
            <v>0</v>
          </cell>
          <cell r="W39" t="str">
            <v>Accounting And Contracts</v>
          </cell>
          <cell r="X39">
            <v>1751195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 t="str">
            <v>30</v>
          </cell>
          <cell r="AH39" t="str">
            <v>CM</v>
          </cell>
          <cell r="AI39" t="str">
            <v>FullyF</v>
          </cell>
          <cell r="AJ39" t="str">
            <v>FF</v>
          </cell>
        </row>
        <row r="40">
          <cell r="A40" t="str">
            <v>0022205</v>
          </cell>
          <cell r="B40" t="str">
            <v>P91031908</v>
          </cell>
          <cell r="C40" t="str">
            <v>91031908</v>
          </cell>
          <cell r="D40" t="str">
            <v>CROSS CAMPUS WALKWAY LIGHTING</v>
          </cell>
          <cell r="E40">
            <v>33298</v>
          </cell>
          <cell r="F40">
            <v>34059</v>
          </cell>
          <cell r="G40">
            <v>33786</v>
          </cell>
          <cell r="I40">
            <v>34171</v>
          </cell>
          <cell r="J40">
            <v>111851</v>
          </cell>
          <cell r="K40">
            <v>111851</v>
          </cell>
          <cell r="L40">
            <v>111851</v>
          </cell>
          <cell r="M40">
            <v>0</v>
          </cell>
          <cell r="N40">
            <v>111851</v>
          </cell>
          <cell r="O40">
            <v>200506</v>
          </cell>
          <cell r="P40">
            <v>111851</v>
          </cell>
          <cell r="Q40" t="str">
            <v>65</v>
          </cell>
          <cell r="R40" t="str">
            <v>Admin&amp;Other Utilities Central</v>
          </cell>
          <cell r="T40" t="b">
            <v>0</v>
          </cell>
          <cell r="U40" t="b">
            <v>1</v>
          </cell>
          <cell r="V40" t="b">
            <v>0</v>
          </cell>
          <cell r="W40" t="str">
            <v>Accounting And Contracts</v>
          </cell>
          <cell r="X40">
            <v>0</v>
          </cell>
          <cell r="Y40">
            <v>111851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 t="str">
            <v>30</v>
          </cell>
          <cell r="AH40" t="str">
            <v>CM</v>
          </cell>
          <cell r="AI40" t="str">
            <v>FullyF</v>
          </cell>
          <cell r="AJ40" t="str">
            <v>FF</v>
          </cell>
        </row>
        <row r="41">
          <cell r="A41" t="str">
            <v>0022206</v>
          </cell>
          <cell r="B41" t="str">
            <v>P91031909</v>
          </cell>
          <cell r="C41" t="str">
            <v>91031909</v>
          </cell>
          <cell r="D41" t="str">
            <v>SOM ROOFING REHABILITATION</v>
          </cell>
          <cell r="E41">
            <v>33298</v>
          </cell>
          <cell r="F41">
            <v>33724</v>
          </cell>
          <cell r="G41">
            <v>33573</v>
          </cell>
          <cell r="I41">
            <v>34540</v>
          </cell>
          <cell r="J41">
            <v>376161</v>
          </cell>
          <cell r="K41">
            <v>376161</v>
          </cell>
          <cell r="L41">
            <v>376161</v>
          </cell>
          <cell r="M41">
            <v>0</v>
          </cell>
          <cell r="N41">
            <v>376161</v>
          </cell>
          <cell r="O41">
            <v>200506</v>
          </cell>
          <cell r="P41">
            <v>376161</v>
          </cell>
          <cell r="Q41" t="str">
            <v>05</v>
          </cell>
          <cell r="R41" t="str">
            <v>Academic Space: Non-Science</v>
          </cell>
          <cell r="T41" t="b">
            <v>0</v>
          </cell>
          <cell r="U41" t="b">
            <v>1</v>
          </cell>
          <cell r="V41" t="b">
            <v>0</v>
          </cell>
          <cell r="W41" t="str">
            <v>Accounting And Contracts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I41" t="str">
            <v>Tomb</v>
          </cell>
          <cell r="AJ41" t="str">
            <v>T</v>
          </cell>
        </row>
        <row r="42">
          <cell r="A42" t="str">
            <v>0022207</v>
          </cell>
          <cell r="B42" t="str">
            <v>P91031904</v>
          </cell>
          <cell r="C42" t="str">
            <v>91031904</v>
          </cell>
          <cell r="D42" t="str">
            <v>HIGH &amp; WALL PED CONVERS &amp; MAYA LIN SCULPTURE</v>
          </cell>
          <cell r="E42">
            <v>33298</v>
          </cell>
          <cell r="G42">
            <v>34335</v>
          </cell>
          <cell r="I42">
            <v>35159</v>
          </cell>
          <cell r="J42">
            <v>2427416</v>
          </cell>
          <cell r="K42">
            <v>2427416</v>
          </cell>
          <cell r="L42">
            <v>2427416</v>
          </cell>
          <cell r="M42">
            <v>2261479.04</v>
          </cell>
          <cell r="N42">
            <v>165937</v>
          </cell>
          <cell r="O42">
            <v>200506</v>
          </cell>
          <cell r="P42">
            <v>2427416</v>
          </cell>
          <cell r="Q42" t="str">
            <v>61</v>
          </cell>
          <cell r="R42" t="str">
            <v>Admin&amp;Other Other</v>
          </cell>
          <cell r="T42" t="b">
            <v>0</v>
          </cell>
          <cell r="U42" t="b">
            <v>1</v>
          </cell>
          <cell r="V42" t="b">
            <v>0</v>
          </cell>
          <cell r="W42" t="str">
            <v>Accounting And Contracts</v>
          </cell>
          <cell r="X42">
            <v>0</v>
          </cell>
          <cell r="Y42">
            <v>165937</v>
          </cell>
          <cell r="Z42">
            <v>1821479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 t="str">
            <v>20</v>
          </cell>
          <cell r="AH42" t="str">
            <v>PR</v>
          </cell>
          <cell r="AI42" t="str">
            <v>FullyF</v>
          </cell>
          <cell r="AJ42" t="str">
            <v>FF</v>
          </cell>
        </row>
        <row r="43">
          <cell r="A43" t="str">
            <v>0022208</v>
          </cell>
          <cell r="B43" t="str">
            <v>P91031903</v>
          </cell>
          <cell r="C43" t="str">
            <v>91031903</v>
          </cell>
          <cell r="D43" t="str">
            <v>LUCE CENTER FOR INTERNATIONAL &amp; AREA STUDIES</v>
          </cell>
          <cell r="E43">
            <v>33298</v>
          </cell>
          <cell r="G43">
            <v>34700</v>
          </cell>
          <cell r="I43">
            <v>38103</v>
          </cell>
          <cell r="J43">
            <v>7467388</v>
          </cell>
          <cell r="K43">
            <v>7467388</v>
          </cell>
          <cell r="L43">
            <v>7467388</v>
          </cell>
          <cell r="M43">
            <v>7468227.8099999996</v>
          </cell>
          <cell r="N43">
            <v>0</v>
          </cell>
          <cell r="O43">
            <v>200506</v>
          </cell>
          <cell r="P43">
            <v>7467388</v>
          </cell>
          <cell r="Q43" t="str">
            <v>05</v>
          </cell>
          <cell r="R43" t="str">
            <v>Academic Space: Non-Science</v>
          </cell>
          <cell r="T43" t="b">
            <v>1</v>
          </cell>
          <cell r="U43" t="b">
            <v>0</v>
          </cell>
          <cell r="V43" t="b">
            <v>0</v>
          </cell>
          <cell r="W43" t="str">
            <v>Accounting And Contracts</v>
          </cell>
          <cell r="X43">
            <v>0</v>
          </cell>
          <cell r="Y43">
            <v>0</v>
          </cell>
          <cell r="Z43">
            <v>7467388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I43" t="str">
            <v>Tomb</v>
          </cell>
          <cell r="AJ43" t="str">
            <v>T</v>
          </cell>
        </row>
        <row r="44">
          <cell r="A44" t="str">
            <v>0022209</v>
          </cell>
          <cell r="D44" t="str">
            <v>GIBBS LABS ALTERA FLRS 4-PHYS, 1-ASTR, 2-ELEC</v>
          </cell>
          <cell r="E44">
            <v>33298</v>
          </cell>
          <cell r="F44">
            <v>34089</v>
          </cell>
          <cell r="G44">
            <v>33785</v>
          </cell>
          <cell r="I44">
            <v>34171</v>
          </cell>
          <cell r="J44">
            <v>176477</v>
          </cell>
          <cell r="K44">
            <v>176477</v>
          </cell>
          <cell r="L44">
            <v>176477</v>
          </cell>
          <cell r="M44">
            <v>177090.1</v>
          </cell>
          <cell r="N44">
            <v>0</v>
          </cell>
          <cell r="O44">
            <v>200506</v>
          </cell>
          <cell r="P44">
            <v>176477</v>
          </cell>
          <cell r="Q44" t="str">
            <v>04</v>
          </cell>
          <cell r="R44" t="str">
            <v>Academic Space: Science</v>
          </cell>
          <cell r="T44" t="b">
            <v>1</v>
          </cell>
          <cell r="U44" t="b">
            <v>1</v>
          </cell>
          <cell r="V44" t="b">
            <v>0</v>
          </cell>
          <cell r="W44" t="str">
            <v>PLN</v>
          </cell>
          <cell r="X44">
            <v>0</v>
          </cell>
          <cell r="Y44">
            <v>0</v>
          </cell>
          <cell r="Z44">
            <v>10000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I44" t="str">
            <v>Tomb</v>
          </cell>
          <cell r="AJ44" t="str">
            <v>T</v>
          </cell>
        </row>
        <row r="45">
          <cell r="A45" t="str">
            <v>0022210</v>
          </cell>
          <cell r="B45" t="str">
            <v>91040201</v>
          </cell>
          <cell r="C45" t="str">
            <v>91040201</v>
          </cell>
          <cell r="D45" t="str">
            <v>SHM, I-371, 373, 375, 377, 379 CSC</v>
          </cell>
          <cell r="E45">
            <v>33329</v>
          </cell>
          <cell r="F45">
            <v>33785</v>
          </cell>
          <cell r="G45">
            <v>33785</v>
          </cell>
          <cell r="I45">
            <v>35415</v>
          </cell>
          <cell r="J45">
            <v>17936</v>
          </cell>
          <cell r="K45">
            <v>17936</v>
          </cell>
          <cell r="L45">
            <v>17936</v>
          </cell>
          <cell r="M45">
            <v>18375.810000000001</v>
          </cell>
          <cell r="N45">
            <v>0</v>
          </cell>
          <cell r="O45">
            <v>200506</v>
          </cell>
          <cell r="P45">
            <v>17936</v>
          </cell>
          <cell r="Q45" t="str">
            <v>08</v>
          </cell>
          <cell r="R45" t="str">
            <v>Medicine</v>
          </cell>
          <cell r="T45" t="b">
            <v>1</v>
          </cell>
          <cell r="U45" t="b">
            <v>1</v>
          </cell>
          <cell r="V45" t="b">
            <v>0</v>
          </cell>
          <cell r="W45" t="str">
            <v>MED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I45" t="str">
            <v>Tomb</v>
          </cell>
          <cell r="AJ45" t="str">
            <v>T</v>
          </cell>
        </row>
        <row r="46">
          <cell r="A46" t="str">
            <v>0022211</v>
          </cell>
          <cell r="B46" t="str">
            <v>P91040203</v>
          </cell>
          <cell r="C46" t="str">
            <v>91040203</v>
          </cell>
          <cell r="D46" t="str">
            <v>CENTRAL HIGH VOLTAGE CABLES PHASE II</v>
          </cell>
          <cell r="E46">
            <v>33329</v>
          </cell>
          <cell r="F46">
            <v>34396</v>
          </cell>
          <cell r="G46">
            <v>33543</v>
          </cell>
          <cell r="I46">
            <v>34869</v>
          </cell>
          <cell r="J46">
            <v>157200</v>
          </cell>
          <cell r="K46">
            <v>157200</v>
          </cell>
          <cell r="L46">
            <v>157200</v>
          </cell>
          <cell r="M46">
            <v>0</v>
          </cell>
          <cell r="N46">
            <v>157200</v>
          </cell>
          <cell r="O46">
            <v>200506</v>
          </cell>
          <cell r="P46">
            <v>157200</v>
          </cell>
          <cell r="Q46" t="str">
            <v>65</v>
          </cell>
          <cell r="R46" t="str">
            <v>Admin&amp;Other Utilities Central</v>
          </cell>
          <cell r="T46" t="b">
            <v>0</v>
          </cell>
          <cell r="U46" t="b">
            <v>1</v>
          </cell>
          <cell r="V46" t="b">
            <v>0</v>
          </cell>
          <cell r="W46" t="str">
            <v>Accounting And Contracts</v>
          </cell>
          <cell r="X46">
            <v>0</v>
          </cell>
          <cell r="Y46">
            <v>157200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 t="str">
            <v>40</v>
          </cell>
          <cell r="AH46" t="str">
            <v>UT</v>
          </cell>
          <cell r="AI46" t="str">
            <v>FullyF</v>
          </cell>
          <cell r="AJ46" t="str">
            <v>FF</v>
          </cell>
        </row>
        <row r="47">
          <cell r="A47" t="str">
            <v>0022212</v>
          </cell>
          <cell r="D47" t="str">
            <v>BECTON LAB ELECTRICAL ENERGY CONSERVATION</v>
          </cell>
          <cell r="E47">
            <v>33329</v>
          </cell>
          <cell r="F47">
            <v>34150</v>
          </cell>
          <cell r="G47">
            <v>34515</v>
          </cell>
          <cell r="I47">
            <v>33903</v>
          </cell>
          <cell r="J47">
            <v>13884</v>
          </cell>
          <cell r="K47">
            <v>13884</v>
          </cell>
          <cell r="L47">
            <v>13884</v>
          </cell>
          <cell r="M47">
            <v>14232.61</v>
          </cell>
          <cell r="N47">
            <v>0</v>
          </cell>
          <cell r="O47">
            <v>200506</v>
          </cell>
          <cell r="P47">
            <v>13884</v>
          </cell>
          <cell r="Q47" t="str">
            <v>12</v>
          </cell>
          <cell r="R47" t="str">
            <v>Administrative &amp; University-Wide</v>
          </cell>
          <cell r="T47" t="b">
            <v>1</v>
          </cell>
          <cell r="U47" t="b">
            <v>1</v>
          </cell>
          <cell r="V47" t="b">
            <v>0</v>
          </cell>
          <cell r="W47" t="str">
            <v>MGT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I47" t="str">
            <v>Tomb</v>
          </cell>
          <cell r="AJ47" t="str">
            <v>T</v>
          </cell>
        </row>
        <row r="48">
          <cell r="A48" t="str">
            <v>0022213</v>
          </cell>
          <cell r="B48" t="str">
            <v>P91041608</v>
          </cell>
          <cell r="C48" t="str">
            <v>91041608</v>
          </cell>
          <cell r="D48" t="str">
            <v>OLD CAMPUS ACCESS CONTROL SYSTEM</v>
          </cell>
          <cell r="E48">
            <v>33329</v>
          </cell>
          <cell r="F48">
            <v>33908</v>
          </cell>
          <cell r="G48">
            <v>33786</v>
          </cell>
          <cell r="I48">
            <v>34171</v>
          </cell>
          <cell r="J48">
            <v>1400000</v>
          </cell>
          <cell r="K48">
            <v>1400000</v>
          </cell>
          <cell r="L48">
            <v>1400000</v>
          </cell>
          <cell r="M48">
            <v>0</v>
          </cell>
          <cell r="N48">
            <v>1400000</v>
          </cell>
          <cell r="O48">
            <v>200506</v>
          </cell>
          <cell r="P48">
            <v>1400000</v>
          </cell>
          <cell r="Q48" t="str">
            <v>71</v>
          </cell>
          <cell r="R48" t="str">
            <v>Residential - Undergraduate</v>
          </cell>
          <cell r="T48" t="b">
            <v>0</v>
          </cell>
          <cell r="U48" t="b">
            <v>1</v>
          </cell>
          <cell r="V48" t="b">
            <v>0</v>
          </cell>
          <cell r="W48" t="str">
            <v>Accounting And Contracts</v>
          </cell>
          <cell r="X48">
            <v>0</v>
          </cell>
          <cell r="Y48">
            <v>1400000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 t="str">
            <v>30</v>
          </cell>
          <cell r="AH48" t="str">
            <v>CM</v>
          </cell>
          <cell r="AI48" t="str">
            <v>FullyF</v>
          </cell>
          <cell r="AJ48" t="str">
            <v>FF</v>
          </cell>
        </row>
        <row r="49">
          <cell r="A49" t="str">
            <v>0022214</v>
          </cell>
          <cell r="B49" t="str">
            <v>P91040204</v>
          </cell>
          <cell r="C49" t="str">
            <v>91040204</v>
          </cell>
          <cell r="D49" t="str">
            <v>STILES TOWER ROOF AND STILES/MORSE FLASHING</v>
          </cell>
          <cell r="E49">
            <v>33329</v>
          </cell>
          <cell r="F49">
            <v>34368</v>
          </cell>
          <cell r="G49">
            <v>33664</v>
          </cell>
          <cell r="I49">
            <v>34851</v>
          </cell>
          <cell r="J49">
            <v>459306</v>
          </cell>
          <cell r="K49">
            <v>459306</v>
          </cell>
          <cell r="L49">
            <v>459306</v>
          </cell>
          <cell r="M49">
            <v>93036</v>
          </cell>
          <cell r="N49">
            <v>366270</v>
          </cell>
          <cell r="O49">
            <v>200506</v>
          </cell>
          <cell r="P49">
            <v>459306</v>
          </cell>
          <cell r="Q49" t="str">
            <v>71</v>
          </cell>
          <cell r="R49" t="str">
            <v>Residential - Undergraduate</v>
          </cell>
          <cell r="T49" t="b">
            <v>0</v>
          </cell>
          <cell r="U49" t="b">
            <v>1</v>
          </cell>
          <cell r="V49" t="b">
            <v>0</v>
          </cell>
          <cell r="W49" t="str">
            <v>Accounting And Contracts</v>
          </cell>
          <cell r="X49">
            <v>240380</v>
          </cell>
          <cell r="Y49">
            <v>125890</v>
          </cell>
          <cell r="Z49">
            <v>6000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 t="str">
            <v>30</v>
          </cell>
          <cell r="AH49" t="str">
            <v>CM</v>
          </cell>
          <cell r="AI49" t="str">
            <v>FullyF</v>
          </cell>
          <cell r="AJ49" t="str">
            <v>FF</v>
          </cell>
        </row>
        <row r="50">
          <cell r="A50" t="str">
            <v>0022215</v>
          </cell>
          <cell r="D50" t="str">
            <v>SHM BE07-17 CELL PHYSIOLOGY</v>
          </cell>
          <cell r="E50">
            <v>33329</v>
          </cell>
          <cell r="F50">
            <v>33419</v>
          </cell>
          <cell r="G50">
            <v>33419</v>
          </cell>
          <cell r="I50">
            <v>34834</v>
          </cell>
          <cell r="J50">
            <v>248581</v>
          </cell>
          <cell r="K50">
            <v>248581</v>
          </cell>
          <cell r="L50">
            <v>248581</v>
          </cell>
          <cell r="M50">
            <v>248581.31</v>
          </cell>
          <cell r="N50">
            <v>0</v>
          </cell>
          <cell r="O50">
            <v>200506</v>
          </cell>
          <cell r="P50">
            <v>248581</v>
          </cell>
          <cell r="Q50" t="str">
            <v>08</v>
          </cell>
          <cell r="R50" t="str">
            <v>Medicine</v>
          </cell>
          <cell r="T50" t="b">
            <v>1</v>
          </cell>
          <cell r="U50" t="b">
            <v>1</v>
          </cell>
          <cell r="V50" t="b">
            <v>0</v>
          </cell>
          <cell r="W50" t="str">
            <v>MED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I50" t="str">
            <v>Tomb</v>
          </cell>
          <cell r="AJ50" t="str">
            <v>T</v>
          </cell>
        </row>
        <row r="51">
          <cell r="A51" t="str">
            <v>0022216</v>
          </cell>
          <cell r="B51" t="str">
            <v>P91041602</v>
          </cell>
          <cell r="C51" t="str">
            <v>91041602</v>
          </cell>
          <cell r="D51" t="str">
            <v>PIERSON/SAGE GRGE TIE ROD &amp; STAIRWELL REPAIRS</v>
          </cell>
          <cell r="E51">
            <v>33329</v>
          </cell>
          <cell r="F51">
            <v>33481</v>
          </cell>
          <cell r="G51">
            <v>33451</v>
          </cell>
          <cell r="I51">
            <v>35415</v>
          </cell>
          <cell r="J51">
            <v>158335</v>
          </cell>
          <cell r="K51">
            <v>158335</v>
          </cell>
          <cell r="L51">
            <v>158335</v>
          </cell>
          <cell r="M51">
            <v>0</v>
          </cell>
          <cell r="N51">
            <v>158335</v>
          </cell>
          <cell r="O51">
            <v>200506</v>
          </cell>
          <cell r="P51">
            <v>158335</v>
          </cell>
          <cell r="Q51" t="str">
            <v>61</v>
          </cell>
          <cell r="R51" t="str">
            <v>Admin&amp;Other Other</v>
          </cell>
          <cell r="T51" t="b">
            <v>0</v>
          </cell>
          <cell r="U51" t="b">
            <v>1</v>
          </cell>
          <cell r="V51" t="b">
            <v>0</v>
          </cell>
          <cell r="W51" t="str">
            <v>Accounting And Contracts</v>
          </cell>
          <cell r="X51">
            <v>0</v>
          </cell>
          <cell r="Y51">
            <v>158335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 t="str">
            <v>30</v>
          </cell>
          <cell r="AH51" t="str">
            <v>CM</v>
          </cell>
          <cell r="AI51" t="str">
            <v>FullyF</v>
          </cell>
          <cell r="AJ51" t="str">
            <v>FF</v>
          </cell>
        </row>
        <row r="52">
          <cell r="A52" t="str">
            <v>0022218</v>
          </cell>
          <cell r="D52" t="str">
            <v>COMMONS SOUND SYSTEM</v>
          </cell>
          <cell r="E52">
            <v>33329</v>
          </cell>
          <cell r="F52">
            <v>33603</v>
          </cell>
          <cell r="G52">
            <v>33816</v>
          </cell>
          <cell r="I52">
            <v>34171</v>
          </cell>
          <cell r="J52">
            <v>79192</v>
          </cell>
          <cell r="K52">
            <v>79192</v>
          </cell>
          <cell r="L52">
            <v>79192</v>
          </cell>
          <cell r="M52">
            <v>79379</v>
          </cell>
          <cell r="N52">
            <v>0</v>
          </cell>
          <cell r="O52">
            <v>200506</v>
          </cell>
          <cell r="P52">
            <v>79192</v>
          </cell>
          <cell r="Q52" t="str">
            <v>13</v>
          </cell>
          <cell r="R52" t="str">
            <v>Other</v>
          </cell>
          <cell r="T52" t="b">
            <v>1</v>
          </cell>
          <cell r="U52" t="b">
            <v>1</v>
          </cell>
          <cell r="V52" t="b">
            <v>0</v>
          </cell>
          <cell r="W52" t="str">
            <v>PLN</v>
          </cell>
          <cell r="X52">
            <v>0</v>
          </cell>
          <cell r="Y52">
            <v>0</v>
          </cell>
          <cell r="Z52">
            <v>79192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I52" t="str">
            <v>Tomb</v>
          </cell>
          <cell r="AJ52" t="str">
            <v>T</v>
          </cell>
        </row>
        <row r="53">
          <cell r="A53" t="str">
            <v>0022219</v>
          </cell>
          <cell r="D53" t="str">
            <v>SOM EXPANSION</v>
          </cell>
          <cell r="E53">
            <v>33298</v>
          </cell>
          <cell r="F53">
            <v>34515</v>
          </cell>
          <cell r="G53">
            <v>34515</v>
          </cell>
          <cell r="I53">
            <v>34865</v>
          </cell>
          <cell r="J53">
            <v>24181</v>
          </cell>
          <cell r="K53">
            <v>24181</v>
          </cell>
          <cell r="L53">
            <v>24181</v>
          </cell>
          <cell r="M53">
            <v>24570.78</v>
          </cell>
          <cell r="N53">
            <v>0</v>
          </cell>
          <cell r="O53">
            <v>200506</v>
          </cell>
          <cell r="P53">
            <v>24181</v>
          </cell>
          <cell r="Q53" t="str">
            <v>05</v>
          </cell>
          <cell r="R53" t="str">
            <v>Academic Space: Non-Science</v>
          </cell>
          <cell r="T53" t="b">
            <v>1</v>
          </cell>
          <cell r="U53" t="b">
            <v>1</v>
          </cell>
          <cell r="V53" t="b">
            <v>0</v>
          </cell>
          <cell r="W53" t="str">
            <v>PLN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I53" t="str">
            <v>Tomb</v>
          </cell>
          <cell r="AJ53" t="str">
            <v>T</v>
          </cell>
        </row>
        <row r="54">
          <cell r="A54" t="str">
            <v>0022220</v>
          </cell>
          <cell r="B54" t="str">
            <v>P91051407</v>
          </cell>
          <cell r="C54" t="str">
            <v>91051407</v>
          </cell>
          <cell r="D54" t="str">
            <v>DIVINITY SCHOOL, #2 BOILER REPLACEMENT</v>
          </cell>
          <cell r="E54">
            <v>33359</v>
          </cell>
          <cell r="F54">
            <v>33785</v>
          </cell>
          <cell r="G54">
            <v>33664</v>
          </cell>
          <cell r="I54">
            <v>35317</v>
          </cell>
          <cell r="J54">
            <v>134515</v>
          </cell>
          <cell r="K54">
            <v>134515</v>
          </cell>
          <cell r="L54">
            <v>134515</v>
          </cell>
          <cell r="M54">
            <v>0</v>
          </cell>
          <cell r="N54">
            <v>134515</v>
          </cell>
          <cell r="O54">
            <v>200506</v>
          </cell>
          <cell r="P54">
            <v>134515</v>
          </cell>
          <cell r="Q54" t="str">
            <v>30</v>
          </cell>
          <cell r="R54" t="str">
            <v>Self-sup Divinity</v>
          </cell>
          <cell r="T54" t="b">
            <v>0</v>
          </cell>
          <cell r="U54" t="b">
            <v>1</v>
          </cell>
          <cell r="V54" t="b">
            <v>0</v>
          </cell>
          <cell r="W54" t="str">
            <v>Accounting And Contracts</v>
          </cell>
          <cell r="X54">
            <v>0</v>
          </cell>
          <cell r="Y54">
            <v>134515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 t="str">
            <v>30</v>
          </cell>
          <cell r="AH54" t="str">
            <v>CM</v>
          </cell>
          <cell r="AI54" t="str">
            <v>FullyF</v>
          </cell>
          <cell r="AJ54" t="str">
            <v>FF</v>
          </cell>
        </row>
        <row r="55">
          <cell r="A55" t="str">
            <v>0022221</v>
          </cell>
          <cell r="B55" t="str">
            <v>P91051406</v>
          </cell>
          <cell r="C55" t="str">
            <v>91051406</v>
          </cell>
          <cell r="D55" t="str">
            <v>LANMAN-WRIGHT HALL COMPREHENSIVE RENOVATION</v>
          </cell>
          <cell r="E55">
            <v>33359</v>
          </cell>
          <cell r="G55">
            <v>34213</v>
          </cell>
          <cell r="I55">
            <v>35317</v>
          </cell>
          <cell r="J55">
            <v>6419891</v>
          </cell>
          <cell r="K55">
            <v>6419891</v>
          </cell>
          <cell r="L55">
            <v>6419891</v>
          </cell>
          <cell r="M55">
            <v>5614803</v>
          </cell>
          <cell r="N55">
            <v>805088</v>
          </cell>
          <cell r="O55">
            <v>200506</v>
          </cell>
          <cell r="P55">
            <v>6419891</v>
          </cell>
          <cell r="Q55" t="str">
            <v>71</v>
          </cell>
          <cell r="R55" t="str">
            <v>Residential - Undergraduate</v>
          </cell>
          <cell r="T55" t="b">
            <v>0</v>
          </cell>
          <cell r="U55" t="b">
            <v>1</v>
          </cell>
          <cell r="V55" t="b">
            <v>0</v>
          </cell>
          <cell r="W55" t="str">
            <v>Accounting And Contracts</v>
          </cell>
          <cell r="X55">
            <v>0</v>
          </cell>
          <cell r="Y55">
            <v>805088</v>
          </cell>
          <cell r="Z55">
            <v>5600000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 t="str">
            <v>10</v>
          </cell>
          <cell r="AH55" t="str">
            <v>CR</v>
          </cell>
          <cell r="AI55" t="str">
            <v>FullyF</v>
          </cell>
          <cell r="AJ55" t="str">
            <v>FF</v>
          </cell>
        </row>
        <row r="56">
          <cell r="A56" t="str">
            <v>0022222</v>
          </cell>
          <cell r="B56" t="str">
            <v>P91051403</v>
          </cell>
          <cell r="C56" t="str">
            <v>91051403</v>
          </cell>
          <cell r="D56" t="str">
            <v>LAUDER RMS 107-109 PATHOLOGY LAB REN</v>
          </cell>
          <cell r="E56">
            <v>33359</v>
          </cell>
          <cell r="G56">
            <v>34060</v>
          </cell>
          <cell r="I56">
            <v>35415</v>
          </cell>
          <cell r="J56">
            <v>731315</v>
          </cell>
          <cell r="K56">
            <v>731315</v>
          </cell>
          <cell r="L56">
            <v>731315</v>
          </cell>
          <cell r="M56">
            <v>435187.5</v>
          </cell>
          <cell r="N56">
            <v>296127</v>
          </cell>
          <cell r="O56">
            <v>200506</v>
          </cell>
          <cell r="P56">
            <v>731315</v>
          </cell>
          <cell r="Q56" t="str">
            <v>80</v>
          </cell>
          <cell r="R56" t="str">
            <v>Medicine</v>
          </cell>
          <cell r="T56" t="b">
            <v>0</v>
          </cell>
          <cell r="U56" t="b">
            <v>1</v>
          </cell>
          <cell r="V56" t="b">
            <v>0</v>
          </cell>
          <cell r="W56" t="str">
            <v>Asset Management</v>
          </cell>
          <cell r="X56">
            <v>0</v>
          </cell>
          <cell r="Y56">
            <v>296127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 t="str">
            <v>20</v>
          </cell>
          <cell r="AH56" t="str">
            <v>PR</v>
          </cell>
          <cell r="AI56" t="str">
            <v>FullyF</v>
          </cell>
          <cell r="AJ56" t="str">
            <v>FF</v>
          </cell>
        </row>
        <row r="57">
          <cell r="A57" t="str">
            <v>0022223</v>
          </cell>
          <cell r="D57" t="str">
            <v>LLCI RMS 302, 303, 304, &amp; 306 PEDIATRICS</v>
          </cell>
          <cell r="E57">
            <v>33359</v>
          </cell>
          <cell r="F57">
            <v>34150</v>
          </cell>
          <cell r="G57">
            <v>34028</v>
          </cell>
          <cell r="I57">
            <v>35569</v>
          </cell>
          <cell r="J57">
            <v>133371</v>
          </cell>
          <cell r="K57">
            <v>133371</v>
          </cell>
          <cell r="L57">
            <v>133371</v>
          </cell>
          <cell r="M57">
            <v>134484.87</v>
          </cell>
          <cell r="N57">
            <v>0</v>
          </cell>
          <cell r="O57">
            <v>200506</v>
          </cell>
          <cell r="P57">
            <v>133371</v>
          </cell>
          <cell r="Q57" t="str">
            <v>08</v>
          </cell>
          <cell r="R57" t="str">
            <v>Medicine</v>
          </cell>
          <cell r="T57" t="b">
            <v>1</v>
          </cell>
          <cell r="U57" t="b">
            <v>1</v>
          </cell>
          <cell r="V57" t="b">
            <v>0</v>
          </cell>
          <cell r="W57" t="str">
            <v>MED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I57" t="str">
            <v>Tomb</v>
          </cell>
          <cell r="AJ57" t="str">
            <v>T</v>
          </cell>
        </row>
        <row r="58">
          <cell r="A58" t="str">
            <v>0022224</v>
          </cell>
          <cell r="B58" t="str">
            <v>P91052801</v>
          </cell>
          <cell r="C58" t="str">
            <v>91052801</v>
          </cell>
          <cell r="D58" t="str">
            <v>YORK/CROWN APTS, WINDOWS REPLACEMENT</v>
          </cell>
          <cell r="E58">
            <v>33359</v>
          </cell>
          <cell r="F58">
            <v>33634</v>
          </cell>
          <cell r="G58">
            <v>33573</v>
          </cell>
          <cell r="I58">
            <v>34540</v>
          </cell>
          <cell r="J58">
            <v>184939</v>
          </cell>
          <cell r="K58">
            <v>184939</v>
          </cell>
          <cell r="L58">
            <v>184939</v>
          </cell>
          <cell r="M58">
            <v>0</v>
          </cell>
          <cell r="N58">
            <v>184939</v>
          </cell>
          <cell r="O58">
            <v>200506</v>
          </cell>
          <cell r="P58">
            <v>184939</v>
          </cell>
          <cell r="Q58" t="str">
            <v>70</v>
          </cell>
          <cell r="R58" t="str">
            <v>Residential - Graduate</v>
          </cell>
          <cell r="T58" t="b">
            <v>0</v>
          </cell>
          <cell r="U58" t="b">
            <v>1</v>
          </cell>
          <cell r="V58" t="b">
            <v>0</v>
          </cell>
          <cell r="W58" t="str">
            <v>Accounting And Contracts</v>
          </cell>
          <cell r="X58">
            <v>0</v>
          </cell>
          <cell r="Y58">
            <v>184939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 t="str">
            <v>30</v>
          </cell>
          <cell r="AH58" t="str">
            <v>CM</v>
          </cell>
          <cell r="AI58" t="str">
            <v>FullyF</v>
          </cell>
          <cell r="AJ58" t="str">
            <v>FF</v>
          </cell>
        </row>
        <row r="59">
          <cell r="A59" t="str">
            <v>0022225</v>
          </cell>
          <cell r="B59" t="str">
            <v>P91052804</v>
          </cell>
          <cell r="C59" t="str">
            <v>91052804</v>
          </cell>
          <cell r="D59" t="str">
            <v>WHITNEY 155 ROOF REPLACEMENT &amp; RELATED REHAB</v>
          </cell>
          <cell r="E59">
            <v>33359</v>
          </cell>
          <cell r="F59">
            <v>34059</v>
          </cell>
          <cell r="G59">
            <v>33848</v>
          </cell>
          <cell r="I59">
            <v>34869</v>
          </cell>
          <cell r="J59">
            <v>301256</v>
          </cell>
          <cell r="K59">
            <v>301256</v>
          </cell>
          <cell r="L59">
            <v>301256</v>
          </cell>
          <cell r="M59">
            <v>0</v>
          </cell>
          <cell r="N59">
            <v>301256</v>
          </cell>
          <cell r="O59">
            <v>200506</v>
          </cell>
          <cell r="P59">
            <v>301256</v>
          </cell>
          <cell r="Q59" t="str">
            <v>60</v>
          </cell>
          <cell r="R59" t="str">
            <v>Admin&amp;Other Administration</v>
          </cell>
          <cell r="T59" t="b">
            <v>0</v>
          </cell>
          <cell r="U59" t="b">
            <v>1</v>
          </cell>
          <cell r="V59" t="b">
            <v>0</v>
          </cell>
          <cell r="W59" t="str">
            <v>Accounting And Contracts</v>
          </cell>
          <cell r="X59">
            <v>0</v>
          </cell>
          <cell r="Y59">
            <v>301256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 t="str">
            <v>30</v>
          </cell>
          <cell r="AH59" t="str">
            <v>CM</v>
          </cell>
          <cell r="AI59" t="str">
            <v>FullyF</v>
          </cell>
          <cell r="AJ59" t="str">
            <v>FF</v>
          </cell>
        </row>
        <row r="60">
          <cell r="A60" t="str">
            <v>0022226</v>
          </cell>
          <cell r="B60" t="str">
            <v>P91052805</v>
          </cell>
          <cell r="C60" t="str">
            <v>91052805</v>
          </cell>
          <cell r="D60" t="str">
            <v>WALL 66 CHAPLAIN'S HOUSE ROOF REPL/REHAB</v>
          </cell>
          <cell r="E60">
            <v>33359</v>
          </cell>
          <cell r="F60">
            <v>34546</v>
          </cell>
          <cell r="G60">
            <v>33848</v>
          </cell>
          <cell r="I60">
            <v>34869</v>
          </cell>
          <cell r="J60">
            <v>225343</v>
          </cell>
          <cell r="K60">
            <v>225343</v>
          </cell>
          <cell r="L60">
            <v>225343</v>
          </cell>
          <cell r="M60">
            <v>0</v>
          </cell>
          <cell r="N60">
            <v>225343</v>
          </cell>
          <cell r="O60">
            <v>200506</v>
          </cell>
          <cell r="P60">
            <v>225343</v>
          </cell>
          <cell r="Q60" t="str">
            <v>61</v>
          </cell>
          <cell r="R60" t="str">
            <v>Admin&amp;Other Other</v>
          </cell>
          <cell r="T60" t="b">
            <v>0</v>
          </cell>
          <cell r="U60" t="b">
            <v>1</v>
          </cell>
          <cell r="V60" t="b">
            <v>0</v>
          </cell>
          <cell r="W60" t="str">
            <v>Accounting And Contracts</v>
          </cell>
          <cell r="X60">
            <v>0</v>
          </cell>
          <cell r="Y60">
            <v>225343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 t="str">
            <v>30</v>
          </cell>
          <cell r="AH60" t="str">
            <v>CM</v>
          </cell>
          <cell r="AI60" t="str">
            <v>FullyF</v>
          </cell>
          <cell r="AJ60" t="str">
            <v>FF</v>
          </cell>
        </row>
        <row r="61">
          <cell r="A61" t="str">
            <v>0022227</v>
          </cell>
          <cell r="B61" t="str">
            <v>P91052806</v>
          </cell>
          <cell r="C61" t="str">
            <v>91052806</v>
          </cell>
          <cell r="D61" t="str">
            <v>ELM 143 ROOF REPLACE, CORNICE &amp; PORCH REHAB</v>
          </cell>
          <cell r="E61">
            <v>33359</v>
          </cell>
          <cell r="F61">
            <v>34150</v>
          </cell>
          <cell r="G61">
            <v>33970</v>
          </cell>
          <cell r="I61">
            <v>34869</v>
          </cell>
          <cell r="J61">
            <v>218703</v>
          </cell>
          <cell r="K61">
            <v>218703</v>
          </cell>
          <cell r="L61">
            <v>218703</v>
          </cell>
          <cell r="M61">
            <v>0</v>
          </cell>
          <cell r="N61">
            <v>218703</v>
          </cell>
          <cell r="O61">
            <v>200506</v>
          </cell>
          <cell r="P61">
            <v>218703</v>
          </cell>
          <cell r="Q61" t="str">
            <v>61</v>
          </cell>
          <cell r="R61" t="str">
            <v>Admin&amp;Other Other</v>
          </cell>
          <cell r="T61" t="b">
            <v>0</v>
          </cell>
          <cell r="U61" t="b">
            <v>1</v>
          </cell>
          <cell r="V61" t="b">
            <v>0</v>
          </cell>
          <cell r="W61" t="str">
            <v>Accounting And Contracts</v>
          </cell>
          <cell r="X61">
            <v>0</v>
          </cell>
          <cell r="Y61">
            <v>218703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 t="str">
            <v>30</v>
          </cell>
          <cell r="AH61" t="str">
            <v>CM</v>
          </cell>
          <cell r="AI61" t="str">
            <v>FullyF</v>
          </cell>
          <cell r="AJ61" t="str">
            <v>FF</v>
          </cell>
        </row>
        <row r="62">
          <cell r="A62" t="str">
            <v>0022229</v>
          </cell>
          <cell r="B62" t="str">
            <v>91041605</v>
          </cell>
          <cell r="C62" t="str">
            <v>91041605</v>
          </cell>
          <cell r="D62" t="str">
            <v>JE MODIFICATIONS FOR DISABLED ACCESS</v>
          </cell>
          <cell r="E62">
            <v>33329</v>
          </cell>
          <cell r="F62">
            <v>33694</v>
          </cell>
          <cell r="G62">
            <v>33816</v>
          </cell>
          <cell r="I62">
            <v>34171</v>
          </cell>
          <cell r="J62">
            <v>420238</v>
          </cell>
          <cell r="K62">
            <v>420238</v>
          </cell>
          <cell r="L62">
            <v>420238</v>
          </cell>
          <cell r="M62">
            <v>420866.5</v>
          </cell>
          <cell r="N62">
            <v>0</v>
          </cell>
          <cell r="O62">
            <v>200506</v>
          </cell>
          <cell r="P62">
            <v>420238</v>
          </cell>
          <cell r="Q62" t="str">
            <v>01</v>
          </cell>
          <cell r="R62" t="str">
            <v>Undergrad Housing: Residential Colleges</v>
          </cell>
          <cell r="T62" t="b">
            <v>1</v>
          </cell>
          <cell r="U62" t="b">
            <v>1</v>
          </cell>
          <cell r="V62" t="b">
            <v>0</v>
          </cell>
          <cell r="W62" t="str">
            <v>PLN</v>
          </cell>
          <cell r="X62">
            <v>0</v>
          </cell>
          <cell r="Y62">
            <v>0</v>
          </cell>
          <cell r="Z62">
            <v>420238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I62" t="str">
            <v>Tomb</v>
          </cell>
          <cell r="AJ62" t="str">
            <v>T</v>
          </cell>
        </row>
        <row r="63">
          <cell r="A63" t="str">
            <v>0022230</v>
          </cell>
          <cell r="B63" t="str">
            <v>P91052802</v>
          </cell>
          <cell r="C63" t="str">
            <v>91052802</v>
          </cell>
          <cell r="D63" t="str">
            <v>PARK 210-220 ELEVATOR REPLACEMENT</v>
          </cell>
          <cell r="E63">
            <v>33390</v>
          </cell>
          <cell r="F63">
            <v>33908</v>
          </cell>
          <cell r="G63">
            <v>33756</v>
          </cell>
          <cell r="I63">
            <v>35415</v>
          </cell>
          <cell r="J63">
            <v>174236</v>
          </cell>
          <cell r="K63">
            <v>174236</v>
          </cell>
          <cell r="L63">
            <v>174236</v>
          </cell>
          <cell r="M63">
            <v>0</v>
          </cell>
          <cell r="N63">
            <v>174236</v>
          </cell>
          <cell r="O63">
            <v>200506</v>
          </cell>
          <cell r="P63">
            <v>174236</v>
          </cell>
          <cell r="Q63" t="str">
            <v>61</v>
          </cell>
          <cell r="R63" t="str">
            <v>Admin&amp;Other Other</v>
          </cell>
          <cell r="T63" t="b">
            <v>0</v>
          </cell>
          <cell r="U63" t="b">
            <v>1</v>
          </cell>
          <cell r="V63" t="b">
            <v>0</v>
          </cell>
          <cell r="W63" t="str">
            <v>Accounting And Contracts</v>
          </cell>
          <cell r="X63">
            <v>0</v>
          </cell>
          <cell r="Y63">
            <v>174236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 t="str">
            <v>30</v>
          </cell>
          <cell r="AH63" t="str">
            <v>CM</v>
          </cell>
          <cell r="AI63" t="str">
            <v>FullyF</v>
          </cell>
          <cell r="AJ63" t="str">
            <v>FF</v>
          </cell>
        </row>
        <row r="64">
          <cell r="A64" t="str">
            <v>0022232</v>
          </cell>
          <cell r="B64" t="str">
            <v>P91061102</v>
          </cell>
          <cell r="C64" t="str">
            <v>91061102</v>
          </cell>
          <cell r="D64" t="str">
            <v>WHITNEY AVE 155/175 LIGHTING</v>
          </cell>
          <cell r="E64">
            <v>33390</v>
          </cell>
          <cell r="F64">
            <v>34334</v>
          </cell>
          <cell r="G64">
            <v>33848</v>
          </cell>
          <cell r="I64">
            <v>35159</v>
          </cell>
          <cell r="J64">
            <v>280477</v>
          </cell>
          <cell r="K64">
            <v>280477</v>
          </cell>
          <cell r="L64">
            <v>280477</v>
          </cell>
          <cell r="M64">
            <v>94460.85</v>
          </cell>
          <cell r="N64">
            <v>186016</v>
          </cell>
          <cell r="O64">
            <v>200506</v>
          </cell>
          <cell r="P64">
            <v>280477</v>
          </cell>
          <cell r="Q64" t="str">
            <v>12</v>
          </cell>
          <cell r="R64" t="str">
            <v>Administrative &amp; University-Wide</v>
          </cell>
          <cell r="T64" t="b">
            <v>0</v>
          </cell>
          <cell r="U64" t="b">
            <v>1</v>
          </cell>
          <cell r="V64" t="b">
            <v>0</v>
          </cell>
          <cell r="W64" t="str">
            <v>Accounting And Contracts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I64" t="str">
            <v>Tomb</v>
          </cell>
          <cell r="AJ64" t="str">
            <v>T</v>
          </cell>
        </row>
        <row r="65">
          <cell r="A65" t="str">
            <v>0022233</v>
          </cell>
          <cell r="B65" t="str">
            <v>P91061104</v>
          </cell>
          <cell r="C65" t="str">
            <v>91061104</v>
          </cell>
          <cell r="D65" t="str">
            <v>OML REPL ELEVATOR PROSPECT WING FLRS 1-5</v>
          </cell>
          <cell r="E65">
            <v>33390</v>
          </cell>
          <cell r="F65">
            <v>34000</v>
          </cell>
          <cell r="G65">
            <v>33848</v>
          </cell>
          <cell r="I65">
            <v>34869</v>
          </cell>
          <cell r="J65">
            <v>218406</v>
          </cell>
          <cell r="K65">
            <v>218406</v>
          </cell>
          <cell r="L65">
            <v>218406</v>
          </cell>
          <cell r="M65">
            <v>0</v>
          </cell>
          <cell r="N65">
            <v>218406</v>
          </cell>
          <cell r="O65">
            <v>200506</v>
          </cell>
          <cell r="P65">
            <v>218406</v>
          </cell>
          <cell r="Q65" t="str">
            <v>25</v>
          </cell>
          <cell r="R65" t="str">
            <v>Biological and Physical Sciences</v>
          </cell>
          <cell r="T65" t="b">
            <v>0</v>
          </cell>
          <cell r="U65" t="b">
            <v>1</v>
          </cell>
          <cell r="V65" t="b">
            <v>0</v>
          </cell>
          <cell r="W65" t="str">
            <v>Accounting And Contracts</v>
          </cell>
          <cell r="X65">
            <v>0</v>
          </cell>
          <cell r="Y65">
            <v>218406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 t="str">
            <v>30</v>
          </cell>
          <cell r="AH65" t="str">
            <v>CM</v>
          </cell>
          <cell r="AI65" t="str">
            <v>FullyF</v>
          </cell>
          <cell r="AJ65" t="str">
            <v>FF</v>
          </cell>
        </row>
        <row r="66">
          <cell r="A66" t="str">
            <v>0022234</v>
          </cell>
          <cell r="B66" t="str">
            <v>91061107</v>
          </cell>
          <cell r="C66" t="str">
            <v>91061107</v>
          </cell>
          <cell r="D66" t="str">
            <v>CENTER FOR THE STUDY OF HUMAN DISEASE</v>
          </cell>
          <cell r="E66">
            <v>33390</v>
          </cell>
          <cell r="F66">
            <v>35461</v>
          </cell>
          <cell r="G66">
            <v>33419</v>
          </cell>
          <cell r="I66">
            <v>35695</v>
          </cell>
          <cell r="J66">
            <v>2792074</v>
          </cell>
          <cell r="K66">
            <v>2792074</v>
          </cell>
          <cell r="L66">
            <v>2792074</v>
          </cell>
          <cell r="M66">
            <v>2865357.83</v>
          </cell>
          <cell r="N66">
            <v>0</v>
          </cell>
          <cell r="O66">
            <v>200506</v>
          </cell>
          <cell r="P66">
            <v>2792074</v>
          </cell>
          <cell r="Q66" t="str">
            <v>08</v>
          </cell>
          <cell r="R66" t="str">
            <v>Medicine</v>
          </cell>
          <cell r="T66" t="b">
            <v>1</v>
          </cell>
          <cell r="U66" t="b">
            <v>1</v>
          </cell>
          <cell r="V66" t="b">
            <v>0</v>
          </cell>
          <cell r="W66" t="str">
            <v>MED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I66" t="str">
            <v>Tomb</v>
          </cell>
          <cell r="AJ66" t="str">
            <v>T</v>
          </cell>
        </row>
        <row r="67">
          <cell r="A67" t="str">
            <v>0022235</v>
          </cell>
          <cell r="B67" t="str">
            <v>91062513</v>
          </cell>
          <cell r="C67" t="str">
            <v>91062513</v>
          </cell>
          <cell r="D67" t="str">
            <v>OML ROOM 201 BIOSPHERICS OFFICE</v>
          </cell>
          <cell r="E67">
            <v>33390</v>
          </cell>
          <cell r="F67">
            <v>33908</v>
          </cell>
          <cell r="G67">
            <v>33816</v>
          </cell>
          <cell r="I67">
            <v>34540</v>
          </cell>
          <cell r="J67">
            <v>99440</v>
          </cell>
          <cell r="K67">
            <v>99440</v>
          </cell>
          <cell r="L67">
            <v>99440</v>
          </cell>
          <cell r="M67">
            <v>99439.53</v>
          </cell>
          <cell r="N67">
            <v>0</v>
          </cell>
          <cell r="O67">
            <v>200506</v>
          </cell>
          <cell r="P67">
            <v>99440</v>
          </cell>
          <cell r="Q67" t="str">
            <v>04</v>
          </cell>
          <cell r="R67" t="str">
            <v>Academic Space: Science</v>
          </cell>
          <cell r="T67" t="b">
            <v>1</v>
          </cell>
          <cell r="U67" t="b">
            <v>1</v>
          </cell>
          <cell r="V67" t="b">
            <v>0</v>
          </cell>
          <cell r="W67" t="str">
            <v>PLN</v>
          </cell>
          <cell r="X67">
            <v>0</v>
          </cell>
          <cell r="Y67">
            <v>0</v>
          </cell>
          <cell r="Z67">
            <v>99440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I67" t="str">
            <v>Tomb</v>
          </cell>
          <cell r="AJ67" t="str">
            <v>T</v>
          </cell>
        </row>
        <row r="68">
          <cell r="A68" t="str">
            <v>0022236</v>
          </cell>
          <cell r="B68" t="str">
            <v>P91062501</v>
          </cell>
          <cell r="C68" t="str">
            <v>91062501</v>
          </cell>
          <cell r="D68" t="str">
            <v>CAMPUS EXTERIOR LIGHTING</v>
          </cell>
          <cell r="E68">
            <v>33390</v>
          </cell>
          <cell r="G68">
            <v>33786</v>
          </cell>
          <cell r="I68">
            <v>34729</v>
          </cell>
          <cell r="J68">
            <v>235816</v>
          </cell>
          <cell r="K68">
            <v>235816</v>
          </cell>
          <cell r="L68">
            <v>235816</v>
          </cell>
          <cell r="M68">
            <v>10000</v>
          </cell>
          <cell r="N68">
            <v>225816</v>
          </cell>
          <cell r="O68">
            <v>200506</v>
          </cell>
          <cell r="P68">
            <v>235816</v>
          </cell>
          <cell r="Q68" t="str">
            <v>65</v>
          </cell>
          <cell r="R68" t="str">
            <v>Admin&amp;Other Utilities Central</v>
          </cell>
          <cell r="T68" t="b">
            <v>0</v>
          </cell>
          <cell r="U68" t="b">
            <v>1</v>
          </cell>
          <cell r="V68" t="b">
            <v>0</v>
          </cell>
          <cell r="W68" t="str">
            <v>Accounting And Contracts</v>
          </cell>
          <cell r="X68">
            <v>0</v>
          </cell>
          <cell r="Y68">
            <v>225816</v>
          </cell>
          <cell r="Z68">
            <v>10000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 t="str">
            <v>30</v>
          </cell>
          <cell r="AH68" t="str">
            <v>CM</v>
          </cell>
          <cell r="AI68" t="str">
            <v>FullyF</v>
          </cell>
          <cell r="AJ68" t="str">
            <v>FF</v>
          </cell>
        </row>
        <row r="69">
          <cell r="A69" t="str">
            <v>0022237</v>
          </cell>
          <cell r="B69" t="str">
            <v>91070101</v>
          </cell>
          <cell r="C69" t="str">
            <v>91070101</v>
          </cell>
          <cell r="D69" t="str">
            <v>D-FIELD IRRIGATION PROJECT</v>
          </cell>
          <cell r="E69">
            <v>33420</v>
          </cell>
          <cell r="F69">
            <v>33542</v>
          </cell>
          <cell r="G69">
            <v>33542</v>
          </cell>
          <cell r="I69">
            <v>34963</v>
          </cell>
          <cell r="J69">
            <v>72612</v>
          </cell>
          <cell r="K69">
            <v>72612</v>
          </cell>
          <cell r="L69">
            <v>72612</v>
          </cell>
          <cell r="M69">
            <v>72612</v>
          </cell>
          <cell r="N69">
            <v>0</v>
          </cell>
          <cell r="O69">
            <v>200506</v>
          </cell>
          <cell r="P69">
            <v>72612</v>
          </cell>
          <cell r="Q69" t="str">
            <v>10</v>
          </cell>
          <cell r="R69" t="str">
            <v>Athletics</v>
          </cell>
          <cell r="T69" t="b">
            <v>1</v>
          </cell>
          <cell r="U69" t="b">
            <v>1</v>
          </cell>
          <cell r="V69" t="b">
            <v>0</v>
          </cell>
          <cell r="W69" t="str">
            <v>FIN</v>
          </cell>
          <cell r="X69">
            <v>0</v>
          </cell>
          <cell r="Y69">
            <v>0</v>
          </cell>
          <cell r="Z69">
            <v>72612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 t="str">
            <v>Tomb</v>
          </cell>
          <cell r="AJ69" t="str">
            <v>T</v>
          </cell>
        </row>
        <row r="70">
          <cell r="A70" t="str">
            <v>0022238</v>
          </cell>
          <cell r="B70" t="str">
            <v>P91062507</v>
          </cell>
          <cell r="C70" t="str">
            <v>91062507</v>
          </cell>
          <cell r="D70" t="str">
            <v>SPL ELECTRICAL VAULT</v>
          </cell>
          <cell r="E70">
            <v>33390</v>
          </cell>
          <cell r="F70">
            <v>34515</v>
          </cell>
          <cell r="G70">
            <v>33817</v>
          </cell>
          <cell r="I70">
            <v>34729</v>
          </cell>
          <cell r="J70">
            <v>613219</v>
          </cell>
          <cell r="K70">
            <v>613219</v>
          </cell>
          <cell r="L70">
            <v>613219</v>
          </cell>
          <cell r="M70">
            <v>213313.02</v>
          </cell>
          <cell r="N70">
            <v>399906</v>
          </cell>
          <cell r="O70">
            <v>200506</v>
          </cell>
          <cell r="P70">
            <v>613219</v>
          </cell>
          <cell r="Q70" t="str">
            <v>65</v>
          </cell>
          <cell r="R70" t="str">
            <v>Admin&amp;Other Utilities Central</v>
          </cell>
          <cell r="T70" t="b">
            <v>0</v>
          </cell>
          <cell r="U70" t="b">
            <v>1</v>
          </cell>
          <cell r="V70" t="b">
            <v>0</v>
          </cell>
          <cell r="W70" t="str">
            <v>Accounting And Contracts</v>
          </cell>
          <cell r="X70">
            <v>0</v>
          </cell>
          <cell r="Y70">
            <v>399906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 t="str">
            <v>30</v>
          </cell>
          <cell r="AH70" t="str">
            <v>CM</v>
          </cell>
          <cell r="AI70" t="str">
            <v>FullyF</v>
          </cell>
          <cell r="AJ70" t="str">
            <v>FF</v>
          </cell>
        </row>
        <row r="71">
          <cell r="A71" t="str">
            <v>0022239</v>
          </cell>
          <cell r="B71" t="str">
            <v>91062509</v>
          </cell>
          <cell r="C71" t="str">
            <v>91062509</v>
          </cell>
          <cell r="D71" t="str">
            <v>OML RM 107 LAB RENOVATION</v>
          </cell>
          <cell r="E71">
            <v>33390</v>
          </cell>
          <cell r="F71">
            <v>34120</v>
          </cell>
          <cell r="G71">
            <v>33938</v>
          </cell>
          <cell r="I71">
            <v>34540</v>
          </cell>
          <cell r="J71">
            <v>133502</v>
          </cell>
          <cell r="K71">
            <v>133502</v>
          </cell>
          <cell r="L71">
            <v>133502</v>
          </cell>
          <cell r="M71">
            <v>134007.29999999999</v>
          </cell>
          <cell r="N71">
            <v>0</v>
          </cell>
          <cell r="O71">
            <v>200506</v>
          </cell>
          <cell r="P71">
            <v>133502</v>
          </cell>
          <cell r="Q71" t="str">
            <v>04</v>
          </cell>
          <cell r="R71" t="str">
            <v>Academic Space: Science</v>
          </cell>
          <cell r="T71" t="b">
            <v>1</v>
          </cell>
          <cell r="U71" t="b">
            <v>1</v>
          </cell>
          <cell r="V71" t="b">
            <v>0</v>
          </cell>
          <cell r="W71" t="str">
            <v>PLN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 t="str">
            <v>Tomb</v>
          </cell>
          <cell r="AJ71" t="str">
            <v>T</v>
          </cell>
        </row>
        <row r="72">
          <cell r="A72" t="str">
            <v>0022240</v>
          </cell>
          <cell r="B72" t="str">
            <v>C91070102</v>
          </cell>
          <cell r="C72" t="str">
            <v>91070102</v>
          </cell>
          <cell r="D72" t="str">
            <v>MED SCH FIBER OPTIC CABLES</v>
          </cell>
          <cell r="E72">
            <v>33420</v>
          </cell>
          <cell r="G72">
            <v>33756</v>
          </cell>
          <cell r="I72">
            <v>34719</v>
          </cell>
          <cell r="J72">
            <v>347382</v>
          </cell>
          <cell r="K72">
            <v>347382</v>
          </cell>
          <cell r="L72">
            <v>347382</v>
          </cell>
          <cell r="M72">
            <v>109359.42</v>
          </cell>
          <cell r="N72">
            <v>238023</v>
          </cell>
          <cell r="O72">
            <v>200506</v>
          </cell>
          <cell r="P72">
            <v>347382</v>
          </cell>
          <cell r="Q72" t="str">
            <v>11</v>
          </cell>
          <cell r="R72" t="str">
            <v>Utilities &amp; Infrastructure</v>
          </cell>
          <cell r="T72" t="b">
            <v>0</v>
          </cell>
          <cell r="U72" t="b">
            <v>1</v>
          </cell>
          <cell r="V72" t="b">
            <v>0</v>
          </cell>
          <cell r="W72" t="str">
            <v>Finance-General Administration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I72" t="str">
            <v>Tomb</v>
          </cell>
          <cell r="AJ72" t="str">
            <v>T</v>
          </cell>
        </row>
        <row r="73">
          <cell r="A73" t="str">
            <v>0022241</v>
          </cell>
          <cell r="D73" t="str">
            <v>BIOLOGY PEW EQUIPMENT</v>
          </cell>
          <cell r="E73">
            <v>33430</v>
          </cell>
          <cell r="F73">
            <v>34880</v>
          </cell>
          <cell r="G73">
            <v>34880</v>
          </cell>
          <cell r="I73">
            <v>34894</v>
          </cell>
          <cell r="J73">
            <v>273483</v>
          </cell>
          <cell r="K73">
            <v>273483</v>
          </cell>
          <cell r="L73">
            <v>273483</v>
          </cell>
          <cell r="M73">
            <v>273483.32</v>
          </cell>
          <cell r="N73">
            <v>0</v>
          </cell>
          <cell r="O73">
            <v>200506</v>
          </cell>
          <cell r="P73">
            <v>273483</v>
          </cell>
          <cell r="Q73" t="str">
            <v>04</v>
          </cell>
          <cell r="R73" t="str">
            <v>Academic Space: Science</v>
          </cell>
          <cell r="T73" t="b">
            <v>1</v>
          </cell>
          <cell r="U73" t="b">
            <v>1</v>
          </cell>
          <cell r="V73" t="b">
            <v>0</v>
          </cell>
          <cell r="W73" t="str">
            <v>FIN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 t="str">
            <v>Tomb</v>
          </cell>
          <cell r="AJ73" t="str">
            <v>T</v>
          </cell>
        </row>
        <row r="74">
          <cell r="A74" t="str">
            <v>0022242</v>
          </cell>
          <cell r="B74" t="str">
            <v>91043001</v>
          </cell>
          <cell r="C74" t="str">
            <v>91043001</v>
          </cell>
          <cell r="D74" t="str">
            <v>BEINECKE ARCHIVES &amp; MANUSCRIPTS REORGANIZATIO</v>
          </cell>
          <cell r="E74">
            <v>33420</v>
          </cell>
          <cell r="F74">
            <v>34515</v>
          </cell>
          <cell r="G74">
            <v>33969</v>
          </cell>
          <cell r="I74">
            <v>34729</v>
          </cell>
          <cell r="J74">
            <v>215877</v>
          </cell>
          <cell r="K74">
            <v>215877</v>
          </cell>
          <cell r="L74">
            <v>215877</v>
          </cell>
          <cell r="M74">
            <v>216683.15</v>
          </cell>
          <cell r="N74">
            <v>0</v>
          </cell>
          <cell r="O74">
            <v>200506</v>
          </cell>
          <cell r="P74">
            <v>215877</v>
          </cell>
          <cell r="Q74" t="str">
            <v>06</v>
          </cell>
          <cell r="R74" t="str">
            <v>Libraries</v>
          </cell>
          <cell r="T74" t="b">
            <v>1</v>
          </cell>
          <cell r="U74" t="b">
            <v>1</v>
          </cell>
          <cell r="V74" t="b">
            <v>0</v>
          </cell>
          <cell r="W74" t="str">
            <v>PLN</v>
          </cell>
          <cell r="X74">
            <v>0</v>
          </cell>
          <cell r="Y74">
            <v>0</v>
          </cell>
          <cell r="Z74">
            <v>215877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I74" t="str">
            <v>Tomb</v>
          </cell>
          <cell r="AJ74" t="str">
            <v>T</v>
          </cell>
        </row>
        <row r="75">
          <cell r="A75" t="str">
            <v>0022243</v>
          </cell>
          <cell r="B75" t="str">
            <v>91070901</v>
          </cell>
          <cell r="C75" t="str">
            <v>91070901</v>
          </cell>
          <cell r="D75" t="str">
            <v>STILES/MORSE WINDOWS</v>
          </cell>
          <cell r="E75">
            <v>33420</v>
          </cell>
          <cell r="F75">
            <v>33785</v>
          </cell>
          <cell r="G75">
            <v>33785</v>
          </cell>
          <cell r="I75">
            <v>35415</v>
          </cell>
          <cell r="J75">
            <v>22296</v>
          </cell>
          <cell r="K75">
            <v>22296</v>
          </cell>
          <cell r="L75">
            <v>22296</v>
          </cell>
          <cell r="M75">
            <v>20827.86</v>
          </cell>
          <cell r="N75">
            <v>0</v>
          </cell>
          <cell r="O75">
            <v>200506</v>
          </cell>
          <cell r="P75">
            <v>22296</v>
          </cell>
          <cell r="Q75" t="str">
            <v>02</v>
          </cell>
          <cell r="R75" t="str">
            <v>Undergrad Housing: Other</v>
          </cell>
          <cell r="T75" t="b">
            <v>1</v>
          </cell>
          <cell r="U75" t="b">
            <v>0</v>
          </cell>
          <cell r="V75" t="b">
            <v>1</v>
          </cell>
          <cell r="W75" t="str">
            <v>MGT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I75" t="str">
            <v>Vclosed</v>
          </cell>
          <cell r="AJ75" t="str">
            <v>VC</v>
          </cell>
        </row>
        <row r="76">
          <cell r="A76" t="str">
            <v>0022244</v>
          </cell>
          <cell r="B76" t="str">
            <v>P91070903</v>
          </cell>
          <cell r="C76" t="str">
            <v>91070903</v>
          </cell>
          <cell r="D76" t="str">
            <v>PROSPECT 140 URBAN HALL 1ST FLOOR RENOVATIONS</v>
          </cell>
          <cell r="E76">
            <v>33420</v>
          </cell>
          <cell r="G76">
            <v>33664</v>
          </cell>
          <cell r="I76">
            <v>34171</v>
          </cell>
          <cell r="J76">
            <v>180223</v>
          </cell>
          <cell r="K76">
            <v>180223</v>
          </cell>
          <cell r="L76">
            <v>180223</v>
          </cell>
          <cell r="M76">
            <v>180223</v>
          </cell>
          <cell r="N76">
            <v>0</v>
          </cell>
          <cell r="O76">
            <v>200506</v>
          </cell>
          <cell r="P76">
            <v>180223</v>
          </cell>
          <cell r="Q76" t="str">
            <v>05</v>
          </cell>
          <cell r="R76" t="str">
            <v>Academic Space: Non-Science</v>
          </cell>
          <cell r="T76" t="b">
            <v>1</v>
          </cell>
          <cell r="U76" t="b">
            <v>1</v>
          </cell>
          <cell r="V76" t="b">
            <v>0</v>
          </cell>
          <cell r="W76" t="str">
            <v>Accounting And Contracts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I76" t="str">
            <v>Tomb</v>
          </cell>
          <cell r="AJ76" t="str">
            <v>T</v>
          </cell>
        </row>
        <row r="77">
          <cell r="A77" t="str">
            <v>0022245</v>
          </cell>
          <cell r="B77" t="str">
            <v>91070905</v>
          </cell>
          <cell r="C77" t="str">
            <v>91070905</v>
          </cell>
          <cell r="D77" t="str">
            <v>SHM-RMS B305-307 BIOMED COMPUTING OFFICE RENO</v>
          </cell>
          <cell r="E77">
            <v>33420</v>
          </cell>
          <cell r="F77">
            <v>33969</v>
          </cell>
          <cell r="G77">
            <v>33908</v>
          </cell>
          <cell r="I77">
            <v>35415</v>
          </cell>
          <cell r="J77">
            <v>135945</v>
          </cell>
          <cell r="K77">
            <v>135945</v>
          </cell>
          <cell r="L77">
            <v>135945</v>
          </cell>
          <cell r="M77">
            <v>136246.76</v>
          </cell>
          <cell r="N77">
            <v>0</v>
          </cell>
          <cell r="O77">
            <v>200506</v>
          </cell>
          <cell r="P77">
            <v>135945</v>
          </cell>
          <cell r="Q77" t="str">
            <v>08</v>
          </cell>
          <cell r="R77" t="str">
            <v>Medicine</v>
          </cell>
          <cell r="T77" t="b">
            <v>1</v>
          </cell>
          <cell r="U77" t="b">
            <v>1</v>
          </cell>
          <cell r="V77" t="b">
            <v>0</v>
          </cell>
          <cell r="W77" t="str">
            <v>MED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I77" t="str">
            <v>Tomb</v>
          </cell>
          <cell r="AJ77" t="str">
            <v>T</v>
          </cell>
        </row>
        <row r="78">
          <cell r="A78" t="str">
            <v>0022246</v>
          </cell>
          <cell r="C78" t="str">
            <v>91070906</v>
          </cell>
          <cell r="D78" t="str">
            <v>LSOG - RMS 119,123,125-127 ANIMAL CARE RENO</v>
          </cell>
          <cell r="E78">
            <v>33420</v>
          </cell>
          <cell r="F78">
            <v>33903</v>
          </cell>
          <cell r="G78">
            <v>33908</v>
          </cell>
          <cell r="I78">
            <v>34834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200506</v>
          </cell>
          <cell r="P78">
            <v>0</v>
          </cell>
          <cell r="Q78" t="str">
            <v>08</v>
          </cell>
          <cell r="R78" t="str">
            <v>Medicine</v>
          </cell>
          <cell r="T78" t="b">
            <v>1</v>
          </cell>
          <cell r="U78" t="b">
            <v>1</v>
          </cell>
          <cell r="V78" t="b">
            <v>0</v>
          </cell>
          <cell r="W78" t="str">
            <v>MED</v>
          </cell>
          <cell r="X78">
            <v>0</v>
          </cell>
          <cell r="Y78">
            <v>0</v>
          </cell>
          <cell r="Z78">
            <v>0</v>
          </cell>
          <cell r="AI78" t="str">
            <v>Tomb</v>
          </cell>
          <cell r="AJ78" t="str">
            <v>T</v>
          </cell>
        </row>
        <row r="79">
          <cell r="A79" t="str">
            <v>0022247</v>
          </cell>
          <cell r="B79" t="str">
            <v>91073101</v>
          </cell>
          <cell r="C79" t="str">
            <v>91073101</v>
          </cell>
          <cell r="D79" t="str">
            <v>SLOANE PHYSICS RM 58 REN PHYSICS</v>
          </cell>
          <cell r="E79">
            <v>33451</v>
          </cell>
          <cell r="F79">
            <v>33877</v>
          </cell>
          <cell r="G79">
            <v>33816</v>
          </cell>
          <cell r="I79">
            <v>34171</v>
          </cell>
          <cell r="J79">
            <v>64441</v>
          </cell>
          <cell r="K79">
            <v>64441</v>
          </cell>
          <cell r="L79">
            <v>64441</v>
          </cell>
          <cell r="M79">
            <v>64441</v>
          </cell>
          <cell r="N79">
            <v>0</v>
          </cell>
          <cell r="O79">
            <v>200506</v>
          </cell>
          <cell r="P79">
            <v>64441</v>
          </cell>
          <cell r="Q79" t="str">
            <v>04</v>
          </cell>
          <cell r="R79" t="str">
            <v>Academic Space: Science</v>
          </cell>
          <cell r="T79" t="b">
            <v>1</v>
          </cell>
          <cell r="U79" t="b">
            <v>1</v>
          </cell>
          <cell r="V79" t="b">
            <v>0</v>
          </cell>
          <cell r="W79" t="str">
            <v>PLN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I79" t="str">
            <v>Tomb</v>
          </cell>
          <cell r="AJ79" t="str">
            <v>T</v>
          </cell>
        </row>
        <row r="80">
          <cell r="A80" t="str">
            <v>0022248</v>
          </cell>
          <cell r="B80" t="str">
            <v>P91080604</v>
          </cell>
          <cell r="C80" t="str">
            <v>91080604</v>
          </cell>
          <cell r="D80" t="str">
            <v>WINCHESTER RMS B5 &amp; B9 MASS SPECTROMETER RELO</v>
          </cell>
          <cell r="E80">
            <v>33451</v>
          </cell>
          <cell r="F80">
            <v>34150</v>
          </cell>
          <cell r="G80">
            <v>34213</v>
          </cell>
          <cell r="I80">
            <v>35415</v>
          </cell>
          <cell r="J80">
            <v>240582</v>
          </cell>
          <cell r="K80">
            <v>240582</v>
          </cell>
          <cell r="L80">
            <v>240582</v>
          </cell>
          <cell r="M80">
            <v>0</v>
          </cell>
          <cell r="N80">
            <v>240582</v>
          </cell>
          <cell r="O80">
            <v>200506</v>
          </cell>
          <cell r="P80">
            <v>240582</v>
          </cell>
          <cell r="Q80" t="str">
            <v>80</v>
          </cell>
          <cell r="R80" t="str">
            <v>Medicine</v>
          </cell>
          <cell r="T80" t="b">
            <v>0</v>
          </cell>
          <cell r="U80" t="b">
            <v>1</v>
          </cell>
          <cell r="V80" t="b">
            <v>0</v>
          </cell>
          <cell r="W80" t="str">
            <v>Asset Management</v>
          </cell>
          <cell r="X80">
            <v>0</v>
          </cell>
          <cell r="Y80">
            <v>240582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 t="str">
            <v>20</v>
          </cell>
          <cell r="AH80" t="str">
            <v>PR</v>
          </cell>
          <cell r="AI80" t="str">
            <v>FullyF</v>
          </cell>
          <cell r="AJ80" t="str">
            <v>FF</v>
          </cell>
        </row>
        <row r="81">
          <cell r="A81" t="str">
            <v>0022249</v>
          </cell>
          <cell r="B81" t="str">
            <v>P91080606</v>
          </cell>
          <cell r="C81" t="str">
            <v>91080606</v>
          </cell>
          <cell r="D81" t="str">
            <v>SSS ELEVATOR REPL FLRS 1-9 PROSPECT ST</v>
          </cell>
          <cell r="E81">
            <v>33451</v>
          </cell>
          <cell r="F81">
            <v>34028</v>
          </cell>
          <cell r="G81">
            <v>33848</v>
          </cell>
          <cell r="I81">
            <v>34869</v>
          </cell>
          <cell r="J81">
            <v>173083</v>
          </cell>
          <cell r="K81">
            <v>173083</v>
          </cell>
          <cell r="L81">
            <v>173083</v>
          </cell>
          <cell r="M81">
            <v>0</v>
          </cell>
          <cell r="N81">
            <v>173083</v>
          </cell>
          <cell r="O81">
            <v>200506</v>
          </cell>
          <cell r="P81">
            <v>173083</v>
          </cell>
          <cell r="Q81" t="str">
            <v>22</v>
          </cell>
          <cell r="R81" t="str">
            <v>Soc Sci</v>
          </cell>
          <cell r="T81" t="b">
            <v>0</v>
          </cell>
          <cell r="U81" t="b">
            <v>1</v>
          </cell>
          <cell r="V81" t="b">
            <v>0</v>
          </cell>
          <cell r="W81" t="str">
            <v>Accounting And Contracts</v>
          </cell>
          <cell r="X81">
            <v>0</v>
          </cell>
          <cell r="Y81">
            <v>173083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 t="str">
            <v>30</v>
          </cell>
          <cell r="AH81" t="str">
            <v>CM</v>
          </cell>
          <cell r="AI81" t="str">
            <v>FullyF</v>
          </cell>
          <cell r="AJ81" t="str">
            <v>FF</v>
          </cell>
        </row>
        <row r="82">
          <cell r="A82" t="str">
            <v>0022250</v>
          </cell>
          <cell r="B82" t="str">
            <v>91080609</v>
          </cell>
          <cell r="C82" t="str">
            <v>91080609</v>
          </cell>
          <cell r="D82" t="str">
            <v>BAC CURTAIN WALL REHABILITATION</v>
          </cell>
          <cell r="E82">
            <v>33451</v>
          </cell>
          <cell r="F82">
            <v>34273</v>
          </cell>
          <cell r="G82">
            <v>33908</v>
          </cell>
          <cell r="I82">
            <v>34865</v>
          </cell>
          <cell r="J82">
            <v>94870</v>
          </cell>
          <cell r="K82">
            <v>94870</v>
          </cell>
          <cell r="L82">
            <v>94870</v>
          </cell>
          <cell r="M82">
            <v>95995.02</v>
          </cell>
          <cell r="N82">
            <v>0</v>
          </cell>
          <cell r="O82">
            <v>200506</v>
          </cell>
          <cell r="P82">
            <v>94870</v>
          </cell>
          <cell r="Q82" t="str">
            <v>12</v>
          </cell>
          <cell r="R82" t="str">
            <v>Administrative &amp; University-Wide</v>
          </cell>
          <cell r="T82" t="b">
            <v>1</v>
          </cell>
          <cell r="U82" t="b">
            <v>1</v>
          </cell>
          <cell r="V82" t="b">
            <v>0</v>
          </cell>
          <cell r="W82" t="str">
            <v>PLN</v>
          </cell>
          <cell r="X82">
            <v>0</v>
          </cell>
          <cell r="Y82">
            <v>0</v>
          </cell>
          <cell r="Z82">
            <v>94870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I82" t="str">
            <v>Tomb</v>
          </cell>
          <cell r="AJ82" t="str">
            <v>T</v>
          </cell>
        </row>
        <row r="83">
          <cell r="A83" t="str">
            <v>0022251</v>
          </cell>
          <cell r="D83" t="str">
            <v>DEVELOPMENT CAMPAIGN CAPITAL COST 91</v>
          </cell>
          <cell r="E83">
            <v>33390</v>
          </cell>
          <cell r="F83">
            <v>33511</v>
          </cell>
          <cell r="G83">
            <v>33328</v>
          </cell>
          <cell r="I83">
            <v>33462</v>
          </cell>
          <cell r="J83">
            <v>649937</v>
          </cell>
          <cell r="K83">
            <v>649939</v>
          </cell>
          <cell r="L83">
            <v>649939</v>
          </cell>
          <cell r="M83">
            <v>0</v>
          </cell>
          <cell r="N83">
            <v>649937</v>
          </cell>
          <cell r="O83">
            <v>200506</v>
          </cell>
          <cell r="P83">
            <v>649939</v>
          </cell>
          <cell r="Q83" t="str">
            <v>13</v>
          </cell>
          <cell r="R83" t="str">
            <v>Other</v>
          </cell>
          <cell r="T83" t="b">
            <v>1</v>
          </cell>
          <cell r="U83" t="b">
            <v>1</v>
          </cell>
          <cell r="V83" t="b">
            <v>0</v>
          </cell>
          <cell r="W83" t="str">
            <v>FIN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I83" t="str">
            <v>Tomb</v>
          </cell>
          <cell r="AJ83" t="str">
            <v>T</v>
          </cell>
        </row>
        <row r="84">
          <cell r="A84" t="str">
            <v>0022252</v>
          </cell>
          <cell r="B84" t="str">
            <v>91082002</v>
          </cell>
          <cell r="C84" t="str">
            <v>91082002</v>
          </cell>
          <cell r="D84" t="str">
            <v>KBT HVAC/EXHAUST HOOD</v>
          </cell>
          <cell r="E84">
            <v>33451</v>
          </cell>
          <cell r="F84">
            <v>34334</v>
          </cell>
          <cell r="G84">
            <v>34120</v>
          </cell>
          <cell r="I84">
            <v>34729</v>
          </cell>
          <cell r="J84">
            <v>14876</v>
          </cell>
          <cell r="K84">
            <v>14876</v>
          </cell>
          <cell r="L84">
            <v>14876</v>
          </cell>
          <cell r="M84">
            <v>14876.09</v>
          </cell>
          <cell r="N84">
            <v>0</v>
          </cell>
          <cell r="O84">
            <v>200506</v>
          </cell>
          <cell r="P84">
            <v>14876</v>
          </cell>
          <cell r="Q84" t="str">
            <v>04</v>
          </cell>
          <cell r="R84" t="str">
            <v>Academic Space: Science</v>
          </cell>
          <cell r="T84" t="b">
            <v>1</v>
          </cell>
          <cell r="U84" t="b">
            <v>1</v>
          </cell>
          <cell r="V84" t="b">
            <v>0</v>
          </cell>
          <cell r="W84" t="str">
            <v>PLN</v>
          </cell>
          <cell r="X84">
            <v>0</v>
          </cell>
          <cell r="Y84">
            <v>0</v>
          </cell>
          <cell r="Z84">
            <v>14876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I84" t="str">
            <v>Tomb</v>
          </cell>
          <cell r="AJ84" t="str">
            <v>T</v>
          </cell>
        </row>
        <row r="85">
          <cell r="A85" t="str">
            <v>0022253</v>
          </cell>
          <cell r="B85" t="str">
            <v>P91082004</v>
          </cell>
          <cell r="C85" t="str">
            <v>91082004</v>
          </cell>
          <cell r="D85" t="str">
            <v>WEIR HALL ROOF &amp; MASONRY</v>
          </cell>
          <cell r="E85">
            <v>33451</v>
          </cell>
          <cell r="G85">
            <v>33939</v>
          </cell>
          <cell r="I85">
            <v>35159</v>
          </cell>
          <cell r="J85">
            <v>481657</v>
          </cell>
          <cell r="K85">
            <v>481657</v>
          </cell>
          <cell r="L85">
            <v>481657</v>
          </cell>
          <cell r="M85">
            <v>452000</v>
          </cell>
          <cell r="N85">
            <v>29657</v>
          </cell>
          <cell r="O85">
            <v>200506</v>
          </cell>
          <cell r="P85">
            <v>481657</v>
          </cell>
          <cell r="Q85" t="str">
            <v>71</v>
          </cell>
          <cell r="R85" t="str">
            <v>Residential - Undergraduate</v>
          </cell>
          <cell r="T85" t="b">
            <v>0</v>
          </cell>
          <cell r="U85" t="b">
            <v>1</v>
          </cell>
          <cell r="V85" t="b">
            <v>0</v>
          </cell>
          <cell r="W85" t="str">
            <v>Accounting And Contracts</v>
          </cell>
          <cell r="X85">
            <v>0</v>
          </cell>
          <cell r="Y85">
            <v>29657</v>
          </cell>
          <cell r="Z85">
            <v>452000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 t="str">
            <v>30</v>
          </cell>
          <cell r="AH85" t="str">
            <v>CM</v>
          </cell>
          <cell r="AI85" t="str">
            <v>FullyF</v>
          </cell>
          <cell r="AJ85" t="str">
            <v>FF</v>
          </cell>
        </row>
        <row r="86">
          <cell r="A86" t="str">
            <v>0022254</v>
          </cell>
          <cell r="B86" t="str">
            <v>91090401</v>
          </cell>
          <cell r="C86" t="str">
            <v>91090401</v>
          </cell>
          <cell r="D86" t="str">
            <v>DIVINITY MARQUAND CHAPEL AUDIO-VISUAL RENO</v>
          </cell>
          <cell r="E86">
            <v>33482</v>
          </cell>
          <cell r="F86">
            <v>33969</v>
          </cell>
          <cell r="G86">
            <v>33816</v>
          </cell>
          <cell r="I86">
            <v>34171</v>
          </cell>
          <cell r="J86">
            <v>51684</v>
          </cell>
          <cell r="K86">
            <v>51684</v>
          </cell>
          <cell r="L86">
            <v>51684</v>
          </cell>
          <cell r="M86">
            <v>51683.51</v>
          </cell>
          <cell r="N86">
            <v>0</v>
          </cell>
          <cell r="O86">
            <v>200506</v>
          </cell>
          <cell r="P86">
            <v>51684</v>
          </cell>
          <cell r="Q86" t="str">
            <v>13</v>
          </cell>
          <cell r="R86" t="str">
            <v>Other</v>
          </cell>
          <cell r="T86" t="b">
            <v>1</v>
          </cell>
          <cell r="U86" t="b">
            <v>1</v>
          </cell>
          <cell r="V86" t="b">
            <v>0</v>
          </cell>
          <cell r="W86" t="str">
            <v>PLN</v>
          </cell>
          <cell r="X86">
            <v>0</v>
          </cell>
          <cell r="Y86">
            <v>0</v>
          </cell>
          <cell r="Z86">
            <v>43884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 t="str">
            <v>Tomb</v>
          </cell>
          <cell r="AJ86" t="str">
            <v>T</v>
          </cell>
        </row>
        <row r="87">
          <cell r="A87" t="str">
            <v>0022255</v>
          </cell>
          <cell r="B87" t="str">
            <v>91091902</v>
          </cell>
          <cell r="C87" t="str">
            <v>91091902</v>
          </cell>
          <cell r="D87" t="str">
            <v>DUNHAM 1ST, 3RD, MEZZ, ATTIC RENOVATION</v>
          </cell>
          <cell r="E87">
            <v>33482</v>
          </cell>
          <cell r="F87">
            <v>34150</v>
          </cell>
          <cell r="G87">
            <v>33816</v>
          </cell>
          <cell r="I87">
            <v>34540</v>
          </cell>
          <cell r="J87">
            <v>252582</v>
          </cell>
          <cell r="K87">
            <v>252582</v>
          </cell>
          <cell r="L87">
            <v>252582</v>
          </cell>
          <cell r="M87">
            <v>253347.37</v>
          </cell>
          <cell r="N87">
            <v>0</v>
          </cell>
          <cell r="O87">
            <v>200506</v>
          </cell>
          <cell r="P87">
            <v>252582</v>
          </cell>
          <cell r="Q87" t="str">
            <v>04</v>
          </cell>
          <cell r="R87" t="str">
            <v>Academic Space: Science</v>
          </cell>
          <cell r="T87" t="b">
            <v>1</v>
          </cell>
          <cell r="U87" t="b">
            <v>1</v>
          </cell>
          <cell r="V87" t="b">
            <v>0</v>
          </cell>
          <cell r="W87" t="str">
            <v>PLN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 t="str">
            <v>Tomb</v>
          </cell>
          <cell r="AJ87" t="str">
            <v>T</v>
          </cell>
        </row>
        <row r="88">
          <cell r="A88" t="str">
            <v>0022256</v>
          </cell>
          <cell r="B88" t="str">
            <v>P91091903</v>
          </cell>
          <cell r="C88" t="str">
            <v>91091903</v>
          </cell>
          <cell r="D88" t="str">
            <v>WHITNEY 155, MIS, COMPUTER RM EXPANSION</v>
          </cell>
          <cell r="E88">
            <v>33482</v>
          </cell>
          <cell r="F88">
            <v>33822</v>
          </cell>
          <cell r="G88">
            <v>33786</v>
          </cell>
          <cell r="I88">
            <v>37603</v>
          </cell>
          <cell r="J88">
            <v>110475</v>
          </cell>
          <cell r="K88">
            <v>110475</v>
          </cell>
          <cell r="L88">
            <v>110475</v>
          </cell>
          <cell r="M88">
            <v>0</v>
          </cell>
          <cell r="N88">
            <v>110475</v>
          </cell>
          <cell r="O88">
            <v>200506</v>
          </cell>
          <cell r="P88">
            <v>110475</v>
          </cell>
          <cell r="Q88" t="str">
            <v>12</v>
          </cell>
          <cell r="R88" t="str">
            <v>Administrative &amp; University-Wide</v>
          </cell>
          <cell r="T88" t="b">
            <v>0</v>
          </cell>
          <cell r="U88" t="b">
            <v>1</v>
          </cell>
          <cell r="V88" t="b">
            <v>0</v>
          </cell>
          <cell r="W88" t="str">
            <v>Accounting And Contracts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I88" t="str">
            <v>Tomb</v>
          </cell>
          <cell r="AJ88" t="str">
            <v>T</v>
          </cell>
        </row>
        <row r="89">
          <cell r="A89" t="str">
            <v>0022257</v>
          </cell>
          <cell r="B89" t="str">
            <v>P91091907</v>
          </cell>
          <cell r="C89" t="str">
            <v>91091907</v>
          </cell>
          <cell r="D89" t="str">
            <v>SPP,MODIFICATION UTILITIES DISTRIBUTION SYS.</v>
          </cell>
          <cell r="E89">
            <v>33482</v>
          </cell>
          <cell r="F89">
            <v>34607</v>
          </cell>
          <cell r="G89">
            <v>34213</v>
          </cell>
          <cell r="I89">
            <v>35159</v>
          </cell>
          <cell r="J89">
            <v>4416214</v>
          </cell>
          <cell r="K89">
            <v>4416214</v>
          </cell>
          <cell r="L89">
            <v>4416214</v>
          </cell>
          <cell r="M89">
            <v>0</v>
          </cell>
          <cell r="N89">
            <v>4416214</v>
          </cell>
          <cell r="O89">
            <v>200506</v>
          </cell>
          <cell r="P89">
            <v>4416214</v>
          </cell>
          <cell r="Q89" t="str">
            <v>66</v>
          </cell>
          <cell r="R89" t="str">
            <v>Admin&amp;Other YSM Utilities</v>
          </cell>
          <cell r="T89" t="b">
            <v>0</v>
          </cell>
          <cell r="U89" t="b">
            <v>1</v>
          </cell>
          <cell r="V89" t="b">
            <v>0</v>
          </cell>
          <cell r="W89" t="str">
            <v>Accounting And Contracts</v>
          </cell>
          <cell r="X89">
            <v>0</v>
          </cell>
          <cell r="Y89">
            <v>4416214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 t="str">
            <v>10</v>
          </cell>
          <cell r="AH89" t="str">
            <v>UT</v>
          </cell>
          <cell r="AI89" t="str">
            <v>FullyF</v>
          </cell>
          <cell r="AJ89" t="str">
            <v>FF</v>
          </cell>
        </row>
        <row r="90">
          <cell r="A90" t="str">
            <v>0022258</v>
          </cell>
          <cell r="B90" t="str">
            <v>P91091908</v>
          </cell>
          <cell r="C90" t="str">
            <v>91091908</v>
          </cell>
          <cell r="D90" t="str">
            <v>SPP, TEMPORARY BOILER AND CHILLER</v>
          </cell>
          <cell r="E90">
            <v>33482</v>
          </cell>
          <cell r="F90">
            <v>34880</v>
          </cell>
          <cell r="G90">
            <v>34759</v>
          </cell>
          <cell r="I90">
            <v>35159</v>
          </cell>
          <cell r="J90">
            <v>322278</v>
          </cell>
          <cell r="K90">
            <v>322278</v>
          </cell>
          <cell r="L90">
            <v>322278</v>
          </cell>
          <cell r="M90">
            <v>0</v>
          </cell>
          <cell r="N90">
            <v>322278</v>
          </cell>
          <cell r="O90">
            <v>200506</v>
          </cell>
          <cell r="P90">
            <v>322278</v>
          </cell>
          <cell r="Q90" t="str">
            <v>66</v>
          </cell>
          <cell r="R90" t="str">
            <v>Admin&amp;Other YSM Utilities</v>
          </cell>
          <cell r="T90" t="b">
            <v>0</v>
          </cell>
          <cell r="U90" t="b">
            <v>1</v>
          </cell>
          <cell r="V90" t="b">
            <v>0</v>
          </cell>
          <cell r="W90" t="str">
            <v>Accounting And Contracts</v>
          </cell>
          <cell r="X90">
            <v>0</v>
          </cell>
          <cell r="Y90">
            <v>322278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 t="str">
            <v>40</v>
          </cell>
          <cell r="AH90" t="str">
            <v>UT</v>
          </cell>
          <cell r="AI90" t="str">
            <v>FullyF</v>
          </cell>
          <cell r="AJ90" t="str">
            <v>FF</v>
          </cell>
        </row>
        <row r="91">
          <cell r="A91" t="str">
            <v>0022259</v>
          </cell>
          <cell r="B91" t="str">
            <v>91091909</v>
          </cell>
          <cell r="C91" t="str">
            <v>91091909</v>
          </cell>
          <cell r="D91" t="str">
            <v>SPP,DEMOLITION OF BOILERS 1,2,3, AND 4</v>
          </cell>
          <cell r="E91">
            <v>33482</v>
          </cell>
          <cell r="F91">
            <v>34600</v>
          </cell>
          <cell r="G91">
            <v>34242</v>
          </cell>
          <cell r="I91">
            <v>34729</v>
          </cell>
          <cell r="J91">
            <v>23744</v>
          </cell>
          <cell r="K91">
            <v>23744</v>
          </cell>
          <cell r="L91">
            <v>23744</v>
          </cell>
          <cell r="M91">
            <v>23744</v>
          </cell>
          <cell r="N91">
            <v>0</v>
          </cell>
          <cell r="O91">
            <v>200506</v>
          </cell>
          <cell r="P91">
            <v>23744</v>
          </cell>
          <cell r="Q91" t="str">
            <v>11</v>
          </cell>
          <cell r="R91" t="str">
            <v>Utilities &amp; Infrastructure</v>
          </cell>
          <cell r="T91" t="b">
            <v>1</v>
          </cell>
          <cell r="U91" t="b">
            <v>1</v>
          </cell>
          <cell r="V91" t="b">
            <v>0</v>
          </cell>
          <cell r="W91" t="str">
            <v>PLN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I91" t="str">
            <v>Tomb</v>
          </cell>
          <cell r="AJ91" t="str">
            <v>T</v>
          </cell>
        </row>
        <row r="92">
          <cell r="A92" t="str">
            <v>0022261</v>
          </cell>
          <cell r="B92" t="str">
            <v>P91093001</v>
          </cell>
          <cell r="C92" t="str">
            <v>91093001</v>
          </cell>
          <cell r="D92" t="str">
            <v>HILLHOUSE 52 &amp; 56, S.O.M., EXTERIOR REPAIRS</v>
          </cell>
          <cell r="E92">
            <v>33482</v>
          </cell>
          <cell r="F92">
            <v>33938</v>
          </cell>
          <cell r="G92">
            <v>33756</v>
          </cell>
          <cell r="I92">
            <v>34540</v>
          </cell>
          <cell r="J92">
            <v>229593</v>
          </cell>
          <cell r="K92">
            <v>229593</v>
          </cell>
          <cell r="L92">
            <v>229593</v>
          </cell>
          <cell r="M92">
            <v>0</v>
          </cell>
          <cell r="N92">
            <v>229593</v>
          </cell>
          <cell r="O92">
            <v>200506</v>
          </cell>
          <cell r="P92">
            <v>229593</v>
          </cell>
          <cell r="Q92" t="str">
            <v>05</v>
          </cell>
          <cell r="R92" t="str">
            <v>Academic Space: Non-Science</v>
          </cell>
          <cell r="T92" t="b">
            <v>0</v>
          </cell>
          <cell r="U92" t="b">
            <v>1</v>
          </cell>
          <cell r="V92" t="b">
            <v>0</v>
          </cell>
          <cell r="W92" t="str">
            <v>Accounting And Contracts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I92" t="str">
            <v>Tomb</v>
          </cell>
          <cell r="AJ92" t="str">
            <v>T</v>
          </cell>
        </row>
        <row r="93">
          <cell r="A93" t="str">
            <v>0022262</v>
          </cell>
          <cell r="B93" t="str">
            <v>C91100101</v>
          </cell>
          <cell r="C93" t="str">
            <v>91100101</v>
          </cell>
          <cell r="D93" t="str">
            <v>DEVELOPMENT CAMPAIGN SOFTWARE</v>
          </cell>
          <cell r="E93">
            <v>33512</v>
          </cell>
          <cell r="F93">
            <v>34515</v>
          </cell>
          <cell r="G93">
            <v>34304</v>
          </cell>
          <cell r="I93">
            <v>34359</v>
          </cell>
          <cell r="J93">
            <v>1900000</v>
          </cell>
          <cell r="K93">
            <v>1900000</v>
          </cell>
          <cell r="L93">
            <v>1900000</v>
          </cell>
          <cell r="M93">
            <v>0</v>
          </cell>
          <cell r="N93">
            <v>1900000</v>
          </cell>
          <cell r="O93">
            <v>200506</v>
          </cell>
          <cell r="P93">
            <v>1900000</v>
          </cell>
          <cell r="Q93" t="str">
            <v>12</v>
          </cell>
          <cell r="R93" t="str">
            <v>Administrative &amp; University-Wide</v>
          </cell>
          <cell r="T93" t="b">
            <v>1</v>
          </cell>
          <cell r="U93" t="b">
            <v>1</v>
          </cell>
          <cell r="V93" t="b">
            <v>0</v>
          </cell>
          <cell r="W93" t="str">
            <v>Finance-General Administration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I93" t="str">
            <v>Tomb</v>
          </cell>
          <cell r="AJ93" t="str">
            <v>T</v>
          </cell>
        </row>
        <row r="94">
          <cell r="A94" t="str">
            <v>0022263</v>
          </cell>
          <cell r="B94" t="str">
            <v>P91101506</v>
          </cell>
          <cell r="C94" t="str">
            <v>91101506</v>
          </cell>
          <cell r="D94" t="str">
            <v>CROWN ST 305 ROOF REPL. &amp; RELATED REPAIRS</v>
          </cell>
          <cell r="E94">
            <v>33512</v>
          </cell>
          <cell r="F94">
            <v>34368</v>
          </cell>
          <cell r="G94">
            <v>33848</v>
          </cell>
          <cell r="I94">
            <v>34869</v>
          </cell>
          <cell r="J94">
            <v>126209</v>
          </cell>
          <cell r="K94">
            <v>126209</v>
          </cell>
          <cell r="L94">
            <v>126209</v>
          </cell>
          <cell r="M94">
            <v>0</v>
          </cell>
          <cell r="N94">
            <v>126209</v>
          </cell>
          <cell r="O94">
            <v>200506</v>
          </cell>
          <cell r="P94">
            <v>126209</v>
          </cell>
          <cell r="Q94" t="str">
            <v>22</v>
          </cell>
          <cell r="R94" t="str">
            <v>Soc Sci</v>
          </cell>
          <cell r="T94" t="b">
            <v>0</v>
          </cell>
          <cell r="U94" t="b">
            <v>1</v>
          </cell>
          <cell r="V94" t="b">
            <v>0</v>
          </cell>
          <cell r="W94" t="str">
            <v>Accounting And Contracts</v>
          </cell>
          <cell r="X94">
            <v>0</v>
          </cell>
          <cell r="Y94">
            <v>126209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 t="str">
            <v>30</v>
          </cell>
          <cell r="AH94" t="str">
            <v>CM</v>
          </cell>
          <cell r="AI94" t="str">
            <v>FullyF</v>
          </cell>
          <cell r="AJ94" t="str">
            <v>FF</v>
          </cell>
        </row>
        <row r="95">
          <cell r="A95" t="str">
            <v>0022264</v>
          </cell>
          <cell r="B95" t="str">
            <v>91102906</v>
          </cell>
          <cell r="C95" t="str">
            <v>91102906</v>
          </cell>
          <cell r="D95" t="str">
            <v>OML SACHEM WING 3RD &amp; 4TH FLRS ADD. ALT.</v>
          </cell>
          <cell r="E95">
            <v>33512</v>
          </cell>
          <cell r="F95">
            <v>34424</v>
          </cell>
          <cell r="G95">
            <v>33785</v>
          </cell>
          <cell r="I95">
            <v>34729</v>
          </cell>
          <cell r="J95">
            <v>133891</v>
          </cell>
          <cell r="K95">
            <v>133891</v>
          </cell>
          <cell r="L95">
            <v>133891</v>
          </cell>
          <cell r="M95">
            <v>134229.75</v>
          </cell>
          <cell r="N95">
            <v>0</v>
          </cell>
          <cell r="O95">
            <v>200506</v>
          </cell>
          <cell r="P95">
            <v>133891</v>
          </cell>
          <cell r="Q95" t="str">
            <v>04</v>
          </cell>
          <cell r="R95" t="str">
            <v>Academic Space: Science</v>
          </cell>
          <cell r="T95" t="b">
            <v>1</v>
          </cell>
          <cell r="U95" t="b">
            <v>1</v>
          </cell>
          <cell r="V95" t="b">
            <v>0</v>
          </cell>
          <cell r="W95" t="str">
            <v>PLN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 t="str">
            <v>Tomb</v>
          </cell>
          <cell r="AJ95" t="str">
            <v>T</v>
          </cell>
        </row>
        <row r="96">
          <cell r="A96" t="str">
            <v>0022265</v>
          </cell>
          <cell r="B96" t="str">
            <v>P91091911</v>
          </cell>
          <cell r="C96" t="str">
            <v>91091911</v>
          </cell>
          <cell r="D96" t="str">
            <v>SPP, ADDITION OF BOILER AND CHILLER</v>
          </cell>
          <cell r="E96">
            <v>33482</v>
          </cell>
          <cell r="F96">
            <v>34577</v>
          </cell>
          <cell r="G96">
            <v>34304</v>
          </cell>
          <cell r="I96">
            <v>35569</v>
          </cell>
          <cell r="J96">
            <v>1665661</v>
          </cell>
          <cell r="K96">
            <v>1665661</v>
          </cell>
          <cell r="L96">
            <v>1665661</v>
          </cell>
          <cell r="M96">
            <v>0</v>
          </cell>
          <cell r="N96">
            <v>1665661</v>
          </cell>
          <cell r="O96">
            <v>200506</v>
          </cell>
          <cell r="P96">
            <v>1665661</v>
          </cell>
          <cell r="Q96" t="str">
            <v>66</v>
          </cell>
          <cell r="R96" t="str">
            <v>Admin&amp;Other YSM Utilities</v>
          </cell>
          <cell r="T96" t="b">
            <v>0</v>
          </cell>
          <cell r="U96" t="b">
            <v>1</v>
          </cell>
          <cell r="V96" t="b">
            <v>0</v>
          </cell>
          <cell r="W96" t="str">
            <v>Accounting And Contracts</v>
          </cell>
          <cell r="X96">
            <v>0</v>
          </cell>
          <cell r="Y96">
            <v>1665661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 t="str">
            <v>40</v>
          </cell>
          <cell r="AH96" t="str">
            <v>UT</v>
          </cell>
          <cell r="AI96" t="str">
            <v>FullyF</v>
          </cell>
          <cell r="AJ96" t="str">
            <v>FF</v>
          </cell>
        </row>
        <row r="97">
          <cell r="A97" t="str">
            <v>0022266</v>
          </cell>
          <cell r="B97" t="str">
            <v>91101507</v>
          </cell>
          <cell r="C97" t="str">
            <v>91101507</v>
          </cell>
          <cell r="D97" t="str">
            <v>KCL, MECHANICAL SYSTEM RENOVATION</v>
          </cell>
          <cell r="E97">
            <v>33512</v>
          </cell>
          <cell r="F97">
            <v>34515</v>
          </cell>
          <cell r="G97">
            <v>34515</v>
          </cell>
          <cell r="I97">
            <v>34729</v>
          </cell>
          <cell r="J97">
            <v>31626</v>
          </cell>
          <cell r="K97">
            <v>31626</v>
          </cell>
          <cell r="L97">
            <v>31626</v>
          </cell>
          <cell r="M97">
            <v>31625.73</v>
          </cell>
          <cell r="N97">
            <v>0</v>
          </cell>
          <cell r="O97">
            <v>200506</v>
          </cell>
          <cell r="P97">
            <v>31626</v>
          </cell>
          <cell r="Q97" t="str">
            <v>04</v>
          </cell>
          <cell r="R97" t="str">
            <v>Academic Space: Science</v>
          </cell>
          <cell r="T97" t="b">
            <v>1</v>
          </cell>
          <cell r="U97" t="b">
            <v>1</v>
          </cell>
          <cell r="V97" t="b">
            <v>0</v>
          </cell>
          <cell r="W97" t="str">
            <v>PLN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I97" t="str">
            <v>Tomb</v>
          </cell>
          <cell r="AJ97" t="str">
            <v>T</v>
          </cell>
        </row>
        <row r="98">
          <cell r="A98" t="str">
            <v>0022267</v>
          </cell>
          <cell r="B98" t="str">
            <v>P91102901</v>
          </cell>
          <cell r="C98" t="str">
            <v>91102901</v>
          </cell>
          <cell r="D98" t="str">
            <v>HILLHOUSE 51 ENVELOPE RESTORATION</v>
          </cell>
          <cell r="E98">
            <v>33543</v>
          </cell>
          <cell r="F98">
            <v>34592</v>
          </cell>
          <cell r="G98">
            <v>34121</v>
          </cell>
          <cell r="I98">
            <v>34729</v>
          </cell>
          <cell r="J98">
            <v>30506</v>
          </cell>
          <cell r="K98">
            <v>30506</v>
          </cell>
          <cell r="L98">
            <v>30506</v>
          </cell>
          <cell r="M98">
            <v>0</v>
          </cell>
          <cell r="N98">
            <v>30506</v>
          </cell>
          <cell r="O98">
            <v>200506</v>
          </cell>
          <cell r="P98">
            <v>30506</v>
          </cell>
          <cell r="Q98" t="str">
            <v>22</v>
          </cell>
          <cell r="R98" t="str">
            <v>Soc Sci</v>
          </cell>
          <cell r="T98" t="b">
            <v>0</v>
          </cell>
          <cell r="U98" t="b">
            <v>1</v>
          </cell>
          <cell r="V98" t="b">
            <v>0</v>
          </cell>
          <cell r="W98" t="str">
            <v>Accounting And Contracts</v>
          </cell>
          <cell r="X98">
            <v>0</v>
          </cell>
          <cell r="Y98">
            <v>30506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 t="str">
            <v>30</v>
          </cell>
          <cell r="AH98" t="str">
            <v>CM</v>
          </cell>
          <cell r="AI98" t="str">
            <v>FullyF</v>
          </cell>
          <cell r="AJ98" t="str">
            <v>FF</v>
          </cell>
        </row>
        <row r="99">
          <cell r="A99" t="str">
            <v>0022268</v>
          </cell>
          <cell r="B99" t="str">
            <v>P91102902</v>
          </cell>
          <cell r="C99" t="str">
            <v>91102902</v>
          </cell>
          <cell r="D99" t="str">
            <v>GIBBS, 3RD RENOVATION &amp; INTERIOR FURNISHINGS</v>
          </cell>
          <cell r="E99">
            <v>33543</v>
          </cell>
          <cell r="F99">
            <v>34819</v>
          </cell>
          <cell r="G99">
            <v>34151</v>
          </cell>
          <cell r="I99">
            <v>35159</v>
          </cell>
          <cell r="J99">
            <v>2688671</v>
          </cell>
          <cell r="K99">
            <v>2688671</v>
          </cell>
          <cell r="L99">
            <v>2688671</v>
          </cell>
          <cell r="M99">
            <v>0</v>
          </cell>
          <cell r="N99">
            <v>2688671</v>
          </cell>
          <cell r="O99">
            <v>200506</v>
          </cell>
          <cell r="P99">
            <v>2688671</v>
          </cell>
          <cell r="Q99" t="str">
            <v>25</v>
          </cell>
          <cell r="R99" t="str">
            <v>Biological and Physical Sciences</v>
          </cell>
          <cell r="T99" t="b">
            <v>0</v>
          </cell>
          <cell r="U99" t="b">
            <v>1</v>
          </cell>
          <cell r="V99" t="b">
            <v>0</v>
          </cell>
          <cell r="W99" t="str">
            <v>Accounting And Contracts</v>
          </cell>
          <cell r="X99">
            <v>158255</v>
          </cell>
          <cell r="Y99">
            <v>2530416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 t="str">
            <v>20</v>
          </cell>
          <cell r="AH99" t="str">
            <v>PR</v>
          </cell>
          <cell r="AI99" t="str">
            <v>FullyF</v>
          </cell>
          <cell r="AJ99" t="str">
            <v>FF</v>
          </cell>
        </row>
        <row r="100">
          <cell r="A100" t="str">
            <v>0022269</v>
          </cell>
          <cell r="D100" t="str">
            <v>HEATING &amp; AIR COND P SAGE</v>
          </cell>
          <cell r="J100">
            <v>0</v>
          </cell>
          <cell r="K100">
            <v>125290</v>
          </cell>
          <cell r="L100">
            <v>125290</v>
          </cell>
          <cell r="M100">
            <v>0</v>
          </cell>
          <cell r="N100">
            <v>0</v>
          </cell>
          <cell r="O100">
            <v>200506</v>
          </cell>
          <cell r="P100">
            <v>125290</v>
          </cell>
          <cell r="Q100" t="str">
            <v>0</v>
          </cell>
          <cell r="R100" t="str">
            <v>UNASSIGNED</v>
          </cell>
          <cell r="T100" t="b">
            <v>1</v>
          </cell>
          <cell r="U100" t="b">
            <v>1</v>
          </cell>
          <cell r="V100" t="b">
            <v>1</v>
          </cell>
          <cell r="W100" t="str">
            <v>PLN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I100" t="str">
            <v>Tomb</v>
          </cell>
          <cell r="AJ100" t="str">
            <v>T</v>
          </cell>
        </row>
        <row r="101">
          <cell r="A101" t="str">
            <v>0022271</v>
          </cell>
          <cell r="B101" t="str">
            <v>P91102915</v>
          </cell>
          <cell r="C101" t="str">
            <v>91102915</v>
          </cell>
          <cell r="D101" t="str">
            <v>SILLIMAN COLLEGE ROOF/EXTERIOR PH I</v>
          </cell>
          <cell r="E101">
            <v>33543</v>
          </cell>
          <cell r="G101">
            <v>34304</v>
          </cell>
          <cell r="I101">
            <v>34865</v>
          </cell>
          <cell r="J101">
            <v>977372</v>
          </cell>
          <cell r="K101">
            <v>977372</v>
          </cell>
          <cell r="L101">
            <v>977372</v>
          </cell>
          <cell r="M101">
            <v>11000</v>
          </cell>
          <cell r="N101">
            <v>966372</v>
          </cell>
          <cell r="O101">
            <v>200506</v>
          </cell>
          <cell r="P101">
            <v>977372</v>
          </cell>
          <cell r="Q101" t="str">
            <v>71</v>
          </cell>
          <cell r="R101" t="str">
            <v>Residential - Undergraduate</v>
          </cell>
          <cell r="T101" t="b">
            <v>0</v>
          </cell>
          <cell r="U101" t="b">
            <v>1</v>
          </cell>
          <cell r="V101" t="b">
            <v>0</v>
          </cell>
          <cell r="W101" t="str">
            <v>Accounting And Contracts</v>
          </cell>
          <cell r="X101">
            <v>0</v>
          </cell>
          <cell r="Y101">
            <v>966372</v>
          </cell>
          <cell r="Z101">
            <v>11000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 t="str">
            <v>30</v>
          </cell>
          <cell r="AH101" t="str">
            <v>CM</v>
          </cell>
          <cell r="AI101" t="str">
            <v>FullyF</v>
          </cell>
          <cell r="AJ101" t="str">
            <v>FF</v>
          </cell>
        </row>
        <row r="102">
          <cell r="A102" t="str">
            <v>0022272</v>
          </cell>
          <cell r="B102" t="str">
            <v>P91102917</v>
          </cell>
          <cell r="C102" t="str">
            <v>91102917</v>
          </cell>
          <cell r="D102" t="str">
            <v>SAYBROOK COLLEGE BATHROOM REPAIRS</v>
          </cell>
          <cell r="E102">
            <v>33543</v>
          </cell>
          <cell r="F102">
            <v>34576</v>
          </cell>
          <cell r="G102">
            <v>33909</v>
          </cell>
          <cell r="I102">
            <v>34729</v>
          </cell>
          <cell r="J102">
            <v>3990513</v>
          </cell>
          <cell r="K102">
            <v>3990513</v>
          </cell>
          <cell r="L102">
            <v>3990513</v>
          </cell>
          <cell r="M102">
            <v>14545.16</v>
          </cell>
          <cell r="N102">
            <v>4074249</v>
          </cell>
          <cell r="O102">
            <v>200506</v>
          </cell>
          <cell r="P102">
            <v>3990513</v>
          </cell>
          <cell r="Q102" t="str">
            <v>71</v>
          </cell>
          <cell r="R102" t="str">
            <v>Residential - Undergraduate</v>
          </cell>
          <cell r="T102" t="b">
            <v>0</v>
          </cell>
          <cell r="U102" t="b">
            <v>1</v>
          </cell>
          <cell r="V102" t="b">
            <v>0</v>
          </cell>
          <cell r="W102" t="str">
            <v>Accounting And Contracts</v>
          </cell>
          <cell r="X102">
            <v>0</v>
          </cell>
          <cell r="Y102">
            <v>3975968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 t="str">
            <v>30</v>
          </cell>
          <cell r="AH102" t="str">
            <v>CM</v>
          </cell>
          <cell r="AI102" t="str">
            <v>FullyF</v>
          </cell>
          <cell r="AJ102" t="str">
            <v>FF</v>
          </cell>
        </row>
        <row r="103">
          <cell r="A103" t="str">
            <v>0022273</v>
          </cell>
          <cell r="B103" t="str">
            <v>91102903</v>
          </cell>
          <cell r="C103" t="str">
            <v>91102903</v>
          </cell>
          <cell r="D103" t="str">
            <v>BEINECKE LIBRARY PLAZA WATERPROOFING SURVEY</v>
          </cell>
          <cell r="E103">
            <v>33573</v>
          </cell>
          <cell r="F103">
            <v>34515</v>
          </cell>
          <cell r="G103">
            <v>34150</v>
          </cell>
          <cell r="I103">
            <v>34865</v>
          </cell>
          <cell r="J103">
            <v>643850</v>
          </cell>
          <cell r="K103">
            <v>643851</v>
          </cell>
          <cell r="L103">
            <v>643851</v>
          </cell>
          <cell r="M103">
            <v>650154.54</v>
          </cell>
          <cell r="N103">
            <v>0</v>
          </cell>
          <cell r="O103">
            <v>200506</v>
          </cell>
          <cell r="P103">
            <v>643851</v>
          </cell>
          <cell r="Q103" t="str">
            <v>06</v>
          </cell>
          <cell r="R103" t="str">
            <v>Libraries</v>
          </cell>
          <cell r="T103" t="b">
            <v>1</v>
          </cell>
          <cell r="U103" t="b">
            <v>1</v>
          </cell>
          <cell r="V103" t="b">
            <v>0</v>
          </cell>
          <cell r="W103" t="str">
            <v>PLN</v>
          </cell>
          <cell r="X103">
            <v>0</v>
          </cell>
          <cell r="Y103">
            <v>0</v>
          </cell>
          <cell r="Z103">
            <v>643850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 t="str">
            <v>Tomb</v>
          </cell>
          <cell r="AJ103" t="str">
            <v>T</v>
          </cell>
        </row>
        <row r="104">
          <cell r="A104" t="str">
            <v>0022274</v>
          </cell>
          <cell r="B104" t="str">
            <v>91092301</v>
          </cell>
          <cell r="C104" t="str">
            <v>91092301</v>
          </cell>
          <cell r="D104" t="str">
            <v>I.S.M. EXPANSION</v>
          </cell>
          <cell r="E104">
            <v>33573</v>
          </cell>
          <cell r="F104">
            <v>33908</v>
          </cell>
          <cell r="G104">
            <v>33816</v>
          </cell>
          <cell r="I104">
            <v>34171</v>
          </cell>
          <cell r="J104">
            <v>95367</v>
          </cell>
          <cell r="K104">
            <v>95367</v>
          </cell>
          <cell r="L104">
            <v>95367</v>
          </cell>
          <cell r="M104">
            <v>95367.38</v>
          </cell>
          <cell r="N104">
            <v>0</v>
          </cell>
          <cell r="O104">
            <v>200506</v>
          </cell>
          <cell r="P104">
            <v>95367</v>
          </cell>
          <cell r="Q104" t="str">
            <v>12</v>
          </cell>
          <cell r="R104" t="str">
            <v>Administrative &amp; University-Wide</v>
          </cell>
          <cell r="T104" t="b">
            <v>1</v>
          </cell>
          <cell r="U104" t="b">
            <v>1</v>
          </cell>
          <cell r="V104" t="b">
            <v>0</v>
          </cell>
          <cell r="W104" t="str">
            <v>PLN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I104" t="str">
            <v>Tomb</v>
          </cell>
          <cell r="AJ104" t="str">
            <v>T</v>
          </cell>
        </row>
        <row r="105">
          <cell r="A105" t="str">
            <v>0022275</v>
          </cell>
          <cell r="D105" t="str">
            <v>YALE CENTER FOR BRITISH ART</v>
          </cell>
          <cell r="F105">
            <v>33054</v>
          </cell>
          <cell r="G105">
            <v>30136</v>
          </cell>
          <cell r="J105">
            <v>0</v>
          </cell>
          <cell r="K105">
            <v>93461</v>
          </cell>
          <cell r="L105">
            <v>93461</v>
          </cell>
          <cell r="M105">
            <v>0</v>
          </cell>
          <cell r="N105">
            <v>0</v>
          </cell>
          <cell r="O105">
            <v>200506</v>
          </cell>
          <cell r="P105">
            <v>93461</v>
          </cell>
          <cell r="Q105" t="str">
            <v>0</v>
          </cell>
          <cell r="R105" t="str">
            <v>UNASSIGNED</v>
          </cell>
          <cell r="T105" t="b">
            <v>1</v>
          </cell>
          <cell r="U105" t="b">
            <v>1</v>
          </cell>
          <cell r="V105" t="b">
            <v>1</v>
          </cell>
          <cell r="W105" t="str">
            <v>PLN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 t="str">
            <v>Tomb</v>
          </cell>
          <cell r="AJ105" t="str">
            <v>T</v>
          </cell>
        </row>
        <row r="106">
          <cell r="A106" t="str">
            <v>0022276</v>
          </cell>
          <cell r="B106" t="str">
            <v>P91112603</v>
          </cell>
          <cell r="C106" t="str">
            <v>91112603</v>
          </cell>
          <cell r="D106" t="str">
            <v>INGALLS RINK ROOF REPLACEMENT</v>
          </cell>
          <cell r="E106">
            <v>33573</v>
          </cell>
          <cell r="F106">
            <v>33785</v>
          </cell>
          <cell r="G106">
            <v>33573</v>
          </cell>
          <cell r="I106">
            <v>34540</v>
          </cell>
          <cell r="J106">
            <v>270440</v>
          </cell>
          <cell r="K106">
            <v>270440</v>
          </cell>
          <cell r="L106">
            <v>270440</v>
          </cell>
          <cell r="M106">
            <v>0</v>
          </cell>
          <cell r="N106">
            <v>270440</v>
          </cell>
          <cell r="O106">
            <v>200506</v>
          </cell>
          <cell r="P106">
            <v>270440</v>
          </cell>
          <cell r="Q106" t="str">
            <v>54</v>
          </cell>
          <cell r="R106" t="str">
            <v>Athletics</v>
          </cell>
          <cell r="T106" t="b">
            <v>0</v>
          </cell>
          <cell r="U106" t="b">
            <v>1</v>
          </cell>
          <cell r="V106" t="b">
            <v>0</v>
          </cell>
          <cell r="W106" t="str">
            <v>Accounting And Contracts</v>
          </cell>
          <cell r="X106">
            <v>0</v>
          </cell>
          <cell r="Y106">
            <v>270440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 t="str">
            <v>30</v>
          </cell>
          <cell r="AH106" t="str">
            <v>CM</v>
          </cell>
          <cell r="AI106" t="str">
            <v>FullyF</v>
          </cell>
          <cell r="AJ106" t="str">
            <v>FF</v>
          </cell>
        </row>
        <row r="107">
          <cell r="A107" t="str">
            <v>0022277</v>
          </cell>
          <cell r="B107" t="str">
            <v>91112604</v>
          </cell>
          <cell r="C107" t="str">
            <v>91112604</v>
          </cell>
          <cell r="D107" t="str">
            <v>BEINECKE CELLING ASBESTOS REMOVAL &amp; REPLASTER</v>
          </cell>
          <cell r="E107">
            <v>33573</v>
          </cell>
          <cell r="F107">
            <v>33877</v>
          </cell>
          <cell r="G107">
            <v>33785</v>
          </cell>
          <cell r="I107">
            <v>34171</v>
          </cell>
          <cell r="J107">
            <v>84601</v>
          </cell>
          <cell r="K107">
            <v>84601</v>
          </cell>
          <cell r="L107">
            <v>84601</v>
          </cell>
          <cell r="M107">
            <v>84601.21</v>
          </cell>
          <cell r="N107">
            <v>0</v>
          </cell>
          <cell r="O107">
            <v>200506</v>
          </cell>
          <cell r="P107">
            <v>84601</v>
          </cell>
          <cell r="Q107" t="str">
            <v>06</v>
          </cell>
          <cell r="R107" t="str">
            <v>Libraries</v>
          </cell>
          <cell r="T107" t="b">
            <v>1</v>
          </cell>
          <cell r="U107" t="b">
            <v>1</v>
          </cell>
          <cell r="V107" t="b">
            <v>0</v>
          </cell>
          <cell r="W107" t="str">
            <v>PLN</v>
          </cell>
          <cell r="X107">
            <v>0</v>
          </cell>
          <cell r="Y107">
            <v>0</v>
          </cell>
          <cell r="Z107">
            <v>84601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 t="str">
            <v>Tomb</v>
          </cell>
          <cell r="AJ107" t="str">
            <v>T</v>
          </cell>
        </row>
        <row r="108">
          <cell r="A108" t="str">
            <v>0022278</v>
          </cell>
          <cell r="B108" t="str">
            <v>P91112605</v>
          </cell>
          <cell r="C108" t="str">
            <v>91112605</v>
          </cell>
          <cell r="D108" t="str">
            <v>YORK/CROWN APARTMENTS KITCHEN RENOVATIONS</v>
          </cell>
          <cell r="E108">
            <v>33573</v>
          </cell>
          <cell r="F108">
            <v>33969</v>
          </cell>
          <cell r="G108">
            <v>33725</v>
          </cell>
          <cell r="I108">
            <v>34540</v>
          </cell>
          <cell r="J108">
            <v>144019</v>
          </cell>
          <cell r="K108">
            <v>144019</v>
          </cell>
          <cell r="L108">
            <v>144019</v>
          </cell>
          <cell r="M108">
            <v>90000</v>
          </cell>
          <cell r="N108">
            <v>54019</v>
          </cell>
          <cell r="O108">
            <v>200506</v>
          </cell>
          <cell r="P108">
            <v>144019</v>
          </cell>
          <cell r="Q108" t="str">
            <v>70</v>
          </cell>
          <cell r="R108" t="str">
            <v>Residential - Graduate</v>
          </cell>
          <cell r="T108" t="b">
            <v>0</v>
          </cell>
          <cell r="U108" t="b">
            <v>1</v>
          </cell>
          <cell r="V108" t="b">
            <v>0</v>
          </cell>
          <cell r="W108" t="str">
            <v>Accounting And Contracts</v>
          </cell>
          <cell r="X108">
            <v>0</v>
          </cell>
          <cell r="Y108">
            <v>54019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 t="str">
            <v>30</v>
          </cell>
          <cell r="AH108" t="str">
            <v>CM</v>
          </cell>
          <cell r="AI108" t="str">
            <v>FullyF</v>
          </cell>
          <cell r="AJ108" t="str">
            <v>FF</v>
          </cell>
        </row>
        <row r="109">
          <cell r="A109" t="str">
            <v>0022279</v>
          </cell>
          <cell r="D109" t="str">
            <v>WYBC TRANSMITTER RELOCATION</v>
          </cell>
          <cell r="E109">
            <v>33573</v>
          </cell>
          <cell r="F109">
            <v>33785</v>
          </cell>
          <cell r="G109">
            <v>33969</v>
          </cell>
          <cell r="I109">
            <v>37592</v>
          </cell>
          <cell r="J109">
            <v>55000</v>
          </cell>
          <cell r="K109">
            <v>55000</v>
          </cell>
          <cell r="L109">
            <v>55000</v>
          </cell>
          <cell r="M109">
            <v>55000.480000000003</v>
          </cell>
          <cell r="N109">
            <v>0</v>
          </cell>
          <cell r="O109">
            <v>200506</v>
          </cell>
          <cell r="P109">
            <v>55000</v>
          </cell>
          <cell r="Q109" t="str">
            <v>13</v>
          </cell>
          <cell r="R109" t="str">
            <v>Other</v>
          </cell>
          <cell r="T109" t="b">
            <v>1</v>
          </cell>
          <cell r="U109" t="b">
            <v>1</v>
          </cell>
          <cell r="V109" t="b">
            <v>0</v>
          </cell>
          <cell r="W109" t="str">
            <v>FIN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 t="str">
            <v>Tomb</v>
          </cell>
          <cell r="AJ109" t="str">
            <v>T</v>
          </cell>
        </row>
        <row r="110">
          <cell r="A110" t="str">
            <v>0022280</v>
          </cell>
          <cell r="D110" t="str">
            <v>DISBURSEMENTS COMPUTERS</v>
          </cell>
          <cell r="E110">
            <v>33573</v>
          </cell>
          <cell r="F110">
            <v>33785</v>
          </cell>
          <cell r="G110">
            <v>33969</v>
          </cell>
          <cell r="I110">
            <v>34751</v>
          </cell>
          <cell r="J110">
            <v>37964</v>
          </cell>
          <cell r="K110">
            <v>37964</v>
          </cell>
          <cell r="L110">
            <v>37964</v>
          </cell>
          <cell r="M110">
            <v>0</v>
          </cell>
          <cell r="N110">
            <v>37964</v>
          </cell>
          <cell r="O110">
            <v>200506</v>
          </cell>
          <cell r="P110">
            <v>37964</v>
          </cell>
          <cell r="Q110" t="str">
            <v>12</v>
          </cell>
          <cell r="R110" t="str">
            <v>Administrative &amp; University-Wide</v>
          </cell>
          <cell r="T110" t="b">
            <v>1</v>
          </cell>
          <cell r="U110" t="b">
            <v>1</v>
          </cell>
          <cell r="V110" t="b">
            <v>0</v>
          </cell>
          <cell r="W110" t="str">
            <v>FIN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 t="str">
            <v>Tomb</v>
          </cell>
          <cell r="AJ110" t="str">
            <v>T</v>
          </cell>
        </row>
        <row r="111">
          <cell r="A111" t="str">
            <v>0022281</v>
          </cell>
          <cell r="B111" t="str">
            <v>91121201</v>
          </cell>
          <cell r="C111" t="str">
            <v>91121201</v>
          </cell>
          <cell r="D111" t="str">
            <v>SILLIMAN COLLEGE FIRE DAMAGE 1991</v>
          </cell>
          <cell r="E111">
            <v>33573</v>
          </cell>
          <cell r="F111">
            <v>34212</v>
          </cell>
          <cell r="G111">
            <v>33847</v>
          </cell>
          <cell r="I111">
            <v>35159</v>
          </cell>
          <cell r="J111">
            <v>3023636</v>
          </cell>
          <cell r="K111">
            <v>3023636</v>
          </cell>
          <cell r="L111">
            <v>3023636</v>
          </cell>
          <cell r="M111">
            <v>3023783.67</v>
          </cell>
          <cell r="N111">
            <v>0</v>
          </cell>
          <cell r="O111">
            <v>200506</v>
          </cell>
          <cell r="P111">
            <v>3023636</v>
          </cell>
          <cell r="Q111" t="str">
            <v>01</v>
          </cell>
          <cell r="R111" t="str">
            <v>Undergrad Housing: Residential Colleges</v>
          </cell>
          <cell r="T111" t="b">
            <v>1</v>
          </cell>
          <cell r="U111" t="b">
            <v>1</v>
          </cell>
          <cell r="V111" t="b">
            <v>0</v>
          </cell>
          <cell r="W111" t="str">
            <v>PLN</v>
          </cell>
          <cell r="X111">
            <v>0</v>
          </cell>
          <cell r="Y111">
            <v>0</v>
          </cell>
          <cell r="Z111">
            <v>250000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 t="str">
            <v>Tomb</v>
          </cell>
          <cell r="AJ111" t="str">
            <v>T</v>
          </cell>
        </row>
        <row r="112">
          <cell r="A112" t="str">
            <v>0022282</v>
          </cell>
          <cell r="B112" t="str">
            <v>P91080611</v>
          </cell>
          <cell r="C112" t="str">
            <v>91080611</v>
          </cell>
          <cell r="D112" t="str">
            <v>CEN/SCI STEAM, CHILLED WATER &amp; ELEC. METERING</v>
          </cell>
          <cell r="E112">
            <v>33573</v>
          </cell>
          <cell r="F112">
            <v>34607</v>
          </cell>
          <cell r="G112">
            <v>34213</v>
          </cell>
          <cell r="I112">
            <v>38274</v>
          </cell>
          <cell r="J112">
            <v>925244</v>
          </cell>
          <cell r="K112">
            <v>925244</v>
          </cell>
          <cell r="L112">
            <v>925244</v>
          </cell>
          <cell r="M112">
            <v>0</v>
          </cell>
          <cell r="N112">
            <v>925244</v>
          </cell>
          <cell r="O112">
            <v>200506</v>
          </cell>
          <cell r="P112">
            <v>925244</v>
          </cell>
          <cell r="Q112" t="str">
            <v>65</v>
          </cell>
          <cell r="R112" t="str">
            <v>Admin&amp;Other Utilities Central</v>
          </cell>
          <cell r="S112" t="str">
            <v>POWER PLANTS AND UTILITY DISTRIBUTION SYSTEMS</v>
          </cell>
          <cell r="T112" t="b">
            <v>0</v>
          </cell>
          <cell r="U112" t="b">
            <v>1</v>
          </cell>
          <cell r="V112" t="b">
            <v>0</v>
          </cell>
          <cell r="W112" t="str">
            <v>Accounting And Contracts</v>
          </cell>
          <cell r="X112">
            <v>0</v>
          </cell>
          <cell r="Y112">
            <v>925244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 t="str">
            <v>40</v>
          </cell>
          <cell r="AH112" t="str">
            <v>UT</v>
          </cell>
          <cell r="AI112" t="str">
            <v>FullyF</v>
          </cell>
          <cell r="AJ112" t="str">
            <v>FF</v>
          </cell>
        </row>
        <row r="113">
          <cell r="A113" t="str">
            <v>0022283</v>
          </cell>
          <cell r="B113" t="str">
            <v>91102904</v>
          </cell>
          <cell r="C113" t="str">
            <v>91102904</v>
          </cell>
          <cell r="D113" t="str">
            <v>OML,RMS117,119,127,127A,RENO&amp;INTERIOR FURNISH</v>
          </cell>
          <cell r="E113">
            <v>33573</v>
          </cell>
          <cell r="F113">
            <v>34515</v>
          </cell>
          <cell r="G113">
            <v>33938</v>
          </cell>
          <cell r="I113">
            <v>34729</v>
          </cell>
          <cell r="J113">
            <v>347848</v>
          </cell>
          <cell r="K113">
            <v>347848</v>
          </cell>
          <cell r="L113">
            <v>347848</v>
          </cell>
          <cell r="M113">
            <v>353536.18</v>
          </cell>
          <cell r="N113">
            <v>0</v>
          </cell>
          <cell r="O113">
            <v>200506</v>
          </cell>
          <cell r="P113">
            <v>347848</v>
          </cell>
          <cell r="Q113" t="str">
            <v>04</v>
          </cell>
          <cell r="R113" t="str">
            <v>Academic Space: Science</v>
          </cell>
          <cell r="T113" t="b">
            <v>1</v>
          </cell>
          <cell r="U113" t="b">
            <v>1</v>
          </cell>
          <cell r="V113" t="b">
            <v>0</v>
          </cell>
          <cell r="W113" t="str">
            <v>PLN</v>
          </cell>
          <cell r="X113">
            <v>0</v>
          </cell>
          <cell r="Y113">
            <v>0</v>
          </cell>
          <cell r="Z113">
            <v>347848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 t="str">
            <v>Tomb</v>
          </cell>
          <cell r="AJ113" t="str">
            <v>T</v>
          </cell>
        </row>
        <row r="114">
          <cell r="A114" t="str">
            <v>0022284</v>
          </cell>
          <cell r="D114" t="str">
            <v>BIOLOGY ULTRACENTRIFUGE</v>
          </cell>
          <cell r="E114">
            <v>33573</v>
          </cell>
          <cell r="F114">
            <v>33694</v>
          </cell>
          <cell r="G114">
            <v>33724</v>
          </cell>
          <cell r="I114">
            <v>34757</v>
          </cell>
          <cell r="J114">
            <v>132609</v>
          </cell>
          <cell r="K114">
            <v>132609</v>
          </cell>
          <cell r="L114">
            <v>132609</v>
          </cell>
          <cell r="M114">
            <v>0</v>
          </cell>
          <cell r="N114">
            <v>132609</v>
          </cell>
          <cell r="O114">
            <v>200506</v>
          </cell>
          <cell r="P114">
            <v>132609</v>
          </cell>
          <cell r="Q114" t="str">
            <v>04</v>
          </cell>
          <cell r="R114" t="str">
            <v>Academic Space: Science</v>
          </cell>
          <cell r="T114" t="b">
            <v>1</v>
          </cell>
          <cell r="U114" t="b">
            <v>1</v>
          </cell>
          <cell r="V114" t="b">
            <v>0</v>
          </cell>
          <cell r="W114" t="str">
            <v>FIN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 t="str">
            <v>Tomb</v>
          </cell>
          <cell r="AJ114" t="str">
            <v>T</v>
          </cell>
        </row>
        <row r="115">
          <cell r="A115" t="str">
            <v>0022285</v>
          </cell>
          <cell r="D115" t="str">
            <v>RADIATION SAFETY MEASUREMENT EQUIPMENT</v>
          </cell>
          <cell r="E115">
            <v>33573</v>
          </cell>
          <cell r="F115">
            <v>33938</v>
          </cell>
          <cell r="G115">
            <v>33785</v>
          </cell>
          <cell r="I115">
            <v>33591</v>
          </cell>
          <cell r="J115">
            <v>80423</v>
          </cell>
          <cell r="K115">
            <v>80423</v>
          </cell>
          <cell r="L115">
            <v>80423</v>
          </cell>
          <cell r="M115">
            <v>0</v>
          </cell>
          <cell r="N115">
            <v>80423</v>
          </cell>
          <cell r="O115">
            <v>200506</v>
          </cell>
          <cell r="P115">
            <v>80423</v>
          </cell>
          <cell r="Q115" t="str">
            <v>12</v>
          </cell>
          <cell r="R115" t="str">
            <v>Administrative &amp; University-Wide</v>
          </cell>
          <cell r="T115" t="b">
            <v>1</v>
          </cell>
          <cell r="U115" t="b">
            <v>1</v>
          </cell>
          <cell r="V115" t="b">
            <v>0</v>
          </cell>
          <cell r="W115" t="str">
            <v>FIN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I115" t="str">
            <v>Tomb</v>
          </cell>
          <cell r="AJ115" t="str">
            <v>T</v>
          </cell>
        </row>
        <row r="116">
          <cell r="A116" t="str">
            <v>0022286</v>
          </cell>
          <cell r="D116" t="str">
            <v>C &amp; IS DIGITAL VAX 6620</v>
          </cell>
          <cell r="E116">
            <v>33573</v>
          </cell>
          <cell r="F116">
            <v>33724</v>
          </cell>
          <cell r="G116">
            <v>33663</v>
          </cell>
          <cell r="I116">
            <v>33592</v>
          </cell>
          <cell r="J116">
            <v>524317</v>
          </cell>
          <cell r="K116">
            <v>524317</v>
          </cell>
          <cell r="L116">
            <v>524317</v>
          </cell>
          <cell r="M116">
            <v>0</v>
          </cell>
          <cell r="N116">
            <v>524317</v>
          </cell>
          <cell r="O116">
            <v>200506</v>
          </cell>
          <cell r="P116">
            <v>524317</v>
          </cell>
          <cell r="Q116" t="str">
            <v>12</v>
          </cell>
          <cell r="R116" t="str">
            <v>Administrative &amp; University-Wide</v>
          </cell>
          <cell r="T116" t="b">
            <v>1</v>
          </cell>
          <cell r="U116" t="b">
            <v>1</v>
          </cell>
          <cell r="V116" t="b">
            <v>0</v>
          </cell>
          <cell r="W116" t="str">
            <v>FIN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I116" t="str">
            <v>Tomb</v>
          </cell>
          <cell r="AJ116" t="str">
            <v>T</v>
          </cell>
        </row>
        <row r="117">
          <cell r="A117" t="str">
            <v>0022287</v>
          </cell>
          <cell r="B117" t="str">
            <v>91112606</v>
          </cell>
          <cell r="C117" t="str">
            <v>91112606</v>
          </cell>
          <cell r="D117" t="str">
            <v>SLB FEASIBILITY STUDY</v>
          </cell>
          <cell r="E117">
            <v>33573</v>
          </cell>
          <cell r="F117">
            <v>34592</v>
          </cell>
          <cell r="G117">
            <v>33755</v>
          </cell>
          <cell r="I117">
            <v>34729</v>
          </cell>
          <cell r="J117">
            <v>95513</v>
          </cell>
          <cell r="K117">
            <v>95513</v>
          </cell>
          <cell r="L117">
            <v>95513</v>
          </cell>
          <cell r="M117">
            <v>95512.5</v>
          </cell>
          <cell r="N117">
            <v>0</v>
          </cell>
          <cell r="O117">
            <v>200506</v>
          </cell>
          <cell r="P117">
            <v>95513</v>
          </cell>
          <cell r="Q117" t="str">
            <v>09</v>
          </cell>
          <cell r="R117" t="str">
            <v>Law</v>
          </cell>
          <cell r="T117" t="b">
            <v>1</v>
          </cell>
          <cell r="U117" t="b">
            <v>1</v>
          </cell>
          <cell r="V117" t="b">
            <v>0</v>
          </cell>
          <cell r="W117" t="str">
            <v>PLN</v>
          </cell>
          <cell r="X117">
            <v>0</v>
          </cell>
          <cell r="Y117">
            <v>0</v>
          </cell>
          <cell r="Z117">
            <v>95513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I117" t="str">
            <v>Tomb</v>
          </cell>
          <cell r="AJ117" t="str">
            <v>T</v>
          </cell>
        </row>
        <row r="118">
          <cell r="A118" t="str">
            <v>0022288</v>
          </cell>
          <cell r="D118" t="str">
            <v>DERMOPATHOLOGY EQUIPMENT</v>
          </cell>
          <cell r="E118">
            <v>33604</v>
          </cell>
          <cell r="F118">
            <v>33634</v>
          </cell>
          <cell r="G118">
            <v>33755</v>
          </cell>
          <cell r="I118">
            <v>33606</v>
          </cell>
          <cell r="J118">
            <v>32754</v>
          </cell>
          <cell r="K118">
            <v>32754</v>
          </cell>
          <cell r="L118">
            <v>32754</v>
          </cell>
          <cell r="M118">
            <v>0</v>
          </cell>
          <cell r="N118">
            <v>32754</v>
          </cell>
          <cell r="O118">
            <v>200506</v>
          </cell>
          <cell r="P118">
            <v>32754</v>
          </cell>
          <cell r="Q118" t="str">
            <v>08</v>
          </cell>
          <cell r="R118" t="str">
            <v>Medicine</v>
          </cell>
          <cell r="T118" t="b">
            <v>1</v>
          </cell>
          <cell r="U118" t="b">
            <v>1</v>
          </cell>
          <cell r="V118" t="b">
            <v>0</v>
          </cell>
          <cell r="W118" t="str">
            <v>FIN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I118" t="str">
            <v>Tomb</v>
          </cell>
          <cell r="AJ118" t="str">
            <v>T</v>
          </cell>
        </row>
        <row r="119">
          <cell r="A119" t="str">
            <v>0022289</v>
          </cell>
          <cell r="B119" t="str">
            <v>P91101505</v>
          </cell>
          <cell r="C119" t="str">
            <v>91101505</v>
          </cell>
          <cell r="D119" t="str">
            <v>CROWN 301 ROOF, RELATED CORNICE &amp; MASONRY REP</v>
          </cell>
          <cell r="E119">
            <v>33604</v>
          </cell>
          <cell r="F119">
            <v>34368</v>
          </cell>
          <cell r="G119">
            <v>33848</v>
          </cell>
          <cell r="I119">
            <v>34869</v>
          </cell>
          <cell r="J119">
            <v>123290</v>
          </cell>
          <cell r="K119">
            <v>123290</v>
          </cell>
          <cell r="L119">
            <v>123290</v>
          </cell>
          <cell r="M119">
            <v>0</v>
          </cell>
          <cell r="N119">
            <v>123290</v>
          </cell>
          <cell r="O119">
            <v>200506</v>
          </cell>
          <cell r="P119">
            <v>123290</v>
          </cell>
          <cell r="Q119" t="str">
            <v>60</v>
          </cell>
          <cell r="R119" t="str">
            <v>Admin&amp;Other Administration</v>
          </cell>
          <cell r="T119" t="b">
            <v>0</v>
          </cell>
          <cell r="U119" t="b">
            <v>1</v>
          </cell>
          <cell r="V119" t="b">
            <v>0</v>
          </cell>
          <cell r="W119" t="str">
            <v>Accounting And Contracts</v>
          </cell>
          <cell r="X119">
            <v>0</v>
          </cell>
          <cell r="Y119">
            <v>123290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 t="str">
            <v>30</v>
          </cell>
          <cell r="AH119" t="str">
            <v>CM</v>
          </cell>
          <cell r="AI119" t="str">
            <v>FullyF</v>
          </cell>
          <cell r="AJ119" t="str">
            <v>FF</v>
          </cell>
        </row>
        <row r="120">
          <cell r="A120" t="str">
            <v>0022290</v>
          </cell>
          <cell r="B120" t="str">
            <v>P92012107</v>
          </cell>
          <cell r="C120" t="str">
            <v>92012107</v>
          </cell>
          <cell r="D120" t="str">
            <v>CENTRAL/SCIENCE HEATING UPGRADE</v>
          </cell>
          <cell r="E120">
            <v>33604</v>
          </cell>
          <cell r="F120">
            <v>33908</v>
          </cell>
          <cell r="G120">
            <v>33756</v>
          </cell>
          <cell r="I120">
            <v>34869</v>
          </cell>
          <cell r="J120">
            <v>90221</v>
          </cell>
          <cell r="K120">
            <v>90222</v>
          </cell>
          <cell r="L120">
            <v>90222</v>
          </cell>
          <cell r="M120">
            <v>0</v>
          </cell>
          <cell r="N120">
            <v>90222</v>
          </cell>
          <cell r="O120">
            <v>200506</v>
          </cell>
          <cell r="P120">
            <v>90222</v>
          </cell>
          <cell r="Q120" t="str">
            <v>65</v>
          </cell>
          <cell r="R120" t="str">
            <v>Admin&amp;Other Utilities Central</v>
          </cell>
          <cell r="T120" t="b">
            <v>0</v>
          </cell>
          <cell r="U120" t="b">
            <v>1</v>
          </cell>
          <cell r="V120" t="b">
            <v>0</v>
          </cell>
          <cell r="W120" t="str">
            <v>Accounting And Contracts</v>
          </cell>
          <cell r="X120">
            <v>0</v>
          </cell>
          <cell r="Y120">
            <v>90221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 t="str">
            <v>40</v>
          </cell>
          <cell r="AH120" t="str">
            <v>UT</v>
          </cell>
          <cell r="AI120" t="str">
            <v>FullyF</v>
          </cell>
          <cell r="AJ120" t="str">
            <v>FF</v>
          </cell>
        </row>
        <row r="121">
          <cell r="A121" t="str">
            <v>0022291</v>
          </cell>
          <cell r="B121" t="str">
            <v>P92012103</v>
          </cell>
          <cell r="C121" t="str">
            <v>92012103</v>
          </cell>
          <cell r="D121" t="str">
            <v>RESIDENTIAL COLLEGE - ACCESS CONTROL SYSTEM</v>
          </cell>
          <cell r="E121">
            <v>33604</v>
          </cell>
          <cell r="F121">
            <v>34699</v>
          </cell>
          <cell r="G121">
            <v>34578</v>
          </cell>
          <cell r="I121">
            <v>34981</v>
          </cell>
          <cell r="J121">
            <v>2033213</v>
          </cell>
          <cell r="K121">
            <v>2033213</v>
          </cell>
          <cell r="L121">
            <v>2033213</v>
          </cell>
          <cell r="M121">
            <v>0</v>
          </cell>
          <cell r="N121">
            <v>2033213</v>
          </cell>
          <cell r="O121">
            <v>200506</v>
          </cell>
          <cell r="P121">
            <v>2033213</v>
          </cell>
          <cell r="Q121" t="str">
            <v>71</v>
          </cell>
          <cell r="R121" t="str">
            <v>Residential - Undergraduate</v>
          </cell>
          <cell r="T121" t="b">
            <v>0</v>
          </cell>
          <cell r="U121" t="b">
            <v>1</v>
          </cell>
          <cell r="V121" t="b">
            <v>0</v>
          </cell>
          <cell r="W121" t="str">
            <v>Accounting And Contracts</v>
          </cell>
          <cell r="X121">
            <v>0</v>
          </cell>
          <cell r="Y121">
            <v>2033213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 t="str">
            <v>30</v>
          </cell>
          <cell r="AH121" t="str">
            <v>CM</v>
          </cell>
          <cell r="AI121" t="str">
            <v>FullyF</v>
          </cell>
          <cell r="AJ121" t="str">
            <v>FF</v>
          </cell>
        </row>
        <row r="122">
          <cell r="A122" t="str">
            <v>0022292</v>
          </cell>
          <cell r="B122" t="str">
            <v>91121001</v>
          </cell>
          <cell r="C122" t="str">
            <v>91121001</v>
          </cell>
          <cell r="D122" t="str">
            <v>FARNAM,4TH FL OFFICE &amp; LAB RENO-IMMUNOBIOLOGY</v>
          </cell>
          <cell r="E122">
            <v>33573</v>
          </cell>
          <cell r="F122">
            <v>34942</v>
          </cell>
          <cell r="G122">
            <v>34273</v>
          </cell>
          <cell r="I122">
            <v>35891</v>
          </cell>
          <cell r="J122">
            <v>754662</v>
          </cell>
          <cell r="K122">
            <v>754662</v>
          </cell>
          <cell r="L122">
            <v>754662</v>
          </cell>
          <cell r="M122">
            <v>758612.36</v>
          </cell>
          <cell r="N122">
            <v>0</v>
          </cell>
          <cell r="O122">
            <v>200506</v>
          </cell>
          <cell r="P122">
            <v>754662</v>
          </cell>
          <cell r="Q122" t="str">
            <v>08</v>
          </cell>
          <cell r="R122" t="str">
            <v>Medicine</v>
          </cell>
          <cell r="T122" t="b">
            <v>1</v>
          </cell>
          <cell r="U122" t="b">
            <v>1</v>
          </cell>
          <cell r="V122" t="b">
            <v>0</v>
          </cell>
          <cell r="W122" t="str">
            <v>MED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I122" t="str">
            <v>Tomb</v>
          </cell>
          <cell r="AJ122" t="str">
            <v>T</v>
          </cell>
        </row>
        <row r="123">
          <cell r="A123" t="str">
            <v>0022293</v>
          </cell>
          <cell r="B123" t="str">
            <v>92020401</v>
          </cell>
          <cell r="C123" t="str">
            <v>92020401</v>
          </cell>
          <cell r="D123" t="str">
            <v>YUAG-GARVAN GALLERY ATTIC,ASBESTOS ABATEMENTS</v>
          </cell>
          <cell r="E123">
            <v>33635</v>
          </cell>
          <cell r="F123">
            <v>34424</v>
          </cell>
          <cell r="G123">
            <v>34150</v>
          </cell>
          <cell r="I123">
            <v>34729</v>
          </cell>
          <cell r="J123">
            <v>80804</v>
          </cell>
          <cell r="K123">
            <v>80804</v>
          </cell>
          <cell r="L123">
            <v>80804</v>
          </cell>
          <cell r="M123">
            <v>80804.100000000006</v>
          </cell>
          <cell r="N123">
            <v>0</v>
          </cell>
          <cell r="O123">
            <v>200506</v>
          </cell>
          <cell r="P123">
            <v>80804</v>
          </cell>
          <cell r="Q123" t="str">
            <v>12</v>
          </cell>
          <cell r="R123" t="str">
            <v>Administrative &amp; University-Wide</v>
          </cell>
          <cell r="T123" t="b">
            <v>1</v>
          </cell>
          <cell r="U123" t="b">
            <v>1</v>
          </cell>
          <cell r="V123" t="b">
            <v>0</v>
          </cell>
          <cell r="W123" t="str">
            <v>PLN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I123" t="str">
            <v>Tomb</v>
          </cell>
          <cell r="AJ123" t="str">
            <v>T</v>
          </cell>
        </row>
        <row r="124">
          <cell r="A124" t="str">
            <v>0022294</v>
          </cell>
          <cell r="B124" t="str">
            <v>92020402</v>
          </cell>
          <cell r="C124" t="str">
            <v>92020402</v>
          </cell>
          <cell r="D124" t="str">
            <v>SHM,I-WING,RMS 153 &amp; 155 RENOS- GENETICS</v>
          </cell>
          <cell r="E124">
            <v>33635</v>
          </cell>
          <cell r="F124">
            <v>34150</v>
          </cell>
          <cell r="G124">
            <v>34000</v>
          </cell>
          <cell r="I124">
            <v>35569</v>
          </cell>
          <cell r="J124">
            <v>167880</v>
          </cell>
          <cell r="K124">
            <v>167880</v>
          </cell>
          <cell r="L124">
            <v>167880</v>
          </cell>
          <cell r="M124">
            <v>169225.01</v>
          </cell>
          <cell r="N124">
            <v>0</v>
          </cell>
          <cell r="O124">
            <v>200506</v>
          </cell>
          <cell r="P124">
            <v>167880</v>
          </cell>
          <cell r="Q124" t="str">
            <v>08</v>
          </cell>
          <cell r="R124" t="str">
            <v>Medicine</v>
          </cell>
          <cell r="T124" t="b">
            <v>1</v>
          </cell>
          <cell r="U124" t="b">
            <v>1</v>
          </cell>
          <cell r="V124" t="b">
            <v>0</v>
          </cell>
          <cell r="W124" t="str">
            <v>MED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I124" t="str">
            <v>Tomb</v>
          </cell>
          <cell r="AJ124" t="str">
            <v>T</v>
          </cell>
        </row>
        <row r="125">
          <cell r="A125" t="str">
            <v>0022295</v>
          </cell>
          <cell r="B125" t="str">
            <v>P92020408</v>
          </cell>
          <cell r="C125" t="str">
            <v>92020408</v>
          </cell>
          <cell r="D125" t="str">
            <v>CENTRAL HIGH VOLTAGE CABLE REPL. - P. III</v>
          </cell>
          <cell r="E125">
            <v>33635</v>
          </cell>
          <cell r="F125">
            <v>34485</v>
          </cell>
          <cell r="G125">
            <v>34121</v>
          </cell>
          <cell r="I125">
            <v>34869</v>
          </cell>
          <cell r="J125">
            <v>384900</v>
          </cell>
          <cell r="K125">
            <v>384900</v>
          </cell>
          <cell r="L125">
            <v>384900</v>
          </cell>
          <cell r="M125">
            <v>0</v>
          </cell>
          <cell r="N125">
            <v>384900</v>
          </cell>
          <cell r="O125">
            <v>200506</v>
          </cell>
          <cell r="P125">
            <v>384900</v>
          </cell>
          <cell r="Q125" t="str">
            <v>65</v>
          </cell>
          <cell r="R125" t="str">
            <v>Admin&amp;Other Utilities Central</v>
          </cell>
          <cell r="T125" t="b">
            <v>0</v>
          </cell>
          <cell r="U125" t="b">
            <v>1</v>
          </cell>
          <cell r="V125" t="b">
            <v>0</v>
          </cell>
          <cell r="W125" t="str">
            <v>Accounting And Contracts</v>
          </cell>
          <cell r="X125">
            <v>0</v>
          </cell>
          <cell r="Y125">
            <v>384900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 t="str">
            <v>40</v>
          </cell>
          <cell r="AH125" t="str">
            <v>UT</v>
          </cell>
          <cell r="AI125" t="str">
            <v>FullyF</v>
          </cell>
          <cell r="AJ125" t="str">
            <v>FF</v>
          </cell>
        </row>
        <row r="126">
          <cell r="A126" t="str">
            <v>0022296</v>
          </cell>
          <cell r="B126" t="str">
            <v>P92020404</v>
          </cell>
          <cell r="C126" t="str">
            <v>92020404</v>
          </cell>
          <cell r="D126" t="str">
            <v>PEABODY TOWER ROOF REPL. &amp; MASONRY REPAIR</v>
          </cell>
          <cell r="E126">
            <v>33635</v>
          </cell>
          <cell r="F126">
            <v>34159</v>
          </cell>
          <cell r="G126">
            <v>33939</v>
          </cell>
          <cell r="I126">
            <v>34869</v>
          </cell>
          <cell r="J126">
            <v>150811</v>
          </cell>
          <cell r="K126">
            <v>150811</v>
          </cell>
          <cell r="L126">
            <v>150811</v>
          </cell>
          <cell r="M126">
            <v>0</v>
          </cell>
          <cell r="N126">
            <v>150811</v>
          </cell>
          <cell r="O126">
            <v>200506</v>
          </cell>
          <cell r="P126">
            <v>150811</v>
          </cell>
          <cell r="Q126" t="str">
            <v>42</v>
          </cell>
          <cell r="R126" t="str">
            <v>Mus&amp;Gall Peabody</v>
          </cell>
          <cell r="T126" t="b">
            <v>0</v>
          </cell>
          <cell r="U126" t="b">
            <v>1</v>
          </cell>
          <cell r="V126" t="b">
            <v>0</v>
          </cell>
          <cell r="W126" t="str">
            <v>Accounting And Contracts</v>
          </cell>
          <cell r="X126">
            <v>0</v>
          </cell>
          <cell r="Y126">
            <v>150811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 t="str">
            <v>30</v>
          </cell>
          <cell r="AH126" t="str">
            <v>CM</v>
          </cell>
          <cell r="AI126" t="str">
            <v>FullyF</v>
          </cell>
          <cell r="AJ126" t="str">
            <v>FF</v>
          </cell>
        </row>
        <row r="127">
          <cell r="A127" t="str">
            <v>0022297</v>
          </cell>
          <cell r="B127" t="str">
            <v>91121003</v>
          </cell>
          <cell r="C127" t="str">
            <v>91121003</v>
          </cell>
          <cell r="D127" t="str">
            <v>BML/LH/FMB PLANNING</v>
          </cell>
          <cell r="E127">
            <v>33573</v>
          </cell>
          <cell r="F127">
            <v>34334</v>
          </cell>
          <cell r="G127">
            <v>34059</v>
          </cell>
          <cell r="I127">
            <v>35359</v>
          </cell>
          <cell r="J127">
            <v>165854</v>
          </cell>
          <cell r="K127">
            <v>165854</v>
          </cell>
          <cell r="L127">
            <v>165854</v>
          </cell>
          <cell r="M127">
            <v>165854.32999999999</v>
          </cell>
          <cell r="N127">
            <v>0</v>
          </cell>
          <cell r="O127">
            <v>200506</v>
          </cell>
          <cell r="P127">
            <v>165854</v>
          </cell>
          <cell r="Q127" t="str">
            <v>08</v>
          </cell>
          <cell r="R127" t="str">
            <v>Medicine</v>
          </cell>
          <cell r="T127" t="b">
            <v>1</v>
          </cell>
          <cell r="U127" t="b">
            <v>1</v>
          </cell>
          <cell r="V127" t="b">
            <v>0</v>
          </cell>
          <cell r="W127" t="str">
            <v>MED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I127" t="str">
            <v>Tomb</v>
          </cell>
          <cell r="AJ127" t="str">
            <v>T</v>
          </cell>
        </row>
        <row r="128">
          <cell r="A128" t="str">
            <v>0022298</v>
          </cell>
          <cell r="B128" t="str">
            <v>P92030304</v>
          </cell>
          <cell r="C128" t="str">
            <v>92030304</v>
          </cell>
          <cell r="D128" t="str">
            <v>TRUMBULL FIRE PROTECTION</v>
          </cell>
          <cell r="E128">
            <v>33635</v>
          </cell>
          <cell r="F128">
            <v>34303</v>
          </cell>
          <cell r="G128">
            <v>33909</v>
          </cell>
          <cell r="I128">
            <v>34865</v>
          </cell>
          <cell r="J128">
            <v>3332264</v>
          </cell>
          <cell r="K128">
            <v>3332264</v>
          </cell>
          <cell r="L128">
            <v>3332264</v>
          </cell>
          <cell r="M128">
            <v>0</v>
          </cell>
          <cell r="N128">
            <v>3332264</v>
          </cell>
          <cell r="O128">
            <v>200506</v>
          </cell>
          <cell r="P128">
            <v>3332264</v>
          </cell>
          <cell r="Q128" t="str">
            <v>71</v>
          </cell>
          <cell r="R128" t="str">
            <v>Residential - Undergraduate</v>
          </cell>
          <cell r="T128" t="b">
            <v>0</v>
          </cell>
          <cell r="U128" t="b">
            <v>1</v>
          </cell>
          <cell r="V128" t="b">
            <v>0</v>
          </cell>
          <cell r="W128" t="str">
            <v>Accounting And Contracts</v>
          </cell>
          <cell r="X128">
            <v>0</v>
          </cell>
          <cell r="Y128">
            <v>3332264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 t="str">
            <v>30</v>
          </cell>
          <cell r="AH128" t="str">
            <v>CM</v>
          </cell>
          <cell r="AI128" t="str">
            <v>FullyF</v>
          </cell>
          <cell r="AJ128" t="str">
            <v>FF</v>
          </cell>
        </row>
        <row r="129">
          <cell r="A129" t="str">
            <v>0022299</v>
          </cell>
          <cell r="B129" t="str">
            <v>P92020407</v>
          </cell>
          <cell r="C129" t="str">
            <v>92020407</v>
          </cell>
          <cell r="D129" t="str">
            <v>CENTRAL/SCI/MED AUTOMATION NETWORK</v>
          </cell>
          <cell r="E129">
            <v>33635</v>
          </cell>
          <cell r="F129">
            <v>35672</v>
          </cell>
          <cell r="G129">
            <v>35643</v>
          </cell>
          <cell r="I129">
            <v>35723</v>
          </cell>
          <cell r="J129">
            <v>394417</v>
          </cell>
          <cell r="K129">
            <v>394416</v>
          </cell>
          <cell r="L129">
            <v>394416</v>
          </cell>
          <cell r="M129">
            <v>0</v>
          </cell>
          <cell r="N129">
            <v>394416</v>
          </cell>
          <cell r="O129">
            <v>200506</v>
          </cell>
          <cell r="P129">
            <v>394416</v>
          </cell>
          <cell r="Q129" t="str">
            <v>65</v>
          </cell>
          <cell r="R129" t="str">
            <v>Admin&amp;Other Utilities Central</v>
          </cell>
          <cell r="T129" t="b">
            <v>0</v>
          </cell>
          <cell r="U129" t="b">
            <v>1</v>
          </cell>
          <cell r="V129" t="b">
            <v>0</v>
          </cell>
          <cell r="W129" t="str">
            <v>Accounting And Contracts</v>
          </cell>
          <cell r="X129">
            <v>0</v>
          </cell>
          <cell r="Y129">
            <v>394417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 t="str">
            <v>40</v>
          </cell>
          <cell r="AH129" t="str">
            <v>UT</v>
          </cell>
          <cell r="AI129" t="str">
            <v>FullyF</v>
          </cell>
          <cell r="AJ129" t="str">
            <v>FF</v>
          </cell>
        </row>
        <row r="130">
          <cell r="A130" t="str">
            <v>0022300</v>
          </cell>
          <cell r="B130" t="str">
            <v>P92030306</v>
          </cell>
          <cell r="C130" t="str">
            <v>92030306</v>
          </cell>
          <cell r="D130" t="str">
            <v>PWG- MASONRY &amp; PRACTICE POOL WALL REPAIRS</v>
          </cell>
          <cell r="E130">
            <v>33664</v>
          </cell>
          <cell r="F130">
            <v>34273</v>
          </cell>
          <cell r="G130">
            <v>33909</v>
          </cell>
          <cell r="I130">
            <v>34729</v>
          </cell>
          <cell r="J130">
            <v>1229127</v>
          </cell>
          <cell r="K130">
            <v>1229127</v>
          </cell>
          <cell r="L130">
            <v>1229127</v>
          </cell>
          <cell r="M130">
            <v>0</v>
          </cell>
          <cell r="N130">
            <v>1229127</v>
          </cell>
          <cell r="O130">
            <v>200506</v>
          </cell>
          <cell r="P130">
            <v>1229127</v>
          </cell>
          <cell r="Q130" t="str">
            <v>54</v>
          </cell>
          <cell r="R130" t="str">
            <v>Athletics</v>
          </cell>
          <cell r="T130" t="b">
            <v>0</v>
          </cell>
          <cell r="U130" t="b">
            <v>1</v>
          </cell>
          <cell r="V130" t="b">
            <v>0</v>
          </cell>
          <cell r="W130" t="str">
            <v>Accounting And Contracts</v>
          </cell>
          <cell r="X130">
            <v>0</v>
          </cell>
          <cell r="Y130">
            <v>1229127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 t="str">
            <v>30</v>
          </cell>
          <cell r="AH130" t="str">
            <v>CM</v>
          </cell>
          <cell r="AI130" t="str">
            <v>FullyF</v>
          </cell>
          <cell r="AJ130" t="str">
            <v>FF</v>
          </cell>
        </row>
        <row r="131">
          <cell r="A131" t="str">
            <v>0022301</v>
          </cell>
          <cell r="B131" t="str">
            <v>92021804</v>
          </cell>
          <cell r="C131" t="str">
            <v>92021804</v>
          </cell>
          <cell r="D131" t="str">
            <v>SPRAGUE HALL- ACCESSIBLE ELEVATOR</v>
          </cell>
          <cell r="E131">
            <v>33664</v>
          </cell>
          <cell r="F131">
            <v>34515</v>
          </cell>
          <cell r="G131">
            <v>33877</v>
          </cell>
          <cell r="I131">
            <v>34729</v>
          </cell>
          <cell r="J131">
            <v>1073278</v>
          </cell>
          <cell r="K131">
            <v>1073278</v>
          </cell>
          <cell r="L131">
            <v>1073278</v>
          </cell>
          <cell r="M131">
            <v>1075427.95</v>
          </cell>
          <cell r="N131">
            <v>0</v>
          </cell>
          <cell r="O131">
            <v>200506</v>
          </cell>
          <cell r="P131">
            <v>1073278</v>
          </cell>
          <cell r="Q131" t="str">
            <v>05</v>
          </cell>
          <cell r="R131" t="str">
            <v>Academic Space: Non-Science</v>
          </cell>
          <cell r="T131" t="b">
            <v>1</v>
          </cell>
          <cell r="U131" t="b">
            <v>1</v>
          </cell>
          <cell r="V131" t="b">
            <v>0</v>
          </cell>
          <cell r="W131" t="str">
            <v>PLN</v>
          </cell>
          <cell r="X131">
            <v>0</v>
          </cell>
          <cell r="Y131">
            <v>0</v>
          </cell>
          <cell r="Z131">
            <v>1071805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I131" t="str">
            <v>Tomb</v>
          </cell>
          <cell r="AJ131" t="str">
            <v>T</v>
          </cell>
        </row>
        <row r="132">
          <cell r="A132" t="str">
            <v>0022302</v>
          </cell>
          <cell r="B132" t="str">
            <v>P92020406</v>
          </cell>
          <cell r="C132" t="str">
            <v>92020406</v>
          </cell>
          <cell r="D132" t="str">
            <v>RAY TOMPKINS HOUSE- ROOFING REHIB. PHASE I</v>
          </cell>
          <cell r="E132">
            <v>33635</v>
          </cell>
          <cell r="F132">
            <v>34456</v>
          </cell>
          <cell r="G132">
            <v>33848</v>
          </cell>
          <cell r="I132">
            <v>34869</v>
          </cell>
          <cell r="J132">
            <v>626813</v>
          </cell>
          <cell r="K132">
            <v>626813</v>
          </cell>
          <cell r="L132">
            <v>626813</v>
          </cell>
          <cell r="M132">
            <v>28252.19</v>
          </cell>
          <cell r="N132">
            <v>598561</v>
          </cell>
          <cell r="O132">
            <v>200506</v>
          </cell>
          <cell r="P132">
            <v>626813</v>
          </cell>
          <cell r="Q132" t="str">
            <v>54</v>
          </cell>
          <cell r="R132" t="str">
            <v>Athletics</v>
          </cell>
          <cell r="T132" t="b">
            <v>0</v>
          </cell>
          <cell r="U132" t="b">
            <v>1</v>
          </cell>
          <cell r="V132" t="b">
            <v>0</v>
          </cell>
          <cell r="W132" t="str">
            <v>Accounting And Contracts</v>
          </cell>
          <cell r="X132">
            <v>0</v>
          </cell>
          <cell r="Y132">
            <v>598561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 t="str">
            <v>30</v>
          </cell>
          <cell r="AH132" t="str">
            <v>CM</v>
          </cell>
          <cell r="AI132" t="str">
            <v>FullyF</v>
          </cell>
          <cell r="AJ132" t="str">
            <v>FF</v>
          </cell>
        </row>
        <row r="133">
          <cell r="A133" t="str">
            <v>0022303</v>
          </cell>
          <cell r="B133" t="str">
            <v>C92030101</v>
          </cell>
          <cell r="C133" t="str">
            <v>92030101</v>
          </cell>
          <cell r="D133" t="str">
            <v>DISTRICT HEATING &amp; COOLING</v>
          </cell>
          <cell r="E133">
            <v>33664</v>
          </cell>
          <cell r="F133">
            <v>34515</v>
          </cell>
          <cell r="G133">
            <v>36160</v>
          </cell>
          <cell r="I133">
            <v>35233</v>
          </cell>
          <cell r="J133">
            <v>626417</v>
          </cell>
          <cell r="K133">
            <v>626417</v>
          </cell>
          <cell r="L133">
            <v>626417</v>
          </cell>
          <cell r="M133">
            <v>0</v>
          </cell>
          <cell r="N133">
            <v>626417</v>
          </cell>
          <cell r="O133">
            <v>200506</v>
          </cell>
          <cell r="P133">
            <v>626417</v>
          </cell>
          <cell r="Q133" t="str">
            <v>65</v>
          </cell>
          <cell r="R133" t="str">
            <v>Admin&amp;Other Utilities Central</v>
          </cell>
          <cell r="T133" t="b">
            <v>0</v>
          </cell>
          <cell r="U133" t="b">
            <v>1</v>
          </cell>
          <cell r="V133" t="b">
            <v>0</v>
          </cell>
          <cell r="W133" t="str">
            <v>Finance-General Administration</v>
          </cell>
          <cell r="X133">
            <v>0</v>
          </cell>
          <cell r="Y133">
            <v>626417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 t="str">
            <v>40</v>
          </cell>
          <cell r="AH133" t="str">
            <v>UT</v>
          </cell>
          <cell r="AI133" t="str">
            <v>FullyF</v>
          </cell>
          <cell r="AJ133" t="str">
            <v>FF</v>
          </cell>
        </row>
        <row r="134">
          <cell r="A134" t="str">
            <v>0022304</v>
          </cell>
          <cell r="B134" t="str">
            <v>P92031705</v>
          </cell>
          <cell r="C134" t="str">
            <v>92031705</v>
          </cell>
          <cell r="D134" t="str">
            <v>LINSLY-CHITTENDEN RENOVATION</v>
          </cell>
          <cell r="E134">
            <v>33664</v>
          </cell>
          <cell r="G134">
            <v>36038</v>
          </cell>
          <cell r="I134">
            <v>37278</v>
          </cell>
          <cell r="J134">
            <v>22234876</v>
          </cell>
          <cell r="K134">
            <v>22234876.91</v>
          </cell>
          <cell r="L134">
            <v>22234876.91</v>
          </cell>
          <cell r="M134">
            <v>4467967.04</v>
          </cell>
          <cell r="N134">
            <v>17766909</v>
          </cell>
          <cell r="O134">
            <v>200506</v>
          </cell>
          <cell r="P134">
            <v>22234876.91</v>
          </cell>
          <cell r="Q134" t="str">
            <v>22</v>
          </cell>
          <cell r="R134" t="str">
            <v>Soc Sci</v>
          </cell>
          <cell r="S134" t="str">
            <v>DO NOT USE LINSLY CHITTENDEN HALL</v>
          </cell>
          <cell r="T134" t="b">
            <v>0</v>
          </cell>
          <cell r="U134" t="b">
            <v>1</v>
          </cell>
          <cell r="V134" t="b">
            <v>0</v>
          </cell>
          <cell r="W134" t="str">
            <v>Accounting And Contracts</v>
          </cell>
          <cell r="X134">
            <v>16444876</v>
          </cell>
          <cell r="Y134">
            <v>1322033</v>
          </cell>
          <cell r="Z134">
            <v>4467967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 t="str">
            <v>10</v>
          </cell>
          <cell r="AH134" t="str">
            <v>CR</v>
          </cell>
          <cell r="AI134" t="str">
            <v>FullyF</v>
          </cell>
          <cell r="AJ134" t="str">
            <v>FF</v>
          </cell>
        </row>
        <row r="135">
          <cell r="A135" t="str">
            <v>0022305</v>
          </cell>
          <cell r="B135" t="str">
            <v>P92031706</v>
          </cell>
          <cell r="C135" t="str">
            <v>92031706</v>
          </cell>
          <cell r="D135" t="str">
            <v>STERLING CHEMISTRY LAB- ELEVATOR REPL</v>
          </cell>
          <cell r="E135">
            <v>33664</v>
          </cell>
          <cell r="F135">
            <v>34485</v>
          </cell>
          <cell r="G135">
            <v>33878</v>
          </cell>
          <cell r="I135">
            <v>35159</v>
          </cell>
          <cell r="J135">
            <v>179577</v>
          </cell>
          <cell r="K135">
            <v>179577</v>
          </cell>
          <cell r="L135">
            <v>179577</v>
          </cell>
          <cell r="M135">
            <v>0</v>
          </cell>
          <cell r="N135">
            <v>179577</v>
          </cell>
          <cell r="O135">
            <v>200506</v>
          </cell>
          <cell r="P135">
            <v>179577</v>
          </cell>
          <cell r="Q135" t="str">
            <v>25</v>
          </cell>
          <cell r="R135" t="str">
            <v>Biological and Physical Sciences</v>
          </cell>
          <cell r="T135" t="b">
            <v>0</v>
          </cell>
          <cell r="U135" t="b">
            <v>1</v>
          </cell>
          <cell r="V135" t="b">
            <v>0</v>
          </cell>
          <cell r="W135" t="str">
            <v>Accounting And Contracts</v>
          </cell>
          <cell r="X135">
            <v>0</v>
          </cell>
          <cell r="Y135">
            <v>179577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 t="str">
            <v>30</v>
          </cell>
          <cell r="AH135" t="str">
            <v>CM</v>
          </cell>
          <cell r="AI135" t="str">
            <v>FullyF</v>
          </cell>
          <cell r="AJ135" t="str">
            <v>FF</v>
          </cell>
        </row>
        <row r="136">
          <cell r="A136" t="str">
            <v>0022306</v>
          </cell>
          <cell r="B136" t="str">
            <v>P92033101</v>
          </cell>
          <cell r="C136" t="str">
            <v>92033101</v>
          </cell>
          <cell r="D136" t="str">
            <v>STILES SHOWER BASE REPAIR</v>
          </cell>
          <cell r="E136">
            <v>33664</v>
          </cell>
          <cell r="F136">
            <v>34028</v>
          </cell>
          <cell r="G136">
            <v>33817</v>
          </cell>
          <cell r="I136">
            <v>34540</v>
          </cell>
          <cell r="J136">
            <v>143150</v>
          </cell>
          <cell r="K136">
            <v>143150</v>
          </cell>
          <cell r="L136">
            <v>143150</v>
          </cell>
          <cell r="M136">
            <v>0</v>
          </cell>
          <cell r="N136">
            <v>143150</v>
          </cell>
          <cell r="O136">
            <v>200506</v>
          </cell>
          <cell r="P136">
            <v>143150</v>
          </cell>
          <cell r="Q136" t="str">
            <v>71</v>
          </cell>
          <cell r="R136" t="str">
            <v>Residential - Undergraduate</v>
          </cell>
          <cell r="T136" t="b">
            <v>0</v>
          </cell>
          <cell r="U136" t="b">
            <v>1</v>
          </cell>
          <cell r="V136" t="b">
            <v>0</v>
          </cell>
          <cell r="W136" t="str">
            <v>Accounting And Contracts</v>
          </cell>
          <cell r="X136">
            <v>0</v>
          </cell>
          <cell r="Y136">
            <v>143150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 t="str">
            <v>30</v>
          </cell>
          <cell r="AH136" t="str">
            <v>CM</v>
          </cell>
          <cell r="AI136" t="str">
            <v>FullyF</v>
          </cell>
          <cell r="AJ136" t="str">
            <v>FF</v>
          </cell>
        </row>
        <row r="137">
          <cell r="A137" t="str">
            <v>0022307</v>
          </cell>
          <cell r="B137" t="str">
            <v>P92033102</v>
          </cell>
          <cell r="C137" t="str">
            <v>92033102</v>
          </cell>
          <cell r="D137" t="str">
            <v>MORSE COLLEGE SHOWER BASE REPAIR</v>
          </cell>
          <cell r="E137">
            <v>33664</v>
          </cell>
          <cell r="F137">
            <v>34028</v>
          </cell>
          <cell r="G137">
            <v>33817</v>
          </cell>
          <cell r="I137">
            <v>34540</v>
          </cell>
          <cell r="J137">
            <v>268526</v>
          </cell>
          <cell r="K137">
            <v>268526</v>
          </cell>
          <cell r="L137">
            <v>268526</v>
          </cell>
          <cell r="M137">
            <v>0</v>
          </cell>
          <cell r="N137">
            <v>268526</v>
          </cell>
          <cell r="O137">
            <v>200506</v>
          </cell>
          <cell r="P137">
            <v>268526</v>
          </cell>
          <cell r="Q137" t="str">
            <v>71</v>
          </cell>
          <cell r="R137" t="str">
            <v>Residential - Undergraduate</v>
          </cell>
          <cell r="T137" t="b">
            <v>0</v>
          </cell>
          <cell r="U137" t="b">
            <v>1</v>
          </cell>
          <cell r="V137" t="b">
            <v>0</v>
          </cell>
          <cell r="W137" t="str">
            <v>Accounting And Contracts</v>
          </cell>
          <cell r="X137">
            <v>0</v>
          </cell>
          <cell r="Y137">
            <v>268526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 t="str">
            <v>30</v>
          </cell>
          <cell r="AH137" t="str">
            <v>CM</v>
          </cell>
          <cell r="AI137" t="str">
            <v>FullyF</v>
          </cell>
          <cell r="AJ137" t="str">
            <v>FF</v>
          </cell>
        </row>
        <row r="138">
          <cell r="A138" t="str">
            <v>0022308</v>
          </cell>
          <cell r="D138" t="str">
            <v>BIOLOGY SORVALL CENTRIFUGE</v>
          </cell>
          <cell r="E138">
            <v>33695</v>
          </cell>
          <cell r="F138">
            <v>33908</v>
          </cell>
          <cell r="G138">
            <v>33755</v>
          </cell>
          <cell r="I138">
            <v>33724</v>
          </cell>
          <cell r="J138">
            <v>24983</v>
          </cell>
          <cell r="K138">
            <v>24983</v>
          </cell>
          <cell r="L138">
            <v>24983</v>
          </cell>
          <cell r="M138">
            <v>0</v>
          </cell>
          <cell r="N138">
            <v>24983</v>
          </cell>
          <cell r="O138">
            <v>200506</v>
          </cell>
          <cell r="P138">
            <v>24983</v>
          </cell>
          <cell r="Q138" t="str">
            <v>04</v>
          </cell>
          <cell r="R138" t="str">
            <v>Academic Space: Science</v>
          </cell>
          <cell r="T138" t="b">
            <v>1</v>
          </cell>
          <cell r="U138" t="b">
            <v>1</v>
          </cell>
          <cell r="V138" t="b">
            <v>0</v>
          </cell>
          <cell r="W138" t="str">
            <v>FIN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I138" t="str">
            <v>Tomb</v>
          </cell>
          <cell r="AJ138" t="str">
            <v>T</v>
          </cell>
        </row>
        <row r="139">
          <cell r="A139" t="str">
            <v>0022309</v>
          </cell>
          <cell r="B139" t="str">
            <v>P92041404</v>
          </cell>
          <cell r="C139" t="str">
            <v>92041404</v>
          </cell>
          <cell r="D139" t="str">
            <v>LEPH FACADE RESTORATION</v>
          </cell>
          <cell r="E139">
            <v>33695</v>
          </cell>
          <cell r="F139">
            <v>35033</v>
          </cell>
          <cell r="G139">
            <v>34639</v>
          </cell>
          <cell r="I139">
            <v>35569</v>
          </cell>
          <cell r="J139">
            <v>1447616</v>
          </cell>
          <cell r="K139">
            <v>1447616</v>
          </cell>
          <cell r="L139">
            <v>1447616</v>
          </cell>
          <cell r="M139">
            <v>0</v>
          </cell>
          <cell r="N139">
            <v>1447616</v>
          </cell>
          <cell r="O139">
            <v>200506</v>
          </cell>
          <cell r="P139">
            <v>1447616</v>
          </cell>
          <cell r="Q139" t="str">
            <v>80</v>
          </cell>
          <cell r="R139" t="str">
            <v>Medicine</v>
          </cell>
          <cell r="T139" t="b">
            <v>0</v>
          </cell>
          <cell r="U139" t="b">
            <v>1</v>
          </cell>
          <cell r="V139" t="b">
            <v>0</v>
          </cell>
          <cell r="W139" t="str">
            <v>Asset Management</v>
          </cell>
          <cell r="X139">
            <v>0</v>
          </cell>
          <cell r="Y139">
            <v>1447616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 t="str">
            <v>30</v>
          </cell>
          <cell r="AH139" t="str">
            <v>CM</v>
          </cell>
          <cell r="AI139" t="str">
            <v>FullyF</v>
          </cell>
          <cell r="AJ139" t="str">
            <v>FF</v>
          </cell>
        </row>
        <row r="140">
          <cell r="A140" t="str">
            <v>0022310</v>
          </cell>
          <cell r="B140" t="str">
            <v>P92041401</v>
          </cell>
          <cell r="C140" t="str">
            <v>92041401</v>
          </cell>
          <cell r="D140" t="str">
            <v>DIVINITY QUADRANGLE WALKWAY LIGHTING</v>
          </cell>
          <cell r="E140">
            <v>33695</v>
          </cell>
          <cell r="F140">
            <v>34699</v>
          </cell>
          <cell r="G140">
            <v>34304</v>
          </cell>
          <cell r="I140">
            <v>34865</v>
          </cell>
          <cell r="J140">
            <v>242997</v>
          </cell>
          <cell r="K140">
            <v>242997</v>
          </cell>
          <cell r="L140">
            <v>242997</v>
          </cell>
          <cell r="M140">
            <v>0</v>
          </cell>
          <cell r="N140">
            <v>242997</v>
          </cell>
          <cell r="O140">
            <v>200506</v>
          </cell>
          <cell r="P140">
            <v>242997</v>
          </cell>
          <cell r="Q140" t="str">
            <v>30</v>
          </cell>
          <cell r="R140" t="str">
            <v>Self-sup Divinity</v>
          </cell>
          <cell r="T140" t="b">
            <v>0</v>
          </cell>
          <cell r="U140" t="b">
            <v>1</v>
          </cell>
          <cell r="V140" t="b">
            <v>0</v>
          </cell>
          <cell r="W140" t="str">
            <v>Accounting And Contracts</v>
          </cell>
          <cell r="X140">
            <v>0</v>
          </cell>
          <cell r="Y140">
            <v>242997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 t="str">
            <v>30</v>
          </cell>
          <cell r="AH140" t="str">
            <v>CM</v>
          </cell>
          <cell r="AI140" t="str">
            <v>FullyF</v>
          </cell>
          <cell r="AJ140" t="str">
            <v>FF</v>
          </cell>
        </row>
        <row r="141">
          <cell r="A141" t="str">
            <v>0022311</v>
          </cell>
          <cell r="B141" t="str">
            <v>P92041402</v>
          </cell>
          <cell r="C141" t="str">
            <v>92041402</v>
          </cell>
          <cell r="D141" t="str">
            <v>SCIENCE AREA WALKWAY LIGHTING</v>
          </cell>
          <cell r="E141">
            <v>33695</v>
          </cell>
          <cell r="F141">
            <v>34592</v>
          </cell>
          <cell r="G141">
            <v>34243</v>
          </cell>
          <cell r="I141">
            <v>34729</v>
          </cell>
          <cell r="J141">
            <v>95152</v>
          </cell>
          <cell r="K141">
            <v>95152</v>
          </cell>
          <cell r="L141">
            <v>95152</v>
          </cell>
          <cell r="M141">
            <v>0</v>
          </cell>
          <cell r="N141">
            <v>95152</v>
          </cell>
          <cell r="O141">
            <v>200506</v>
          </cell>
          <cell r="P141">
            <v>95152</v>
          </cell>
          <cell r="Q141" t="str">
            <v>61</v>
          </cell>
          <cell r="R141" t="str">
            <v>Admin&amp;Other Other</v>
          </cell>
          <cell r="T141" t="b">
            <v>0</v>
          </cell>
          <cell r="U141" t="b">
            <v>1</v>
          </cell>
          <cell r="V141" t="b">
            <v>0</v>
          </cell>
          <cell r="W141" t="str">
            <v>Accounting And Contracts</v>
          </cell>
          <cell r="X141">
            <v>0</v>
          </cell>
          <cell r="Y141">
            <v>95152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 t="str">
            <v>30</v>
          </cell>
          <cell r="AH141" t="str">
            <v>CM</v>
          </cell>
          <cell r="AI141" t="str">
            <v>FullyF</v>
          </cell>
          <cell r="AJ141" t="str">
            <v>FF</v>
          </cell>
        </row>
        <row r="142">
          <cell r="A142" t="str">
            <v>0022312</v>
          </cell>
          <cell r="B142" t="str">
            <v>92041409</v>
          </cell>
          <cell r="C142" t="str">
            <v>92041409</v>
          </cell>
          <cell r="D142" t="str">
            <v>BEINECKE LIBRARY ELEVATOR REPLACEMENT</v>
          </cell>
          <cell r="E142">
            <v>33695</v>
          </cell>
          <cell r="F142">
            <v>34000</v>
          </cell>
          <cell r="G142">
            <v>33877</v>
          </cell>
          <cell r="I142">
            <v>34540</v>
          </cell>
          <cell r="J142">
            <v>165226</v>
          </cell>
          <cell r="K142">
            <v>165226</v>
          </cell>
          <cell r="L142">
            <v>165226</v>
          </cell>
          <cell r="M142">
            <v>165225.73000000001</v>
          </cell>
          <cell r="N142">
            <v>0</v>
          </cell>
          <cell r="O142">
            <v>200506</v>
          </cell>
          <cell r="P142">
            <v>165226</v>
          </cell>
          <cell r="Q142" t="str">
            <v>06</v>
          </cell>
          <cell r="R142" t="str">
            <v>Libraries</v>
          </cell>
          <cell r="T142" t="b">
            <v>1</v>
          </cell>
          <cell r="U142" t="b">
            <v>1</v>
          </cell>
          <cell r="V142" t="b">
            <v>0</v>
          </cell>
          <cell r="W142" t="str">
            <v>MGT</v>
          </cell>
          <cell r="X142">
            <v>0</v>
          </cell>
          <cell r="Y142">
            <v>0</v>
          </cell>
          <cell r="Z142">
            <v>165226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I142" t="str">
            <v>Tomb</v>
          </cell>
          <cell r="AJ142" t="str">
            <v>T</v>
          </cell>
        </row>
        <row r="143">
          <cell r="A143" t="str">
            <v>0022313</v>
          </cell>
          <cell r="D143" t="str">
            <v>MEDICAL LIBRARY SEWER EJECTION PIT</v>
          </cell>
          <cell r="E143">
            <v>33725</v>
          </cell>
          <cell r="F143">
            <v>34150</v>
          </cell>
          <cell r="G143">
            <v>34059</v>
          </cell>
          <cell r="I143">
            <v>35559</v>
          </cell>
          <cell r="J143">
            <v>63170</v>
          </cell>
          <cell r="K143">
            <v>63170</v>
          </cell>
          <cell r="L143">
            <v>63170</v>
          </cell>
          <cell r="M143">
            <v>63169.73</v>
          </cell>
          <cell r="N143">
            <v>0</v>
          </cell>
          <cell r="O143">
            <v>200506</v>
          </cell>
          <cell r="P143">
            <v>63170</v>
          </cell>
          <cell r="Q143" t="str">
            <v>06</v>
          </cell>
          <cell r="R143" t="str">
            <v>Libraries</v>
          </cell>
          <cell r="T143" t="b">
            <v>1</v>
          </cell>
          <cell r="U143" t="b">
            <v>1</v>
          </cell>
          <cell r="V143" t="b">
            <v>0</v>
          </cell>
          <cell r="W143" t="str">
            <v>MED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I143" t="str">
            <v>Tomb</v>
          </cell>
          <cell r="AJ143" t="str">
            <v>T</v>
          </cell>
        </row>
        <row r="144">
          <cell r="A144" t="str">
            <v>0022314</v>
          </cell>
          <cell r="B144" t="str">
            <v>P92033104</v>
          </cell>
          <cell r="C144" t="str">
            <v>92033104</v>
          </cell>
          <cell r="D144" t="str">
            <v>MORSE COLLEGE ROOF REPAIR PHASE II</v>
          </cell>
          <cell r="E144">
            <v>33695</v>
          </cell>
          <cell r="F144">
            <v>34396</v>
          </cell>
          <cell r="G144">
            <v>33848</v>
          </cell>
          <cell r="I144">
            <v>34540</v>
          </cell>
          <cell r="J144">
            <v>496653</v>
          </cell>
          <cell r="K144">
            <v>496653</v>
          </cell>
          <cell r="L144">
            <v>496653</v>
          </cell>
          <cell r="M144">
            <v>0</v>
          </cell>
          <cell r="N144">
            <v>496653</v>
          </cell>
          <cell r="O144">
            <v>200506</v>
          </cell>
          <cell r="P144">
            <v>496653</v>
          </cell>
          <cell r="Q144" t="str">
            <v>71</v>
          </cell>
          <cell r="R144" t="str">
            <v>Residential - Undergraduate</v>
          </cell>
          <cell r="T144" t="b">
            <v>0</v>
          </cell>
          <cell r="U144" t="b">
            <v>1</v>
          </cell>
          <cell r="V144" t="b">
            <v>0</v>
          </cell>
          <cell r="W144" t="str">
            <v>Accounting And Contracts</v>
          </cell>
          <cell r="X144">
            <v>0</v>
          </cell>
          <cell r="Y144">
            <v>496653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 t="str">
            <v>30</v>
          </cell>
          <cell r="AH144" t="str">
            <v>CM</v>
          </cell>
          <cell r="AI144" t="str">
            <v>FullyF</v>
          </cell>
          <cell r="AJ144" t="str">
            <v>FF</v>
          </cell>
        </row>
        <row r="145">
          <cell r="A145" t="str">
            <v>0022315</v>
          </cell>
          <cell r="B145" t="str">
            <v>P92033106</v>
          </cell>
          <cell r="C145" t="str">
            <v>92033106</v>
          </cell>
          <cell r="D145" t="str">
            <v>STILES COLLEGE ROOF REPAIR PHASE II</v>
          </cell>
          <cell r="E145">
            <v>33695</v>
          </cell>
          <cell r="F145">
            <v>34396</v>
          </cell>
          <cell r="G145">
            <v>33848</v>
          </cell>
          <cell r="I145">
            <v>34540</v>
          </cell>
          <cell r="J145">
            <v>499643</v>
          </cell>
          <cell r="K145">
            <v>499643</v>
          </cell>
          <cell r="L145">
            <v>499643</v>
          </cell>
          <cell r="M145">
            <v>0</v>
          </cell>
          <cell r="N145">
            <v>499643</v>
          </cell>
          <cell r="O145">
            <v>200506</v>
          </cell>
          <cell r="P145">
            <v>499643</v>
          </cell>
          <cell r="Q145" t="str">
            <v>71</v>
          </cell>
          <cell r="R145" t="str">
            <v>Residential - Undergraduate</v>
          </cell>
          <cell r="T145" t="b">
            <v>0</v>
          </cell>
          <cell r="U145" t="b">
            <v>1</v>
          </cell>
          <cell r="V145" t="b">
            <v>0</v>
          </cell>
          <cell r="W145" t="str">
            <v>Accounting And Contracts</v>
          </cell>
          <cell r="X145">
            <v>0</v>
          </cell>
          <cell r="Y145">
            <v>499643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 t="str">
            <v>30</v>
          </cell>
          <cell r="AH145" t="str">
            <v>CM</v>
          </cell>
          <cell r="AI145" t="str">
            <v>FullyF</v>
          </cell>
          <cell r="AJ145" t="str">
            <v>FF</v>
          </cell>
        </row>
        <row r="146">
          <cell r="A146" t="str">
            <v>0022316</v>
          </cell>
          <cell r="B146" t="str">
            <v>P92033105</v>
          </cell>
          <cell r="C146" t="str">
            <v>92033105</v>
          </cell>
          <cell r="D146" t="str">
            <v>JE COLLEGE ROOF REPAIRS PHASE I</v>
          </cell>
          <cell r="E146">
            <v>33703</v>
          </cell>
          <cell r="F146">
            <v>34334</v>
          </cell>
          <cell r="G146">
            <v>33909</v>
          </cell>
          <cell r="I146">
            <v>34869</v>
          </cell>
          <cell r="J146">
            <v>403034</v>
          </cell>
          <cell r="K146">
            <v>403034</v>
          </cell>
          <cell r="L146">
            <v>403034</v>
          </cell>
          <cell r="M146">
            <v>126000</v>
          </cell>
          <cell r="N146">
            <v>277034</v>
          </cell>
          <cell r="O146">
            <v>200506</v>
          </cell>
          <cell r="P146">
            <v>403034</v>
          </cell>
          <cell r="Q146" t="str">
            <v>71</v>
          </cell>
          <cell r="R146" t="str">
            <v>Residential - Undergraduate</v>
          </cell>
          <cell r="T146" t="b">
            <v>0</v>
          </cell>
          <cell r="U146" t="b">
            <v>1</v>
          </cell>
          <cell r="V146" t="b">
            <v>0</v>
          </cell>
          <cell r="W146" t="str">
            <v>Accounting And Contracts</v>
          </cell>
          <cell r="X146">
            <v>0</v>
          </cell>
          <cell r="Y146">
            <v>277034</v>
          </cell>
          <cell r="Z146">
            <v>126000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 t="str">
            <v>30</v>
          </cell>
          <cell r="AH146" t="str">
            <v>CM</v>
          </cell>
          <cell r="AI146" t="str">
            <v>FullyF</v>
          </cell>
          <cell r="AJ146" t="str">
            <v>FF</v>
          </cell>
        </row>
        <row r="147">
          <cell r="A147" t="str">
            <v>0022317</v>
          </cell>
          <cell r="B147" t="str">
            <v>P92051201</v>
          </cell>
          <cell r="C147" t="str">
            <v>92051201</v>
          </cell>
          <cell r="D147" t="str">
            <v>RTH ROOF REPAIR PHASE II</v>
          </cell>
          <cell r="E147">
            <v>33725</v>
          </cell>
          <cell r="F147">
            <v>34515</v>
          </cell>
          <cell r="G147">
            <v>34304</v>
          </cell>
          <cell r="I147">
            <v>34869</v>
          </cell>
          <cell r="J147">
            <v>356476</v>
          </cell>
          <cell r="K147">
            <v>356476</v>
          </cell>
          <cell r="L147">
            <v>356476</v>
          </cell>
          <cell r="M147">
            <v>0</v>
          </cell>
          <cell r="N147">
            <v>356476</v>
          </cell>
          <cell r="O147">
            <v>200506</v>
          </cell>
          <cell r="P147">
            <v>356476</v>
          </cell>
          <cell r="Q147" t="str">
            <v>54</v>
          </cell>
          <cell r="R147" t="str">
            <v>Athletics</v>
          </cell>
          <cell r="T147" t="b">
            <v>0</v>
          </cell>
          <cell r="U147" t="b">
            <v>1</v>
          </cell>
          <cell r="V147" t="b">
            <v>0</v>
          </cell>
          <cell r="W147" t="str">
            <v>Accounting And Contracts</v>
          </cell>
          <cell r="X147">
            <v>0</v>
          </cell>
          <cell r="Y147">
            <v>356476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 t="str">
            <v>30</v>
          </cell>
          <cell r="AH147" t="str">
            <v>CM</v>
          </cell>
          <cell r="AI147" t="str">
            <v>FullyF</v>
          </cell>
          <cell r="AJ147" t="str">
            <v>FF</v>
          </cell>
        </row>
        <row r="148">
          <cell r="A148" t="str">
            <v>0022318</v>
          </cell>
          <cell r="B148" t="str">
            <v>P92051204</v>
          </cell>
          <cell r="C148" t="str">
            <v>92051204</v>
          </cell>
          <cell r="D148" t="str">
            <v>DIVINITY SCHOOL QUAD ROOF PHASE I</v>
          </cell>
          <cell r="E148">
            <v>33725</v>
          </cell>
          <cell r="F148">
            <v>34515</v>
          </cell>
          <cell r="G148">
            <v>34425</v>
          </cell>
          <cell r="I148">
            <v>34729</v>
          </cell>
          <cell r="J148">
            <v>503555</v>
          </cell>
          <cell r="K148">
            <v>503555</v>
          </cell>
          <cell r="L148">
            <v>503555</v>
          </cell>
          <cell r="M148">
            <v>0</v>
          </cell>
          <cell r="N148">
            <v>503555</v>
          </cell>
          <cell r="O148">
            <v>200506</v>
          </cell>
          <cell r="P148">
            <v>503555</v>
          </cell>
          <cell r="Q148" t="str">
            <v>30</v>
          </cell>
          <cell r="R148" t="str">
            <v>Self-sup Divinity</v>
          </cell>
          <cell r="T148" t="b">
            <v>0</v>
          </cell>
          <cell r="U148" t="b">
            <v>1</v>
          </cell>
          <cell r="V148" t="b">
            <v>0</v>
          </cell>
          <cell r="W148" t="str">
            <v>Accounting And Contracts</v>
          </cell>
          <cell r="X148">
            <v>0</v>
          </cell>
          <cell r="Y148">
            <v>503555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 t="str">
            <v>30</v>
          </cell>
          <cell r="AH148" t="str">
            <v>CM</v>
          </cell>
          <cell r="AI148" t="str">
            <v>FullyF</v>
          </cell>
          <cell r="AJ148" t="str">
            <v>FF</v>
          </cell>
        </row>
        <row r="149">
          <cell r="A149" t="str">
            <v>0022319</v>
          </cell>
          <cell r="D149" t="str">
            <v>DERMATOLOGY LINEAR STAINER</v>
          </cell>
          <cell r="E149">
            <v>33725</v>
          </cell>
          <cell r="F149">
            <v>33847</v>
          </cell>
          <cell r="G149">
            <v>33785</v>
          </cell>
          <cell r="I149">
            <v>33745</v>
          </cell>
          <cell r="J149">
            <v>12600</v>
          </cell>
          <cell r="K149">
            <v>12600</v>
          </cell>
          <cell r="L149">
            <v>12600</v>
          </cell>
          <cell r="M149">
            <v>0</v>
          </cell>
          <cell r="N149">
            <v>12600</v>
          </cell>
          <cell r="O149">
            <v>200506</v>
          </cell>
          <cell r="P149">
            <v>12600</v>
          </cell>
          <cell r="Q149" t="str">
            <v>08</v>
          </cell>
          <cell r="R149" t="str">
            <v>Medicine</v>
          </cell>
          <cell r="T149" t="b">
            <v>1</v>
          </cell>
          <cell r="U149" t="b">
            <v>1</v>
          </cell>
          <cell r="V149" t="b">
            <v>0</v>
          </cell>
          <cell r="W149" t="str">
            <v>FIN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I149" t="str">
            <v>Tomb</v>
          </cell>
          <cell r="AJ149" t="str">
            <v>T</v>
          </cell>
        </row>
        <row r="150">
          <cell r="A150" t="str">
            <v>0022320</v>
          </cell>
          <cell r="D150" t="str">
            <v>PEABODY MUSEUM GRAPHIC DESIGN EQUIPMENT</v>
          </cell>
          <cell r="E150">
            <v>33756</v>
          </cell>
          <cell r="F150">
            <v>33847</v>
          </cell>
          <cell r="G150">
            <v>33816</v>
          </cell>
          <cell r="I150">
            <v>33767</v>
          </cell>
          <cell r="J150">
            <v>17164</v>
          </cell>
          <cell r="K150">
            <v>17164</v>
          </cell>
          <cell r="L150">
            <v>17164</v>
          </cell>
          <cell r="M150">
            <v>0</v>
          </cell>
          <cell r="N150">
            <v>17164</v>
          </cell>
          <cell r="O150">
            <v>200506</v>
          </cell>
          <cell r="P150">
            <v>17164</v>
          </cell>
          <cell r="Q150" t="str">
            <v>12</v>
          </cell>
          <cell r="R150" t="str">
            <v>Administrative &amp; University-Wide</v>
          </cell>
          <cell r="T150" t="b">
            <v>1</v>
          </cell>
          <cell r="U150" t="b">
            <v>1</v>
          </cell>
          <cell r="V150" t="b">
            <v>0</v>
          </cell>
          <cell r="W150" t="str">
            <v>FIN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I150" t="str">
            <v>Tomb</v>
          </cell>
          <cell r="AJ150" t="str">
            <v>T</v>
          </cell>
        </row>
        <row r="151">
          <cell r="A151" t="str">
            <v>0022321</v>
          </cell>
          <cell r="B151" t="str">
            <v>91121002</v>
          </cell>
          <cell r="C151" t="str">
            <v>91121002</v>
          </cell>
          <cell r="D151" t="str">
            <v>CMHC LABORATORY &amp; OFFICE ADDITION</v>
          </cell>
          <cell r="E151">
            <v>33573</v>
          </cell>
          <cell r="F151">
            <v>34942</v>
          </cell>
          <cell r="G151">
            <v>34577</v>
          </cell>
          <cell r="I151">
            <v>35695</v>
          </cell>
          <cell r="J151">
            <v>3400020</v>
          </cell>
          <cell r="K151">
            <v>3400020</v>
          </cell>
          <cell r="L151">
            <v>3400020</v>
          </cell>
          <cell r="M151">
            <v>3415998</v>
          </cell>
          <cell r="N151">
            <v>0</v>
          </cell>
          <cell r="O151">
            <v>200506</v>
          </cell>
          <cell r="P151">
            <v>3400020</v>
          </cell>
          <cell r="Q151" t="str">
            <v>08</v>
          </cell>
          <cell r="R151" t="str">
            <v>Medicine</v>
          </cell>
          <cell r="T151" t="b">
            <v>1</v>
          </cell>
          <cell r="U151" t="b">
            <v>1</v>
          </cell>
          <cell r="V151" t="b">
            <v>0</v>
          </cell>
          <cell r="W151" t="str">
            <v>MED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I151" t="str">
            <v>Tomb</v>
          </cell>
          <cell r="AJ151" t="str">
            <v>T</v>
          </cell>
        </row>
        <row r="152">
          <cell r="A152" t="str">
            <v>0022322</v>
          </cell>
          <cell r="B152" t="str">
            <v>P92042801</v>
          </cell>
          <cell r="C152" t="str">
            <v>92042801</v>
          </cell>
          <cell r="D152" t="str">
            <v>BECTON ROOF REPLACEMENT</v>
          </cell>
          <cell r="E152">
            <v>33725</v>
          </cell>
          <cell r="F152">
            <v>34526</v>
          </cell>
          <cell r="G152">
            <v>34274</v>
          </cell>
          <cell r="I152">
            <v>34729</v>
          </cell>
          <cell r="J152">
            <v>413711</v>
          </cell>
          <cell r="K152">
            <v>413711</v>
          </cell>
          <cell r="L152">
            <v>413711</v>
          </cell>
          <cell r="M152">
            <v>0</v>
          </cell>
          <cell r="N152">
            <v>413711</v>
          </cell>
          <cell r="O152">
            <v>200506</v>
          </cell>
          <cell r="P152">
            <v>413711</v>
          </cell>
          <cell r="Q152" t="str">
            <v>24</v>
          </cell>
          <cell r="R152" t="str">
            <v>Eng&amp;ApplSci</v>
          </cell>
          <cell r="T152" t="b">
            <v>0</v>
          </cell>
          <cell r="U152" t="b">
            <v>1</v>
          </cell>
          <cell r="V152" t="b">
            <v>0</v>
          </cell>
          <cell r="W152" t="str">
            <v>Accounting And Contracts</v>
          </cell>
          <cell r="X152">
            <v>0</v>
          </cell>
          <cell r="Y152">
            <v>413711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 t="str">
            <v>30</v>
          </cell>
          <cell r="AH152" t="str">
            <v>CM</v>
          </cell>
          <cell r="AI152" t="str">
            <v>FullyF</v>
          </cell>
          <cell r="AJ152" t="str">
            <v>FF</v>
          </cell>
        </row>
        <row r="153">
          <cell r="A153" t="str">
            <v>0022323</v>
          </cell>
          <cell r="B153" t="str">
            <v>P92051203</v>
          </cell>
          <cell r="C153" t="str">
            <v>92051203</v>
          </cell>
          <cell r="D153" t="str">
            <v>YALE BOWL RESTROOMS REPAIRS</v>
          </cell>
          <cell r="E153">
            <v>33725</v>
          </cell>
          <cell r="F153">
            <v>34396</v>
          </cell>
          <cell r="G153">
            <v>33909</v>
          </cell>
          <cell r="I153">
            <v>34869</v>
          </cell>
          <cell r="J153">
            <v>454794</v>
          </cell>
          <cell r="K153">
            <v>454794</v>
          </cell>
          <cell r="L153">
            <v>454794</v>
          </cell>
          <cell r="M153">
            <v>0</v>
          </cell>
          <cell r="N153">
            <v>454794</v>
          </cell>
          <cell r="O153">
            <v>200506</v>
          </cell>
          <cell r="P153">
            <v>454794</v>
          </cell>
          <cell r="Q153" t="str">
            <v>54</v>
          </cell>
          <cell r="R153" t="str">
            <v>Athletics</v>
          </cell>
          <cell r="T153" t="b">
            <v>0</v>
          </cell>
          <cell r="U153" t="b">
            <v>1</v>
          </cell>
          <cell r="V153" t="b">
            <v>0</v>
          </cell>
          <cell r="W153" t="str">
            <v>Accounting And Contracts</v>
          </cell>
          <cell r="X153">
            <v>0</v>
          </cell>
          <cell r="Y153">
            <v>454794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 t="str">
            <v>30</v>
          </cell>
          <cell r="AH153" t="str">
            <v>CM</v>
          </cell>
          <cell r="AI153" t="str">
            <v>FullyF</v>
          </cell>
          <cell r="AJ153" t="str">
            <v>FF</v>
          </cell>
        </row>
        <row r="154">
          <cell r="A154" t="str">
            <v>0022324</v>
          </cell>
          <cell r="B154" t="str">
            <v>92061602</v>
          </cell>
          <cell r="C154" t="str">
            <v>92061602</v>
          </cell>
          <cell r="D154" t="str">
            <v>DAVENPORT COLLEGE PRELIMINARY DESIGN</v>
          </cell>
          <cell r="E154">
            <v>33756</v>
          </cell>
          <cell r="F154">
            <v>34515</v>
          </cell>
          <cell r="G154">
            <v>34668</v>
          </cell>
          <cell r="I154">
            <v>34729</v>
          </cell>
          <cell r="J154">
            <v>260666</v>
          </cell>
          <cell r="K154">
            <v>260666</v>
          </cell>
          <cell r="L154">
            <v>260666</v>
          </cell>
          <cell r="M154">
            <v>260665.69</v>
          </cell>
          <cell r="N154">
            <v>0</v>
          </cell>
          <cell r="O154">
            <v>200506</v>
          </cell>
          <cell r="P154">
            <v>260666</v>
          </cell>
          <cell r="Q154" t="str">
            <v>01</v>
          </cell>
          <cell r="R154" t="str">
            <v>Undergrad Housing: Residential Colleges</v>
          </cell>
          <cell r="T154" t="b">
            <v>1</v>
          </cell>
          <cell r="U154" t="b">
            <v>1</v>
          </cell>
          <cell r="V154" t="b">
            <v>0</v>
          </cell>
          <cell r="W154" t="str">
            <v>PLN</v>
          </cell>
          <cell r="X154">
            <v>0</v>
          </cell>
          <cell r="Y154">
            <v>0</v>
          </cell>
          <cell r="Z154">
            <v>260666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I154" t="str">
            <v>Tomb</v>
          </cell>
          <cell r="AJ154" t="str">
            <v>T</v>
          </cell>
        </row>
        <row r="155">
          <cell r="A155" t="str">
            <v>0022325</v>
          </cell>
          <cell r="B155" t="str">
            <v>P92061608</v>
          </cell>
          <cell r="C155" t="str">
            <v>92061608</v>
          </cell>
          <cell r="D155" t="str">
            <v>CPP DEAERATOR REPLACEMENT</v>
          </cell>
          <cell r="E155">
            <v>33756</v>
          </cell>
          <cell r="G155">
            <v>34060</v>
          </cell>
          <cell r="I155">
            <v>34540</v>
          </cell>
          <cell r="J155">
            <v>285636</v>
          </cell>
          <cell r="K155">
            <v>285636</v>
          </cell>
          <cell r="L155">
            <v>285636</v>
          </cell>
          <cell r="M155">
            <v>25369.1</v>
          </cell>
          <cell r="N155">
            <v>260267</v>
          </cell>
          <cell r="O155">
            <v>200506</v>
          </cell>
          <cell r="P155">
            <v>285636</v>
          </cell>
          <cell r="Q155" t="str">
            <v>65</v>
          </cell>
          <cell r="R155" t="str">
            <v>Admin&amp;Other Utilities Central</v>
          </cell>
          <cell r="T155" t="b">
            <v>0</v>
          </cell>
          <cell r="U155" t="b">
            <v>1</v>
          </cell>
          <cell r="V155" t="b">
            <v>0</v>
          </cell>
          <cell r="W155" t="str">
            <v>Accounting And Contracts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 t="str">
            <v>40</v>
          </cell>
          <cell r="AH155" t="str">
            <v>UT</v>
          </cell>
          <cell r="AI155" t="str">
            <v>FullyF</v>
          </cell>
          <cell r="AJ155" t="str">
            <v>FF</v>
          </cell>
        </row>
        <row r="156">
          <cell r="A156" t="str">
            <v>0022326</v>
          </cell>
          <cell r="B156" t="str">
            <v>92061609</v>
          </cell>
          <cell r="C156" t="str">
            <v>92061609</v>
          </cell>
          <cell r="D156" t="str">
            <v>BECTON LABORATORY ENERGY CONSERVATION</v>
          </cell>
          <cell r="E156">
            <v>33756</v>
          </cell>
          <cell r="F156">
            <v>34607</v>
          </cell>
          <cell r="G156">
            <v>34515</v>
          </cell>
          <cell r="I156">
            <v>35233</v>
          </cell>
          <cell r="J156">
            <v>160000</v>
          </cell>
          <cell r="K156">
            <v>160000</v>
          </cell>
          <cell r="L156">
            <v>160000</v>
          </cell>
          <cell r="M156">
            <v>0</v>
          </cell>
          <cell r="N156">
            <v>160000</v>
          </cell>
          <cell r="O156">
            <v>200506</v>
          </cell>
          <cell r="P156">
            <v>160000</v>
          </cell>
          <cell r="Q156" t="str">
            <v>04</v>
          </cell>
          <cell r="R156" t="str">
            <v>Academic Space: Science</v>
          </cell>
          <cell r="T156" t="b">
            <v>1</v>
          </cell>
          <cell r="U156" t="b">
            <v>1</v>
          </cell>
          <cell r="V156" t="b">
            <v>0</v>
          </cell>
          <cell r="W156" t="str">
            <v>MGT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I156" t="str">
            <v>Tomb</v>
          </cell>
          <cell r="AJ156" t="str">
            <v>T</v>
          </cell>
        </row>
        <row r="157">
          <cell r="A157" t="str">
            <v>0022327</v>
          </cell>
          <cell r="B157" t="str">
            <v>P92061610</v>
          </cell>
          <cell r="C157" t="str">
            <v>92061610</v>
          </cell>
          <cell r="D157" t="str">
            <v>DIV HOT WATER HEAT PIPING REPL</v>
          </cell>
          <cell r="E157">
            <v>33756</v>
          </cell>
          <cell r="F157">
            <v>34546</v>
          </cell>
          <cell r="G157">
            <v>33970</v>
          </cell>
          <cell r="I157">
            <v>35159</v>
          </cell>
          <cell r="J157">
            <v>182778</v>
          </cell>
          <cell r="K157">
            <v>182778</v>
          </cell>
          <cell r="L157">
            <v>182778</v>
          </cell>
          <cell r="M157">
            <v>0</v>
          </cell>
          <cell r="N157">
            <v>182778</v>
          </cell>
          <cell r="O157">
            <v>200506</v>
          </cell>
          <cell r="P157">
            <v>182778</v>
          </cell>
          <cell r="Q157" t="str">
            <v>65</v>
          </cell>
          <cell r="R157" t="str">
            <v>Admin&amp;Other Utilities Central</v>
          </cell>
          <cell r="T157" t="b">
            <v>0</v>
          </cell>
          <cell r="U157" t="b">
            <v>1</v>
          </cell>
          <cell r="V157" t="b">
            <v>0</v>
          </cell>
          <cell r="W157" t="str">
            <v>Accounting And Contracts</v>
          </cell>
          <cell r="X157">
            <v>0</v>
          </cell>
          <cell r="Y157">
            <v>182778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 t="str">
            <v>30</v>
          </cell>
          <cell r="AH157" t="str">
            <v>CM</v>
          </cell>
          <cell r="AI157" t="str">
            <v>FullyF</v>
          </cell>
          <cell r="AJ157" t="str">
            <v>FF</v>
          </cell>
        </row>
        <row r="158">
          <cell r="A158" t="str">
            <v>0022328</v>
          </cell>
          <cell r="B158" t="str">
            <v>P92061611</v>
          </cell>
          <cell r="C158" t="str">
            <v>92061611</v>
          </cell>
          <cell r="D158" t="str">
            <v>SACHEM 60, EXTERIOR REPAIRS</v>
          </cell>
          <cell r="E158">
            <v>33756</v>
          </cell>
          <cell r="F158">
            <v>34607</v>
          </cell>
          <cell r="G158">
            <v>34243</v>
          </cell>
          <cell r="I158">
            <v>34869</v>
          </cell>
          <cell r="J158">
            <v>46360</v>
          </cell>
          <cell r="K158">
            <v>46360</v>
          </cell>
          <cell r="L158">
            <v>46360</v>
          </cell>
          <cell r="M158">
            <v>0</v>
          </cell>
          <cell r="N158">
            <v>46360</v>
          </cell>
          <cell r="O158">
            <v>200506</v>
          </cell>
          <cell r="P158">
            <v>46360</v>
          </cell>
          <cell r="Q158" t="str">
            <v>05</v>
          </cell>
          <cell r="R158" t="str">
            <v>Academic Space: Non-Science</v>
          </cell>
          <cell r="T158" t="b">
            <v>1</v>
          </cell>
          <cell r="U158" t="b">
            <v>1</v>
          </cell>
          <cell r="V158" t="b">
            <v>0</v>
          </cell>
          <cell r="W158" t="str">
            <v>Accounting And Contracts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I158" t="str">
            <v>Tomb</v>
          </cell>
          <cell r="AJ158" t="str">
            <v>T</v>
          </cell>
        </row>
        <row r="159">
          <cell r="A159" t="str">
            <v>0022329</v>
          </cell>
          <cell r="B159" t="str">
            <v>P92061617</v>
          </cell>
          <cell r="C159" t="str">
            <v>92061617</v>
          </cell>
          <cell r="D159" t="str">
            <v>ELM 149 EXTERIOR RESTORATION</v>
          </cell>
          <cell r="E159">
            <v>33756</v>
          </cell>
          <cell r="F159">
            <v>34544</v>
          </cell>
          <cell r="G159">
            <v>34366</v>
          </cell>
          <cell r="I159">
            <v>35159</v>
          </cell>
          <cell r="J159">
            <v>56384</v>
          </cell>
          <cell r="K159">
            <v>56384</v>
          </cell>
          <cell r="L159">
            <v>56384</v>
          </cell>
          <cell r="M159">
            <v>0</v>
          </cell>
          <cell r="N159">
            <v>56384</v>
          </cell>
          <cell r="O159">
            <v>200506</v>
          </cell>
          <cell r="P159">
            <v>56384</v>
          </cell>
          <cell r="Q159" t="str">
            <v>20</v>
          </cell>
          <cell r="R159" t="str">
            <v>Humanities</v>
          </cell>
          <cell r="T159" t="b">
            <v>0</v>
          </cell>
          <cell r="U159" t="b">
            <v>1</v>
          </cell>
          <cell r="V159" t="b">
            <v>0</v>
          </cell>
          <cell r="W159" t="str">
            <v>Accounting And Contracts</v>
          </cell>
          <cell r="X159">
            <v>0</v>
          </cell>
          <cell r="Y159">
            <v>56384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 t="str">
            <v>30</v>
          </cell>
          <cell r="AH159" t="str">
            <v>CM</v>
          </cell>
          <cell r="AI159" t="str">
            <v>FullyF</v>
          </cell>
          <cell r="AJ159" t="str">
            <v>FF</v>
          </cell>
        </row>
        <row r="160">
          <cell r="A160" t="str">
            <v>0022330</v>
          </cell>
          <cell r="D160" t="str">
            <v>HOWARD 711 &amp; 717 (RECORD OLD PURCHASE)</v>
          </cell>
          <cell r="E160">
            <v>33756</v>
          </cell>
          <cell r="F160">
            <v>33785</v>
          </cell>
          <cell r="G160">
            <v>33785</v>
          </cell>
          <cell r="I160">
            <v>34834</v>
          </cell>
          <cell r="J160">
            <v>635284</v>
          </cell>
          <cell r="K160">
            <v>635284</v>
          </cell>
          <cell r="L160">
            <v>635284</v>
          </cell>
          <cell r="M160">
            <v>635284</v>
          </cell>
          <cell r="N160">
            <v>0</v>
          </cell>
          <cell r="O160">
            <v>200506</v>
          </cell>
          <cell r="P160">
            <v>635284</v>
          </cell>
          <cell r="Q160" t="str">
            <v>08</v>
          </cell>
          <cell r="R160" t="str">
            <v>Medicine</v>
          </cell>
          <cell r="T160" t="b">
            <v>1</v>
          </cell>
          <cell r="U160" t="b">
            <v>1</v>
          </cell>
          <cell r="V160" t="b">
            <v>0</v>
          </cell>
          <cell r="W160" t="str">
            <v>MED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I160" t="str">
            <v>Tomb</v>
          </cell>
          <cell r="AJ160" t="str">
            <v>T</v>
          </cell>
        </row>
        <row r="161">
          <cell r="A161" t="str">
            <v>0022332</v>
          </cell>
          <cell r="B161" t="str">
            <v>P92071402</v>
          </cell>
          <cell r="C161" t="str">
            <v>92071402</v>
          </cell>
          <cell r="D161" t="str">
            <v>LEPH COMPLETE RENOVATION</v>
          </cell>
          <cell r="E161">
            <v>33786</v>
          </cell>
          <cell r="F161">
            <v>34515</v>
          </cell>
          <cell r="G161">
            <v>34121</v>
          </cell>
          <cell r="I161">
            <v>35569</v>
          </cell>
          <cell r="J161">
            <v>146391</v>
          </cell>
          <cell r="K161">
            <v>146391</v>
          </cell>
          <cell r="L161">
            <v>146391</v>
          </cell>
          <cell r="M161">
            <v>0</v>
          </cell>
          <cell r="N161">
            <v>146391</v>
          </cell>
          <cell r="O161">
            <v>200506</v>
          </cell>
          <cell r="P161">
            <v>146391</v>
          </cell>
          <cell r="Q161" t="str">
            <v>80</v>
          </cell>
          <cell r="R161" t="str">
            <v>Medicine</v>
          </cell>
          <cell r="T161" t="b">
            <v>0</v>
          </cell>
          <cell r="U161" t="b">
            <v>1</v>
          </cell>
          <cell r="V161" t="b">
            <v>0</v>
          </cell>
          <cell r="W161" t="str">
            <v>Asset Management</v>
          </cell>
          <cell r="X161">
            <v>0</v>
          </cell>
          <cell r="Y161">
            <v>146391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 t="str">
            <v>20</v>
          </cell>
          <cell r="AH161" t="str">
            <v>CR</v>
          </cell>
          <cell r="AI161" t="str">
            <v>FullyF</v>
          </cell>
          <cell r="AJ161" t="str">
            <v>FF</v>
          </cell>
        </row>
        <row r="162">
          <cell r="A162" t="str">
            <v>0022333</v>
          </cell>
          <cell r="B162" t="str">
            <v>92071404</v>
          </cell>
          <cell r="C162" t="str">
            <v>92071404</v>
          </cell>
          <cell r="D162" t="str">
            <v>BCMM BASEMENT ELECTRON MICROSCOPE INSTALLATIO</v>
          </cell>
          <cell r="E162">
            <v>33786</v>
          </cell>
          <cell r="F162">
            <v>34150</v>
          </cell>
          <cell r="G162">
            <v>34000</v>
          </cell>
          <cell r="I162">
            <v>35569</v>
          </cell>
          <cell r="J162">
            <v>237636</v>
          </cell>
          <cell r="K162">
            <v>237636</v>
          </cell>
          <cell r="L162">
            <v>237636</v>
          </cell>
          <cell r="M162">
            <v>239277.1</v>
          </cell>
          <cell r="N162">
            <v>0</v>
          </cell>
          <cell r="O162">
            <v>200506</v>
          </cell>
          <cell r="P162">
            <v>237636</v>
          </cell>
          <cell r="Q162" t="str">
            <v>08</v>
          </cell>
          <cell r="R162" t="str">
            <v>Medicine</v>
          </cell>
          <cell r="T162" t="b">
            <v>1</v>
          </cell>
          <cell r="U162" t="b">
            <v>1</v>
          </cell>
          <cell r="V162" t="b">
            <v>0</v>
          </cell>
          <cell r="W162" t="str">
            <v>MED</v>
          </cell>
          <cell r="X162">
            <v>0</v>
          </cell>
          <cell r="Y162">
            <v>0</v>
          </cell>
          <cell r="Z162">
            <v>237288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I162" t="str">
            <v>Tomb</v>
          </cell>
          <cell r="AJ162" t="str">
            <v>T</v>
          </cell>
        </row>
        <row r="163">
          <cell r="A163" t="str">
            <v>0022334</v>
          </cell>
          <cell r="B163" t="str">
            <v>92071405</v>
          </cell>
          <cell r="C163" t="str">
            <v>92071405</v>
          </cell>
          <cell r="D163" t="str">
            <v>LLCI 4TH FL RM 408 PEDIATRICS LAB RENOVATIONS</v>
          </cell>
          <cell r="E163">
            <v>33786</v>
          </cell>
          <cell r="F163">
            <v>34334</v>
          </cell>
          <cell r="G163">
            <v>34303</v>
          </cell>
          <cell r="I163">
            <v>35303</v>
          </cell>
          <cell r="J163">
            <v>494526</v>
          </cell>
          <cell r="K163">
            <v>494526</v>
          </cell>
          <cell r="L163">
            <v>494526</v>
          </cell>
          <cell r="M163">
            <v>497181.95</v>
          </cell>
          <cell r="N163">
            <v>0</v>
          </cell>
          <cell r="O163">
            <v>200506</v>
          </cell>
          <cell r="P163">
            <v>494526</v>
          </cell>
          <cell r="Q163" t="str">
            <v>08</v>
          </cell>
          <cell r="R163" t="str">
            <v>Medicine</v>
          </cell>
          <cell r="T163" t="b">
            <v>1</v>
          </cell>
          <cell r="U163" t="b">
            <v>1</v>
          </cell>
          <cell r="V163" t="b">
            <v>0</v>
          </cell>
          <cell r="W163" t="str">
            <v>MED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I163" t="str">
            <v>Tomb</v>
          </cell>
          <cell r="AJ163" t="str">
            <v>T</v>
          </cell>
        </row>
        <row r="164">
          <cell r="A164" t="str">
            <v>0022335</v>
          </cell>
          <cell r="B164" t="str">
            <v>92071407</v>
          </cell>
          <cell r="C164" t="str">
            <v>92071407</v>
          </cell>
          <cell r="D164" t="str">
            <v>LMP 4TH FL RM 4091 PEDIATRICS LAB RENOVATIONS</v>
          </cell>
          <cell r="E164">
            <v>33786</v>
          </cell>
          <cell r="F164">
            <v>34150</v>
          </cell>
          <cell r="G164">
            <v>34059</v>
          </cell>
          <cell r="I164">
            <v>35415</v>
          </cell>
          <cell r="J164">
            <v>149893</v>
          </cell>
          <cell r="K164">
            <v>149893</v>
          </cell>
          <cell r="L164">
            <v>149893</v>
          </cell>
          <cell r="M164">
            <v>150147.79</v>
          </cell>
          <cell r="N164">
            <v>0</v>
          </cell>
          <cell r="O164">
            <v>200506</v>
          </cell>
          <cell r="P164">
            <v>149893</v>
          </cell>
          <cell r="Q164" t="str">
            <v>08</v>
          </cell>
          <cell r="R164" t="str">
            <v>Medicine</v>
          </cell>
          <cell r="T164" t="b">
            <v>1</v>
          </cell>
          <cell r="U164" t="b">
            <v>1</v>
          </cell>
          <cell r="V164" t="b">
            <v>0</v>
          </cell>
          <cell r="W164" t="str">
            <v>MED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I164" t="str">
            <v>Tomb</v>
          </cell>
          <cell r="AJ164" t="str">
            <v>T</v>
          </cell>
        </row>
        <row r="165">
          <cell r="A165" t="str">
            <v>0022336</v>
          </cell>
          <cell r="B165" t="str">
            <v>92071408</v>
          </cell>
          <cell r="C165" t="str">
            <v>92071408</v>
          </cell>
          <cell r="D165" t="str">
            <v>BRBL MARBLE WALL PANEL</v>
          </cell>
          <cell r="E165">
            <v>33786</v>
          </cell>
          <cell r="F165">
            <v>35246</v>
          </cell>
          <cell r="G165">
            <v>34880</v>
          </cell>
          <cell r="I165">
            <v>35317</v>
          </cell>
          <cell r="J165">
            <v>304935</v>
          </cell>
          <cell r="K165">
            <v>304935</v>
          </cell>
          <cell r="L165">
            <v>304935</v>
          </cell>
          <cell r="M165">
            <v>305388.48</v>
          </cell>
          <cell r="N165">
            <v>0</v>
          </cell>
          <cell r="O165">
            <v>200506</v>
          </cell>
          <cell r="P165">
            <v>304935</v>
          </cell>
          <cell r="Q165" t="str">
            <v>06</v>
          </cell>
          <cell r="R165" t="str">
            <v>Libraries</v>
          </cell>
          <cell r="T165" t="b">
            <v>1</v>
          </cell>
          <cell r="U165" t="b">
            <v>1</v>
          </cell>
          <cell r="V165" t="b">
            <v>0</v>
          </cell>
          <cell r="W165" t="str">
            <v>PLN</v>
          </cell>
          <cell r="X165">
            <v>0</v>
          </cell>
          <cell r="Y165">
            <v>0</v>
          </cell>
          <cell r="Z165">
            <v>304935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I165" t="str">
            <v>Tomb</v>
          </cell>
          <cell r="AJ165" t="str">
            <v>T</v>
          </cell>
        </row>
        <row r="166">
          <cell r="A166" t="str">
            <v>0022337</v>
          </cell>
          <cell r="B166" t="str">
            <v>P92071412</v>
          </cell>
          <cell r="C166" t="str">
            <v>92071412</v>
          </cell>
          <cell r="D166" t="str">
            <v>SCIENCE/CENTRAL BLDGS 30 PID CONTROL LOOPS</v>
          </cell>
          <cell r="E166">
            <v>33786</v>
          </cell>
          <cell r="F166">
            <v>36341</v>
          </cell>
          <cell r="G166">
            <v>35947</v>
          </cell>
          <cell r="I166">
            <v>36997</v>
          </cell>
          <cell r="J166">
            <v>175692</v>
          </cell>
          <cell r="K166">
            <v>175692</v>
          </cell>
          <cell r="L166">
            <v>175692</v>
          </cell>
          <cell r="M166">
            <v>0</v>
          </cell>
          <cell r="N166">
            <v>175692</v>
          </cell>
          <cell r="O166">
            <v>200506</v>
          </cell>
          <cell r="P166">
            <v>175692</v>
          </cell>
          <cell r="Q166" t="str">
            <v>65</v>
          </cell>
          <cell r="R166" t="str">
            <v>Admin&amp;Other Utilities Central</v>
          </cell>
          <cell r="T166" t="b">
            <v>0</v>
          </cell>
          <cell r="U166" t="b">
            <v>1</v>
          </cell>
          <cell r="V166" t="b">
            <v>0</v>
          </cell>
          <cell r="W166" t="str">
            <v>Accounting And Contracts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 t="str">
            <v>40</v>
          </cell>
          <cell r="AH166" t="str">
            <v>UT</v>
          </cell>
          <cell r="AI166" t="str">
            <v>FullyF</v>
          </cell>
          <cell r="AJ166" t="str">
            <v>FF</v>
          </cell>
        </row>
        <row r="167">
          <cell r="A167" t="str">
            <v>0022338</v>
          </cell>
          <cell r="B167" t="str">
            <v>C92070101</v>
          </cell>
          <cell r="C167" t="str">
            <v>92070101</v>
          </cell>
          <cell r="D167" t="str">
            <v>YPD COMPUTER NETWORK</v>
          </cell>
          <cell r="E167">
            <v>33786</v>
          </cell>
          <cell r="F167">
            <v>35246</v>
          </cell>
          <cell r="G167">
            <v>35217</v>
          </cell>
          <cell r="I167">
            <v>35851</v>
          </cell>
          <cell r="J167">
            <v>220591</v>
          </cell>
          <cell r="K167">
            <v>220591</v>
          </cell>
          <cell r="L167">
            <v>220591</v>
          </cell>
          <cell r="M167">
            <v>0</v>
          </cell>
          <cell r="N167">
            <v>220591</v>
          </cell>
          <cell r="O167">
            <v>200506</v>
          </cell>
          <cell r="P167">
            <v>220591</v>
          </cell>
          <cell r="Q167" t="str">
            <v>12</v>
          </cell>
          <cell r="R167" t="str">
            <v>Administrative &amp; University-Wide</v>
          </cell>
          <cell r="T167" t="b">
            <v>0</v>
          </cell>
          <cell r="U167" t="b">
            <v>1</v>
          </cell>
          <cell r="V167" t="b">
            <v>0</v>
          </cell>
          <cell r="W167" t="str">
            <v>Finance-General Administration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I167" t="str">
            <v>Tomb</v>
          </cell>
          <cell r="AJ167" t="str">
            <v>T</v>
          </cell>
        </row>
        <row r="168">
          <cell r="A168" t="str">
            <v>0022339</v>
          </cell>
          <cell r="B168" t="str">
            <v>P93060712</v>
          </cell>
          <cell r="C168" t="str">
            <v>93060712</v>
          </cell>
          <cell r="D168" t="str">
            <v>LEPH   SMOKE TOWER MECHANICAL VENTILATION</v>
          </cell>
          <cell r="E168">
            <v>33817</v>
          </cell>
          <cell r="F168">
            <v>34365</v>
          </cell>
          <cell r="G168">
            <v>34516</v>
          </cell>
          <cell r="I168">
            <v>35415</v>
          </cell>
          <cell r="J168">
            <v>141556</v>
          </cell>
          <cell r="K168">
            <v>141556</v>
          </cell>
          <cell r="L168">
            <v>141556</v>
          </cell>
          <cell r="M168">
            <v>0</v>
          </cell>
          <cell r="N168">
            <v>141556</v>
          </cell>
          <cell r="O168">
            <v>200506</v>
          </cell>
          <cell r="P168">
            <v>141556</v>
          </cell>
          <cell r="Q168" t="str">
            <v>80</v>
          </cell>
          <cell r="R168" t="str">
            <v>Medicine</v>
          </cell>
          <cell r="T168" t="b">
            <v>0</v>
          </cell>
          <cell r="U168" t="b">
            <v>1</v>
          </cell>
          <cell r="V168" t="b">
            <v>0</v>
          </cell>
          <cell r="W168" t="str">
            <v>Asset Management</v>
          </cell>
          <cell r="X168">
            <v>0</v>
          </cell>
          <cell r="Y168">
            <v>141556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 t="str">
            <v>30</v>
          </cell>
          <cell r="AH168" t="str">
            <v>CM</v>
          </cell>
          <cell r="AI168" t="str">
            <v>FullyF</v>
          </cell>
          <cell r="AJ168" t="str">
            <v>FF</v>
          </cell>
        </row>
        <row r="169">
          <cell r="A169" t="str">
            <v>0022340</v>
          </cell>
          <cell r="B169" t="str">
            <v>P92081101</v>
          </cell>
          <cell r="C169" t="str">
            <v>92081101</v>
          </cell>
          <cell r="D169" t="str">
            <v>GILDER BOATHOUSE</v>
          </cell>
          <cell r="E169">
            <v>33817</v>
          </cell>
          <cell r="G169">
            <v>36830</v>
          </cell>
          <cell r="I169">
            <v>37431</v>
          </cell>
          <cell r="J169">
            <v>7433850</v>
          </cell>
          <cell r="K169">
            <v>7433849.4699999997</v>
          </cell>
          <cell r="L169">
            <v>7433849.4699999997</v>
          </cell>
          <cell r="M169">
            <v>7000000.4100000001</v>
          </cell>
          <cell r="N169">
            <v>433850</v>
          </cell>
          <cell r="O169">
            <v>200506</v>
          </cell>
          <cell r="P169">
            <v>7433849.4699999997</v>
          </cell>
          <cell r="Q169" t="str">
            <v>54</v>
          </cell>
          <cell r="R169" t="str">
            <v>Athletics</v>
          </cell>
          <cell r="S169" t="str">
            <v>ATHLETIC FACILITIES</v>
          </cell>
          <cell r="T169" t="b">
            <v>0</v>
          </cell>
          <cell r="U169" t="b">
            <v>1</v>
          </cell>
          <cell r="V169" t="b">
            <v>0</v>
          </cell>
          <cell r="W169" t="str">
            <v>Accounting And Contracts</v>
          </cell>
          <cell r="X169">
            <v>15957</v>
          </cell>
          <cell r="Y169">
            <v>417893</v>
          </cell>
          <cell r="Z169">
            <v>6865543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 t="str">
            <v>10</v>
          </cell>
          <cell r="AH169" t="str">
            <v>CR</v>
          </cell>
          <cell r="AI169" t="str">
            <v>FullyF</v>
          </cell>
          <cell r="AJ169" t="str">
            <v>FF</v>
          </cell>
        </row>
        <row r="170">
          <cell r="A170" t="str">
            <v>0022341</v>
          </cell>
          <cell r="B170" t="str">
            <v>92092904</v>
          </cell>
          <cell r="C170" t="str">
            <v>92092904</v>
          </cell>
          <cell r="D170" t="str">
            <v>ELM 143 EXTERIOR REHAB &amp; CODE COMPLIANCE</v>
          </cell>
          <cell r="E170">
            <v>33817</v>
          </cell>
          <cell r="F170">
            <v>34607</v>
          </cell>
          <cell r="G170">
            <v>34515</v>
          </cell>
          <cell r="I170">
            <v>35159</v>
          </cell>
          <cell r="J170">
            <v>23173</v>
          </cell>
          <cell r="K170">
            <v>23173</v>
          </cell>
          <cell r="L170">
            <v>23173</v>
          </cell>
          <cell r="M170">
            <v>23172.97</v>
          </cell>
          <cell r="N170">
            <v>0</v>
          </cell>
          <cell r="O170">
            <v>200506</v>
          </cell>
          <cell r="P170">
            <v>23173</v>
          </cell>
          <cell r="Q170" t="str">
            <v>05</v>
          </cell>
          <cell r="R170" t="str">
            <v>Academic Space: Non-Science</v>
          </cell>
          <cell r="T170" t="b">
            <v>1</v>
          </cell>
          <cell r="U170" t="b">
            <v>1</v>
          </cell>
          <cell r="V170" t="b">
            <v>0</v>
          </cell>
          <cell r="W170" t="str">
            <v>MGT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I170" t="str">
            <v>Tomb</v>
          </cell>
          <cell r="AJ170" t="str">
            <v>T</v>
          </cell>
        </row>
        <row r="171">
          <cell r="A171" t="str">
            <v>0022342</v>
          </cell>
          <cell r="B171" t="str">
            <v>P92081102</v>
          </cell>
          <cell r="C171" t="str">
            <v>92081102</v>
          </cell>
          <cell r="D171" t="str">
            <v>BRANFORD COLLEGE RENOVATION</v>
          </cell>
          <cell r="E171">
            <v>33817</v>
          </cell>
          <cell r="F171">
            <v>34592</v>
          </cell>
          <cell r="G171">
            <v>34304</v>
          </cell>
          <cell r="I171">
            <v>34729</v>
          </cell>
          <cell r="J171">
            <v>3590562</v>
          </cell>
          <cell r="K171">
            <v>3590562</v>
          </cell>
          <cell r="L171">
            <v>3590562</v>
          </cell>
          <cell r="M171">
            <v>503593.44</v>
          </cell>
          <cell r="N171">
            <v>3086969</v>
          </cell>
          <cell r="O171">
            <v>200506</v>
          </cell>
          <cell r="P171">
            <v>3590562</v>
          </cell>
          <cell r="Q171" t="str">
            <v>71</v>
          </cell>
          <cell r="R171" t="str">
            <v>Residential - Undergraduate</v>
          </cell>
          <cell r="T171" t="b">
            <v>0</v>
          </cell>
          <cell r="U171" t="b">
            <v>1</v>
          </cell>
          <cell r="V171" t="b">
            <v>0</v>
          </cell>
          <cell r="W171" t="str">
            <v>Accounting And Contracts</v>
          </cell>
          <cell r="X171">
            <v>0</v>
          </cell>
          <cell r="Y171">
            <v>3086969</v>
          </cell>
          <cell r="Z171">
            <v>500000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 t="str">
            <v>20</v>
          </cell>
          <cell r="AH171" t="str">
            <v>PR</v>
          </cell>
          <cell r="AI171" t="str">
            <v>FullyF</v>
          </cell>
          <cell r="AJ171" t="str">
            <v>FF</v>
          </cell>
        </row>
        <row r="172">
          <cell r="A172" t="str">
            <v>0022343</v>
          </cell>
          <cell r="D172" t="str">
            <v>D - FIELD IRRIGATION II</v>
          </cell>
          <cell r="E172">
            <v>33785</v>
          </cell>
          <cell r="F172">
            <v>33969</v>
          </cell>
          <cell r="G172">
            <v>33877</v>
          </cell>
          <cell r="I172">
            <v>34963</v>
          </cell>
          <cell r="J172">
            <v>75515</v>
          </cell>
          <cell r="K172">
            <v>75515</v>
          </cell>
          <cell r="L172">
            <v>75515</v>
          </cell>
          <cell r="M172">
            <v>75515.16</v>
          </cell>
          <cell r="N172">
            <v>0</v>
          </cell>
          <cell r="O172">
            <v>200506</v>
          </cell>
          <cell r="P172">
            <v>75515</v>
          </cell>
          <cell r="Q172" t="str">
            <v>10</v>
          </cell>
          <cell r="R172" t="str">
            <v>Athletics</v>
          </cell>
          <cell r="T172" t="b">
            <v>1</v>
          </cell>
          <cell r="U172" t="b">
            <v>1</v>
          </cell>
          <cell r="V172" t="b">
            <v>0</v>
          </cell>
          <cell r="W172" t="str">
            <v>FIN</v>
          </cell>
          <cell r="X172">
            <v>0</v>
          </cell>
          <cell r="Y172">
            <v>0</v>
          </cell>
          <cell r="Z172">
            <v>51213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I172" t="str">
            <v>Tomb</v>
          </cell>
          <cell r="AJ172" t="str">
            <v>T</v>
          </cell>
        </row>
        <row r="173">
          <cell r="A173" t="str">
            <v>0022344</v>
          </cell>
          <cell r="B173" t="str">
            <v>P92082501</v>
          </cell>
          <cell r="C173" t="str">
            <v>92082501</v>
          </cell>
          <cell r="D173" t="str">
            <v>MANSFIELD 291-309 ROOFS AND EXTERIOR REHAB</v>
          </cell>
          <cell r="E173">
            <v>33817</v>
          </cell>
          <cell r="F173">
            <v>34699</v>
          </cell>
          <cell r="G173">
            <v>34486</v>
          </cell>
          <cell r="I173">
            <v>34981</v>
          </cell>
          <cell r="J173">
            <v>822558</v>
          </cell>
          <cell r="K173">
            <v>822558</v>
          </cell>
          <cell r="L173">
            <v>822558</v>
          </cell>
          <cell r="M173">
            <v>0</v>
          </cell>
          <cell r="N173">
            <v>822558</v>
          </cell>
          <cell r="O173">
            <v>200506</v>
          </cell>
          <cell r="P173">
            <v>822558</v>
          </cell>
          <cell r="Q173" t="str">
            <v>70</v>
          </cell>
          <cell r="R173" t="str">
            <v>Residential - Graduate</v>
          </cell>
          <cell r="T173" t="b">
            <v>0</v>
          </cell>
          <cell r="U173" t="b">
            <v>1</v>
          </cell>
          <cell r="V173" t="b">
            <v>0</v>
          </cell>
          <cell r="W173" t="str">
            <v>Accounting And Contracts</v>
          </cell>
          <cell r="X173">
            <v>0</v>
          </cell>
          <cell r="Y173">
            <v>822558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 t="str">
            <v>30</v>
          </cell>
          <cell r="AH173" t="str">
            <v>CM</v>
          </cell>
          <cell r="AI173" t="str">
            <v>FullyF</v>
          </cell>
          <cell r="AJ173" t="str">
            <v>FF</v>
          </cell>
        </row>
        <row r="174">
          <cell r="A174" t="str">
            <v>0022345</v>
          </cell>
          <cell r="B174" t="str">
            <v>92082502</v>
          </cell>
          <cell r="C174" t="str">
            <v>92082502</v>
          </cell>
          <cell r="D174" t="str">
            <v>SHM B-WING E-LEVEL AHU UPGRADE</v>
          </cell>
          <cell r="E174">
            <v>33817</v>
          </cell>
          <cell r="F174">
            <v>35303</v>
          </cell>
          <cell r="G174">
            <v>34972</v>
          </cell>
          <cell r="I174">
            <v>35303</v>
          </cell>
          <cell r="J174">
            <v>7060</v>
          </cell>
          <cell r="K174">
            <v>7060</v>
          </cell>
          <cell r="L174">
            <v>7060</v>
          </cell>
          <cell r="M174">
            <v>7060.13</v>
          </cell>
          <cell r="N174">
            <v>0</v>
          </cell>
          <cell r="O174">
            <v>200506</v>
          </cell>
          <cell r="P174">
            <v>7060</v>
          </cell>
          <cell r="Q174" t="str">
            <v>08</v>
          </cell>
          <cell r="R174" t="str">
            <v>Medicine</v>
          </cell>
          <cell r="T174" t="b">
            <v>1</v>
          </cell>
          <cell r="U174" t="b">
            <v>1</v>
          </cell>
          <cell r="V174" t="b">
            <v>0</v>
          </cell>
          <cell r="W174" t="str">
            <v>MED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I174" t="str">
            <v>Tomb</v>
          </cell>
          <cell r="AJ174" t="str">
            <v>T</v>
          </cell>
        </row>
        <row r="175">
          <cell r="A175" t="str">
            <v>0022346</v>
          </cell>
          <cell r="B175" t="str">
            <v>C92090101</v>
          </cell>
          <cell r="C175" t="str">
            <v>92090101</v>
          </cell>
          <cell r="D175" t="str">
            <v>PULMONARY ABL MACHINES</v>
          </cell>
          <cell r="E175">
            <v>33848</v>
          </cell>
          <cell r="F175">
            <v>33969</v>
          </cell>
          <cell r="G175">
            <v>33939</v>
          </cell>
          <cell r="I175">
            <v>33871</v>
          </cell>
          <cell r="J175">
            <v>20250</v>
          </cell>
          <cell r="K175">
            <v>20250</v>
          </cell>
          <cell r="L175">
            <v>20250</v>
          </cell>
          <cell r="M175">
            <v>0</v>
          </cell>
          <cell r="N175">
            <v>20250</v>
          </cell>
          <cell r="O175">
            <v>200506</v>
          </cell>
          <cell r="P175">
            <v>20250</v>
          </cell>
          <cell r="Q175" t="str">
            <v>08</v>
          </cell>
          <cell r="R175" t="str">
            <v>Medicine</v>
          </cell>
          <cell r="T175" t="b">
            <v>1</v>
          </cell>
          <cell r="U175" t="b">
            <v>1</v>
          </cell>
          <cell r="V175" t="b">
            <v>0</v>
          </cell>
          <cell r="W175" t="str">
            <v>Finance-General Administration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I175" t="str">
            <v>Tomb</v>
          </cell>
          <cell r="AJ175" t="str">
            <v>T</v>
          </cell>
        </row>
        <row r="176">
          <cell r="A176" t="str">
            <v>0022347</v>
          </cell>
          <cell r="D176" t="str">
            <v>MED ECHOCARDIOGRAPH MACHINE</v>
          </cell>
          <cell r="E176">
            <v>33848</v>
          </cell>
          <cell r="F176">
            <v>33969</v>
          </cell>
          <cell r="G176">
            <v>33969</v>
          </cell>
          <cell r="I176">
            <v>33871</v>
          </cell>
          <cell r="J176">
            <v>55160</v>
          </cell>
          <cell r="K176">
            <v>55160</v>
          </cell>
          <cell r="L176">
            <v>55160</v>
          </cell>
          <cell r="M176">
            <v>0</v>
          </cell>
          <cell r="N176">
            <v>55160</v>
          </cell>
          <cell r="O176">
            <v>200506</v>
          </cell>
          <cell r="P176">
            <v>55160</v>
          </cell>
          <cell r="Q176" t="str">
            <v>08</v>
          </cell>
          <cell r="R176" t="str">
            <v>Medicine</v>
          </cell>
          <cell r="T176" t="b">
            <v>1</v>
          </cell>
          <cell r="U176" t="b">
            <v>1</v>
          </cell>
          <cell r="V176" t="b">
            <v>0</v>
          </cell>
          <cell r="W176" t="str">
            <v>FIN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I176" t="str">
            <v>Tomb</v>
          </cell>
          <cell r="AJ176" t="str">
            <v>T</v>
          </cell>
        </row>
        <row r="177">
          <cell r="A177" t="str">
            <v>0022348</v>
          </cell>
          <cell r="B177" t="str">
            <v>92091506</v>
          </cell>
          <cell r="C177" t="str">
            <v>92091506</v>
          </cell>
          <cell r="D177" t="str">
            <v>FMB 2ND FL RM 211 LAB RENOV SURGERY</v>
          </cell>
          <cell r="E177">
            <v>33848</v>
          </cell>
          <cell r="F177">
            <v>34365</v>
          </cell>
          <cell r="G177">
            <v>34181</v>
          </cell>
          <cell r="I177">
            <v>35415</v>
          </cell>
          <cell r="J177">
            <v>152797</v>
          </cell>
          <cell r="K177">
            <v>152797</v>
          </cell>
          <cell r="L177">
            <v>152797</v>
          </cell>
          <cell r="M177">
            <v>155092.66</v>
          </cell>
          <cell r="N177">
            <v>0</v>
          </cell>
          <cell r="O177">
            <v>200506</v>
          </cell>
          <cell r="P177">
            <v>152797</v>
          </cell>
          <cell r="Q177" t="str">
            <v>08</v>
          </cell>
          <cell r="R177" t="str">
            <v>Medicine</v>
          </cell>
          <cell r="T177" t="b">
            <v>1</v>
          </cell>
          <cell r="U177" t="b">
            <v>1</v>
          </cell>
          <cell r="V177" t="b">
            <v>0</v>
          </cell>
          <cell r="W177" t="str">
            <v>MED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I177" t="str">
            <v>Tomb</v>
          </cell>
          <cell r="AJ177" t="str">
            <v>T</v>
          </cell>
        </row>
        <row r="178">
          <cell r="A178" t="str">
            <v>0022349</v>
          </cell>
          <cell r="B178" t="str">
            <v>92091509</v>
          </cell>
          <cell r="C178" t="str">
            <v>92091509</v>
          </cell>
          <cell r="D178" t="str">
            <v>SHM 1ST FL ENTRY ROTUNDA RENOVATION</v>
          </cell>
          <cell r="E178">
            <v>33848</v>
          </cell>
          <cell r="F178">
            <v>34545</v>
          </cell>
          <cell r="G178">
            <v>34120</v>
          </cell>
          <cell r="I178">
            <v>35415</v>
          </cell>
          <cell r="J178">
            <v>194547</v>
          </cell>
          <cell r="K178">
            <v>194547</v>
          </cell>
          <cell r="L178">
            <v>194547</v>
          </cell>
          <cell r="M178">
            <v>195870.38</v>
          </cell>
          <cell r="N178">
            <v>0</v>
          </cell>
          <cell r="O178">
            <v>200506</v>
          </cell>
          <cell r="P178">
            <v>194547</v>
          </cell>
          <cell r="Q178" t="str">
            <v>08</v>
          </cell>
          <cell r="R178" t="str">
            <v>Medicine</v>
          </cell>
          <cell r="T178" t="b">
            <v>1</v>
          </cell>
          <cell r="U178" t="b">
            <v>1</v>
          </cell>
          <cell r="V178" t="b">
            <v>0</v>
          </cell>
          <cell r="W178" t="str">
            <v>MED</v>
          </cell>
          <cell r="X178">
            <v>0</v>
          </cell>
          <cell r="Y178">
            <v>0</v>
          </cell>
          <cell r="Z178">
            <v>138156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I178" t="str">
            <v>Tomb</v>
          </cell>
          <cell r="AJ178" t="str">
            <v>T</v>
          </cell>
        </row>
        <row r="179">
          <cell r="A179" t="str">
            <v>0022350</v>
          </cell>
          <cell r="D179" t="str">
            <v>ATHLETICS COMPUTER NETWORK</v>
          </cell>
          <cell r="E179">
            <v>33848</v>
          </cell>
          <cell r="F179">
            <v>34150</v>
          </cell>
          <cell r="G179">
            <v>34150</v>
          </cell>
          <cell r="I179">
            <v>33877</v>
          </cell>
          <cell r="J179">
            <v>55942</v>
          </cell>
          <cell r="K179">
            <v>55942</v>
          </cell>
          <cell r="L179">
            <v>55942</v>
          </cell>
          <cell r="M179">
            <v>26146</v>
          </cell>
          <cell r="N179">
            <v>29796</v>
          </cell>
          <cell r="O179">
            <v>200506</v>
          </cell>
          <cell r="P179">
            <v>55942</v>
          </cell>
          <cell r="Q179" t="str">
            <v>10</v>
          </cell>
          <cell r="R179" t="str">
            <v>Athletics</v>
          </cell>
          <cell r="T179" t="b">
            <v>1</v>
          </cell>
          <cell r="U179" t="b">
            <v>1</v>
          </cell>
          <cell r="V179" t="b">
            <v>0</v>
          </cell>
          <cell r="W179" t="str">
            <v>FIN</v>
          </cell>
          <cell r="X179">
            <v>0</v>
          </cell>
          <cell r="Y179">
            <v>0</v>
          </cell>
          <cell r="Z179">
            <v>26146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I179" t="str">
            <v>Tomb</v>
          </cell>
          <cell r="AJ179" t="str">
            <v>T</v>
          </cell>
        </row>
        <row r="180">
          <cell r="A180" t="str">
            <v>0022352</v>
          </cell>
          <cell r="B180" t="str">
            <v>P92092903</v>
          </cell>
          <cell r="C180" t="str">
            <v>92092903</v>
          </cell>
          <cell r="D180" t="str">
            <v>POWER PLANT MOD INTERCONNECT PHASE I</v>
          </cell>
          <cell r="E180">
            <v>33848</v>
          </cell>
          <cell r="F180">
            <v>36525</v>
          </cell>
          <cell r="G180">
            <v>36160</v>
          </cell>
          <cell r="I180">
            <v>35850</v>
          </cell>
          <cell r="J180">
            <v>8018818</v>
          </cell>
          <cell r="K180">
            <v>8018818</v>
          </cell>
          <cell r="L180">
            <v>8018818</v>
          </cell>
          <cell r="M180">
            <v>0</v>
          </cell>
          <cell r="N180">
            <v>8018818</v>
          </cell>
          <cell r="O180">
            <v>200506</v>
          </cell>
          <cell r="P180">
            <v>8018818</v>
          </cell>
          <cell r="Q180" t="str">
            <v>65</v>
          </cell>
          <cell r="R180" t="str">
            <v>Admin&amp;Other Utilities Central</v>
          </cell>
          <cell r="T180" t="b">
            <v>0</v>
          </cell>
          <cell r="U180" t="b">
            <v>1</v>
          </cell>
          <cell r="V180" t="b">
            <v>0</v>
          </cell>
          <cell r="W180" t="str">
            <v>Accounting And Contracts</v>
          </cell>
          <cell r="X180">
            <v>0</v>
          </cell>
          <cell r="Y180">
            <v>8018818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 t="str">
            <v>10</v>
          </cell>
          <cell r="AH180" t="str">
            <v>UT</v>
          </cell>
          <cell r="AI180" t="str">
            <v>FullyF</v>
          </cell>
          <cell r="AJ180" t="str">
            <v>FF</v>
          </cell>
        </row>
        <row r="181">
          <cell r="A181" t="str">
            <v>0022353</v>
          </cell>
          <cell r="B181" t="str">
            <v>C92100101</v>
          </cell>
          <cell r="C181" t="str">
            <v>92100101</v>
          </cell>
          <cell r="D181" t="str">
            <v>BIOMED VAX 7000</v>
          </cell>
          <cell r="E181">
            <v>33878</v>
          </cell>
          <cell r="F181">
            <v>34059</v>
          </cell>
          <cell r="G181">
            <v>34029</v>
          </cell>
          <cell r="I181">
            <v>33888</v>
          </cell>
          <cell r="J181">
            <v>319067</v>
          </cell>
          <cell r="K181">
            <v>319067</v>
          </cell>
          <cell r="L181">
            <v>319067</v>
          </cell>
          <cell r="M181">
            <v>0</v>
          </cell>
          <cell r="N181">
            <v>319067</v>
          </cell>
          <cell r="O181">
            <v>200506</v>
          </cell>
          <cell r="P181">
            <v>319067</v>
          </cell>
          <cell r="Q181" t="str">
            <v>08</v>
          </cell>
          <cell r="R181" t="str">
            <v>Medicine</v>
          </cell>
          <cell r="T181" t="b">
            <v>1</v>
          </cell>
          <cell r="U181" t="b">
            <v>1</v>
          </cell>
          <cell r="V181" t="b">
            <v>0</v>
          </cell>
          <cell r="W181" t="str">
            <v>Finance-General Administration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I181" t="str">
            <v>Tomb</v>
          </cell>
          <cell r="AJ181" t="str">
            <v>T</v>
          </cell>
        </row>
        <row r="182">
          <cell r="A182" t="str">
            <v>0022354</v>
          </cell>
          <cell r="B182" t="str">
            <v>C92110101</v>
          </cell>
          <cell r="C182" t="str">
            <v>92110101</v>
          </cell>
          <cell r="D182" t="str">
            <v>MED EASTMAN KODAK MODEL #1575 COPIER</v>
          </cell>
          <cell r="E182">
            <v>33909</v>
          </cell>
          <cell r="G182">
            <v>34029</v>
          </cell>
          <cell r="I182">
            <v>33914</v>
          </cell>
          <cell r="J182">
            <v>43100</v>
          </cell>
          <cell r="K182">
            <v>43100</v>
          </cell>
          <cell r="L182">
            <v>43100</v>
          </cell>
          <cell r="M182">
            <v>0</v>
          </cell>
          <cell r="N182">
            <v>43100</v>
          </cell>
          <cell r="O182">
            <v>200506</v>
          </cell>
          <cell r="P182">
            <v>43100</v>
          </cell>
          <cell r="Q182" t="str">
            <v>08</v>
          </cell>
          <cell r="R182" t="str">
            <v>Medicine</v>
          </cell>
          <cell r="T182" t="b">
            <v>1</v>
          </cell>
          <cell r="U182" t="b">
            <v>1</v>
          </cell>
          <cell r="V182" t="b">
            <v>0</v>
          </cell>
          <cell r="W182" t="str">
            <v>Finance-General Administration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I182" t="str">
            <v>Tomb</v>
          </cell>
          <cell r="AJ182" t="str">
            <v>T</v>
          </cell>
        </row>
        <row r="183">
          <cell r="A183" t="str">
            <v>0022355</v>
          </cell>
          <cell r="D183" t="str">
            <v>MED XEROX MODEL #5090 DUPLICATOR</v>
          </cell>
          <cell r="E183">
            <v>33909</v>
          </cell>
          <cell r="F183">
            <v>34059</v>
          </cell>
          <cell r="G183">
            <v>34059</v>
          </cell>
          <cell r="I183">
            <v>33914</v>
          </cell>
          <cell r="J183">
            <v>126300</v>
          </cell>
          <cell r="K183">
            <v>126300</v>
          </cell>
          <cell r="L183">
            <v>126300</v>
          </cell>
          <cell r="M183">
            <v>0</v>
          </cell>
          <cell r="N183">
            <v>126300</v>
          </cell>
          <cell r="O183">
            <v>200506</v>
          </cell>
          <cell r="P183">
            <v>126300</v>
          </cell>
          <cell r="Q183" t="str">
            <v>08</v>
          </cell>
          <cell r="R183" t="str">
            <v>Medicine</v>
          </cell>
          <cell r="T183" t="b">
            <v>1</v>
          </cell>
          <cell r="U183" t="b">
            <v>1</v>
          </cell>
          <cell r="V183" t="b">
            <v>0</v>
          </cell>
          <cell r="W183" t="str">
            <v>FIN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I183" t="str">
            <v>Tomb</v>
          </cell>
          <cell r="AJ183" t="str">
            <v>T</v>
          </cell>
        </row>
        <row r="184">
          <cell r="A184" t="str">
            <v>0022356</v>
          </cell>
          <cell r="B184" t="str">
            <v>C92110601</v>
          </cell>
          <cell r="C184" t="str">
            <v>92110601</v>
          </cell>
          <cell r="D184" t="str">
            <v>MED XEROX MODEL #5090 DUPLICATOR</v>
          </cell>
          <cell r="E184">
            <v>33914</v>
          </cell>
          <cell r="F184">
            <v>34059</v>
          </cell>
          <cell r="G184">
            <v>34029</v>
          </cell>
          <cell r="I184">
            <v>33914</v>
          </cell>
          <cell r="J184">
            <v>117261</v>
          </cell>
          <cell r="K184">
            <v>117261</v>
          </cell>
          <cell r="L184">
            <v>117261</v>
          </cell>
          <cell r="M184">
            <v>0</v>
          </cell>
          <cell r="N184">
            <v>117261</v>
          </cell>
          <cell r="O184">
            <v>200506</v>
          </cell>
          <cell r="P184">
            <v>117261</v>
          </cell>
          <cell r="Q184" t="str">
            <v>08</v>
          </cell>
          <cell r="R184" t="str">
            <v>Medicine</v>
          </cell>
          <cell r="T184" t="b">
            <v>1</v>
          </cell>
          <cell r="U184" t="b">
            <v>1</v>
          </cell>
          <cell r="V184" t="b">
            <v>0</v>
          </cell>
          <cell r="W184" t="str">
            <v>Finance-General Administration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I184" t="str">
            <v>Tomb</v>
          </cell>
          <cell r="AJ184" t="str">
            <v>T</v>
          </cell>
        </row>
        <row r="185">
          <cell r="A185" t="str">
            <v>0022357</v>
          </cell>
          <cell r="B185" t="str">
            <v>C92110103</v>
          </cell>
          <cell r="C185" t="str">
            <v>92110103</v>
          </cell>
          <cell r="D185" t="str">
            <v>MED EASTMAN KODAK MODEL #2110 DUPLICATOR</v>
          </cell>
          <cell r="E185">
            <v>33909</v>
          </cell>
          <cell r="F185">
            <v>34059</v>
          </cell>
          <cell r="G185">
            <v>34029</v>
          </cell>
          <cell r="I185">
            <v>33914</v>
          </cell>
          <cell r="J185">
            <v>61500</v>
          </cell>
          <cell r="K185">
            <v>61500</v>
          </cell>
          <cell r="L185">
            <v>61500</v>
          </cell>
          <cell r="M185">
            <v>0</v>
          </cell>
          <cell r="N185">
            <v>61500</v>
          </cell>
          <cell r="O185">
            <v>200506</v>
          </cell>
          <cell r="P185">
            <v>61500</v>
          </cell>
          <cell r="Q185" t="str">
            <v>08</v>
          </cell>
          <cell r="R185" t="str">
            <v>Medicine</v>
          </cell>
          <cell r="T185" t="b">
            <v>1</v>
          </cell>
          <cell r="U185" t="b">
            <v>1</v>
          </cell>
          <cell r="V185" t="b">
            <v>0</v>
          </cell>
          <cell r="W185" t="str">
            <v>Finance-General Administration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I185" t="str">
            <v>Tomb</v>
          </cell>
          <cell r="AJ185" t="str">
            <v>T</v>
          </cell>
        </row>
        <row r="186">
          <cell r="A186" t="str">
            <v>0022358</v>
          </cell>
          <cell r="D186" t="str">
            <v>MB&amp;B - DNA SYNTHESIZER, MODEL 394-28</v>
          </cell>
          <cell r="E186">
            <v>33939</v>
          </cell>
          <cell r="F186">
            <v>34059</v>
          </cell>
          <cell r="G186">
            <v>34059</v>
          </cell>
          <cell r="I186">
            <v>34757</v>
          </cell>
          <cell r="J186">
            <v>47384</v>
          </cell>
          <cell r="K186">
            <v>47384</v>
          </cell>
          <cell r="L186">
            <v>47384</v>
          </cell>
          <cell r="M186">
            <v>0</v>
          </cell>
          <cell r="N186">
            <v>47384</v>
          </cell>
          <cell r="O186">
            <v>200506</v>
          </cell>
          <cell r="P186">
            <v>47384</v>
          </cell>
          <cell r="Q186" t="str">
            <v>08</v>
          </cell>
          <cell r="R186" t="str">
            <v>Medicine</v>
          </cell>
          <cell r="T186" t="b">
            <v>1</v>
          </cell>
          <cell r="U186" t="b">
            <v>1</v>
          </cell>
          <cell r="V186" t="b">
            <v>0</v>
          </cell>
          <cell r="W186" t="str">
            <v>FIN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I186" t="str">
            <v>Tomb</v>
          </cell>
          <cell r="AJ186" t="str">
            <v>T</v>
          </cell>
        </row>
        <row r="187">
          <cell r="A187" t="str">
            <v>0022359</v>
          </cell>
          <cell r="B187" t="str">
            <v>P92101302</v>
          </cell>
          <cell r="C187" t="str">
            <v>92101302</v>
          </cell>
          <cell r="D187" t="str">
            <v>SLB RENOVATION AND EXPANSION</v>
          </cell>
          <cell r="E187">
            <v>33909</v>
          </cell>
          <cell r="I187">
            <v>36549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200506</v>
          </cell>
          <cell r="P187">
            <v>0</v>
          </cell>
          <cell r="Q187" t="str">
            <v>32</v>
          </cell>
          <cell r="R187" t="str">
            <v>Self-sup Law</v>
          </cell>
          <cell r="S187" t="str">
            <v>LAW SCHOOL</v>
          </cell>
          <cell r="T187" t="b">
            <v>0</v>
          </cell>
          <cell r="U187" t="b">
            <v>1</v>
          </cell>
          <cell r="V187" t="b">
            <v>0</v>
          </cell>
          <cell r="W187" t="str">
            <v>Accounting And Contracts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I187" t="str">
            <v>Tomb</v>
          </cell>
          <cell r="AJ187" t="str">
            <v>T</v>
          </cell>
        </row>
        <row r="188">
          <cell r="A188" t="str">
            <v>0022360</v>
          </cell>
          <cell r="B188" t="str">
            <v>92120702</v>
          </cell>
          <cell r="C188" t="str">
            <v>92120702</v>
          </cell>
          <cell r="D188" t="str">
            <v>BML 3RD FL RM 344 LAB RENO PATHOLOGY</v>
          </cell>
          <cell r="E188">
            <v>33939</v>
          </cell>
          <cell r="F188">
            <v>34515</v>
          </cell>
          <cell r="G188">
            <v>34242</v>
          </cell>
          <cell r="I188">
            <v>35415</v>
          </cell>
          <cell r="J188">
            <v>112237</v>
          </cell>
          <cell r="K188">
            <v>112237</v>
          </cell>
          <cell r="L188">
            <v>112237</v>
          </cell>
          <cell r="M188">
            <v>112473.92</v>
          </cell>
          <cell r="N188">
            <v>0</v>
          </cell>
          <cell r="O188">
            <v>200506</v>
          </cell>
          <cell r="P188">
            <v>112237</v>
          </cell>
          <cell r="Q188" t="str">
            <v>08</v>
          </cell>
          <cell r="R188" t="str">
            <v>Medicine</v>
          </cell>
          <cell r="T188" t="b">
            <v>1</v>
          </cell>
          <cell r="U188" t="b">
            <v>1</v>
          </cell>
          <cell r="V188" t="b">
            <v>0</v>
          </cell>
          <cell r="W188" t="str">
            <v>MED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I188" t="str">
            <v>Tomb</v>
          </cell>
          <cell r="AJ188" t="str">
            <v>T</v>
          </cell>
        </row>
        <row r="189">
          <cell r="A189" t="str">
            <v>0022361</v>
          </cell>
          <cell r="B189" t="str">
            <v>92120708</v>
          </cell>
          <cell r="C189" t="str">
            <v>92120708</v>
          </cell>
          <cell r="D189" t="str">
            <v>LAUDER HALL 3RD FL RM 305 LAB RENO PATHOLOGY</v>
          </cell>
          <cell r="E189">
            <v>33939</v>
          </cell>
          <cell r="F189">
            <v>34424</v>
          </cell>
          <cell r="G189">
            <v>34365</v>
          </cell>
          <cell r="I189">
            <v>35415</v>
          </cell>
          <cell r="J189">
            <v>102520</v>
          </cell>
          <cell r="K189">
            <v>102520</v>
          </cell>
          <cell r="L189">
            <v>102520</v>
          </cell>
          <cell r="M189">
            <v>103036.25</v>
          </cell>
          <cell r="N189">
            <v>0</v>
          </cell>
          <cell r="O189">
            <v>200506</v>
          </cell>
          <cell r="P189">
            <v>102520</v>
          </cell>
          <cell r="Q189" t="str">
            <v>08</v>
          </cell>
          <cell r="R189" t="str">
            <v>Medicine</v>
          </cell>
          <cell r="T189" t="b">
            <v>1</v>
          </cell>
          <cell r="U189" t="b">
            <v>1</v>
          </cell>
          <cell r="V189" t="b">
            <v>0</v>
          </cell>
          <cell r="W189" t="str">
            <v>MED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I189" t="str">
            <v>Tomb</v>
          </cell>
          <cell r="AJ189" t="str">
            <v>T</v>
          </cell>
        </row>
        <row r="190">
          <cell r="A190" t="str">
            <v>0022362</v>
          </cell>
          <cell r="B190" t="str">
            <v>F80063001</v>
          </cell>
          <cell r="C190" t="str">
            <v>80063001</v>
          </cell>
          <cell r="D190" t="str">
            <v>DEF MAINTENANCE PROG PH I</v>
          </cell>
          <cell r="E190">
            <v>29402</v>
          </cell>
          <cell r="F190">
            <v>32324</v>
          </cell>
          <cell r="G190">
            <v>32689</v>
          </cell>
          <cell r="I190">
            <v>30136</v>
          </cell>
          <cell r="J190">
            <v>10052929</v>
          </cell>
          <cell r="K190">
            <v>10052928</v>
          </cell>
          <cell r="L190">
            <v>10052928</v>
          </cell>
          <cell r="M190">
            <v>0</v>
          </cell>
          <cell r="N190">
            <v>10052929</v>
          </cell>
          <cell r="O190">
            <v>200506</v>
          </cell>
          <cell r="P190">
            <v>10052928</v>
          </cell>
          <cell r="Q190" t="str">
            <v>61</v>
          </cell>
          <cell r="R190" t="str">
            <v>Admin&amp;Other Other</v>
          </cell>
          <cell r="T190" t="b">
            <v>0</v>
          </cell>
          <cell r="U190" t="b">
            <v>1</v>
          </cell>
          <cell r="V190" t="b">
            <v>0</v>
          </cell>
          <cell r="W190" t="str">
            <v>Accounting And Contracts</v>
          </cell>
          <cell r="X190">
            <v>10052929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 t="str">
            <v>10</v>
          </cell>
          <cell r="AH190" t="str">
            <v>CM</v>
          </cell>
          <cell r="AI190" t="str">
            <v>FullyF</v>
          </cell>
          <cell r="AJ190" t="str">
            <v>FF</v>
          </cell>
        </row>
        <row r="191">
          <cell r="A191" t="str">
            <v>0022363</v>
          </cell>
          <cell r="B191" t="str">
            <v>F80063002</v>
          </cell>
          <cell r="C191" t="str">
            <v>80063002</v>
          </cell>
          <cell r="D191" t="str">
            <v>DEF MAINT PROG PH I ADMIN</v>
          </cell>
          <cell r="E191">
            <v>29402</v>
          </cell>
          <cell r="F191">
            <v>32324</v>
          </cell>
          <cell r="G191">
            <v>33419</v>
          </cell>
          <cell r="I191">
            <v>30136</v>
          </cell>
          <cell r="J191">
            <v>293996</v>
          </cell>
          <cell r="K191">
            <v>293995</v>
          </cell>
          <cell r="L191">
            <v>293995</v>
          </cell>
          <cell r="M191">
            <v>0</v>
          </cell>
          <cell r="N191">
            <v>293996</v>
          </cell>
          <cell r="O191">
            <v>200506</v>
          </cell>
          <cell r="P191">
            <v>293995</v>
          </cell>
          <cell r="Q191" t="str">
            <v>61</v>
          </cell>
          <cell r="R191" t="str">
            <v>Admin&amp;Other Other</v>
          </cell>
          <cell r="T191" t="b">
            <v>0</v>
          </cell>
          <cell r="U191" t="b">
            <v>1</v>
          </cell>
          <cell r="V191" t="b">
            <v>0</v>
          </cell>
          <cell r="W191" t="str">
            <v>Accounting And Contracts</v>
          </cell>
          <cell r="X191">
            <v>293996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 t="str">
            <v>30</v>
          </cell>
          <cell r="AH191" t="str">
            <v>CM</v>
          </cell>
          <cell r="AI191" t="str">
            <v>FullyF</v>
          </cell>
          <cell r="AJ191" t="str">
            <v>FF</v>
          </cell>
        </row>
        <row r="192">
          <cell r="A192" t="str">
            <v>0022364</v>
          </cell>
          <cell r="B192" t="str">
            <v>92120710</v>
          </cell>
          <cell r="C192" t="str">
            <v>92120710</v>
          </cell>
          <cell r="D192" t="str">
            <v>DUNHAM LAB, 3RD FL, CTAN RENOVATIONS</v>
          </cell>
          <cell r="E192">
            <v>33939</v>
          </cell>
          <cell r="F192">
            <v>34273</v>
          </cell>
          <cell r="G192">
            <v>34334</v>
          </cell>
          <cell r="I192">
            <v>34729</v>
          </cell>
          <cell r="J192">
            <v>114722</v>
          </cell>
          <cell r="K192">
            <v>114722</v>
          </cell>
          <cell r="L192">
            <v>114722</v>
          </cell>
          <cell r="M192">
            <v>114722.36</v>
          </cell>
          <cell r="N192">
            <v>0</v>
          </cell>
          <cell r="O192">
            <v>200506</v>
          </cell>
          <cell r="P192">
            <v>114722</v>
          </cell>
          <cell r="Q192" t="str">
            <v>12</v>
          </cell>
          <cell r="R192" t="str">
            <v>Administrative &amp; University-Wide</v>
          </cell>
          <cell r="T192" t="b">
            <v>1</v>
          </cell>
          <cell r="U192" t="b">
            <v>1</v>
          </cell>
          <cell r="V192" t="b">
            <v>0</v>
          </cell>
          <cell r="W192" t="str">
            <v>PLN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I192" t="str">
            <v>Tomb</v>
          </cell>
          <cell r="AJ192" t="str">
            <v>T</v>
          </cell>
        </row>
        <row r="193">
          <cell r="A193" t="str">
            <v>0022365</v>
          </cell>
          <cell r="B193" t="str">
            <v>P92110201</v>
          </cell>
          <cell r="C193" t="str">
            <v>92110201</v>
          </cell>
          <cell r="D193" t="str">
            <v>HILLHOUSE 43, PRESIDENT'S HOUSE ENVLP REPAIRS</v>
          </cell>
          <cell r="E193">
            <v>33909</v>
          </cell>
          <cell r="F193">
            <v>34303</v>
          </cell>
          <cell r="G193">
            <v>34151</v>
          </cell>
          <cell r="I193">
            <v>35159</v>
          </cell>
          <cell r="J193">
            <v>127937</v>
          </cell>
          <cell r="K193">
            <v>127937</v>
          </cell>
          <cell r="L193">
            <v>127937</v>
          </cell>
          <cell r="M193">
            <v>0</v>
          </cell>
          <cell r="N193">
            <v>127937</v>
          </cell>
          <cell r="O193">
            <v>200506</v>
          </cell>
          <cell r="P193">
            <v>127937</v>
          </cell>
          <cell r="Q193" t="str">
            <v>60</v>
          </cell>
          <cell r="R193" t="str">
            <v>Admin&amp;Other Administration</v>
          </cell>
          <cell r="T193" t="b">
            <v>0</v>
          </cell>
          <cell r="U193" t="b">
            <v>1</v>
          </cell>
          <cell r="V193" t="b">
            <v>0</v>
          </cell>
          <cell r="W193" t="str">
            <v>Accounting And Contracts</v>
          </cell>
          <cell r="X193">
            <v>0</v>
          </cell>
          <cell r="Y193">
            <v>127937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 t="str">
            <v>30</v>
          </cell>
          <cell r="AH193" t="str">
            <v>CM</v>
          </cell>
          <cell r="AI193" t="str">
            <v>FullyF</v>
          </cell>
          <cell r="AJ193" t="str">
            <v>FF</v>
          </cell>
        </row>
        <row r="194">
          <cell r="A194" t="str">
            <v>0022366</v>
          </cell>
          <cell r="D194" t="str">
            <v>BASEBALL STADIUM RENOVATIONS</v>
          </cell>
          <cell r="E194">
            <v>33939</v>
          </cell>
          <cell r="F194">
            <v>36251</v>
          </cell>
          <cell r="G194">
            <v>33969</v>
          </cell>
          <cell r="I194">
            <v>38299</v>
          </cell>
          <cell r="J194">
            <v>685415</v>
          </cell>
          <cell r="K194">
            <v>685415</v>
          </cell>
          <cell r="L194">
            <v>685415</v>
          </cell>
          <cell r="M194">
            <v>686134.68</v>
          </cell>
          <cell r="N194">
            <v>0</v>
          </cell>
          <cell r="O194">
            <v>200506</v>
          </cell>
          <cell r="P194">
            <v>685415</v>
          </cell>
          <cell r="Q194" t="str">
            <v>10</v>
          </cell>
          <cell r="R194" t="str">
            <v>Athletics</v>
          </cell>
          <cell r="T194" t="b">
            <v>1</v>
          </cell>
          <cell r="U194" t="b">
            <v>0</v>
          </cell>
          <cell r="V194" t="b">
            <v>0</v>
          </cell>
          <cell r="W194" t="str">
            <v>FIN</v>
          </cell>
          <cell r="X194">
            <v>0</v>
          </cell>
          <cell r="Y194">
            <v>0</v>
          </cell>
          <cell r="Z194">
            <v>685402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I194" t="str">
            <v>Tomb</v>
          </cell>
          <cell r="AJ194" t="str">
            <v>T</v>
          </cell>
        </row>
        <row r="195">
          <cell r="A195" t="str">
            <v>0022367</v>
          </cell>
          <cell r="B195" t="str">
            <v>92121403</v>
          </cell>
          <cell r="C195" t="str">
            <v>92121403</v>
          </cell>
          <cell r="D195" t="str">
            <v>SHM B-WING G-LEVEL NEUROSCI. PRIMATE LAB RENO</v>
          </cell>
          <cell r="E195">
            <v>33939</v>
          </cell>
          <cell r="F195">
            <v>34577</v>
          </cell>
          <cell r="G195">
            <v>34577</v>
          </cell>
          <cell r="I195">
            <v>35415</v>
          </cell>
          <cell r="J195">
            <v>39479</v>
          </cell>
          <cell r="K195">
            <v>39479</v>
          </cell>
          <cell r="L195">
            <v>39479</v>
          </cell>
          <cell r="M195">
            <v>41310.47</v>
          </cell>
          <cell r="N195">
            <v>0</v>
          </cell>
          <cell r="O195">
            <v>200506</v>
          </cell>
          <cell r="P195">
            <v>39479</v>
          </cell>
          <cell r="Q195" t="str">
            <v>08</v>
          </cell>
          <cell r="R195" t="str">
            <v>Medicine</v>
          </cell>
          <cell r="T195" t="b">
            <v>1</v>
          </cell>
          <cell r="U195" t="b">
            <v>1</v>
          </cell>
          <cell r="V195" t="b">
            <v>0</v>
          </cell>
          <cell r="W195" t="str">
            <v>MED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I195" t="str">
            <v>Tomb</v>
          </cell>
          <cell r="AJ195" t="str">
            <v>T</v>
          </cell>
        </row>
        <row r="196">
          <cell r="A196" t="str">
            <v>0022368</v>
          </cell>
          <cell r="B196" t="str">
            <v>P92120706</v>
          </cell>
          <cell r="C196" t="str">
            <v>92120706</v>
          </cell>
          <cell r="D196" t="str">
            <v>SEAMCO 41 DAGGETT ST. WAREHOUSE RENOVATION</v>
          </cell>
          <cell r="E196">
            <v>33939</v>
          </cell>
          <cell r="G196">
            <v>34578</v>
          </cell>
          <cell r="I196">
            <v>35569</v>
          </cell>
          <cell r="J196">
            <v>313295</v>
          </cell>
          <cell r="K196">
            <v>313295</v>
          </cell>
          <cell r="L196">
            <v>313295</v>
          </cell>
          <cell r="M196">
            <v>59999.78</v>
          </cell>
          <cell r="N196">
            <v>253295</v>
          </cell>
          <cell r="O196">
            <v>200506</v>
          </cell>
          <cell r="P196">
            <v>313295</v>
          </cell>
          <cell r="Q196" t="str">
            <v>80</v>
          </cell>
          <cell r="R196" t="str">
            <v>Medicine</v>
          </cell>
          <cell r="T196" t="b">
            <v>0</v>
          </cell>
          <cell r="U196" t="b">
            <v>1</v>
          </cell>
          <cell r="V196" t="b">
            <v>0</v>
          </cell>
          <cell r="W196" t="str">
            <v>Asset Management</v>
          </cell>
          <cell r="X196">
            <v>0</v>
          </cell>
          <cell r="Y196">
            <v>253295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 t="str">
            <v>30</v>
          </cell>
          <cell r="AH196" t="str">
            <v>CM</v>
          </cell>
          <cell r="AI196" t="str">
            <v>FullyF</v>
          </cell>
          <cell r="AJ196" t="str">
            <v>FF</v>
          </cell>
        </row>
        <row r="197">
          <cell r="A197" t="str">
            <v>0022369</v>
          </cell>
          <cell r="B197" t="str">
            <v>C93010101</v>
          </cell>
          <cell r="C197" t="str">
            <v>93010101</v>
          </cell>
          <cell r="D197" t="str">
            <v>PULMONARY METABOLIC MEASUREMENT CART 2900</v>
          </cell>
          <cell r="E197">
            <v>33970</v>
          </cell>
          <cell r="F197">
            <v>34120</v>
          </cell>
          <cell r="G197">
            <v>34090</v>
          </cell>
          <cell r="I197">
            <v>33981</v>
          </cell>
          <cell r="J197">
            <v>43000</v>
          </cell>
          <cell r="K197">
            <v>43000</v>
          </cell>
          <cell r="L197">
            <v>43000</v>
          </cell>
          <cell r="M197">
            <v>0</v>
          </cell>
          <cell r="N197">
            <v>43000</v>
          </cell>
          <cell r="O197">
            <v>200506</v>
          </cell>
          <cell r="P197">
            <v>43000</v>
          </cell>
          <cell r="Q197" t="str">
            <v>08</v>
          </cell>
          <cell r="R197" t="str">
            <v>Medicine</v>
          </cell>
          <cell r="T197" t="b">
            <v>1</v>
          </cell>
          <cell r="U197" t="b">
            <v>1</v>
          </cell>
          <cell r="V197" t="b">
            <v>0</v>
          </cell>
          <cell r="W197" t="str">
            <v>Finance-General Administration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I197" t="str">
            <v>Tomb</v>
          </cell>
          <cell r="AJ197" t="str">
            <v>T</v>
          </cell>
        </row>
        <row r="198">
          <cell r="A198" t="str">
            <v>0022370</v>
          </cell>
          <cell r="B198" t="str">
            <v>P93012501</v>
          </cell>
          <cell r="C198" t="str">
            <v>93012501</v>
          </cell>
          <cell r="D198" t="str">
            <v>PROSPECT STREET REPLACEMENT PARKING</v>
          </cell>
          <cell r="E198">
            <v>33970</v>
          </cell>
          <cell r="F198">
            <v>35003</v>
          </cell>
          <cell r="G198">
            <v>34851</v>
          </cell>
          <cell r="I198">
            <v>35317</v>
          </cell>
          <cell r="J198">
            <v>117701</v>
          </cell>
          <cell r="K198">
            <v>117701</v>
          </cell>
          <cell r="L198">
            <v>117701</v>
          </cell>
          <cell r="M198">
            <v>0</v>
          </cell>
          <cell r="N198">
            <v>117701</v>
          </cell>
          <cell r="O198">
            <v>200506</v>
          </cell>
          <cell r="P198">
            <v>117701</v>
          </cell>
          <cell r="Q198" t="str">
            <v>61</v>
          </cell>
          <cell r="R198" t="str">
            <v>Admin&amp;Other Other</v>
          </cell>
          <cell r="T198" t="b">
            <v>0</v>
          </cell>
          <cell r="U198" t="b">
            <v>1</v>
          </cell>
          <cell r="V198" t="b">
            <v>0</v>
          </cell>
          <cell r="W198" t="str">
            <v>Accounting And Contracts</v>
          </cell>
          <cell r="X198">
            <v>0</v>
          </cell>
          <cell r="Y198">
            <v>117701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 t="str">
            <v>20</v>
          </cell>
          <cell r="AH198" t="str">
            <v>PR</v>
          </cell>
          <cell r="AI198" t="str">
            <v>FullyF</v>
          </cell>
          <cell r="AJ198" t="str">
            <v>FF</v>
          </cell>
        </row>
        <row r="199">
          <cell r="A199" t="str">
            <v>0022372</v>
          </cell>
          <cell r="B199" t="str">
            <v>P93021506</v>
          </cell>
          <cell r="C199" t="str">
            <v>93021506</v>
          </cell>
          <cell r="D199" t="str">
            <v>PWG HOT WATER HEATING ZONE 3 PH II</v>
          </cell>
          <cell r="E199">
            <v>34060</v>
          </cell>
          <cell r="F199">
            <v>34638</v>
          </cell>
          <cell r="G199">
            <v>34243</v>
          </cell>
          <cell r="I199">
            <v>34865</v>
          </cell>
          <cell r="J199">
            <v>633439</v>
          </cell>
          <cell r="K199">
            <v>633439</v>
          </cell>
          <cell r="L199">
            <v>633439</v>
          </cell>
          <cell r="M199">
            <v>0</v>
          </cell>
          <cell r="N199">
            <v>633439</v>
          </cell>
          <cell r="O199">
            <v>200506</v>
          </cell>
          <cell r="P199">
            <v>633439</v>
          </cell>
          <cell r="Q199" t="str">
            <v>54</v>
          </cell>
          <cell r="R199" t="str">
            <v>Athletics</v>
          </cell>
          <cell r="T199" t="b">
            <v>0</v>
          </cell>
          <cell r="U199" t="b">
            <v>1</v>
          </cell>
          <cell r="V199" t="b">
            <v>0</v>
          </cell>
          <cell r="W199" t="str">
            <v>Accounting And Contracts</v>
          </cell>
          <cell r="X199">
            <v>0</v>
          </cell>
          <cell r="Y199">
            <v>633439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 t="str">
            <v>30</v>
          </cell>
          <cell r="AH199" t="str">
            <v>CM</v>
          </cell>
          <cell r="AI199" t="str">
            <v>FullyF</v>
          </cell>
          <cell r="AJ199" t="str">
            <v>FF</v>
          </cell>
        </row>
        <row r="200">
          <cell r="A200" t="str">
            <v>0022373</v>
          </cell>
          <cell r="B200" t="str">
            <v>P93030104</v>
          </cell>
          <cell r="C200" t="str">
            <v>93030104</v>
          </cell>
          <cell r="D200" t="str">
            <v>SPP UPGRADE #3 CHILLER</v>
          </cell>
          <cell r="E200">
            <v>34060</v>
          </cell>
          <cell r="F200">
            <v>34365</v>
          </cell>
          <cell r="G200">
            <v>34213</v>
          </cell>
          <cell r="I200">
            <v>34029</v>
          </cell>
          <cell r="J200">
            <v>270000</v>
          </cell>
          <cell r="K200">
            <v>270000</v>
          </cell>
          <cell r="L200">
            <v>270000</v>
          </cell>
          <cell r="M200">
            <v>0</v>
          </cell>
          <cell r="N200">
            <v>270000</v>
          </cell>
          <cell r="O200">
            <v>200506</v>
          </cell>
          <cell r="P200">
            <v>270000</v>
          </cell>
          <cell r="Q200" t="str">
            <v>11</v>
          </cell>
          <cell r="R200" t="str">
            <v>Utilities &amp; Infrastructure</v>
          </cell>
          <cell r="T200" t="b">
            <v>1</v>
          </cell>
          <cell r="U200" t="b">
            <v>1</v>
          </cell>
          <cell r="V200" t="b">
            <v>0</v>
          </cell>
          <cell r="W200" t="str">
            <v>Accounting And Contracts</v>
          </cell>
          <cell r="X200">
            <v>0</v>
          </cell>
          <cell r="Y200">
            <v>270000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I200" t="str">
            <v>Tomb</v>
          </cell>
          <cell r="AJ200" t="str">
            <v>T</v>
          </cell>
        </row>
        <row r="201">
          <cell r="A201" t="str">
            <v>0022374</v>
          </cell>
          <cell r="B201" t="str">
            <v>P93031507</v>
          </cell>
          <cell r="C201" t="str">
            <v>93031507</v>
          </cell>
          <cell r="D201" t="str">
            <v>PEABODY MUSEUM AUDITORIUM AC REPL</v>
          </cell>
          <cell r="E201">
            <v>34060</v>
          </cell>
          <cell r="G201">
            <v>34486</v>
          </cell>
          <cell r="I201">
            <v>35317</v>
          </cell>
          <cell r="J201">
            <v>194569</v>
          </cell>
          <cell r="K201">
            <v>194569</v>
          </cell>
          <cell r="L201">
            <v>194569</v>
          </cell>
          <cell r="M201">
            <v>45114</v>
          </cell>
          <cell r="N201">
            <v>149455</v>
          </cell>
          <cell r="O201">
            <v>200506</v>
          </cell>
          <cell r="P201">
            <v>194569</v>
          </cell>
          <cell r="Q201" t="str">
            <v>42</v>
          </cell>
          <cell r="R201" t="str">
            <v>Mus&amp;Gall Peabody</v>
          </cell>
          <cell r="T201" t="b">
            <v>0</v>
          </cell>
          <cell r="U201" t="b">
            <v>1</v>
          </cell>
          <cell r="V201" t="b">
            <v>0</v>
          </cell>
          <cell r="W201" t="str">
            <v>Accounting And Contracts</v>
          </cell>
          <cell r="X201">
            <v>0</v>
          </cell>
          <cell r="Y201">
            <v>149455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 t="str">
            <v>30</v>
          </cell>
          <cell r="AH201" t="str">
            <v>CM</v>
          </cell>
          <cell r="AI201" t="str">
            <v>FullyF</v>
          </cell>
          <cell r="AJ201" t="str">
            <v>FF</v>
          </cell>
        </row>
        <row r="202">
          <cell r="A202" t="str">
            <v>0022376</v>
          </cell>
          <cell r="B202" t="str">
            <v>P93031509</v>
          </cell>
          <cell r="C202" t="str">
            <v>93031509</v>
          </cell>
          <cell r="D202" t="str">
            <v>YALE STATION POST OFFICE</v>
          </cell>
          <cell r="E202">
            <v>34060</v>
          </cell>
          <cell r="G202">
            <v>34243</v>
          </cell>
          <cell r="I202">
            <v>34981</v>
          </cell>
          <cell r="J202">
            <v>1692411</v>
          </cell>
          <cell r="K202">
            <v>1692411</v>
          </cell>
          <cell r="L202">
            <v>1692411</v>
          </cell>
          <cell r="M202">
            <v>65000</v>
          </cell>
          <cell r="N202">
            <v>1627411</v>
          </cell>
          <cell r="O202">
            <v>200506</v>
          </cell>
          <cell r="P202">
            <v>1692411</v>
          </cell>
          <cell r="Q202" t="str">
            <v>61</v>
          </cell>
          <cell r="R202" t="str">
            <v>Admin&amp;Other Other</v>
          </cell>
          <cell r="T202" t="b">
            <v>0</v>
          </cell>
          <cell r="U202" t="b">
            <v>1</v>
          </cell>
          <cell r="V202" t="b">
            <v>0</v>
          </cell>
          <cell r="W202" t="str">
            <v>Accounting And Contracts</v>
          </cell>
          <cell r="X202">
            <v>0</v>
          </cell>
          <cell r="Y202">
            <v>1627411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 t="str">
            <v>20</v>
          </cell>
          <cell r="AH202" t="str">
            <v>PR</v>
          </cell>
          <cell r="AI202" t="str">
            <v>FullyF</v>
          </cell>
          <cell r="AJ202" t="str">
            <v>FF</v>
          </cell>
        </row>
        <row r="203">
          <cell r="A203" t="str">
            <v>0022377</v>
          </cell>
          <cell r="B203" t="str">
            <v>P93031510</v>
          </cell>
          <cell r="C203" t="str">
            <v>93031510</v>
          </cell>
          <cell r="D203" t="str">
            <v>HGS ENTRYWAY D ELEVATOR REPLACEMENT</v>
          </cell>
          <cell r="E203">
            <v>34060</v>
          </cell>
          <cell r="F203">
            <v>34880</v>
          </cell>
          <cell r="G203">
            <v>34578</v>
          </cell>
          <cell r="I203">
            <v>35317</v>
          </cell>
          <cell r="J203">
            <v>241418</v>
          </cell>
          <cell r="K203">
            <v>241418</v>
          </cell>
          <cell r="L203">
            <v>241418</v>
          </cell>
          <cell r="M203">
            <v>0</v>
          </cell>
          <cell r="N203">
            <v>241418</v>
          </cell>
          <cell r="O203">
            <v>200506</v>
          </cell>
          <cell r="P203">
            <v>241418</v>
          </cell>
          <cell r="Q203" t="str">
            <v>70</v>
          </cell>
          <cell r="R203" t="str">
            <v>Residential - Graduate</v>
          </cell>
          <cell r="T203" t="b">
            <v>0</v>
          </cell>
          <cell r="U203" t="b">
            <v>1</v>
          </cell>
          <cell r="V203" t="b">
            <v>0</v>
          </cell>
          <cell r="W203" t="str">
            <v>Accounting And Contracts</v>
          </cell>
          <cell r="X203">
            <v>0</v>
          </cell>
          <cell r="Y203">
            <v>241418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 t="str">
            <v>30</v>
          </cell>
          <cell r="AH203" t="str">
            <v>CM</v>
          </cell>
          <cell r="AI203" t="str">
            <v>FullyF</v>
          </cell>
          <cell r="AJ203" t="str">
            <v>FF</v>
          </cell>
        </row>
        <row r="204">
          <cell r="A204" t="str">
            <v>0022379</v>
          </cell>
          <cell r="B204" t="str">
            <v>P93031513</v>
          </cell>
          <cell r="C204" t="str">
            <v>93031513</v>
          </cell>
          <cell r="D204" t="str">
            <v>COMMONS WINDOW/ROOF/MECHANICAL</v>
          </cell>
          <cell r="E204">
            <v>34060</v>
          </cell>
          <cell r="G204">
            <v>35947</v>
          </cell>
          <cell r="I204">
            <v>35159</v>
          </cell>
          <cell r="J204">
            <v>27573</v>
          </cell>
          <cell r="K204">
            <v>27573</v>
          </cell>
          <cell r="L204">
            <v>27573</v>
          </cell>
          <cell r="M204">
            <v>30151</v>
          </cell>
          <cell r="N204">
            <v>0</v>
          </cell>
          <cell r="O204">
            <v>200506</v>
          </cell>
          <cell r="P204">
            <v>27573</v>
          </cell>
          <cell r="Q204" t="str">
            <v>12</v>
          </cell>
          <cell r="R204" t="str">
            <v>Administrative &amp; University-Wide</v>
          </cell>
          <cell r="T204" t="b">
            <v>1</v>
          </cell>
          <cell r="U204" t="b">
            <v>1</v>
          </cell>
          <cell r="V204" t="b">
            <v>0</v>
          </cell>
          <cell r="W204" t="str">
            <v>Accounting And Contracts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I204" t="str">
            <v>Tomb</v>
          </cell>
          <cell r="AJ204" t="str">
            <v>T</v>
          </cell>
        </row>
        <row r="205">
          <cell r="A205" t="str">
            <v>0022380</v>
          </cell>
          <cell r="B205" t="str">
            <v>93032902</v>
          </cell>
          <cell r="C205" t="str">
            <v>93032902</v>
          </cell>
          <cell r="D205" t="str">
            <v>ART &amp; ARCHITECTURE BUILDING RENOVATION</v>
          </cell>
          <cell r="E205">
            <v>34060</v>
          </cell>
          <cell r="F205">
            <v>35825</v>
          </cell>
          <cell r="G205">
            <v>34515</v>
          </cell>
          <cell r="I205">
            <v>38299</v>
          </cell>
          <cell r="J205">
            <v>4499527</v>
          </cell>
          <cell r="K205">
            <v>4499527</v>
          </cell>
          <cell r="L205">
            <v>4499527</v>
          </cell>
          <cell r="M205">
            <v>4506620.9000000004</v>
          </cell>
          <cell r="N205">
            <v>0</v>
          </cell>
          <cell r="O205">
            <v>200506</v>
          </cell>
          <cell r="P205">
            <v>4499527</v>
          </cell>
          <cell r="Q205" t="str">
            <v>05</v>
          </cell>
          <cell r="R205" t="str">
            <v>Academic Space: Non-Science</v>
          </cell>
          <cell r="T205" t="b">
            <v>1</v>
          </cell>
          <cell r="U205" t="b">
            <v>0</v>
          </cell>
          <cell r="V205" t="b">
            <v>0</v>
          </cell>
          <cell r="W205" t="str">
            <v>PLN</v>
          </cell>
          <cell r="X205">
            <v>0</v>
          </cell>
          <cell r="Y205">
            <v>0</v>
          </cell>
          <cell r="Z205">
            <v>4499527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I205" t="str">
            <v>Tomb</v>
          </cell>
          <cell r="AJ205" t="str">
            <v>T</v>
          </cell>
        </row>
        <row r="206">
          <cell r="A206" t="str">
            <v>0022381</v>
          </cell>
          <cell r="B206" t="str">
            <v>P93031503</v>
          </cell>
          <cell r="C206" t="str">
            <v>93031503</v>
          </cell>
          <cell r="D206" t="str">
            <v>SML SEWAGE EJECTOR PUMP REPLACEMENT</v>
          </cell>
          <cell r="E206">
            <v>34029</v>
          </cell>
          <cell r="F206">
            <v>34456</v>
          </cell>
          <cell r="G206">
            <v>34182</v>
          </cell>
          <cell r="I206">
            <v>34869</v>
          </cell>
          <cell r="J206">
            <v>43660</v>
          </cell>
          <cell r="K206">
            <v>43660</v>
          </cell>
          <cell r="L206">
            <v>43660</v>
          </cell>
          <cell r="M206">
            <v>0</v>
          </cell>
          <cell r="N206">
            <v>43660</v>
          </cell>
          <cell r="O206">
            <v>200506</v>
          </cell>
          <cell r="P206">
            <v>43660</v>
          </cell>
          <cell r="Q206" t="str">
            <v>50</v>
          </cell>
          <cell r="R206" t="str">
            <v>Libraries</v>
          </cell>
          <cell r="T206" t="b">
            <v>0</v>
          </cell>
          <cell r="U206" t="b">
            <v>1</v>
          </cell>
          <cell r="V206" t="b">
            <v>0</v>
          </cell>
          <cell r="W206" t="str">
            <v>Accounting And Contracts</v>
          </cell>
          <cell r="X206">
            <v>0</v>
          </cell>
          <cell r="Y206">
            <v>43660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 t="str">
            <v>30</v>
          </cell>
          <cell r="AH206" t="str">
            <v>CM</v>
          </cell>
          <cell r="AI206" t="str">
            <v>FullyF</v>
          </cell>
          <cell r="AJ206" t="str">
            <v>FF</v>
          </cell>
        </row>
        <row r="207">
          <cell r="A207" t="str">
            <v>0022382</v>
          </cell>
          <cell r="B207" t="str">
            <v>P92120703</v>
          </cell>
          <cell r="C207" t="str">
            <v>92120703</v>
          </cell>
          <cell r="D207" t="str">
            <v>SHM B-WING 4TH FL LAB &amp; LSOG 5TH FL LAB RENOS</v>
          </cell>
          <cell r="E207">
            <v>34060</v>
          </cell>
          <cell r="G207">
            <v>35339</v>
          </cell>
          <cell r="I207">
            <v>36969</v>
          </cell>
          <cell r="J207">
            <v>3579377</v>
          </cell>
          <cell r="K207">
            <v>3579378</v>
          </cell>
          <cell r="L207">
            <v>3579378</v>
          </cell>
          <cell r="M207">
            <v>1360998.62</v>
          </cell>
          <cell r="N207">
            <v>2218379</v>
          </cell>
          <cell r="O207">
            <v>200506</v>
          </cell>
          <cell r="P207">
            <v>3579378</v>
          </cell>
          <cell r="Q207" t="str">
            <v>80</v>
          </cell>
          <cell r="R207" t="str">
            <v>Medicine</v>
          </cell>
          <cell r="S207" t="str">
            <v>MEDICAL CAMPUS</v>
          </cell>
          <cell r="T207" t="b">
            <v>0</v>
          </cell>
          <cell r="U207" t="b">
            <v>1</v>
          </cell>
          <cell r="V207" t="b">
            <v>0</v>
          </cell>
          <cell r="W207" t="str">
            <v>Asset Management</v>
          </cell>
          <cell r="X207">
            <v>152780</v>
          </cell>
          <cell r="Y207">
            <v>2065599</v>
          </cell>
          <cell r="Z207">
            <v>562815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 t="str">
            <v>20</v>
          </cell>
          <cell r="AH207" t="str">
            <v>PR</v>
          </cell>
          <cell r="AI207" t="str">
            <v>FullyF</v>
          </cell>
          <cell r="AJ207" t="str">
            <v>FF</v>
          </cell>
        </row>
        <row r="208">
          <cell r="A208" t="str">
            <v>0022383</v>
          </cell>
          <cell r="B208" t="str">
            <v>C93040101</v>
          </cell>
          <cell r="C208" t="str">
            <v>93040101</v>
          </cell>
          <cell r="D208" t="str">
            <v>POWER PLANT MOD PHASE II TWO-PLANT PLAN</v>
          </cell>
          <cell r="E208">
            <v>34060</v>
          </cell>
          <cell r="F208">
            <v>34637</v>
          </cell>
          <cell r="G208">
            <v>36160</v>
          </cell>
          <cell r="I208">
            <v>35233</v>
          </cell>
          <cell r="J208">
            <v>480241</v>
          </cell>
          <cell r="K208">
            <v>480240</v>
          </cell>
          <cell r="L208">
            <v>480240</v>
          </cell>
          <cell r="M208">
            <v>0</v>
          </cell>
          <cell r="N208">
            <v>480240</v>
          </cell>
          <cell r="O208">
            <v>200506</v>
          </cell>
          <cell r="P208">
            <v>480240</v>
          </cell>
          <cell r="Q208" t="str">
            <v>65</v>
          </cell>
          <cell r="R208" t="str">
            <v>Admin&amp;Other Utilities Central</v>
          </cell>
          <cell r="T208" t="b">
            <v>0</v>
          </cell>
          <cell r="U208" t="b">
            <v>1</v>
          </cell>
          <cell r="V208" t="b">
            <v>0</v>
          </cell>
          <cell r="W208" t="str">
            <v>Finance-General Administration</v>
          </cell>
          <cell r="X208">
            <v>0</v>
          </cell>
          <cell r="Y208">
            <v>480241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 t="str">
            <v>40</v>
          </cell>
          <cell r="AH208" t="str">
            <v>UT</v>
          </cell>
          <cell r="AI208" t="str">
            <v>FullyF</v>
          </cell>
          <cell r="AJ208" t="str">
            <v>FF</v>
          </cell>
        </row>
        <row r="209">
          <cell r="A209" t="str">
            <v>0022384</v>
          </cell>
          <cell r="B209" t="str">
            <v>P93032904</v>
          </cell>
          <cell r="C209" t="str">
            <v>93032904</v>
          </cell>
          <cell r="D209" t="str">
            <v>SML EMERGENCY ROOF REPAIR</v>
          </cell>
          <cell r="E209">
            <v>34060</v>
          </cell>
          <cell r="F209">
            <v>34699</v>
          </cell>
          <cell r="G209">
            <v>34304</v>
          </cell>
          <cell r="I209">
            <v>34865</v>
          </cell>
          <cell r="J209">
            <v>280876</v>
          </cell>
          <cell r="K209">
            <v>280876</v>
          </cell>
          <cell r="L209">
            <v>280876</v>
          </cell>
          <cell r="M209">
            <v>0</v>
          </cell>
          <cell r="N209">
            <v>280876</v>
          </cell>
          <cell r="O209">
            <v>200506</v>
          </cell>
          <cell r="P209">
            <v>280876</v>
          </cell>
          <cell r="Q209" t="str">
            <v>50</v>
          </cell>
          <cell r="R209" t="str">
            <v>Libraries</v>
          </cell>
          <cell r="T209" t="b">
            <v>0</v>
          </cell>
          <cell r="U209" t="b">
            <v>1</v>
          </cell>
          <cell r="V209" t="b">
            <v>0</v>
          </cell>
          <cell r="W209" t="str">
            <v>Accounting And Contracts</v>
          </cell>
          <cell r="X209">
            <v>0</v>
          </cell>
          <cell r="Y209">
            <v>280876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 t="str">
            <v>30</v>
          </cell>
          <cell r="AH209" t="str">
            <v>CM</v>
          </cell>
          <cell r="AI209" t="str">
            <v>FullyF</v>
          </cell>
          <cell r="AJ209" t="str">
            <v>FF</v>
          </cell>
        </row>
        <row r="210">
          <cell r="A210" t="str">
            <v>0022385</v>
          </cell>
          <cell r="B210" t="str">
            <v>P93021505</v>
          </cell>
          <cell r="C210" t="str">
            <v>93021505</v>
          </cell>
          <cell r="D210" t="str">
            <v>SHM B-WING ELEVATOR #2 RENOVATION</v>
          </cell>
          <cell r="E210">
            <v>34060</v>
          </cell>
          <cell r="F210">
            <v>34942</v>
          </cell>
          <cell r="G210">
            <v>34547</v>
          </cell>
          <cell r="I210">
            <v>35415</v>
          </cell>
          <cell r="J210">
            <v>205682</v>
          </cell>
          <cell r="K210">
            <v>205682</v>
          </cell>
          <cell r="L210">
            <v>205682</v>
          </cell>
          <cell r="M210">
            <v>0</v>
          </cell>
          <cell r="N210">
            <v>205682</v>
          </cell>
          <cell r="O210">
            <v>200506</v>
          </cell>
          <cell r="P210">
            <v>205682</v>
          </cell>
          <cell r="Q210" t="str">
            <v>80</v>
          </cell>
          <cell r="R210" t="str">
            <v>Medicine</v>
          </cell>
          <cell r="T210" t="b">
            <v>0</v>
          </cell>
          <cell r="U210" t="b">
            <v>1</v>
          </cell>
          <cell r="V210" t="b">
            <v>0</v>
          </cell>
          <cell r="W210" t="str">
            <v>Asset Management</v>
          </cell>
          <cell r="X210">
            <v>0</v>
          </cell>
          <cell r="Y210">
            <v>205682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 t="str">
            <v>30</v>
          </cell>
          <cell r="AH210" t="str">
            <v>CM</v>
          </cell>
          <cell r="AI210" t="str">
            <v>FullyF</v>
          </cell>
          <cell r="AJ210" t="str">
            <v>FF</v>
          </cell>
        </row>
        <row r="211">
          <cell r="A211" t="str">
            <v>0022386</v>
          </cell>
          <cell r="B211" t="str">
            <v>93031504</v>
          </cell>
          <cell r="C211" t="str">
            <v>93031504</v>
          </cell>
          <cell r="D211" t="str">
            <v>WALL 82-90 FACULTY OFFICES/REAL ESTATE RENO</v>
          </cell>
          <cell r="E211">
            <v>34029</v>
          </cell>
          <cell r="F211">
            <v>34942</v>
          </cell>
          <cell r="G211">
            <v>34789</v>
          </cell>
          <cell r="I211">
            <v>35569</v>
          </cell>
          <cell r="J211">
            <v>177995</v>
          </cell>
          <cell r="K211">
            <v>177995</v>
          </cell>
          <cell r="L211">
            <v>177995</v>
          </cell>
          <cell r="M211">
            <v>175000</v>
          </cell>
          <cell r="N211">
            <v>2995</v>
          </cell>
          <cell r="O211">
            <v>200506</v>
          </cell>
          <cell r="P211">
            <v>177995</v>
          </cell>
          <cell r="Q211" t="str">
            <v>05</v>
          </cell>
          <cell r="R211" t="str">
            <v>Academic Space: Non-Science</v>
          </cell>
          <cell r="T211" t="b">
            <v>1</v>
          </cell>
          <cell r="U211" t="b">
            <v>1</v>
          </cell>
          <cell r="V211" t="b">
            <v>0</v>
          </cell>
          <cell r="W211" t="str">
            <v>PLN</v>
          </cell>
          <cell r="X211">
            <v>0</v>
          </cell>
          <cell r="Y211">
            <v>2995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I211" t="str">
            <v>Tomb</v>
          </cell>
          <cell r="AJ211" t="str">
            <v>T</v>
          </cell>
        </row>
        <row r="212">
          <cell r="A212" t="str">
            <v>0022387</v>
          </cell>
          <cell r="B212" t="str">
            <v>93022606</v>
          </cell>
          <cell r="C212" t="str">
            <v>93022606</v>
          </cell>
          <cell r="D212" t="str">
            <v>ART GALLERY - YUAG RM B-13 RENOVATION</v>
          </cell>
          <cell r="E212">
            <v>34060</v>
          </cell>
          <cell r="F212">
            <v>34424</v>
          </cell>
          <cell r="G212">
            <v>34334</v>
          </cell>
          <cell r="I212">
            <v>34729</v>
          </cell>
          <cell r="J212">
            <v>60050</v>
          </cell>
          <cell r="K212">
            <v>60050</v>
          </cell>
          <cell r="L212">
            <v>60050</v>
          </cell>
          <cell r="M212">
            <v>60050</v>
          </cell>
          <cell r="N212">
            <v>0</v>
          </cell>
          <cell r="O212">
            <v>200506</v>
          </cell>
          <cell r="P212">
            <v>60050</v>
          </cell>
          <cell r="Q212" t="str">
            <v>12</v>
          </cell>
          <cell r="R212" t="str">
            <v>Administrative &amp; University-Wide</v>
          </cell>
          <cell r="T212" t="b">
            <v>1</v>
          </cell>
          <cell r="U212" t="b">
            <v>1</v>
          </cell>
          <cell r="V212" t="b">
            <v>0</v>
          </cell>
          <cell r="W212" t="str">
            <v>PLN</v>
          </cell>
          <cell r="X212">
            <v>0</v>
          </cell>
          <cell r="Y212">
            <v>0</v>
          </cell>
          <cell r="Z212">
            <v>10000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I212" t="str">
            <v>Tomb</v>
          </cell>
          <cell r="AJ212" t="str">
            <v>T</v>
          </cell>
        </row>
        <row r="213">
          <cell r="A213" t="str">
            <v>0022388</v>
          </cell>
          <cell r="B213" t="str">
            <v>93040501</v>
          </cell>
          <cell r="C213" t="str">
            <v>93040501</v>
          </cell>
          <cell r="D213" t="str">
            <v>SILLIMAN COLLEGE STACKS ROOM RENOVATION</v>
          </cell>
          <cell r="E213">
            <v>34060</v>
          </cell>
          <cell r="F213">
            <v>34942</v>
          </cell>
          <cell r="G213">
            <v>34485</v>
          </cell>
          <cell r="I213">
            <v>35317</v>
          </cell>
          <cell r="J213">
            <v>103166</v>
          </cell>
          <cell r="K213">
            <v>103166</v>
          </cell>
          <cell r="L213">
            <v>103166</v>
          </cell>
          <cell r="M213">
            <v>104255.07</v>
          </cell>
          <cell r="N213">
            <v>0</v>
          </cell>
          <cell r="O213">
            <v>200506</v>
          </cell>
          <cell r="P213">
            <v>103166</v>
          </cell>
          <cell r="Q213" t="str">
            <v>06</v>
          </cell>
          <cell r="R213" t="str">
            <v>Libraries</v>
          </cell>
          <cell r="T213" t="b">
            <v>1</v>
          </cell>
          <cell r="U213" t="b">
            <v>1</v>
          </cell>
          <cell r="V213" t="b">
            <v>0</v>
          </cell>
          <cell r="W213" t="str">
            <v>PLN</v>
          </cell>
          <cell r="X213">
            <v>0</v>
          </cell>
          <cell r="Y213">
            <v>0</v>
          </cell>
          <cell r="Z213">
            <v>103166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I213" t="str">
            <v>Tomb</v>
          </cell>
          <cell r="AJ213" t="str">
            <v>T</v>
          </cell>
        </row>
        <row r="214">
          <cell r="A214" t="str">
            <v>0022389</v>
          </cell>
          <cell r="B214" t="str">
            <v>P93040505</v>
          </cell>
          <cell r="C214" t="str">
            <v>93040505</v>
          </cell>
          <cell r="D214" t="str">
            <v>BECTON  PLAZA REPAIR AND RECONSTRUCTION</v>
          </cell>
          <cell r="E214">
            <v>34060</v>
          </cell>
          <cell r="F214">
            <v>34942</v>
          </cell>
          <cell r="G214">
            <v>34759</v>
          </cell>
          <cell r="I214">
            <v>35309</v>
          </cell>
          <cell r="J214">
            <v>1671555</v>
          </cell>
          <cell r="K214">
            <v>1671555</v>
          </cell>
          <cell r="L214">
            <v>1671555</v>
          </cell>
          <cell r="M214">
            <v>0</v>
          </cell>
          <cell r="N214">
            <v>1671555</v>
          </cell>
          <cell r="O214">
            <v>200506</v>
          </cell>
          <cell r="P214">
            <v>1671555</v>
          </cell>
          <cell r="Q214" t="str">
            <v>24</v>
          </cell>
          <cell r="R214" t="str">
            <v>Eng&amp;ApplSci</v>
          </cell>
          <cell r="T214" t="b">
            <v>0</v>
          </cell>
          <cell r="U214" t="b">
            <v>1</v>
          </cell>
          <cell r="V214" t="b">
            <v>0</v>
          </cell>
          <cell r="W214" t="str">
            <v>Accounting And Contracts</v>
          </cell>
          <cell r="X214">
            <v>0</v>
          </cell>
          <cell r="Y214">
            <v>1671555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 t="str">
            <v>30</v>
          </cell>
          <cell r="AH214" t="str">
            <v>CM</v>
          </cell>
          <cell r="AI214" t="str">
            <v>FullyF</v>
          </cell>
          <cell r="AJ214" t="str">
            <v>FF</v>
          </cell>
        </row>
        <row r="215">
          <cell r="A215" t="str">
            <v>0022390</v>
          </cell>
          <cell r="B215" t="str">
            <v>93041902</v>
          </cell>
          <cell r="C215" t="str">
            <v>93041902</v>
          </cell>
          <cell r="D215" t="str">
            <v>LCI TELECOMMUNICATIONS &amp;ANC.EQUIP.RM/OFC RENO</v>
          </cell>
          <cell r="E215">
            <v>34060</v>
          </cell>
          <cell r="F215">
            <v>35064</v>
          </cell>
          <cell r="G215">
            <v>34699</v>
          </cell>
          <cell r="I215">
            <v>35695</v>
          </cell>
          <cell r="J215">
            <v>288962</v>
          </cell>
          <cell r="K215">
            <v>288962</v>
          </cell>
          <cell r="L215">
            <v>288962</v>
          </cell>
          <cell r="M215">
            <v>291523.55</v>
          </cell>
          <cell r="N215">
            <v>0</v>
          </cell>
          <cell r="O215">
            <v>200506</v>
          </cell>
          <cell r="P215">
            <v>288962</v>
          </cell>
          <cell r="Q215" t="str">
            <v>08</v>
          </cell>
          <cell r="R215" t="str">
            <v>Medicine</v>
          </cell>
          <cell r="T215" t="b">
            <v>1</v>
          </cell>
          <cell r="U215" t="b">
            <v>1</v>
          </cell>
          <cell r="V215" t="b">
            <v>0</v>
          </cell>
          <cell r="W215" t="str">
            <v>MED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I215" t="str">
            <v>Tomb</v>
          </cell>
          <cell r="AJ215" t="str">
            <v>T</v>
          </cell>
        </row>
        <row r="216">
          <cell r="A216" t="str">
            <v>0022391</v>
          </cell>
          <cell r="B216" t="str">
            <v>P93040506</v>
          </cell>
          <cell r="C216" t="str">
            <v>93040506</v>
          </cell>
          <cell r="D216" t="str">
            <v>PWG MASONRY &amp; ROOF REHAB P.II (NORTH WALL)</v>
          </cell>
          <cell r="E216">
            <v>34060</v>
          </cell>
          <cell r="F216">
            <v>34699</v>
          </cell>
          <cell r="G216">
            <v>34335</v>
          </cell>
          <cell r="I216">
            <v>34865</v>
          </cell>
          <cell r="J216">
            <v>631075</v>
          </cell>
          <cell r="K216">
            <v>631075</v>
          </cell>
          <cell r="L216">
            <v>631075</v>
          </cell>
          <cell r="M216">
            <v>0</v>
          </cell>
          <cell r="N216">
            <v>631075</v>
          </cell>
          <cell r="O216">
            <v>200506</v>
          </cell>
          <cell r="P216">
            <v>631075</v>
          </cell>
          <cell r="Q216" t="str">
            <v>54</v>
          </cell>
          <cell r="R216" t="str">
            <v>Athletics</v>
          </cell>
          <cell r="T216" t="b">
            <v>0</v>
          </cell>
          <cell r="U216" t="b">
            <v>1</v>
          </cell>
          <cell r="V216" t="b">
            <v>0</v>
          </cell>
          <cell r="W216" t="str">
            <v>Accounting And Contracts</v>
          </cell>
          <cell r="X216">
            <v>0</v>
          </cell>
          <cell r="Y216">
            <v>631075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 t="str">
            <v>30</v>
          </cell>
          <cell r="AH216" t="str">
            <v>CM</v>
          </cell>
          <cell r="AI216" t="str">
            <v>FullyF</v>
          </cell>
          <cell r="AJ216" t="str">
            <v>FF</v>
          </cell>
        </row>
        <row r="217">
          <cell r="A217" t="str">
            <v>0022392</v>
          </cell>
          <cell r="B217" t="str">
            <v>P93031512</v>
          </cell>
          <cell r="C217" t="str">
            <v>93031512</v>
          </cell>
          <cell r="D217" t="str">
            <v>MORSE COLLEGE LOCKS</v>
          </cell>
          <cell r="E217">
            <v>34090</v>
          </cell>
          <cell r="F217">
            <v>34334</v>
          </cell>
          <cell r="G217">
            <v>34304</v>
          </cell>
          <cell r="I217">
            <v>34094</v>
          </cell>
          <cell r="J217">
            <v>75000</v>
          </cell>
          <cell r="K217">
            <v>75000</v>
          </cell>
          <cell r="L217">
            <v>75000</v>
          </cell>
          <cell r="M217">
            <v>0</v>
          </cell>
          <cell r="N217">
            <v>75000</v>
          </cell>
          <cell r="O217">
            <v>200506</v>
          </cell>
          <cell r="P217">
            <v>75000</v>
          </cell>
          <cell r="Q217" t="str">
            <v>71</v>
          </cell>
          <cell r="R217" t="str">
            <v>Residential - Undergraduate</v>
          </cell>
          <cell r="T217" t="b">
            <v>0</v>
          </cell>
          <cell r="U217" t="b">
            <v>1</v>
          </cell>
          <cell r="V217" t="b">
            <v>0</v>
          </cell>
          <cell r="W217" t="str">
            <v>Accounting And Contracts</v>
          </cell>
          <cell r="X217">
            <v>0</v>
          </cell>
          <cell r="Y217">
            <v>75000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 t="str">
            <v>30</v>
          </cell>
          <cell r="AH217" t="str">
            <v>CM</v>
          </cell>
          <cell r="AI217" t="str">
            <v>FullyF</v>
          </cell>
          <cell r="AJ217" t="str">
            <v>FF</v>
          </cell>
        </row>
        <row r="218">
          <cell r="A218" t="str">
            <v>0022393</v>
          </cell>
          <cell r="B218" t="str">
            <v>P93032905</v>
          </cell>
          <cell r="C218" t="str">
            <v>93032905</v>
          </cell>
          <cell r="D218" t="str">
            <v>UHSC PHARMACY EXPANSION</v>
          </cell>
          <cell r="E218">
            <v>34090</v>
          </cell>
          <cell r="F218">
            <v>34942</v>
          </cell>
          <cell r="G218">
            <v>34213</v>
          </cell>
          <cell r="I218">
            <v>35159</v>
          </cell>
          <cell r="J218">
            <v>177366</v>
          </cell>
          <cell r="K218">
            <v>177366</v>
          </cell>
          <cell r="L218">
            <v>177366</v>
          </cell>
          <cell r="M218">
            <v>0</v>
          </cell>
          <cell r="N218">
            <v>177366</v>
          </cell>
          <cell r="O218">
            <v>200506</v>
          </cell>
          <cell r="P218">
            <v>177366</v>
          </cell>
          <cell r="Q218" t="str">
            <v>61</v>
          </cell>
          <cell r="R218" t="str">
            <v>Admin&amp;Other Other</v>
          </cell>
          <cell r="T218" t="b">
            <v>0</v>
          </cell>
          <cell r="U218" t="b">
            <v>1</v>
          </cell>
          <cell r="V218" t="b">
            <v>0</v>
          </cell>
          <cell r="W218" t="str">
            <v>Accounting And Contracts</v>
          </cell>
          <cell r="X218">
            <v>0</v>
          </cell>
          <cell r="Y218">
            <v>177366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 t="str">
            <v>20</v>
          </cell>
          <cell r="AH218" t="str">
            <v>PR</v>
          </cell>
          <cell r="AI218" t="str">
            <v>FullyF</v>
          </cell>
          <cell r="AJ218" t="str">
            <v>FF</v>
          </cell>
        </row>
        <row r="219">
          <cell r="A219" t="str">
            <v>0022394</v>
          </cell>
          <cell r="B219" t="str">
            <v>93050303</v>
          </cell>
          <cell r="C219" t="str">
            <v>93050303</v>
          </cell>
          <cell r="D219" t="str">
            <v>PIERSON-SAGE POWER PLANT BACK-UP PUMP</v>
          </cell>
          <cell r="E219">
            <v>34090</v>
          </cell>
          <cell r="F219">
            <v>34424</v>
          </cell>
          <cell r="G219">
            <v>34334</v>
          </cell>
          <cell r="I219">
            <v>35317</v>
          </cell>
          <cell r="J219">
            <v>24504</v>
          </cell>
          <cell r="K219">
            <v>24504</v>
          </cell>
          <cell r="L219">
            <v>24504</v>
          </cell>
          <cell r="M219">
            <v>0</v>
          </cell>
          <cell r="N219">
            <v>24504</v>
          </cell>
          <cell r="O219">
            <v>200506</v>
          </cell>
          <cell r="P219">
            <v>24504</v>
          </cell>
          <cell r="Q219" t="str">
            <v>11</v>
          </cell>
          <cell r="R219" t="str">
            <v>Utilities &amp; Infrastructure</v>
          </cell>
          <cell r="T219" t="b">
            <v>1</v>
          </cell>
          <cell r="U219" t="b">
            <v>1</v>
          </cell>
          <cell r="V219" t="b">
            <v>0</v>
          </cell>
          <cell r="W219" t="str">
            <v>MGT</v>
          </cell>
          <cell r="X219">
            <v>0</v>
          </cell>
          <cell r="Y219">
            <v>24504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I219" t="str">
            <v>Tomb</v>
          </cell>
          <cell r="AJ219" t="str">
            <v>T</v>
          </cell>
        </row>
        <row r="220">
          <cell r="A220" t="str">
            <v>0022395</v>
          </cell>
          <cell r="B220" t="str">
            <v>P93050307</v>
          </cell>
          <cell r="C220" t="str">
            <v>93050307</v>
          </cell>
          <cell r="D220" t="str">
            <v>LANMAN-WRIGHT HALL UTILITY UPGRADE</v>
          </cell>
          <cell r="E220">
            <v>34090</v>
          </cell>
          <cell r="F220">
            <v>34454</v>
          </cell>
          <cell r="G220">
            <v>34213</v>
          </cell>
          <cell r="I220">
            <v>34092</v>
          </cell>
          <cell r="J220">
            <v>120000</v>
          </cell>
          <cell r="K220">
            <v>120000</v>
          </cell>
          <cell r="L220">
            <v>120000</v>
          </cell>
          <cell r="M220">
            <v>0</v>
          </cell>
          <cell r="N220">
            <v>120000</v>
          </cell>
          <cell r="O220">
            <v>200506</v>
          </cell>
          <cell r="P220">
            <v>120000</v>
          </cell>
          <cell r="Q220" t="str">
            <v>11</v>
          </cell>
          <cell r="R220" t="str">
            <v>Utilities &amp; Infrastructure</v>
          </cell>
          <cell r="T220" t="b">
            <v>0</v>
          </cell>
          <cell r="U220" t="b">
            <v>1</v>
          </cell>
          <cell r="V220" t="b">
            <v>0</v>
          </cell>
          <cell r="W220" t="str">
            <v>Accounting And Contracts</v>
          </cell>
          <cell r="X220">
            <v>0</v>
          </cell>
          <cell r="Y220">
            <v>120000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I220" t="str">
            <v>Tomb</v>
          </cell>
          <cell r="AJ220" t="str">
            <v>T</v>
          </cell>
        </row>
        <row r="221">
          <cell r="A221" t="str">
            <v>0022396</v>
          </cell>
          <cell r="D221" t="str">
            <v>SHM C-WING FIRE ALARM SYSTEM</v>
          </cell>
          <cell r="E221">
            <v>34090</v>
          </cell>
          <cell r="F221">
            <v>35003</v>
          </cell>
          <cell r="G221">
            <v>34911</v>
          </cell>
          <cell r="I221">
            <v>35359</v>
          </cell>
          <cell r="J221">
            <v>8645</v>
          </cell>
          <cell r="K221">
            <v>8645</v>
          </cell>
          <cell r="L221">
            <v>8645</v>
          </cell>
          <cell r="M221">
            <v>8644.51</v>
          </cell>
          <cell r="N221">
            <v>0</v>
          </cell>
          <cell r="O221">
            <v>200506</v>
          </cell>
          <cell r="P221">
            <v>8645</v>
          </cell>
          <cell r="Q221" t="str">
            <v>08</v>
          </cell>
          <cell r="R221" t="str">
            <v>Medicine</v>
          </cell>
          <cell r="T221" t="b">
            <v>1</v>
          </cell>
          <cell r="U221" t="b">
            <v>1</v>
          </cell>
          <cell r="V221" t="b">
            <v>0</v>
          </cell>
          <cell r="W221" t="str">
            <v>MED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I221" t="str">
            <v>Tomb</v>
          </cell>
          <cell r="AJ221" t="str">
            <v>T</v>
          </cell>
        </row>
        <row r="222">
          <cell r="A222" t="str">
            <v>0022397</v>
          </cell>
          <cell r="B222" t="str">
            <v>P93050305</v>
          </cell>
          <cell r="C222" t="str">
            <v>93050305</v>
          </cell>
          <cell r="D222" t="str">
            <v>DIVINITY QUAD HIGH VOLTAGE ELEC VAULT REHAB</v>
          </cell>
          <cell r="E222">
            <v>34090</v>
          </cell>
          <cell r="F222">
            <v>34699</v>
          </cell>
          <cell r="G222">
            <v>34455</v>
          </cell>
          <cell r="I222">
            <v>35317</v>
          </cell>
          <cell r="J222">
            <v>454078</v>
          </cell>
          <cell r="K222">
            <v>454078</v>
          </cell>
          <cell r="L222">
            <v>454078</v>
          </cell>
          <cell r="M222">
            <v>0</v>
          </cell>
          <cell r="N222">
            <v>454078</v>
          </cell>
          <cell r="O222">
            <v>200506</v>
          </cell>
          <cell r="P222">
            <v>454078</v>
          </cell>
          <cell r="Q222" t="str">
            <v>65</v>
          </cell>
          <cell r="R222" t="str">
            <v>Admin&amp;Other Utilities Central</v>
          </cell>
          <cell r="T222" t="b">
            <v>0</v>
          </cell>
          <cell r="U222" t="b">
            <v>1</v>
          </cell>
          <cell r="V222" t="b">
            <v>0</v>
          </cell>
          <cell r="W222" t="str">
            <v>Accounting And Contracts</v>
          </cell>
          <cell r="X222">
            <v>0</v>
          </cell>
          <cell r="Y222">
            <v>454078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 t="str">
            <v>40</v>
          </cell>
          <cell r="AH222" t="str">
            <v>UT</v>
          </cell>
          <cell r="AI222" t="str">
            <v>FullyF</v>
          </cell>
          <cell r="AJ222" t="str">
            <v>FF</v>
          </cell>
        </row>
        <row r="223">
          <cell r="A223" t="str">
            <v>0022398</v>
          </cell>
          <cell r="B223" t="str">
            <v>93050310</v>
          </cell>
          <cell r="C223" t="str">
            <v>93050310</v>
          </cell>
          <cell r="D223" t="str">
            <v>BML 3RD FL RM 350 LAB RENO PATHOLOGY</v>
          </cell>
          <cell r="E223">
            <v>34090</v>
          </cell>
          <cell r="F223">
            <v>34911</v>
          </cell>
          <cell r="G223">
            <v>34546</v>
          </cell>
          <cell r="I223">
            <v>35303</v>
          </cell>
          <cell r="J223">
            <v>597066</v>
          </cell>
          <cell r="K223">
            <v>597066</v>
          </cell>
          <cell r="L223">
            <v>597066</v>
          </cell>
          <cell r="M223">
            <v>601568.19999999995</v>
          </cell>
          <cell r="N223">
            <v>0</v>
          </cell>
          <cell r="O223">
            <v>200506</v>
          </cell>
          <cell r="P223">
            <v>597066</v>
          </cell>
          <cell r="Q223" t="str">
            <v>08</v>
          </cell>
          <cell r="R223" t="str">
            <v>Medicine</v>
          </cell>
          <cell r="T223" t="b">
            <v>1</v>
          </cell>
          <cell r="U223" t="b">
            <v>1</v>
          </cell>
          <cell r="V223" t="b">
            <v>0</v>
          </cell>
          <cell r="W223" t="str">
            <v>MED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I223" t="str">
            <v>Tomb</v>
          </cell>
          <cell r="AJ223" t="str">
            <v>T</v>
          </cell>
        </row>
        <row r="224">
          <cell r="A224" t="str">
            <v>0022399</v>
          </cell>
          <cell r="D224" t="str">
            <v>BML B111 LABORATORY RENOVATION PATHOLOGY DEPT</v>
          </cell>
          <cell r="E224">
            <v>34121</v>
          </cell>
          <cell r="F224">
            <v>34637</v>
          </cell>
          <cell r="G224">
            <v>34303</v>
          </cell>
          <cell r="I224">
            <v>35303</v>
          </cell>
          <cell r="J224">
            <v>10691</v>
          </cell>
          <cell r="K224">
            <v>10691</v>
          </cell>
          <cell r="L224">
            <v>10691</v>
          </cell>
          <cell r="M224">
            <v>10841</v>
          </cell>
          <cell r="N224">
            <v>0</v>
          </cell>
          <cell r="O224">
            <v>200506</v>
          </cell>
          <cell r="P224">
            <v>10691</v>
          </cell>
          <cell r="Q224" t="str">
            <v>08</v>
          </cell>
          <cell r="R224" t="str">
            <v>Medicine</v>
          </cell>
          <cell r="T224" t="b">
            <v>1</v>
          </cell>
          <cell r="U224" t="b">
            <v>1</v>
          </cell>
          <cell r="V224" t="b">
            <v>0</v>
          </cell>
          <cell r="W224" t="str">
            <v>MED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I224" t="str">
            <v>Tomb</v>
          </cell>
          <cell r="AJ224" t="str">
            <v>T</v>
          </cell>
        </row>
        <row r="225">
          <cell r="A225" t="str">
            <v>0022400</v>
          </cell>
          <cell r="B225" t="str">
            <v>93060708</v>
          </cell>
          <cell r="C225" t="str">
            <v>93060708</v>
          </cell>
          <cell r="D225" t="str">
            <v>DINING HALLS STEAM COOKING UNIT REPLACEMENT</v>
          </cell>
          <cell r="E225">
            <v>34121</v>
          </cell>
          <cell r="F225">
            <v>34303</v>
          </cell>
          <cell r="G225">
            <v>34303</v>
          </cell>
          <cell r="I225">
            <v>34127</v>
          </cell>
          <cell r="J225">
            <v>129342</v>
          </cell>
          <cell r="K225">
            <v>129342</v>
          </cell>
          <cell r="L225">
            <v>129342</v>
          </cell>
          <cell r="M225">
            <v>0</v>
          </cell>
          <cell r="N225">
            <v>129342</v>
          </cell>
          <cell r="O225">
            <v>200506</v>
          </cell>
          <cell r="P225">
            <v>129342</v>
          </cell>
          <cell r="Q225" t="str">
            <v>12</v>
          </cell>
          <cell r="R225" t="str">
            <v>Administrative &amp; University-Wide</v>
          </cell>
          <cell r="T225" t="b">
            <v>1</v>
          </cell>
          <cell r="U225" t="b">
            <v>1</v>
          </cell>
          <cell r="V225" t="b">
            <v>0</v>
          </cell>
          <cell r="W225" t="str">
            <v>FIN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I225" t="str">
            <v>Tomb</v>
          </cell>
          <cell r="AJ225" t="str">
            <v>T</v>
          </cell>
        </row>
        <row r="226">
          <cell r="A226" t="str">
            <v>0022401</v>
          </cell>
          <cell r="D226" t="str">
            <v>CUSHING/WHITNEY LIBRARY COMPUTER RESOURCE LAB</v>
          </cell>
          <cell r="E226">
            <v>34121</v>
          </cell>
          <cell r="F226">
            <v>34424</v>
          </cell>
          <cell r="G226">
            <v>34577</v>
          </cell>
          <cell r="I226">
            <v>35317</v>
          </cell>
          <cell r="J226">
            <v>80503</v>
          </cell>
          <cell r="K226">
            <v>80503</v>
          </cell>
          <cell r="L226">
            <v>80503</v>
          </cell>
          <cell r="M226">
            <v>81259.3</v>
          </cell>
          <cell r="N226">
            <v>0</v>
          </cell>
          <cell r="O226">
            <v>200506</v>
          </cell>
          <cell r="P226">
            <v>80503</v>
          </cell>
          <cell r="Q226" t="str">
            <v>08</v>
          </cell>
          <cell r="R226" t="str">
            <v>Medicine</v>
          </cell>
          <cell r="T226" t="b">
            <v>1</v>
          </cell>
          <cell r="U226" t="b">
            <v>1</v>
          </cell>
          <cell r="V226" t="b">
            <v>0</v>
          </cell>
          <cell r="W226" t="str">
            <v>MED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I226" t="str">
            <v>Tomb</v>
          </cell>
          <cell r="AJ226" t="str">
            <v>T</v>
          </cell>
        </row>
        <row r="227">
          <cell r="A227" t="str">
            <v>0022402</v>
          </cell>
          <cell r="B227" t="str">
            <v>93072103</v>
          </cell>
          <cell r="C227" t="str">
            <v>93072103</v>
          </cell>
          <cell r="D227" t="str">
            <v>SHM I-WING ROOM 257</v>
          </cell>
          <cell r="E227">
            <v>34121</v>
          </cell>
          <cell r="F227">
            <v>34515</v>
          </cell>
          <cell r="G227">
            <v>34546</v>
          </cell>
          <cell r="I227">
            <v>35303</v>
          </cell>
          <cell r="J227">
            <v>116334</v>
          </cell>
          <cell r="K227">
            <v>116334</v>
          </cell>
          <cell r="L227">
            <v>116334</v>
          </cell>
          <cell r="M227">
            <v>117049.43</v>
          </cell>
          <cell r="N227">
            <v>0</v>
          </cell>
          <cell r="O227">
            <v>200506</v>
          </cell>
          <cell r="P227">
            <v>116334</v>
          </cell>
          <cell r="Q227" t="str">
            <v>08</v>
          </cell>
          <cell r="R227" t="str">
            <v>Medicine</v>
          </cell>
          <cell r="T227" t="b">
            <v>1</v>
          </cell>
          <cell r="U227" t="b">
            <v>1</v>
          </cell>
          <cell r="V227" t="b">
            <v>0</v>
          </cell>
          <cell r="W227" t="str">
            <v>MED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I227" t="str">
            <v>Tomb</v>
          </cell>
          <cell r="AJ227" t="str">
            <v>T</v>
          </cell>
        </row>
        <row r="228">
          <cell r="A228" t="str">
            <v>0022404</v>
          </cell>
          <cell r="B228" t="str">
            <v>P93060706</v>
          </cell>
          <cell r="C228" t="str">
            <v>93060706</v>
          </cell>
          <cell r="D228" t="str">
            <v>HENDRIE HALL WINDOW REPLACEMENT</v>
          </cell>
          <cell r="E228">
            <v>34121</v>
          </cell>
          <cell r="F228">
            <v>34972</v>
          </cell>
          <cell r="G228">
            <v>34790</v>
          </cell>
          <cell r="I228">
            <v>35159</v>
          </cell>
          <cell r="J228">
            <v>464276</v>
          </cell>
          <cell r="K228">
            <v>464276</v>
          </cell>
          <cell r="L228">
            <v>464276</v>
          </cell>
          <cell r="M228">
            <v>0</v>
          </cell>
          <cell r="N228">
            <v>464276</v>
          </cell>
          <cell r="O228">
            <v>200506</v>
          </cell>
          <cell r="P228">
            <v>464276</v>
          </cell>
          <cell r="Q228" t="str">
            <v>70</v>
          </cell>
          <cell r="R228" t="str">
            <v>Residential - Graduate</v>
          </cell>
          <cell r="T228" t="b">
            <v>0</v>
          </cell>
          <cell r="U228" t="b">
            <v>1</v>
          </cell>
          <cell r="V228" t="b">
            <v>0</v>
          </cell>
          <cell r="W228" t="str">
            <v>Accounting And Contracts</v>
          </cell>
          <cell r="X228">
            <v>0</v>
          </cell>
          <cell r="Y228">
            <v>464276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 t="str">
            <v>30</v>
          </cell>
          <cell r="AH228" t="str">
            <v>CM</v>
          </cell>
          <cell r="AI228" t="str">
            <v>FullyF</v>
          </cell>
          <cell r="AJ228" t="str">
            <v>FF</v>
          </cell>
        </row>
        <row r="229">
          <cell r="A229" t="str">
            <v>0022405</v>
          </cell>
          <cell r="B229" t="str">
            <v>P93051704</v>
          </cell>
          <cell r="C229" t="str">
            <v>93051704</v>
          </cell>
          <cell r="D229" t="str">
            <v>SML RENOVATION</v>
          </cell>
          <cell r="E229">
            <v>34121</v>
          </cell>
          <cell r="G229">
            <v>36007</v>
          </cell>
          <cell r="I229">
            <v>37935</v>
          </cell>
          <cell r="J229">
            <v>39020198</v>
          </cell>
          <cell r="K229">
            <v>39013506.560000002</v>
          </cell>
          <cell r="L229">
            <v>39020198.240000002</v>
          </cell>
          <cell r="M229">
            <v>25136691.43</v>
          </cell>
          <cell r="N229">
            <v>13883507</v>
          </cell>
          <cell r="O229">
            <v>200506</v>
          </cell>
          <cell r="P229">
            <v>39020198.240000002</v>
          </cell>
          <cell r="Q229" t="str">
            <v>50</v>
          </cell>
          <cell r="R229" t="str">
            <v>Libraries</v>
          </cell>
          <cell r="S229" t="str">
            <v>LIBRARY FACILITIES</v>
          </cell>
          <cell r="T229" t="b">
            <v>0</v>
          </cell>
          <cell r="U229" t="b">
            <v>1</v>
          </cell>
          <cell r="V229" t="b">
            <v>0</v>
          </cell>
          <cell r="W229" t="str">
            <v>Accounting And Contracts</v>
          </cell>
          <cell r="X229">
            <v>13883507</v>
          </cell>
          <cell r="Y229">
            <v>0</v>
          </cell>
          <cell r="Z229">
            <v>25052834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 t="str">
            <v>10</v>
          </cell>
          <cell r="AH229" t="str">
            <v>CR</v>
          </cell>
          <cell r="AI229" t="str">
            <v>FullyF</v>
          </cell>
          <cell r="AJ229" t="str">
            <v>FF</v>
          </cell>
        </row>
        <row r="230">
          <cell r="A230" t="str">
            <v>0022407</v>
          </cell>
          <cell r="B230" t="str">
            <v>93050308</v>
          </cell>
          <cell r="C230" t="str">
            <v>93050308</v>
          </cell>
          <cell r="D230" t="str">
            <v>BML B33 LAB REN COMP MED</v>
          </cell>
          <cell r="E230">
            <v>34121</v>
          </cell>
          <cell r="F230">
            <v>34942</v>
          </cell>
          <cell r="G230">
            <v>34577</v>
          </cell>
          <cell r="I230">
            <v>35359</v>
          </cell>
          <cell r="J230">
            <v>812201</v>
          </cell>
          <cell r="K230">
            <v>812201</v>
          </cell>
          <cell r="L230">
            <v>812201</v>
          </cell>
          <cell r="M230">
            <v>814672.06</v>
          </cell>
          <cell r="N230">
            <v>0</v>
          </cell>
          <cell r="O230">
            <v>200506</v>
          </cell>
          <cell r="P230">
            <v>812201</v>
          </cell>
          <cell r="Q230" t="str">
            <v>08</v>
          </cell>
          <cell r="R230" t="str">
            <v>Medicine</v>
          </cell>
          <cell r="T230" t="b">
            <v>1</v>
          </cell>
          <cell r="U230" t="b">
            <v>1</v>
          </cell>
          <cell r="V230" t="b">
            <v>0</v>
          </cell>
          <cell r="W230" t="str">
            <v>MED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I230" t="str">
            <v>Tomb</v>
          </cell>
          <cell r="AJ230" t="str">
            <v>T</v>
          </cell>
        </row>
        <row r="231">
          <cell r="A231" t="str">
            <v>0022408</v>
          </cell>
          <cell r="B231" t="str">
            <v>P93051710</v>
          </cell>
          <cell r="C231" t="str">
            <v>93051710</v>
          </cell>
          <cell r="D231" t="str">
            <v>SILLIMAN COLLEGE ROOF/EXTERIOR PHASE II</v>
          </cell>
          <cell r="E231">
            <v>34090</v>
          </cell>
          <cell r="F231">
            <v>34972</v>
          </cell>
          <cell r="G231">
            <v>34578</v>
          </cell>
          <cell r="I231">
            <v>35159</v>
          </cell>
          <cell r="J231">
            <v>2355223</v>
          </cell>
          <cell r="K231">
            <v>2355223</v>
          </cell>
          <cell r="L231">
            <v>2355223</v>
          </cell>
          <cell r="M231">
            <v>0</v>
          </cell>
          <cell r="N231">
            <v>2355223</v>
          </cell>
          <cell r="O231">
            <v>200506</v>
          </cell>
          <cell r="P231">
            <v>2355223</v>
          </cell>
          <cell r="Q231" t="str">
            <v>71</v>
          </cell>
          <cell r="R231" t="str">
            <v>Residential - Undergraduate</v>
          </cell>
          <cell r="T231" t="b">
            <v>0</v>
          </cell>
          <cell r="U231" t="b">
            <v>1</v>
          </cell>
          <cell r="V231" t="b">
            <v>0</v>
          </cell>
          <cell r="W231" t="str">
            <v>Accounting And Contracts</v>
          </cell>
          <cell r="X231">
            <v>0</v>
          </cell>
          <cell r="Y231">
            <v>2355223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 t="str">
            <v>30</v>
          </cell>
          <cell r="AH231" t="str">
            <v>CM</v>
          </cell>
          <cell r="AI231" t="str">
            <v>FullyF</v>
          </cell>
          <cell r="AJ231" t="str">
            <v>FF</v>
          </cell>
        </row>
        <row r="232">
          <cell r="A232" t="str">
            <v>0022409</v>
          </cell>
          <cell r="B232" t="str">
            <v>P93060711</v>
          </cell>
          <cell r="C232" t="str">
            <v>93060711</v>
          </cell>
          <cell r="D232" t="str">
            <v>SHM B-WING RECONFIG OF BL-2 AIR HANDLING UNIT</v>
          </cell>
          <cell r="E232">
            <v>34121</v>
          </cell>
          <cell r="F232">
            <v>35826</v>
          </cell>
          <cell r="G232">
            <v>35431</v>
          </cell>
          <cell r="I232">
            <v>36031</v>
          </cell>
          <cell r="J232">
            <v>126118</v>
          </cell>
          <cell r="K232">
            <v>126118</v>
          </cell>
          <cell r="L232">
            <v>126118</v>
          </cell>
          <cell r="M232">
            <v>0</v>
          </cell>
          <cell r="N232">
            <v>126118</v>
          </cell>
          <cell r="O232">
            <v>200506</v>
          </cell>
          <cell r="P232">
            <v>126118</v>
          </cell>
          <cell r="Q232" t="str">
            <v>80</v>
          </cell>
          <cell r="R232" t="str">
            <v>Medicine</v>
          </cell>
          <cell r="S232" t="str">
            <v>MEDICAL CAMPUS</v>
          </cell>
          <cell r="T232" t="b">
            <v>0</v>
          </cell>
          <cell r="U232" t="b">
            <v>1</v>
          </cell>
          <cell r="V232" t="b">
            <v>0</v>
          </cell>
          <cell r="W232" t="str">
            <v>Asset Management</v>
          </cell>
          <cell r="X232">
            <v>4215</v>
          </cell>
          <cell r="Y232">
            <v>121903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 t="str">
            <v>30</v>
          </cell>
          <cell r="AH232" t="str">
            <v>CM</v>
          </cell>
          <cell r="AI232" t="str">
            <v>FullyF</v>
          </cell>
          <cell r="AJ232" t="str">
            <v>FF</v>
          </cell>
        </row>
        <row r="233">
          <cell r="A233" t="str">
            <v>0022410</v>
          </cell>
          <cell r="D233" t="str">
            <v>PROJECT A</v>
          </cell>
          <cell r="E233">
            <v>34090</v>
          </cell>
          <cell r="F233">
            <v>34699</v>
          </cell>
          <cell r="G233">
            <v>34699</v>
          </cell>
          <cell r="I233">
            <v>34981</v>
          </cell>
          <cell r="J233">
            <v>51166</v>
          </cell>
          <cell r="K233">
            <v>51166</v>
          </cell>
          <cell r="L233">
            <v>51166</v>
          </cell>
          <cell r="M233">
            <v>51166.15</v>
          </cell>
          <cell r="N233">
            <v>0</v>
          </cell>
          <cell r="O233">
            <v>200506</v>
          </cell>
          <cell r="P233">
            <v>51166</v>
          </cell>
          <cell r="Q233" t="str">
            <v>12</v>
          </cell>
          <cell r="R233" t="str">
            <v>Administrative &amp; University-Wide</v>
          </cell>
          <cell r="T233" t="b">
            <v>1</v>
          </cell>
          <cell r="U233" t="b">
            <v>1</v>
          </cell>
          <cell r="V233" t="b">
            <v>0</v>
          </cell>
          <cell r="W233" t="str">
            <v>PLN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I233" t="str">
            <v>Tomb</v>
          </cell>
          <cell r="AJ233" t="str">
            <v>T</v>
          </cell>
        </row>
        <row r="234">
          <cell r="A234" t="str">
            <v>0022411</v>
          </cell>
          <cell r="D234" t="str">
            <v>PROJECT B</v>
          </cell>
          <cell r="E234">
            <v>34090</v>
          </cell>
          <cell r="F234">
            <v>34699</v>
          </cell>
          <cell r="G234">
            <v>34334</v>
          </cell>
          <cell r="I234">
            <v>34981</v>
          </cell>
          <cell r="J234">
            <v>101514</v>
          </cell>
          <cell r="K234">
            <v>101514</v>
          </cell>
          <cell r="L234">
            <v>101514</v>
          </cell>
          <cell r="M234">
            <v>102642.66</v>
          </cell>
          <cell r="N234">
            <v>0</v>
          </cell>
          <cell r="O234">
            <v>200506</v>
          </cell>
          <cell r="P234">
            <v>101514</v>
          </cell>
          <cell r="Q234" t="str">
            <v>12</v>
          </cell>
          <cell r="R234" t="str">
            <v>Administrative &amp; University-Wide</v>
          </cell>
          <cell r="T234" t="b">
            <v>1</v>
          </cell>
          <cell r="U234" t="b">
            <v>1</v>
          </cell>
          <cell r="V234" t="b">
            <v>0</v>
          </cell>
          <cell r="W234" t="str">
            <v>PLN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I234" t="str">
            <v>Tomb</v>
          </cell>
          <cell r="AJ234" t="str">
            <v>T</v>
          </cell>
        </row>
        <row r="235">
          <cell r="A235" t="str">
            <v>0022412</v>
          </cell>
          <cell r="D235" t="str">
            <v>PROJECT C</v>
          </cell>
          <cell r="E235">
            <v>34090</v>
          </cell>
          <cell r="F235">
            <v>34699</v>
          </cell>
          <cell r="G235">
            <v>34334</v>
          </cell>
          <cell r="I235">
            <v>34981</v>
          </cell>
          <cell r="J235">
            <v>227983</v>
          </cell>
          <cell r="K235">
            <v>227983</v>
          </cell>
          <cell r="L235">
            <v>227983</v>
          </cell>
          <cell r="M235">
            <v>230755.85</v>
          </cell>
          <cell r="N235">
            <v>0</v>
          </cell>
          <cell r="O235">
            <v>200506</v>
          </cell>
          <cell r="P235">
            <v>227983</v>
          </cell>
          <cell r="Q235" t="str">
            <v>12</v>
          </cell>
          <cell r="R235" t="str">
            <v>Administrative &amp; University-Wide</v>
          </cell>
          <cell r="T235" t="b">
            <v>1</v>
          </cell>
          <cell r="U235" t="b">
            <v>1</v>
          </cell>
          <cell r="V235" t="b">
            <v>0</v>
          </cell>
          <cell r="W235" t="str">
            <v>PLN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I235" t="str">
            <v>Tomb</v>
          </cell>
          <cell r="AJ235" t="str">
            <v>T</v>
          </cell>
        </row>
        <row r="236">
          <cell r="A236" t="str">
            <v>0022413</v>
          </cell>
          <cell r="D236" t="str">
            <v>PROJECT D</v>
          </cell>
          <cell r="E236">
            <v>34090</v>
          </cell>
          <cell r="F236">
            <v>34699</v>
          </cell>
          <cell r="G236">
            <v>34334</v>
          </cell>
          <cell r="I236">
            <v>34981</v>
          </cell>
          <cell r="J236">
            <v>277518</v>
          </cell>
          <cell r="K236">
            <v>277518</v>
          </cell>
          <cell r="L236">
            <v>277518</v>
          </cell>
          <cell r="M236">
            <v>280564.21999999997</v>
          </cell>
          <cell r="N236">
            <v>0</v>
          </cell>
          <cell r="O236">
            <v>200506</v>
          </cell>
          <cell r="P236">
            <v>277518</v>
          </cell>
          <cell r="Q236" t="str">
            <v>12</v>
          </cell>
          <cell r="R236" t="str">
            <v>Administrative &amp; University-Wide</v>
          </cell>
          <cell r="T236" t="b">
            <v>1</v>
          </cell>
          <cell r="U236" t="b">
            <v>1</v>
          </cell>
          <cell r="V236" t="b">
            <v>0</v>
          </cell>
          <cell r="W236" t="str">
            <v>PLN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I236" t="str">
            <v>Tomb</v>
          </cell>
          <cell r="AJ236" t="str">
            <v>T</v>
          </cell>
        </row>
        <row r="237">
          <cell r="A237" t="str">
            <v>0022414</v>
          </cell>
          <cell r="B237" t="str">
            <v>C93070101</v>
          </cell>
          <cell r="C237" t="str">
            <v>93070101</v>
          </cell>
          <cell r="D237" t="str">
            <v>MIS MAIL PROCESSING MACHINE PITNEY BOWES</v>
          </cell>
          <cell r="E237">
            <v>34151</v>
          </cell>
          <cell r="F237">
            <v>34334</v>
          </cell>
          <cell r="G237">
            <v>34304</v>
          </cell>
          <cell r="I237">
            <v>34157</v>
          </cell>
          <cell r="J237">
            <v>82075</v>
          </cell>
          <cell r="K237">
            <v>82075</v>
          </cell>
          <cell r="L237">
            <v>82075</v>
          </cell>
          <cell r="M237">
            <v>0</v>
          </cell>
          <cell r="N237">
            <v>82075</v>
          </cell>
          <cell r="O237">
            <v>200506</v>
          </cell>
          <cell r="P237">
            <v>82075</v>
          </cell>
          <cell r="Q237" t="str">
            <v>12</v>
          </cell>
          <cell r="R237" t="str">
            <v>Administrative &amp; University-Wide</v>
          </cell>
          <cell r="T237" t="b">
            <v>1</v>
          </cell>
          <cell r="U237" t="b">
            <v>1</v>
          </cell>
          <cell r="V237" t="b">
            <v>0</v>
          </cell>
          <cell r="W237" t="str">
            <v>Finance-General Administration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I237" t="str">
            <v>Tomb</v>
          </cell>
          <cell r="AJ237" t="str">
            <v>T</v>
          </cell>
        </row>
        <row r="238">
          <cell r="A238" t="str">
            <v>0022415</v>
          </cell>
          <cell r="B238" t="str">
            <v>C93070102</v>
          </cell>
          <cell r="C238" t="str">
            <v>93070102</v>
          </cell>
          <cell r="D238" t="str">
            <v>GEOLOGY XEROX MODEL #5365 FIN COPIER</v>
          </cell>
          <cell r="E238">
            <v>34151</v>
          </cell>
          <cell r="F238">
            <v>34334</v>
          </cell>
          <cell r="G238">
            <v>34304</v>
          </cell>
          <cell r="I238">
            <v>34157</v>
          </cell>
          <cell r="J238">
            <v>20116</v>
          </cell>
          <cell r="K238">
            <v>20116</v>
          </cell>
          <cell r="L238">
            <v>20116</v>
          </cell>
          <cell r="M238">
            <v>0</v>
          </cell>
          <cell r="N238">
            <v>20116</v>
          </cell>
          <cell r="O238">
            <v>200506</v>
          </cell>
          <cell r="P238">
            <v>20116</v>
          </cell>
          <cell r="Q238" t="str">
            <v>12</v>
          </cell>
          <cell r="R238" t="str">
            <v>Administrative &amp; University-Wide</v>
          </cell>
          <cell r="T238" t="b">
            <v>1</v>
          </cell>
          <cell r="U238" t="b">
            <v>1</v>
          </cell>
          <cell r="V238" t="b">
            <v>0</v>
          </cell>
          <cell r="W238" t="str">
            <v>Finance-General Administration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I238" t="str">
            <v>Tomb</v>
          </cell>
          <cell r="AJ238" t="str">
            <v>T</v>
          </cell>
        </row>
        <row r="239">
          <cell r="A239" t="str">
            <v>0022416</v>
          </cell>
          <cell r="B239" t="str">
            <v>C93080101</v>
          </cell>
          <cell r="C239" t="str">
            <v>93080101</v>
          </cell>
          <cell r="D239" t="str">
            <v>BIOMED CDP PLUS SOFTWARE</v>
          </cell>
          <cell r="E239">
            <v>34182</v>
          </cell>
          <cell r="F239">
            <v>34334</v>
          </cell>
          <cell r="G239">
            <v>34304</v>
          </cell>
          <cell r="I239">
            <v>34185</v>
          </cell>
          <cell r="J239">
            <v>85130</v>
          </cell>
          <cell r="K239">
            <v>85130</v>
          </cell>
          <cell r="L239">
            <v>85130</v>
          </cell>
          <cell r="M239">
            <v>0</v>
          </cell>
          <cell r="N239">
            <v>85130</v>
          </cell>
          <cell r="O239">
            <v>200506</v>
          </cell>
          <cell r="P239">
            <v>85130</v>
          </cell>
          <cell r="Q239" t="str">
            <v>08</v>
          </cell>
          <cell r="R239" t="str">
            <v>Medicine</v>
          </cell>
          <cell r="T239" t="b">
            <v>1</v>
          </cell>
          <cell r="U239" t="b">
            <v>1</v>
          </cell>
          <cell r="V239" t="b">
            <v>0</v>
          </cell>
          <cell r="W239" t="str">
            <v>Finance-General Administration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I239" t="str">
            <v>Tomb</v>
          </cell>
          <cell r="AJ239" t="str">
            <v>T</v>
          </cell>
        </row>
        <row r="240">
          <cell r="A240" t="str">
            <v>0022417</v>
          </cell>
          <cell r="D240" t="str">
            <v>BIOMED IBM RS 6000 COMPUTER</v>
          </cell>
          <cell r="E240">
            <v>34182</v>
          </cell>
          <cell r="F240">
            <v>34334</v>
          </cell>
          <cell r="G240">
            <v>34334</v>
          </cell>
          <cell r="I240">
            <v>37603</v>
          </cell>
          <cell r="J240">
            <v>68148</v>
          </cell>
          <cell r="K240">
            <v>68148</v>
          </cell>
          <cell r="L240">
            <v>68148</v>
          </cell>
          <cell r="M240">
            <v>-139.68</v>
          </cell>
          <cell r="N240">
            <v>68148</v>
          </cell>
          <cell r="O240">
            <v>200506</v>
          </cell>
          <cell r="P240">
            <v>68148</v>
          </cell>
          <cell r="Q240" t="str">
            <v>08</v>
          </cell>
          <cell r="R240" t="str">
            <v>Medicine</v>
          </cell>
          <cell r="T240" t="b">
            <v>1</v>
          </cell>
          <cell r="U240" t="b">
            <v>1</v>
          </cell>
          <cell r="V240" t="b">
            <v>0</v>
          </cell>
          <cell r="W240" t="str">
            <v>FIN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I240" t="str">
            <v>Tomb</v>
          </cell>
          <cell r="AJ240" t="str">
            <v>T</v>
          </cell>
        </row>
        <row r="241">
          <cell r="A241" t="str">
            <v>0022418</v>
          </cell>
          <cell r="B241" t="str">
            <v>P93060709</v>
          </cell>
          <cell r="C241" t="str">
            <v>93060709</v>
          </cell>
          <cell r="D241" t="str">
            <v>LEET OLIVER STEAM SYSTEM REPLACEMENT</v>
          </cell>
          <cell r="E241">
            <v>34121</v>
          </cell>
          <cell r="F241">
            <v>34942</v>
          </cell>
          <cell r="G241">
            <v>34578</v>
          </cell>
          <cell r="I241">
            <v>35317</v>
          </cell>
          <cell r="J241">
            <v>496392</v>
          </cell>
          <cell r="K241">
            <v>496392</v>
          </cell>
          <cell r="L241">
            <v>496392</v>
          </cell>
          <cell r="M241">
            <v>0</v>
          </cell>
          <cell r="N241">
            <v>496392</v>
          </cell>
          <cell r="O241">
            <v>200506</v>
          </cell>
          <cell r="P241">
            <v>496392</v>
          </cell>
          <cell r="Q241" t="str">
            <v>24</v>
          </cell>
          <cell r="R241" t="str">
            <v>Eng&amp;ApplSci</v>
          </cell>
          <cell r="T241" t="b">
            <v>0</v>
          </cell>
          <cell r="U241" t="b">
            <v>1</v>
          </cell>
          <cell r="V241" t="b">
            <v>0</v>
          </cell>
          <cell r="W241" t="str">
            <v>Accounting And Contracts</v>
          </cell>
          <cell r="X241">
            <v>0</v>
          </cell>
          <cell r="Y241">
            <v>496392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 t="str">
            <v>30</v>
          </cell>
          <cell r="AH241" t="str">
            <v>CM</v>
          </cell>
          <cell r="AI241" t="str">
            <v>FullyF</v>
          </cell>
          <cell r="AJ241" t="str">
            <v>FF</v>
          </cell>
        </row>
        <row r="242">
          <cell r="A242" t="str">
            <v>0022419</v>
          </cell>
          <cell r="B242" t="str">
            <v>P93062806</v>
          </cell>
          <cell r="C242" t="str">
            <v>93062806</v>
          </cell>
          <cell r="D242" t="str">
            <v>BINGHAM HALL COMPREHENSIVE RENOVATION PH I</v>
          </cell>
          <cell r="E242">
            <v>34121</v>
          </cell>
          <cell r="G242">
            <v>35065</v>
          </cell>
          <cell r="I242">
            <v>36290</v>
          </cell>
          <cell r="J242">
            <v>16297681</v>
          </cell>
          <cell r="K242">
            <v>16297681</v>
          </cell>
          <cell r="L242">
            <v>16297681</v>
          </cell>
          <cell r="M242">
            <v>11085615</v>
          </cell>
          <cell r="N242">
            <v>5212066</v>
          </cell>
          <cell r="O242">
            <v>200506</v>
          </cell>
          <cell r="P242">
            <v>16297681</v>
          </cell>
          <cell r="Q242" t="str">
            <v>71</v>
          </cell>
          <cell r="R242" t="str">
            <v>Residential - Undergraduate</v>
          </cell>
          <cell r="S242" t="str">
            <v>RESIDENTIAL FACILITIES</v>
          </cell>
          <cell r="T242" t="b">
            <v>0</v>
          </cell>
          <cell r="U242" t="b">
            <v>1</v>
          </cell>
          <cell r="V242" t="b">
            <v>0</v>
          </cell>
          <cell r="W242" t="str">
            <v>Accounting And Contracts</v>
          </cell>
          <cell r="X242">
            <v>61391</v>
          </cell>
          <cell r="Y242">
            <v>5150675</v>
          </cell>
          <cell r="Z242">
            <v>5384813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 t="str">
            <v>10</v>
          </cell>
          <cell r="AH242" t="str">
            <v>CR</v>
          </cell>
          <cell r="AI242" t="str">
            <v>FullyF</v>
          </cell>
          <cell r="AJ242" t="str">
            <v>FF</v>
          </cell>
        </row>
        <row r="243">
          <cell r="A243" t="str">
            <v>0022420</v>
          </cell>
          <cell r="B243" t="str">
            <v>P93062807</v>
          </cell>
          <cell r="C243" t="str">
            <v>93062807</v>
          </cell>
          <cell r="D243" t="str">
            <v>VANDERBILT HALL COMPREHENSIVE RENOVATION</v>
          </cell>
          <cell r="E243">
            <v>34121</v>
          </cell>
          <cell r="F243">
            <v>34880</v>
          </cell>
          <cell r="G243">
            <v>34731</v>
          </cell>
          <cell r="I243">
            <v>35317</v>
          </cell>
          <cell r="J243">
            <v>2445156</v>
          </cell>
          <cell r="K243">
            <v>2445157</v>
          </cell>
          <cell r="L243">
            <v>2445157</v>
          </cell>
          <cell r="M243">
            <v>0</v>
          </cell>
          <cell r="N243">
            <v>2445157</v>
          </cell>
          <cell r="O243">
            <v>200506</v>
          </cell>
          <cell r="P243">
            <v>2445157</v>
          </cell>
          <cell r="Q243" t="str">
            <v>71</v>
          </cell>
          <cell r="R243" t="str">
            <v>Residential - Undergraduate</v>
          </cell>
          <cell r="T243" t="b">
            <v>0</v>
          </cell>
          <cell r="U243" t="b">
            <v>1</v>
          </cell>
          <cell r="V243" t="b">
            <v>0</v>
          </cell>
          <cell r="W243" t="str">
            <v>Accounting And Contracts</v>
          </cell>
          <cell r="X243">
            <v>0</v>
          </cell>
          <cell r="Y243">
            <v>2445156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 t="str">
            <v>20</v>
          </cell>
          <cell r="AH243" t="str">
            <v>PR</v>
          </cell>
          <cell r="AI243" t="str">
            <v>FullyF</v>
          </cell>
          <cell r="AJ243" t="str">
            <v>FF</v>
          </cell>
        </row>
        <row r="244">
          <cell r="A244" t="str">
            <v>0022421</v>
          </cell>
          <cell r="B244" t="str">
            <v>P93072102</v>
          </cell>
          <cell r="C244" t="str">
            <v>93072102</v>
          </cell>
          <cell r="D244" t="str">
            <v>YPI HUMIDIFIER INSTALLATION</v>
          </cell>
          <cell r="E244">
            <v>34151</v>
          </cell>
          <cell r="F244">
            <v>34577</v>
          </cell>
          <cell r="G244">
            <v>34516</v>
          </cell>
          <cell r="I244">
            <v>35415</v>
          </cell>
          <cell r="J244">
            <v>81092</v>
          </cell>
          <cell r="K244">
            <v>81092</v>
          </cell>
          <cell r="L244">
            <v>81092</v>
          </cell>
          <cell r="M244">
            <v>0</v>
          </cell>
          <cell r="N244">
            <v>81092</v>
          </cell>
          <cell r="O244">
            <v>200506</v>
          </cell>
          <cell r="P244">
            <v>81092</v>
          </cell>
          <cell r="Q244" t="str">
            <v>80</v>
          </cell>
          <cell r="R244" t="str">
            <v>Medicine</v>
          </cell>
          <cell r="T244" t="b">
            <v>0</v>
          </cell>
          <cell r="U244" t="b">
            <v>1</v>
          </cell>
          <cell r="V244" t="b">
            <v>0</v>
          </cell>
          <cell r="W244" t="str">
            <v>Asset Management</v>
          </cell>
          <cell r="X244">
            <v>0</v>
          </cell>
          <cell r="Y244">
            <v>81092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 t="str">
            <v>30</v>
          </cell>
          <cell r="AH244" t="str">
            <v>CM</v>
          </cell>
          <cell r="AI244" t="str">
            <v>FullyF</v>
          </cell>
          <cell r="AJ244" t="str">
            <v>FF</v>
          </cell>
        </row>
        <row r="245">
          <cell r="A245" t="str">
            <v>0022422</v>
          </cell>
          <cell r="B245" t="str">
            <v>P93072104</v>
          </cell>
          <cell r="C245" t="str">
            <v>93072104</v>
          </cell>
          <cell r="D245" t="str">
            <v>CENTRAL CHILLED WATER DISTRIB SYSTEM IMPROVEM</v>
          </cell>
          <cell r="E245">
            <v>34151</v>
          </cell>
          <cell r="F245">
            <v>35673</v>
          </cell>
          <cell r="G245">
            <v>35309</v>
          </cell>
          <cell r="I245">
            <v>35723</v>
          </cell>
          <cell r="J245">
            <v>352126</v>
          </cell>
          <cell r="K245">
            <v>352126</v>
          </cell>
          <cell r="L245">
            <v>352126</v>
          </cell>
          <cell r="M245">
            <v>0</v>
          </cell>
          <cell r="N245">
            <v>352126</v>
          </cell>
          <cell r="O245">
            <v>200506</v>
          </cell>
          <cell r="P245">
            <v>352126</v>
          </cell>
          <cell r="Q245" t="str">
            <v>65</v>
          </cell>
          <cell r="R245" t="str">
            <v>Admin&amp;Other Utilities Central</v>
          </cell>
          <cell r="T245" t="b">
            <v>0</v>
          </cell>
          <cell r="U245" t="b">
            <v>1</v>
          </cell>
          <cell r="V245" t="b">
            <v>0</v>
          </cell>
          <cell r="W245" t="str">
            <v>Accounting And Contracts</v>
          </cell>
          <cell r="X245">
            <v>0</v>
          </cell>
          <cell r="Y245">
            <v>352126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 t="str">
            <v>40</v>
          </cell>
          <cell r="AH245" t="str">
            <v>UT</v>
          </cell>
          <cell r="AI245" t="str">
            <v>FullyF</v>
          </cell>
          <cell r="AJ245" t="str">
            <v>FF</v>
          </cell>
        </row>
        <row r="246">
          <cell r="A246" t="str">
            <v>0022423</v>
          </cell>
          <cell r="B246" t="str">
            <v>93072107</v>
          </cell>
          <cell r="C246" t="str">
            <v>93072107</v>
          </cell>
          <cell r="D246" t="str">
            <v>DAVENPORT COLLEGE WINDOW &amp; SHUTTER RENOVATION</v>
          </cell>
          <cell r="E246">
            <v>34151</v>
          </cell>
          <cell r="F246">
            <v>34942</v>
          </cell>
          <cell r="G246">
            <v>34607</v>
          </cell>
          <cell r="I246">
            <v>35723</v>
          </cell>
          <cell r="J246">
            <v>1644808</v>
          </cell>
          <cell r="K246">
            <v>1644808</v>
          </cell>
          <cell r="L246">
            <v>1644808</v>
          </cell>
          <cell r="M246">
            <v>1656226.4</v>
          </cell>
          <cell r="N246">
            <v>0</v>
          </cell>
          <cell r="O246">
            <v>200506</v>
          </cell>
          <cell r="P246">
            <v>1644808</v>
          </cell>
          <cell r="Q246" t="str">
            <v>01</v>
          </cell>
          <cell r="R246" t="str">
            <v>Undergrad Housing: Residential Colleges</v>
          </cell>
          <cell r="T246" t="b">
            <v>1</v>
          </cell>
          <cell r="U246" t="b">
            <v>1</v>
          </cell>
          <cell r="V246" t="b">
            <v>0</v>
          </cell>
          <cell r="W246" t="str">
            <v>PLN</v>
          </cell>
          <cell r="X246">
            <v>0</v>
          </cell>
          <cell r="Y246">
            <v>0</v>
          </cell>
          <cell r="Z246">
            <v>1644808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I246" t="str">
            <v>Tomb</v>
          </cell>
          <cell r="AJ246" t="str">
            <v>T</v>
          </cell>
        </row>
        <row r="247">
          <cell r="A247" t="str">
            <v>0022424</v>
          </cell>
          <cell r="B247" t="str">
            <v>P93072108</v>
          </cell>
          <cell r="C247" t="str">
            <v>93072108</v>
          </cell>
          <cell r="D247" t="str">
            <v>HILLHOUSE 51 ROOF AND ENVELOPE RENOVATION</v>
          </cell>
          <cell r="E247">
            <v>34151</v>
          </cell>
          <cell r="F247">
            <v>34972</v>
          </cell>
          <cell r="G247">
            <v>34851</v>
          </cell>
          <cell r="I247">
            <v>35317</v>
          </cell>
          <cell r="J247">
            <v>741385</v>
          </cell>
          <cell r="K247">
            <v>741385</v>
          </cell>
          <cell r="L247">
            <v>741385</v>
          </cell>
          <cell r="M247">
            <v>0</v>
          </cell>
          <cell r="N247">
            <v>741385</v>
          </cell>
          <cell r="O247">
            <v>200506</v>
          </cell>
          <cell r="P247">
            <v>741385</v>
          </cell>
          <cell r="Q247" t="str">
            <v>22</v>
          </cell>
          <cell r="R247" t="str">
            <v>Soc Sci</v>
          </cell>
          <cell r="T247" t="b">
            <v>0</v>
          </cell>
          <cell r="U247" t="b">
            <v>1</v>
          </cell>
          <cell r="V247" t="b">
            <v>0</v>
          </cell>
          <cell r="W247" t="str">
            <v>Accounting And Contracts</v>
          </cell>
          <cell r="X247">
            <v>0</v>
          </cell>
          <cell r="Y247">
            <v>741385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 t="str">
            <v>30</v>
          </cell>
          <cell r="AH247" t="str">
            <v>CM</v>
          </cell>
          <cell r="AI247" t="str">
            <v>FullyF</v>
          </cell>
          <cell r="AJ247" t="str">
            <v>FF</v>
          </cell>
        </row>
        <row r="248">
          <cell r="A248" t="str">
            <v>0022425</v>
          </cell>
          <cell r="B248" t="str">
            <v>93072109</v>
          </cell>
          <cell r="C248" t="str">
            <v>93072109</v>
          </cell>
          <cell r="D248" t="str">
            <v>PIERSON COLLEGE WINDOW &amp; SHUTTER RENOVATION</v>
          </cell>
          <cell r="E248">
            <v>34151</v>
          </cell>
          <cell r="F248">
            <v>34880</v>
          </cell>
          <cell r="G248">
            <v>34607</v>
          </cell>
          <cell r="I248">
            <v>35317</v>
          </cell>
          <cell r="J248">
            <v>1691814</v>
          </cell>
          <cell r="K248">
            <v>1691814</v>
          </cell>
          <cell r="L248">
            <v>1691814</v>
          </cell>
          <cell r="M248">
            <v>1686889.84</v>
          </cell>
          <cell r="N248">
            <v>0</v>
          </cell>
          <cell r="O248">
            <v>200506</v>
          </cell>
          <cell r="P248">
            <v>1691814</v>
          </cell>
          <cell r="Q248" t="str">
            <v>01</v>
          </cell>
          <cell r="R248" t="str">
            <v>Undergrad Housing: Residential Colleges</v>
          </cell>
          <cell r="T248" t="b">
            <v>1</v>
          </cell>
          <cell r="U248" t="b">
            <v>0</v>
          </cell>
          <cell r="V248" t="b">
            <v>0</v>
          </cell>
          <cell r="W248" t="str">
            <v>PLN</v>
          </cell>
          <cell r="X248">
            <v>0</v>
          </cell>
          <cell r="Y248">
            <v>0</v>
          </cell>
          <cell r="Z248">
            <v>1691814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I248" t="str">
            <v>Tomb</v>
          </cell>
          <cell r="AJ248" t="str">
            <v>T</v>
          </cell>
        </row>
        <row r="249">
          <cell r="A249" t="str">
            <v>0022426</v>
          </cell>
          <cell r="B249" t="str">
            <v>93072110</v>
          </cell>
          <cell r="C249" t="str">
            <v>93072110</v>
          </cell>
          <cell r="D249" t="str">
            <v>HGS DOMESTIC HOT WATER REPLACEMENT</v>
          </cell>
          <cell r="E249">
            <v>34151</v>
          </cell>
          <cell r="F249">
            <v>34607</v>
          </cell>
          <cell r="G249">
            <v>34365</v>
          </cell>
          <cell r="I249">
            <v>34729</v>
          </cell>
          <cell r="J249">
            <v>116173</v>
          </cell>
          <cell r="K249">
            <v>116173</v>
          </cell>
          <cell r="L249">
            <v>116173</v>
          </cell>
          <cell r="M249">
            <v>118137.36</v>
          </cell>
          <cell r="N249">
            <v>0</v>
          </cell>
          <cell r="O249">
            <v>200506</v>
          </cell>
          <cell r="P249">
            <v>116173</v>
          </cell>
          <cell r="Q249" t="str">
            <v>13</v>
          </cell>
          <cell r="R249" t="str">
            <v>Other</v>
          </cell>
          <cell r="T249" t="b">
            <v>1</v>
          </cell>
          <cell r="U249" t="b">
            <v>1</v>
          </cell>
          <cell r="V249" t="b">
            <v>0</v>
          </cell>
          <cell r="W249" t="str">
            <v>PLN</v>
          </cell>
          <cell r="X249">
            <v>0</v>
          </cell>
          <cell r="Y249">
            <v>0</v>
          </cell>
          <cell r="Z249">
            <v>116173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I249" t="str">
            <v>Tomb</v>
          </cell>
          <cell r="AJ249" t="str">
            <v>T</v>
          </cell>
        </row>
        <row r="250">
          <cell r="A250" t="str">
            <v>0022427</v>
          </cell>
          <cell r="B250" t="str">
            <v>93080204</v>
          </cell>
          <cell r="C250" t="str">
            <v>93080204</v>
          </cell>
          <cell r="D250" t="str">
            <v>LEPH RM 925 RENOVATION</v>
          </cell>
          <cell r="E250">
            <v>34182</v>
          </cell>
          <cell r="F250">
            <v>34454</v>
          </cell>
          <cell r="G250">
            <v>34577</v>
          </cell>
          <cell r="I250">
            <v>35569</v>
          </cell>
          <cell r="J250">
            <v>77971</v>
          </cell>
          <cell r="K250">
            <v>77971</v>
          </cell>
          <cell r="L250">
            <v>77971</v>
          </cell>
          <cell r="M250">
            <v>78580.42</v>
          </cell>
          <cell r="N250">
            <v>0</v>
          </cell>
          <cell r="O250">
            <v>200506</v>
          </cell>
          <cell r="P250">
            <v>77971</v>
          </cell>
          <cell r="Q250" t="str">
            <v>08</v>
          </cell>
          <cell r="R250" t="str">
            <v>Medicine</v>
          </cell>
          <cell r="T250" t="b">
            <v>1</v>
          </cell>
          <cell r="U250" t="b">
            <v>1</v>
          </cell>
          <cell r="V250" t="b">
            <v>0</v>
          </cell>
          <cell r="W250" t="str">
            <v>MED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I250" t="str">
            <v>Tomb</v>
          </cell>
          <cell r="AJ250" t="str">
            <v>T</v>
          </cell>
        </row>
        <row r="251">
          <cell r="A251" t="str">
            <v>0022428</v>
          </cell>
          <cell r="B251" t="str">
            <v>93051707</v>
          </cell>
          <cell r="C251" t="str">
            <v>93051707</v>
          </cell>
          <cell r="D251" t="str">
            <v>SCL ENCL F. SUPERCONDUCTING MAGNET-ZILM LAB</v>
          </cell>
          <cell r="E251">
            <v>34090</v>
          </cell>
          <cell r="F251">
            <v>34911</v>
          </cell>
          <cell r="G251">
            <v>34668</v>
          </cell>
          <cell r="I251">
            <v>35317</v>
          </cell>
          <cell r="J251">
            <v>194767</v>
          </cell>
          <cell r="K251">
            <v>194767</v>
          </cell>
          <cell r="L251">
            <v>194767</v>
          </cell>
          <cell r="M251">
            <v>194766.97</v>
          </cell>
          <cell r="N251">
            <v>0</v>
          </cell>
          <cell r="O251">
            <v>200506</v>
          </cell>
          <cell r="P251">
            <v>194767</v>
          </cell>
          <cell r="Q251" t="str">
            <v>04</v>
          </cell>
          <cell r="R251" t="str">
            <v>Academic Space: Science</v>
          </cell>
          <cell r="T251" t="b">
            <v>1</v>
          </cell>
          <cell r="U251" t="b">
            <v>1</v>
          </cell>
          <cell r="V251" t="b">
            <v>0</v>
          </cell>
          <cell r="W251" t="str">
            <v>PLN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I251" t="str">
            <v>Tomb</v>
          </cell>
          <cell r="AJ251" t="str">
            <v>T</v>
          </cell>
        </row>
        <row r="252">
          <cell r="A252" t="str">
            <v>0022429</v>
          </cell>
          <cell r="B252" t="str">
            <v>P93080201</v>
          </cell>
          <cell r="C252" t="str">
            <v>93080201</v>
          </cell>
          <cell r="D252" t="str">
            <v>BECTON AREA POWER SVC &amp; SILLIMAN ALT SVC CTR</v>
          </cell>
          <cell r="E252">
            <v>34182</v>
          </cell>
          <cell r="F252">
            <v>36707</v>
          </cell>
          <cell r="G252">
            <v>36341</v>
          </cell>
          <cell r="I252">
            <v>37193</v>
          </cell>
          <cell r="J252">
            <v>1935999</v>
          </cell>
          <cell r="K252">
            <v>1935999.28</v>
          </cell>
          <cell r="L252">
            <v>1935999.28</v>
          </cell>
          <cell r="M252">
            <v>0</v>
          </cell>
          <cell r="N252">
            <v>1935999</v>
          </cell>
          <cell r="O252">
            <v>200506</v>
          </cell>
          <cell r="P252">
            <v>1935999.28</v>
          </cell>
          <cell r="Q252" t="str">
            <v>65</v>
          </cell>
          <cell r="R252" t="str">
            <v>Admin&amp;Other Utilities Central</v>
          </cell>
          <cell r="S252" t="str">
            <v>POWER PLANTS AND UTILITY DISTRIBUTION SYSTEMS</v>
          </cell>
          <cell r="T252" t="b">
            <v>0</v>
          </cell>
          <cell r="U252" t="b">
            <v>1</v>
          </cell>
          <cell r="V252" t="b">
            <v>0</v>
          </cell>
          <cell r="W252" t="str">
            <v>Accounting And Contracts</v>
          </cell>
          <cell r="X252">
            <v>1935999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 t="str">
            <v>40</v>
          </cell>
          <cell r="AH252" t="str">
            <v>UT</v>
          </cell>
          <cell r="AI252" t="str">
            <v>FullyF</v>
          </cell>
          <cell r="AJ252" t="str">
            <v>FF</v>
          </cell>
        </row>
        <row r="253">
          <cell r="A253" t="str">
            <v>0022430</v>
          </cell>
          <cell r="B253" t="str">
            <v>P93080207</v>
          </cell>
          <cell r="C253" t="str">
            <v>93080207</v>
          </cell>
          <cell r="D253" t="str">
            <v>HARKNESS DORMITORY INTERIOR UPGRADE</v>
          </cell>
          <cell r="E253">
            <v>34182</v>
          </cell>
          <cell r="F253">
            <v>34972</v>
          </cell>
          <cell r="G253">
            <v>34578</v>
          </cell>
          <cell r="I253">
            <v>35415</v>
          </cell>
          <cell r="J253">
            <v>186143</v>
          </cell>
          <cell r="K253">
            <v>186143</v>
          </cell>
          <cell r="L253">
            <v>186143</v>
          </cell>
          <cell r="M253">
            <v>20000</v>
          </cell>
          <cell r="N253">
            <v>166143</v>
          </cell>
          <cell r="O253">
            <v>200506</v>
          </cell>
          <cell r="P253">
            <v>186143</v>
          </cell>
          <cell r="Q253" t="str">
            <v>80</v>
          </cell>
          <cell r="R253" t="str">
            <v>Medicine</v>
          </cell>
          <cell r="T253" t="b">
            <v>0</v>
          </cell>
          <cell r="U253" t="b">
            <v>1</v>
          </cell>
          <cell r="V253" t="b">
            <v>0</v>
          </cell>
          <cell r="W253" t="str">
            <v>Asset Management</v>
          </cell>
          <cell r="X253">
            <v>0</v>
          </cell>
          <cell r="Y253">
            <v>166143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 t="str">
            <v>30</v>
          </cell>
          <cell r="AH253" t="str">
            <v>CM</v>
          </cell>
          <cell r="AI253" t="str">
            <v>FullyF</v>
          </cell>
          <cell r="AJ253" t="str">
            <v>FF</v>
          </cell>
        </row>
        <row r="254">
          <cell r="A254" t="str">
            <v>0022431</v>
          </cell>
          <cell r="B254" t="str">
            <v>F80063003</v>
          </cell>
          <cell r="C254" t="str">
            <v>80063003</v>
          </cell>
          <cell r="D254" t="str">
            <v>DEFERRED MAINTENANCE</v>
          </cell>
          <cell r="E254">
            <v>29402</v>
          </cell>
          <cell r="F254">
            <v>32324</v>
          </cell>
          <cell r="G254">
            <v>33419</v>
          </cell>
          <cell r="I254">
            <v>30136</v>
          </cell>
          <cell r="J254">
            <v>393429</v>
          </cell>
          <cell r="K254">
            <v>393429</v>
          </cell>
          <cell r="L254">
            <v>393429</v>
          </cell>
          <cell r="M254">
            <v>0</v>
          </cell>
          <cell r="N254">
            <v>393429</v>
          </cell>
          <cell r="O254">
            <v>200506</v>
          </cell>
          <cell r="P254">
            <v>393429</v>
          </cell>
          <cell r="Q254" t="str">
            <v>61</v>
          </cell>
          <cell r="R254" t="str">
            <v>Admin&amp;Other Other</v>
          </cell>
          <cell r="T254" t="b">
            <v>0</v>
          </cell>
          <cell r="U254" t="b">
            <v>1</v>
          </cell>
          <cell r="V254" t="b">
            <v>0</v>
          </cell>
          <cell r="W254" t="str">
            <v>Accounting And Contracts</v>
          </cell>
          <cell r="X254">
            <v>393429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 t="str">
            <v>30</v>
          </cell>
          <cell r="AH254" t="str">
            <v>CM</v>
          </cell>
          <cell r="AI254" t="str">
            <v>FullyF</v>
          </cell>
          <cell r="AJ254" t="str">
            <v>FF</v>
          </cell>
        </row>
        <row r="255">
          <cell r="A255" t="str">
            <v>0022432</v>
          </cell>
          <cell r="D255" t="str">
            <v>MAINTENANCE SURVEY</v>
          </cell>
          <cell r="E255">
            <v>29402</v>
          </cell>
          <cell r="F255">
            <v>32324</v>
          </cell>
          <cell r="G255">
            <v>30136</v>
          </cell>
          <cell r="J255">
            <v>0</v>
          </cell>
          <cell r="K255">
            <v>182006</v>
          </cell>
          <cell r="L255">
            <v>182006</v>
          </cell>
          <cell r="M255">
            <v>0</v>
          </cell>
          <cell r="N255">
            <v>0</v>
          </cell>
          <cell r="O255">
            <v>200506</v>
          </cell>
          <cell r="P255">
            <v>182006</v>
          </cell>
          <cell r="Q255" t="str">
            <v>0</v>
          </cell>
          <cell r="R255" t="str">
            <v>UNASSIGNED</v>
          </cell>
          <cell r="T255" t="b">
            <v>0</v>
          </cell>
          <cell r="U255" t="b">
            <v>1</v>
          </cell>
          <cell r="V255" t="b">
            <v>1</v>
          </cell>
          <cell r="W255" t="str">
            <v>PLN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I255" t="str">
            <v>Tomb</v>
          </cell>
          <cell r="AJ255" t="str">
            <v>T</v>
          </cell>
        </row>
        <row r="256">
          <cell r="A256" t="str">
            <v>0022433</v>
          </cell>
          <cell r="B256" t="str">
            <v>F80063005</v>
          </cell>
          <cell r="C256" t="str">
            <v>80063005</v>
          </cell>
          <cell r="D256" t="str">
            <v>CHEFA ENERGY CONSERVATION I</v>
          </cell>
          <cell r="E256">
            <v>29402</v>
          </cell>
          <cell r="F256">
            <v>32324</v>
          </cell>
          <cell r="G256">
            <v>30132</v>
          </cell>
          <cell r="I256">
            <v>30136</v>
          </cell>
          <cell r="J256">
            <v>843474</v>
          </cell>
          <cell r="K256">
            <v>843474</v>
          </cell>
          <cell r="L256">
            <v>843474</v>
          </cell>
          <cell r="M256">
            <v>0</v>
          </cell>
          <cell r="N256">
            <v>843474</v>
          </cell>
          <cell r="O256">
            <v>200506</v>
          </cell>
          <cell r="P256">
            <v>843474</v>
          </cell>
          <cell r="Q256" t="str">
            <v>0</v>
          </cell>
          <cell r="R256" t="str">
            <v>UNASSIGNED</v>
          </cell>
          <cell r="T256" t="b">
            <v>0</v>
          </cell>
          <cell r="U256" t="b">
            <v>1</v>
          </cell>
          <cell r="V256" t="b">
            <v>0</v>
          </cell>
          <cell r="W256" t="str">
            <v>Accounting And Contracts</v>
          </cell>
          <cell r="X256">
            <v>843474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I256" t="str">
            <v>Tomb</v>
          </cell>
          <cell r="AJ256" t="str">
            <v>T</v>
          </cell>
        </row>
        <row r="257">
          <cell r="A257" t="str">
            <v>0022434</v>
          </cell>
          <cell r="B257" t="str">
            <v>F80063006</v>
          </cell>
          <cell r="C257" t="str">
            <v>80063006</v>
          </cell>
          <cell r="D257" t="str">
            <v>CHEFA ENERGY CONSERVATION II</v>
          </cell>
          <cell r="E257">
            <v>29402</v>
          </cell>
          <cell r="F257">
            <v>32324</v>
          </cell>
          <cell r="G257">
            <v>30132</v>
          </cell>
          <cell r="I257">
            <v>30136</v>
          </cell>
          <cell r="J257">
            <v>1771135</v>
          </cell>
          <cell r="K257">
            <v>1771135</v>
          </cell>
          <cell r="L257">
            <v>1771135</v>
          </cell>
          <cell r="M257">
            <v>0</v>
          </cell>
          <cell r="N257">
            <v>1771135</v>
          </cell>
          <cell r="O257">
            <v>200506</v>
          </cell>
          <cell r="P257">
            <v>1771135</v>
          </cell>
          <cell r="Q257" t="str">
            <v>0</v>
          </cell>
          <cell r="R257" t="str">
            <v>UNASSIGNED</v>
          </cell>
          <cell r="T257" t="b">
            <v>0</v>
          </cell>
          <cell r="U257" t="b">
            <v>1</v>
          </cell>
          <cell r="V257" t="b">
            <v>0</v>
          </cell>
          <cell r="W257" t="str">
            <v>Accounting And Contracts</v>
          </cell>
          <cell r="X257">
            <v>1771135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I257" t="str">
            <v>Tomb</v>
          </cell>
          <cell r="AJ257" t="str">
            <v>T</v>
          </cell>
        </row>
        <row r="258">
          <cell r="A258" t="str">
            <v>0022435</v>
          </cell>
          <cell r="B258" t="str">
            <v>F80063007</v>
          </cell>
          <cell r="C258" t="str">
            <v>80063007</v>
          </cell>
          <cell r="D258" t="str">
            <v>CHEFA ENERGY CONSERVATION III</v>
          </cell>
          <cell r="E258">
            <v>29402</v>
          </cell>
          <cell r="F258">
            <v>32324</v>
          </cell>
          <cell r="G258">
            <v>30132</v>
          </cell>
          <cell r="I258">
            <v>30136</v>
          </cell>
          <cell r="J258">
            <v>807210</v>
          </cell>
          <cell r="K258">
            <v>807210</v>
          </cell>
          <cell r="L258">
            <v>807210</v>
          </cell>
          <cell r="M258">
            <v>0</v>
          </cell>
          <cell r="N258">
            <v>807210</v>
          </cell>
          <cell r="O258">
            <v>200506</v>
          </cell>
          <cell r="P258">
            <v>807210</v>
          </cell>
          <cell r="Q258" t="str">
            <v>0</v>
          </cell>
          <cell r="R258" t="str">
            <v>UNASSIGNED</v>
          </cell>
          <cell r="T258" t="b">
            <v>0</v>
          </cell>
          <cell r="U258" t="b">
            <v>1</v>
          </cell>
          <cell r="V258" t="b">
            <v>0</v>
          </cell>
          <cell r="W258" t="str">
            <v>Accounting And Contracts</v>
          </cell>
          <cell r="X258">
            <v>807210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I258" t="str">
            <v>Tomb</v>
          </cell>
          <cell r="AJ258" t="str">
            <v>T</v>
          </cell>
        </row>
        <row r="259">
          <cell r="A259" t="str">
            <v>0022436</v>
          </cell>
          <cell r="B259" t="str">
            <v>F80063008</v>
          </cell>
          <cell r="C259" t="str">
            <v>80063008</v>
          </cell>
          <cell r="D259" t="str">
            <v>CHEFA ENERGY CONSERVATION IV</v>
          </cell>
          <cell r="E259">
            <v>29402</v>
          </cell>
          <cell r="F259">
            <v>32324</v>
          </cell>
          <cell r="G259">
            <v>30132</v>
          </cell>
          <cell r="I259">
            <v>30136</v>
          </cell>
          <cell r="J259">
            <v>163434</v>
          </cell>
          <cell r="K259">
            <v>163434</v>
          </cell>
          <cell r="L259">
            <v>163434</v>
          </cell>
          <cell r="M259">
            <v>0</v>
          </cell>
          <cell r="N259">
            <v>163434</v>
          </cell>
          <cell r="O259">
            <v>200506</v>
          </cell>
          <cell r="P259">
            <v>163434</v>
          </cell>
          <cell r="Q259" t="str">
            <v>0</v>
          </cell>
          <cell r="R259" t="str">
            <v>UNASSIGNED</v>
          </cell>
          <cell r="T259" t="b">
            <v>0</v>
          </cell>
          <cell r="U259" t="b">
            <v>1</v>
          </cell>
          <cell r="V259" t="b">
            <v>0</v>
          </cell>
          <cell r="W259" t="str">
            <v>Accounting And Contracts</v>
          </cell>
          <cell r="X259">
            <v>163434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I259" t="str">
            <v>Tomb</v>
          </cell>
          <cell r="AJ259" t="str">
            <v>T</v>
          </cell>
        </row>
        <row r="260">
          <cell r="A260" t="str">
            <v>0022437</v>
          </cell>
          <cell r="B260" t="str">
            <v>F80063009</v>
          </cell>
          <cell r="C260" t="str">
            <v>80063009</v>
          </cell>
          <cell r="D260" t="str">
            <v>CHEFA ENERGY CONSERVATION V</v>
          </cell>
          <cell r="E260">
            <v>29402</v>
          </cell>
          <cell r="F260">
            <v>32324</v>
          </cell>
          <cell r="G260">
            <v>30132</v>
          </cell>
          <cell r="I260">
            <v>30136</v>
          </cell>
          <cell r="J260">
            <v>1228271</v>
          </cell>
          <cell r="K260">
            <v>1228270</v>
          </cell>
          <cell r="L260">
            <v>1228270</v>
          </cell>
          <cell r="M260">
            <v>0</v>
          </cell>
          <cell r="N260">
            <v>1228271</v>
          </cell>
          <cell r="O260">
            <v>200506</v>
          </cell>
          <cell r="P260">
            <v>1228270</v>
          </cell>
          <cell r="Q260" t="str">
            <v>0</v>
          </cell>
          <cell r="R260" t="str">
            <v>UNASSIGNED</v>
          </cell>
          <cell r="T260" t="b">
            <v>0</v>
          </cell>
          <cell r="U260" t="b">
            <v>1</v>
          </cell>
          <cell r="V260" t="b">
            <v>0</v>
          </cell>
          <cell r="W260" t="str">
            <v>Accounting And Contracts</v>
          </cell>
          <cell r="X260">
            <v>1228271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I260" t="str">
            <v>Tomb</v>
          </cell>
          <cell r="AJ260" t="str">
            <v>T</v>
          </cell>
        </row>
        <row r="261">
          <cell r="A261" t="str">
            <v>0022438</v>
          </cell>
          <cell r="B261" t="str">
            <v>F80063010</v>
          </cell>
          <cell r="C261" t="str">
            <v>80063010</v>
          </cell>
          <cell r="D261" t="str">
            <v>ENERGY CONSERVATION RENV 11</v>
          </cell>
          <cell r="E261">
            <v>29402</v>
          </cell>
          <cell r="F261">
            <v>33054</v>
          </cell>
          <cell r="G261">
            <v>30132</v>
          </cell>
          <cell r="I261">
            <v>30136</v>
          </cell>
          <cell r="J261">
            <v>2937860</v>
          </cell>
          <cell r="K261">
            <v>2937861</v>
          </cell>
          <cell r="L261">
            <v>2937861</v>
          </cell>
          <cell r="M261">
            <v>0</v>
          </cell>
          <cell r="N261">
            <v>2937860</v>
          </cell>
          <cell r="O261">
            <v>200506</v>
          </cell>
          <cell r="P261">
            <v>2937861</v>
          </cell>
          <cell r="Q261" t="str">
            <v>0</v>
          </cell>
          <cell r="R261" t="str">
            <v>UNASSIGNED</v>
          </cell>
          <cell r="T261" t="b">
            <v>0</v>
          </cell>
          <cell r="U261" t="b">
            <v>1</v>
          </cell>
          <cell r="V261" t="b">
            <v>0</v>
          </cell>
          <cell r="W261" t="str">
            <v>Accounting And Contracts</v>
          </cell>
          <cell r="X261">
            <v>2937860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I261" t="str">
            <v>Tomb</v>
          </cell>
          <cell r="AJ261" t="str">
            <v>T</v>
          </cell>
        </row>
        <row r="262">
          <cell r="A262" t="str">
            <v>0022439</v>
          </cell>
          <cell r="B262" t="str">
            <v>P93070602</v>
          </cell>
          <cell r="C262" t="str">
            <v>93070602</v>
          </cell>
          <cell r="D262" t="str">
            <v>SPP MODERNIZATION</v>
          </cell>
          <cell r="E262">
            <v>34151</v>
          </cell>
          <cell r="F262">
            <v>35976</v>
          </cell>
          <cell r="G262">
            <v>34486</v>
          </cell>
          <cell r="I262">
            <v>36248</v>
          </cell>
          <cell r="J262">
            <v>9328897</v>
          </cell>
          <cell r="K262">
            <v>9328897</v>
          </cell>
          <cell r="L262">
            <v>9328897</v>
          </cell>
          <cell r="M262">
            <v>0</v>
          </cell>
          <cell r="N262">
            <v>9328897</v>
          </cell>
          <cell r="O262">
            <v>200506</v>
          </cell>
          <cell r="P262">
            <v>9328897</v>
          </cell>
          <cell r="Q262" t="str">
            <v>66</v>
          </cell>
          <cell r="R262" t="str">
            <v>Admin&amp;Other YSM Utilities</v>
          </cell>
          <cell r="S262" t="str">
            <v>POWER PLANTS AND UTILITY DISTRIBUTION SYSTEMS</v>
          </cell>
          <cell r="T262" t="b">
            <v>0</v>
          </cell>
          <cell r="U262" t="b">
            <v>1</v>
          </cell>
          <cell r="V262" t="b">
            <v>0</v>
          </cell>
          <cell r="W262" t="str">
            <v>Accounting And Contracts</v>
          </cell>
          <cell r="X262">
            <v>146269</v>
          </cell>
          <cell r="Y262">
            <v>9182628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 t="str">
            <v>10</v>
          </cell>
          <cell r="AH262" t="str">
            <v>UT</v>
          </cell>
          <cell r="AI262" t="str">
            <v>FullyF</v>
          </cell>
          <cell r="AJ262" t="str">
            <v>FF</v>
          </cell>
        </row>
        <row r="263">
          <cell r="A263" t="str">
            <v>0022440</v>
          </cell>
          <cell r="B263" t="str">
            <v>F81063001</v>
          </cell>
          <cell r="C263" t="str">
            <v>81063001</v>
          </cell>
          <cell r="D263" t="str">
            <v>ENERGY CONSERVATION HUD 81</v>
          </cell>
          <cell r="E263">
            <v>29767</v>
          </cell>
          <cell r="F263">
            <v>33054</v>
          </cell>
          <cell r="G263">
            <v>30863</v>
          </cell>
          <cell r="I263">
            <v>30136</v>
          </cell>
          <cell r="J263">
            <v>953934</v>
          </cell>
          <cell r="K263">
            <v>953934</v>
          </cell>
          <cell r="L263">
            <v>953934</v>
          </cell>
          <cell r="M263">
            <v>0</v>
          </cell>
          <cell r="N263">
            <v>953934</v>
          </cell>
          <cell r="O263">
            <v>200506</v>
          </cell>
          <cell r="P263">
            <v>953934</v>
          </cell>
          <cell r="Q263" t="str">
            <v>0</v>
          </cell>
          <cell r="R263" t="str">
            <v>UNASSIGNED</v>
          </cell>
          <cell r="T263" t="b">
            <v>0</v>
          </cell>
          <cell r="U263" t="b">
            <v>1</v>
          </cell>
          <cell r="V263" t="b">
            <v>0</v>
          </cell>
          <cell r="W263" t="str">
            <v>Accounting And Contracts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I263" t="str">
            <v>Tomb</v>
          </cell>
          <cell r="AJ263" t="str">
            <v>T</v>
          </cell>
        </row>
        <row r="264">
          <cell r="A264" t="str">
            <v>0022441</v>
          </cell>
          <cell r="B264" t="str">
            <v>93082301</v>
          </cell>
          <cell r="C264" t="str">
            <v>93082301</v>
          </cell>
          <cell r="D264" t="str">
            <v>DAVENPORT CROSS PIECE LIBRARY RENOVATION</v>
          </cell>
          <cell r="E264">
            <v>34182</v>
          </cell>
          <cell r="F264">
            <v>34607</v>
          </cell>
          <cell r="G264">
            <v>34515</v>
          </cell>
          <cell r="I264">
            <v>35159</v>
          </cell>
          <cell r="J264">
            <v>61825</v>
          </cell>
          <cell r="K264">
            <v>61825</v>
          </cell>
          <cell r="L264">
            <v>61825</v>
          </cell>
          <cell r="M264">
            <v>61824.84</v>
          </cell>
          <cell r="N264">
            <v>0</v>
          </cell>
          <cell r="O264">
            <v>200506</v>
          </cell>
          <cell r="P264">
            <v>61825</v>
          </cell>
          <cell r="Q264" t="str">
            <v>06</v>
          </cell>
          <cell r="R264" t="str">
            <v>Libraries</v>
          </cell>
          <cell r="T264" t="b">
            <v>1</v>
          </cell>
          <cell r="U264" t="b">
            <v>1</v>
          </cell>
          <cell r="V264" t="b">
            <v>0</v>
          </cell>
          <cell r="W264" t="str">
            <v>PLN</v>
          </cell>
          <cell r="X264">
            <v>0</v>
          </cell>
          <cell r="Y264">
            <v>0</v>
          </cell>
          <cell r="Z264">
            <v>61825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I264" t="str">
            <v>Tomb</v>
          </cell>
          <cell r="AJ264" t="str">
            <v>T</v>
          </cell>
        </row>
        <row r="265">
          <cell r="A265" t="str">
            <v>0022442</v>
          </cell>
          <cell r="B265" t="str">
            <v>F82063001</v>
          </cell>
          <cell r="C265" t="str">
            <v>82063001</v>
          </cell>
          <cell r="D265" t="str">
            <v>HUD 1980 ENERGY CONSERVATION</v>
          </cell>
          <cell r="E265">
            <v>30132</v>
          </cell>
          <cell r="F265">
            <v>33054</v>
          </cell>
          <cell r="G265">
            <v>30863</v>
          </cell>
          <cell r="I265">
            <v>30136</v>
          </cell>
          <cell r="J265">
            <v>1556287</v>
          </cell>
          <cell r="K265">
            <v>1556286</v>
          </cell>
          <cell r="L265">
            <v>1556286</v>
          </cell>
          <cell r="M265">
            <v>0</v>
          </cell>
          <cell r="N265">
            <v>1556287</v>
          </cell>
          <cell r="O265">
            <v>200506</v>
          </cell>
          <cell r="P265">
            <v>1556286</v>
          </cell>
          <cell r="Q265" t="str">
            <v>0</v>
          </cell>
          <cell r="R265" t="str">
            <v>UNASSIGNED</v>
          </cell>
          <cell r="T265" t="b">
            <v>0</v>
          </cell>
          <cell r="U265" t="b">
            <v>1</v>
          </cell>
          <cell r="V265" t="b">
            <v>0</v>
          </cell>
          <cell r="W265" t="str">
            <v>Accounting And Contracts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I265" t="str">
            <v>Tomb</v>
          </cell>
          <cell r="AJ265" t="str">
            <v>T</v>
          </cell>
        </row>
        <row r="266">
          <cell r="A266" t="str">
            <v>0022443</v>
          </cell>
          <cell r="B266" t="str">
            <v>93082306</v>
          </cell>
          <cell r="C266" t="str">
            <v>93082306</v>
          </cell>
          <cell r="D266" t="str">
            <v>DAVENPORT MAIN LIBRARY RENOVATION</v>
          </cell>
          <cell r="E266">
            <v>34182</v>
          </cell>
          <cell r="F266">
            <v>34880</v>
          </cell>
          <cell r="G266">
            <v>34607</v>
          </cell>
          <cell r="I266">
            <v>35317</v>
          </cell>
          <cell r="J266">
            <v>156299</v>
          </cell>
          <cell r="K266">
            <v>156299</v>
          </cell>
          <cell r="L266">
            <v>156299</v>
          </cell>
          <cell r="M266">
            <v>156299.21</v>
          </cell>
          <cell r="N266">
            <v>0</v>
          </cell>
          <cell r="O266">
            <v>200506</v>
          </cell>
          <cell r="P266">
            <v>156299</v>
          </cell>
          <cell r="Q266" t="str">
            <v>06</v>
          </cell>
          <cell r="R266" t="str">
            <v>Libraries</v>
          </cell>
          <cell r="T266" t="b">
            <v>1</v>
          </cell>
          <cell r="U266" t="b">
            <v>1</v>
          </cell>
          <cell r="V266" t="b">
            <v>0</v>
          </cell>
          <cell r="W266" t="str">
            <v>PLN</v>
          </cell>
          <cell r="X266">
            <v>0</v>
          </cell>
          <cell r="Y266">
            <v>0</v>
          </cell>
          <cell r="Z266">
            <v>156299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I266" t="str">
            <v>Tomb</v>
          </cell>
          <cell r="AJ266" t="str">
            <v>T</v>
          </cell>
        </row>
        <row r="267">
          <cell r="A267" t="str">
            <v>0022444</v>
          </cell>
          <cell r="B267" t="str">
            <v>F82063002</v>
          </cell>
          <cell r="C267" t="str">
            <v>82063002</v>
          </cell>
          <cell r="D267" t="str">
            <v>HUD 1977 - WEATHERIZATION PROJECT</v>
          </cell>
          <cell r="E267">
            <v>30132</v>
          </cell>
          <cell r="F267">
            <v>33054</v>
          </cell>
          <cell r="J267">
            <v>0</v>
          </cell>
          <cell r="K267">
            <v>756893</v>
          </cell>
          <cell r="L267">
            <v>756893</v>
          </cell>
          <cell r="M267">
            <v>0</v>
          </cell>
          <cell r="N267">
            <v>0</v>
          </cell>
          <cell r="O267">
            <v>200506</v>
          </cell>
          <cell r="P267">
            <v>756893</v>
          </cell>
          <cell r="Q267" t="str">
            <v>0</v>
          </cell>
          <cell r="R267" t="str">
            <v>UNASSIGNED</v>
          </cell>
          <cell r="T267" t="b">
            <v>1</v>
          </cell>
          <cell r="U267" t="b">
            <v>1</v>
          </cell>
          <cell r="V267" t="b">
            <v>1</v>
          </cell>
          <cell r="W267" t="str">
            <v>Accounting And Contracts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I267" t="str">
            <v>Tomb</v>
          </cell>
          <cell r="AJ267" t="str">
            <v>T</v>
          </cell>
        </row>
        <row r="268">
          <cell r="A268" t="str">
            <v>0022445</v>
          </cell>
          <cell r="B268" t="str">
            <v>F82070403</v>
          </cell>
          <cell r="C268" t="str">
            <v>82070403</v>
          </cell>
          <cell r="D268" t="str">
            <v>BECTON CLEAN ROOM</v>
          </cell>
          <cell r="E268">
            <v>25750</v>
          </cell>
          <cell r="G268">
            <v>33298</v>
          </cell>
          <cell r="I268">
            <v>32434</v>
          </cell>
          <cell r="J268">
            <v>1203855</v>
          </cell>
          <cell r="K268">
            <v>1203855</v>
          </cell>
          <cell r="L268">
            <v>1203855</v>
          </cell>
          <cell r="M268">
            <v>1224606.97</v>
          </cell>
          <cell r="N268">
            <v>0</v>
          </cell>
          <cell r="O268">
            <v>200506</v>
          </cell>
          <cell r="P268">
            <v>1203855</v>
          </cell>
          <cell r="Q268" t="str">
            <v>04</v>
          </cell>
          <cell r="R268" t="str">
            <v>Academic Space: Science</v>
          </cell>
          <cell r="T268" t="b">
            <v>1</v>
          </cell>
          <cell r="U268" t="b">
            <v>1</v>
          </cell>
          <cell r="V268" t="b">
            <v>0</v>
          </cell>
          <cell r="W268" t="str">
            <v>Accounting And Contracts</v>
          </cell>
          <cell r="X268">
            <v>0</v>
          </cell>
          <cell r="Y268">
            <v>0</v>
          </cell>
          <cell r="Z268">
            <v>1200000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I268" t="str">
            <v>Tomb</v>
          </cell>
          <cell r="AJ268" t="str">
            <v>T</v>
          </cell>
        </row>
        <row r="269">
          <cell r="A269" t="str">
            <v>0022446</v>
          </cell>
          <cell r="B269" t="str">
            <v>C93090101</v>
          </cell>
          <cell r="C269" t="str">
            <v>93090101</v>
          </cell>
          <cell r="D269" t="str">
            <v>PRINTING SERVICE COPIERS</v>
          </cell>
          <cell r="E269">
            <v>34213</v>
          </cell>
          <cell r="F269">
            <v>34424</v>
          </cell>
          <cell r="G269">
            <v>34394</v>
          </cell>
          <cell r="I269">
            <v>34228</v>
          </cell>
          <cell r="J269">
            <v>143734</v>
          </cell>
          <cell r="K269">
            <v>143734</v>
          </cell>
          <cell r="L269">
            <v>143734</v>
          </cell>
          <cell r="M269">
            <v>0</v>
          </cell>
          <cell r="N269">
            <v>143734</v>
          </cell>
          <cell r="O269">
            <v>200506</v>
          </cell>
          <cell r="P269">
            <v>143734</v>
          </cell>
          <cell r="Q269" t="str">
            <v>12</v>
          </cell>
          <cell r="R269" t="str">
            <v>Administrative &amp; University-Wide</v>
          </cell>
          <cell r="T269" t="b">
            <v>1</v>
          </cell>
          <cell r="U269" t="b">
            <v>1</v>
          </cell>
          <cell r="V269" t="b">
            <v>0</v>
          </cell>
          <cell r="W269" t="str">
            <v>Finance-General Administration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I269" t="str">
            <v>Tomb</v>
          </cell>
          <cell r="AJ269" t="str">
            <v>T</v>
          </cell>
        </row>
        <row r="270">
          <cell r="A270" t="str">
            <v>0022447</v>
          </cell>
          <cell r="B270" t="str">
            <v>F81063002</v>
          </cell>
          <cell r="C270" t="str">
            <v>81063002</v>
          </cell>
          <cell r="D270" t="str">
            <v>ENERGY CONSERVATION HUD</v>
          </cell>
          <cell r="E270">
            <v>29767</v>
          </cell>
          <cell r="F270">
            <v>33054</v>
          </cell>
          <cell r="J270">
            <v>0</v>
          </cell>
          <cell r="K270">
            <v>2142713</v>
          </cell>
          <cell r="L270">
            <v>2142713</v>
          </cell>
          <cell r="M270">
            <v>0</v>
          </cell>
          <cell r="N270">
            <v>0</v>
          </cell>
          <cell r="O270">
            <v>200506</v>
          </cell>
          <cell r="P270">
            <v>2142713</v>
          </cell>
          <cell r="Q270" t="str">
            <v>0</v>
          </cell>
          <cell r="R270" t="str">
            <v>UNASSIGNED</v>
          </cell>
          <cell r="T270" t="b">
            <v>1</v>
          </cell>
          <cell r="U270" t="b">
            <v>1</v>
          </cell>
          <cell r="V270" t="b">
            <v>1</v>
          </cell>
          <cell r="W270" t="str">
            <v>Accounting And Contracts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I270" t="str">
            <v>Tomb</v>
          </cell>
          <cell r="AJ270" t="str">
            <v>T</v>
          </cell>
        </row>
        <row r="271">
          <cell r="A271" t="str">
            <v>0022448</v>
          </cell>
          <cell r="B271" t="str">
            <v>P93091301</v>
          </cell>
          <cell r="C271" t="str">
            <v>93091301</v>
          </cell>
          <cell r="D271" t="str">
            <v>MEDICAL CTR CHILLED WATER SYSTEM IMPROVEMENTS</v>
          </cell>
          <cell r="E271">
            <v>34213</v>
          </cell>
          <cell r="G271">
            <v>35611</v>
          </cell>
          <cell r="I271">
            <v>36969</v>
          </cell>
          <cell r="J271">
            <v>247336</v>
          </cell>
          <cell r="K271">
            <v>247335.8</v>
          </cell>
          <cell r="L271">
            <v>247335.8</v>
          </cell>
          <cell r="M271">
            <v>0</v>
          </cell>
          <cell r="N271">
            <v>247336</v>
          </cell>
          <cell r="O271">
            <v>200506</v>
          </cell>
          <cell r="P271">
            <v>247335.8</v>
          </cell>
          <cell r="Q271" t="str">
            <v>66</v>
          </cell>
          <cell r="R271" t="str">
            <v>Admin&amp;Other YSM Utilities</v>
          </cell>
          <cell r="S271" t="str">
            <v>MEDICAL CAMPUS</v>
          </cell>
          <cell r="T271" t="b">
            <v>0</v>
          </cell>
          <cell r="U271" t="b">
            <v>1</v>
          </cell>
          <cell r="V271" t="b">
            <v>0</v>
          </cell>
          <cell r="W271" t="str">
            <v>Asset Management</v>
          </cell>
          <cell r="X271">
            <v>45541</v>
          </cell>
          <cell r="Y271">
            <v>201795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 t="str">
            <v>30</v>
          </cell>
          <cell r="AH271" t="str">
            <v>CM</v>
          </cell>
          <cell r="AI271" t="str">
            <v>FullyF</v>
          </cell>
          <cell r="AJ271" t="str">
            <v>FF</v>
          </cell>
        </row>
        <row r="272">
          <cell r="A272" t="str">
            <v>0022449</v>
          </cell>
          <cell r="D272" t="str">
            <v>LMP 5029 OFFICE TO LAB INTERNAL MED RENO</v>
          </cell>
          <cell r="E272">
            <v>34243</v>
          </cell>
          <cell r="F272">
            <v>34545</v>
          </cell>
          <cell r="G272">
            <v>34546</v>
          </cell>
          <cell r="I272">
            <v>35569</v>
          </cell>
          <cell r="J272">
            <v>52762</v>
          </cell>
          <cell r="K272">
            <v>52762</v>
          </cell>
          <cell r="L272">
            <v>52762</v>
          </cell>
          <cell r="M272">
            <v>52992</v>
          </cell>
          <cell r="N272">
            <v>0</v>
          </cell>
          <cell r="O272">
            <v>200506</v>
          </cell>
          <cell r="P272">
            <v>52762</v>
          </cell>
          <cell r="Q272" t="str">
            <v>08</v>
          </cell>
          <cell r="R272" t="str">
            <v>Medicine</v>
          </cell>
          <cell r="T272" t="b">
            <v>1</v>
          </cell>
          <cell r="U272" t="b">
            <v>1</v>
          </cell>
          <cell r="V272" t="b">
            <v>0</v>
          </cell>
          <cell r="W272" t="str">
            <v>MED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I272" t="str">
            <v>Tomb</v>
          </cell>
          <cell r="AJ272" t="str">
            <v>T</v>
          </cell>
        </row>
        <row r="273">
          <cell r="A273" t="str">
            <v>0022450</v>
          </cell>
          <cell r="B273" t="str">
            <v>P93100402</v>
          </cell>
          <cell r="C273" t="str">
            <v>93100402</v>
          </cell>
          <cell r="D273" t="str">
            <v>HILLHOUSE 28 MULTI-PURPOSE ROOM ADDITION</v>
          </cell>
          <cell r="E273">
            <v>34243</v>
          </cell>
          <cell r="G273">
            <v>34912</v>
          </cell>
          <cell r="I273">
            <v>35919</v>
          </cell>
          <cell r="J273">
            <v>667128</v>
          </cell>
          <cell r="K273">
            <v>667128</v>
          </cell>
          <cell r="L273">
            <v>667128</v>
          </cell>
          <cell r="M273">
            <v>593399.76</v>
          </cell>
          <cell r="N273">
            <v>73728</v>
          </cell>
          <cell r="O273">
            <v>200506</v>
          </cell>
          <cell r="P273">
            <v>667128</v>
          </cell>
          <cell r="Q273" t="str">
            <v>22</v>
          </cell>
          <cell r="R273" t="str">
            <v>Soc Sci</v>
          </cell>
          <cell r="T273" t="b">
            <v>0</v>
          </cell>
          <cell r="U273" t="b">
            <v>1</v>
          </cell>
          <cell r="V273" t="b">
            <v>0</v>
          </cell>
          <cell r="W273" t="str">
            <v>Accounting And Contracts</v>
          </cell>
          <cell r="X273">
            <v>0</v>
          </cell>
          <cell r="Y273">
            <v>73728</v>
          </cell>
          <cell r="Z273">
            <v>7465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 t="str">
            <v>20</v>
          </cell>
          <cell r="AH273" t="str">
            <v>PR</v>
          </cell>
          <cell r="AI273" t="str">
            <v>FullyF</v>
          </cell>
          <cell r="AJ273" t="str">
            <v>FF</v>
          </cell>
        </row>
        <row r="274">
          <cell r="A274" t="str">
            <v>0022451</v>
          </cell>
          <cell r="B274" t="str">
            <v>P93100403</v>
          </cell>
          <cell r="C274" t="str">
            <v>93100403</v>
          </cell>
          <cell r="D274" t="str">
            <v>SAGE-BOWERS HALL ENVELOPE REPAIR</v>
          </cell>
          <cell r="E274">
            <v>34243</v>
          </cell>
          <cell r="G274">
            <v>34731</v>
          </cell>
          <cell r="I274">
            <v>35317</v>
          </cell>
          <cell r="J274">
            <v>504477</v>
          </cell>
          <cell r="K274">
            <v>504477</v>
          </cell>
          <cell r="L274">
            <v>504477</v>
          </cell>
          <cell r="M274">
            <v>77000</v>
          </cell>
          <cell r="N274">
            <v>427477</v>
          </cell>
          <cell r="O274">
            <v>200506</v>
          </cell>
          <cell r="P274">
            <v>504477</v>
          </cell>
          <cell r="Q274" t="str">
            <v>31</v>
          </cell>
          <cell r="R274" t="str">
            <v>Self-sup Forestry</v>
          </cell>
          <cell r="T274" t="b">
            <v>0</v>
          </cell>
          <cell r="U274" t="b">
            <v>1</v>
          </cell>
          <cell r="V274" t="b">
            <v>0</v>
          </cell>
          <cell r="W274" t="str">
            <v>Accounting And Contracts</v>
          </cell>
          <cell r="X274">
            <v>0</v>
          </cell>
          <cell r="Y274">
            <v>427477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 t="str">
            <v>30</v>
          </cell>
          <cell r="AH274" t="str">
            <v>CM</v>
          </cell>
          <cell r="AI274" t="str">
            <v>FullyF</v>
          </cell>
          <cell r="AJ274" t="str">
            <v>FF</v>
          </cell>
        </row>
        <row r="275">
          <cell r="A275" t="str">
            <v>0022453</v>
          </cell>
          <cell r="B275" t="str">
            <v>C93100101</v>
          </cell>
          <cell r="C275" t="str">
            <v>93100101</v>
          </cell>
          <cell r="D275" t="str">
            <v>CENTRAL TELECOMMUNICATIONS TANDEM SWITCH</v>
          </cell>
          <cell r="E275">
            <v>34243</v>
          </cell>
          <cell r="F275">
            <v>34365</v>
          </cell>
          <cell r="G275">
            <v>34335</v>
          </cell>
          <cell r="I275">
            <v>35769</v>
          </cell>
          <cell r="J275">
            <v>406378</v>
          </cell>
          <cell r="K275">
            <v>406378</v>
          </cell>
          <cell r="L275">
            <v>406378</v>
          </cell>
          <cell r="M275">
            <v>0</v>
          </cell>
          <cell r="N275">
            <v>406378</v>
          </cell>
          <cell r="O275">
            <v>200506</v>
          </cell>
          <cell r="P275">
            <v>406378</v>
          </cell>
          <cell r="Q275" t="str">
            <v>11</v>
          </cell>
          <cell r="R275" t="str">
            <v>Utilities &amp; Infrastructure</v>
          </cell>
          <cell r="T275" t="b">
            <v>1</v>
          </cell>
          <cell r="U275" t="b">
            <v>1</v>
          </cell>
          <cell r="V275" t="b">
            <v>0</v>
          </cell>
          <cell r="W275" t="str">
            <v>Finance-General Administration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I275" t="str">
            <v>Tomb</v>
          </cell>
          <cell r="AJ275" t="str">
            <v>T</v>
          </cell>
        </row>
        <row r="276">
          <cell r="A276" t="str">
            <v>0022454</v>
          </cell>
          <cell r="B276" t="str">
            <v>93082501</v>
          </cell>
          <cell r="C276" t="str">
            <v>93082501</v>
          </cell>
          <cell r="D276" t="str">
            <v>BOARDMAN 108-112 OFFICE RENOVATION</v>
          </cell>
          <cell r="E276">
            <v>34243</v>
          </cell>
          <cell r="F276">
            <v>34789</v>
          </cell>
          <cell r="G276">
            <v>34638</v>
          </cell>
          <cell r="I276">
            <v>35569</v>
          </cell>
          <cell r="J276">
            <v>48292</v>
          </cell>
          <cell r="K276">
            <v>48292</v>
          </cell>
          <cell r="L276">
            <v>48292</v>
          </cell>
          <cell r="M276">
            <v>48834.12</v>
          </cell>
          <cell r="N276">
            <v>0</v>
          </cell>
          <cell r="O276">
            <v>200506</v>
          </cell>
          <cell r="P276">
            <v>48292</v>
          </cell>
          <cell r="Q276" t="str">
            <v>08</v>
          </cell>
          <cell r="R276" t="str">
            <v>Medicine</v>
          </cell>
          <cell r="T276" t="b">
            <v>1</v>
          </cell>
          <cell r="U276" t="b">
            <v>1</v>
          </cell>
          <cell r="V276" t="b">
            <v>0</v>
          </cell>
          <cell r="W276" t="str">
            <v>MED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I276" t="str">
            <v>Tomb</v>
          </cell>
          <cell r="AJ276" t="str">
            <v>T</v>
          </cell>
        </row>
        <row r="277">
          <cell r="A277" t="str">
            <v>0022455</v>
          </cell>
          <cell r="B277" t="str">
            <v>F93100102</v>
          </cell>
          <cell r="C277" t="str">
            <v>93100102</v>
          </cell>
          <cell r="D277" t="str">
            <v>FACILITIES TSW SOFTWARE PURCHASE</v>
          </cell>
          <cell r="E277">
            <v>34243</v>
          </cell>
          <cell r="F277">
            <v>34880</v>
          </cell>
          <cell r="G277">
            <v>34578</v>
          </cell>
          <cell r="I277">
            <v>35850</v>
          </cell>
          <cell r="J277">
            <v>479003</v>
          </cell>
          <cell r="K277">
            <v>479003</v>
          </cell>
          <cell r="L277">
            <v>479003</v>
          </cell>
          <cell r="M277">
            <v>130000</v>
          </cell>
          <cell r="N277">
            <v>349003</v>
          </cell>
          <cell r="O277">
            <v>200506</v>
          </cell>
          <cell r="P277">
            <v>479003</v>
          </cell>
          <cell r="Q277" t="str">
            <v>12</v>
          </cell>
          <cell r="R277" t="str">
            <v>Administrative &amp; University-Wide</v>
          </cell>
          <cell r="T277" t="b">
            <v>1</v>
          </cell>
          <cell r="U277" t="b">
            <v>1</v>
          </cell>
          <cell r="V277" t="b">
            <v>0</v>
          </cell>
          <cell r="W277" t="str">
            <v>Accounting And Contracts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I277" t="str">
            <v>Tomb</v>
          </cell>
          <cell r="AJ277" t="str">
            <v>T</v>
          </cell>
        </row>
        <row r="278">
          <cell r="A278" t="str">
            <v>0022456</v>
          </cell>
          <cell r="B278" t="str">
            <v>P93101801</v>
          </cell>
          <cell r="C278" t="str">
            <v>93101801</v>
          </cell>
          <cell r="D278" t="str">
            <v>PWG ELEVATOR MODERNIZATION</v>
          </cell>
          <cell r="E278">
            <v>34243</v>
          </cell>
          <cell r="F278">
            <v>35885</v>
          </cell>
          <cell r="G278">
            <v>35400</v>
          </cell>
          <cell r="I278">
            <v>37278</v>
          </cell>
          <cell r="J278">
            <v>363116</v>
          </cell>
          <cell r="K278">
            <v>363116</v>
          </cell>
          <cell r="L278">
            <v>363116</v>
          </cell>
          <cell r="M278">
            <v>0</v>
          </cell>
          <cell r="N278">
            <v>363116</v>
          </cell>
          <cell r="O278">
            <v>200506</v>
          </cell>
          <cell r="P278">
            <v>363116</v>
          </cell>
          <cell r="Q278" t="str">
            <v>54</v>
          </cell>
          <cell r="R278" t="str">
            <v>Athletics</v>
          </cell>
          <cell r="S278" t="str">
            <v>ATHLETIC FACILITIES</v>
          </cell>
          <cell r="T278" t="b">
            <v>0</v>
          </cell>
          <cell r="U278" t="b">
            <v>1</v>
          </cell>
          <cell r="V278" t="b">
            <v>0</v>
          </cell>
          <cell r="W278" t="str">
            <v>Accounting And Contracts</v>
          </cell>
          <cell r="X278">
            <v>9751</v>
          </cell>
          <cell r="Y278">
            <v>353365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 t="str">
            <v>30</v>
          </cell>
          <cell r="AH278" t="str">
            <v>CM</v>
          </cell>
          <cell r="AI278" t="str">
            <v>FullyF</v>
          </cell>
          <cell r="AJ278" t="str">
            <v>FF</v>
          </cell>
        </row>
        <row r="279">
          <cell r="A279" t="str">
            <v>0022457</v>
          </cell>
          <cell r="B279" t="str">
            <v>P93101802</v>
          </cell>
          <cell r="C279" t="str">
            <v>93101802</v>
          </cell>
          <cell r="D279" t="str">
            <v>HGS TOWER FIRE PROTECTION PHASE I</v>
          </cell>
          <cell r="E279">
            <v>34243</v>
          </cell>
          <cell r="F279">
            <v>34789</v>
          </cell>
          <cell r="G279">
            <v>34608</v>
          </cell>
          <cell r="I279">
            <v>34655</v>
          </cell>
          <cell r="J279">
            <v>1208747</v>
          </cell>
          <cell r="K279">
            <v>1208747</v>
          </cell>
          <cell r="L279">
            <v>1208747</v>
          </cell>
          <cell r="M279">
            <v>0</v>
          </cell>
          <cell r="N279">
            <v>1208747</v>
          </cell>
          <cell r="O279">
            <v>200506</v>
          </cell>
          <cell r="P279">
            <v>1208747</v>
          </cell>
          <cell r="Q279" t="str">
            <v>70</v>
          </cell>
          <cell r="R279" t="str">
            <v>Residential - Graduate</v>
          </cell>
          <cell r="T279" t="b">
            <v>0</v>
          </cell>
          <cell r="U279" t="b">
            <v>1</v>
          </cell>
          <cell r="V279" t="b">
            <v>0</v>
          </cell>
          <cell r="W279" t="str">
            <v>Accounting And Contracts</v>
          </cell>
          <cell r="X279">
            <v>0</v>
          </cell>
          <cell r="Y279">
            <v>1208747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 t="str">
            <v>30</v>
          </cell>
          <cell r="AH279" t="str">
            <v>CM</v>
          </cell>
          <cell r="AI279" t="str">
            <v>FullyF</v>
          </cell>
          <cell r="AJ279" t="str">
            <v>FF</v>
          </cell>
        </row>
        <row r="280">
          <cell r="A280" t="str">
            <v>0022458</v>
          </cell>
          <cell r="D280" t="str">
            <v>HUNTER VI CORRIDOR</v>
          </cell>
          <cell r="E280">
            <v>32234</v>
          </cell>
          <cell r="F280">
            <v>33328</v>
          </cell>
          <cell r="G280">
            <v>32963</v>
          </cell>
          <cell r="I280">
            <v>34834</v>
          </cell>
          <cell r="J280">
            <v>280091</v>
          </cell>
          <cell r="K280">
            <v>280091</v>
          </cell>
          <cell r="L280">
            <v>280091</v>
          </cell>
          <cell r="M280">
            <v>285436.38</v>
          </cell>
          <cell r="N280">
            <v>0</v>
          </cell>
          <cell r="O280">
            <v>200506</v>
          </cell>
          <cell r="P280">
            <v>280091</v>
          </cell>
          <cell r="Q280" t="str">
            <v>08</v>
          </cell>
          <cell r="R280" t="str">
            <v>Medicine</v>
          </cell>
          <cell r="T280" t="b">
            <v>1</v>
          </cell>
          <cell r="U280" t="b">
            <v>1</v>
          </cell>
          <cell r="V280" t="b">
            <v>0</v>
          </cell>
          <cell r="W280" t="str">
            <v>MED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I280" t="str">
            <v>Tomb</v>
          </cell>
          <cell r="AJ280" t="str">
            <v>T</v>
          </cell>
        </row>
        <row r="281">
          <cell r="A281" t="str">
            <v>0022459</v>
          </cell>
          <cell r="B281" t="str">
            <v>F88040102</v>
          </cell>
          <cell r="C281" t="str">
            <v>88040102</v>
          </cell>
          <cell r="D281" t="str">
            <v>MR CENTER SHELLED SPACE</v>
          </cell>
          <cell r="E281">
            <v>32234</v>
          </cell>
          <cell r="G281">
            <v>32933</v>
          </cell>
          <cell r="I281">
            <v>34884</v>
          </cell>
          <cell r="J281">
            <v>2327474</v>
          </cell>
          <cell r="K281">
            <v>2327474</v>
          </cell>
          <cell r="L281">
            <v>2327474</v>
          </cell>
          <cell r="M281">
            <v>1283029.45</v>
          </cell>
          <cell r="N281">
            <v>1046000</v>
          </cell>
          <cell r="O281">
            <v>200506</v>
          </cell>
          <cell r="P281">
            <v>2327474</v>
          </cell>
          <cell r="Q281" t="str">
            <v>80</v>
          </cell>
          <cell r="R281" t="str">
            <v>Medicine</v>
          </cell>
          <cell r="T281" t="b">
            <v>0</v>
          </cell>
          <cell r="U281" t="b">
            <v>1</v>
          </cell>
          <cell r="V281" t="b">
            <v>0</v>
          </cell>
          <cell r="W281" t="str">
            <v>Asset Management</v>
          </cell>
          <cell r="X281">
            <v>1046000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 t="str">
            <v>20</v>
          </cell>
          <cell r="AH281" t="str">
            <v>NI</v>
          </cell>
          <cell r="AI281" t="str">
            <v>FullyF</v>
          </cell>
          <cell r="AJ281" t="str">
            <v>FF</v>
          </cell>
        </row>
        <row r="282">
          <cell r="A282" t="str">
            <v>0022460</v>
          </cell>
          <cell r="D282" t="str">
            <v>BRADY/LAUDER MECH EQUIP ROOM</v>
          </cell>
          <cell r="E282">
            <v>32234</v>
          </cell>
          <cell r="F282">
            <v>33054</v>
          </cell>
          <cell r="G282">
            <v>32963</v>
          </cell>
          <cell r="I282">
            <v>34834</v>
          </cell>
          <cell r="J282">
            <v>19898</v>
          </cell>
          <cell r="K282">
            <v>19898</v>
          </cell>
          <cell r="L282">
            <v>19898</v>
          </cell>
          <cell r="M282">
            <v>20109.13</v>
          </cell>
          <cell r="N282">
            <v>0</v>
          </cell>
          <cell r="O282">
            <v>200506</v>
          </cell>
          <cell r="P282">
            <v>19898</v>
          </cell>
          <cell r="Q282" t="str">
            <v>08</v>
          </cell>
          <cell r="R282" t="str">
            <v>Medicine</v>
          </cell>
          <cell r="T282" t="b">
            <v>1</v>
          </cell>
          <cell r="U282" t="b">
            <v>1</v>
          </cell>
          <cell r="V282" t="b">
            <v>0</v>
          </cell>
          <cell r="W282" t="str">
            <v>MED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I282" t="str">
            <v>Tomb</v>
          </cell>
          <cell r="AJ282" t="str">
            <v>T</v>
          </cell>
        </row>
        <row r="283">
          <cell r="A283" t="str">
            <v>0022461</v>
          </cell>
          <cell r="D283" t="str">
            <v>BRADY MEM. LAB  STAIRS</v>
          </cell>
          <cell r="E283">
            <v>32234</v>
          </cell>
          <cell r="F283">
            <v>33328</v>
          </cell>
          <cell r="G283">
            <v>32873</v>
          </cell>
          <cell r="I283">
            <v>34834</v>
          </cell>
          <cell r="J283">
            <v>81890</v>
          </cell>
          <cell r="K283">
            <v>81890</v>
          </cell>
          <cell r="L283">
            <v>81890</v>
          </cell>
          <cell r="M283">
            <v>83428</v>
          </cell>
          <cell r="N283">
            <v>0</v>
          </cell>
          <cell r="O283">
            <v>200506</v>
          </cell>
          <cell r="P283">
            <v>81890</v>
          </cell>
          <cell r="Q283" t="str">
            <v>08</v>
          </cell>
          <cell r="R283" t="str">
            <v>Medicine</v>
          </cell>
          <cell r="T283" t="b">
            <v>1</v>
          </cell>
          <cell r="U283" t="b">
            <v>1</v>
          </cell>
          <cell r="V283" t="b">
            <v>0</v>
          </cell>
          <cell r="W283" t="str">
            <v>MED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I283" t="str">
            <v>Tomb</v>
          </cell>
          <cell r="AJ283" t="str">
            <v>T</v>
          </cell>
        </row>
        <row r="284">
          <cell r="A284" t="str">
            <v>0022462</v>
          </cell>
          <cell r="B284" t="str">
            <v>90030607</v>
          </cell>
          <cell r="C284" t="str">
            <v>90030607</v>
          </cell>
          <cell r="D284" t="str">
            <v>FITKIN AMPHITHEATER</v>
          </cell>
          <cell r="E284">
            <v>32234</v>
          </cell>
          <cell r="F284">
            <v>33603</v>
          </cell>
          <cell r="G284">
            <v>33328</v>
          </cell>
          <cell r="I284">
            <v>34834</v>
          </cell>
          <cell r="J284">
            <v>359474</v>
          </cell>
          <cell r="K284">
            <v>359474</v>
          </cell>
          <cell r="L284">
            <v>359474</v>
          </cell>
          <cell r="M284">
            <v>372440.4</v>
          </cell>
          <cell r="N284">
            <v>0</v>
          </cell>
          <cell r="O284">
            <v>200506</v>
          </cell>
          <cell r="P284">
            <v>359474</v>
          </cell>
          <cell r="Q284" t="str">
            <v>08</v>
          </cell>
          <cell r="R284" t="str">
            <v>Medicine</v>
          </cell>
          <cell r="T284" t="b">
            <v>1</v>
          </cell>
          <cell r="U284" t="b">
            <v>1</v>
          </cell>
          <cell r="V284" t="b">
            <v>0</v>
          </cell>
          <cell r="W284" t="str">
            <v>MED</v>
          </cell>
          <cell r="X284">
            <v>0</v>
          </cell>
          <cell r="Y284">
            <v>0</v>
          </cell>
          <cell r="Z284">
            <v>182915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I284" t="str">
            <v>Tomb</v>
          </cell>
          <cell r="AJ284" t="str">
            <v>T</v>
          </cell>
        </row>
        <row r="285">
          <cell r="A285" t="str">
            <v>0022464</v>
          </cell>
          <cell r="D285" t="str">
            <v>C-WING SHM-GROSS ANATOMY</v>
          </cell>
          <cell r="E285">
            <v>32234</v>
          </cell>
          <cell r="F285">
            <v>33054</v>
          </cell>
          <cell r="G285">
            <v>30136</v>
          </cell>
          <cell r="I285">
            <v>34834</v>
          </cell>
          <cell r="J285">
            <v>279373</v>
          </cell>
          <cell r="K285">
            <v>279373</v>
          </cell>
          <cell r="L285">
            <v>279373</v>
          </cell>
          <cell r="M285">
            <v>285411.59000000003</v>
          </cell>
          <cell r="N285">
            <v>0</v>
          </cell>
          <cell r="O285">
            <v>200506</v>
          </cell>
          <cell r="P285">
            <v>279373</v>
          </cell>
          <cell r="Q285" t="str">
            <v>08</v>
          </cell>
          <cell r="R285" t="str">
            <v>Medicine</v>
          </cell>
          <cell r="T285" t="b">
            <v>0</v>
          </cell>
          <cell r="U285" t="b">
            <v>1</v>
          </cell>
          <cell r="V285" t="b">
            <v>0</v>
          </cell>
          <cell r="W285" t="str">
            <v>MED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I285" t="str">
            <v>Tomb</v>
          </cell>
          <cell r="AJ285" t="str">
            <v>T</v>
          </cell>
        </row>
        <row r="286">
          <cell r="A286" t="str">
            <v>0022465</v>
          </cell>
          <cell r="B286" t="str">
            <v>F88040106</v>
          </cell>
          <cell r="C286" t="str">
            <v>88040106</v>
          </cell>
          <cell r="D286" t="str">
            <v>OML SERVICE SYSTEMS</v>
          </cell>
          <cell r="E286">
            <v>32234</v>
          </cell>
          <cell r="F286">
            <v>33054</v>
          </cell>
          <cell r="G286">
            <v>32933</v>
          </cell>
          <cell r="I286">
            <v>33049</v>
          </cell>
          <cell r="J286">
            <v>169156</v>
          </cell>
          <cell r="K286">
            <v>169156</v>
          </cell>
          <cell r="L286">
            <v>169156</v>
          </cell>
          <cell r="M286">
            <v>0</v>
          </cell>
          <cell r="N286">
            <v>169156</v>
          </cell>
          <cell r="O286">
            <v>200506</v>
          </cell>
          <cell r="P286">
            <v>169156</v>
          </cell>
          <cell r="Q286" t="str">
            <v>25</v>
          </cell>
          <cell r="R286" t="str">
            <v>Biological and Physical Sciences</v>
          </cell>
          <cell r="T286" t="b">
            <v>0</v>
          </cell>
          <cell r="U286" t="b">
            <v>1</v>
          </cell>
          <cell r="V286" t="b">
            <v>0</v>
          </cell>
          <cell r="W286" t="str">
            <v>Accounting And Contracts</v>
          </cell>
          <cell r="X286">
            <v>169156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 t="str">
            <v>30</v>
          </cell>
          <cell r="AH286" t="str">
            <v>CM</v>
          </cell>
          <cell r="AI286" t="str">
            <v>FullyF</v>
          </cell>
          <cell r="AJ286" t="str">
            <v>FF</v>
          </cell>
        </row>
        <row r="287">
          <cell r="A287" t="str">
            <v>0022466</v>
          </cell>
          <cell r="B287" t="str">
            <v>C88050101</v>
          </cell>
          <cell r="C287" t="str">
            <v>88050101</v>
          </cell>
          <cell r="D287" t="str">
            <v>EDGEWOOD 28 FIRE DAMAGE</v>
          </cell>
          <cell r="E287">
            <v>32264</v>
          </cell>
          <cell r="G287">
            <v>33298</v>
          </cell>
          <cell r="I287">
            <v>37600</v>
          </cell>
          <cell r="J287">
            <v>102561</v>
          </cell>
          <cell r="K287">
            <v>102562</v>
          </cell>
          <cell r="L287">
            <v>102562</v>
          </cell>
          <cell r="M287">
            <v>39061.31</v>
          </cell>
          <cell r="N287">
            <v>63501</v>
          </cell>
          <cell r="O287">
            <v>200506</v>
          </cell>
          <cell r="P287">
            <v>102562</v>
          </cell>
          <cell r="Q287" t="str">
            <v>70</v>
          </cell>
          <cell r="R287" t="str">
            <v>Residential - Graduate</v>
          </cell>
          <cell r="T287" t="b">
            <v>0</v>
          </cell>
          <cell r="U287" t="b">
            <v>1</v>
          </cell>
          <cell r="V287" t="b">
            <v>0</v>
          </cell>
          <cell r="W287" t="str">
            <v>Finance-General Administration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 t="str">
            <v>50</v>
          </cell>
          <cell r="AH287" t="str">
            <v>OO</v>
          </cell>
          <cell r="AI287" t="str">
            <v>FullyF</v>
          </cell>
          <cell r="AJ287" t="str">
            <v>FF</v>
          </cell>
        </row>
        <row r="288">
          <cell r="A288" t="str">
            <v>0022467</v>
          </cell>
          <cell r="B288" t="str">
            <v>F88050101</v>
          </cell>
          <cell r="C288" t="str">
            <v>88050101</v>
          </cell>
          <cell r="D288" t="str">
            <v>MANSFIELD ST 91-207 FIRE CODE</v>
          </cell>
          <cell r="E288">
            <v>32264</v>
          </cell>
          <cell r="F288">
            <v>33054</v>
          </cell>
          <cell r="G288">
            <v>33054</v>
          </cell>
          <cell r="I288">
            <v>32401</v>
          </cell>
          <cell r="J288">
            <v>61945</v>
          </cell>
          <cell r="K288">
            <v>61945</v>
          </cell>
          <cell r="L288">
            <v>61945</v>
          </cell>
          <cell r="M288">
            <v>0</v>
          </cell>
          <cell r="N288">
            <v>61945</v>
          </cell>
          <cell r="O288">
            <v>200506</v>
          </cell>
          <cell r="P288">
            <v>61945</v>
          </cell>
          <cell r="Q288" t="str">
            <v>70</v>
          </cell>
          <cell r="R288" t="str">
            <v>Residential - Graduate</v>
          </cell>
          <cell r="T288" t="b">
            <v>0</v>
          </cell>
          <cell r="U288" t="b">
            <v>1</v>
          </cell>
          <cell r="V288" t="b">
            <v>0</v>
          </cell>
          <cell r="W288" t="str">
            <v>Accounting And Contracts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 t="str">
            <v>30</v>
          </cell>
          <cell r="AH288" t="str">
            <v>CM</v>
          </cell>
          <cell r="AI288" t="str">
            <v>FullyF</v>
          </cell>
          <cell r="AJ288" t="str">
            <v>FF</v>
          </cell>
        </row>
        <row r="289">
          <cell r="A289" t="str">
            <v>0022469</v>
          </cell>
          <cell r="B289" t="str">
            <v>C88050102</v>
          </cell>
          <cell r="C289" t="str">
            <v>88050102</v>
          </cell>
          <cell r="D289" t="str">
            <v>PROSPECT PL 8 FIRE CODE</v>
          </cell>
          <cell r="E289">
            <v>32264</v>
          </cell>
          <cell r="F289">
            <v>33146</v>
          </cell>
          <cell r="G289">
            <v>33298</v>
          </cell>
          <cell r="I289">
            <v>34719</v>
          </cell>
          <cell r="J289">
            <v>15313</v>
          </cell>
          <cell r="K289">
            <v>15313</v>
          </cell>
          <cell r="L289">
            <v>15313</v>
          </cell>
          <cell r="M289">
            <v>0</v>
          </cell>
          <cell r="N289">
            <v>15313</v>
          </cell>
          <cell r="O289">
            <v>200506</v>
          </cell>
          <cell r="P289">
            <v>15313</v>
          </cell>
          <cell r="Q289" t="str">
            <v>03</v>
          </cell>
          <cell r="R289" t="str">
            <v>Graduate and Other Housing</v>
          </cell>
          <cell r="T289" t="b">
            <v>0</v>
          </cell>
          <cell r="U289" t="b">
            <v>1</v>
          </cell>
          <cell r="V289" t="b">
            <v>0</v>
          </cell>
          <cell r="W289" t="str">
            <v>Finance-General Administration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I289" t="str">
            <v>Tomb</v>
          </cell>
          <cell r="AJ289" t="str">
            <v>T</v>
          </cell>
        </row>
        <row r="290">
          <cell r="A290" t="str">
            <v>0022471</v>
          </cell>
          <cell r="D290" t="str">
            <v>PROSPECT GARDENS ROOF &amp; DOORS</v>
          </cell>
          <cell r="E290">
            <v>32264</v>
          </cell>
          <cell r="F290">
            <v>33054</v>
          </cell>
          <cell r="G290">
            <v>30136</v>
          </cell>
          <cell r="I290">
            <v>32238</v>
          </cell>
          <cell r="J290">
            <v>15745</v>
          </cell>
          <cell r="K290">
            <v>15745</v>
          </cell>
          <cell r="L290">
            <v>15745</v>
          </cell>
          <cell r="M290">
            <v>0</v>
          </cell>
          <cell r="N290">
            <v>15745</v>
          </cell>
          <cell r="O290">
            <v>200506</v>
          </cell>
          <cell r="P290">
            <v>15745</v>
          </cell>
          <cell r="Q290" t="str">
            <v>03</v>
          </cell>
          <cell r="R290" t="str">
            <v>Graduate and Other Housing</v>
          </cell>
          <cell r="T290" t="b">
            <v>1</v>
          </cell>
          <cell r="U290" t="b">
            <v>1</v>
          </cell>
          <cell r="V290" t="b">
            <v>0</v>
          </cell>
          <cell r="W290" t="str">
            <v>PLN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I290" t="str">
            <v>Tomb</v>
          </cell>
          <cell r="AJ290" t="str">
            <v>T</v>
          </cell>
        </row>
        <row r="291">
          <cell r="A291" t="str">
            <v>0022472</v>
          </cell>
          <cell r="B291" t="str">
            <v>F88050103</v>
          </cell>
          <cell r="C291" t="str">
            <v>88050103</v>
          </cell>
          <cell r="D291" t="str">
            <v>YORK SG 96 FIRE CODE</v>
          </cell>
          <cell r="E291">
            <v>32264</v>
          </cell>
          <cell r="F291">
            <v>33054</v>
          </cell>
          <cell r="G291">
            <v>32598</v>
          </cell>
          <cell r="I291">
            <v>32192</v>
          </cell>
          <cell r="J291">
            <v>34466</v>
          </cell>
          <cell r="K291">
            <v>34466</v>
          </cell>
          <cell r="L291">
            <v>34466</v>
          </cell>
          <cell r="M291">
            <v>0</v>
          </cell>
          <cell r="N291">
            <v>34466</v>
          </cell>
          <cell r="O291">
            <v>200506</v>
          </cell>
          <cell r="P291">
            <v>34466</v>
          </cell>
          <cell r="Q291" t="str">
            <v>70</v>
          </cell>
          <cell r="R291" t="str">
            <v>Residential - Graduate</v>
          </cell>
          <cell r="T291" t="b">
            <v>0</v>
          </cell>
          <cell r="U291" t="b">
            <v>1</v>
          </cell>
          <cell r="V291" t="b">
            <v>0</v>
          </cell>
          <cell r="W291" t="str">
            <v>Accounting And Contracts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 t="str">
            <v>30</v>
          </cell>
          <cell r="AH291" t="str">
            <v>CM</v>
          </cell>
          <cell r="AI291" t="str">
            <v>FullyF</v>
          </cell>
          <cell r="AJ291" t="str">
            <v>FF</v>
          </cell>
        </row>
        <row r="292">
          <cell r="A292" t="str">
            <v>0022473</v>
          </cell>
          <cell r="D292" t="str">
            <v>LCI BSMT PH 2 DAC</v>
          </cell>
          <cell r="E292">
            <v>32264</v>
          </cell>
          <cell r="F292">
            <v>33054</v>
          </cell>
          <cell r="G292">
            <v>32963</v>
          </cell>
          <cell r="I292">
            <v>34834</v>
          </cell>
          <cell r="J292">
            <v>35761</v>
          </cell>
          <cell r="K292">
            <v>35761</v>
          </cell>
          <cell r="L292">
            <v>35761</v>
          </cell>
          <cell r="M292">
            <v>37604.53</v>
          </cell>
          <cell r="N292">
            <v>0</v>
          </cell>
          <cell r="O292">
            <v>200506</v>
          </cell>
          <cell r="P292">
            <v>35761</v>
          </cell>
          <cell r="Q292" t="str">
            <v>08</v>
          </cell>
          <cell r="R292" t="str">
            <v>Medicine</v>
          </cell>
          <cell r="T292" t="b">
            <v>1</v>
          </cell>
          <cell r="U292" t="b">
            <v>1</v>
          </cell>
          <cell r="V292" t="b">
            <v>0</v>
          </cell>
          <cell r="W292" t="str">
            <v>MED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I292" t="str">
            <v>Tomb</v>
          </cell>
          <cell r="AJ292" t="str">
            <v>T</v>
          </cell>
        </row>
        <row r="293">
          <cell r="A293" t="str">
            <v>0022476</v>
          </cell>
          <cell r="B293" t="str">
            <v>F88050105</v>
          </cell>
          <cell r="C293" t="str">
            <v>88050105</v>
          </cell>
          <cell r="D293" t="str">
            <v>DDC SYSTEM PIERSON/DAVENPORT</v>
          </cell>
          <cell r="E293">
            <v>32264</v>
          </cell>
          <cell r="F293">
            <v>33054</v>
          </cell>
          <cell r="G293">
            <v>33054</v>
          </cell>
          <cell r="I293">
            <v>30136</v>
          </cell>
          <cell r="J293">
            <v>200000</v>
          </cell>
          <cell r="K293">
            <v>200000</v>
          </cell>
          <cell r="L293">
            <v>200000</v>
          </cell>
          <cell r="M293">
            <v>0</v>
          </cell>
          <cell r="N293">
            <v>200000</v>
          </cell>
          <cell r="O293">
            <v>200506</v>
          </cell>
          <cell r="P293">
            <v>200000</v>
          </cell>
          <cell r="Q293" t="str">
            <v>71</v>
          </cell>
          <cell r="R293" t="str">
            <v>Residential - Undergraduate</v>
          </cell>
          <cell r="T293" t="b">
            <v>0</v>
          </cell>
          <cell r="U293" t="b">
            <v>1</v>
          </cell>
          <cell r="V293" t="b">
            <v>0</v>
          </cell>
          <cell r="W293" t="str">
            <v>Accounting And Contracts</v>
          </cell>
          <cell r="X293">
            <v>200000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 t="str">
            <v>40</v>
          </cell>
          <cell r="AH293" t="str">
            <v>UT</v>
          </cell>
          <cell r="AI293" t="str">
            <v>FullyF</v>
          </cell>
          <cell r="AJ293" t="str">
            <v>FF</v>
          </cell>
        </row>
        <row r="294">
          <cell r="A294" t="str">
            <v>0022478</v>
          </cell>
          <cell r="D294" t="str">
            <v>CAPITAL PLANNING REPORT</v>
          </cell>
          <cell r="E294">
            <v>32295</v>
          </cell>
          <cell r="F294">
            <v>32324</v>
          </cell>
          <cell r="G294">
            <v>30136</v>
          </cell>
          <cell r="J294">
            <v>0</v>
          </cell>
          <cell r="K294">
            <v>57517</v>
          </cell>
          <cell r="L294">
            <v>57517</v>
          </cell>
          <cell r="M294">
            <v>0</v>
          </cell>
          <cell r="N294">
            <v>0</v>
          </cell>
          <cell r="O294">
            <v>200506</v>
          </cell>
          <cell r="P294">
            <v>57517</v>
          </cell>
          <cell r="Q294" t="str">
            <v>0</v>
          </cell>
          <cell r="R294" t="str">
            <v>UNASSIGNED</v>
          </cell>
          <cell r="T294" t="b">
            <v>1</v>
          </cell>
          <cell r="U294" t="b">
            <v>1</v>
          </cell>
          <cell r="V294" t="b">
            <v>1</v>
          </cell>
          <cell r="W294" t="str">
            <v>FIN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I294" t="str">
            <v>Tomb</v>
          </cell>
          <cell r="AJ294" t="str">
            <v>T</v>
          </cell>
        </row>
        <row r="295">
          <cell r="A295" t="str">
            <v>0022479</v>
          </cell>
          <cell r="D295" t="str">
            <v>WINCHESTER/BROADMAN CONNECTOR</v>
          </cell>
          <cell r="E295">
            <v>32295</v>
          </cell>
          <cell r="F295">
            <v>33054</v>
          </cell>
          <cell r="G295">
            <v>33328</v>
          </cell>
          <cell r="J295">
            <v>0</v>
          </cell>
          <cell r="K295">
            <v>31649</v>
          </cell>
          <cell r="L295">
            <v>31649</v>
          </cell>
          <cell r="M295">
            <v>0</v>
          </cell>
          <cell r="N295">
            <v>0</v>
          </cell>
          <cell r="O295">
            <v>200506</v>
          </cell>
          <cell r="P295">
            <v>31649</v>
          </cell>
          <cell r="Q295" t="str">
            <v>0</v>
          </cell>
          <cell r="R295" t="str">
            <v>UNASSIGNED</v>
          </cell>
          <cell r="T295" t="b">
            <v>1</v>
          </cell>
          <cell r="U295" t="b">
            <v>1</v>
          </cell>
          <cell r="V295" t="b">
            <v>1</v>
          </cell>
          <cell r="W295" t="str">
            <v>MED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I295" t="str">
            <v>Tomb</v>
          </cell>
          <cell r="AJ295" t="str">
            <v>T</v>
          </cell>
        </row>
        <row r="296">
          <cell r="A296" t="str">
            <v>0022481</v>
          </cell>
          <cell r="D296" t="str">
            <v>OLD CAMPUS CONVERSIONS</v>
          </cell>
          <cell r="E296">
            <v>32295</v>
          </cell>
          <cell r="F296">
            <v>33419</v>
          </cell>
          <cell r="G296">
            <v>33328</v>
          </cell>
          <cell r="I296">
            <v>34939</v>
          </cell>
          <cell r="J296">
            <v>35279</v>
          </cell>
          <cell r="K296">
            <v>35279</v>
          </cell>
          <cell r="L296">
            <v>35279</v>
          </cell>
          <cell r="M296">
            <v>36281.47</v>
          </cell>
          <cell r="N296">
            <v>0</v>
          </cell>
          <cell r="O296">
            <v>200506</v>
          </cell>
          <cell r="P296">
            <v>35279</v>
          </cell>
          <cell r="Q296" t="str">
            <v>02</v>
          </cell>
          <cell r="R296" t="str">
            <v>Undergrad Housing: Other</v>
          </cell>
          <cell r="T296" t="b">
            <v>1</v>
          </cell>
          <cell r="U296" t="b">
            <v>1</v>
          </cell>
          <cell r="V296" t="b">
            <v>0</v>
          </cell>
          <cell r="W296" t="str">
            <v>PLN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I296" t="str">
            <v>Tomb</v>
          </cell>
          <cell r="AJ296" t="str">
            <v>T</v>
          </cell>
        </row>
        <row r="297">
          <cell r="A297" t="str">
            <v>0022482</v>
          </cell>
          <cell r="D297" t="str">
            <v>MASTER'S HOUSE</v>
          </cell>
          <cell r="E297">
            <v>32295</v>
          </cell>
          <cell r="F297">
            <v>33054</v>
          </cell>
          <cell r="G297">
            <v>30136</v>
          </cell>
          <cell r="J297">
            <v>0</v>
          </cell>
          <cell r="K297">
            <v>58304</v>
          </cell>
          <cell r="L297">
            <v>58304</v>
          </cell>
          <cell r="M297">
            <v>0</v>
          </cell>
          <cell r="N297">
            <v>0</v>
          </cell>
          <cell r="O297">
            <v>200506</v>
          </cell>
          <cell r="P297">
            <v>58304</v>
          </cell>
          <cell r="Q297" t="str">
            <v>0</v>
          </cell>
          <cell r="R297" t="str">
            <v>UNASSIGNED</v>
          </cell>
          <cell r="T297" t="b">
            <v>0</v>
          </cell>
          <cell r="U297" t="b">
            <v>1</v>
          </cell>
          <cell r="V297" t="b">
            <v>1</v>
          </cell>
          <cell r="W297" t="str">
            <v>MGT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I297" t="str">
            <v>Tomb</v>
          </cell>
          <cell r="AJ297" t="str">
            <v>T</v>
          </cell>
        </row>
        <row r="298">
          <cell r="A298" t="str">
            <v>0022483</v>
          </cell>
          <cell r="D298" t="str">
            <v>GOLF COURSE PRACT FAIRWAY</v>
          </cell>
          <cell r="E298">
            <v>32295</v>
          </cell>
          <cell r="F298">
            <v>33054</v>
          </cell>
          <cell r="G298">
            <v>30136</v>
          </cell>
          <cell r="I298">
            <v>32219</v>
          </cell>
          <cell r="J298">
            <v>75000</v>
          </cell>
          <cell r="K298">
            <v>78940</v>
          </cell>
          <cell r="L298">
            <v>78940</v>
          </cell>
          <cell r="M298">
            <v>78940</v>
          </cell>
          <cell r="N298">
            <v>0</v>
          </cell>
          <cell r="O298">
            <v>200506</v>
          </cell>
          <cell r="P298">
            <v>78940</v>
          </cell>
          <cell r="Q298" t="str">
            <v>10</v>
          </cell>
          <cell r="R298" t="str">
            <v>Athletics</v>
          </cell>
          <cell r="T298" t="b">
            <v>0</v>
          </cell>
          <cell r="U298" t="b">
            <v>0</v>
          </cell>
          <cell r="V298" t="b">
            <v>0</v>
          </cell>
          <cell r="W298" t="str">
            <v>PLN</v>
          </cell>
          <cell r="X298">
            <v>0</v>
          </cell>
          <cell r="Y298">
            <v>0</v>
          </cell>
          <cell r="Z298">
            <v>75000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I298" t="str">
            <v>Tomb</v>
          </cell>
          <cell r="AJ298" t="str">
            <v>T</v>
          </cell>
        </row>
        <row r="299">
          <cell r="A299" t="str">
            <v>0022484</v>
          </cell>
          <cell r="B299" t="str">
            <v>C88060102</v>
          </cell>
          <cell r="C299" t="str">
            <v>88060102</v>
          </cell>
          <cell r="D299" t="str">
            <v>MEDICAL TELECOM LINK</v>
          </cell>
          <cell r="E299">
            <v>32295</v>
          </cell>
          <cell r="F299">
            <v>33054</v>
          </cell>
          <cell r="G299">
            <v>33025</v>
          </cell>
          <cell r="I299">
            <v>35769</v>
          </cell>
          <cell r="J299">
            <v>417904</v>
          </cell>
          <cell r="K299">
            <v>417904</v>
          </cell>
          <cell r="L299">
            <v>417904</v>
          </cell>
          <cell r="M299">
            <v>0</v>
          </cell>
          <cell r="N299">
            <v>417904</v>
          </cell>
          <cell r="O299">
            <v>200506</v>
          </cell>
          <cell r="P299">
            <v>417904</v>
          </cell>
          <cell r="Q299" t="str">
            <v>12</v>
          </cell>
          <cell r="R299" t="str">
            <v>Administrative &amp; University-Wide</v>
          </cell>
          <cell r="T299" t="b">
            <v>1</v>
          </cell>
          <cell r="U299" t="b">
            <v>1</v>
          </cell>
          <cell r="V299" t="b">
            <v>0</v>
          </cell>
          <cell r="W299" t="str">
            <v>Finance-General Administration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I299" t="str">
            <v>Tomb</v>
          </cell>
          <cell r="AJ299" t="str">
            <v>T</v>
          </cell>
        </row>
        <row r="300">
          <cell r="A300" t="str">
            <v>0022485</v>
          </cell>
          <cell r="D300" t="str">
            <v>FARNAM AND LAUDER ALT 4TH</v>
          </cell>
          <cell r="F300">
            <v>33054</v>
          </cell>
          <cell r="G300">
            <v>30136</v>
          </cell>
          <cell r="J300">
            <v>0</v>
          </cell>
          <cell r="K300">
            <v>2097542</v>
          </cell>
          <cell r="L300">
            <v>2097542</v>
          </cell>
          <cell r="M300">
            <v>0</v>
          </cell>
          <cell r="N300">
            <v>0</v>
          </cell>
          <cell r="O300">
            <v>200506</v>
          </cell>
          <cell r="P300">
            <v>2097542</v>
          </cell>
          <cell r="Q300" t="str">
            <v>0</v>
          </cell>
          <cell r="R300" t="str">
            <v>UNASSIGNED</v>
          </cell>
          <cell r="T300" t="b">
            <v>1</v>
          </cell>
          <cell r="U300" t="b">
            <v>1</v>
          </cell>
          <cell r="V300" t="b">
            <v>1</v>
          </cell>
          <cell r="W300" t="str">
            <v>MED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I300" t="str">
            <v>Tomb</v>
          </cell>
          <cell r="AJ300" t="str">
            <v>T</v>
          </cell>
        </row>
        <row r="301">
          <cell r="A301" t="str">
            <v>0022486</v>
          </cell>
          <cell r="D301" t="str">
            <v>FITKIN I ALTERATIONS</v>
          </cell>
          <cell r="F301">
            <v>33054</v>
          </cell>
          <cell r="G301">
            <v>30136</v>
          </cell>
          <cell r="J301">
            <v>0</v>
          </cell>
          <cell r="K301">
            <v>646753</v>
          </cell>
          <cell r="L301">
            <v>646753</v>
          </cell>
          <cell r="M301">
            <v>0</v>
          </cell>
          <cell r="N301">
            <v>0</v>
          </cell>
          <cell r="O301">
            <v>200506</v>
          </cell>
          <cell r="P301">
            <v>646753</v>
          </cell>
          <cell r="Q301" t="str">
            <v>0</v>
          </cell>
          <cell r="R301" t="str">
            <v>UNASSIGNED</v>
          </cell>
          <cell r="T301" t="b">
            <v>1</v>
          </cell>
          <cell r="U301" t="b">
            <v>1</v>
          </cell>
          <cell r="V301" t="b">
            <v>1</v>
          </cell>
          <cell r="W301" t="str">
            <v>MED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I301" t="str">
            <v>Tomb</v>
          </cell>
          <cell r="AJ301" t="str">
            <v>T</v>
          </cell>
        </row>
        <row r="302">
          <cell r="A302" t="str">
            <v>0022487</v>
          </cell>
          <cell r="B302" t="str">
            <v>P89053115</v>
          </cell>
          <cell r="C302" t="str">
            <v>89053115</v>
          </cell>
          <cell r="D302" t="str">
            <v>SHM BG72 FAN REPLACEMENT</v>
          </cell>
          <cell r="E302">
            <v>32280</v>
          </cell>
          <cell r="G302">
            <v>33298</v>
          </cell>
          <cell r="I302">
            <v>34834</v>
          </cell>
          <cell r="J302">
            <v>627190</v>
          </cell>
          <cell r="K302">
            <v>627190</v>
          </cell>
          <cell r="L302">
            <v>627190</v>
          </cell>
          <cell r="M302">
            <v>4625.5</v>
          </cell>
          <cell r="N302">
            <v>622564</v>
          </cell>
          <cell r="O302">
            <v>200506</v>
          </cell>
          <cell r="P302">
            <v>627190</v>
          </cell>
          <cell r="Q302" t="str">
            <v>80</v>
          </cell>
          <cell r="R302" t="str">
            <v>Medicine</v>
          </cell>
          <cell r="T302" t="b">
            <v>0</v>
          </cell>
          <cell r="U302" t="b">
            <v>1</v>
          </cell>
          <cell r="V302" t="b">
            <v>0</v>
          </cell>
          <cell r="W302" t="str">
            <v>Asset Management</v>
          </cell>
          <cell r="X302">
            <v>562000</v>
          </cell>
          <cell r="Y302">
            <v>60564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 t="str">
            <v>30</v>
          </cell>
          <cell r="AH302" t="str">
            <v>CM</v>
          </cell>
          <cell r="AI302" t="str">
            <v>FullyF</v>
          </cell>
          <cell r="AJ302" t="str">
            <v>FF</v>
          </cell>
        </row>
        <row r="303">
          <cell r="A303" t="str">
            <v>0022488</v>
          </cell>
          <cell r="D303" t="str">
            <v>SLB RM-220A A. C.</v>
          </cell>
          <cell r="E303">
            <v>32295</v>
          </cell>
          <cell r="F303">
            <v>33054</v>
          </cell>
          <cell r="G303">
            <v>32963</v>
          </cell>
          <cell r="I303">
            <v>32311</v>
          </cell>
          <cell r="J303">
            <v>43786</v>
          </cell>
          <cell r="K303">
            <v>43786</v>
          </cell>
          <cell r="L303">
            <v>43786</v>
          </cell>
          <cell r="M303">
            <v>44478.05</v>
          </cell>
          <cell r="N303">
            <v>0</v>
          </cell>
          <cell r="O303">
            <v>200506</v>
          </cell>
          <cell r="P303">
            <v>43786</v>
          </cell>
          <cell r="Q303" t="str">
            <v>09</v>
          </cell>
          <cell r="R303" t="str">
            <v>Law</v>
          </cell>
          <cell r="T303" t="b">
            <v>1</v>
          </cell>
          <cell r="U303" t="b">
            <v>1</v>
          </cell>
          <cell r="V303" t="b">
            <v>0</v>
          </cell>
          <cell r="W303" t="str">
            <v>PLN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I303" t="str">
            <v>Tomb</v>
          </cell>
          <cell r="AJ303" t="str">
            <v>T</v>
          </cell>
        </row>
        <row r="304">
          <cell r="A304" t="str">
            <v>0022489</v>
          </cell>
          <cell r="D304" t="str">
            <v>HEWITT QUADRANGLE STONE REPAIR</v>
          </cell>
          <cell r="E304">
            <v>32325</v>
          </cell>
          <cell r="F304">
            <v>33054</v>
          </cell>
          <cell r="G304">
            <v>30136</v>
          </cell>
          <cell r="I304">
            <v>34939</v>
          </cell>
          <cell r="J304">
            <v>44260</v>
          </cell>
          <cell r="K304">
            <v>44260</v>
          </cell>
          <cell r="L304">
            <v>44260</v>
          </cell>
          <cell r="M304">
            <v>44259.67</v>
          </cell>
          <cell r="N304">
            <v>0</v>
          </cell>
          <cell r="O304">
            <v>200506</v>
          </cell>
          <cell r="P304">
            <v>44260</v>
          </cell>
          <cell r="Q304" t="str">
            <v>13</v>
          </cell>
          <cell r="R304" t="str">
            <v>Other</v>
          </cell>
          <cell r="T304" t="b">
            <v>0</v>
          </cell>
          <cell r="U304" t="b">
            <v>1</v>
          </cell>
          <cell r="V304" t="b">
            <v>0</v>
          </cell>
          <cell r="W304" t="str">
            <v>PLN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I304" t="str">
            <v>Tomb</v>
          </cell>
          <cell r="AJ304" t="str">
            <v>T</v>
          </cell>
        </row>
        <row r="305">
          <cell r="A305" t="str">
            <v>0022490</v>
          </cell>
          <cell r="D305" t="str">
            <v>KBT RENOVATIONS-FINAL</v>
          </cell>
          <cell r="E305">
            <v>32295</v>
          </cell>
          <cell r="F305">
            <v>33054</v>
          </cell>
          <cell r="G305">
            <v>32963</v>
          </cell>
          <cell r="I305">
            <v>33053</v>
          </cell>
          <cell r="J305">
            <v>150470</v>
          </cell>
          <cell r="K305">
            <v>150470</v>
          </cell>
          <cell r="L305">
            <v>150470</v>
          </cell>
          <cell r="M305">
            <v>162749.44</v>
          </cell>
          <cell r="N305">
            <v>0</v>
          </cell>
          <cell r="O305">
            <v>200506</v>
          </cell>
          <cell r="P305">
            <v>150470</v>
          </cell>
          <cell r="Q305" t="str">
            <v>04</v>
          </cell>
          <cell r="R305" t="str">
            <v>Academic Space: Science</v>
          </cell>
          <cell r="T305" t="b">
            <v>1</v>
          </cell>
          <cell r="U305" t="b">
            <v>1</v>
          </cell>
          <cell r="V305" t="b">
            <v>0</v>
          </cell>
          <cell r="W305" t="str">
            <v>PLN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I305" t="str">
            <v>Tomb</v>
          </cell>
          <cell r="AJ305" t="str">
            <v>T</v>
          </cell>
        </row>
        <row r="306">
          <cell r="A306" t="str">
            <v>0022491</v>
          </cell>
          <cell r="B306" t="str">
            <v>F88070102</v>
          </cell>
          <cell r="C306" t="str">
            <v>88070102</v>
          </cell>
          <cell r="D306" t="str">
            <v>UTILITIES EXTENSION/YCMM &amp; YPI</v>
          </cell>
          <cell r="E306">
            <v>32325</v>
          </cell>
          <cell r="F306">
            <v>33785</v>
          </cell>
          <cell r="G306">
            <v>33298</v>
          </cell>
          <cell r="I306">
            <v>35317</v>
          </cell>
          <cell r="J306">
            <v>1559235</v>
          </cell>
          <cell r="K306">
            <v>1559235</v>
          </cell>
          <cell r="L306">
            <v>1559235</v>
          </cell>
          <cell r="M306">
            <v>0</v>
          </cell>
          <cell r="N306">
            <v>1559235</v>
          </cell>
          <cell r="O306">
            <v>200506</v>
          </cell>
          <cell r="P306">
            <v>1559235</v>
          </cell>
          <cell r="Q306" t="str">
            <v>66</v>
          </cell>
          <cell r="R306" t="str">
            <v>Admin&amp;Other YSM Utilities</v>
          </cell>
          <cell r="T306" t="b">
            <v>0</v>
          </cell>
          <cell r="U306" t="b">
            <v>1</v>
          </cell>
          <cell r="V306" t="b">
            <v>0</v>
          </cell>
          <cell r="W306" t="str">
            <v>Accounting And Contracts</v>
          </cell>
          <cell r="X306">
            <v>1533629</v>
          </cell>
          <cell r="Y306">
            <v>25606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 t="str">
            <v>40</v>
          </cell>
          <cell r="AH306" t="str">
            <v>UT</v>
          </cell>
          <cell r="AI306" t="str">
            <v>FullyF</v>
          </cell>
          <cell r="AJ306" t="str">
            <v>FF</v>
          </cell>
        </row>
        <row r="307">
          <cell r="A307" t="str">
            <v>0022492</v>
          </cell>
          <cell r="B307" t="str">
            <v>P88111522</v>
          </cell>
          <cell r="C307" t="str">
            <v>88111522</v>
          </cell>
          <cell r="D307" t="str">
            <v>DUNHAM 4TH FL MATH PH 2</v>
          </cell>
          <cell r="E307">
            <v>32387</v>
          </cell>
          <cell r="F307">
            <v>33054</v>
          </cell>
          <cell r="G307">
            <v>32933</v>
          </cell>
          <cell r="I307">
            <v>33049</v>
          </cell>
          <cell r="J307">
            <v>93964</v>
          </cell>
          <cell r="K307">
            <v>93964</v>
          </cell>
          <cell r="L307">
            <v>93964</v>
          </cell>
          <cell r="M307">
            <v>0</v>
          </cell>
          <cell r="N307">
            <v>93964</v>
          </cell>
          <cell r="O307">
            <v>200506</v>
          </cell>
          <cell r="P307">
            <v>93964</v>
          </cell>
          <cell r="Q307" t="str">
            <v>24</v>
          </cell>
          <cell r="R307" t="str">
            <v>Eng&amp;ApplSci</v>
          </cell>
          <cell r="T307" t="b">
            <v>0</v>
          </cell>
          <cell r="U307" t="b">
            <v>1</v>
          </cell>
          <cell r="V307" t="b">
            <v>0</v>
          </cell>
          <cell r="W307" t="str">
            <v>Accounting And Contracts</v>
          </cell>
          <cell r="X307">
            <v>93964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 t="str">
            <v>20</v>
          </cell>
          <cell r="AH307" t="str">
            <v>PR</v>
          </cell>
          <cell r="AI307" t="str">
            <v>FullyF</v>
          </cell>
          <cell r="AJ307" t="str">
            <v>FF</v>
          </cell>
        </row>
        <row r="308">
          <cell r="A308" t="str">
            <v>0022493</v>
          </cell>
          <cell r="B308" t="str">
            <v>88120622</v>
          </cell>
          <cell r="C308" t="str">
            <v>88120622</v>
          </cell>
          <cell r="D308" t="str">
            <v>PIERSON COLLEGE LIBRARY</v>
          </cell>
          <cell r="E308">
            <v>32387</v>
          </cell>
          <cell r="F308">
            <v>33238</v>
          </cell>
          <cell r="G308">
            <v>32963</v>
          </cell>
          <cell r="I308">
            <v>34729</v>
          </cell>
          <cell r="J308">
            <v>179728</v>
          </cell>
          <cell r="K308">
            <v>179728</v>
          </cell>
          <cell r="L308">
            <v>179728</v>
          </cell>
          <cell r="M308">
            <v>183533.43</v>
          </cell>
          <cell r="N308">
            <v>0</v>
          </cell>
          <cell r="O308">
            <v>200506</v>
          </cell>
          <cell r="P308">
            <v>179728</v>
          </cell>
          <cell r="Q308" t="str">
            <v>01</v>
          </cell>
          <cell r="R308" t="str">
            <v>Undergrad Housing: Residential Colleges</v>
          </cell>
          <cell r="T308" t="b">
            <v>1</v>
          </cell>
          <cell r="U308" t="b">
            <v>1</v>
          </cell>
          <cell r="V308" t="b">
            <v>0</v>
          </cell>
          <cell r="W308" t="str">
            <v>PLN</v>
          </cell>
          <cell r="X308">
            <v>0</v>
          </cell>
          <cell r="Y308">
            <v>0</v>
          </cell>
          <cell r="Z308">
            <v>136018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I308" t="str">
            <v>Tomb</v>
          </cell>
          <cell r="AJ308" t="str">
            <v>T</v>
          </cell>
        </row>
        <row r="309">
          <cell r="A309" t="str">
            <v>0022495</v>
          </cell>
          <cell r="B309" t="str">
            <v>F88090101</v>
          </cell>
          <cell r="C309" t="str">
            <v>88090101</v>
          </cell>
          <cell r="D309" t="str">
            <v>YORK ST 149 UTILITY EXT.</v>
          </cell>
          <cell r="E309">
            <v>32387</v>
          </cell>
          <cell r="F309">
            <v>33054</v>
          </cell>
          <cell r="G309">
            <v>33054</v>
          </cell>
          <cell r="I309">
            <v>33052</v>
          </cell>
          <cell r="J309">
            <v>596529</v>
          </cell>
          <cell r="K309">
            <v>596529</v>
          </cell>
          <cell r="L309">
            <v>596529</v>
          </cell>
          <cell r="M309">
            <v>0</v>
          </cell>
          <cell r="N309">
            <v>596529</v>
          </cell>
          <cell r="O309">
            <v>200506</v>
          </cell>
          <cell r="P309">
            <v>596529</v>
          </cell>
          <cell r="Q309" t="str">
            <v>65</v>
          </cell>
          <cell r="R309" t="str">
            <v>Admin&amp;Other Utilities Central</v>
          </cell>
          <cell r="T309" t="b">
            <v>0</v>
          </cell>
          <cell r="U309" t="b">
            <v>1</v>
          </cell>
          <cell r="V309" t="b">
            <v>0</v>
          </cell>
          <cell r="W309" t="str">
            <v>Accounting And Contracts</v>
          </cell>
          <cell r="X309">
            <v>596529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 t="str">
            <v>30</v>
          </cell>
          <cell r="AH309" t="str">
            <v>CM</v>
          </cell>
          <cell r="AI309" t="str">
            <v>FullyF</v>
          </cell>
          <cell r="AJ309" t="str">
            <v>FF</v>
          </cell>
        </row>
        <row r="310">
          <cell r="A310" t="str">
            <v>0022499</v>
          </cell>
          <cell r="D310" t="str">
            <v>KBT GENERAL COSTS</v>
          </cell>
          <cell r="E310">
            <v>32325</v>
          </cell>
          <cell r="F310">
            <v>33054</v>
          </cell>
          <cell r="G310">
            <v>32963</v>
          </cell>
          <cell r="I310">
            <v>33053</v>
          </cell>
          <cell r="J310">
            <v>43299</v>
          </cell>
          <cell r="K310">
            <v>43299</v>
          </cell>
          <cell r="L310">
            <v>43299</v>
          </cell>
          <cell r="M310">
            <v>45737.94</v>
          </cell>
          <cell r="N310">
            <v>0</v>
          </cell>
          <cell r="O310">
            <v>200506</v>
          </cell>
          <cell r="P310">
            <v>43299</v>
          </cell>
          <cell r="Q310" t="str">
            <v>04</v>
          </cell>
          <cell r="R310" t="str">
            <v>Academic Space: Science</v>
          </cell>
          <cell r="T310" t="b">
            <v>1</v>
          </cell>
          <cell r="U310" t="b">
            <v>1</v>
          </cell>
          <cell r="V310" t="b">
            <v>0</v>
          </cell>
          <cell r="W310" t="str">
            <v>PLN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I310" t="str">
            <v>Tomb</v>
          </cell>
          <cell r="AJ310" t="str">
            <v>T</v>
          </cell>
        </row>
        <row r="311">
          <cell r="A311" t="str">
            <v>0022501</v>
          </cell>
          <cell r="B311" t="str">
            <v>P93111509</v>
          </cell>
          <cell r="C311" t="str">
            <v>93111509</v>
          </cell>
          <cell r="D311" t="str">
            <v>MCCLELLAN HALL RENOVATION</v>
          </cell>
          <cell r="E311">
            <v>34274</v>
          </cell>
          <cell r="F311">
            <v>34972</v>
          </cell>
          <cell r="G311">
            <v>34578</v>
          </cell>
          <cell r="I311">
            <v>35317</v>
          </cell>
          <cell r="J311">
            <v>1540410</v>
          </cell>
          <cell r="K311">
            <v>1540410</v>
          </cell>
          <cell r="L311">
            <v>1540410</v>
          </cell>
          <cell r="M311">
            <v>0</v>
          </cell>
          <cell r="N311">
            <v>1540410</v>
          </cell>
          <cell r="O311">
            <v>200506</v>
          </cell>
          <cell r="P311">
            <v>1540410</v>
          </cell>
          <cell r="Q311" t="str">
            <v>71</v>
          </cell>
          <cell r="R311" t="str">
            <v>Residential - Undergraduate</v>
          </cell>
          <cell r="T311" t="b">
            <v>0</v>
          </cell>
          <cell r="U311" t="b">
            <v>1</v>
          </cell>
          <cell r="V311" t="b">
            <v>0</v>
          </cell>
          <cell r="W311" t="str">
            <v>Accounting And Contracts</v>
          </cell>
          <cell r="X311">
            <v>0</v>
          </cell>
          <cell r="Y311">
            <v>1540410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 t="str">
            <v>20</v>
          </cell>
          <cell r="AH311" t="str">
            <v>PR</v>
          </cell>
          <cell r="AI311" t="str">
            <v>FullyF</v>
          </cell>
          <cell r="AJ311" t="str">
            <v>FF</v>
          </cell>
        </row>
        <row r="312">
          <cell r="A312" t="str">
            <v>0022502</v>
          </cell>
          <cell r="D312" t="str">
            <v>SLOANE PHYSICS, THEORY MOVE</v>
          </cell>
          <cell r="E312">
            <v>32395</v>
          </cell>
          <cell r="F312">
            <v>33419</v>
          </cell>
          <cell r="G312">
            <v>32963</v>
          </cell>
          <cell r="I312">
            <v>34939</v>
          </cell>
          <cell r="J312">
            <v>325609</v>
          </cell>
          <cell r="K312">
            <v>325609</v>
          </cell>
          <cell r="L312">
            <v>325609</v>
          </cell>
          <cell r="M312">
            <v>332278.89</v>
          </cell>
          <cell r="N312">
            <v>0</v>
          </cell>
          <cell r="O312">
            <v>200506</v>
          </cell>
          <cell r="P312">
            <v>325609</v>
          </cell>
          <cell r="Q312" t="str">
            <v>04</v>
          </cell>
          <cell r="R312" t="str">
            <v>Academic Space: Science</v>
          </cell>
          <cell r="T312" t="b">
            <v>1</v>
          </cell>
          <cell r="U312" t="b">
            <v>1</v>
          </cell>
          <cell r="V312" t="b">
            <v>0</v>
          </cell>
          <cell r="W312" t="str">
            <v>PLN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I312" t="str">
            <v>Tomb</v>
          </cell>
          <cell r="AJ312" t="str">
            <v>T</v>
          </cell>
        </row>
        <row r="313">
          <cell r="A313" t="str">
            <v>0022503</v>
          </cell>
          <cell r="D313" t="str">
            <v>YUP WAREHOUSE ADDITION</v>
          </cell>
          <cell r="E313">
            <v>32387</v>
          </cell>
          <cell r="F313">
            <v>33407</v>
          </cell>
          <cell r="G313">
            <v>27484</v>
          </cell>
          <cell r="I313">
            <v>31953</v>
          </cell>
          <cell r="J313">
            <v>4535</v>
          </cell>
          <cell r="K313">
            <v>4535</v>
          </cell>
          <cell r="L313">
            <v>4535</v>
          </cell>
          <cell r="M313">
            <v>4534.5600000000004</v>
          </cell>
          <cell r="N313">
            <v>0</v>
          </cell>
          <cell r="O313">
            <v>200506</v>
          </cell>
          <cell r="P313">
            <v>4535</v>
          </cell>
          <cell r="Q313" t="str">
            <v>13</v>
          </cell>
          <cell r="R313" t="str">
            <v>Other</v>
          </cell>
          <cell r="T313" t="b">
            <v>1</v>
          </cell>
          <cell r="U313" t="b">
            <v>1</v>
          </cell>
          <cell r="V313" t="b">
            <v>0</v>
          </cell>
          <cell r="W313" t="str">
            <v>PLN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I313" t="str">
            <v>Tomb</v>
          </cell>
          <cell r="AJ313" t="str">
            <v>T</v>
          </cell>
        </row>
        <row r="314">
          <cell r="A314" t="str">
            <v>0022504</v>
          </cell>
          <cell r="D314" t="str">
            <v>TRUMBULL 89 OFFICES</v>
          </cell>
          <cell r="E314">
            <v>32387</v>
          </cell>
          <cell r="F314">
            <v>33054</v>
          </cell>
          <cell r="G314">
            <v>30136</v>
          </cell>
          <cell r="I314">
            <v>34939</v>
          </cell>
          <cell r="J314">
            <v>17376</v>
          </cell>
          <cell r="K314">
            <v>17376</v>
          </cell>
          <cell r="L314">
            <v>17376</v>
          </cell>
          <cell r="M314">
            <v>17376.48</v>
          </cell>
          <cell r="N314">
            <v>0</v>
          </cell>
          <cell r="O314">
            <v>200506</v>
          </cell>
          <cell r="P314">
            <v>17376</v>
          </cell>
          <cell r="Q314" t="str">
            <v>04</v>
          </cell>
          <cell r="R314" t="str">
            <v>Academic Space: Science</v>
          </cell>
          <cell r="T314" t="b">
            <v>0</v>
          </cell>
          <cell r="U314" t="b">
            <v>1</v>
          </cell>
          <cell r="V314" t="b">
            <v>0</v>
          </cell>
          <cell r="W314" t="str">
            <v>PLN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I314" t="str">
            <v>Tomb</v>
          </cell>
          <cell r="AJ314" t="str">
            <v>T</v>
          </cell>
        </row>
        <row r="315">
          <cell r="A315" t="str">
            <v>0022506</v>
          </cell>
          <cell r="D315" t="str">
            <v>COLLEGE 493 RENOVATIONS</v>
          </cell>
          <cell r="E315">
            <v>32387</v>
          </cell>
          <cell r="F315">
            <v>33054</v>
          </cell>
          <cell r="G315">
            <v>30136</v>
          </cell>
          <cell r="I315">
            <v>34936</v>
          </cell>
          <cell r="J315">
            <v>72615</v>
          </cell>
          <cell r="K315">
            <v>72615</v>
          </cell>
          <cell r="L315">
            <v>72615</v>
          </cell>
          <cell r="M315">
            <v>74675.13</v>
          </cell>
          <cell r="N315">
            <v>0</v>
          </cell>
          <cell r="O315">
            <v>200506</v>
          </cell>
          <cell r="P315">
            <v>72615</v>
          </cell>
          <cell r="Q315" t="str">
            <v>04</v>
          </cell>
          <cell r="R315" t="str">
            <v>Academic Space: Science</v>
          </cell>
          <cell r="T315" t="b">
            <v>0</v>
          </cell>
          <cell r="U315" t="b">
            <v>1</v>
          </cell>
          <cell r="V315" t="b">
            <v>0</v>
          </cell>
          <cell r="W315" t="str">
            <v>PLN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I315" t="str">
            <v>Tomb</v>
          </cell>
          <cell r="AJ315" t="str">
            <v>T</v>
          </cell>
        </row>
        <row r="316">
          <cell r="A316" t="str">
            <v>0022507</v>
          </cell>
          <cell r="D316" t="str">
            <v>YHP EQUIPMENT</v>
          </cell>
          <cell r="E316">
            <v>32387</v>
          </cell>
          <cell r="F316">
            <v>33419</v>
          </cell>
          <cell r="G316">
            <v>32689</v>
          </cell>
          <cell r="I316">
            <v>34719</v>
          </cell>
          <cell r="J316">
            <v>32300</v>
          </cell>
          <cell r="K316">
            <v>32300</v>
          </cell>
          <cell r="L316">
            <v>32300</v>
          </cell>
          <cell r="M316">
            <v>-0.24</v>
          </cell>
          <cell r="N316">
            <v>32300</v>
          </cell>
          <cell r="O316">
            <v>200506</v>
          </cell>
          <cell r="P316">
            <v>32300</v>
          </cell>
          <cell r="Q316" t="str">
            <v>12</v>
          </cell>
          <cell r="R316" t="str">
            <v>Administrative &amp; University-Wide</v>
          </cell>
          <cell r="T316" t="b">
            <v>1</v>
          </cell>
          <cell r="U316" t="b">
            <v>1</v>
          </cell>
          <cell r="V316" t="b">
            <v>0</v>
          </cell>
          <cell r="W316" t="str">
            <v>FIN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I316" t="str">
            <v>Tomb</v>
          </cell>
          <cell r="AJ316" t="str">
            <v>T</v>
          </cell>
        </row>
        <row r="317">
          <cell r="A317" t="str">
            <v>0022508</v>
          </cell>
          <cell r="D317" t="str">
            <v>MANSFIELD 171 PURCHASE</v>
          </cell>
          <cell r="E317">
            <v>32387</v>
          </cell>
          <cell r="F317">
            <v>33419</v>
          </cell>
          <cell r="G317">
            <v>30136</v>
          </cell>
          <cell r="I317">
            <v>34751</v>
          </cell>
          <cell r="J317">
            <v>135482</v>
          </cell>
          <cell r="K317">
            <v>135482</v>
          </cell>
          <cell r="L317">
            <v>135482</v>
          </cell>
          <cell r="M317">
            <v>135481.72</v>
          </cell>
          <cell r="N317">
            <v>0</v>
          </cell>
          <cell r="O317">
            <v>200506</v>
          </cell>
          <cell r="P317">
            <v>135482</v>
          </cell>
          <cell r="Q317" t="str">
            <v>03</v>
          </cell>
          <cell r="R317" t="str">
            <v>Graduate and Other Housing</v>
          </cell>
          <cell r="T317" t="b">
            <v>0</v>
          </cell>
          <cell r="U317" t="b">
            <v>1</v>
          </cell>
          <cell r="V317" t="b">
            <v>0</v>
          </cell>
          <cell r="W317" t="str">
            <v>FIN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I317" t="str">
            <v>Tomb</v>
          </cell>
          <cell r="AJ317" t="str">
            <v>T</v>
          </cell>
        </row>
        <row r="318">
          <cell r="A318" t="str">
            <v>0022513</v>
          </cell>
          <cell r="D318" t="str">
            <v>OML SEMINAR RM 150</v>
          </cell>
          <cell r="E318">
            <v>32143</v>
          </cell>
          <cell r="F318">
            <v>33419</v>
          </cell>
          <cell r="G318">
            <v>32963</v>
          </cell>
          <cell r="J318">
            <v>0</v>
          </cell>
          <cell r="K318">
            <v>3125</v>
          </cell>
          <cell r="L318">
            <v>3125</v>
          </cell>
          <cell r="M318">
            <v>0</v>
          </cell>
          <cell r="N318">
            <v>0</v>
          </cell>
          <cell r="O318">
            <v>200506</v>
          </cell>
          <cell r="P318">
            <v>3125</v>
          </cell>
          <cell r="Q318" t="str">
            <v>0</v>
          </cell>
          <cell r="R318" t="str">
            <v>UNASSIGNED</v>
          </cell>
          <cell r="T318" t="b">
            <v>1</v>
          </cell>
          <cell r="U318" t="b">
            <v>1</v>
          </cell>
          <cell r="V318" t="b">
            <v>1</v>
          </cell>
          <cell r="W318" t="str">
            <v>PLN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I318" t="str">
            <v>Tomb</v>
          </cell>
          <cell r="AJ318" t="str">
            <v>T</v>
          </cell>
        </row>
        <row r="319">
          <cell r="A319" t="str">
            <v>0022514</v>
          </cell>
          <cell r="D319" t="str">
            <v>OML COLD ROOM</v>
          </cell>
          <cell r="E319">
            <v>32387</v>
          </cell>
          <cell r="F319">
            <v>33419</v>
          </cell>
          <cell r="G319">
            <v>32963</v>
          </cell>
          <cell r="J319">
            <v>0</v>
          </cell>
          <cell r="K319">
            <v>288</v>
          </cell>
          <cell r="L319">
            <v>288</v>
          </cell>
          <cell r="M319">
            <v>0</v>
          </cell>
          <cell r="N319">
            <v>0</v>
          </cell>
          <cell r="O319">
            <v>200506</v>
          </cell>
          <cell r="P319">
            <v>288</v>
          </cell>
          <cell r="Q319" t="str">
            <v>0</v>
          </cell>
          <cell r="R319" t="str">
            <v>UNASSIGNED</v>
          </cell>
          <cell r="T319" t="b">
            <v>1</v>
          </cell>
          <cell r="U319" t="b">
            <v>1</v>
          </cell>
          <cell r="V319" t="b">
            <v>1</v>
          </cell>
          <cell r="W319" t="str">
            <v>PLN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I319" t="str">
            <v>Tomb</v>
          </cell>
          <cell r="AJ319" t="str">
            <v>T</v>
          </cell>
        </row>
        <row r="320">
          <cell r="A320" t="str">
            <v>0022515</v>
          </cell>
          <cell r="D320" t="str">
            <v>KBT WYMAN</v>
          </cell>
          <cell r="E320">
            <v>32448</v>
          </cell>
          <cell r="F320">
            <v>33054</v>
          </cell>
          <cell r="G320">
            <v>30136</v>
          </cell>
          <cell r="I320">
            <v>31842</v>
          </cell>
          <cell r="J320">
            <v>46918</v>
          </cell>
          <cell r="K320">
            <v>46918</v>
          </cell>
          <cell r="L320">
            <v>46918</v>
          </cell>
          <cell r="M320">
            <v>47472.94</v>
          </cell>
          <cell r="N320">
            <v>0</v>
          </cell>
          <cell r="O320">
            <v>200506</v>
          </cell>
          <cell r="P320">
            <v>46918</v>
          </cell>
          <cell r="Q320" t="str">
            <v>04</v>
          </cell>
          <cell r="R320" t="str">
            <v>Academic Space: Science</v>
          </cell>
          <cell r="T320" t="b">
            <v>0</v>
          </cell>
          <cell r="U320" t="b">
            <v>1</v>
          </cell>
          <cell r="V320" t="b">
            <v>0</v>
          </cell>
          <cell r="W320" t="str">
            <v>PLN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I320" t="str">
            <v>Tomb</v>
          </cell>
          <cell r="AJ320" t="str">
            <v>T</v>
          </cell>
        </row>
        <row r="321">
          <cell r="A321" t="str">
            <v>0022516</v>
          </cell>
          <cell r="B321" t="str">
            <v>89103001</v>
          </cell>
          <cell r="C321" t="str">
            <v>89103001</v>
          </cell>
          <cell r="D321" t="str">
            <v>KBT FORSCHER</v>
          </cell>
          <cell r="E321">
            <v>32448</v>
          </cell>
          <cell r="F321">
            <v>33407</v>
          </cell>
          <cell r="G321">
            <v>33328</v>
          </cell>
          <cell r="I321">
            <v>34171</v>
          </cell>
          <cell r="J321">
            <v>130644</v>
          </cell>
          <cell r="K321">
            <v>130644</v>
          </cell>
          <cell r="L321">
            <v>130644</v>
          </cell>
          <cell r="M321">
            <v>130644.32</v>
          </cell>
          <cell r="N321">
            <v>0</v>
          </cell>
          <cell r="O321">
            <v>200506</v>
          </cell>
          <cell r="P321">
            <v>130644</v>
          </cell>
          <cell r="Q321" t="str">
            <v>04</v>
          </cell>
          <cell r="R321" t="str">
            <v>Academic Space: Science</v>
          </cell>
          <cell r="T321" t="b">
            <v>1</v>
          </cell>
          <cell r="U321" t="b">
            <v>1</v>
          </cell>
          <cell r="V321" t="b">
            <v>0</v>
          </cell>
          <cell r="W321" t="str">
            <v>PLN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I321" t="str">
            <v>Tomb</v>
          </cell>
          <cell r="AJ321" t="str">
            <v>T</v>
          </cell>
        </row>
        <row r="322">
          <cell r="A322" t="str">
            <v>0022518</v>
          </cell>
          <cell r="D322" t="str">
            <v>KBT RUDDLE</v>
          </cell>
          <cell r="E322">
            <v>32448</v>
          </cell>
          <cell r="F322">
            <v>33054</v>
          </cell>
          <cell r="G322">
            <v>33328</v>
          </cell>
          <cell r="I322">
            <v>33053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200506</v>
          </cell>
          <cell r="P322">
            <v>0</v>
          </cell>
          <cell r="Q322" t="str">
            <v>04</v>
          </cell>
          <cell r="R322" t="str">
            <v>Academic Space: Science</v>
          </cell>
          <cell r="T322" t="b">
            <v>1</v>
          </cell>
          <cell r="U322" t="b">
            <v>1</v>
          </cell>
          <cell r="V322" t="b">
            <v>0</v>
          </cell>
          <cell r="W322" t="str">
            <v>PLN</v>
          </cell>
          <cell r="X322">
            <v>0</v>
          </cell>
          <cell r="Y322">
            <v>0</v>
          </cell>
          <cell r="Z322">
            <v>0</v>
          </cell>
          <cell r="AI322" t="str">
            <v>Tomb</v>
          </cell>
          <cell r="AJ322" t="str">
            <v>T</v>
          </cell>
        </row>
        <row r="323">
          <cell r="A323" t="str">
            <v>0022519</v>
          </cell>
          <cell r="D323" t="str">
            <v>KBT BIGGIN</v>
          </cell>
          <cell r="E323">
            <v>32448</v>
          </cell>
          <cell r="F323">
            <v>33054</v>
          </cell>
          <cell r="G323">
            <v>32963</v>
          </cell>
          <cell r="I323">
            <v>31842</v>
          </cell>
          <cell r="J323">
            <v>8845</v>
          </cell>
          <cell r="K323">
            <v>8845</v>
          </cell>
          <cell r="L323">
            <v>8845</v>
          </cell>
          <cell r="M323">
            <v>8983.08</v>
          </cell>
          <cell r="N323">
            <v>0</v>
          </cell>
          <cell r="O323">
            <v>200506</v>
          </cell>
          <cell r="P323">
            <v>8845</v>
          </cell>
          <cell r="Q323" t="str">
            <v>04</v>
          </cell>
          <cell r="R323" t="str">
            <v>Academic Space: Science</v>
          </cell>
          <cell r="T323" t="b">
            <v>1</v>
          </cell>
          <cell r="U323" t="b">
            <v>1</v>
          </cell>
          <cell r="V323" t="b">
            <v>0</v>
          </cell>
          <cell r="W323" t="str">
            <v>PLN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I323" t="str">
            <v>Tomb</v>
          </cell>
          <cell r="AJ323" t="str">
            <v>T</v>
          </cell>
        </row>
        <row r="324">
          <cell r="A324" t="str">
            <v>0022521</v>
          </cell>
          <cell r="D324" t="str">
            <v>KBT-2</v>
          </cell>
          <cell r="E324">
            <v>32417</v>
          </cell>
          <cell r="F324">
            <v>33054</v>
          </cell>
          <cell r="G324">
            <v>32963</v>
          </cell>
          <cell r="I324">
            <v>33053</v>
          </cell>
          <cell r="J324">
            <v>387027</v>
          </cell>
          <cell r="K324">
            <v>387027</v>
          </cell>
          <cell r="L324">
            <v>387027</v>
          </cell>
          <cell r="M324">
            <v>398170.27</v>
          </cell>
          <cell r="N324">
            <v>0</v>
          </cell>
          <cell r="O324">
            <v>200506</v>
          </cell>
          <cell r="P324">
            <v>387027</v>
          </cell>
          <cell r="Q324" t="str">
            <v>04</v>
          </cell>
          <cell r="R324" t="str">
            <v>Academic Space: Science</v>
          </cell>
          <cell r="T324" t="b">
            <v>1</v>
          </cell>
          <cell r="U324" t="b">
            <v>1</v>
          </cell>
          <cell r="V324" t="b">
            <v>0</v>
          </cell>
          <cell r="W324" t="str">
            <v>PLN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I324" t="str">
            <v>Tomb</v>
          </cell>
          <cell r="AJ324" t="str">
            <v>T</v>
          </cell>
        </row>
        <row r="325">
          <cell r="A325" t="str">
            <v>0022525</v>
          </cell>
          <cell r="B325" t="str">
            <v>F88090106</v>
          </cell>
          <cell r="C325" t="str">
            <v>88090106</v>
          </cell>
          <cell r="D325" t="str">
            <v>COLLEGE ST SIDEWALK</v>
          </cell>
          <cell r="E325">
            <v>32387</v>
          </cell>
          <cell r="F325">
            <v>33054</v>
          </cell>
          <cell r="G325">
            <v>32933</v>
          </cell>
          <cell r="I325">
            <v>33049</v>
          </cell>
          <cell r="J325">
            <v>60689</v>
          </cell>
          <cell r="K325">
            <v>60689</v>
          </cell>
          <cell r="L325">
            <v>60689</v>
          </cell>
          <cell r="M325">
            <v>0</v>
          </cell>
          <cell r="N325">
            <v>60689</v>
          </cell>
          <cell r="O325">
            <v>200506</v>
          </cell>
          <cell r="P325">
            <v>60689</v>
          </cell>
          <cell r="Q325" t="str">
            <v>71</v>
          </cell>
          <cell r="R325" t="str">
            <v>Residential - Undergraduate</v>
          </cell>
          <cell r="T325" t="b">
            <v>0</v>
          </cell>
          <cell r="U325" t="b">
            <v>1</v>
          </cell>
          <cell r="V325" t="b">
            <v>0</v>
          </cell>
          <cell r="W325" t="str">
            <v>Accounting And Contracts</v>
          </cell>
          <cell r="X325">
            <v>60689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 t="str">
            <v>30</v>
          </cell>
          <cell r="AH325" t="str">
            <v>CM</v>
          </cell>
          <cell r="AI325" t="str">
            <v>FullyF</v>
          </cell>
          <cell r="AJ325" t="str">
            <v>FF</v>
          </cell>
        </row>
        <row r="326">
          <cell r="A326" t="str">
            <v>0022526</v>
          </cell>
          <cell r="B326" t="str">
            <v>F88090107</v>
          </cell>
          <cell r="C326" t="str">
            <v>88090107</v>
          </cell>
          <cell r="D326" t="str">
            <v>OLD CAMPUS SPRINKLERS</v>
          </cell>
          <cell r="E326">
            <v>32387</v>
          </cell>
          <cell r="F326">
            <v>33419</v>
          </cell>
          <cell r="G326">
            <v>33390</v>
          </cell>
          <cell r="I326">
            <v>33049</v>
          </cell>
          <cell r="J326">
            <v>34129</v>
          </cell>
          <cell r="K326">
            <v>34129</v>
          </cell>
          <cell r="L326">
            <v>34129</v>
          </cell>
          <cell r="M326">
            <v>0</v>
          </cell>
          <cell r="N326">
            <v>34129</v>
          </cell>
          <cell r="O326">
            <v>200506</v>
          </cell>
          <cell r="P326">
            <v>34129</v>
          </cell>
          <cell r="Q326" t="str">
            <v>71</v>
          </cell>
          <cell r="R326" t="str">
            <v>Residential - Undergraduate</v>
          </cell>
          <cell r="T326" t="b">
            <v>0</v>
          </cell>
          <cell r="U326" t="b">
            <v>1</v>
          </cell>
          <cell r="V326" t="b">
            <v>0</v>
          </cell>
          <cell r="W326" t="str">
            <v>Accounting And Contracts</v>
          </cell>
          <cell r="X326">
            <v>34129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 t="str">
            <v>30</v>
          </cell>
          <cell r="AH326" t="str">
            <v>CM</v>
          </cell>
          <cell r="AI326" t="str">
            <v>FullyF</v>
          </cell>
          <cell r="AJ326" t="str">
            <v>FF</v>
          </cell>
        </row>
        <row r="327">
          <cell r="A327" t="str">
            <v>0022528</v>
          </cell>
          <cell r="B327" t="str">
            <v>89082201</v>
          </cell>
          <cell r="C327" t="str">
            <v>89082201</v>
          </cell>
          <cell r="D327" t="str">
            <v>WOOLSEY FIRE REPAIR</v>
          </cell>
          <cell r="E327">
            <v>32387</v>
          </cell>
          <cell r="F327">
            <v>33054</v>
          </cell>
          <cell r="G327">
            <v>32963</v>
          </cell>
          <cell r="I327">
            <v>32462</v>
          </cell>
          <cell r="J327">
            <v>85757</v>
          </cell>
          <cell r="K327">
            <v>85757</v>
          </cell>
          <cell r="L327">
            <v>85757</v>
          </cell>
          <cell r="M327">
            <v>85757.27</v>
          </cell>
          <cell r="N327">
            <v>0</v>
          </cell>
          <cell r="O327">
            <v>200506</v>
          </cell>
          <cell r="P327">
            <v>85757</v>
          </cell>
          <cell r="Q327" t="str">
            <v>11</v>
          </cell>
          <cell r="R327" t="str">
            <v>Utilities &amp; Infrastructure</v>
          </cell>
          <cell r="T327" t="b">
            <v>1</v>
          </cell>
          <cell r="U327" t="b">
            <v>1</v>
          </cell>
          <cell r="V327" t="b">
            <v>0</v>
          </cell>
          <cell r="W327" t="str">
            <v>MGT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I327" t="str">
            <v>Tomb</v>
          </cell>
          <cell r="AJ327" t="str">
            <v>T</v>
          </cell>
        </row>
        <row r="328">
          <cell r="A328" t="str">
            <v>0022529</v>
          </cell>
          <cell r="B328" t="str">
            <v>P89091214</v>
          </cell>
          <cell r="C328" t="str">
            <v>89091214</v>
          </cell>
          <cell r="D328" t="str">
            <v>PIERSON SAGE GARAGE REPAIR</v>
          </cell>
          <cell r="E328">
            <v>32387</v>
          </cell>
          <cell r="F328">
            <v>33054</v>
          </cell>
          <cell r="G328">
            <v>32752</v>
          </cell>
          <cell r="I328">
            <v>33053</v>
          </cell>
          <cell r="J328">
            <v>203997</v>
          </cell>
          <cell r="K328">
            <v>203997</v>
          </cell>
          <cell r="L328">
            <v>203997</v>
          </cell>
          <cell r="M328">
            <v>0</v>
          </cell>
          <cell r="N328">
            <v>203997</v>
          </cell>
          <cell r="O328">
            <v>200506</v>
          </cell>
          <cell r="P328">
            <v>203997</v>
          </cell>
          <cell r="Q328" t="str">
            <v>61</v>
          </cell>
          <cell r="R328" t="str">
            <v>Admin&amp;Other Other</v>
          </cell>
          <cell r="T328" t="b">
            <v>0</v>
          </cell>
          <cell r="U328" t="b">
            <v>1</v>
          </cell>
          <cell r="V328" t="b">
            <v>0</v>
          </cell>
          <cell r="W328" t="str">
            <v>Accounting And Contracts</v>
          </cell>
          <cell r="X328">
            <v>203997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 t="str">
            <v>30</v>
          </cell>
          <cell r="AH328" t="str">
            <v>CM</v>
          </cell>
          <cell r="AI328" t="str">
            <v>FullyF</v>
          </cell>
          <cell r="AJ328" t="str">
            <v>FF</v>
          </cell>
        </row>
        <row r="329">
          <cell r="A329" t="str">
            <v>0022532</v>
          </cell>
          <cell r="D329" t="str">
            <v>LMP 1ST FL INT MED</v>
          </cell>
          <cell r="E329">
            <v>32387</v>
          </cell>
          <cell r="F329">
            <v>33542</v>
          </cell>
          <cell r="G329">
            <v>33328</v>
          </cell>
          <cell r="I329">
            <v>34834</v>
          </cell>
          <cell r="J329">
            <v>1540740</v>
          </cell>
          <cell r="K329">
            <v>1540740</v>
          </cell>
          <cell r="L329">
            <v>1540740</v>
          </cell>
          <cell r="M329">
            <v>1638469.5</v>
          </cell>
          <cell r="N329">
            <v>0</v>
          </cell>
          <cell r="O329">
            <v>200506</v>
          </cell>
          <cell r="P329">
            <v>1540740</v>
          </cell>
          <cell r="Q329" t="str">
            <v>08</v>
          </cell>
          <cell r="R329" t="str">
            <v>Medicine</v>
          </cell>
          <cell r="T329" t="b">
            <v>1</v>
          </cell>
          <cell r="U329" t="b">
            <v>1</v>
          </cell>
          <cell r="V329" t="b">
            <v>0</v>
          </cell>
          <cell r="W329" t="str">
            <v>MED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I329" t="str">
            <v>Tomb</v>
          </cell>
          <cell r="AJ329" t="str">
            <v>T</v>
          </cell>
        </row>
        <row r="330">
          <cell r="A330" t="str">
            <v>0022533</v>
          </cell>
          <cell r="D330" t="str">
            <v>YPB-YNHH SCANNER</v>
          </cell>
          <cell r="E330">
            <v>32387</v>
          </cell>
          <cell r="F330">
            <v>33054</v>
          </cell>
          <cell r="G330">
            <v>32598</v>
          </cell>
          <cell r="I330">
            <v>34834</v>
          </cell>
          <cell r="J330">
            <v>217537</v>
          </cell>
          <cell r="K330">
            <v>217537</v>
          </cell>
          <cell r="L330">
            <v>217537</v>
          </cell>
          <cell r="M330">
            <v>221270.43</v>
          </cell>
          <cell r="N330">
            <v>0</v>
          </cell>
          <cell r="O330">
            <v>200506</v>
          </cell>
          <cell r="P330">
            <v>217537</v>
          </cell>
          <cell r="Q330" t="str">
            <v>08</v>
          </cell>
          <cell r="R330" t="str">
            <v>Medicine</v>
          </cell>
          <cell r="T330" t="b">
            <v>1</v>
          </cell>
          <cell r="U330" t="b">
            <v>1</v>
          </cell>
          <cell r="V330" t="b">
            <v>0</v>
          </cell>
          <cell r="W330" t="str">
            <v>MED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I330" t="str">
            <v>Tomb</v>
          </cell>
          <cell r="AJ330" t="str">
            <v>T</v>
          </cell>
        </row>
        <row r="331">
          <cell r="A331" t="str">
            <v>0022535</v>
          </cell>
          <cell r="D331" t="str">
            <v>CALHOUN COLLEGE</v>
          </cell>
          <cell r="E331">
            <v>32448</v>
          </cell>
          <cell r="F331">
            <v>33222</v>
          </cell>
          <cell r="G331">
            <v>32781</v>
          </cell>
          <cell r="I331">
            <v>33049</v>
          </cell>
          <cell r="J331">
            <v>3318121</v>
          </cell>
          <cell r="K331">
            <v>3318121</v>
          </cell>
          <cell r="L331">
            <v>3318121</v>
          </cell>
          <cell r="M331">
            <v>3404807.44</v>
          </cell>
          <cell r="N331">
            <v>0</v>
          </cell>
          <cell r="O331">
            <v>200506</v>
          </cell>
          <cell r="P331">
            <v>3318121</v>
          </cell>
          <cell r="Q331" t="str">
            <v>01</v>
          </cell>
          <cell r="R331" t="str">
            <v>Undergrad Housing: Residential Colleges</v>
          </cell>
          <cell r="T331" t="b">
            <v>1</v>
          </cell>
          <cell r="U331" t="b">
            <v>1</v>
          </cell>
          <cell r="V331" t="b">
            <v>0</v>
          </cell>
          <cell r="W331" t="str">
            <v>PLN</v>
          </cell>
          <cell r="X331">
            <v>0</v>
          </cell>
          <cell r="Y331">
            <v>0</v>
          </cell>
          <cell r="Z331">
            <v>3357355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I331" t="str">
            <v>Tomb</v>
          </cell>
          <cell r="AJ331" t="str">
            <v>T</v>
          </cell>
        </row>
        <row r="332">
          <cell r="A332" t="str">
            <v>0022537</v>
          </cell>
          <cell r="D332" t="str">
            <v>SOCCER/LACROSSE PRESS BOX</v>
          </cell>
          <cell r="E332">
            <v>32478</v>
          </cell>
          <cell r="F332">
            <v>33054</v>
          </cell>
          <cell r="G332">
            <v>33328</v>
          </cell>
          <cell r="I332">
            <v>32455</v>
          </cell>
          <cell r="J332">
            <v>150798</v>
          </cell>
          <cell r="K332">
            <v>150798</v>
          </cell>
          <cell r="L332">
            <v>150798</v>
          </cell>
          <cell r="M332">
            <v>151591.44</v>
          </cell>
          <cell r="N332">
            <v>0</v>
          </cell>
          <cell r="O332">
            <v>200506</v>
          </cell>
          <cell r="P332">
            <v>150798</v>
          </cell>
          <cell r="Q332" t="str">
            <v>10</v>
          </cell>
          <cell r="R332" t="str">
            <v>Athletics</v>
          </cell>
          <cell r="T332" t="b">
            <v>1</v>
          </cell>
          <cell r="U332" t="b">
            <v>1</v>
          </cell>
          <cell r="V332" t="b">
            <v>0</v>
          </cell>
          <cell r="W332" t="str">
            <v>MGT</v>
          </cell>
          <cell r="X332">
            <v>0</v>
          </cell>
          <cell r="Y332">
            <v>0</v>
          </cell>
          <cell r="Z332">
            <v>150798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I332" t="str">
            <v>Tomb</v>
          </cell>
          <cell r="AJ332" t="str">
            <v>T</v>
          </cell>
        </row>
        <row r="333">
          <cell r="A333" t="str">
            <v>0022538</v>
          </cell>
          <cell r="D333" t="str">
            <v>FRRF</v>
          </cell>
          <cell r="E333">
            <v>32478</v>
          </cell>
          <cell r="F333">
            <v>33511</v>
          </cell>
          <cell r="G333">
            <v>33328</v>
          </cell>
          <cell r="I333">
            <v>35850</v>
          </cell>
          <cell r="J333">
            <v>6866725</v>
          </cell>
          <cell r="K333">
            <v>6866728</v>
          </cell>
          <cell r="L333">
            <v>6866728</v>
          </cell>
          <cell r="M333">
            <v>6880073.5599999996</v>
          </cell>
          <cell r="N333">
            <v>0</v>
          </cell>
          <cell r="O333">
            <v>200506</v>
          </cell>
          <cell r="P333">
            <v>6866728</v>
          </cell>
          <cell r="Q333" t="str">
            <v>13</v>
          </cell>
          <cell r="R333" t="str">
            <v>Other</v>
          </cell>
          <cell r="T333" t="b">
            <v>1</v>
          </cell>
          <cell r="U333" t="b">
            <v>1</v>
          </cell>
          <cell r="V333" t="b">
            <v>0</v>
          </cell>
          <cell r="W333" t="str">
            <v>MGT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I333" t="str">
            <v>Tomb</v>
          </cell>
          <cell r="AJ333" t="str">
            <v>T</v>
          </cell>
        </row>
        <row r="334">
          <cell r="A334" t="str">
            <v>0022540</v>
          </cell>
          <cell r="D334" t="str">
            <v>ATHLETICS DESKTOP PUBL</v>
          </cell>
          <cell r="E334">
            <v>32395</v>
          </cell>
          <cell r="F334">
            <v>33054</v>
          </cell>
          <cell r="G334">
            <v>30136</v>
          </cell>
          <cell r="I334">
            <v>32464</v>
          </cell>
          <cell r="J334">
            <v>11065</v>
          </cell>
          <cell r="K334">
            <v>11065</v>
          </cell>
          <cell r="L334">
            <v>11065</v>
          </cell>
          <cell r="M334">
            <v>0</v>
          </cell>
          <cell r="N334">
            <v>11065</v>
          </cell>
          <cell r="O334">
            <v>200506</v>
          </cell>
          <cell r="P334">
            <v>11065</v>
          </cell>
          <cell r="Q334" t="str">
            <v>10</v>
          </cell>
          <cell r="R334" t="str">
            <v>Athletics</v>
          </cell>
          <cell r="T334" t="b">
            <v>1</v>
          </cell>
          <cell r="U334" t="b">
            <v>1</v>
          </cell>
          <cell r="V334" t="b">
            <v>0</v>
          </cell>
          <cell r="W334" t="str">
            <v>FIN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I334" t="str">
            <v>Tomb</v>
          </cell>
          <cell r="AJ334" t="str">
            <v>T</v>
          </cell>
        </row>
        <row r="335">
          <cell r="A335" t="str">
            <v>0022542</v>
          </cell>
          <cell r="B335" t="str">
            <v>F89010101</v>
          </cell>
          <cell r="C335" t="str">
            <v>89010101</v>
          </cell>
          <cell r="D335" t="str">
            <v>PIERSON SAGE-BOILER NO. 1</v>
          </cell>
          <cell r="E335">
            <v>32509</v>
          </cell>
          <cell r="F335">
            <v>34150</v>
          </cell>
          <cell r="G335">
            <v>32933</v>
          </cell>
          <cell r="I335">
            <v>35317</v>
          </cell>
          <cell r="J335">
            <v>101946</v>
          </cell>
          <cell r="K335">
            <v>101946</v>
          </cell>
          <cell r="L335">
            <v>101946</v>
          </cell>
          <cell r="M335">
            <v>0</v>
          </cell>
          <cell r="N335">
            <v>101946</v>
          </cell>
          <cell r="O335">
            <v>200506</v>
          </cell>
          <cell r="P335">
            <v>101946</v>
          </cell>
          <cell r="Q335" t="str">
            <v>65</v>
          </cell>
          <cell r="R335" t="str">
            <v>Admin&amp;Other Utilities Central</v>
          </cell>
          <cell r="T335" t="b">
            <v>0</v>
          </cell>
          <cell r="U335" t="b">
            <v>1</v>
          </cell>
          <cell r="V335" t="b">
            <v>0</v>
          </cell>
          <cell r="W335" t="str">
            <v>Accounting And Contracts</v>
          </cell>
          <cell r="X335">
            <v>101946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 t="str">
            <v>40</v>
          </cell>
          <cell r="AH335" t="str">
            <v>UT</v>
          </cell>
          <cell r="AI335" t="str">
            <v>FullyF</v>
          </cell>
          <cell r="AJ335" t="str">
            <v>FF</v>
          </cell>
        </row>
        <row r="336">
          <cell r="A336" t="str">
            <v>0022543</v>
          </cell>
          <cell r="B336" t="str">
            <v>90030606</v>
          </cell>
          <cell r="C336" t="str">
            <v>90030606</v>
          </cell>
          <cell r="D336" t="str">
            <v>LSOG ENERGY CONS. 375 CONGRESS</v>
          </cell>
          <cell r="E336">
            <v>32540</v>
          </cell>
          <cell r="F336">
            <v>32781</v>
          </cell>
          <cell r="G336">
            <v>33328</v>
          </cell>
          <cell r="I336">
            <v>34834</v>
          </cell>
          <cell r="J336">
            <v>180</v>
          </cell>
          <cell r="K336">
            <v>180</v>
          </cell>
          <cell r="L336">
            <v>180</v>
          </cell>
          <cell r="M336">
            <v>180</v>
          </cell>
          <cell r="N336">
            <v>0</v>
          </cell>
          <cell r="O336">
            <v>200506</v>
          </cell>
          <cell r="P336">
            <v>180</v>
          </cell>
          <cell r="Q336" t="str">
            <v>08</v>
          </cell>
          <cell r="R336" t="str">
            <v>Medicine</v>
          </cell>
          <cell r="T336" t="b">
            <v>1</v>
          </cell>
          <cell r="U336" t="b">
            <v>1</v>
          </cell>
          <cell r="V336" t="b">
            <v>0</v>
          </cell>
          <cell r="W336" t="str">
            <v>MED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I336" t="str">
            <v>Tomb</v>
          </cell>
          <cell r="AJ336" t="str">
            <v>T</v>
          </cell>
        </row>
        <row r="337">
          <cell r="A337" t="str">
            <v>0022544</v>
          </cell>
          <cell r="D337" t="str">
            <v>LLCI ENERGY CONS. 60 DAVENPORT</v>
          </cell>
          <cell r="E337">
            <v>32540</v>
          </cell>
          <cell r="F337">
            <v>32781</v>
          </cell>
          <cell r="G337">
            <v>32963</v>
          </cell>
          <cell r="I337">
            <v>34844</v>
          </cell>
          <cell r="J337">
            <v>27525</v>
          </cell>
          <cell r="K337">
            <v>27525</v>
          </cell>
          <cell r="L337">
            <v>27525</v>
          </cell>
          <cell r="M337">
            <v>27525.34</v>
          </cell>
          <cell r="N337">
            <v>0</v>
          </cell>
          <cell r="O337">
            <v>200506</v>
          </cell>
          <cell r="P337">
            <v>27525</v>
          </cell>
          <cell r="Q337" t="str">
            <v>08</v>
          </cell>
          <cell r="R337" t="str">
            <v>Medicine</v>
          </cell>
          <cell r="T337" t="b">
            <v>1</v>
          </cell>
          <cell r="U337" t="b">
            <v>1</v>
          </cell>
          <cell r="V337" t="b">
            <v>0</v>
          </cell>
          <cell r="W337" t="str">
            <v>MED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I337" t="str">
            <v>Tomb</v>
          </cell>
          <cell r="AJ337" t="str">
            <v>T</v>
          </cell>
        </row>
        <row r="338">
          <cell r="A338" t="str">
            <v>0022545</v>
          </cell>
          <cell r="D338" t="str">
            <v>LEPH ENERGY CONS 60 COLLEGE ST</v>
          </cell>
          <cell r="E338">
            <v>32540</v>
          </cell>
          <cell r="F338">
            <v>32781</v>
          </cell>
          <cell r="G338">
            <v>33328</v>
          </cell>
          <cell r="I338">
            <v>34834</v>
          </cell>
          <cell r="J338">
            <v>5648</v>
          </cell>
          <cell r="K338">
            <v>5648</v>
          </cell>
          <cell r="L338">
            <v>5648</v>
          </cell>
          <cell r="M338">
            <v>5647.5</v>
          </cell>
          <cell r="N338">
            <v>0</v>
          </cell>
          <cell r="O338">
            <v>200506</v>
          </cell>
          <cell r="P338">
            <v>5648</v>
          </cell>
          <cell r="Q338" t="str">
            <v>08</v>
          </cell>
          <cell r="R338" t="str">
            <v>Medicine</v>
          </cell>
          <cell r="T338" t="b">
            <v>1</v>
          </cell>
          <cell r="U338" t="b">
            <v>1</v>
          </cell>
          <cell r="V338" t="b">
            <v>0</v>
          </cell>
          <cell r="W338" t="str">
            <v>MED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I338" t="str">
            <v>Tomb</v>
          </cell>
          <cell r="AJ338" t="str">
            <v>T</v>
          </cell>
        </row>
        <row r="339">
          <cell r="A339" t="str">
            <v>0022546</v>
          </cell>
          <cell r="D339" t="str">
            <v>YPB CHEMOTHERAPY CLINIC</v>
          </cell>
          <cell r="E339">
            <v>32509</v>
          </cell>
          <cell r="F339">
            <v>32750</v>
          </cell>
          <cell r="G339">
            <v>30136</v>
          </cell>
          <cell r="I339">
            <v>34834</v>
          </cell>
          <cell r="J339">
            <v>92536</v>
          </cell>
          <cell r="K339">
            <v>92536</v>
          </cell>
          <cell r="L339">
            <v>92536</v>
          </cell>
          <cell r="M339">
            <v>95310.52</v>
          </cell>
          <cell r="N339">
            <v>0</v>
          </cell>
          <cell r="O339">
            <v>200506</v>
          </cell>
          <cell r="P339">
            <v>92536</v>
          </cell>
          <cell r="Q339" t="str">
            <v>08</v>
          </cell>
          <cell r="R339" t="str">
            <v>Medicine</v>
          </cell>
          <cell r="T339" t="b">
            <v>0</v>
          </cell>
          <cell r="U339" t="b">
            <v>1</v>
          </cell>
          <cell r="V339" t="b">
            <v>0</v>
          </cell>
          <cell r="W339" t="str">
            <v>MED</v>
          </cell>
          <cell r="X339">
            <v>0</v>
          </cell>
          <cell r="Y339">
            <v>0</v>
          </cell>
          <cell r="Z339">
            <v>64981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I339" t="str">
            <v>Tomb</v>
          </cell>
          <cell r="AJ339" t="str">
            <v>T</v>
          </cell>
        </row>
        <row r="340">
          <cell r="A340" t="str">
            <v>0022547</v>
          </cell>
          <cell r="B340" t="str">
            <v>F89010103</v>
          </cell>
          <cell r="C340" t="str">
            <v>89010103</v>
          </cell>
          <cell r="D340" t="str">
            <v>WELCH HALL RENOVATIONS</v>
          </cell>
          <cell r="E340">
            <v>32509</v>
          </cell>
          <cell r="H340">
            <v>41547</v>
          </cell>
          <cell r="I340">
            <v>34936</v>
          </cell>
          <cell r="J340">
            <v>49150</v>
          </cell>
          <cell r="K340">
            <v>49150</v>
          </cell>
          <cell r="L340">
            <v>49150</v>
          </cell>
          <cell r="M340">
            <v>49892.36</v>
          </cell>
          <cell r="N340">
            <v>0</v>
          </cell>
          <cell r="O340">
            <v>200506</v>
          </cell>
          <cell r="P340">
            <v>49150</v>
          </cell>
          <cell r="Q340" t="str">
            <v>02</v>
          </cell>
          <cell r="R340" t="str">
            <v>Undergrad Housing: Other</v>
          </cell>
          <cell r="T340" t="b">
            <v>0</v>
          </cell>
          <cell r="U340" t="b">
            <v>1</v>
          </cell>
          <cell r="V340" t="b">
            <v>0</v>
          </cell>
          <cell r="W340" t="str">
            <v>Accounting And Contracts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I340" t="str">
            <v>Tomb</v>
          </cell>
          <cell r="AJ340" t="str">
            <v>T</v>
          </cell>
        </row>
        <row r="341">
          <cell r="A341" t="str">
            <v>0022548</v>
          </cell>
          <cell r="B341" t="str">
            <v>F89010104</v>
          </cell>
          <cell r="C341" t="str">
            <v>89010104</v>
          </cell>
          <cell r="D341" t="str">
            <v>PIERSON CLOCK TOWER</v>
          </cell>
          <cell r="E341">
            <v>32509</v>
          </cell>
          <cell r="F341">
            <v>33054</v>
          </cell>
          <cell r="G341">
            <v>32933</v>
          </cell>
          <cell r="I341">
            <v>33053</v>
          </cell>
          <cell r="J341">
            <v>33302</v>
          </cell>
          <cell r="K341">
            <v>33302</v>
          </cell>
          <cell r="L341">
            <v>33302</v>
          </cell>
          <cell r="M341">
            <v>0</v>
          </cell>
          <cell r="N341">
            <v>33302</v>
          </cell>
          <cell r="O341">
            <v>200506</v>
          </cell>
          <cell r="P341">
            <v>33302</v>
          </cell>
          <cell r="Q341" t="str">
            <v>71</v>
          </cell>
          <cell r="R341" t="str">
            <v>Residential - Undergraduate</v>
          </cell>
          <cell r="T341" t="b">
            <v>0</v>
          </cell>
          <cell r="U341" t="b">
            <v>1</v>
          </cell>
          <cell r="V341" t="b">
            <v>0</v>
          </cell>
          <cell r="W341" t="str">
            <v>Accounting And Contracts</v>
          </cell>
          <cell r="X341">
            <v>33302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 t="str">
            <v>30</v>
          </cell>
          <cell r="AH341" t="str">
            <v>CM</v>
          </cell>
          <cell r="AI341" t="str">
            <v>FullyF</v>
          </cell>
          <cell r="AJ341" t="str">
            <v>FF</v>
          </cell>
        </row>
        <row r="342">
          <cell r="A342" t="str">
            <v>0022549</v>
          </cell>
          <cell r="D342" t="str">
            <v>BRITISH ART CTR ENERGY PROJ</v>
          </cell>
          <cell r="E342">
            <v>29402</v>
          </cell>
          <cell r="F342">
            <v>32324</v>
          </cell>
          <cell r="G342">
            <v>30136</v>
          </cell>
          <cell r="J342">
            <v>0</v>
          </cell>
          <cell r="K342">
            <v>75315</v>
          </cell>
          <cell r="L342">
            <v>75315</v>
          </cell>
          <cell r="M342">
            <v>0</v>
          </cell>
          <cell r="N342">
            <v>0</v>
          </cell>
          <cell r="O342">
            <v>200506</v>
          </cell>
          <cell r="P342">
            <v>75315</v>
          </cell>
          <cell r="Q342" t="str">
            <v>0</v>
          </cell>
          <cell r="R342" t="str">
            <v>UNASSIGNED</v>
          </cell>
          <cell r="T342" t="b">
            <v>1</v>
          </cell>
          <cell r="U342" t="b">
            <v>1</v>
          </cell>
          <cell r="V342" t="b">
            <v>1</v>
          </cell>
          <cell r="W342" t="str">
            <v>PLN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I342" t="str">
            <v>Tomb</v>
          </cell>
          <cell r="AJ342" t="str">
            <v>T</v>
          </cell>
        </row>
        <row r="343">
          <cell r="A343" t="str">
            <v>0022550</v>
          </cell>
          <cell r="B343" t="str">
            <v>P90080712</v>
          </cell>
          <cell r="C343" t="str">
            <v>90080712</v>
          </cell>
          <cell r="D343" t="str">
            <v>OIL TANK REMOVAL</v>
          </cell>
          <cell r="E343">
            <v>32540</v>
          </cell>
          <cell r="F343">
            <v>34150</v>
          </cell>
          <cell r="G343">
            <v>33298</v>
          </cell>
          <cell r="I343">
            <v>34171</v>
          </cell>
          <cell r="J343">
            <v>592258</v>
          </cell>
          <cell r="K343">
            <v>592258</v>
          </cell>
          <cell r="L343">
            <v>592258</v>
          </cell>
          <cell r="M343">
            <v>0</v>
          </cell>
          <cell r="N343">
            <v>592258</v>
          </cell>
          <cell r="O343">
            <v>200506</v>
          </cell>
          <cell r="P343">
            <v>592258</v>
          </cell>
          <cell r="Q343" t="str">
            <v>65</v>
          </cell>
          <cell r="R343" t="str">
            <v>Admin&amp;Other Utilities Central</v>
          </cell>
          <cell r="T343" t="b">
            <v>0</v>
          </cell>
          <cell r="U343" t="b">
            <v>1</v>
          </cell>
          <cell r="V343" t="b">
            <v>0</v>
          </cell>
          <cell r="W343" t="str">
            <v>Accounting And Contracts</v>
          </cell>
          <cell r="X343">
            <v>576938</v>
          </cell>
          <cell r="Y343">
            <v>15320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 t="str">
            <v>30</v>
          </cell>
          <cell r="AH343" t="str">
            <v>CM</v>
          </cell>
          <cell r="AI343" t="str">
            <v>FullyF</v>
          </cell>
          <cell r="AJ343" t="str">
            <v>FF</v>
          </cell>
        </row>
        <row r="344">
          <cell r="A344" t="str">
            <v>0022552</v>
          </cell>
          <cell r="D344" t="str">
            <v>CHURCH ST 246 COOP RES</v>
          </cell>
          <cell r="E344">
            <v>32540</v>
          </cell>
          <cell r="F344">
            <v>33054</v>
          </cell>
          <cell r="G344">
            <v>32963</v>
          </cell>
          <cell r="I344">
            <v>34939</v>
          </cell>
          <cell r="J344">
            <v>41943</v>
          </cell>
          <cell r="K344">
            <v>41943</v>
          </cell>
          <cell r="L344">
            <v>41943</v>
          </cell>
          <cell r="M344">
            <v>41943.44</v>
          </cell>
          <cell r="N344">
            <v>0</v>
          </cell>
          <cell r="O344">
            <v>200506</v>
          </cell>
          <cell r="P344">
            <v>41943</v>
          </cell>
          <cell r="Q344" t="str">
            <v>13</v>
          </cell>
          <cell r="R344" t="str">
            <v>Other</v>
          </cell>
          <cell r="T344" t="b">
            <v>1</v>
          </cell>
          <cell r="U344" t="b">
            <v>1</v>
          </cell>
          <cell r="V344" t="b">
            <v>0</v>
          </cell>
          <cell r="W344" t="str">
            <v>PLN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I344" t="str">
            <v>Tomb</v>
          </cell>
          <cell r="AJ344" t="str">
            <v>T</v>
          </cell>
        </row>
        <row r="345">
          <cell r="A345" t="str">
            <v>0022553</v>
          </cell>
          <cell r="B345" t="str">
            <v>89061503</v>
          </cell>
          <cell r="C345" t="str">
            <v>89061503</v>
          </cell>
          <cell r="D345" t="str">
            <v>SAYBROOK COLL COMMOM RM</v>
          </cell>
          <cell r="E345">
            <v>32540</v>
          </cell>
          <cell r="F345">
            <v>33054</v>
          </cell>
          <cell r="G345">
            <v>30136</v>
          </cell>
          <cell r="I345">
            <v>35961</v>
          </cell>
          <cell r="J345">
            <v>96815</v>
          </cell>
          <cell r="K345">
            <v>96815</v>
          </cell>
          <cell r="L345">
            <v>96815</v>
          </cell>
          <cell r="M345">
            <v>99661.04</v>
          </cell>
          <cell r="N345">
            <v>0</v>
          </cell>
          <cell r="O345">
            <v>200506</v>
          </cell>
          <cell r="P345">
            <v>96815</v>
          </cell>
          <cell r="Q345" t="str">
            <v>01</v>
          </cell>
          <cell r="R345" t="str">
            <v>Undergrad Housing: Residential Colleges</v>
          </cell>
          <cell r="T345" t="b">
            <v>0</v>
          </cell>
          <cell r="U345" t="b">
            <v>1</v>
          </cell>
          <cell r="V345" t="b">
            <v>1</v>
          </cell>
          <cell r="W345" t="str">
            <v>PLN</v>
          </cell>
          <cell r="X345">
            <v>0</v>
          </cell>
          <cell r="Y345">
            <v>0</v>
          </cell>
          <cell r="Z345">
            <v>96815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I345" t="str">
            <v>Tomb</v>
          </cell>
          <cell r="AJ345" t="str">
            <v>T</v>
          </cell>
        </row>
        <row r="346">
          <cell r="A346" t="str">
            <v>0022554</v>
          </cell>
          <cell r="B346" t="str">
            <v>P89061516</v>
          </cell>
          <cell r="C346" t="str">
            <v>89061516</v>
          </cell>
          <cell r="D346" t="str">
            <v>SCL HIGH BAY AREA FLOOR</v>
          </cell>
          <cell r="E346">
            <v>32540</v>
          </cell>
          <cell r="G346">
            <v>33909</v>
          </cell>
          <cell r="I346">
            <v>34729</v>
          </cell>
          <cell r="J346">
            <v>1685915</v>
          </cell>
          <cell r="K346">
            <v>1685915</v>
          </cell>
          <cell r="L346">
            <v>1685915</v>
          </cell>
          <cell r="M346">
            <v>945034.39</v>
          </cell>
          <cell r="N346">
            <v>740881</v>
          </cell>
          <cell r="O346">
            <v>200506</v>
          </cell>
          <cell r="P346">
            <v>1685915</v>
          </cell>
          <cell r="Q346" t="str">
            <v>25</v>
          </cell>
          <cell r="R346" t="str">
            <v>Biological and Physical Sciences</v>
          </cell>
          <cell r="T346" t="b">
            <v>0</v>
          </cell>
          <cell r="U346" t="b">
            <v>1</v>
          </cell>
          <cell r="V346" t="b">
            <v>0</v>
          </cell>
          <cell r="W346" t="str">
            <v>Accounting And Contracts</v>
          </cell>
          <cell r="X346">
            <v>441705</v>
          </cell>
          <cell r="Y346">
            <v>299176</v>
          </cell>
          <cell r="Z346">
            <v>926514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 t="str">
            <v>20</v>
          </cell>
          <cell r="AH346" t="str">
            <v>PR</v>
          </cell>
          <cell r="AI346" t="str">
            <v>FullyF</v>
          </cell>
          <cell r="AJ346" t="str">
            <v>FF</v>
          </cell>
        </row>
        <row r="347">
          <cell r="A347" t="str">
            <v>0022555</v>
          </cell>
          <cell r="B347" t="str">
            <v>P89012402</v>
          </cell>
          <cell r="C347" t="str">
            <v>89012402</v>
          </cell>
          <cell r="D347" t="str">
            <v>BACKFLOW VALVES</v>
          </cell>
          <cell r="E347">
            <v>25750</v>
          </cell>
          <cell r="G347">
            <v>33298</v>
          </cell>
          <cell r="I347">
            <v>37592</v>
          </cell>
          <cell r="J347">
            <v>258633</v>
          </cell>
          <cell r="K347">
            <v>258633</v>
          </cell>
          <cell r="L347">
            <v>258633</v>
          </cell>
          <cell r="M347">
            <v>3055.05</v>
          </cell>
          <cell r="N347">
            <v>255578</v>
          </cell>
          <cell r="O347">
            <v>200506</v>
          </cell>
          <cell r="P347">
            <v>258633</v>
          </cell>
          <cell r="Q347" t="str">
            <v>11</v>
          </cell>
          <cell r="R347" t="str">
            <v>Utilities &amp; Infrastructure</v>
          </cell>
          <cell r="T347" t="b">
            <v>1</v>
          </cell>
          <cell r="U347" t="b">
            <v>1</v>
          </cell>
          <cell r="V347" t="b">
            <v>0</v>
          </cell>
          <cell r="W347" t="str">
            <v>Accounting And Contracts</v>
          </cell>
          <cell r="X347">
            <v>255578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I347" t="str">
            <v>Tomb</v>
          </cell>
          <cell r="AJ347" t="str">
            <v>T</v>
          </cell>
        </row>
        <row r="348">
          <cell r="A348" t="str">
            <v>0022556</v>
          </cell>
          <cell r="B348" t="str">
            <v>F89020104</v>
          </cell>
          <cell r="C348" t="str">
            <v>89020104</v>
          </cell>
          <cell r="D348" t="str">
            <v>CALHOUN KITCHEN EQUIP</v>
          </cell>
          <cell r="E348">
            <v>32540</v>
          </cell>
          <cell r="F348">
            <v>33054</v>
          </cell>
          <cell r="G348">
            <v>33054</v>
          </cell>
          <cell r="I348">
            <v>33049</v>
          </cell>
          <cell r="J348">
            <v>636115</v>
          </cell>
          <cell r="K348">
            <v>636115</v>
          </cell>
          <cell r="L348">
            <v>636115</v>
          </cell>
          <cell r="M348">
            <v>0</v>
          </cell>
          <cell r="N348">
            <v>636115</v>
          </cell>
          <cell r="O348">
            <v>200506</v>
          </cell>
          <cell r="P348">
            <v>636115</v>
          </cell>
          <cell r="Q348" t="str">
            <v>71</v>
          </cell>
          <cell r="R348" t="str">
            <v>Residential - Undergraduate</v>
          </cell>
          <cell r="T348" t="b">
            <v>0</v>
          </cell>
          <cell r="U348" t="b">
            <v>1</v>
          </cell>
          <cell r="V348" t="b">
            <v>0</v>
          </cell>
          <cell r="W348" t="str">
            <v>Accounting And Contracts</v>
          </cell>
          <cell r="X348">
            <v>636115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 t="str">
            <v>20</v>
          </cell>
          <cell r="AH348" t="str">
            <v>PR</v>
          </cell>
          <cell r="AI348" t="str">
            <v>FullyF</v>
          </cell>
          <cell r="AJ348" t="str">
            <v>FF</v>
          </cell>
        </row>
        <row r="349">
          <cell r="A349" t="str">
            <v>0022557</v>
          </cell>
          <cell r="B349" t="str">
            <v>F89020105</v>
          </cell>
          <cell r="C349" t="str">
            <v>89020105</v>
          </cell>
          <cell r="D349" t="str">
            <v>CALHOUN MOVE</v>
          </cell>
          <cell r="E349">
            <v>32540</v>
          </cell>
          <cell r="G349">
            <v>33298</v>
          </cell>
          <cell r="I349">
            <v>33604</v>
          </cell>
          <cell r="J349">
            <v>332163</v>
          </cell>
          <cell r="K349">
            <v>332163</v>
          </cell>
          <cell r="L349">
            <v>332163</v>
          </cell>
          <cell r="M349">
            <v>46764</v>
          </cell>
          <cell r="N349">
            <v>285489</v>
          </cell>
          <cell r="O349">
            <v>200506</v>
          </cell>
          <cell r="P349">
            <v>332163</v>
          </cell>
          <cell r="Q349" t="str">
            <v>71</v>
          </cell>
          <cell r="R349" t="str">
            <v>Residential - Undergraduate</v>
          </cell>
          <cell r="T349" t="b">
            <v>0</v>
          </cell>
          <cell r="U349" t="b">
            <v>1</v>
          </cell>
          <cell r="V349" t="b">
            <v>0</v>
          </cell>
          <cell r="W349" t="str">
            <v>Accounting And Contracts</v>
          </cell>
          <cell r="X349">
            <v>285489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 t="str">
            <v>20</v>
          </cell>
          <cell r="AH349" t="str">
            <v>PR</v>
          </cell>
          <cell r="AI349" t="str">
            <v>FullyF</v>
          </cell>
          <cell r="AJ349" t="str">
            <v>FF</v>
          </cell>
        </row>
        <row r="350">
          <cell r="A350" t="str">
            <v>0022558</v>
          </cell>
          <cell r="B350" t="str">
            <v>F89020106</v>
          </cell>
          <cell r="C350" t="str">
            <v>89020106</v>
          </cell>
          <cell r="D350" t="str">
            <v>CALHOUN FURNISHING</v>
          </cell>
          <cell r="E350">
            <v>32540</v>
          </cell>
          <cell r="F350">
            <v>33054</v>
          </cell>
          <cell r="G350">
            <v>33054</v>
          </cell>
          <cell r="I350">
            <v>33050</v>
          </cell>
          <cell r="J350">
            <v>242926</v>
          </cell>
          <cell r="K350">
            <v>242926</v>
          </cell>
          <cell r="L350">
            <v>242926</v>
          </cell>
          <cell r="M350">
            <v>0</v>
          </cell>
          <cell r="N350">
            <v>242926</v>
          </cell>
          <cell r="O350">
            <v>200506</v>
          </cell>
          <cell r="P350">
            <v>242926</v>
          </cell>
          <cell r="Q350" t="str">
            <v>71</v>
          </cell>
          <cell r="R350" t="str">
            <v>Residential - Undergraduate</v>
          </cell>
          <cell r="T350" t="b">
            <v>0</v>
          </cell>
          <cell r="U350" t="b">
            <v>1</v>
          </cell>
          <cell r="V350" t="b">
            <v>0</v>
          </cell>
          <cell r="W350" t="str">
            <v>Accounting And Contracts</v>
          </cell>
          <cell r="X350">
            <v>242926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 t="str">
            <v>20</v>
          </cell>
          <cell r="AH350" t="str">
            <v>PR</v>
          </cell>
          <cell r="AI350" t="str">
            <v>FullyF</v>
          </cell>
          <cell r="AJ350" t="str">
            <v>FF</v>
          </cell>
        </row>
        <row r="351">
          <cell r="A351" t="str">
            <v>0022559</v>
          </cell>
          <cell r="B351" t="str">
            <v>F89040101</v>
          </cell>
          <cell r="C351" t="str">
            <v>89040101</v>
          </cell>
          <cell r="D351" t="str">
            <v>CALHOUN CONSTRUCTION</v>
          </cell>
          <cell r="E351">
            <v>32599</v>
          </cell>
          <cell r="G351">
            <v>33054</v>
          </cell>
          <cell r="I351">
            <v>33050</v>
          </cell>
          <cell r="J351">
            <v>17186153</v>
          </cell>
          <cell r="K351">
            <v>17186153</v>
          </cell>
          <cell r="L351">
            <v>17186153</v>
          </cell>
          <cell r="M351">
            <v>3642645</v>
          </cell>
          <cell r="N351">
            <v>13543508</v>
          </cell>
          <cell r="O351">
            <v>200506</v>
          </cell>
          <cell r="P351">
            <v>17186153</v>
          </cell>
          <cell r="Q351" t="str">
            <v>71</v>
          </cell>
          <cell r="R351" t="str">
            <v>Residential - Undergraduate</v>
          </cell>
          <cell r="T351" t="b">
            <v>0</v>
          </cell>
          <cell r="U351" t="b">
            <v>1</v>
          </cell>
          <cell r="V351" t="b">
            <v>0</v>
          </cell>
          <cell r="W351" t="str">
            <v>Accounting And Contracts</v>
          </cell>
          <cell r="X351">
            <v>13543508</v>
          </cell>
          <cell r="Y351">
            <v>0</v>
          </cell>
          <cell r="Z351">
            <v>3642645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 t="str">
            <v>10</v>
          </cell>
          <cell r="AH351" t="str">
            <v>CR</v>
          </cell>
          <cell r="AI351" t="str">
            <v>FullyF</v>
          </cell>
          <cell r="AJ351" t="str">
            <v>FF</v>
          </cell>
        </row>
        <row r="352">
          <cell r="A352" t="str">
            <v>0022560</v>
          </cell>
          <cell r="B352" t="str">
            <v>P89082214</v>
          </cell>
          <cell r="C352" t="str">
            <v>89082214</v>
          </cell>
          <cell r="D352" t="str">
            <v>CALHOUN COLLEGE EXTERIOR</v>
          </cell>
          <cell r="E352">
            <v>32721</v>
          </cell>
          <cell r="F352">
            <v>33054</v>
          </cell>
          <cell r="G352">
            <v>33054</v>
          </cell>
          <cell r="I352">
            <v>33049</v>
          </cell>
          <cell r="J352">
            <v>658388</v>
          </cell>
          <cell r="K352">
            <v>658388</v>
          </cell>
          <cell r="L352">
            <v>658388</v>
          </cell>
          <cell r="M352">
            <v>0</v>
          </cell>
          <cell r="N352">
            <v>658388</v>
          </cell>
          <cell r="O352">
            <v>200506</v>
          </cell>
          <cell r="P352">
            <v>658388</v>
          </cell>
          <cell r="Q352" t="str">
            <v>71</v>
          </cell>
          <cell r="R352" t="str">
            <v>Residential - Undergraduate</v>
          </cell>
          <cell r="T352" t="b">
            <v>0</v>
          </cell>
          <cell r="U352" t="b">
            <v>1</v>
          </cell>
          <cell r="V352" t="b">
            <v>0</v>
          </cell>
          <cell r="W352" t="str">
            <v>Accounting And Contracts</v>
          </cell>
          <cell r="X352">
            <v>658388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 t="str">
            <v>30</v>
          </cell>
          <cell r="AH352" t="str">
            <v>CM</v>
          </cell>
          <cell r="AI352" t="str">
            <v>FullyF</v>
          </cell>
          <cell r="AJ352" t="str">
            <v>FF</v>
          </cell>
        </row>
        <row r="353">
          <cell r="A353" t="str">
            <v>0022561</v>
          </cell>
          <cell r="B353" t="str">
            <v>93101807</v>
          </cell>
          <cell r="C353" t="str">
            <v>93101807</v>
          </cell>
          <cell r="D353" t="str">
            <v>YPB 2ND FL OFFICE RENO PLASTIC SURGERY</v>
          </cell>
          <cell r="E353">
            <v>34243</v>
          </cell>
          <cell r="F353">
            <v>34880</v>
          </cell>
          <cell r="G353">
            <v>34515</v>
          </cell>
          <cell r="I353">
            <v>35359</v>
          </cell>
          <cell r="J353">
            <v>225982</v>
          </cell>
          <cell r="K353">
            <v>225982</v>
          </cell>
          <cell r="L353">
            <v>225982</v>
          </cell>
          <cell r="M353">
            <v>226343.91</v>
          </cell>
          <cell r="N353">
            <v>0</v>
          </cell>
          <cell r="O353">
            <v>200506</v>
          </cell>
          <cell r="P353">
            <v>225982</v>
          </cell>
          <cell r="Q353" t="str">
            <v>08</v>
          </cell>
          <cell r="R353" t="str">
            <v>Medicine</v>
          </cell>
          <cell r="T353" t="b">
            <v>1</v>
          </cell>
          <cell r="U353" t="b">
            <v>1</v>
          </cell>
          <cell r="V353" t="b">
            <v>0</v>
          </cell>
          <cell r="W353" t="str">
            <v>MED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I353" t="str">
            <v>Tomb</v>
          </cell>
          <cell r="AJ353" t="str">
            <v>T</v>
          </cell>
        </row>
        <row r="354">
          <cell r="A354" t="str">
            <v>0022562</v>
          </cell>
          <cell r="D354" t="str">
            <v>GARLAND TRUST</v>
          </cell>
          <cell r="J354">
            <v>0</v>
          </cell>
          <cell r="K354">
            <v>185000</v>
          </cell>
          <cell r="L354">
            <v>185000</v>
          </cell>
          <cell r="M354">
            <v>0</v>
          </cell>
          <cell r="N354">
            <v>0</v>
          </cell>
          <cell r="O354">
            <v>200506</v>
          </cell>
          <cell r="P354">
            <v>185000</v>
          </cell>
          <cell r="Q354" t="str">
            <v>0</v>
          </cell>
          <cell r="R354" t="str">
            <v>UNASSIGNED</v>
          </cell>
          <cell r="T354" t="b">
            <v>1</v>
          </cell>
          <cell r="U354" t="b">
            <v>1</v>
          </cell>
          <cell r="V354" t="b">
            <v>1</v>
          </cell>
          <cell r="W354" t="str">
            <v>FIN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I354" t="str">
            <v>Tomb</v>
          </cell>
          <cell r="AJ354" t="str">
            <v>T</v>
          </cell>
        </row>
        <row r="355">
          <cell r="A355" t="str">
            <v>0022563</v>
          </cell>
          <cell r="D355" t="str">
            <v>PROSPECT 238 CALIBRISI BEQUEST</v>
          </cell>
          <cell r="E355">
            <v>32568</v>
          </cell>
          <cell r="F355">
            <v>33054</v>
          </cell>
          <cell r="G355">
            <v>30136</v>
          </cell>
          <cell r="I355">
            <v>34939</v>
          </cell>
          <cell r="J355">
            <v>332793</v>
          </cell>
          <cell r="K355">
            <v>332793</v>
          </cell>
          <cell r="L355">
            <v>332793</v>
          </cell>
          <cell r="M355">
            <v>332792.53000000003</v>
          </cell>
          <cell r="N355">
            <v>0</v>
          </cell>
          <cell r="O355">
            <v>200506</v>
          </cell>
          <cell r="P355">
            <v>332793</v>
          </cell>
          <cell r="Q355" t="str">
            <v>03</v>
          </cell>
          <cell r="R355" t="str">
            <v>Graduate and Other Housing</v>
          </cell>
          <cell r="T355" t="b">
            <v>0</v>
          </cell>
          <cell r="U355" t="b">
            <v>1</v>
          </cell>
          <cell r="V355" t="b">
            <v>0</v>
          </cell>
          <cell r="W355" t="str">
            <v>FIN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I355" t="str">
            <v>Tomb</v>
          </cell>
          <cell r="AJ355" t="str">
            <v>T</v>
          </cell>
        </row>
        <row r="356">
          <cell r="A356" t="str">
            <v>0022564</v>
          </cell>
          <cell r="B356" t="str">
            <v>89082217</v>
          </cell>
          <cell r="C356" t="str">
            <v>89082217</v>
          </cell>
          <cell r="D356" t="str">
            <v>MASON LAB</v>
          </cell>
          <cell r="E356">
            <v>32568</v>
          </cell>
          <cell r="F356">
            <v>33419</v>
          </cell>
          <cell r="G356">
            <v>32963</v>
          </cell>
          <cell r="I356">
            <v>34719</v>
          </cell>
          <cell r="J356">
            <v>276642</v>
          </cell>
          <cell r="K356">
            <v>276642</v>
          </cell>
          <cell r="L356">
            <v>276642</v>
          </cell>
          <cell r="M356">
            <v>280349.99</v>
          </cell>
          <cell r="N356">
            <v>0</v>
          </cell>
          <cell r="O356">
            <v>200506</v>
          </cell>
          <cell r="P356">
            <v>276642</v>
          </cell>
          <cell r="Q356" t="str">
            <v>04</v>
          </cell>
          <cell r="R356" t="str">
            <v>Academic Space: Science</v>
          </cell>
          <cell r="T356" t="b">
            <v>1</v>
          </cell>
          <cell r="U356" t="b">
            <v>1</v>
          </cell>
          <cell r="V356" t="b">
            <v>0</v>
          </cell>
          <cell r="W356" t="str">
            <v>FIN</v>
          </cell>
          <cell r="X356">
            <v>0</v>
          </cell>
          <cell r="Y356">
            <v>0</v>
          </cell>
          <cell r="Z356">
            <v>276642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I356" t="str">
            <v>Tomb</v>
          </cell>
          <cell r="AJ356" t="str">
            <v>T</v>
          </cell>
        </row>
        <row r="357">
          <cell r="A357" t="str">
            <v>0022565</v>
          </cell>
          <cell r="B357" t="str">
            <v>P89021404</v>
          </cell>
          <cell r="C357" t="str">
            <v>89021404</v>
          </cell>
          <cell r="D357" t="str">
            <v>ART &amp; ARCH ROOF</v>
          </cell>
          <cell r="E357">
            <v>32568</v>
          </cell>
          <cell r="F357">
            <v>33054</v>
          </cell>
          <cell r="G357">
            <v>33054</v>
          </cell>
          <cell r="I357">
            <v>38201</v>
          </cell>
          <cell r="J357">
            <v>296667</v>
          </cell>
          <cell r="K357">
            <v>296667</v>
          </cell>
          <cell r="L357">
            <v>296667</v>
          </cell>
          <cell r="M357">
            <v>0</v>
          </cell>
          <cell r="N357">
            <v>296667</v>
          </cell>
          <cell r="O357">
            <v>200506</v>
          </cell>
          <cell r="P357">
            <v>296667</v>
          </cell>
          <cell r="Q357" t="str">
            <v>28</v>
          </cell>
          <cell r="R357" t="str">
            <v>Drama</v>
          </cell>
          <cell r="T357" t="b">
            <v>0</v>
          </cell>
          <cell r="U357" t="b">
            <v>1</v>
          </cell>
          <cell r="V357" t="b">
            <v>0</v>
          </cell>
          <cell r="W357" t="str">
            <v>Accounting And Contracts</v>
          </cell>
          <cell r="X357">
            <v>296667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 t="str">
            <v>30</v>
          </cell>
          <cell r="AH357" t="str">
            <v>CM</v>
          </cell>
          <cell r="AI357" t="str">
            <v>FullyF</v>
          </cell>
          <cell r="AJ357" t="str">
            <v>FF</v>
          </cell>
        </row>
        <row r="358">
          <cell r="A358" t="str">
            <v>0022566</v>
          </cell>
          <cell r="D358" t="str">
            <v>PROSPECT 77 ROOF</v>
          </cell>
          <cell r="E358">
            <v>32568</v>
          </cell>
          <cell r="F358">
            <v>33054</v>
          </cell>
          <cell r="G358">
            <v>30136</v>
          </cell>
          <cell r="I358">
            <v>33604</v>
          </cell>
          <cell r="J358">
            <v>2785</v>
          </cell>
          <cell r="K358">
            <v>2785</v>
          </cell>
          <cell r="L358">
            <v>2785</v>
          </cell>
          <cell r="M358">
            <v>0</v>
          </cell>
          <cell r="N358">
            <v>2785</v>
          </cell>
          <cell r="O358">
            <v>200506</v>
          </cell>
          <cell r="P358">
            <v>2785</v>
          </cell>
          <cell r="Q358" t="str">
            <v>05</v>
          </cell>
          <cell r="R358" t="str">
            <v>Academic Space: Non-Science</v>
          </cell>
          <cell r="T358" t="b">
            <v>1</v>
          </cell>
          <cell r="U358" t="b">
            <v>1</v>
          </cell>
          <cell r="V358" t="b">
            <v>0</v>
          </cell>
          <cell r="W358" t="str">
            <v>MGT</v>
          </cell>
          <cell r="X358">
            <v>2785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I358" t="str">
            <v>Tomb</v>
          </cell>
          <cell r="AJ358" t="str">
            <v>T</v>
          </cell>
        </row>
        <row r="359">
          <cell r="A359" t="str">
            <v>0022568</v>
          </cell>
          <cell r="D359" t="str">
            <v>CORBY COURT ROOF</v>
          </cell>
          <cell r="E359">
            <v>32568</v>
          </cell>
          <cell r="F359">
            <v>33269</v>
          </cell>
          <cell r="G359">
            <v>32963</v>
          </cell>
          <cell r="I359">
            <v>35545</v>
          </cell>
          <cell r="J359">
            <v>42305</v>
          </cell>
          <cell r="K359">
            <v>42305</v>
          </cell>
          <cell r="L359">
            <v>42305</v>
          </cell>
          <cell r="M359">
            <v>0</v>
          </cell>
          <cell r="N359">
            <v>42305</v>
          </cell>
          <cell r="O359">
            <v>200506</v>
          </cell>
          <cell r="P359">
            <v>42305</v>
          </cell>
          <cell r="Q359" t="str">
            <v>05</v>
          </cell>
          <cell r="R359" t="str">
            <v>Academic Space: Non-Science</v>
          </cell>
          <cell r="T359" t="b">
            <v>1</v>
          </cell>
          <cell r="U359" t="b">
            <v>1</v>
          </cell>
          <cell r="V359" t="b">
            <v>0</v>
          </cell>
          <cell r="W359" t="str">
            <v>MGT</v>
          </cell>
          <cell r="X359">
            <v>42305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I359" t="str">
            <v>Tomb</v>
          </cell>
          <cell r="AJ359" t="str">
            <v>T</v>
          </cell>
        </row>
        <row r="360">
          <cell r="A360" t="str">
            <v>0022569</v>
          </cell>
          <cell r="B360" t="str">
            <v>88110821</v>
          </cell>
          <cell r="C360" t="str">
            <v>88110821</v>
          </cell>
          <cell r="D360" t="str">
            <v>WATSON HALL</v>
          </cell>
          <cell r="E360">
            <v>32568</v>
          </cell>
          <cell r="F360">
            <v>33603</v>
          </cell>
          <cell r="G360">
            <v>33603</v>
          </cell>
          <cell r="I360">
            <v>34939</v>
          </cell>
          <cell r="J360">
            <v>22813</v>
          </cell>
          <cell r="K360">
            <v>22813</v>
          </cell>
          <cell r="L360">
            <v>22813</v>
          </cell>
          <cell r="M360">
            <v>22812.71</v>
          </cell>
          <cell r="N360">
            <v>0</v>
          </cell>
          <cell r="O360">
            <v>200506</v>
          </cell>
          <cell r="P360">
            <v>22813</v>
          </cell>
          <cell r="Q360" t="str">
            <v>05</v>
          </cell>
          <cell r="R360" t="str">
            <v>Academic Space: Non-Science</v>
          </cell>
          <cell r="T360" t="b">
            <v>1</v>
          </cell>
          <cell r="U360" t="b">
            <v>1</v>
          </cell>
          <cell r="V360" t="b">
            <v>0</v>
          </cell>
          <cell r="W360" t="str">
            <v>FIN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I360" t="str">
            <v>Tomb</v>
          </cell>
          <cell r="AJ360" t="str">
            <v>T</v>
          </cell>
        </row>
        <row r="361">
          <cell r="A361" t="str">
            <v>0022570</v>
          </cell>
          <cell r="D361" t="str">
            <v>PROSPECT ST 282 ACQUISITION</v>
          </cell>
          <cell r="E361">
            <v>32568</v>
          </cell>
          <cell r="F361">
            <v>33146</v>
          </cell>
          <cell r="G361">
            <v>30136</v>
          </cell>
          <cell r="I361">
            <v>34751</v>
          </cell>
          <cell r="J361">
            <v>469800</v>
          </cell>
          <cell r="K361">
            <v>469800</v>
          </cell>
          <cell r="L361">
            <v>469800</v>
          </cell>
          <cell r="M361">
            <v>469800</v>
          </cell>
          <cell r="N361">
            <v>0</v>
          </cell>
          <cell r="O361">
            <v>200506</v>
          </cell>
          <cell r="P361">
            <v>469800</v>
          </cell>
          <cell r="Q361" t="str">
            <v>03</v>
          </cell>
          <cell r="R361" t="str">
            <v>Graduate and Other Housing</v>
          </cell>
          <cell r="T361" t="b">
            <v>0</v>
          </cell>
          <cell r="U361" t="b">
            <v>1</v>
          </cell>
          <cell r="V361" t="b">
            <v>0</v>
          </cell>
          <cell r="W361" t="str">
            <v>FIN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I361" t="str">
            <v>Tomb</v>
          </cell>
          <cell r="AJ361" t="str">
            <v>T</v>
          </cell>
        </row>
        <row r="362">
          <cell r="A362" t="str">
            <v>0022571</v>
          </cell>
          <cell r="B362" t="str">
            <v>P89031402</v>
          </cell>
          <cell r="C362" t="str">
            <v>89031402</v>
          </cell>
          <cell r="D362" t="str">
            <v>WNSL ROOF REPLACEMENT</v>
          </cell>
          <cell r="E362">
            <v>32568</v>
          </cell>
          <cell r="F362">
            <v>33634</v>
          </cell>
          <cell r="G362">
            <v>33786</v>
          </cell>
          <cell r="I362">
            <v>34540</v>
          </cell>
          <cell r="J362">
            <v>1541192</v>
          </cell>
          <cell r="K362">
            <v>1541192</v>
          </cell>
          <cell r="L362">
            <v>1541192</v>
          </cell>
          <cell r="M362">
            <v>0</v>
          </cell>
          <cell r="N362">
            <v>1541192</v>
          </cell>
          <cell r="O362">
            <v>200506</v>
          </cell>
          <cell r="P362">
            <v>1541192</v>
          </cell>
          <cell r="Q362" t="str">
            <v>25</v>
          </cell>
          <cell r="R362" t="str">
            <v>Biological and Physical Sciences</v>
          </cell>
          <cell r="T362" t="b">
            <v>0</v>
          </cell>
          <cell r="U362" t="b">
            <v>1</v>
          </cell>
          <cell r="V362" t="b">
            <v>0</v>
          </cell>
          <cell r="W362" t="str">
            <v>Accounting And Contracts</v>
          </cell>
          <cell r="X362">
            <v>1302263</v>
          </cell>
          <cell r="Y362">
            <v>238929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 t="str">
            <v>30</v>
          </cell>
          <cell r="AH362" t="str">
            <v>CM</v>
          </cell>
          <cell r="AI362" t="str">
            <v>FullyF</v>
          </cell>
          <cell r="AJ362" t="str">
            <v>FF</v>
          </cell>
        </row>
        <row r="363">
          <cell r="A363" t="str">
            <v>0022572</v>
          </cell>
          <cell r="B363" t="str">
            <v>F89040102</v>
          </cell>
          <cell r="C363" t="str">
            <v>89040102</v>
          </cell>
          <cell r="D363" t="str">
            <v>HILLHOUSE 30 ROOF REPAIR</v>
          </cell>
          <cell r="E363">
            <v>32599</v>
          </cell>
          <cell r="F363">
            <v>33419</v>
          </cell>
          <cell r="G363">
            <v>33054</v>
          </cell>
          <cell r="I363">
            <v>33052</v>
          </cell>
          <cell r="J363">
            <v>297073</v>
          </cell>
          <cell r="K363">
            <v>297073</v>
          </cell>
          <cell r="L363">
            <v>297073</v>
          </cell>
          <cell r="M363">
            <v>0</v>
          </cell>
          <cell r="N363">
            <v>297073</v>
          </cell>
          <cell r="O363">
            <v>200506</v>
          </cell>
          <cell r="P363">
            <v>297073</v>
          </cell>
          <cell r="Q363" t="str">
            <v>22</v>
          </cell>
          <cell r="R363" t="str">
            <v>Soc Sci</v>
          </cell>
          <cell r="T363" t="b">
            <v>0</v>
          </cell>
          <cell r="U363" t="b">
            <v>1</v>
          </cell>
          <cell r="V363" t="b">
            <v>0</v>
          </cell>
          <cell r="W363" t="str">
            <v>Accounting And Contracts</v>
          </cell>
          <cell r="X363">
            <v>297073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 t="str">
            <v>30</v>
          </cell>
          <cell r="AH363" t="str">
            <v>CM</v>
          </cell>
          <cell r="AI363" t="str">
            <v>FullyF</v>
          </cell>
          <cell r="AJ363" t="str">
            <v>FF</v>
          </cell>
        </row>
        <row r="364">
          <cell r="A364" t="str">
            <v>0022574</v>
          </cell>
          <cell r="B364" t="str">
            <v>89040707</v>
          </cell>
          <cell r="C364" t="str">
            <v>89040707</v>
          </cell>
          <cell r="D364" t="str">
            <v>TEMPLE 405 PSYCHOLOGY</v>
          </cell>
          <cell r="E364">
            <v>32599</v>
          </cell>
          <cell r="F364">
            <v>33358</v>
          </cell>
          <cell r="G364">
            <v>33328</v>
          </cell>
          <cell r="I364">
            <v>34939</v>
          </cell>
          <cell r="J364">
            <v>223648</v>
          </cell>
          <cell r="K364">
            <v>223648</v>
          </cell>
          <cell r="L364">
            <v>223648</v>
          </cell>
          <cell r="M364">
            <v>225338.84</v>
          </cell>
          <cell r="N364">
            <v>0</v>
          </cell>
          <cell r="O364">
            <v>200506</v>
          </cell>
          <cell r="P364">
            <v>223648</v>
          </cell>
          <cell r="Q364" t="str">
            <v>04</v>
          </cell>
          <cell r="R364" t="str">
            <v>Academic Space: Science</v>
          </cell>
          <cell r="T364" t="b">
            <v>1</v>
          </cell>
          <cell r="U364" t="b">
            <v>1</v>
          </cell>
          <cell r="V364" t="b">
            <v>0</v>
          </cell>
          <cell r="W364" t="str">
            <v>PLN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I364" t="str">
            <v>Tomb</v>
          </cell>
          <cell r="AJ364" t="str">
            <v>T</v>
          </cell>
        </row>
        <row r="365">
          <cell r="A365" t="str">
            <v>0022575</v>
          </cell>
          <cell r="B365" t="str">
            <v>89040408</v>
          </cell>
          <cell r="C365" t="str">
            <v>89040408</v>
          </cell>
          <cell r="D365" t="str">
            <v>GUILFORD FIELD STATION</v>
          </cell>
          <cell r="E365">
            <v>32599</v>
          </cell>
          <cell r="F365">
            <v>33238</v>
          </cell>
          <cell r="G365">
            <v>32963</v>
          </cell>
          <cell r="I365">
            <v>34939</v>
          </cell>
          <cell r="J365">
            <v>60360</v>
          </cell>
          <cell r="K365">
            <v>60360</v>
          </cell>
          <cell r="L365">
            <v>60360</v>
          </cell>
          <cell r="M365">
            <v>60676.87</v>
          </cell>
          <cell r="N365">
            <v>0</v>
          </cell>
          <cell r="O365">
            <v>200506</v>
          </cell>
          <cell r="P365">
            <v>60360</v>
          </cell>
          <cell r="Q365" t="str">
            <v>04</v>
          </cell>
          <cell r="R365" t="str">
            <v>Academic Space: Science</v>
          </cell>
          <cell r="T365" t="b">
            <v>1</v>
          </cell>
          <cell r="U365" t="b">
            <v>1</v>
          </cell>
          <cell r="V365" t="b">
            <v>0</v>
          </cell>
          <cell r="W365" t="str">
            <v>PLN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I365" t="str">
            <v>Tomb</v>
          </cell>
          <cell r="AJ365" t="str">
            <v>T</v>
          </cell>
        </row>
        <row r="366">
          <cell r="A366" t="str">
            <v>0022576</v>
          </cell>
          <cell r="B366" t="str">
            <v>F89040103</v>
          </cell>
          <cell r="C366" t="str">
            <v>89040103</v>
          </cell>
          <cell r="D366" t="str">
            <v>OML-CONSTRUCTION INFRA</v>
          </cell>
          <cell r="E366">
            <v>32599</v>
          </cell>
          <cell r="G366">
            <v>33298</v>
          </cell>
          <cell r="I366">
            <v>35250</v>
          </cell>
          <cell r="J366">
            <v>10089655</v>
          </cell>
          <cell r="K366">
            <v>10089655</v>
          </cell>
          <cell r="L366">
            <v>10089655</v>
          </cell>
          <cell r="M366">
            <v>5887012.9199999999</v>
          </cell>
          <cell r="N366">
            <v>4202643</v>
          </cell>
          <cell r="O366">
            <v>200506</v>
          </cell>
          <cell r="P366">
            <v>10089655</v>
          </cell>
          <cell r="Q366" t="str">
            <v>25</v>
          </cell>
          <cell r="R366" t="str">
            <v>Biological and Physical Sciences</v>
          </cell>
          <cell r="T366" t="b">
            <v>0</v>
          </cell>
          <cell r="U366" t="b">
            <v>1</v>
          </cell>
          <cell r="V366" t="b">
            <v>0</v>
          </cell>
          <cell r="W366" t="str">
            <v>Accounting And Contracts</v>
          </cell>
          <cell r="X366">
            <v>4010000</v>
          </cell>
          <cell r="Y366">
            <v>192643</v>
          </cell>
          <cell r="Z366">
            <v>5469407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 t="str">
            <v>10</v>
          </cell>
          <cell r="AH366" t="str">
            <v>CR</v>
          </cell>
          <cell r="AI366" t="str">
            <v>FullyF</v>
          </cell>
          <cell r="AJ366" t="str">
            <v>FF</v>
          </cell>
        </row>
        <row r="367">
          <cell r="A367" t="str">
            <v>0022578</v>
          </cell>
          <cell r="B367" t="str">
            <v>F89040104</v>
          </cell>
          <cell r="C367" t="str">
            <v>89040104</v>
          </cell>
          <cell r="D367" t="str">
            <v>CENTRAL P.P. ENGINEERING________________________</v>
          </cell>
          <cell r="E367">
            <v>32599</v>
          </cell>
          <cell r="F367">
            <v>33511</v>
          </cell>
          <cell r="G367">
            <v>33298</v>
          </cell>
          <cell r="I367">
            <v>35415</v>
          </cell>
          <cell r="J367">
            <v>288119</v>
          </cell>
          <cell r="K367">
            <v>288119</v>
          </cell>
          <cell r="L367">
            <v>288119</v>
          </cell>
          <cell r="M367">
            <v>0</v>
          </cell>
          <cell r="N367">
            <v>288119</v>
          </cell>
          <cell r="O367">
            <v>200506</v>
          </cell>
          <cell r="P367">
            <v>288119</v>
          </cell>
          <cell r="Q367" t="str">
            <v>11</v>
          </cell>
          <cell r="R367" t="str">
            <v>Utilities &amp; Infrastructure</v>
          </cell>
          <cell r="T367" t="b">
            <v>0</v>
          </cell>
          <cell r="U367" t="b">
            <v>1</v>
          </cell>
          <cell r="V367" t="b">
            <v>0</v>
          </cell>
          <cell r="W367" t="str">
            <v>Accounting And Contracts</v>
          </cell>
          <cell r="X367">
            <v>10104</v>
          </cell>
          <cell r="Y367">
            <v>278015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I367" t="str">
            <v>Tomb</v>
          </cell>
          <cell r="AJ367" t="str">
            <v>T</v>
          </cell>
        </row>
        <row r="368">
          <cell r="A368" t="str">
            <v>0022579</v>
          </cell>
          <cell r="B368" t="str">
            <v>89050203</v>
          </cell>
          <cell r="C368" t="str">
            <v>89050203</v>
          </cell>
          <cell r="D368" t="str">
            <v>S.P.P. OIL TANK REPLACEMENT</v>
          </cell>
          <cell r="E368">
            <v>32143</v>
          </cell>
          <cell r="F368">
            <v>33054</v>
          </cell>
          <cell r="G368">
            <v>30136</v>
          </cell>
          <cell r="I368">
            <v>32630</v>
          </cell>
          <cell r="J368">
            <v>358575</v>
          </cell>
          <cell r="K368">
            <v>358575</v>
          </cell>
          <cell r="L368">
            <v>358575</v>
          </cell>
          <cell r="M368">
            <v>0</v>
          </cell>
          <cell r="N368">
            <v>358575</v>
          </cell>
          <cell r="O368">
            <v>200506</v>
          </cell>
          <cell r="P368">
            <v>358575</v>
          </cell>
          <cell r="Q368" t="str">
            <v>11</v>
          </cell>
          <cell r="R368" t="str">
            <v>Utilities &amp; Infrastructure</v>
          </cell>
          <cell r="T368" t="b">
            <v>1</v>
          </cell>
          <cell r="U368" t="b">
            <v>1</v>
          </cell>
          <cell r="V368" t="b">
            <v>0</v>
          </cell>
          <cell r="W368" t="str">
            <v>MGT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I368" t="str">
            <v>Tomb</v>
          </cell>
          <cell r="AJ368" t="str">
            <v>T</v>
          </cell>
        </row>
        <row r="369">
          <cell r="A369" t="str">
            <v>0022580</v>
          </cell>
          <cell r="D369" t="str">
            <v>STERL P.P. ECON. &amp; METER</v>
          </cell>
          <cell r="E369">
            <v>32629</v>
          </cell>
          <cell r="F369">
            <v>33054</v>
          </cell>
          <cell r="G369">
            <v>30136</v>
          </cell>
          <cell r="I369">
            <v>37677</v>
          </cell>
          <cell r="J369">
            <v>191182</v>
          </cell>
          <cell r="K369">
            <v>191182</v>
          </cell>
          <cell r="L369">
            <v>191182</v>
          </cell>
          <cell r="M369">
            <v>0</v>
          </cell>
          <cell r="N369">
            <v>191182</v>
          </cell>
          <cell r="O369">
            <v>200506</v>
          </cell>
          <cell r="P369">
            <v>191182</v>
          </cell>
          <cell r="Q369" t="str">
            <v>11</v>
          </cell>
          <cell r="R369" t="str">
            <v>Utilities &amp; Infrastructure</v>
          </cell>
          <cell r="T369" t="b">
            <v>1</v>
          </cell>
          <cell r="U369" t="b">
            <v>1</v>
          </cell>
          <cell r="V369" t="b">
            <v>0</v>
          </cell>
          <cell r="W369" t="str">
            <v>MGT</v>
          </cell>
          <cell r="X369">
            <v>191182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I369" t="str">
            <v>Tomb</v>
          </cell>
          <cell r="AJ369" t="str">
            <v>T</v>
          </cell>
        </row>
        <row r="370">
          <cell r="A370" t="str">
            <v>0022581</v>
          </cell>
          <cell r="B370" t="str">
            <v>F89040105</v>
          </cell>
          <cell r="C370" t="str">
            <v>89040105</v>
          </cell>
          <cell r="D370" t="str">
            <v>RISER PIPING</v>
          </cell>
          <cell r="E370">
            <v>32599</v>
          </cell>
          <cell r="F370">
            <v>33603</v>
          </cell>
          <cell r="G370">
            <v>33298</v>
          </cell>
          <cell r="I370">
            <v>34884</v>
          </cell>
          <cell r="J370">
            <v>2425219</v>
          </cell>
          <cell r="K370">
            <v>2425217</v>
          </cell>
          <cell r="L370">
            <v>2425217</v>
          </cell>
          <cell r="M370">
            <v>0</v>
          </cell>
          <cell r="N370">
            <v>2425219</v>
          </cell>
          <cell r="O370">
            <v>200506</v>
          </cell>
          <cell r="P370">
            <v>2425217</v>
          </cell>
          <cell r="Q370" t="str">
            <v>61</v>
          </cell>
          <cell r="R370" t="str">
            <v>Admin&amp;Other Other</v>
          </cell>
          <cell r="T370" t="b">
            <v>0</v>
          </cell>
          <cell r="U370" t="b">
            <v>1</v>
          </cell>
          <cell r="V370" t="b">
            <v>0</v>
          </cell>
          <cell r="W370" t="str">
            <v>Accounting And Contracts</v>
          </cell>
          <cell r="X370">
            <v>2425219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 t="str">
            <v>30</v>
          </cell>
          <cell r="AH370" t="str">
            <v>CM</v>
          </cell>
          <cell r="AI370" t="str">
            <v>FullyF</v>
          </cell>
          <cell r="AJ370" t="str">
            <v>FF</v>
          </cell>
        </row>
        <row r="371">
          <cell r="A371" t="str">
            <v>0022582</v>
          </cell>
          <cell r="D371" t="str">
            <v>YALE BOWL SEATING &amp; PAINTING</v>
          </cell>
          <cell r="E371">
            <v>32599</v>
          </cell>
          <cell r="F371">
            <v>33054</v>
          </cell>
          <cell r="G371">
            <v>32963</v>
          </cell>
          <cell r="I371">
            <v>33052</v>
          </cell>
          <cell r="J371">
            <v>121350</v>
          </cell>
          <cell r="K371">
            <v>121350</v>
          </cell>
          <cell r="L371">
            <v>121350</v>
          </cell>
          <cell r="M371">
            <v>121350.14</v>
          </cell>
          <cell r="N371">
            <v>0</v>
          </cell>
          <cell r="O371">
            <v>200506</v>
          </cell>
          <cell r="P371">
            <v>121350</v>
          </cell>
          <cell r="Q371" t="str">
            <v>10</v>
          </cell>
          <cell r="R371" t="str">
            <v>Athletics</v>
          </cell>
          <cell r="T371" t="b">
            <v>1</v>
          </cell>
          <cell r="U371" t="b">
            <v>1</v>
          </cell>
          <cell r="V371" t="b">
            <v>0</v>
          </cell>
          <cell r="W371" t="str">
            <v>MGT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I371" t="str">
            <v>Tomb</v>
          </cell>
          <cell r="AJ371" t="str">
            <v>T</v>
          </cell>
        </row>
        <row r="372">
          <cell r="A372" t="str">
            <v>0022583</v>
          </cell>
          <cell r="B372" t="str">
            <v>F89050102</v>
          </cell>
          <cell r="C372" t="str">
            <v>89050102</v>
          </cell>
          <cell r="D372" t="str">
            <v>CENTRAL P.P LEGAL</v>
          </cell>
          <cell r="E372">
            <v>32629</v>
          </cell>
          <cell r="F372">
            <v>33419</v>
          </cell>
          <cell r="G372">
            <v>33298</v>
          </cell>
          <cell r="I372">
            <v>35467</v>
          </cell>
          <cell r="J372">
            <v>240923</v>
          </cell>
          <cell r="K372">
            <v>240923</v>
          </cell>
          <cell r="L372">
            <v>240923</v>
          </cell>
          <cell r="M372">
            <v>0</v>
          </cell>
          <cell r="N372">
            <v>240923</v>
          </cell>
          <cell r="O372">
            <v>200506</v>
          </cell>
          <cell r="P372">
            <v>240923</v>
          </cell>
          <cell r="Q372" t="str">
            <v>65</v>
          </cell>
          <cell r="R372" t="str">
            <v>Admin&amp;Other Utilities Central</v>
          </cell>
          <cell r="T372" t="b">
            <v>0</v>
          </cell>
          <cell r="U372" t="b">
            <v>1</v>
          </cell>
          <cell r="V372" t="b">
            <v>0</v>
          </cell>
          <cell r="W372" t="str">
            <v>Accounting And Contracts</v>
          </cell>
          <cell r="X372">
            <v>96634</v>
          </cell>
          <cell r="Y372">
            <v>144289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 t="str">
            <v>40</v>
          </cell>
          <cell r="AH372" t="str">
            <v>UT</v>
          </cell>
          <cell r="AI372" t="str">
            <v>FullyF</v>
          </cell>
          <cell r="AJ372" t="str">
            <v>FF</v>
          </cell>
        </row>
        <row r="373">
          <cell r="A373" t="str">
            <v>0022585</v>
          </cell>
          <cell r="B373" t="str">
            <v>89112102</v>
          </cell>
          <cell r="C373" t="str">
            <v>89112102</v>
          </cell>
          <cell r="D373" t="str">
            <v>CAMPUS LIGHTING</v>
          </cell>
          <cell r="E373">
            <v>32629</v>
          </cell>
          <cell r="F373">
            <v>34424</v>
          </cell>
          <cell r="G373">
            <v>33328</v>
          </cell>
          <cell r="I373">
            <v>34729</v>
          </cell>
          <cell r="J373">
            <v>200991</v>
          </cell>
          <cell r="K373">
            <v>200991</v>
          </cell>
          <cell r="L373">
            <v>200991</v>
          </cell>
          <cell r="M373">
            <v>201384.14</v>
          </cell>
          <cell r="N373">
            <v>0</v>
          </cell>
          <cell r="O373">
            <v>200506</v>
          </cell>
          <cell r="P373">
            <v>200991</v>
          </cell>
          <cell r="Q373" t="str">
            <v>11</v>
          </cell>
          <cell r="R373" t="str">
            <v>Utilities &amp; Infrastructure</v>
          </cell>
          <cell r="T373" t="b">
            <v>1</v>
          </cell>
          <cell r="U373" t="b">
            <v>1</v>
          </cell>
          <cell r="V373" t="b">
            <v>0</v>
          </cell>
          <cell r="W373" t="str">
            <v>PLN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I373" t="str">
            <v>Tomb</v>
          </cell>
          <cell r="AJ373" t="str">
            <v>T</v>
          </cell>
        </row>
        <row r="374">
          <cell r="A374" t="str">
            <v>0022588</v>
          </cell>
          <cell r="D374" t="str">
            <v>SML-ORBIS</v>
          </cell>
          <cell r="E374">
            <v>32629</v>
          </cell>
          <cell r="F374">
            <v>34515</v>
          </cell>
          <cell r="G374">
            <v>34515</v>
          </cell>
          <cell r="I374">
            <v>36103</v>
          </cell>
          <cell r="J374">
            <v>493880</v>
          </cell>
          <cell r="K374">
            <v>493880</v>
          </cell>
          <cell r="L374">
            <v>493880</v>
          </cell>
          <cell r="M374">
            <v>500000</v>
          </cell>
          <cell r="N374">
            <v>0</v>
          </cell>
          <cell r="O374">
            <v>200506</v>
          </cell>
          <cell r="P374">
            <v>493880</v>
          </cell>
          <cell r="Q374" t="str">
            <v>06</v>
          </cell>
          <cell r="R374" t="str">
            <v>Libraries</v>
          </cell>
          <cell r="T374" t="b">
            <v>1</v>
          </cell>
          <cell r="U374" t="b">
            <v>1</v>
          </cell>
          <cell r="V374" t="b">
            <v>0</v>
          </cell>
          <cell r="W374" t="str">
            <v>PLN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I374" t="str">
            <v>Tomb</v>
          </cell>
          <cell r="AJ374" t="str">
            <v>T</v>
          </cell>
        </row>
        <row r="375">
          <cell r="A375" t="str">
            <v>0022589</v>
          </cell>
          <cell r="B375" t="str">
            <v>90062602</v>
          </cell>
          <cell r="C375" t="str">
            <v>90062602</v>
          </cell>
          <cell r="D375" t="str">
            <v>MUSIC LIBRARY</v>
          </cell>
          <cell r="E375">
            <v>32629</v>
          </cell>
          <cell r="F375">
            <v>33785</v>
          </cell>
          <cell r="G375">
            <v>33816</v>
          </cell>
          <cell r="I375">
            <v>34540</v>
          </cell>
          <cell r="J375">
            <v>215459</v>
          </cell>
          <cell r="K375">
            <v>215459</v>
          </cell>
          <cell r="L375">
            <v>215459</v>
          </cell>
          <cell r="M375">
            <v>216225.67</v>
          </cell>
          <cell r="N375">
            <v>0</v>
          </cell>
          <cell r="O375">
            <v>200506</v>
          </cell>
          <cell r="P375">
            <v>215459</v>
          </cell>
          <cell r="Q375" t="str">
            <v>05</v>
          </cell>
          <cell r="R375" t="str">
            <v>Academic Space: Non-Science</v>
          </cell>
          <cell r="T375" t="b">
            <v>1</v>
          </cell>
          <cell r="U375" t="b">
            <v>1</v>
          </cell>
          <cell r="V375" t="b">
            <v>0</v>
          </cell>
          <cell r="W375" t="str">
            <v>PLN</v>
          </cell>
          <cell r="X375">
            <v>0</v>
          </cell>
          <cell r="Y375">
            <v>0</v>
          </cell>
          <cell r="Z375">
            <v>215459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I375" t="str">
            <v>Tomb</v>
          </cell>
          <cell r="AJ375" t="str">
            <v>T</v>
          </cell>
        </row>
        <row r="376">
          <cell r="A376" t="str">
            <v>0022590</v>
          </cell>
          <cell r="B376" t="str">
            <v>C89050101</v>
          </cell>
          <cell r="C376" t="str">
            <v>89050101</v>
          </cell>
          <cell r="D376" t="str">
            <v>VIAL CRUSHER INSTALLATION</v>
          </cell>
          <cell r="E376">
            <v>32629</v>
          </cell>
          <cell r="F376">
            <v>33054</v>
          </cell>
          <cell r="G376">
            <v>32933</v>
          </cell>
          <cell r="I376">
            <v>34719</v>
          </cell>
          <cell r="J376">
            <v>53126</v>
          </cell>
          <cell r="K376">
            <v>53126</v>
          </cell>
          <cell r="L376">
            <v>53126</v>
          </cell>
          <cell r="M376">
            <v>0</v>
          </cell>
          <cell r="N376">
            <v>53126</v>
          </cell>
          <cell r="O376">
            <v>200506</v>
          </cell>
          <cell r="P376">
            <v>53126</v>
          </cell>
          <cell r="Q376" t="str">
            <v>04</v>
          </cell>
          <cell r="R376" t="str">
            <v>Academic Space: Science</v>
          </cell>
          <cell r="T376" t="b">
            <v>1</v>
          </cell>
          <cell r="U376" t="b">
            <v>1</v>
          </cell>
          <cell r="V376" t="b">
            <v>0</v>
          </cell>
          <cell r="W376" t="str">
            <v>Finance-General Administration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I376" t="str">
            <v>Tomb</v>
          </cell>
          <cell r="AJ376" t="str">
            <v>T</v>
          </cell>
        </row>
        <row r="377">
          <cell r="A377" t="str">
            <v>0022591</v>
          </cell>
          <cell r="D377" t="str">
            <v>HIGH ST 26 RENOVATIONS</v>
          </cell>
          <cell r="E377">
            <v>32629</v>
          </cell>
          <cell r="F377">
            <v>33054</v>
          </cell>
          <cell r="G377">
            <v>32963</v>
          </cell>
          <cell r="I377">
            <v>34719</v>
          </cell>
          <cell r="J377">
            <v>20364</v>
          </cell>
          <cell r="K377">
            <v>20364</v>
          </cell>
          <cell r="L377">
            <v>20364</v>
          </cell>
          <cell r="M377">
            <v>0</v>
          </cell>
          <cell r="N377">
            <v>20364</v>
          </cell>
          <cell r="O377">
            <v>200506</v>
          </cell>
          <cell r="P377">
            <v>20364</v>
          </cell>
          <cell r="Q377" t="str">
            <v>13</v>
          </cell>
          <cell r="R377" t="str">
            <v>Other</v>
          </cell>
          <cell r="T377" t="b">
            <v>1</v>
          </cell>
          <cell r="U377" t="b">
            <v>1</v>
          </cell>
          <cell r="V377" t="b">
            <v>0</v>
          </cell>
          <cell r="W377" t="str">
            <v>FIN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I377" t="str">
            <v>Tomb</v>
          </cell>
          <cell r="AJ377" t="str">
            <v>T</v>
          </cell>
        </row>
        <row r="378">
          <cell r="A378" t="str">
            <v>0022592</v>
          </cell>
          <cell r="B378" t="str">
            <v>P90090413</v>
          </cell>
          <cell r="C378" t="str">
            <v>90090413</v>
          </cell>
          <cell r="D378" t="str">
            <v>TUNNEL LIGHT-ASBESTOS</v>
          </cell>
          <cell r="E378">
            <v>32629</v>
          </cell>
          <cell r="F378">
            <v>33238</v>
          </cell>
          <cell r="G378">
            <v>32933</v>
          </cell>
          <cell r="I378">
            <v>34171</v>
          </cell>
          <cell r="J378">
            <v>262800</v>
          </cell>
          <cell r="K378">
            <v>262800</v>
          </cell>
          <cell r="L378">
            <v>262800</v>
          </cell>
          <cell r="M378">
            <v>0</v>
          </cell>
          <cell r="N378">
            <v>262800</v>
          </cell>
          <cell r="O378">
            <v>200506</v>
          </cell>
          <cell r="P378">
            <v>262800</v>
          </cell>
          <cell r="Q378" t="str">
            <v>65</v>
          </cell>
          <cell r="R378" t="str">
            <v>Admin&amp;Other Utilities Central</v>
          </cell>
          <cell r="T378" t="b">
            <v>0</v>
          </cell>
          <cell r="U378" t="b">
            <v>1</v>
          </cell>
          <cell r="V378" t="b">
            <v>0</v>
          </cell>
          <cell r="W378" t="str">
            <v>Accounting And Contracts</v>
          </cell>
          <cell r="X378">
            <v>262800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 t="str">
            <v>30</v>
          </cell>
          <cell r="AH378" t="str">
            <v>CM</v>
          </cell>
          <cell r="AI378" t="str">
            <v>FullyF</v>
          </cell>
          <cell r="AJ378" t="str">
            <v>FF</v>
          </cell>
        </row>
        <row r="379">
          <cell r="A379" t="str">
            <v>0022593</v>
          </cell>
          <cell r="B379" t="str">
            <v>89051602</v>
          </cell>
          <cell r="C379" t="str">
            <v>89051602</v>
          </cell>
          <cell r="D379" t="str">
            <v>HARKNESS DORM ELEVATOR</v>
          </cell>
          <cell r="E379">
            <v>32629</v>
          </cell>
          <cell r="F379">
            <v>34150</v>
          </cell>
          <cell r="G379">
            <v>33328</v>
          </cell>
          <cell r="I379">
            <v>35415</v>
          </cell>
          <cell r="J379">
            <v>218503</v>
          </cell>
          <cell r="K379">
            <v>218503</v>
          </cell>
          <cell r="L379">
            <v>218503</v>
          </cell>
          <cell r="M379">
            <v>0</v>
          </cell>
          <cell r="N379">
            <v>218503</v>
          </cell>
          <cell r="O379">
            <v>200506</v>
          </cell>
          <cell r="P379">
            <v>218503</v>
          </cell>
          <cell r="Q379" t="str">
            <v>03</v>
          </cell>
          <cell r="R379" t="str">
            <v>Graduate and Other Housing</v>
          </cell>
          <cell r="T379" t="b">
            <v>1</v>
          </cell>
          <cell r="U379" t="b">
            <v>1</v>
          </cell>
          <cell r="V379" t="b">
            <v>0</v>
          </cell>
          <cell r="W379" t="str">
            <v>PLN</v>
          </cell>
          <cell r="X379">
            <v>16234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I379" t="str">
            <v>Tomb</v>
          </cell>
          <cell r="AJ379" t="str">
            <v>T</v>
          </cell>
        </row>
        <row r="380">
          <cell r="A380" t="str">
            <v>0022594</v>
          </cell>
          <cell r="D380" t="str">
            <v>CANCER CTR-TCF</v>
          </cell>
          <cell r="E380">
            <v>31228</v>
          </cell>
          <cell r="F380">
            <v>33054</v>
          </cell>
          <cell r="G380">
            <v>30136</v>
          </cell>
          <cell r="J380">
            <v>0</v>
          </cell>
          <cell r="K380">
            <v>8941876</v>
          </cell>
          <cell r="L380">
            <v>8941876</v>
          </cell>
          <cell r="M380">
            <v>0</v>
          </cell>
          <cell r="N380">
            <v>0</v>
          </cell>
          <cell r="O380">
            <v>200506</v>
          </cell>
          <cell r="P380">
            <v>8941876</v>
          </cell>
          <cell r="Q380" t="str">
            <v>0</v>
          </cell>
          <cell r="R380" t="str">
            <v>UNASSIGNED</v>
          </cell>
          <cell r="T380" t="b">
            <v>1</v>
          </cell>
          <cell r="U380" t="b">
            <v>1</v>
          </cell>
          <cell r="V380" t="b">
            <v>1</v>
          </cell>
          <cell r="W380" t="str">
            <v>PLN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I380" t="str">
            <v>Tomb</v>
          </cell>
          <cell r="AJ380" t="str">
            <v>T</v>
          </cell>
        </row>
        <row r="381">
          <cell r="A381" t="str">
            <v>0022595</v>
          </cell>
          <cell r="B381" t="str">
            <v>P89053109</v>
          </cell>
          <cell r="C381" t="str">
            <v>89053109</v>
          </cell>
          <cell r="D381" t="str">
            <v>BERKELEY FIRE PUMP</v>
          </cell>
          <cell r="E381">
            <v>32629</v>
          </cell>
          <cell r="F381">
            <v>33054</v>
          </cell>
          <cell r="G381">
            <v>33298</v>
          </cell>
          <cell r="I381">
            <v>33053</v>
          </cell>
          <cell r="J381">
            <v>197382</v>
          </cell>
          <cell r="K381">
            <v>197382</v>
          </cell>
          <cell r="L381">
            <v>197382</v>
          </cell>
          <cell r="M381">
            <v>0</v>
          </cell>
          <cell r="N381">
            <v>197382</v>
          </cell>
          <cell r="O381">
            <v>200506</v>
          </cell>
          <cell r="P381">
            <v>197382</v>
          </cell>
          <cell r="Q381" t="str">
            <v>71</v>
          </cell>
          <cell r="R381" t="str">
            <v>Residential - Undergraduate</v>
          </cell>
          <cell r="T381" t="b">
            <v>0</v>
          </cell>
          <cell r="U381" t="b">
            <v>1</v>
          </cell>
          <cell r="V381" t="b">
            <v>0</v>
          </cell>
          <cell r="W381" t="str">
            <v>Accounting And Contracts</v>
          </cell>
          <cell r="X381">
            <v>197382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 t="str">
            <v>30</v>
          </cell>
          <cell r="AH381" t="str">
            <v>CM</v>
          </cell>
          <cell r="AI381" t="str">
            <v>FullyF</v>
          </cell>
          <cell r="AJ381" t="str">
            <v>FF</v>
          </cell>
        </row>
        <row r="382">
          <cell r="A382" t="str">
            <v>0022596</v>
          </cell>
          <cell r="B382" t="str">
            <v>89061520</v>
          </cell>
          <cell r="C382" t="str">
            <v>89061520</v>
          </cell>
          <cell r="D382" t="str">
            <v>TRUMBULL 89 BASEMENT RENOV</v>
          </cell>
          <cell r="E382">
            <v>32660</v>
          </cell>
          <cell r="F382">
            <v>33054</v>
          </cell>
          <cell r="G382">
            <v>30136</v>
          </cell>
          <cell r="I382">
            <v>32664</v>
          </cell>
          <cell r="J382">
            <v>13387</v>
          </cell>
          <cell r="K382">
            <v>13387</v>
          </cell>
          <cell r="L382">
            <v>13387</v>
          </cell>
          <cell r="M382">
            <v>13387</v>
          </cell>
          <cell r="N382">
            <v>0</v>
          </cell>
          <cell r="O382">
            <v>200506</v>
          </cell>
          <cell r="P382">
            <v>13387</v>
          </cell>
          <cell r="Q382" t="str">
            <v>05</v>
          </cell>
          <cell r="R382" t="str">
            <v>Academic Space: Non-Science</v>
          </cell>
          <cell r="T382" t="b">
            <v>0</v>
          </cell>
          <cell r="U382" t="b">
            <v>1</v>
          </cell>
          <cell r="V382" t="b">
            <v>0</v>
          </cell>
          <cell r="W382" t="str">
            <v>PLN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I382" t="str">
            <v>Tomb</v>
          </cell>
          <cell r="AJ382" t="str">
            <v>T</v>
          </cell>
        </row>
        <row r="383">
          <cell r="A383" t="str">
            <v>0022597</v>
          </cell>
          <cell r="B383" t="str">
            <v>89071106</v>
          </cell>
          <cell r="C383" t="str">
            <v>89071106</v>
          </cell>
          <cell r="D383" t="str">
            <v>SLB PAINTING &amp; CLEANING</v>
          </cell>
          <cell r="E383">
            <v>32660</v>
          </cell>
          <cell r="F383">
            <v>33054</v>
          </cell>
          <cell r="G383">
            <v>30136</v>
          </cell>
          <cell r="I383">
            <v>32659</v>
          </cell>
          <cell r="J383">
            <v>118945</v>
          </cell>
          <cell r="K383">
            <v>118945</v>
          </cell>
          <cell r="L383">
            <v>118945</v>
          </cell>
          <cell r="M383">
            <v>124298</v>
          </cell>
          <cell r="N383">
            <v>0</v>
          </cell>
          <cell r="O383">
            <v>200506</v>
          </cell>
          <cell r="P383">
            <v>118945</v>
          </cell>
          <cell r="Q383" t="str">
            <v>09</v>
          </cell>
          <cell r="R383" t="str">
            <v>Law</v>
          </cell>
          <cell r="T383" t="b">
            <v>0</v>
          </cell>
          <cell r="U383" t="b">
            <v>1</v>
          </cell>
          <cell r="V383" t="b">
            <v>0</v>
          </cell>
          <cell r="W383" t="str">
            <v>PLN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I383" t="str">
            <v>Tomb</v>
          </cell>
          <cell r="AJ383" t="str">
            <v>T</v>
          </cell>
        </row>
        <row r="384">
          <cell r="A384" t="str">
            <v>0022598</v>
          </cell>
          <cell r="B384" t="str">
            <v>P89061502 0022598</v>
          </cell>
          <cell r="C384" t="str">
            <v>89061502</v>
          </cell>
          <cell r="D384" t="str">
            <v>KCL COOLING COIL REPLACEMENT</v>
          </cell>
          <cell r="E384">
            <v>32660</v>
          </cell>
          <cell r="F384">
            <v>33054</v>
          </cell>
          <cell r="G384">
            <v>33054</v>
          </cell>
          <cell r="I384">
            <v>33049</v>
          </cell>
          <cell r="J384">
            <v>109314</v>
          </cell>
          <cell r="K384">
            <v>109314</v>
          </cell>
          <cell r="L384">
            <v>109314</v>
          </cell>
          <cell r="M384">
            <v>0</v>
          </cell>
          <cell r="N384">
            <v>109314</v>
          </cell>
          <cell r="O384">
            <v>200506</v>
          </cell>
          <cell r="P384">
            <v>109314</v>
          </cell>
          <cell r="Q384" t="str">
            <v>25</v>
          </cell>
          <cell r="R384" t="str">
            <v>Biological and Physical Sciences</v>
          </cell>
          <cell r="T384" t="b">
            <v>0</v>
          </cell>
          <cell r="U384" t="b">
            <v>1</v>
          </cell>
          <cell r="V384" t="b">
            <v>0</v>
          </cell>
          <cell r="W384" t="str">
            <v>Accounting And Contracts</v>
          </cell>
          <cell r="X384">
            <v>109314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 t="str">
            <v>30</v>
          </cell>
          <cell r="AH384" t="str">
            <v>CM</v>
          </cell>
          <cell r="AI384" t="str">
            <v>FullyF</v>
          </cell>
          <cell r="AJ384" t="str">
            <v>FF</v>
          </cell>
        </row>
        <row r="385">
          <cell r="A385" t="str">
            <v>0022599</v>
          </cell>
          <cell r="B385" t="str">
            <v>P89061502</v>
          </cell>
          <cell r="C385" t="str">
            <v>89061502</v>
          </cell>
          <cell r="D385" t="str">
            <v>KGL COOLING COIL REPLACEMENT</v>
          </cell>
          <cell r="E385">
            <v>32660</v>
          </cell>
          <cell r="F385">
            <v>33054</v>
          </cell>
          <cell r="G385">
            <v>33054</v>
          </cell>
          <cell r="I385">
            <v>33049</v>
          </cell>
          <cell r="J385">
            <v>146285</v>
          </cell>
          <cell r="K385">
            <v>146285</v>
          </cell>
          <cell r="L385">
            <v>146285</v>
          </cell>
          <cell r="M385">
            <v>0</v>
          </cell>
          <cell r="N385">
            <v>146285</v>
          </cell>
          <cell r="O385">
            <v>200506</v>
          </cell>
          <cell r="P385">
            <v>146285</v>
          </cell>
          <cell r="Q385" t="str">
            <v>25</v>
          </cell>
          <cell r="R385" t="str">
            <v>Biological and Physical Sciences</v>
          </cell>
          <cell r="T385" t="b">
            <v>0</v>
          </cell>
          <cell r="U385" t="b">
            <v>1</v>
          </cell>
          <cell r="V385" t="b">
            <v>0</v>
          </cell>
          <cell r="W385" t="str">
            <v>Accounting And Contracts</v>
          </cell>
          <cell r="X385">
            <v>146285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 t="str">
            <v>30</v>
          </cell>
          <cell r="AH385" t="str">
            <v>CM</v>
          </cell>
          <cell r="AI385" t="str">
            <v>FullyF</v>
          </cell>
          <cell r="AJ385" t="str">
            <v>FF</v>
          </cell>
        </row>
        <row r="386">
          <cell r="A386" t="str">
            <v>0022600</v>
          </cell>
          <cell r="B386" t="str">
            <v>F89060101</v>
          </cell>
          <cell r="C386" t="str">
            <v>89060101</v>
          </cell>
          <cell r="D386" t="str">
            <v>WHITNEY 155/175, EXTEND LINES</v>
          </cell>
          <cell r="E386">
            <v>32660</v>
          </cell>
          <cell r="F386">
            <v>33054</v>
          </cell>
          <cell r="G386">
            <v>32933</v>
          </cell>
          <cell r="I386">
            <v>33500</v>
          </cell>
          <cell r="J386">
            <v>945055</v>
          </cell>
          <cell r="K386">
            <v>989358</v>
          </cell>
          <cell r="L386">
            <v>989358</v>
          </cell>
          <cell r="M386">
            <v>44303</v>
          </cell>
          <cell r="N386">
            <v>945055</v>
          </cell>
          <cell r="O386">
            <v>200506</v>
          </cell>
          <cell r="P386">
            <v>989358</v>
          </cell>
          <cell r="Q386" t="str">
            <v>65</v>
          </cell>
          <cell r="R386" t="str">
            <v>Admin&amp;Other Utilities Central</v>
          </cell>
          <cell r="T386" t="b">
            <v>0</v>
          </cell>
          <cell r="U386" t="b">
            <v>0</v>
          </cell>
          <cell r="V386" t="b">
            <v>0</v>
          </cell>
          <cell r="W386" t="str">
            <v>Accounting And Contracts</v>
          </cell>
          <cell r="X386">
            <v>932521</v>
          </cell>
          <cell r="Y386">
            <v>12534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 t="str">
            <v>30</v>
          </cell>
          <cell r="AH386" t="str">
            <v>CM</v>
          </cell>
          <cell r="AI386" t="str">
            <v>Const</v>
          </cell>
          <cell r="AJ386" t="str">
            <v>I</v>
          </cell>
        </row>
        <row r="387">
          <cell r="A387" t="str">
            <v>0022601</v>
          </cell>
          <cell r="D387" t="str">
            <v>STERL CHEM LAB RENOV PH II</v>
          </cell>
          <cell r="F387">
            <v>33054</v>
          </cell>
          <cell r="G387">
            <v>30136</v>
          </cell>
          <cell r="J387">
            <v>0</v>
          </cell>
          <cell r="K387">
            <v>1482950</v>
          </cell>
          <cell r="L387">
            <v>1482950</v>
          </cell>
          <cell r="M387">
            <v>0</v>
          </cell>
          <cell r="N387">
            <v>0</v>
          </cell>
          <cell r="O387">
            <v>200506</v>
          </cell>
          <cell r="P387">
            <v>1482950</v>
          </cell>
          <cell r="Q387" t="str">
            <v>0</v>
          </cell>
          <cell r="R387" t="str">
            <v>UNASSIGNED</v>
          </cell>
          <cell r="T387" t="b">
            <v>1</v>
          </cell>
          <cell r="U387" t="b">
            <v>1</v>
          </cell>
          <cell r="V387" t="b">
            <v>1</v>
          </cell>
          <cell r="W387" t="str">
            <v>PLN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I387" t="str">
            <v>Tomb</v>
          </cell>
          <cell r="AJ387" t="str">
            <v>T</v>
          </cell>
        </row>
        <row r="388">
          <cell r="A388" t="str">
            <v>0022602</v>
          </cell>
          <cell r="D388" t="str">
            <v>WHITNEY 175, YCC 1ST FLR RENOVATION</v>
          </cell>
          <cell r="E388">
            <v>32660</v>
          </cell>
          <cell r="F388">
            <v>33054</v>
          </cell>
          <cell r="G388">
            <v>33328</v>
          </cell>
          <cell r="I388">
            <v>32659</v>
          </cell>
          <cell r="J388">
            <v>48740</v>
          </cell>
          <cell r="K388">
            <v>48740</v>
          </cell>
          <cell r="L388">
            <v>48740</v>
          </cell>
          <cell r="M388">
            <v>48740.81</v>
          </cell>
          <cell r="N388">
            <v>0</v>
          </cell>
          <cell r="O388">
            <v>200506</v>
          </cell>
          <cell r="P388">
            <v>48740</v>
          </cell>
          <cell r="Q388" t="str">
            <v>05</v>
          </cell>
          <cell r="R388" t="str">
            <v>Academic Space: Non-Science</v>
          </cell>
          <cell r="T388" t="b">
            <v>1</v>
          </cell>
          <cell r="U388" t="b">
            <v>1</v>
          </cell>
          <cell r="V388" t="b">
            <v>0</v>
          </cell>
          <cell r="W388" t="str">
            <v>PLN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I388" t="str">
            <v>Tomb</v>
          </cell>
          <cell r="AJ388" t="str">
            <v>T</v>
          </cell>
        </row>
        <row r="389">
          <cell r="A389" t="str">
            <v>0022603</v>
          </cell>
          <cell r="B389" t="str">
            <v>F80063012</v>
          </cell>
          <cell r="C389" t="str">
            <v>80063012</v>
          </cell>
          <cell r="D389" t="str">
            <v>CENTRAL CHILLED WATER PLANT</v>
          </cell>
          <cell r="E389">
            <v>29402</v>
          </cell>
          <cell r="G389">
            <v>28671</v>
          </cell>
          <cell r="I389">
            <v>33053</v>
          </cell>
          <cell r="J389">
            <v>1543281</v>
          </cell>
          <cell r="K389">
            <v>1543281</v>
          </cell>
          <cell r="L389">
            <v>1543281</v>
          </cell>
          <cell r="M389">
            <v>10912.5</v>
          </cell>
          <cell r="N389">
            <v>1532368</v>
          </cell>
          <cell r="O389">
            <v>200506</v>
          </cell>
          <cell r="P389">
            <v>1543281</v>
          </cell>
          <cell r="Q389" t="str">
            <v>65</v>
          </cell>
          <cell r="R389" t="str">
            <v>Admin&amp;Other Utilities Central</v>
          </cell>
          <cell r="T389" t="b">
            <v>0</v>
          </cell>
          <cell r="U389" t="b">
            <v>1</v>
          </cell>
          <cell r="V389" t="b">
            <v>0</v>
          </cell>
          <cell r="W389" t="str">
            <v>Accounting And Contracts</v>
          </cell>
          <cell r="X389">
            <v>0</v>
          </cell>
          <cell r="Y389">
            <v>1532368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 t="str">
            <v>40</v>
          </cell>
          <cell r="AH389" t="str">
            <v>UT</v>
          </cell>
          <cell r="AI389" t="str">
            <v>FullyF</v>
          </cell>
          <cell r="AJ389" t="str">
            <v>FF</v>
          </cell>
        </row>
        <row r="390">
          <cell r="A390" t="str">
            <v>0022604</v>
          </cell>
          <cell r="B390" t="str">
            <v>F89060103</v>
          </cell>
          <cell r="C390" t="str">
            <v>89060103</v>
          </cell>
          <cell r="D390" t="str">
            <v>YALE BOWL-W. CAMP REN</v>
          </cell>
          <cell r="E390">
            <v>32660</v>
          </cell>
          <cell r="F390">
            <v>33054</v>
          </cell>
          <cell r="G390">
            <v>33298</v>
          </cell>
          <cell r="I390">
            <v>34171</v>
          </cell>
          <cell r="J390">
            <v>903000</v>
          </cell>
          <cell r="K390">
            <v>903000</v>
          </cell>
          <cell r="L390">
            <v>903000</v>
          </cell>
          <cell r="M390">
            <v>0</v>
          </cell>
          <cell r="N390">
            <v>903000</v>
          </cell>
          <cell r="O390">
            <v>200506</v>
          </cell>
          <cell r="P390">
            <v>903000</v>
          </cell>
          <cell r="Q390" t="str">
            <v>54</v>
          </cell>
          <cell r="R390" t="str">
            <v>Athletics</v>
          </cell>
          <cell r="T390" t="b">
            <v>0</v>
          </cell>
          <cell r="U390" t="b">
            <v>1</v>
          </cell>
          <cell r="V390" t="b">
            <v>0</v>
          </cell>
          <cell r="W390" t="str">
            <v>Accounting And Contracts</v>
          </cell>
          <cell r="X390">
            <v>903000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 t="str">
            <v>30</v>
          </cell>
          <cell r="AH390" t="str">
            <v>CM</v>
          </cell>
          <cell r="AI390" t="str">
            <v>FullyF</v>
          </cell>
          <cell r="AJ390" t="str">
            <v>FF</v>
          </cell>
        </row>
        <row r="391">
          <cell r="A391" t="str">
            <v>0022605</v>
          </cell>
          <cell r="B391" t="str">
            <v>C93100102</v>
          </cell>
          <cell r="C391" t="str">
            <v>93100102</v>
          </cell>
          <cell r="D391" t="str">
            <v>DERMATOLOGY CYTOMETER</v>
          </cell>
          <cell r="E391">
            <v>34243</v>
          </cell>
          <cell r="F391">
            <v>34393</v>
          </cell>
          <cell r="G391">
            <v>34366</v>
          </cell>
          <cell r="I391">
            <v>34757</v>
          </cell>
          <cell r="J391">
            <v>94850</v>
          </cell>
          <cell r="K391">
            <v>94850</v>
          </cell>
          <cell r="L391">
            <v>94850</v>
          </cell>
          <cell r="M391">
            <v>0</v>
          </cell>
          <cell r="N391">
            <v>94850</v>
          </cell>
          <cell r="O391">
            <v>200506</v>
          </cell>
          <cell r="P391">
            <v>94850</v>
          </cell>
          <cell r="Q391" t="str">
            <v>08</v>
          </cell>
          <cell r="R391" t="str">
            <v>Medicine</v>
          </cell>
          <cell r="T391" t="b">
            <v>1</v>
          </cell>
          <cell r="U391" t="b">
            <v>1</v>
          </cell>
          <cell r="V391" t="b">
            <v>0</v>
          </cell>
          <cell r="W391" t="str">
            <v>Finance-General Administration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I391" t="str">
            <v>Tomb</v>
          </cell>
          <cell r="AJ391" t="str">
            <v>T</v>
          </cell>
        </row>
        <row r="392">
          <cell r="A392" t="str">
            <v>0022606</v>
          </cell>
          <cell r="D392" t="str">
            <v>CHILLED WATER MEMORIAL UNIT</v>
          </cell>
          <cell r="E392">
            <v>29402</v>
          </cell>
          <cell r="F392">
            <v>32324</v>
          </cell>
          <cell r="G392">
            <v>30136</v>
          </cell>
          <cell r="I392">
            <v>33789</v>
          </cell>
          <cell r="J392">
            <v>85177</v>
          </cell>
          <cell r="K392">
            <v>85177</v>
          </cell>
          <cell r="L392">
            <v>85177</v>
          </cell>
          <cell r="M392">
            <v>85176.87</v>
          </cell>
          <cell r="N392">
            <v>0</v>
          </cell>
          <cell r="O392">
            <v>200506</v>
          </cell>
          <cell r="P392">
            <v>85177</v>
          </cell>
          <cell r="Q392" t="str">
            <v>11</v>
          </cell>
          <cell r="R392" t="str">
            <v>Utilities &amp; Infrastructure</v>
          </cell>
          <cell r="T392" t="b">
            <v>1</v>
          </cell>
          <cell r="U392" t="b">
            <v>1</v>
          </cell>
          <cell r="V392" t="b">
            <v>0</v>
          </cell>
          <cell r="W392" t="str">
            <v>PLN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I392" t="str">
            <v>Tomb</v>
          </cell>
          <cell r="AJ392" t="str">
            <v>T</v>
          </cell>
        </row>
        <row r="393">
          <cell r="A393" t="str">
            <v>0022607</v>
          </cell>
          <cell r="B393" t="str">
            <v>F89070101</v>
          </cell>
          <cell r="C393" t="str">
            <v>89070101</v>
          </cell>
          <cell r="D393" t="str">
            <v>CENT P/P-WATER</v>
          </cell>
          <cell r="E393">
            <v>32690</v>
          </cell>
          <cell r="F393">
            <v>33054</v>
          </cell>
          <cell r="G393">
            <v>33298</v>
          </cell>
          <cell r="I393">
            <v>35467</v>
          </cell>
          <cell r="J393">
            <v>121107</v>
          </cell>
          <cell r="K393">
            <v>121107</v>
          </cell>
          <cell r="L393">
            <v>121107</v>
          </cell>
          <cell r="M393">
            <v>0</v>
          </cell>
          <cell r="N393">
            <v>121107</v>
          </cell>
          <cell r="O393">
            <v>200506</v>
          </cell>
          <cell r="P393">
            <v>121107</v>
          </cell>
          <cell r="Q393" t="str">
            <v>11</v>
          </cell>
          <cell r="R393" t="str">
            <v>Utilities &amp; Infrastructure</v>
          </cell>
          <cell r="T393" t="b">
            <v>0</v>
          </cell>
          <cell r="U393" t="b">
            <v>1</v>
          </cell>
          <cell r="V393" t="b">
            <v>0</v>
          </cell>
          <cell r="W393" t="str">
            <v>Accounting And Contracts</v>
          </cell>
          <cell r="X393">
            <v>121107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I393" t="str">
            <v>Tomb</v>
          </cell>
          <cell r="AJ393" t="str">
            <v>T</v>
          </cell>
        </row>
        <row r="394">
          <cell r="A394" t="str">
            <v>0022608</v>
          </cell>
          <cell r="B394" t="str">
            <v>P89041806</v>
          </cell>
          <cell r="C394" t="str">
            <v>89041806</v>
          </cell>
          <cell r="D394" t="str">
            <v>ASBESTOS REM EQPT RMS</v>
          </cell>
          <cell r="E394">
            <v>32690</v>
          </cell>
          <cell r="F394">
            <v>33054</v>
          </cell>
          <cell r="G394">
            <v>33054</v>
          </cell>
          <cell r="I394">
            <v>33604</v>
          </cell>
          <cell r="J394">
            <v>326731</v>
          </cell>
          <cell r="K394">
            <v>326731</v>
          </cell>
          <cell r="L394">
            <v>326731</v>
          </cell>
          <cell r="M394">
            <v>0</v>
          </cell>
          <cell r="N394">
            <v>326731</v>
          </cell>
          <cell r="O394">
            <v>200506</v>
          </cell>
          <cell r="P394">
            <v>326731</v>
          </cell>
          <cell r="Q394" t="str">
            <v>65</v>
          </cell>
          <cell r="R394" t="str">
            <v>Admin&amp;Other Utilities Central</v>
          </cell>
          <cell r="T394" t="b">
            <v>0</v>
          </cell>
          <cell r="U394" t="b">
            <v>1</v>
          </cell>
          <cell r="V394" t="b">
            <v>0</v>
          </cell>
          <cell r="W394" t="str">
            <v>Accounting And Contracts</v>
          </cell>
          <cell r="X394">
            <v>326731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 t="str">
            <v>30</v>
          </cell>
          <cell r="AH394" t="str">
            <v>CM</v>
          </cell>
          <cell r="AI394" t="str">
            <v>FullyF</v>
          </cell>
          <cell r="AJ394" t="str">
            <v>FF</v>
          </cell>
        </row>
        <row r="395">
          <cell r="A395" t="str">
            <v>0022609</v>
          </cell>
          <cell r="D395" t="str">
            <v>FINANCE OFFICE FICHE MACHINE</v>
          </cell>
          <cell r="E395">
            <v>34274</v>
          </cell>
          <cell r="F395">
            <v>34393</v>
          </cell>
          <cell r="G395">
            <v>34334</v>
          </cell>
          <cell r="I395">
            <v>34751</v>
          </cell>
          <cell r="J395">
            <v>2131</v>
          </cell>
          <cell r="K395">
            <v>2131</v>
          </cell>
          <cell r="L395">
            <v>2131</v>
          </cell>
          <cell r="M395">
            <v>0</v>
          </cell>
          <cell r="N395">
            <v>2131</v>
          </cell>
          <cell r="O395">
            <v>200506</v>
          </cell>
          <cell r="P395">
            <v>2131</v>
          </cell>
          <cell r="Q395" t="str">
            <v>12</v>
          </cell>
          <cell r="R395" t="str">
            <v>Administrative &amp; University-Wide</v>
          </cell>
          <cell r="T395" t="b">
            <v>1</v>
          </cell>
          <cell r="U395" t="b">
            <v>1</v>
          </cell>
          <cell r="V395" t="b">
            <v>0</v>
          </cell>
          <cell r="W395" t="str">
            <v>FIN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I395" t="str">
            <v>Tomb</v>
          </cell>
          <cell r="AJ395" t="str">
            <v>T</v>
          </cell>
        </row>
        <row r="396">
          <cell r="A396" t="str">
            <v>0022610</v>
          </cell>
          <cell r="B396" t="str">
            <v>F93070101</v>
          </cell>
          <cell r="C396" t="str">
            <v>93070101</v>
          </cell>
          <cell r="D396" t="str">
            <v>CRAF FY94 &amp; FY95</v>
          </cell>
          <cell r="E396">
            <v>34151</v>
          </cell>
          <cell r="G396">
            <v>34851</v>
          </cell>
          <cell r="I396">
            <v>37582</v>
          </cell>
          <cell r="J396">
            <v>3097641</v>
          </cell>
          <cell r="K396">
            <v>3097641</v>
          </cell>
          <cell r="L396">
            <v>3097641</v>
          </cell>
          <cell r="M396">
            <v>66010.559999999998</v>
          </cell>
          <cell r="N396">
            <v>3031630</v>
          </cell>
          <cell r="O396">
            <v>200506</v>
          </cell>
          <cell r="P396">
            <v>3097641</v>
          </cell>
          <cell r="Q396" t="str">
            <v>13</v>
          </cell>
          <cell r="R396" t="str">
            <v>Other</v>
          </cell>
          <cell r="T396" t="b">
            <v>1</v>
          </cell>
          <cell r="U396" t="b">
            <v>1</v>
          </cell>
          <cell r="V396" t="b">
            <v>0</v>
          </cell>
          <cell r="W396" t="str">
            <v>Accounting And Contracts</v>
          </cell>
          <cell r="X396">
            <v>0</v>
          </cell>
          <cell r="Y396">
            <v>3031630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I396" t="str">
            <v>Tomb</v>
          </cell>
          <cell r="AJ396" t="str">
            <v>T</v>
          </cell>
        </row>
        <row r="397">
          <cell r="A397" t="str">
            <v>0022611</v>
          </cell>
          <cell r="B397" t="str">
            <v>P89071101</v>
          </cell>
          <cell r="C397" t="str">
            <v>89071101</v>
          </cell>
          <cell r="D397" t="str">
            <v>GIBBS ROOF REPLCMT</v>
          </cell>
          <cell r="E397">
            <v>32690</v>
          </cell>
          <cell r="F397">
            <v>33054</v>
          </cell>
          <cell r="G397">
            <v>32933</v>
          </cell>
          <cell r="I397">
            <v>34985</v>
          </cell>
          <cell r="J397">
            <v>476972</v>
          </cell>
          <cell r="K397">
            <v>476972</v>
          </cell>
          <cell r="L397">
            <v>476972</v>
          </cell>
          <cell r="M397">
            <v>1403</v>
          </cell>
          <cell r="N397">
            <v>475569</v>
          </cell>
          <cell r="O397">
            <v>200506</v>
          </cell>
          <cell r="P397">
            <v>476972</v>
          </cell>
          <cell r="Q397" t="str">
            <v>25</v>
          </cell>
          <cell r="R397" t="str">
            <v>Biological and Physical Sciences</v>
          </cell>
          <cell r="T397" t="b">
            <v>0</v>
          </cell>
          <cell r="U397" t="b">
            <v>1</v>
          </cell>
          <cell r="V397" t="b">
            <v>0</v>
          </cell>
          <cell r="W397" t="str">
            <v>Accounting And Contracts</v>
          </cell>
          <cell r="X397">
            <v>231694</v>
          </cell>
          <cell r="Y397">
            <v>243875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 t="str">
            <v>30</v>
          </cell>
          <cell r="AH397" t="str">
            <v>CM</v>
          </cell>
          <cell r="AI397" t="str">
            <v>FullyF</v>
          </cell>
          <cell r="AJ397" t="str">
            <v>FF</v>
          </cell>
        </row>
        <row r="398">
          <cell r="A398" t="str">
            <v>0022612</v>
          </cell>
          <cell r="B398" t="str">
            <v>P89102402</v>
          </cell>
          <cell r="C398" t="str">
            <v>89102402</v>
          </cell>
          <cell r="D398" t="str">
            <v>CENTRAL P/P ROOF</v>
          </cell>
          <cell r="E398">
            <v>32690</v>
          </cell>
          <cell r="F398">
            <v>33146</v>
          </cell>
          <cell r="G398">
            <v>32933</v>
          </cell>
          <cell r="I398">
            <v>33604</v>
          </cell>
          <cell r="J398">
            <v>219002</v>
          </cell>
          <cell r="K398">
            <v>219002</v>
          </cell>
          <cell r="L398">
            <v>219002</v>
          </cell>
          <cell r="M398">
            <v>0</v>
          </cell>
          <cell r="N398">
            <v>219002</v>
          </cell>
          <cell r="O398">
            <v>200506</v>
          </cell>
          <cell r="P398">
            <v>219002</v>
          </cell>
          <cell r="Q398" t="str">
            <v>65</v>
          </cell>
          <cell r="R398" t="str">
            <v>Admin&amp;Other Utilities Central</v>
          </cell>
          <cell r="T398" t="b">
            <v>0</v>
          </cell>
          <cell r="U398" t="b">
            <v>1</v>
          </cell>
          <cell r="V398" t="b">
            <v>0</v>
          </cell>
          <cell r="W398" t="str">
            <v>Accounting And Contracts</v>
          </cell>
          <cell r="X398">
            <v>219002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 t="str">
            <v>30</v>
          </cell>
          <cell r="AH398" t="str">
            <v>CM</v>
          </cell>
          <cell r="AI398" t="str">
            <v>FullyF</v>
          </cell>
          <cell r="AJ398" t="str">
            <v>FF</v>
          </cell>
        </row>
        <row r="399">
          <cell r="A399" t="str">
            <v>0022613</v>
          </cell>
          <cell r="B399" t="str">
            <v>P89071107</v>
          </cell>
          <cell r="C399" t="str">
            <v>89071107</v>
          </cell>
          <cell r="D399" t="str">
            <v>HGS-DH ASBESTOS REMOVAL</v>
          </cell>
          <cell r="E399">
            <v>32690</v>
          </cell>
          <cell r="F399">
            <v>33054</v>
          </cell>
          <cell r="G399">
            <v>32903</v>
          </cell>
          <cell r="I399">
            <v>33053</v>
          </cell>
          <cell r="J399">
            <v>99130</v>
          </cell>
          <cell r="K399">
            <v>99130</v>
          </cell>
          <cell r="L399">
            <v>99130</v>
          </cell>
          <cell r="M399">
            <v>0</v>
          </cell>
          <cell r="N399">
            <v>99130</v>
          </cell>
          <cell r="O399">
            <v>200506</v>
          </cell>
          <cell r="P399">
            <v>99130</v>
          </cell>
          <cell r="Q399" t="str">
            <v>61</v>
          </cell>
          <cell r="R399" t="str">
            <v>Admin&amp;Other Other</v>
          </cell>
          <cell r="T399" t="b">
            <v>0</v>
          </cell>
          <cell r="U399" t="b">
            <v>1</v>
          </cell>
          <cell r="V399" t="b">
            <v>0</v>
          </cell>
          <cell r="W399" t="str">
            <v>Accounting And Contracts</v>
          </cell>
          <cell r="X399">
            <v>99130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 t="str">
            <v>30</v>
          </cell>
          <cell r="AH399" t="str">
            <v>CM</v>
          </cell>
          <cell r="AI399" t="str">
            <v>FullyF</v>
          </cell>
          <cell r="AJ399" t="str">
            <v>FF</v>
          </cell>
        </row>
        <row r="400">
          <cell r="A400" t="str">
            <v>0022614</v>
          </cell>
          <cell r="B400" t="str">
            <v>89112105</v>
          </cell>
          <cell r="C400" t="str">
            <v>89112105</v>
          </cell>
          <cell r="D400" t="str">
            <v>ROSNFLD-COFFIN COM RM</v>
          </cell>
          <cell r="E400">
            <v>32660</v>
          </cell>
          <cell r="F400">
            <v>33269</v>
          </cell>
          <cell r="G400">
            <v>33328</v>
          </cell>
          <cell r="I400">
            <v>34939</v>
          </cell>
          <cell r="J400">
            <v>304559</v>
          </cell>
          <cell r="K400">
            <v>304559</v>
          </cell>
          <cell r="L400">
            <v>304559</v>
          </cell>
          <cell r="M400">
            <v>309171.87</v>
          </cell>
          <cell r="N400">
            <v>0</v>
          </cell>
          <cell r="O400">
            <v>200506</v>
          </cell>
          <cell r="P400">
            <v>304559</v>
          </cell>
          <cell r="Q400" t="str">
            <v>02</v>
          </cell>
          <cell r="R400" t="str">
            <v>Undergrad Housing: Other</v>
          </cell>
          <cell r="T400" t="b">
            <v>1</v>
          </cell>
          <cell r="U400" t="b">
            <v>1</v>
          </cell>
          <cell r="V400" t="b">
            <v>0</v>
          </cell>
          <cell r="W400" t="str">
            <v>MGT</v>
          </cell>
          <cell r="X400">
            <v>0</v>
          </cell>
          <cell r="Y400">
            <v>0</v>
          </cell>
          <cell r="Z400">
            <v>230361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I400" t="str">
            <v>Tomb</v>
          </cell>
          <cell r="AJ400" t="str">
            <v>T</v>
          </cell>
        </row>
        <row r="401">
          <cell r="A401" t="str">
            <v>0022615</v>
          </cell>
          <cell r="D401" t="str">
            <v>PROSPECT PLACE 12</v>
          </cell>
          <cell r="E401">
            <v>32690</v>
          </cell>
          <cell r="F401">
            <v>33424</v>
          </cell>
          <cell r="G401">
            <v>32963</v>
          </cell>
          <cell r="I401">
            <v>34751</v>
          </cell>
          <cell r="J401">
            <v>108652</v>
          </cell>
          <cell r="K401">
            <v>108652</v>
          </cell>
          <cell r="L401">
            <v>108652</v>
          </cell>
          <cell r="M401">
            <v>110033.96</v>
          </cell>
          <cell r="N401">
            <v>0</v>
          </cell>
          <cell r="O401">
            <v>200506</v>
          </cell>
          <cell r="P401">
            <v>108652</v>
          </cell>
          <cell r="Q401" t="str">
            <v>12</v>
          </cell>
          <cell r="R401" t="str">
            <v>Administrative &amp; University-Wide</v>
          </cell>
          <cell r="T401" t="b">
            <v>1</v>
          </cell>
          <cell r="U401" t="b">
            <v>1</v>
          </cell>
          <cell r="V401" t="b">
            <v>0</v>
          </cell>
          <cell r="W401" t="str">
            <v>MGT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I401" t="str">
            <v>Tomb</v>
          </cell>
          <cell r="AJ401" t="str">
            <v>T</v>
          </cell>
        </row>
        <row r="402">
          <cell r="A402" t="str">
            <v>0022618</v>
          </cell>
          <cell r="B402" t="str">
            <v>89091202</v>
          </cell>
          <cell r="C402" t="str">
            <v>89091202</v>
          </cell>
          <cell r="D402" t="str">
            <v>SQUASH CT 2</v>
          </cell>
          <cell r="E402">
            <v>32660</v>
          </cell>
          <cell r="F402">
            <v>33054</v>
          </cell>
          <cell r="G402">
            <v>30136</v>
          </cell>
          <cell r="I402">
            <v>33807</v>
          </cell>
          <cell r="J402">
            <v>212751</v>
          </cell>
          <cell r="K402">
            <v>212751</v>
          </cell>
          <cell r="L402">
            <v>212751</v>
          </cell>
          <cell r="M402">
            <v>219999.53</v>
          </cell>
          <cell r="N402">
            <v>0</v>
          </cell>
          <cell r="O402">
            <v>200506</v>
          </cell>
          <cell r="P402">
            <v>212751</v>
          </cell>
          <cell r="Q402" t="str">
            <v>10</v>
          </cell>
          <cell r="R402" t="str">
            <v>Athletics</v>
          </cell>
          <cell r="T402" t="b">
            <v>0</v>
          </cell>
          <cell r="U402" t="b">
            <v>1</v>
          </cell>
          <cell r="V402" t="b">
            <v>0</v>
          </cell>
          <cell r="W402" t="str">
            <v>PLN</v>
          </cell>
          <cell r="X402">
            <v>0</v>
          </cell>
          <cell r="Y402">
            <v>0</v>
          </cell>
          <cell r="Z402">
            <v>212751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I402" t="str">
            <v>Tomb</v>
          </cell>
          <cell r="AJ402" t="str">
            <v>T</v>
          </cell>
        </row>
        <row r="403">
          <cell r="A403" t="str">
            <v>0022619</v>
          </cell>
          <cell r="B403" t="str">
            <v>F89060104</v>
          </cell>
          <cell r="C403" t="str">
            <v>89060104</v>
          </cell>
          <cell r="D403" t="str">
            <v>WHITNEY 155/175 LIGHT FIXTURES</v>
          </cell>
          <cell r="E403">
            <v>32660</v>
          </cell>
          <cell r="F403">
            <v>33054</v>
          </cell>
          <cell r="G403">
            <v>33054</v>
          </cell>
          <cell r="I403">
            <v>33049</v>
          </cell>
          <cell r="J403">
            <v>14547</v>
          </cell>
          <cell r="K403">
            <v>14547</v>
          </cell>
          <cell r="L403">
            <v>14547</v>
          </cell>
          <cell r="M403">
            <v>0</v>
          </cell>
          <cell r="N403">
            <v>14547</v>
          </cell>
          <cell r="O403">
            <v>200506</v>
          </cell>
          <cell r="P403">
            <v>14547</v>
          </cell>
          <cell r="Q403" t="str">
            <v>65</v>
          </cell>
          <cell r="R403" t="str">
            <v>Admin&amp;Other Utilities Central</v>
          </cell>
          <cell r="T403" t="b">
            <v>0</v>
          </cell>
          <cell r="U403" t="b">
            <v>1</v>
          </cell>
          <cell r="V403" t="b">
            <v>0</v>
          </cell>
          <cell r="W403" t="str">
            <v>Accounting And Contracts</v>
          </cell>
          <cell r="X403">
            <v>14547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 t="str">
            <v>30</v>
          </cell>
          <cell r="AH403" t="str">
            <v>CM</v>
          </cell>
          <cell r="AI403" t="str">
            <v>FullyF</v>
          </cell>
          <cell r="AJ403" t="str">
            <v>FF</v>
          </cell>
        </row>
        <row r="404">
          <cell r="A404" t="str">
            <v>0022620</v>
          </cell>
          <cell r="B404" t="str">
            <v>90071003</v>
          </cell>
          <cell r="C404" t="str">
            <v>90071003</v>
          </cell>
          <cell r="D404" t="str">
            <v>PWG SPORTS MED REHAB CENTER</v>
          </cell>
          <cell r="E404">
            <v>32690</v>
          </cell>
          <cell r="F404">
            <v>33450</v>
          </cell>
          <cell r="G404">
            <v>33328</v>
          </cell>
          <cell r="I404">
            <v>34171</v>
          </cell>
          <cell r="J404">
            <v>571731</v>
          </cell>
          <cell r="K404">
            <v>571731</v>
          </cell>
          <cell r="L404">
            <v>571731</v>
          </cell>
          <cell r="M404">
            <v>571730.97</v>
          </cell>
          <cell r="N404">
            <v>0</v>
          </cell>
          <cell r="O404">
            <v>200506</v>
          </cell>
          <cell r="P404">
            <v>571731</v>
          </cell>
          <cell r="Q404" t="str">
            <v>10</v>
          </cell>
          <cell r="R404" t="str">
            <v>Athletics</v>
          </cell>
          <cell r="T404" t="b">
            <v>1</v>
          </cell>
          <cell r="U404" t="b">
            <v>1</v>
          </cell>
          <cell r="V404" t="b">
            <v>0</v>
          </cell>
          <cell r="W404" t="str">
            <v>PLN</v>
          </cell>
          <cell r="X404">
            <v>0</v>
          </cell>
          <cell r="Y404">
            <v>0</v>
          </cell>
          <cell r="Z404">
            <v>571731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I404" t="str">
            <v>Tomb</v>
          </cell>
          <cell r="AJ404" t="str">
            <v>T</v>
          </cell>
        </row>
        <row r="405">
          <cell r="A405" t="str">
            <v>0022621</v>
          </cell>
          <cell r="D405" t="str">
            <v>KBT INFRASTRUCTURE</v>
          </cell>
          <cell r="E405">
            <v>32690</v>
          </cell>
          <cell r="F405">
            <v>33054</v>
          </cell>
          <cell r="G405">
            <v>30136</v>
          </cell>
          <cell r="I405">
            <v>34936</v>
          </cell>
          <cell r="J405">
            <v>19222</v>
          </cell>
          <cell r="K405">
            <v>19222</v>
          </cell>
          <cell r="L405">
            <v>19222</v>
          </cell>
          <cell r="M405">
            <v>19799.28</v>
          </cell>
          <cell r="N405">
            <v>0</v>
          </cell>
          <cell r="O405">
            <v>200506</v>
          </cell>
          <cell r="P405">
            <v>19222</v>
          </cell>
          <cell r="Q405" t="str">
            <v>04</v>
          </cell>
          <cell r="R405" t="str">
            <v>Academic Space: Science</v>
          </cell>
          <cell r="T405" t="b">
            <v>0</v>
          </cell>
          <cell r="U405" t="b">
            <v>1</v>
          </cell>
          <cell r="V405" t="b">
            <v>0</v>
          </cell>
          <cell r="W405" t="str">
            <v>PLN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I405" t="str">
            <v>Tomb</v>
          </cell>
          <cell r="AJ405" t="str">
            <v>T</v>
          </cell>
        </row>
        <row r="406">
          <cell r="A406" t="str">
            <v>0022622</v>
          </cell>
          <cell r="B406" t="str">
            <v>P89041807</v>
          </cell>
          <cell r="C406" t="str">
            <v>89041807</v>
          </cell>
          <cell r="D406" t="str">
            <v>TUNNEL LIGHTING CENTRAL</v>
          </cell>
          <cell r="E406">
            <v>32690</v>
          </cell>
          <cell r="F406">
            <v>33450</v>
          </cell>
          <cell r="G406">
            <v>32933</v>
          </cell>
          <cell r="I406">
            <v>35415</v>
          </cell>
          <cell r="J406">
            <v>105194</v>
          </cell>
          <cell r="K406">
            <v>105194</v>
          </cell>
          <cell r="L406">
            <v>105194</v>
          </cell>
          <cell r="M406">
            <v>36</v>
          </cell>
          <cell r="N406">
            <v>105194</v>
          </cell>
          <cell r="O406">
            <v>200506</v>
          </cell>
          <cell r="P406">
            <v>105194</v>
          </cell>
          <cell r="Q406" t="str">
            <v>65</v>
          </cell>
          <cell r="R406" t="str">
            <v>Admin&amp;Other Utilities Central</v>
          </cell>
          <cell r="T406" t="b">
            <v>0</v>
          </cell>
          <cell r="U406" t="b">
            <v>1</v>
          </cell>
          <cell r="V406" t="b">
            <v>0</v>
          </cell>
          <cell r="W406" t="str">
            <v>Accounting And Contracts</v>
          </cell>
          <cell r="X406">
            <v>105194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 t="str">
            <v>30</v>
          </cell>
          <cell r="AH406" t="str">
            <v>CM</v>
          </cell>
          <cell r="AI406" t="str">
            <v>FullyF</v>
          </cell>
          <cell r="AJ406" t="str">
            <v>FF</v>
          </cell>
        </row>
        <row r="407">
          <cell r="A407" t="str">
            <v>0022623</v>
          </cell>
          <cell r="D407" t="str">
            <v>CAMPUS KIOSKS</v>
          </cell>
          <cell r="E407">
            <v>32690</v>
          </cell>
          <cell r="F407">
            <v>33054</v>
          </cell>
          <cell r="G407">
            <v>33328</v>
          </cell>
          <cell r="I407">
            <v>31959</v>
          </cell>
          <cell r="J407">
            <v>14748</v>
          </cell>
          <cell r="K407">
            <v>14748</v>
          </cell>
          <cell r="L407">
            <v>14748</v>
          </cell>
          <cell r="M407">
            <v>14827.55</v>
          </cell>
          <cell r="N407">
            <v>0</v>
          </cell>
          <cell r="O407">
            <v>200506</v>
          </cell>
          <cell r="P407">
            <v>14748</v>
          </cell>
          <cell r="Q407" t="str">
            <v>13</v>
          </cell>
          <cell r="R407" t="str">
            <v>Other</v>
          </cell>
          <cell r="T407" t="b">
            <v>1</v>
          </cell>
          <cell r="U407" t="b">
            <v>1</v>
          </cell>
          <cell r="V407" t="b">
            <v>0</v>
          </cell>
          <cell r="W407" t="str">
            <v>PLN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I407" t="str">
            <v>Tomb</v>
          </cell>
          <cell r="AJ407" t="str">
            <v>T</v>
          </cell>
        </row>
        <row r="408">
          <cell r="A408" t="str">
            <v>0022624</v>
          </cell>
          <cell r="B408" t="str">
            <v>P89061514</v>
          </cell>
          <cell r="C408" t="str">
            <v>89061514</v>
          </cell>
          <cell r="D408" t="str">
            <v>CALHOUN ELECTRICAL</v>
          </cell>
          <cell r="E408">
            <v>32721</v>
          </cell>
          <cell r="F408">
            <v>35980</v>
          </cell>
          <cell r="G408">
            <v>33298</v>
          </cell>
          <cell r="I408">
            <v>37603</v>
          </cell>
          <cell r="J408">
            <v>390212</v>
          </cell>
          <cell r="K408">
            <v>390212</v>
          </cell>
          <cell r="L408">
            <v>390212</v>
          </cell>
          <cell r="M408">
            <v>35119.129999999997</v>
          </cell>
          <cell r="N408">
            <v>355093</v>
          </cell>
          <cell r="O408">
            <v>200506</v>
          </cell>
          <cell r="P408">
            <v>390212</v>
          </cell>
          <cell r="Q408" t="str">
            <v>71</v>
          </cell>
          <cell r="R408" t="str">
            <v>Residential - Undergraduate</v>
          </cell>
          <cell r="T408" t="b">
            <v>0</v>
          </cell>
          <cell r="U408" t="b">
            <v>1</v>
          </cell>
          <cell r="V408" t="b">
            <v>0</v>
          </cell>
          <cell r="W408" t="str">
            <v>Accounting And Contracts</v>
          </cell>
          <cell r="X408">
            <v>355093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 t="str">
            <v>30</v>
          </cell>
          <cell r="AH408" t="str">
            <v>CM</v>
          </cell>
          <cell r="AI408" t="str">
            <v>FullyF</v>
          </cell>
          <cell r="AJ408" t="str">
            <v>FF</v>
          </cell>
        </row>
        <row r="409">
          <cell r="A409" t="str">
            <v>0022625</v>
          </cell>
          <cell r="B409" t="str">
            <v>P93111508</v>
          </cell>
          <cell r="C409" t="str">
            <v>93111508</v>
          </cell>
          <cell r="D409" t="str">
            <v>BML AND SHM ELEVATOR REHABILITATION</v>
          </cell>
          <cell r="E409">
            <v>34274</v>
          </cell>
          <cell r="F409">
            <v>35915</v>
          </cell>
          <cell r="G409">
            <v>35521</v>
          </cell>
          <cell r="I409">
            <v>36031</v>
          </cell>
          <cell r="J409">
            <v>907504</v>
          </cell>
          <cell r="K409">
            <v>907504</v>
          </cell>
          <cell r="L409">
            <v>907504</v>
          </cell>
          <cell r="M409">
            <v>0</v>
          </cell>
          <cell r="N409">
            <v>907504</v>
          </cell>
          <cell r="O409">
            <v>200506</v>
          </cell>
          <cell r="P409">
            <v>907504</v>
          </cell>
          <cell r="Q409" t="str">
            <v>80</v>
          </cell>
          <cell r="R409" t="str">
            <v>Medicine</v>
          </cell>
          <cell r="S409" t="str">
            <v>MEDICAL CAMPUS</v>
          </cell>
          <cell r="T409" t="b">
            <v>0</v>
          </cell>
          <cell r="U409" t="b">
            <v>1</v>
          </cell>
          <cell r="V409" t="b">
            <v>0</v>
          </cell>
          <cell r="W409" t="str">
            <v>Asset Management</v>
          </cell>
          <cell r="X409">
            <v>143862</v>
          </cell>
          <cell r="Y409">
            <v>763642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 t="str">
            <v>30</v>
          </cell>
          <cell r="AH409" t="str">
            <v>CM</v>
          </cell>
          <cell r="AI409" t="str">
            <v>FullyF</v>
          </cell>
          <cell r="AJ409" t="str">
            <v>FF</v>
          </cell>
        </row>
        <row r="410">
          <cell r="A410" t="str">
            <v>0022626</v>
          </cell>
          <cell r="D410" t="str">
            <v>CB5-CRC CORE LAB</v>
          </cell>
          <cell r="E410">
            <v>32721</v>
          </cell>
          <cell r="F410">
            <v>33419</v>
          </cell>
          <cell r="G410">
            <v>33328</v>
          </cell>
          <cell r="I410">
            <v>34834</v>
          </cell>
          <cell r="J410">
            <v>289095</v>
          </cell>
          <cell r="K410">
            <v>289095</v>
          </cell>
          <cell r="L410">
            <v>289095</v>
          </cell>
          <cell r="M410">
            <v>289933.65999999997</v>
          </cell>
          <cell r="N410">
            <v>0</v>
          </cell>
          <cell r="O410">
            <v>200506</v>
          </cell>
          <cell r="P410">
            <v>289095</v>
          </cell>
          <cell r="Q410" t="str">
            <v>08</v>
          </cell>
          <cell r="R410" t="str">
            <v>Medicine</v>
          </cell>
          <cell r="T410" t="b">
            <v>1</v>
          </cell>
          <cell r="U410" t="b">
            <v>1</v>
          </cell>
          <cell r="V410" t="b">
            <v>0</v>
          </cell>
          <cell r="W410" t="str">
            <v>MED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I410" t="str">
            <v>Tomb</v>
          </cell>
          <cell r="AJ410" t="str">
            <v>T</v>
          </cell>
        </row>
        <row r="411">
          <cell r="A411" t="str">
            <v>0022627</v>
          </cell>
          <cell r="B411" t="str">
            <v>P89121901</v>
          </cell>
          <cell r="C411" t="str">
            <v>89121901</v>
          </cell>
          <cell r="D411" t="str">
            <v>SHM B WING ANIMAL CARE</v>
          </cell>
          <cell r="E411">
            <v>32721</v>
          </cell>
          <cell r="G411">
            <v>33298</v>
          </cell>
          <cell r="I411">
            <v>34834</v>
          </cell>
          <cell r="J411">
            <v>824562</v>
          </cell>
          <cell r="K411">
            <v>824562</v>
          </cell>
          <cell r="L411">
            <v>824562</v>
          </cell>
          <cell r="M411">
            <v>18000</v>
          </cell>
          <cell r="N411">
            <v>806562</v>
          </cell>
          <cell r="O411">
            <v>200506</v>
          </cell>
          <cell r="P411">
            <v>824562</v>
          </cell>
          <cell r="Q411" t="str">
            <v>80</v>
          </cell>
          <cell r="R411" t="str">
            <v>Medicine</v>
          </cell>
          <cell r="T411" t="b">
            <v>0</v>
          </cell>
          <cell r="U411" t="b">
            <v>1</v>
          </cell>
          <cell r="V411" t="b">
            <v>0</v>
          </cell>
          <cell r="W411" t="str">
            <v>Asset Management</v>
          </cell>
          <cell r="X411">
            <v>0</v>
          </cell>
          <cell r="Y411">
            <v>806562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 t="str">
            <v>20</v>
          </cell>
          <cell r="AH411" t="str">
            <v>PR</v>
          </cell>
          <cell r="AI411" t="str">
            <v>FullyF</v>
          </cell>
          <cell r="AJ411" t="str">
            <v>FF</v>
          </cell>
        </row>
        <row r="412">
          <cell r="A412" t="str">
            <v>0022628</v>
          </cell>
          <cell r="D412" t="str">
            <v>LLCI 8TH FLR INFECT DIS PHASE I</v>
          </cell>
          <cell r="E412">
            <v>32721</v>
          </cell>
          <cell r="F412">
            <v>33269</v>
          </cell>
          <cell r="G412">
            <v>33328</v>
          </cell>
          <cell r="I412">
            <v>34834</v>
          </cell>
          <cell r="J412">
            <v>192526</v>
          </cell>
          <cell r="K412">
            <v>192526</v>
          </cell>
          <cell r="L412">
            <v>192526</v>
          </cell>
          <cell r="M412">
            <v>197819.03</v>
          </cell>
          <cell r="N412">
            <v>0</v>
          </cell>
          <cell r="O412">
            <v>200506</v>
          </cell>
          <cell r="P412">
            <v>192526</v>
          </cell>
          <cell r="Q412" t="str">
            <v>08</v>
          </cell>
          <cell r="R412" t="str">
            <v>Medicine</v>
          </cell>
          <cell r="T412" t="b">
            <v>1</v>
          </cell>
          <cell r="U412" t="b">
            <v>1</v>
          </cell>
          <cell r="V412" t="b">
            <v>0</v>
          </cell>
          <cell r="W412" t="str">
            <v>MED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I412" t="str">
            <v>Tomb</v>
          </cell>
          <cell r="AJ412" t="str">
            <v>T</v>
          </cell>
        </row>
        <row r="413">
          <cell r="A413" t="str">
            <v>0022629</v>
          </cell>
          <cell r="B413" t="str">
            <v>89041802</v>
          </cell>
          <cell r="C413" t="str">
            <v>89041802</v>
          </cell>
          <cell r="D413" t="str">
            <v>LMP 2 NEPHROLOGY</v>
          </cell>
          <cell r="E413">
            <v>32721</v>
          </cell>
          <cell r="F413">
            <v>33298</v>
          </cell>
          <cell r="G413">
            <v>33328</v>
          </cell>
          <cell r="I413">
            <v>34834</v>
          </cell>
          <cell r="J413">
            <v>712086</v>
          </cell>
          <cell r="K413">
            <v>712086</v>
          </cell>
          <cell r="L413">
            <v>712086</v>
          </cell>
          <cell r="M413">
            <v>724370.87</v>
          </cell>
          <cell r="N413">
            <v>0</v>
          </cell>
          <cell r="O413">
            <v>200506</v>
          </cell>
          <cell r="P413">
            <v>712086</v>
          </cell>
          <cell r="Q413" t="str">
            <v>08</v>
          </cell>
          <cell r="R413" t="str">
            <v>Medicine</v>
          </cell>
          <cell r="T413" t="b">
            <v>1</v>
          </cell>
          <cell r="U413" t="b">
            <v>1</v>
          </cell>
          <cell r="V413" t="b">
            <v>0</v>
          </cell>
          <cell r="W413" t="str">
            <v>MED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I413" t="str">
            <v>Tomb</v>
          </cell>
          <cell r="AJ413" t="str">
            <v>T</v>
          </cell>
        </row>
        <row r="414">
          <cell r="A414" t="str">
            <v>0022630</v>
          </cell>
          <cell r="B414" t="str">
            <v>89082206</v>
          </cell>
          <cell r="C414" t="str">
            <v>89082206</v>
          </cell>
          <cell r="D414" t="str">
            <v>SHM B WING 3RD FL PHARM ALT</v>
          </cell>
          <cell r="E414">
            <v>32721</v>
          </cell>
          <cell r="F414">
            <v>33238</v>
          </cell>
          <cell r="G414">
            <v>32963</v>
          </cell>
          <cell r="I414">
            <v>34834</v>
          </cell>
          <cell r="J414">
            <v>109668</v>
          </cell>
          <cell r="K414">
            <v>109668</v>
          </cell>
          <cell r="L414">
            <v>109668</v>
          </cell>
          <cell r="M414">
            <v>111309.03</v>
          </cell>
          <cell r="N414">
            <v>0</v>
          </cell>
          <cell r="O414">
            <v>200506</v>
          </cell>
          <cell r="P414">
            <v>109668</v>
          </cell>
          <cell r="Q414" t="str">
            <v>08</v>
          </cell>
          <cell r="R414" t="str">
            <v>Medicine</v>
          </cell>
          <cell r="T414" t="b">
            <v>1</v>
          </cell>
          <cell r="U414" t="b">
            <v>1</v>
          </cell>
          <cell r="V414" t="b">
            <v>0</v>
          </cell>
          <cell r="W414" t="str">
            <v>MED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I414" t="str">
            <v>Tomb</v>
          </cell>
          <cell r="AJ414" t="str">
            <v>T</v>
          </cell>
        </row>
        <row r="415">
          <cell r="A415" t="str">
            <v>0022631</v>
          </cell>
          <cell r="D415" t="str">
            <v>MARSH HALL EXT RENOVATION</v>
          </cell>
          <cell r="E415">
            <v>32721</v>
          </cell>
          <cell r="F415">
            <v>33419</v>
          </cell>
          <cell r="G415">
            <v>33328</v>
          </cell>
          <cell r="I415">
            <v>34751</v>
          </cell>
          <cell r="J415">
            <v>99064</v>
          </cell>
          <cell r="K415">
            <v>99064</v>
          </cell>
          <cell r="L415">
            <v>99064</v>
          </cell>
          <cell r="M415">
            <v>99064.320000000007</v>
          </cell>
          <cell r="N415">
            <v>0</v>
          </cell>
          <cell r="O415">
            <v>200506</v>
          </cell>
          <cell r="P415">
            <v>99064</v>
          </cell>
          <cell r="Q415" t="str">
            <v>05</v>
          </cell>
          <cell r="R415" t="str">
            <v>Academic Space: Non-Science</v>
          </cell>
          <cell r="T415" t="b">
            <v>1</v>
          </cell>
          <cell r="U415" t="b">
            <v>1</v>
          </cell>
          <cell r="V415" t="b">
            <v>0</v>
          </cell>
          <cell r="W415" t="str">
            <v>MGT</v>
          </cell>
          <cell r="X415">
            <v>0</v>
          </cell>
          <cell r="Y415">
            <v>0</v>
          </cell>
          <cell r="Z415">
            <v>41000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I415" t="str">
            <v>Tomb</v>
          </cell>
          <cell r="AJ415" t="str">
            <v>T</v>
          </cell>
        </row>
        <row r="416">
          <cell r="A416" t="str">
            <v>0022632</v>
          </cell>
          <cell r="D416" t="str">
            <v>BECTON LAB 016 &amp; 018</v>
          </cell>
          <cell r="E416">
            <v>32721</v>
          </cell>
          <cell r="F416">
            <v>33054</v>
          </cell>
          <cell r="G416">
            <v>30136</v>
          </cell>
          <cell r="I416">
            <v>32721</v>
          </cell>
          <cell r="J416">
            <v>38945</v>
          </cell>
          <cell r="K416">
            <v>38945</v>
          </cell>
          <cell r="L416">
            <v>38945</v>
          </cell>
          <cell r="M416">
            <v>41430</v>
          </cell>
          <cell r="N416">
            <v>0</v>
          </cell>
          <cell r="O416">
            <v>200506</v>
          </cell>
          <cell r="P416">
            <v>38945</v>
          </cell>
          <cell r="Q416" t="str">
            <v>04</v>
          </cell>
          <cell r="R416" t="str">
            <v>Academic Space: Science</v>
          </cell>
          <cell r="T416" t="b">
            <v>0</v>
          </cell>
          <cell r="U416" t="b">
            <v>1</v>
          </cell>
          <cell r="V416" t="b">
            <v>0</v>
          </cell>
          <cell r="W416" t="str">
            <v>PLN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I416" t="str">
            <v>Tomb</v>
          </cell>
          <cell r="AJ416" t="str">
            <v>T</v>
          </cell>
        </row>
        <row r="417">
          <cell r="A417" t="str">
            <v>0022633</v>
          </cell>
          <cell r="D417" t="str">
            <v>SCL SOUTHWEST PHASE 2</v>
          </cell>
          <cell r="E417">
            <v>32741</v>
          </cell>
          <cell r="F417">
            <v>34150</v>
          </cell>
          <cell r="G417">
            <v>33328</v>
          </cell>
          <cell r="I417">
            <v>35415</v>
          </cell>
          <cell r="J417">
            <v>308272</v>
          </cell>
          <cell r="K417">
            <v>308272</v>
          </cell>
          <cell r="L417">
            <v>308272</v>
          </cell>
          <cell r="M417">
            <v>310163</v>
          </cell>
          <cell r="N417">
            <v>0</v>
          </cell>
          <cell r="O417">
            <v>200506</v>
          </cell>
          <cell r="P417">
            <v>308272</v>
          </cell>
          <cell r="Q417" t="str">
            <v>04</v>
          </cell>
          <cell r="R417" t="str">
            <v>Academic Space: Science</v>
          </cell>
          <cell r="T417" t="b">
            <v>1</v>
          </cell>
          <cell r="U417" t="b">
            <v>1</v>
          </cell>
          <cell r="V417" t="b">
            <v>0</v>
          </cell>
          <cell r="W417" t="str">
            <v>PLN</v>
          </cell>
          <cell r="X417">
            <v>0</v>
          </cell>
          <cell r="Y417">
            <v>0</v>
          </cell>
          <cell r="Z417">
            <v>308272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I417" t="str">
            <v>Tomb</v>
          </cell>
          <cell r="AJ417" t="str">
            <v>T</v>
          </cell>
        </row>
        <row r="418">
          <cell r="A418" t="str">
            <v>0022634</v>
          </cell>
          <cell r="B418" t="str">
            <v>89082206</v>
          </cell>
          <cell r="C418" t="str">
            <v>89082206</v>
          </cell>
          <cell r="D418" t="str">
            <v>SHM B-WING RM 225 PHARM ALT</v>
          </cell>
          <cell r="E418">
            <v>32721</v>
          </cell>
          <cell r="F418">
            <v>33238</v>
          </cell>
          <cell r="G418">
            <v>32963</v>
          </cell>
          <cell r="I418">
            <v>34834</v>
          </cell>
          <cell r="J418">
            <v>48782</v>
          </cell>
          <cell r="K418">
            <v>48782</v>
          </cell>
          <cell r="L418">
            <v>48782</v>
          </cell>
          <cell r="M418">
            <v>49509.14</v>
          </cell>
          <cell r="N418">
            <v>0</v>
          </cell>
          <cell r="O418">
            <v>200506</v>
          </cell>
          <cell r="P418">
            <v>48782</v>
          </cell>
          <cell r="Q418" t="str">
            <v>08</v>
          </cell>
          <cell r="R418" t="str">
            <v>Medicine</v>
          </cell>
          <cell r="T418" t="b">
            <v>1</v>
          </cell>
          <cell r="U418" t="b">
            <v>1</v>
          </cell>
          <cell r="V418" t="b">
            <v>0</v>
          </cell>
          <cell r="W418" t="str">
            <v>MED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I418" t="str">
            <v>Tomb</v>
          </cell>
          <cell r="AJ418" t="str">
            <v>T</v>
          </cell>
        </row>
        <row r="419">
          <cell r="A419" t="str">
            <v>0022635</v>
          </cell>
          <cell r="B419" t="str">
            <v>89071112</v>
          </cell>
          <cell r="C419" t="str">
            <v>89071112</v>
          </cell>
          <cell r="D419" t="str">
            <v>ANIMAL CARE PHASE V</v>
          </cell>
          <cell r="E419">
            <v>32721</v>
          </cell>
          <cell r="F419">
            <v>33419</v>
          </cell>
          <cell r="G419">
            <v>33785</v>
          </cell>
          <cell r="I419">
            <v>34834</v>
          </cell>
          <cell r="J419">
            <v>2151</v>
          </cell>
          <cell r="K419">
            <v>2151</v>
          </cell>
          <cell r="L419">
            <v>2151</v>
          </cell>
          <cell r="M419">
            <v>2217.09</v>
          </cell>
          <cell r="N419">
            <v>0</v>
          </cell>
          <cell r="O419">
            <v>200506</v>
          </cell>
          <cell r="P419">
            <v>2151</v>
          </cell>
          <cell r="Q419" t="str">
            <v>08</v>
          </cell>
          <cell r="R419" t="str">
            <v>Medicine</v>
          </cell>
          <cell r="T419" t="b">
            <v>1</v>
          </cell>
          <cell r="U419" t="b">
            <v>1</v>
          </cell>
          <cell r="V419" t="b">
            <v>0</v>
          </cell>
          <cell r="W419" t="str">
            <v>MED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I419" t="str">
            <v>Tomb</v>
          </cell>
          <cell r="AJ419" t="str">
            <v>T</v>
          </cell>
        </row>
        <row r="420">
          <cell r="A420" t="str">
            <v>0022636</v>
          </cell>
          <cell r="B420" t="str">
            <v>P89051605</v>
          </cell>
          <cell r="C420" t="str">
            <v>89051605</v>
          </cell>
          <cell r="D420" t="str">
            <v>WALL 53 EXTERIOR REPAIR MASONRY</v>
          </cell>
          <cell r="E420">
            <v>32721</v>
          </cell>
          <cell r="F420">
            <v>33054</v>
          </cell>
          <cell r="G420">
            <v>33298</v>
          </cell>
          <cell r="I420">
            <v>33052</v>
          </cell>
          <cell r="J420">
            <v>551559</v>
          </cell>
          <cell r="K420">
            <v>551559</v>
          </cell>
          <cell r="L420">
            <v>551559</v>
          </cell>
          <cell r="M420">
            <v>0</v>
          </cell>
          <cell r="N420">
            <v>551559</v>
          </cell>
          <cell r="O420">
            <v>200506</v>
          </cell>
          <cell r="P420">
            <v>551559</v>
          </cell>
          <cell r="Q420" t="str">
            <v>20</v>
          </cell>
          <cell r="R420" t="str">
            <v>Humanities</v>
          </cell>
          <cell r="T420" t="b">
            <v>0</v>
          </cell>
          <cell r="U420" t="b">
            <v>1</v>
          </cell>
          <cell r="V420" t="b">
            <v>0</v>
          </cell>
          <cell r="W420" t="str">
            <v>Accounting And Contracts</v>
          </cell>
          <cell r="X420">
            <v>551559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 t="str">
            <v>30</v>
          </cell>
          <cell r="AH420" t="str">
            <v>CM</v>
          </cell>
          <cell r="AI420" t="str">
            <v>FullyF</v>
          </cell>
          <cell r="AJ420" t="str">
            <v>FF</v>
          </cell>
        </row>
        <row r="421">
          <cell r="A421" t="str">
            <v>0022637</v>
          </cell>
          <cell r="D421" t="str">
            <v>DURANGO COMPUTER PURCH DEPT</v>
          </cell>
          <cell r="J421">
            <v>0</v>
          </cell>
          <cell r="K421">
            <v>21060</v>
          </cell>
          <cell r="L421">
            <v>21060</v>
          </cell>
          <cell r="M421">
            <v>0</v>
          </cell>
          <cell r="N421">
            <v>0</v>
          </cell>
          <cell r="O421">
            <v>200506</v>
          </cell>
          <cell r="P421">
            <v>21060</v>
          </cell>
          <cell r="Q421" t="str">
            <v>0</v>
          </cell>
          <cell r="R421" t="str">
            <v>UNASSIGNED</v>
          </cell>
          <cell r="T421" t="b">
            <v>1</v>
          </cell>
          <cell r="U421" t="b">
            <v>1</v>
          </cell>
          <cell r="V421" t="b">
            <v>1</v>
          </cell>
          <cell r="W421" t="str">
            <v>FIN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I421" t="str">
            <v>Tomb</v>
          </cell>
          <cell r="AJ421" t="str">
            <v>T</v>
          </cell>
        </row>
        <row r="422">
          <cell r="A422" t="str">
            <v>0022638</v>
          </cell>
          <cell r="D422" t="str">
            <v>FMB RMS 111-137 SURGERY</v>
          </cell>
          <cell r="E422">
            <v>32721</v>
          </cell>
          <cell r="F422">
            <v>33419</v>
          </cell>
          <cell r="G422">
            <v>32963</v>
          </cell>
          <cell r="I422">
            <v>34834</v>
          </cell>
          <cell r="J422">
            <v>278501</v>
          </cell>
          <cell r="K422">
            <v>278501</v>
          </cell>
          <cell r="L422">
            <v>278501</v>
          </cell>
          <cell r="M422">
            <v>286070.19</v>
          </cell>
          <cell r="N422">
            <v>0</v>
          </cell>
          <cell r="O422">
            <v>200506</v>
          </cell>
          <cell r="P422">
            <v>278501</v>
          </cell>
          <cell r="Q422" t="str">
            <v>08</v>
          </cell>
          <cell r="R422" t="str">
            <v>Medicine</v>
          </cell>
          <cell r="T422" t="b">
            <v>1</v>
          </cell>
          <cell r="U422" t="b">
            <v>1</v>
          </cell>
          <cell r="V422" t="b">
            <v>0</v>
          </cell>
          <cell r="W422" t="str">
            <v>MED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I422" t="str">
            <v>Tomb</v>
          </cell>
          <cell r="AJ422" t="str">
            <v>T</v>
          </cell>
        </row>
        <row r="423">
          <cell r="A423" t="str">
            <v>0022639</v>
          </cell>
          <cell r="D423" t="str">
            <v>WOODBRIDGE HALL BSMT RENOV</v>
          </cell>
          <cell r="E423">
            <v>32752</v>
          </cell>
          <cell r="F423">
            <v>33054</v>
          </cell>
          <cell r="G423">
            <v>30136</v>
          </cell>
          <cell r="I423">
            <v>32674</v>
          </cell>
          <cell r="J423">
            <v>62870</v>
          </cell>
          <cell r="K423">
            <v>62870</v>
          </cell>
          <cell r="L423">
            <v>62870</v>
          </cell>
          <cell r="M423">
            <v>64257.59</v>
          </cell>
          <cell r="N423">
            <v>0</v>
          </cell>
          <cell r="O423">
            <v>200506</v>
          </cell>
          <cell r="P423">
            <v>62870</v>
          </cell>
          <cell r="Q423" t="str">
            <v>12</v>
          </cell>
          <cell r="R423" t="str">
            <v>Administrative &amp; University-Wide</v>
          </cell>
          <cell r="T423" t="b">
            <v>0</v>
          </cell>
          <cell r="U423" t="b">
            <v>1</v>
          </cell>
          <cell r="V423" t="b">
            <v>0</v>
          </cell>
          <cell r="W423" t="str">
            <v>PLN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I423" t="str">
            <v>Tomb</v>
          </cell>
          <cell r="AJ423" t="str">
            <v>T</v>
          </cell>
        </row>
        <row r="424">
          <cell r="A424" t="str">
            <v>0022640</v>
          </cell>
          <cell r="B424" t="str">
            <v>F79063001</v>
          </cell>
          <cell r="C424" t="str">
            <v>79063001</v>
          </cell>
          <cell r="D424" t="str">
            <v>ENG APPLIED SCIENCE BLDG</v>
          </cell>
          <cell r="E424">
            <v>29036</v>
          </cell>
          <cell r="G424">
            <v>33054</v>
          </cell>
          <cell r="I424">
            <v>33053</v>
          </cell>
          <cell r="J424">
            <v>2641604</v>
          </cell>
          <cell r="K424">
            <v>2641604</v>
          </cell>
          <cell r="L424">
            <v>2641604</v>
          </cell>
          <cell r="M424">
            <v>31354.11</v>
          </cell>
          <cell r="N424">
            <v>2610250</v>
          </cell>
          <cell r="O424">
            <v>200506</v>
          </cell>
          <cell r="P424">
            <v>2641604</v>
          </cell>
          <cell r="Q424" t="str">
            <v>24</v>
          </cell>
          <cell r="R424" t="str">
            <v>Eng&amp;ApplSci</v>
          </cell>
          <cell r="T424" t="b">
            <v>0</v>
          </cell>
          <cell r="U424" t="b">
            <v>1</v>
          </cell>
          <cell r="V424" t="b">
            <v>0</v>
          </cell>
          <cell r="W424" t="str">
            <v>Accounting And Contracts</v>
          </cell>
          <cell r="X424">
            <v>0</v>
          </cell>
          <cell r="Y424">
            <v>2610250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 t="str">
            <v>20</v>
          </cell>
          <cell r="AH424" t="str">
            <v>PR</v>
          </cell>
          <cell r="AI424" t="str">
            <v>FullyF</v>
          </cell>
          <cell r="AJ424" t="str">
            <v>FF</v>
          </cell>
        </row>
        <row r="425">
          <cell r="A425" t="str">
            <v>0022641</v>
          </cell>
          <cell r="B425" t="str">
            <v>89012405</v>
          </cell>
          <cell r="C425" t="str">
            <v>89012405</v>
          </cell>
          <cell r="D425" t="str">
            <v>SHM I E 65 ORTHOPEDICS</v>
          </cell>
          <cell r="E425">
            <v>32721</v>
          </cell>
          <cell r="F425">
            <v>33328</v>
          </cell>
          <cell r="G425">
            <v>33146</v>
          </cell>
          <cell r="I425">
            <v>34834</v>
          </cell>
          <cell r="J425">
            <v>56287</v>
          </cell>
          <cell r="K425">
            <v>56287</v>
          </cell>
          <cell r="L425">
            <v>56287</v>
          </cell>
          <cell r="M425">
            <v>56786.31</v>
          </cell>
          <cell r="N425">
            <v>0</v>
          </cell>
          <cell r="O425">
            <v>200506</v>
          </cell>
          <cell r="P425">
            <v>56287</v>
          </cell>
          <cell r="Q425" t="str">
            <v>08</v>
          </cell>
          <cell r="R425" t="str">
            <v>Medicine</v>
          </cell>
          <cell r="T425" t="b">
            <v>1</v>
          </cell>
          <cell r="U425" t="b">
            <v>1</v>
          </cell>
          <cell r="V425" t="b">
            <v>0</v>
          </cell>
          <cell r="W425" t="str">
            <v>MED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I425" t="str">
            <v>Tomb</v>
          </cell>
          <cell r="AJ425" t="str">
            <v>T</v>
          </cell>
        </row>
        <row r="426">
          <cell r="A426" t="str">
            <v>0022642</v>
          </cell>
          <cell r="B426" t="str">
            <v>F89080105</v>
          </cell>
          <cell r="C426" t="str">
            <v>89080105</v>
          </cell>
          <cell r="D426" t="str">
            <v>YALE BOWL HALFTIME HOUSE</v>
          </cell>
          <cell r="E426">
            <v>32721</v>
          </cell>
          <cell r="G426">
            <v>33298</v>
          </cell>
          <cell r="I426">
            <v>35415</v>
          </cell>
          <cell r="J426">
            <v>76360</v>
          </cell>
          <cell r="K426">
            <v>76360</v>
          </cell>
          <cell r="L426">
            <v>76360</v>
          </cell>
          <cell r="M426">
            <v>77743.3</v>
          </cell>
          <cell r="N426">
            <v>0</v>
          </cell>
          <cell r="O426">
            <v>200506</v>
          </cell>
          <cell r="P426">
            <v>76360</v>
          </cell>
          <cell r="Q426" t="str">
            <v>10</v>
          </cell>
          <cell r="R426" t="str">
            <v>Athletics</v>
          </cell>
          <cell r="T426" t="b">
            <v>1</v>
          </cell>
          <cell r="U426" t="b">
            <v>1</v>
          </cell>
          <cell r="V426" t="b">
            <v>0</v>
          </cell>
          <cell r="W426" t="str">
            <v>Accounting And Contracts</v>
          </cell>
          <cell r="X426">
            <v>0</v>
          </cell>
          <cell r="Y426">
            <v>0</v>
          </cell>
          <cell r="Z426">
            <v>76360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I426" t="str">
            <v>Tomb</v>
          </cell>
          <cell r="AJ426" t="str">
            <v>T</v>
          </cell>
        </row>
        <row r="427">
          <cell r="A427" t="str">
            <v>0022643</v>
          </cell>
          <cell r="B427" t="str">
            <v>P93100404</v>
          </cell>
          <cell r="C427" t="str">
            <v>93100404</v>
          </cell>
          <cell r="D427" t="str">
            <v>KGL ENERGY CONSERVATION &amp; CAPITAL IMPROVEMENT</v>
          </cell>
          <cell r="E427">
            <v>34274</v>
          </cell>
          <cell r="F427">
            <v>34758</v>
          </cell>
          <cell r="G427">
            <v>34425</v>
          </cell>
          <cell r="I427">
            <v>36997</v>
          </cell>
          <cell r="J427">
            <v>994110</v>
          </cell>
          <cell r="K427">
            <v>994110</v>
          </cell>
          <cell r="L427">
            <v>994110</v>
          </cell>
          <cell r="M427">
            <v>78180.23</v>
          </cell>
          <cell r="N427">
            <v>915930</v>
          </cell>
          <cell r="O427">
            <v>200506</v>
          </cell>
          <cell r="P427">
            <v>994110</v>
          </cell>
          <cell r="Q427" t="str">
            <v>04</v>
          </cell>
          <cell r="R427" t="str">
            <v>Academic Space: Science</v>
          </cell>
          <cell r="T427" t="b">
            <v>0</v>
          </cell>
          <cell r="U427" t="b">
            <v>1</v>
          </cell>
          <cell r="V427" t="b">
            <v>0</v>
          </cell>
          <cell r="W427" t="str">
            <v>Accounting And Contracts</v>
          </cell>
          <cell r="X427">
            <v>0</v>
          </cell>
          <cell r="Y427">
            <v>915930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I427" t="str">
            <v>Tomb</v>
          </cell>
          <cell r="AJ427" t="str">
            <v>T</v>
          </cell>
        </row>
        <row r="428">
          <cell r="A428" t="str">
            <v>0022644</v>
          </cell>
          <cell r="D428" t="str">
            <v>STORM DAMAGE</v>
          </cell>
          <cell r="E428">
            <v>32752</v>
          </cell>
          <cell r="F428">
            <v>33785</v>
          </cell>
          <cell r="G428">
            <v>33054</v>
          </cell>
          <cell r="I428">
            <v>34751</v>
          </cell>
          <cell r="J428">
            <v>310397</v>
          </cell>
          <cell r="K428">
            <v>310397</v>
          </cell>
          <cell r="L428">
            <v>310397</v>
          </cell>
          <cell r="M428">
            <v>310397.42</v>
          </cell>
          <cell r="N428">
            <v>0</v>
          </cell>
          <cell r="O428">
            <v>200506</v>
          </cell>
          <cell r="P428">
            <v>310397</v>
          </cell>
          <cell r="Q428" t="str">
            <v>12</v>
          </cell>
          <cell r="R428" t="str">
            <v>Administrative &amp; University-Wide</v>
          </cell>
          <cell r="T428" t="b">
            <v>1</v>
          </cell>
          <cell r="U428" t="b">
            <v>1</v>
          </cell>
          <cell r="V428" t="b">
            <v>0</v>
          </cell>
          <cell r="W428" t="str">
            <v>MGT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I428" t="str">
            <v>Tomb</v>
          </cell>
          <cell r="AJ428" t="str">
            <v>T</v>
          </cell>
        </row>
        <row r="429">
          <cell r="A429" t="str">
            <v>0022645</v>
          </cell>
          <cell r="D429" t="str">
            <v>LLCI REPLACE A. C.</v>
          </cell>
          <cell r="E429">
            <v>32509</v>
          </cell>
          <cell r="F429">
            <v>33238</v>
          </cell>
          <cell r="G429">
            <v>33328</v>
          </cell>
          <cell r="I429">
            <v>34834</v>
          </cell>
          <cell r="J429">
            <v>30756</v>
          </cell>
          <cell r="K429">
            <v>30756</v>
          </cell>
          <cell r="L429">
            <v>30756</v>
          </cell>
          <cell r="M429">
            <v>30757.4</v>
          </cell>
          <cell r="N429">
            <v>0</v>
          </cell>
          <cell r="O429">
            <v>200506</v>
          </cell>
          <cell r="P429">
            <v>30756</v>
          </cell>
          <cell r="Q429" t="str">
            <v>08</v>
          </cell>
          <cell r="R429" t="str">
            <v>Medicine</v>
          </cell>
          <cell r="T429" t="b">
            <v>1</v>
          </cell>
          <cell r="U429" t="b">
            <v>1</v>
          </cell>
          <cell r="V429" t="b">
            <v>0</v>
          </cell>
          <cell r="W429" t="str">
            <v>MED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I429" t="str">
            <v>Tomb</v>
          </cell>
          <cell r="AJ429" t="str">
            <v>T</v>
          </cell>
        </row>
        <row r="430">
          <cell r="A430" t="str">
            <v>0022646</v>
          </cell>
          <cell r="B430" t="str">
            <v>P89091208</v>
          </cell>
          <cell r="C430" t="str">
            <v>89091208</v>
          </cell>
          <cell r="D430" t="str">
            <v>PWG STEAM TRAP REPLACEMENT</v>
          </cell>
          <cell r="E430">
            <v>32752</v>
          </cell>
          <cell r="F430">
            <v>33054</v>
          </cell>
          <cell r="G430">
            <v>33054</v>
          </cell>
          <cell r="I430">
            <v>33052</v>
          </cell>
          <cell r="J430">
            <v>141074</v>
          </cell>
          <cell r="K430">
            <v>141074</v>
          </cell>
          <cell r="L430">
            <v>141074</v>
          </cell>
          <cell r="M430">
            <v>0</v>
          </cell>
          <cell r="N430">
            <v>141074</v>
          </cell>
          <cell r="O430">
            <v>200506</v>
          </cell>
          <cell r="P430">
            <v>141074</v>
          </cell>
          <cell r="Q430" t="str">
            <v>54</v>
          </cell>
          <cell r="R430" t="str">
            <v>Athletics</v>
          </cell>
          <cell r="T430" t="b">
            <v>0</v>
          </cell>
          <cell r="U430" t="b">
            <v>1</v>
          </cell>
          <cell r="V430" t="b">
            <v>0</v>
          </cell>
          <cell r="W430" t="str">
            <v>Accounting And Contracts</v>
          </cell>
          <cell r="X430">
            <v>141074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 t="str">
            <v>30</v>
          </cell>
          <cell r="AH430" t="str">
            <v>CM</v>
          </cell>
          <cell r="AI430" t="str">
            <v>FullyF</v>
          </cell>
          <cell r="AJ430" t="str">
            <v>FF</v>
          </cell>
        </row>
        <row r="431">
          <cell r="A431" t="str">
            <v>0022647</v>
          </cell>
          <cell r="B431" t="str">
            <v>P89091209</v>
          </cell>
          <cell r="C431" t="str">
            <v>89091209</v>
          </cell>
          <cell r="D431" t="str">
            <v>WHITEHALL APTS FIRE SAFETY</v>
          </cell>
          <cell r="E431">
            <v>32752</v>
          </cell>
          <cell r="F431">
            <v>35980</v>
          </cell>
          <cell r="G431">
            <v>33298</v>
          </cell>
          <cell r="I431">
            <v>30136</v>
          </cell>
          <cell r="J431">
            <v>111414</v>
          </cell>
          <cell r="K431">
            <v>111414</v>
          </cell>
          <cell r="L431">
            <v>111414</v>
          </cell>
          <cell r="M431">
            <v>0</v>
          </cell>
          <cell r="N431">
            <v>111414</v>
          </cell>
          <cell r="O431">
            <v>200506</v>
          </cell>
          <cell r="P431">
            <v>111414</v>
          </cell>
          <cell r="Q431" t="str">
            <v>70</v>
          </cell>
          <cell r="R431" t="str">
            <v>Residential - Graduate</v>
          </cell>
          <cell r="T431" t="b">
            <v>0</v>
          </cell>
          <cell r="U431" t="b">
            <v>1</v>
          </cell>
          <cell r="V431" t="b">
            <v>0</v>
          </cell>
          <cell r="W431" t="str">
            <v>Accounting And Contracts</v>
          </cell>
          <cell r="X431">
            <v>111414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 t="str">
            <v>30</v>
          </cell>
          <cell r="AH431" t="str">
            <v>CM</v>
          </cell>
          <cell r="AI431" t="str">
            <v>FullyF</v>
          </cell>
          <cell r="AJ431" t="str">
            <v>FF</v>
          </cell>
        </row>
        <row r="432">
          <cell r="A432" t="str">
            <v>0022648</v>
          </cell>
          <cell r="B432" t="str">
            <v>P89091210</v>
          </cell>
          <cell r="C432" t="str">
            <v>89091210</v>
          </cell>
          <cell r="D432" t="str">
            <v>SSS FIRE SAFETY</v>
          </cell>
          <cell r="E432">
            <v>32752</v>
          </cell>
          <cell r="F432">
            <v>35980</v>
          </cell>
          <cell r="G432">
            <v>33298</v>
          </cell>
          <cell r="I432">
            <v>30136</v>
          </cell>
          <cell r="J432">
            <v>134973</v>
          </cell>
          <cell r="K432">
            <v>134973</v>
          </cell>
          <cell r="L432">
            <v>134973</v>
          </cell>
          <cell r="M432">
            <v>0</v>
          </cell>
          <cell r="N432">
            <v>134973</v>
          </cell>
          <cell r="O432">
            <v>200506</v>
          </cell>
          <cell r="P432">
            <v>134973</v>
          </cell>
          <cell r="Q432" t="str">
            <v>22</v>
          </cell>
          <cell r="R432" t="str">
            <v>Soc Sci</v>
          </cell>
          <cell r="T432" t="b">
            <v>0</v>
          </cell>
          <cell r="U432" t="b">
            <v>1</v>
          </cell>
          <cell r="V432" t="b">
            <v>0</v>
          </cell>
          <cell r="W432" t="str">
            <v>Accounting And Contracts</v>
          </cell>
          <cell r="X432">
            <v>134973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 t="str">
            <v>30</v>
          </cell>
          <cell r="AH432" t="str">
            <v>CM</v>
          </cell>
          <cell r="AI432" t="str">
            <v>FullyF</v>
          </cell>
          <cell r="AJ432" t="str">
            <v>FF</v>
          </cell>
        </row>
        <row r="433">
          <cell r="A433" t="str">
            <v>0022649</v>
          </cell>
          <cell r="B433" t="str">
            <v>P89091211</v>
          </cell>
          <cell r="C433" t="str">
            <v>89091211</v>
          </cell>
          <cell r="D433" t="str">
            <v>DIVINITY SCH FIRE SAFETY</v>
          </cell>
          <cell r="E433">
            <v>32752</v>
          </cell>
          <cell r="F433">
            <v>34365</v>
          </cell>
          <cell r="G433">
            <v>33664</v>
          </cell>
          <cell r="I433">
            <v>35415</v>
          </cell>
          <cell r="J433">
            <v>240904</v>
          </cell>
          <cell r="K433">
            <v>240904</v>
          </cell>
          <cell r="L433">
            <v>240904</v>
          </cell>
          <cell r="M433">
            <v>0</v>
          </cell>
          <cell r="N433">
            <v>240904</v>
          </cell>
          <cell r="O433">
            <v>200506</v>
          </cell>
          <cell r="P433">
            <v>240904</v>
          </cell>
          <cell r="Q433" t="str">
            <v>70</v>
          </cell>
          <cell r="R433" t="str">
            <v>Residential - Graduate</v>
          </cell>
          <cell r="T433" t="b">
            <v>0</v>
          </cell>
          <cell r="U433" t="b">
            <v>1</v>
          </cell>
          <cell r="V433" t="b">
            <v>0</v>
          </cell>
          <cell r="W433" t="str">
            <v>Accounting And Contracts</v>
          </cell>
          <cell r="X433">
            <v>0</v>
          </cell>
          <cell r="Y433">
            <v>240904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 t="str">
            <v>30</v>
          </cell>
          <cell r="AH433" t="str">
            <v>CM</v>
          </cell>
          <cell r="AI433" t="str">
            <v>FullyF</v>
          </cell>
          <cell r="AJ433" t="str">
            <v>FF</v>
          </cell>
        </row>
        <row r="434">
          <cell r="A434" t="str">
            <v>0022650</v>
          </cell>
          <cell r="B434" t="str">
            <v>P88120602</v>
          </cell>
          <cell r="C434" t="str">
            <v>88120602</v>
          </cell>
          <cell r="D434" t="str">
            <v>SPRAGUE HALL FIRE SAFETYSPRAGUE HALL FIRE SAFETY</v>
          </cell>
          <cell r="E434">
            <v>32752</v>
          </cell>
          <cell r="F434">
            <v>33785</v>
          </cell>
          <cell r="G434">
            <v>33147</v>
          </cell>
          <cell r="I434">
            <v>34171</v>
          </cell>
          <cell r="J434">
            <v>410046</v>
          </cell>
          <cell r="K434">
            <v>410046</v>
          </cell>
          <cell r="L434">
            <v>410046</v>
          </cell>
          <cell r="M434">
            <v>0</v>
          </cell>
          <cell r="N434">
            <v>410046</v>
          </cell>
          <cell r="O434">
            <v>200506</v>
          </cell>
          <cell r="P434">
            <v>410046</v>
          </cell>
          <cell r="Q434" t="str">
            <v>29</v>
          </cell>
          <cell r="R434" t="str">
            <v>Music</v>
          </cell>
          <cell r="T434" t="b">
            <v>0</v>
          </cell>
          <cell r="U434" t="b">
            <v>1</v>
          </cell>
          <cell r="V434" t="b">
            <v>0</v>
          </cell>
          <cell r="W434" t="str">
            <v>Accounting And Contracts</v>
          </cell>
          <cell r="X434">
            <v>356334</v>
          </cell>
          <cell r="Y434">
            <v>53712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 t="str">
            <v>30</v>
          </cell>
          <cell r="AH434" t="str">
            <v>CM</v>
          </cell>
          <cell r="AI434" t="str">
            <v>FullyF</v>
          </cell>
          <cell r="AJ434" t="str">
            <v>FF</v>
          </cell>
        </row>
        <row r="435">
          <cell r="A435" t="str">
            <v>0022651</v>
          </cell>
          <cell r="B435" t="str">
            <v>P89091216</v>
          </cell>
          <cell r="C435" t="str">
            <v>89091216</v>
          </cell>
          <cell r="D435" t="str">
            <v>INGALL'S RINK FL REPAIR</v>
          </cell>
          <cell r="E435">
            <v>32752</v>
          </cell>
          <cell r="F435">
            <v>33603</v>
          </cell>
          <cell r="G435">
            <v>32933</v>
          </cell>
          <cell r="I435">
            <v>34171</v>
          </cell>
          <cell r="J435">
            <v>133005</v>
          </cell>
          <cell r="K435">
            <v>133005</v>
          </cell>
          <cell r="L435">
            <v>133005</v>
          </cell>
          <cell r="M435">
            <v>0</v>
          </cell>
          <cell r="N435">
            <v>133005</v>
          </cell>
          <cell r="O435">
            <v>200506</v>
          </cell>
          <cell r="P435">
            <v>133005</v>
          </cell>
          <cell r="Q435" t="str">
            <v>54</v>
          </cell>
          <cell r="R435" t="str">
            <v>Athletics</v>
          </cell>
          <cell r="T435" t="b">
            <v>0</v>
          </cell>
          <cell r="U435" t="b">
            <v>1</v>
          </cell>
          <cell r="V435" t="b">
            <v>0</v>
          </cell>
          <cell r="W435" t="str">
            <v>Accounting And Contracts</v>
          </cell>
          <cell r="X435">
            <v>4095</v>
          </cell>
          <cell r="Y435">
            <v>128910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 t="str">
            <v>30</v>
          </cell>
          <cell r="AH435" t="str">
            <v>CM</v>
          </cell>
          <cell r="AI435" t="str">
            <v>FullyF</v>
          </cell>
          <cell r="AJ435" t="str">
            <v>FF</v>
          </cell>
        </row>
        <row r="436">
          <cell r="A436" t="str">
            <v>0022652</v>
          </cell>
          <cell r="D436" t="str">
            <v>KBT STEVEN SMITH</v>
          </cell>
          <cell r="E436">
            <v>32752</v>
          </cell>
          <cell r="F436">
            <v>33054</v>
          </cell>
          <cell r="G436">
            <v>30136</v>
          </cell>
          <cell r="I436">
            <v>31842</v>
          </cell>
          <cell r="J436">
            <v>20306</v>
          </cell>
          <cell r="K436">
            <v>20306</v>
          </cell>
          <cell r="L436">
            <v>20306</v>
          </cell>
          <cell r="M436">
            <v>20428.32</v>
          </cell>
          <cell r="N436">
            <v>0</v>
          </cell>
          <cell r="O436">
            <v>200506</v>
          </cell>
          <cell r="P436">
            <v>20306</v>
          </cell>
          <cell r="Q436" t="str">
            <v>04</v>
          </cell>
          <cell r="R436" t="str">
            <v>Academic Space: Science</v>
          </cell>
          <cell r="T436" t="b">
            <v>0</v>
          </cell>
          <cell r="U436" t="b">
            <v>1</v>
          </cell>
          <cell r="V436" t="b">
            <v>0</v>
          </cell>
          <cell r="W436" t="str">
            <v>PLN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I436" t="str">
            <v>Tomb</v>
          </cell>
          <cell r="AJ436" t="str">
            <v>T</v>
          </cell>
        </row>
        <row r="437">
          <cell r="A437" t="str">
            <v>0022653</v>
          </cell>
          <cell r="B437" t="str">
            <v>F89090104</v>
          </cell>
          <cell r="C437" t="str">
            <v>89090104</v>
          </cell>
          <cell r="D437" t="str">
            <v>PARK 234 EXTERIOR</v>
          </cell>
          <cell r="E437">
            <v>32752</v>
          </cell>
          <cell r="H437">
            <v>41547</v>
          </cell>
          <cell r="I437">
            <v>37182</v>
          </cell>
          <cell r="J437">
            <v>780</v>
          </cell>
          <cell r="K437">
            <v>780</v>
          </cell>
          <cell r="L437">
            <v>780</v>
          </cell>
          <cell r="M437">
            <v>780</v>
          </cell>
          <cell r="N437">
            <v>0</v>
          </cell>
          <cell r="O437">
            <v>200506</v>
          </cell>
          <cell r="P437">
            <v>780</v>
          </cell>
          <cell r="Q437" t="str">
            <v>03</v>
          </cell>
          <cell r="R437" t="str">
            <v>Graduate and Other Housing</v>
          </cell>
          <cell r="T437" t="b">
            <v>0</v>
          </cell>
          <cell r="U437" t="b">
            <v>1</v>
          </cell>
          <cell r="V437" t="b">
            <v>0</v>
          </cell>
          <cell r="W437" t="str">
            <v>Accounting And Contracts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I437" t="str">
            <v>Tomb</v>
          </cell>
          <cell r="AJ437" t="str">
            <v>T</v>
          </cell>
        </row>
        <row r="438">
          <cell r="A438" t="str">
            <v>0022654</v>
          </cell>
          <cell r="B438" t="str">
            <v>P89092609</v>
          </cell>
          <cell r="C438" t="str">
            <v>89092609</v>
          </cell>
          <cell r="D438" t="str">
            <v>CENTRAL PP REPL ELEC CABLES HGS</v>
          </cell>
          <cell r="E438">
            <v>32752</v>
          </cell>
          <cell r="F438">
            <v>33054</v>
          </cell>
          <cell r="G438">
            <v>33054</v>
          </cell>
          <cell r="I438">
            <v>33052</v>
          </cell>
          <cell r="J438">
            <v>170636</v>
          </cell>
          <cell r="K438">
            <v>170636</v>
          </cell>
          <cell r="L438">
            <v>170636</v>
          </cell>
          <cell r="M438">
            <v>0</v>
          </cell>
          <cell r="N438">
            <v>170636</v>
          </cell>
          <cell r="O438">
            <v>200506</v>
          </cell>
          <cell r="P438">
            <v>170636</v>
          </cell>
          <cell r="Q438" t="str">
            <v>65</v>
          </cell>
          <cell r="R438" t="str">
            <v>Admin&amp;Other Utilities Central</v>
          </cell>
          <cell r="T438" t="b">
            <v>0</v>
          </cell>
          <cell r="U438" t="b">
            <v>1</v>
          </cell>
          <cell r="V438" t="b">
            <v>0</v>
          </cell>
          <cell r="W438" t="str">
            <v>Accounting And Contracts</v>
          </cell>
          <cell r="X438">
            <v>170636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 t="str">
            <v>40</v>
          </cell>
          <cell r="AH438" t="str">
            <v>UT</v>
          </cell>
          <cell r="AI438" t="str">
            <v>FullyF</v>
          </cell>
          <cell r="AJ438" t="str">
            <v>FF</v>
          </cell>
        </row>
        <row r="439">
          <cell r="A439" t="str">
            <v>0022656</v>
          </cell>
          <cell r="B439" t="str">
            <v>C89100101</v>
          </cell>
          <cell r="C439" t="str">
            <v>89100101</v>
          </cell>
          <cell r="D439" t="str">
            <v>HOUSING PROJECTS 89-90</v>
          </cell>
          <cell r="E439">
            <v>32782</v>
          </cell>
          <cell r="F439">
            <v>33116</v>
          </cell>
          <cell r="G439">
            <v>33298</v>
          </cell>
          <cell r="I439">
            <v>34719</v>
          </cell>
          <cell r="J439">
            <v>123756</v>
          </cell>
          <cell r="K439">
            <v>123756</v>
          </cell>
          <cell r="L439">
            <v>123756</v>
          </cell>
          <cell r="M439">
            <v>0</v>
          </cell>
          <cell r="N439">
            <v>123756</v>
          </cell>
          <cell r="O439">
            <v>200506</v>
          </cell>
          <cell r="P439">
            <v>123756</v>
          </cell>
          <cell r="Q439" t="str">
            <v>70</v>
          </cell>
          <cell r="R439" t="str">
            <v>Residential - Graduate</v>
          </cell>
          <cell r="T439" t="b">
            <v>0</v>
          </cell>
          <cell r="U439" t="b">
            <v>1</v>
          </cell>
          <cell r="V439" t="b">
            <v>0</v>
          </cell>
          <cell r="W439" t="str">
            <v>Finance-General Administration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 t="str">
            <v>20</v>
          </cell>
          <cell r="AH439" t="str">
            <v>PR</v>
          </cell>
          <cell r="AI439" t="str">
            <v>FullyF</v>
          </cell>
          <cell r="AJ439" t="str">
            <v>FF</v>
          </cell>
        </row>
        <row r="440">
          <cell r="A440" t="str">
            <v>0022657</v>
          </cell>
          <cell r="B440" t="str">
            <v>F89100101</v>
          </cell>
          <cell r="C440" t="str">
            <v>89100101</v>
          </cell>
          <cell r="D440" t="str">
            <v>WOOLSEY HALL FIRE ALARM SYSTEM</v>
          </cell>
          <cell r="E440">
            <v>32782</v>
          </cell>
          <cell r="F440">
            <v>35980</v>
          </cell>
          <cell r="G440">
            <v>33298</v>
          </cell>
          <cell r="I440">
            <v>30136</v>
          </cell>
          <cell r="J440">
            <v>143154</v>
          </cell>
          <cell r="K440">
            <v>143154</v>
          </cell>
          <cell r="L440">
            <v>143154</v>
          </cell>
          <cell r="M440">
            <v>1457.14</v>
          </cell>
          <cell r="N440">
            <v>141697</v>
          </cell>
          <cell r="O440">
            <v>200506</v>
          </cell>
          <cell r="P440">
            <v>143154</v>
          </cell>
          <cell r="Q440" t="str">
            <v>61</v>
          </cell>
          <cell r="R440" t="str">
            <v>Admin&amp;Other Other</v>
          </cell>
          <cell r="S440" t="str">
            <v>CENTRAL CAMPUS</v>
          </cell>
          <cell r="T440" t="b">
            <v>0</v>
          </cell>
          <cell r="U440" t="b">
            <v>1</v>
          </cell>
          <cell r="V440" t="b">
            <v>0</v>
          </cell>
          <cell r="W440" t="str">
            <v>Accounting And Contracts</v>
          </cell>
          <cell r="X440">
            <v>141697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 t="str">
            <v>30</v>
          </cell>
          <cell r="AH440" t="str">
            <v>CM</v>
          </cell>
          <cell r="AI440" t="str">
            <v>FullyF</v>
          </cell>
          <cell r="AJ440" t="str">
            <v>FF</v>
          </cell>
        </row>
        <row r="441">
          <cell r="A441" t="str">
            <v>0022659</v>
          </cell>
          <cell r="D441" t="str">
            <v>RADIATION SAFETY EQUIP - COMPACTOR</v>
          </cell>
          <cell r="E441">
            <v>32782</v>
          </cell>
          <cell r="F441">
            <v>33511</v>
          </cell>
          <cell r="G441">
            <v>33419</v>
          </cell>
          <cell r="I441">
            <v>34719</v>
          </cell>
          <cell r="J441">
            <v>126966</v>
          </cell>
          <cell r="K441">
            <v>126966</v>
          </cell>
          <cell r="L441">
            <v>126966</v>
          </cell>
          <cell r="M441">
            <v>0</v>
          </cell>
          <cell r="N441">
            <v>126966</v>
          </cell>
          <cell r="O441">
            <v>200506</v>
          </cell>
          <cell r="P441">
            <v>126966</v>
          </cell>
          <cell r="Q441" t="str">
            <v>12</v>
          </cell>
          <cell r="R441" t="str">
            <v>Administrative &amp; University-Wide</v>
          </cell>
          <cell r="T441" t="b">
            <v>1</v>
          </cell>
          <cell r="U441" t="b">
            <v>1</v>
          </cell>
          <cell r="V441" t="b">
            <v>0</v>
          </cell>
          <cell r="W441" t="str">
            <v>FIN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I441" t="str">
            <v>Tomb</v>
          </cell>
          <cell r="AJ441" t="str">
            <v>T</v>
          </cell>
        </row>
        <row r="442">
          <cell r="A442" t="str">
            <v>0022660</v>
          </cell>
          <cell r="B442" t="str">
            <v>P89091207</v>
          </cell>
          <cell r="C442" t="str">
            <v>89091207</v>
          </cell>
          <cell r="D442" t="str">
            <v>PIERSON SAGE PP BOILER #2</v>
          </cell>
          <cell r="E442">
            <v>32782</v>
          </cell>
          <cell r="F442">
            <v>33054</v>
          </cell>
          <cell r="G442">
            <v>33054</v>
          </cell>
          <cell r="I442">
            <v>33052</v>
          </cell>
          <cell r="J442">
            <v>145000</v>
          </cell>
          <cell r="K442">
            <v>145000</v>
          </cell>
          <cell r="L442">
            <v>145000</v>
          </cell>
          <cell r="M442">
            <v>0</v>
          </cell>
          <cell r="N442">
            <v>145000</v>
          </cell>
          <cell r="O442">
            <v>200506</v>
          </cell>
          <cell r="P442">
            <v>145000</v>
          </cell>
          <cell r="Q442" t="str">
            <v>65</v>
          </cell>
          <cell r="R442" t="str">
            <v>Admin&amp;Other Utilities Central</v>
          </cell>
          <cell r="T442" t="b">
            <v>0</v>
          </cell>
          <cell r="U442" t="b">
            <v>1</v>
          </cell>
          <cell r="V442" t="b">
            <v>0</v>
          </cell>
          <cell r="W442" t="str">
            <v>Accounting And Contracts</v>
          </cell>
          <cell r="X442">
            <v>145000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 t="str">
            <v>40</v>
          </cell>
          <cell r="AH442" t="str">
            <v>UT</v>
          </cell>
          <cell r="AI442" t="str">
            <v>FullyF</v>
          </cell>
          <cell r="AJ442" t="str">
            <v>FF</v>
          </cell>
        </row>
        <row r="443">
          <cell r="A443" t="str">
            <v>0022661</v>
          </cell>
          <cell r="B443" t="str">
            <v>90100201</v>
          </cell>
          <cell r="C443" t="str">
            <v>90100201</v>
          </cell>
          <cell r="D443" t="str">
            <v>LEPH 710 CONVERSION TO BSL - 3 LAB</v>
          </cell>
          <cell r="E443">
            <v>32782</v>
          </cell>
          <cell r="F443">
            <v>33542</v>
          </cell>
          <cell r="G443">
            <v>33328</v>
          </cell>
          <cell r="I443">
            <v>34834</v>
          </cell>
          <cell r="J443">
            <v>91849</v>
          </cell>
          <cell r="K443">
            <v>91849</v>
          </cell>
          <cell r="L443">
            <v>91849</v>
          </cell>
          <cell r="M443">
            <v>91849</v>
          </cell>
          <cell r="N443">
            <v>0</v>
          </cell>
          <cell r="O443">
            <v>200506</v>
          </cell>
          <cell r="P443">
            <v>91849</v>
          </cell>
          <cell r="Q443" t="str">
            <v>08</v>
          </cell>
          <cell r="R443" t="str">
            <v>Medicine</v>
          </cell>
          <cell r="T443" t="b">
            <v>1</v>
          </cell>
          <cell r="U443" t="b">
            <v>1</v>
          </cell>
          <cell r="V443" t="b">
            <v>0</v>
          </cell>
          <cell r="W443" t="str">
            <v>MED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I443" t="str">
            <v>Tomb</v>
          </cell>
          <cell r="AJ443" t="str">
            <v>T</v>
          </cell>
        </row>
        <row r="444">
          <cell r="A444" t="str">
            <v>0022662</v>
          </cell>
          <cell r="B444" t="str">
            <v>89082222</v>
          </cell>
          <cell r="C444" t="str">
            <v>89082222</v>
          </cell>
          <cell r="D444" t="str">
            <v>PROSPECT ST 230 RENOVATION</v>
          </cell>
          <cell r="E444">
            <v>32782</v>
          </cell>
          <cell r="F444">
            <v>33785</v>
          </cell>
          <cell r="G444">
            <v>33328</v>
          </cell>
          <cell r="I444">
            <v>34730</v>
          </cell>
          <cell r="J444">
            <v>1243249</v>
          </cell>
          <cell r="K444">
            <v>1243249</v>
          </cell>
          <cell r="L444">
            <v>1243249</v>
          </cell>
          <cell r="M444">
            <v>1265467.3500000001</v>
          </cell>
          <cell r="N444">
            <v>0</v>
          </cell>
          <cell r="O444">
            <v>200506</v>
          </cell>
          <cell r="P444">
            <v>1243249</v>
          </cell>
          <cell r="Q444" t="str">
            <v>12</v>
          </cell>
          <cell r="R444" t="str">
            <v>Administrative &amp; University-Wide</v>
          </cell>
          <cell r="T444" t="b">
            <v>1</v>
          </cell>
          <cell r="U444" t="b">
            <v>1</v>
          </cell>
          <cell r="V444" t="b">
            <v>0</v>
          </cell>
          <cell r="W444" t="str">
            <v>PLN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I444" t="str">
            <v>Tomb</v>
          </cell>
          <cell r="AJ444" t="str">
            <v>T</v>
          </cell>
        </row>
        <row r="445">
          <cell r="A445" t="str">
            <v>0022663</v>
          </cell>
          <cell r="B445" t="str">
            <v>P89101004</v>
          </cell>
          <cell r="C445" t="str">
            <v>89101004</v>
          </cell>
          <cell r="D445" t="str">
            <v>BERKELEY DINING &amp; COMMON RMS ROOF</v>
          </cell>
          <cell r="E445">
            <v>32782</v>
          </cell>
          <cell r="F445">
            <v>33511</v>
          </cell>
          <cell r="G445">
            <v>32933</v>
          </cell>
          <cell r="I445">
            <v>35415</v>
          </cell>
          <cell r="J445">
            <v>68711</v>
          </cell>
          <cell r="K445">
            <v>68711</v>
          </cell>
          <cell r="L445">
            <v>68711</v>
          </cell>
          <cell r="M445">
            <v>0</v>
          </cell>
          <cell r="N445">
            <v>68711</v>
          </cell>
          <cell r="O445">
            <v>200506</v>
          </cell>
          <cell r="P445">
            <v>68711</v>
          </cell>
          <cell r="Q445" t="str">
            <v>71</v>
          </cell>
          <cell r="R445" t="str">
            <v>Residential - Undergraduate</v>
          </cell>
          <cell r="T445" t="b">
            <v>0</v>
          </cell>
          <cell r="U445" t="b">
            <v>1</v>
          </cell>
          <cell r="V445" t="b">
            <v>0</v>
          </cell>
          <cell r="W445" t="str">
            <v>Accounting And Contracts</v>
          </cell>
          <cell r="X445">
            <v>68711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 t="str">
            <v>30</v>
          </cell>
          <cell r="AH445" t="str">
            <v>CM</v>
          </cell>
          <cell r="AI445" t="str">
            <v>FullyF</v>
          </cell>
          <cell r="AJ445" t="str">
            <v>FF</v>
          </cell>
        </row>
        <row r="446">
          <cell r="A446" t="str">
            <v>0022665</v>
          </cell>
          <cell r="B446" t="str">
            <v>P89032103 0022665</v>
          </cell>
          <cell r="C446" t="str">
            <v>89032103</v>
          </cell>
          <cell r="D446" t="str">
            <v>DUNHAM PCB TRANSFORMER</v>
          </cell>
          <cell r="E446">
            <v>32782</v>
          </cell>
          <cell r="F446">
            <v>33785</v>
          </cell>
          <cell r="G446">
            <v>33239</v>
          </cell>
          <cell r="I446">
            <v>35415</v>
          </cell>
          <cell r="J446">
            <v>120936</v>
          </cell>
          <cell r="K446">
            <v>120936</v>
          </cell>
          <cell r="L446">
            <v>120936</v>
          </cell>
          <cell r="M446">
            <v>0</v>
          </cell>
          <cell r="N446">
            <v>120936</v>
          </cell>
          <cell r="O446">
            <v>200506</v>
          </cell>
          <cell r="P446">
            <v>120936</v>
          </cell>
          <cell r="Q446" t="str">
            <v>24</v>
          </cell>
          <cell r="R446" t="str">
            <v>Eng&amp;ApplSci</v>
          </cell>
          <cell r="T446" t="b">
            <v>0</v>
          </cell>
          <cell r="U446" t="b">
            <v>1</v>
          </cell>
          <cell r="V446" t="b">
            <v>0</v>
          </cell>
          <cell r="W446" t="str">
            <v>Accounting And Contracts</v>
          </cell>
          <cell r="X446">
            <v>120936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 t="str">
            <v>30</v>
          </cell>
          <cell r="AH446" t="str">
            <v>CM</v>
          </cell>
          <cell r="AI446" t="str">
            <v>FullyF</v>
          </cell>
          <cell r="AJ446" t="str">
            <v>FF</v>
          </cell>
        </row>
        <row r="447">
          <cell r="A447" t="str">
            <v>0022666</v>
          </cell>
          <cell r="B447" t="str">
            <v>P89032103</v>
          </cell>
          <cell r="C447" t="str">
            <v>89032103</v>
          </cell>
          <cell r="D447" t="str">
            <v>LINSLY CHITTENDEN PCB TRANSFORMER</v>
          </cell>
          <cell r="E447">
            <v>32782</v>
          </cell>
          <cell r="F447">
            <v>33603</v>
          </cell>
          <cell r="G447">
            <v>33451</v>
          </cell>
          <cell r="I447">
            <v>35415</v>
          </cell>
          <cell r="J447">
            <v>75571</v>
          </cell>
          <cell r="K447">
            <v>75571</v>
          </cell>
          <cell r="L447">
            <v>75571</v>
          </cell>
          <cell r="M447">
            <v>0</v>
          </cell>
          <cell r="N447">
            <v>75571</v>
          </cell>
          <cell r="O447">
            <v>200506</v>
          </cell>
          <cell r="P447">
            <v>75571</v>
          </cell>
          <cell r="Q447" t="str">
            <v>65</v>
          </cell>
          <cell r="R447" t="str">
            <v>Admin&amp;Other Utilities Central</v>
          </cell>
          <cell r="T447" t="b">
            <v>0</v>
          </cell>
          <cell r="U447" t="b">
            <v>1</v>
          </cell>
          <cell r="V447" t="b">
            <v>0</v>
          </cell>
          <cell r="W447" t="str">
            <v>Accounting And Contracts</v>
          </cell>
          <cell r="X447">
            <v>75571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 t="str">
            <v>30</v>
          </cell>
          <cell r="AH447" t="str">
            <v>CM</v>
          </cell>
          <cell r="AI447" t="str">
            <v>FullyF</v>
          </cell>
          <cell r="AJ447" t="str">
            <v>FF</v>
          </cell>
        </row>
        <row r="448">
          <cell r="A448" t="str">
            <v>0022667</v>
          </cell>
          <cell r="D448" t="str">
            <v>RADIATION SAFETY DATA PROCESSOR</v>
          </cell>
          <cell r="E448">
            <v>32782</v>
          </cell>
          <cell r="F448">
            <v>33419</v>
          </cell>
          <cell r="G448">
            <v>33054</v>
          </cell>
          <cell r="I448">
            <v>34719</v>
          </cell>
          <cell r="J448">
            <v>50347</v>
          </cell>
          <cell r="K448">
            <v>50347</v>
          </cell>
          <cell r="L448">
            <v>50347</v>
          </cell>
          <cell r="M448">
            <v>0</v>
          </cell>
          <cell r="N448">
            <v>50347</v>
          </cell>
          <cell r="O448">
            <v>200506</v>
          </cell>
          <cell r="P448">
            <v>50347</v>
          </cell>
          <cell r="Q448" t="str">
            <v>12</v>
          </cell>
          <cell r="R448" t="str">
            <v>Administrative &amp; University-Wide</v>
          </cell>
          <cell r="T448" t="b">
            <v>1</v>
          </cell>
          <cell r="U448" t="b">
            <v>1</v>
          </cell>
          <cell r="V448" t="b">
            <v>0</v>
          </cell>
          <cell r="W448" t="str">
            <v>FIN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I448" t="str">
            <v>Tomb</v>
          </cell>
          <cell r="AJ448" t="str">
            <v>T</v>
          </cell>
        </row>
        <row r="449">
          <cell r="A449" t="str">
            <v>0022668</v>
          </cell>
          <cell r="D449" t="str">
            <v>CHURCH ST 246 FIRE CODE</v>
          </cell>
          <cell r="E449">
            <v>32782</v>
          </cell>
          <cell r="F449">
            <v>33207</v>
          </cell>
          <cell r="G449">
            <v>33328</v>
          </cell>
          <cell r="I449">
            <v>34719</v>
          </cell>
          <cell r="J449">
            <v>122477</v>
          </cell>
          <cell r="K449">
            <v>122477</v>
          </cell>
          <cell r="L449">
            <v>122477</v>
          </cell>
          <cell r="M449">
            <v>123625</v>
          </cell>
          <cell r="N449">
            <v>0</v>
          </cell>
          <cell r="O449">
            <v>200506</v>
          </cell>
          <cell r="P449">
            <v>122477</v>
          </cell>
          <cell r="Q449" t="str">
            <v>05</v>
          </cell>
          <cell r="R449" t="str">
            <v>Academic Space: Non-Science</v>
          </cell>
          <cell r="T449" t="b">
            <v>1</v>
          </cell>
          <cell r="U449" t="b">
            <v>1</v>
          </cell>
          <cell r="V449" t="b">
            <v>0</v>
          </cell>
          <cell r="W449" t="str">
            <v>FIN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I449" t="str">
            <v>Tomb</v>
          </cell>
          <cell r="AJ449" t="str">
            <v>T</v>
          </cell>
        </row>
        <row r="450">
          <cell r="A450" t="str">
            <v>0022669</v>
          </cell>
          <cell r="B450" t="str">
            <v>89101006</v>
          </cell>
          <cell r="C450" t="str">
            <v>89101006</v>
          </cell>
          <cell r="D450" t="str">
            <v>BEINECKE LIBRARY RENOVATION</v>
          </cell>
          <cell r="E450">
            <v>32782</v>
          </cell>
          <cell r="F450">
            <v>34134</v>
          </cell>
          <cell r="G450">
            <v>33358</v>
          </cell>
          <cell r="I450">
            <v>34171</v>
          </cell>
          <cell r="J450">
            <v>1875454</v>
          </cell>
          <cell r="K450">
            <v>1875454</v>
          </cell>
          <cell r="L450">
            <v>1875454</v>
          </cell>
          <cell r="M450">
            <v>1876818.05</v>
          </cell>
          <cell r="N450">
            <v>0</v>
          </cell>
          <cell r="O450">
            <v>200506</v>
          </cell>
          <cell r="P450">
            <v>1875454</v>
          </cell>
          <cell r="Q450" t="str">
            <v>06</v>
          </cell>
          <cell r="R450" t="str">
            <v>Libraries</v>
          </cell>
          <cell r="T450" t="b">
            <v>1</v>
          </cell>
          <cell r="U450" t="b">
            <v>1</v>
          </cell>
          <cell r="V450" t="b">
            <v>0</v>
          </cell>
          <cell r="W450" t="str">
            <v>PLN</v>
          </cell>
          <cell r="X450">
            <v>0</v>
          </cell>
          <cell r="Y450">
            <v>0</v>
          </cell>
          <cell r="Z450">
            <v>1875454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I450" t="str">
            <v>Tomb</v>
          </cell>
          <cell r="AJ450" t="str">
            <v>T</v>
          </cell>
        </row>
        <row r="451">
          <cell r="A451" t="str">
            <v>0022670</v>
          </cell>
          <cell r="D451" t="str">
            <v>STEAM CONDENSATE LINES - LOCATION AND SIZE</v>
          </cell>
          <cell r="E451">
            <v>34304</v>
          </cell>
          <cell r="F451">
            <v>34515</v>
          </cell>
          <cell r="G451">
            <v>34515</v>
          </cell>
          <cell r="I451">
            <v>35723</v>
          </cell>
          <cell r="J451">
            <v>52193</v>
          </cell>
          <cell r="K451">
            <v>52193</v>
          </cell>
          <cell r="L451">
            <v>52193</v>
          </cell>
          <cell r="M451">
            <v>0</v>
          </cell>
          <cell r="N451">
            <v>52193</v>
          </cell>
          <cell r="O451">
            <v>200506</v>
          </cell>
          <cell r="P451">
            <v>52193</v>
          </cell>
          <cell r="Q451" t="str">
            <v>11</v>
          </cell>
          <cell r="R451" t="str">
            <v>Utilities &amp; Infrastructure</v>
          </cell>
          <cell r="T451" t="b">
            <v>1</v>
          </cell>
          <cell r="U451" t="b">
            <v>1</v>
          </cell>
          <cell r="V451" t="b">
            <v>0</v>
          </cell>
          <cell r="W451" t="str">
            <v>MGT</v>
          </cell>
          <cell r="X451">
            <v>0</v>
          </cell>
          <cell r="Y451">
            <v>52193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I451" t="str">
            <v>Tomb</v>
          </cell>
          <cell r="AJ451" t="str">
            <v>T</v>
          </cell>
        </row>
        <row r="452">
          <cell r="A452" t="str">
            <v>0022671</v>
          </cell>
          <cell r="B452" t="str">
            <v>F89120101</v>
          </cell>
          <cell r="C452" t="str">
            <v>89120101</v>
          </cell>
          <cell r="D452" t="str">
            <v>OC VANDERBILT ROOF/MASONRY</v>
          </cell>
          <cell r="E452">
            <v>32843</v>
          </cell>
          <cell r="F452">
            <v>33054</v>
          </cell>
          <cell r="G452">
            <v>32933</v>
          </cell>
          <cell r="I452">
            <v>33049</v>
          </cell>
          <cell r="J452">
            <v>1908348</v>
          </cell>
          <cell r="K452">
            <v>1908348</v>
          </cell>
          <cell r="L452">
            <v>1908348</v>
          </cell>
          <cell r="M452">
            <v>0</v>
          </cell>
          <cell r="N452">
            <v>1908348</v>
          </cell>
          <cell r="O452">
            <v>200506</v>
          </cell>
          <cell r="P452">
            <v>1908348</v>
          </cell>
          <cell r="Q452" t="str">
            <v>71</v>
          </cell>
          <cell r="R452" t="str">
            <v>Residential - Undergraduate</v>
          </cell>
          <cell r="T452" t="b">
            <v>0</v>
          </cell>
          <cell r="U452" t="b">
            <v>1</v>
          </cell>
          <cell r="V452" t="b">
            <v>0</v>
          </cell>
          <cell r="W452" t="str">
            <v>Accounting And Contracts</v>
          </cell>
          <cell r="X452">
            <v>1908348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 t="str">
            <v>30</v>
          </cell>
          <cell r="AH452" t="str">
            <v>CM</v>
          </cell>
          <cell r="AI452" t="str">
            <v>FullyF</v>
          </cell>
          <cell r="AJ452" t="str">
            <v>FF</v>
          </cell>
        </row>
        <row r="453">
          <cell r="A453" t="str">
            <v>0022672</v>
          </cell>
          <cell r="D453" t="str">
            <v>YALE BOWL PORTAL REPAIR</v>
          </cell>
          <cell r="E453">
            <v>32843</v>
          </cell>
          <cell r="F453">
            <v>33054</v>
          </cell>
          <cell r="G453">
            <v>33328</v>
          </cell>
          <cell r="I453">
            <v>33053</v>
          </cell>
          <cell r="J453">
            <v>2918</v>
          </cell>
          <cell r="K453">
            <v>2918</v>
          </cell>
          <cell r="L453">
            <v>2918</v>
          </cell>
          <cell r="M453">
            <v>0</v>
          </cell>
          <cell r="N453">
            <v>2918</v>
          </cell>
          <cell r="O453">
            <v>200506</v>
          </cell>
          <cell r="P453">
            <v>2918</v>
          </cell>
          <cell r="Q453" t="str">
            <v>10</v>
          </cell>
          <cell r="R453" t="str">
            <v>Athletics</v>
          </cell>
          <cell r="T453" t="b">
            <v>1</v>
          </cell>
          <cell r="U453" t="b">
            <v>1</v>
          </cell>
          <cell r="V453" t="b">
            <v>0</v>
          </cell>
          <cell r="W453" t="str">
            <v>PLN</v>
          </cell>
          <cell r="X453">
            <v>2918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I453" t="str">
            <v>Tomb</v>
          </cell>
          <cell r="AJ453" t="str">
            <v>T</v>
          </cell>
        </row>
        <row r="454">
          <cell r="A454" t="str">
            <v>0022673</v>
          </cell>
          <cell r="B454" t="str">
            <v>P89011007</v>
          </cell>
          <cell r="C454" t="str">
            <v>89011007</v>
          </cell>
          <cell r="D454" t="str">
            <v>SLB ROOF &amp; MASONRY</v>
          </cell>
          <cell r="E454">
            <v>32843</v>
          </cell>
          <cell r="F454">
            <v>33054</v>
          </cell>
          <cell r="G454">
            <v>33054</v>
          </cell>
          <cell r="I454">
            <v>34540</v>
          </cell>
          <cell r="J454">
            <v>833766</v>
          </cell>
          <cell r="K454">
            <v>833766</v>
          </cell>
          <cell r="L454">
            <v>833766</v>
          </cell>
          <cell r="M454">
            <v>0</v>
          </cell>
          <cell r="N454">
            <v>833766</v>
          </cell>
          <cell r="O454">
            <v>200506</v>
          </cell>
          <cell r="P454">
            <v>833766</v>
          </cell>
          <cell r="Q454" t="str">
            <v>32</v>
          </cell>
          <cell r="R454" t="str">
            <v>Self-sup Law</v>
          </cell>
          <cell r="T454" t="b">
            <v>0</v>
          </cell>
          <cell r="U454" t="b">
            <v>1</v>
          </cell>
          <cell r="V454" t="b">
            <v>0</v>
          </cell>
          <cell r="W454" t="str">
            <v>Accounting And Contracts</v>
          </cell>
          <cell r="X454">
            <v>833766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 t="str">
            <v>30</v>
          </cell>
          <cell r="AH454" t="str">
            <v>CM</v>
          </cell>
          <cell r="AI454" t="str">
            <v>FullyF</v>
          </cell>
          <cell r="AJ454" t="str">
            <v>FF</v>
          </cell>
        </row>
        <row r="455">
          <cell r="A455" t="str">
            <v>0022674</v>
          </cell>
          <cell r="B455" t="str">
            <v>F89120103</v>
          </cell>
          <cell r="C455" t="str">
            <v>89120103</v>
          </cell>
          <cell r="D455" t="str">
            <v>CONN HALL ROOF &amp; MASONRY</v>
          </cell>
          <cell r="E455">
            <v>32843</v>
          </cell>
          <cell r="F455">
            <v>33054</v>
          </cell>
          <cell r="G455">
            <v>33054</v>
          </cell>
          <cell r="I455">
            <v>33052</v>
          </cell>
          <cell r="J455">
            <v>355150</v>
          </cell>
          <cell r="K455">
            <v>355150</v>
          </cell>
          <cell r="L455">
            <v>355150</v>
          </cell>
          <cell r="M455">
            <v>0</v>
          </cell>
          <cell r="N455">
            <v>355150</v>
          </cell>
          <cell r="O455">
            <v>200506</v>
          </cell>
          <cell r="P455">
            <v>355150</v>
          </cell>
          <cell r="Q455" t="str">
            <v>71</v>
          </cell>
          <cell r="R455" t="str">
            <v>Residential - Undergraduate</v>
          </cell>
          <cell r="T455" t="b">
            <v>0</v>
          </cell>
          <cell r="U455" t="b">
            <v>1</v>
          </cell>
          <cell r="V455" t="b">
            <v>0</v>
          </cell>
          <cell r="W455" t="str">
            <v>Accounting And Contracts</v>
          </cell>
          <cell r="X455">
            <v>355150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 t="str">
            <v>30</v>
          </cell>
          <cell r="AH455" t="str">
            <v>CM</v>
          </cell>
          <cell r="AI455" t="str">
            <v>FullyF</v>
          </cell>
          <cell r="AJ455" t="str">
            <v>FF</v>
          </cell>
        </row>
        <row r="456">
          <cell r="A456" t="str">
            <v>0022675</v>
          </cell>
          <cell r="B456" t="str">
            <v>F89120104</v>
          </cell>
          <cell r="C456" t="str">
            <v>89120104</v>
          </cell>
          <cell r="D456" t="str">
            <v>PROSPECT 111 ROOF</v>
          </cell>
          <cell r="E456">
            <v>32843</v>
          </cell>
          <cell r="F456">
            <v>33054</v>
          </cell>
          <cell r="G456">
            <v>33054</v>
          </cell>
          <cell r="I456">
            <v>33053</v>
          </cell>
          <cell r="J456">
            <v>155325</v>
          </cell>
          <cell r="K456">
            <v>155325</v>
          </cell>
          <cell r="L456">
            <v>155325</v>
          </cell>
          <cell r="M456">
            <v>0</v>
          </cell>
          <cell r="N456">
            <v>155325</v>
          </cell>
          <cell r="O456">
            <v>200506</v>
          </cell>
          <cell r="P456">
            <v>155325</v>
          </cell>
          <cell r="Q456" t="str">
            <v>61</v>
          </cell>
          <cell r="R456" t="str">
            <v>Admin&amp;Other Other</v>
          </cell>
          <cell r="T456" t="b">
            <v>0</v>
          </cell>
          <cell r="U456" t="b">
            <v>1</v>
          </cell>
          <cell r="V456" t="b">
            <v>0</v>
          </cell>
          <cell r="W456" t="str">
            <v>Accounting And Contracts</v>
          </cell>
          <cell r="X456">
            <v>87925</v>
          </cell>
          <cell r="Y456">
            <v>67400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 t="str">
            <v>30</v>
          </cell>
          <cell r="AH456" t="str">
            <v>CM</v>
          </cell>
          <cell r="AI456" t="str">
            <v>FullyF</v>
          </cell>
          <cell r="AJ456" t="str">
            <v>FF</v>
          </cell>
        </row>
        <row r="457">
          <cell r="A457" t="str">
            <v>0022677</v>
          </cell>
          <cell r="B457" t="str">
            <v>F89120105</v>
          </cell>
          <cell r="C457" t="str">
            <v>89120105</v>
          </cell>
          <cell r="D457" t="str">
            <v>PIERSON ROOF &amp; MASONRY</v>
          </cell>
          <cell r="E457">
            <v>32843</v>
          </cell>
          <cell r="F457">
            <v>33054</v>
          </cell>
          <cell r="G457">
            <v>33419</v>
          </cell>
          <cell r="I457">
            <v>33053</v>
          </cell>
          <cell r="J457">
            <v>24385</v>
          </cell>
          <cell r="K457">
            <v>24385</v>
          </cell>
          <cell r="L457">
            <v>24385</v>
          </cell>
          <cell r="M457">
            <v>0</v>
          </cell>
          <cell r="N457">
            <v>24385</v>
          </cell>
          <cell r="O457">
            <v>200506</v>
          </cell>
          <cell r="P457">
            <v>24385</v>
          </cell>
          <cell r="Q457" t="str">
            <v>71</v>
          </cell>
          <cell r="R457" t="str">
            <v>Residential - Undergraduate</v>
          </cell>
          <cell r="T457" t="b">
            <v>0</v>
          </cell>
          <cell r="U457" t="b">
            <v>1</v>
          </cell>
          <cell r="V457" t="b">
            <v>0</v>
          </cell>
          <cell r="W457" t="str">
            <v>Accounting And Contracts</v>
          </cell>
          <cell r="X457">
            <v>24385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 t="str">
            <v>30</v>
          </cell>
          <cell r="AH457" t="str">
            <v>CM</v>
          </cell>
          <cell r="AI457" t="str">
            <v>FullyF</v>
          </cell>
          <cell r="AJ457" t="str">
            <v>FF</v>
          </cell>
        </row>
        <row r="458">
          <cell r="A458" t="str">
            <v>0022678</v>
          </cell>
          <cell r="B458" t="str">
            <v>F89120106</v>
          </cell>
          <cell r="C458" t="str">
            <v>89120106</v>
          </cell>
          <cell r="D458" t="str">
            <v>MCCLELLAN ROOF &amp; MASONRY</v>
          </cell>
          <cell r="E458">
            <v>32843</v>
          </cell>
          <cell r="F458">
            <v>33054</v>
          </cell>
          <cell r="G458">
            <v>32933</v>
          </cell>
          <cell r="I458">
            <v>32335</v>
          </cell>
          <cell r="J458">
            <v>597398</v>
          </cell>
          <cell r="K458">
            <v>597398</v>
          </cell>
          <cell r="L458">
            <v>597398</v>
          </cell>
          <cell r="M458">
            <v>0</v>
          </cell>
          <cell r="N458">
            <v>597398</v>
          </cell>
          <cell r="O458">
            <v>200506</v>
          </cell>
          <cell r="P458">
            <v>597398</v>
          </cell>
          <cell r="Q458" t="str">
            <v>71</v>
          </cell>
          <cell r="R458" t="str">
            <v>Residential - Undergraduate</v>
          </cell>
          <cell r="T458" t="b">
            <v>0</v>
          </cell>
          <cell r="U458" t="b">
            <v>1</v>
          </cell>
          <cell r="V458" t="b">
            <v>0</v>
          </cell>
          <cell r="W458" t="str">
            <v>Accounting And Contracts</v>
          </cell>
          <cell r="X458">
            <v>597398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 t="str">
            <v>30</v>
          </cell>
          <cell r="AH458" t="str">
            <v>CM</v>
          </cell>
          <cell r="AI458" t="str">
            <v>FullyF</v>
          </cell>
          <cell r="AJ458" t="str">
            <v>FF</v>
          </cell>
        </row>
        <row r="459">
          <cell r="A459" t="str">
            <v>0022680</v>
          </cell>
          <cell r="D459" t="str">
            <v>PROSPECT 393 CARPENTER SHOP</v>
          </cell>
          <cell r="E459">
            <v>32843</v>
          </cell>
          <cell r="F459">
            <v>33054</v>
          </cell>
          <cell r="G459">
            <v>32963</v>
          </cell>
          <cell r="J459">
            <v>4128</v>
          </cell>
          <cell r="K459">
            <v>4128</v>
          </cell>
          <cell r="L459">
            <v>4128</v>
          </cell>
          <cell r="M459">
            <v>4127.93</v>
          </cell>
          <cell r="N459">
            <v>0</v>
          </cell>
          <cell r="O459">
            <v>200506</v>
          </cell>
          <cell r="P459">
            <v>4128</v>
          </cell>
          <cell r="Q459" t="str">
            <v>13</v>
          </cell>
          <cell r="R459" t="str">
            <v>Other</v>
          </cell>
          <cell r="T459" t="b">
            <v>1</v>
          </cell>
          <cell r="U459" t="b">
            <v>1</v>
          </cell>
          <cell r="V459" t="b">
            <v>0</v>
          </cell>
          <cell r="W459" t="str">
            <v>PLN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I459" t="str">
            <v>Tomb</v>
          </cell>
          <cell r="AJ459" t="str">
            <v>T</v>
          </cell>
        </row>
        <row r="460">
          <cell r="A460" t="str">
            <v>0022681</v>
          </cell>
          <cell r="B460" t="str">
            <v>P89110702</v>
          </cell>
          <cell r="C460" t="str">
            <v>89110702</v>
          </cell>
          <cell r="D460" t="str">
            <v>MARSH HALL ROOF REPLACEMENT</v>
          </cell>
          <cell r="E460">
            <v>32813</v>
          </cell>
          <cell r="F460">
            <v>33419</v>
          </cell>
          <cell r="G460">
            <v>33298</v>
          </cell>
          <cell r="I460">
            <v>35415</v>
          </cell>
          <cell r="J460">
            <v>351751</v>
          </cell>
          <cell r="K460">
            <v>351751</v>
          </cell>
          <cell r="L460">
            <v>351751</v>
          </cell>
          <cell r="M460">
            <v>127509</v>
          </cell>
          <cell r="N460">
            <v>227900</v>
          </cell>
          <cell r="O460">
            <v>200506</v>
          </cell>
          <cell r="P460">
            <v>351751</v>
          </cell>
          <cell r="Q460" t="str">
            <v>31</v>
          </cell>
          <cell r="R460" t="str">
            <v>Self-sup Forestry</v>
          </cell>
          <cell r="T460" t="b">
            <v>0</v>
          </cell>
          <cell r="U460" t="b">
            <v>1</v>
          </cell>
          <cell r="V460" t="b">
            <v>0</v>
          </cell>
          <cell r="W460" t="str">
            <v>Accounting And Contracts</v>
          </cell>
          <cell r="X460">
            <v>227900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 t="str">
            <v>30</v>
          </cell>
          <cell r="AH460" t="str">
            <v>CM</v>
          </cell>
          <cell r="AI460" t="str">
            <v>FullyF</v>
          </cell>
          <cell r="AJ460" t="str">
            <v>FF</v>
          </cell>
        </row>
        <row r="461">
          <cell r="A461" t="str">
            <v>0022682</v>
          </cell>
          <cell r="B461" t="str">
            <v>89110703</v>
          </cell>
          <cell r="C461" t="str">
            <v>89110703</v>
          </cell>
          <cell r="D461" t="str">
            <v>BRADY-BROADMAN CONNECTOR ROOF</v>
          </cell>
          <cell r="E461">
            <v>32813</v>
          </cell>
          <cell r="F461">
            <v>32963</v>
          </cell>
          <cell r="G461">
            <v>33146</v>
          </cell>
          <cell r="I461">
            <v>34834</v>
          </cell>
          <cell r="J461">
            <v>105302</v>
          </cell>
          <cell r="K461">
            <v>105302</v>
          </cell>
          <cell r="L461">
            <v>105302</v>
          </cell>
          <cell r="M461">
            <v>106590.73</v>
          </cell>
          <cell r="N461">
            <v>0</v>
          </cell>
          <cell r="O461">
            <v>200506</v>
          </cell>
          <cell r="P461">
            <v>105302</v>
          </cell>
          <cell r="Q461" t="str">
            <v>08</v>
          </cell>
          <cell r="R461" t="str">
            <v>Medicine</v>
          </cell>
          <cell r="T461" t="b">
            <v>1</v>
          </cell>
          <cell r="U461" t="b">
            <v>1</v>
          </cell>
          <cell r="V461" t="b">
            <v>0</v>
          </cell>
          <cell r="W461" t="str">
            <v>MED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I461" t="str">
            <v>Tomb</v>
          </cell>
          <cell r="AJ461" t="str">
            <v>T</v>
          </cell>
        </row>
        <row r="462">
          <cell r="A462" t="str">
            <v>0022683</v>
          </cell>
          <cell r="B462" t="str">
            <v>89061510</v>
          </cell>
          <cell r="C462" t="str">
            <v>89061510</v>
          </cell>
          <cell r="D462" t="str">
            <v>TOMPKINS, 4TH FL SURGERY</v>
          </cell>
          <cell r="E462">
            <v>32819</v>
          </cell>
          <cell r="F462">
            <v>33238</v>
          </cell>
          <cell r="G462">
            <v>33328</v>
          </cell>
          <cell r="I462">
            <v>35565</v>
          </cell>
          <cell r="J462">
            <v>165897</v>
          </cell>
          <cell r="K462">
            <v>165897</v>
          </cell>
          <cell r="L462">
            <v>165897</v>
          </cell>
          <cell r="M462">
            <v>166031.1</v>
          </cell>
          <cell r="N462">
            <v>0</v>
          </cell>
          <cell r="O462">
            <v>200506</v>
          </cell>
          <cell r="P462">
            <v>165897</v>
          </cell>
          <cell r="Q462" t="str">
            <v>08</v>
          </cell>
          <cell r="R462" t="str">
            <v>Medicine</v>
          </cell>
          <cell r="T462" t="b">
            <v>1</v>
          </cell>
          <cell r="U462" t="b">
            <v>1</v>
          </cell>
          <cell r="V462" t="b">
            <v>0</v>
          </cell>
          <cell r="W462" t="str">
            <v>MED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I462" t="str">
            <v>Tomb</v>
          </cell>
          <cell r="AJ462" t="str">
            <v>T</v>
          </cell>
        </row>
        <row r="463">
          <cell r="A463" t="str">
            <v>0022684</v>
          </cell>
          <cell r="B463" t="str">
            <v>89110707</v>
          </cell>
          <cell r="C463" t="str">
            <v>89110707</v>
          </cell>
          <cell r="D463" t="str">
            <v>HARKNESS DORM 1ST FL STUDENT LOUNGE</v>
          </cell>
          <cell r="E463">
            <v>32813</v>
          </cell>
          <cell r="F463">
            <v>33054</v>
          </cell>
          <cell r="G463">
            <v>33328</v>
          </cell>
          <cell r="I463">
            <v>34834</v>
          </cell>
          <cell r="J463">
            <v>127537</v>
          </cell>
          <cell r="K463">
            <v>127537</v>
          </cell>
          <cell r="L463">
            <v>127537</v>
          </cell>
          <cell r="M463">
            <v>129100.8</v>
          </cell>
          <cell r="N463">
            <v>0</v>
          </cell>
          <cell r="O463">
            <v>200506</v>
          </cell>
          <cell r="P463">
            <v>127537</v>
          </cell>
          <cell r="Q463" t="str">
            <v>08</v>
          </cell>
          <cell r="R463" t="str">
            <v>Medicine</v>
          </cell>
          <cell r="T463" t="b">
            <v>1</v>
          </cell>
          <cell r="U463" t="b">
            <v>1</v>
          </cell>
          <cell r="V463" t="b">
            <v>0</v>
          </cell>
          <cell r="W463" t="str">
            <v>MED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I463" t="str">
            <v>Tomb</v>
          </cell>
          <cell r="AJ463" t="str">
            <v>T</v>
          </cell>
        </row>
        <row r="464">
          <cell r="A464" t="str">
            <v>0022685</v>
          </cell>
          <cell r="B464" t="str">
            <v>F71063001</v>
          </cell>
          <cell r="C464" t="str">
            <v>71063001</v>
          </cell>
          <cell r="D464" t="str">
            <v>HEALTH CENTER HILLHOUSE AVE</v>
          </cell>
          <cell r="E464">
            <v>26114</v>
          </cell>
          <cell r="F464">
            <v>33054</v>
          </cell>
          <cell r="G464">
            <v>26480</v>
          </cell>
          <cell r="I464">
            <v>18448</v>
          </cell>
          <cell r="J464">
            <v>11693119</v>
          </cell>
          <cell r="K464">
            <v>11693119</v>
          </cell>
          <cell r="L464">
            <v>11693119</v>
          </cell>
          <cell r="M464">
            <v>0</v>
          </cell>
          <cell r="N464">
            <v>11693119</v>
          </cell>
          <cell r="O464">
            <v>200506</v>
          </cell>
          <cell r="P464">
            <v>11693119</v>
          </cell>
          <cell r="Q464" t="str">
            <v>0</v>
          </cell>
          <cell r="R464" t="str">
            <v>UNASSIGNED</v>
          </cell>
          <cell r="T464" t="b">
            <v>0</v>
          </cell>
          <cell r="U464" t="b">
            <v>1</v>
          </cell>
          <cell r="V464" t="b">
            <v>0</v>
          </cell>
          <cell r="W464" t="str">
            <v>Accounting And Contracts</v>
          </cell>
          <cell r="X464">
            <v>11693119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I464" t="str">
            <v>Tomb</v>
          </cell>
          <cell r="AJ464" t="str">
            <v>T</v>
          </cell>
        </row>
        <row r="465">
          <cell r="A465" t="str">
            <v>0022687</v>
          </cell>
          <cell r="D465" t="str">
            <v>HUMAN GENETICS CENTER</v>
          </cell>
          <cell r="F465">
            <v>33054</v>
          </cell>
          <cell r="G465">
            <v>30136</v>
          </cell>
          <cell r="J465">
            <v>0</v>
          </cell>
          <cell r="K465">
            <v>3955796</v>
          </cell>
          <cell r="L465">
            <v>3955796</v>
          </cell>
          <cell r="M465">
            <v>0</v>
          </cell>
          <cell r="N465">
            <v>0</v>
          </cell>
          <cell r="O465">
            <v>200506</v>
          </cell>
          <cell r="P465">
            <v>3955796</v>
          </cell>
          <cell r="Q465" t="str">
            <v>0</v>
          </cell>
          <cell r="R465" t="str">
            <v>UNASSIGNED</v>
          </cell>
          <cell r="T465" t="b">
            <v>1</v>
          </cell>
          <cell r="U465" t="b">
            <v>1</v>
          </cell>
          <cell r="V465" t="b">
            <v>1</v>
          </cell>
          <cell r="W465" t="str">
            <v>PLN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I465" t="str">
            <v>Tomb</v>
          </cell>
          <cell r="AJ465" t="str">
            <v>T</v>
          </cell>
        </row>
        <row r="466">
          <cell r="A466" t="str">
            <v>0022688</v>
          </cell>
          <cell r="B466" t="str">
            <v>P88110831</v>
          </cell>
          <cell r="C466" t="str">
            <v>88110831</v>
          </cell>
          <cell r="D466" t="str">
            <v>SHM C-WING ROOFTOP ADD CELL BIO</v>
          </cell>
          <cell r="E466">
            <v>32752</v>
          </cell>
          <cell r="G466">
            <v>33664</v>
          </cell>
          <cell r="I466">
            <v>37603</v>
          </cell>
          <cell r="J466">
            <v>4222136</v>
          </cell>
          <cell r="K466">
            <v>4222136</v>
          </cell>
          <cell r="L466">
            <v>4222136</v>
          </cell>
          <cell r="M466">
            <v>766982.5</v>
          </cell>
          <cell r="N466">
            <v>3455153</v>
          </cell>
          <cell r="O466">
            <v>200506</v>
          </cell>
          <cell r="P466">
            <v>4222136</v>
          </cell>
          <cell r="Q466" t="str">
            <v>80</v>
          </cell>
          <cell r="R466" t="str">
            <v>Medicine</v>
          </cell>
          <cell r="T466" t="b">
            <v>0</v>
          </cell>
          <cell r="U466" t="b">
            <v>1</v>
          </cell>
          <cell r="V466" t="b">
            <v>0</v>
          </cell>
          <cell r="W466" t="str">
            <v>Asset Management</v>
          </cell>
          <cell r="X466">
            <v>0</v>
          </cell>
          <cell r="Y466">
            <v>2665089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 t="str">
            <v>10</v>
          </cell>
          <cell r="AH466" t="str">
            <v>PR</v>
          </cell>
          <cell r="AI466" t="str">
            <v>FullyF</v>
          </cell>
          <cell r="AJ466" t="str">
            <v>FF</v>
          </cell>
        </row>
        <row r="467">
          <cell r="A467" t="str">
            <v>0022689</v>
          </cell>
          <cell r="B467" t="str">
            <v>F89090105</v>
          </cell>
          <cell r="C467" t="str">
            <v>89090105</v>
          </cell>
          <cell r="D467" t="str">
            <v>SHM B-WING ROOFTOP ADD NEUROANATOMY</v>
          </cell>
          <cell r="E467">
            <v>32752</v>
          </cell>
          <cell r="G467">
            <v>33604</v>
          </cell>
          <cell r="I467">
            <v>34834</v>
          </cell>
          <cell r="J467">
            <v>1815560</v>
          </cell>
          <cell r="K467">
            <v>1815560</v>
          </cell>
          <cell r="L467">
            <v>1815560</v>
          </cell>
          <cell r="M467">
            <v>44953</v>
          </cell>
          <cell r="N467">
            <v>1770607</v>
          </cell>
          <cell r="O467">
            <v>200506</v>
          </cell>
          <cell r="P467">
            <v>1815560</v>
          </cell>
          <cell r="Q467" t="str">
            <v>80</v>
          </cell>
          <cell r="R467" t="str">
            <v>Medicine</v>
          </cell>
          <cell r="T467" t="b">
            <v>0</v>
          </cell>
          <cell r="U467" t="b">
            <v>1</v>
          </cell>
          <cell r="V467" t="b">
            <v>0</v>
          </cell>
          <cell r="W467" t="str">
            <v>Asset Management</v>
          </cell>
          <cell r="X467">
            <v>0</v>
          </cell>
          <cell r="Y467">
            <v>1770607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 t="str">
            <v>20</v>
          </cell>
          <cell r="AH467" t="str">
            <v>PR</v>
          </cell>
          <cell r="AI467" t="str">
            <v>FullyF</v>
          </cell>
          <cell r="AJ467" t="str">
            <v>FF</v>
          </cell>
        </row>
        <row r="468">
          <cell r="A468" t="str">
            <v>0022690</v>
          </cell>
          <cell r="B468" t="str">
            <v>90072406</v>
          </cell>
          <cell r="C468" t="str">
            <v>90072406</v>
          </cell>
          <cell r="D468" t="str">
            <v>VITT STADIUM</v>
          </cell>
          <cell r="E468">
            <v>32813</v>
          </cell>
          <cell r="F468">
            <v>33694</v>
          </cell>
          <cell r="G468">
            <v>33328</v>
          </cell>
          <cell r="I468">
            <v>34751</v>
          </cell>
          <cell r="J468">
            <v>148192</v>
          </cell>
          <cell r="K468">
            <v>148192</v>
          </cell>
          <cell r="L468">
            <v>148192</v>
          </cell>
          <cell r="M468">
            <v>151131.82999999999</v>
          </cell>
          <cell r="N468">
            <v>0</v>
          </cell>
          <cell r="O468">
            <v>200506</v>
          </cell>
          <cell r="P468">
            <v>148192</v>
          </cell>
          <cell r="Q468" t="str">
            <v>10</v>
          </cell>
          <cell r="R468" t="str">
            <v>Athletics</v>
          </cell>
          <cell r="T468" t="b">
            <v>1</v>
          </cell>
          <cell r="U468" t="b">
            <v>1</v>
          </cell>
          <cell r="V468" t="b">
            <v>0</v>
          </cell>
          <cell r="W468" t="str">
            <v>PLN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I468" t="str">
            <v>Tomb</v>
          </cell>
          <cell r="AJ468" t="str">
            <v>T</v>
          </cell>
        </row>
        <row r="469">
          <cell r="A469" t="str">
            <v>0022692</v>
          </cell>
          <cell r="D469" t="str">
            <v>SLB ALTERATIONS LIB SERV</v>
          </cell>
          <cell r="E469">
            <v>32813</v>
          </cell>
          <cell r="F469">
            <v>34000</v>
          </cell>
          <cell r="G469">
            <v>33969</v>
          </cell>
          <cell r="I469">
            <v>34171</v>
          </cell>
          <cell r="J469">
            <v>28913</v>
          </cell>
          <cell r="K469">
            <v>28913</v>
          </cell>
          <cell r="L469">
            <v>28913</v>
          </cell>
          <cell r="M469">
            <v>31439.22</v>
          </cell>
          <cell r="N469">
            <v>0</v>
          </cell>
          <cell r="O469">
            <v>200506</v>
          </cell>
          <cell r="P469">
            <v>28913</v>
          </cell>
          <cell r="Q469" t="str">
            <v>09</v>
          </cell>
          <cell r="R469" t="str">
            <v>Law</v>
          </cell>
          <cell r="T469" t="b">
            <v>1</v>
          </cell>
          <cell r="U469" t="b">
            <v>1</v>
          </cell>
          <cell r="V469" t="b">
            <v>0</v>
          </cell>
          <cell r="W469" t="str">
            <v>PLN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I469" t="str">
            <v>Tomb</v>
          </cell>
          <cell r="AJ469" t="str">
            <v>T</v>
          </cell>
        </row>
        <row r="470">
          <cell r="A470" t="str">
            <v>0022694</v>
          </cell>
          <cell r="D470" t="str">
            <v>SERRA SCULPTURE</v>
          </cell>
          <cell r="E470">
            <v>32843</v>
          </cell>
          <cell r="F470">
            <v>33054</v>
          </cell>
          <cell r="G470">
            <v>30136</v>
          </cell>
          <cell r="I470">
            <v>32828</v>
          </cell>
          <cell r="J470">
            <v>30600</v>
          </cell>
          <cell r="K470">
            <v>6269</v>
          </cell>
          <cell r="L470">
            <v>6269</v>
          </cell>
          <cell r="M470">
            <v>6269</v>
          </cell>
          <cell r="N470">
            <v>0</v>
          </cell>
          <cell r="O470">
            <v>200506</v>
          </cell>
          <cell r="P470">
            <v>6269</v>
          </cell>
          <cell r="Q470" t="str">
            <v>13</v>
          </cell>
          <cell r="R470" t="str">
            <v>Other</v>
          </cell>
          <cell r="T470" t="b">
            <v>0</v>
          </cell>
          <cell r="U470" t="b">
            <v>0</v>
          </cell>
          <cell r="V470" t="b">
            <v>0</v>
          </cell>
          <cell r="W470" t="str">
            <v>PLN</v>
          </cell>
          <cell r="X470">
            <v>0</v>
          </cell>
          <cell r="Y470">
            <v>0</v>
          </cell>
          <cell r="Z470">
            <v>30600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I470" t="str">
            <v>Tomb</v>
          </cell>
          <cell r="AJ470" t="str">
            <v>T</v>
          </cell>
        </row>
        <row r="471">
          <cell r="A471" t="str">
            <v>0022695</v>
          </cell>
          <cell r="B471" t="str">
            <v>89120507</v>
          </cell>
          <cell r="C471" t="str">
            <v>89120507</v>
          </cell>
          <cell r="D471" t="str">
            <v>SLB LIBRARY UNDER ST EXPANSION</v>
          </cell>
          <cell r="E471">
            <v>32843</v>
          </cell>
          <cell r="F471">
            <v>34150</v>
          </cell>
          <cell r="G471">
            <v>33969</v>
          </cell>
          <cell r="I471">
            <v>34171</v>
          </cell>
          <cell r="J471">
            <v>258595</v>
          </cell>
          <cell r="K471">
            <v>258595</v>
          </cell>
          <cell r="L471">
            <v>258595</v>
          </cell>
          <cell r="M471">
            <v>264700.95</v>
          </cell>
          <cell r="N471">
            <v>0</v>
          </cell>
          <cell r="O471">
            <v>200506</v>
          </cell>
          <cell r="P471">
            <v>258595</v>
          </cell>
          <cell r="Q471" t="str">
            <v>09</v>
          </cell>
          <cell r="R471" t="str">
            <v>Law</v>
          </cell>
          <cell r="T471" t="b">
            <v>1</v>
          </cell>
          <cell r="U471" t="b">
            <v>1</v>
          </cell>
          <cell r="V471" t="b">
            <v>0</v>
          </cell>
          <cell r="W471" t="str">
            <v>PLN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I471" t="str">
            <v>Tomb</v>
          </cell>
          <cell r="AJ471" t="str">
            <v>T</v>
          </cell>
        </row>
        <row r="472">
          <cell r="A472" t="str">
            <v>0022696</v>
          </cell>
          <cell r="B472" t="str">
            <v>P91052803</v>
          </cell>
          <cell r="C472" t="str">
            <v>91052803</v>
          </cell>
          <cell r="D472" t="str">
            <v>SSS ROOF</v>
          </cell>
          <cell r="E472">
            <v>32843</v>
          </cell>
          <cell r="F472">
            <v>34515</v>
          </cell>
          <cell r="G472">
            <v>34486</v>
          </cell>
          <cell r="I472">
            <v>35415</v>
          </cell>
          <cell r="J472">
            <v>90266</v>
          </cell>
          <cell r="K472">
            <v>90266</v>
          </cell>
          <cell r="L472">
            <v>90266</v>
          </cell>
          <cell r="M472">
            <v>0</v>
          </cell>
          <cell r="N472">
            <v>90266</v>
          </cell>
          <cell r="O472">
            <v>200506</v>
          </cell>
          <cell r="P472">
            <v>90266</v>
          </cell>
          <cell r="Q472" t="str">
            <v>22</v>
          </cell>
          <cell r="R472" t="str">
            <v>Soc Sci</v>
          </cell>
          <cell r="T472" t="b">
            <v>0</v>
          </cell>
          <cell r="U472" t="b">
            <v>1</v>
          </cell>
          <cell r="V472" t="b">
            <v>0</v>
          </cell>
          <cell r="W472" t="str">
            <v>Accounting And Contracts</v>
          </cell>
          <cell r="X472">
            <v>30000</v>
          </cell>
          <cell r="Y472">
            <v>60266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 t="str">
            <v>30</v>
          </cell>
          <cell r="AH472" t="str">
            <v>CM</v>
          </cell>
          <cell r="AI472" t="str">
            <v>FullyF</v>
          </cell>
          <cell r="AJ472" t="str">
            <v>FF</v>
          </cell>
        </row>
        <row r="473">
          <cell r="A473" t="str">
            <v>0022698</v>
          </cell>
          <cell r="B473" t="str">
            <v>F89120109</v>
          </cell>
          <cell r="C473" t="str">
            <v>89120109</v>
          </cell>
          <cell r="D473" t="str">
            <v>SCL ROOF</v>
          </cell>
          <cell r="E473">
            <v>32843</v>
          </cell>
          <cell r="F473">
            <v>33054</v>
          </cell>
          <cell r="G473">
            <v>32933</v>
          </cell>
          <cell r="I473">
            <v>33050</v>
          </cell>
          <cell r="J473">
            <v>51180</v>
          </cell>
          <cell r="K473">
            <v>51180</v>
          </cell>
          <cell r="L473">
            <v>51180</v>
          </cell>
          <cell r="M473">
            <v>0</v>
          </cell>
          <cell r="N473">
            <v>51180</v>
          </cell>
          <cell r="O473">
            <v>200506</v>
          </cell>
          <cell r="P473">
            <v>51180</v>
          </cell>
          <cell r="Q473" t="str">
            <v>25</v>
          </cell>
          <cell r="R473" t="str">
            <v>Biological and Physical Sciences</v>
          </cell>
          <cell r="T473" t="b">
            <v>0</v>
          </cell>
          <cell r="U473" t="b">
            <v>1</v>
          </cell>
          <cell r="V473" t="b">
            <v>0</v>
          </cell>
          <cell r="W473" t="str">
            <v>Accounting And Contracts</v>
          </cell>
          <cell r="X473">
            <v>51180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 t="str">
            <v>30</v>
          </cell>
          <cell r="AH473" t="str">
            <v>CM</v>
          </cell>
          <cell r="AI473" t="str">
            <v>FullyF</v>
          </cell>
          <cell r="AJ473" t="str">
            <v>FF</v>
          </cell>
        </row>
        <row r="474">
          <cell r="A474" t="str">
            <v>0022700</v>
          </cell>
          <cell r="D474" t="str">
            <v>HGS ROOF &amp; MASONRY</v>
          </cell>
          <cell r="E474">
            <v>32843</v>
          </cell>
          <cell r="F474">
            <v>33054</v>
          </cell>
          <cell r="G474">
            <v>32963</v>
          </cell>
          <cell r="I474">
            <v>33049</v>
          </cell>
          <cell r="J474">
            <v>3060</v>
          </cell>
          <cell r="K474">
            <v>3060</v>
          </cell>
          <cell r="L474">
            <v>3060</v>
          </cell>
          <cell r="M474">
            <v>0</v>
          </cell>
          <cell r="N474">
            <v>3060</v>
          </cell>
          <cell r="O474">
            <v>200506</v>
          </cell>
          <cell r="P474">
            <v>3060</v>
          </cell>
          <cell r="Q474" t="str">
            <v>03</v>
          </cell>
          <cell r="R474" t="str">
            <v>Graduate and Other Housing</v>
          </cell>
          <cell r="T474" t="b">
            <v>1</v>
          </cell>
          <cell r="U474" t="b">
            <v>1</v>
          </cell>
          <cell r="V474" t="b">
            <v>0</v>
          </cell>
          <cell r="W474" t="str">
            <v>PLN</v>
          </cell>
          <cell r="X474">
            <v>3060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I474" t="str">
            <v>Tomb</v>
          </cell>
          <cell r="AJ474" t="str">
            <v>T</v>
          </cell>
        </row>
        <row r="475">
          <cell r="A475" t="str">
            <v>0022702</v>
          </cell>
          <cell r="D475" t="str">
            <v>DAVENPORT COLLEGE</v>
          </cell>
          <cell r="E475">
            <v>32843</v>
          </cell>
          <cell r="F475">
            <v>33054</v>
          </cell>
          <cell r="G475">
            <v>32963</v>
          </cell>
          <cell r="I475">
            <v>33053</v>
          </cell>
          <cell r="J475">
            <v>607</v>
          </cell>
          <cell r="K475">
            <v>607</v>
          </cell>
          <cell r="L475">
            <v>607</v>
          </cell>
          <cell r="M475">
            <v>606.98</v>
          </cell>
          <cell r="N475">
            <v>0</v>
          </cell>
          <cell r="O475">
            <v>200506</v>
          </cell>
          <cell r="P475">
            <v>607</v>
          </cell>
          <cell r="Q475" t="str">
            <v>13</v>
          </cell>
          <cell r="R475" t="str">
            <v>Other</v>
          </cell>
          <cell r="T475" t="b">
            <v>1</v>
          </cell>
          <cell r="U475" t="b">
            <v>1</v>
          </cell>
          <cell r="V475" t="b">
            <v>0</v>
          </cell>
          <cell r="W475" t="str">
            <v>PLN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I475" t="str">
            <v>Tomb</v>
          </cell>
          <cell r="AJ475" t="str">
            <v>T</v>
          </cell>
        </row>
        <row r="476">
          <cell r="A476" t="str">
            <v>0022703</v>
          </cell>
          <cell r="D476" t="str">
            <v>BEINECKE PLAZA WATER ROOFING</v>
          </cell>
          <cell r="E476">
            <v>32843</v>
          </cell>
          <cell r="F476">
            <v>33146</v>
          </cell>
          <cell r="G476">
            <v>32963</v>
          </cell>
          <cell r="I476">
            <v>34939</v>
          </cell>
          <cell r="J476">
            <v>7525</v>
          </cell>
          <cell r="K476">
            <v>7525</v>
          </cell>
          <cell r="L476">
            <v>7525</v>
          </cell>
          <cell r="M476">
            <v>7525.49</v>
          </cell>
          <cell r="N476">
            <v>0</v>
          </cell>
          <cell r="O476">
            <v>200506</v>
          </cell>
          <cell r="P476">
            <v>7525</v>
          </cell>
          <cell r="Q476" t="str">
            <v>13</v>
          </cell>
          <cell r="R476" t="str">
            <v>Other</v>
          </cell>
          <cell r="T476" t="b">
            <v>1</v>
          </cell>
          <cell r="U476" t="b">
            <v>1</v>
          </cell>
          <cell r="V476" t="b">
            <v>0</v>
          </cell>
          <cell r="W476" t="str">
            <v>PLN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I476" t="str">
            <v>Tomb</v>
          </cell>
          <cell r="AJ476" t="str">
            <v>T</v>
          </cell>
        </row>
        <row r="477">
          <cell r="A477" t="str">
            <v>0022705</v>
          </cell>
          <cell r="D477" t="str">
            <v>SHM I 362 363 366 HUM GEN</v>
          </cell>
          <cell r="E477">
            <v>32843</v>
          </cell>
          <cell r="F477">
            <v>33115</v>
          </cell>
          <cell r="G477">
            <v>32963</v>
          </cell>
          <cell r="I477">
            <v>34834</v>
          </cell>
          <cell r="J477">
            <v>42354</v>
          </cell>
          <cell r="K477">
            <v>42354</v>
          </cell>
          <cell r="L477">
            <v>42354</v>
          </cell>
          <cell r="M477">
            <v>43620.61</v>
          </cell>
          <cell r="N477">
            <v>0</v>
          </cell>
          <cell r="O477">
            <v>200506</v>
          </cell>
          <cell r="P477">
            <v>42354</v>
          </cell>
          <cell r="Q477" t="str">
            <v>08</v>
          </cell>
          <cell r="R477" t="str">
            <v>Medicine</v>
          </cell>
          <cell r="T477" t="b">
            <v>1</v>
          </cell>
          <cell r="U477" t="b">
            <v>1</v>
          </cell>
          <cell r="V477" t="b">
            <v>0</v>
          </cell>
          <cell r="W477" t="str">
            <v>MED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I477" t="str">
            <v>Tomb</v>
          </cell>
          <cell r="AJ477" t="str">
            <v>T</v>
          </cell>
        </row>
        <row r="478">
          <cell r="A478" t="str">
            <v>0022706</v>
          </cell>
          <cell r="D478" t="str">
            <v>PAYNE WHITNEY GYM LAUNDRY</v>
          </cell>
          <cell r="F478">
            <v>31958</v>
          </cell>
          <cell r="G478">
            <v>30136</v>
          </cell>
          <cell r="K478">
            <v>65787</v>
          </cell>
          <cell r="L478">
            <v>65787</v>
          </cell>
          <cell r="M478">
            <v>0</v>
          </cell>
          <cell r="N478">
            <v>0</v>
          </cell>
          <cell r="O478">
            <v>200506</v>
          </cell>
          <cell r="P478">
            <v>65787</v>
          </cell>
          <cell r="Q478" t="str">
            <v>0</v>
          </cell>
          <cell r="R478" t="str">
            <v>UNASSIGNED</v>
          </cell>
          <cell r="T478" t="b">
            <v>1</v>
          </cell>
          <cell r="U478" t="b">
            <v>1</v>
          </cell>
          <cell r="V478" t="b">
            <v>1</v>
          </cell>
          <cell r="W478" t="str">
            <v>PLN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I478" t="str">
            <v>Tomb</v>
          </cell>
          <cell r="AJ478" t="str">
            <v>T</v>
          </cell>
        </row>
        <row r="479">
          <cell r="A479" t="str">
            <v>0022707</v>
          </cell>
          <cell r="D479" t="str">
            <v>OIL TANK REPL 77 PROSP/87-89 TRUMB</v>
          </cell>
          <cell r="E479">
            <v>32843</v>
          </cell>
          <cell r="F479">
            <v>33284</v>
          </cell>
          <cell r="G479">
            <v>33328</v>
          </cell>
          <cell r="I479">
            <v>30136</v>
          </cell>
          <cell r="J479">
            <v>26667</v>
          </cell>
          <cell r="K479">
            <v>26667</v>
          </cell>
          <cell r="L479">
            <v>26667</v>
          </cell>
          <cell r="M479">
            <v>26667</v>
          </cell>
          <cell r="N479">
            <v>0</v>
          </cell>
          <cell r="O479">
            <v>200506</v>
          </cell>
          <cell r="P479">
            <v>26667</v>
          </cell>
          <cell r="Q479" t="str">
            <v>05</v>
          </cell>
          <cell r="R479" t="str">
            <v>Academic Space: Non-Science</v>
          </cell>
          <cell r="T479" t="b">
            <v>1</v>
          </cell>
          <cell r="U479" t="b">
            <v>1</v>
          </cell>
          <cell r="V479" t="b">
            <v>0</v>
          </cell>
          <cell r="W479" t="str">
            <v>PLN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I479" t="str">
            <v>Tomb</v>
          </cell>
          <cell r="AJ479" t="str">
            <v>T</v>
          </cell>
        </row>
        <row r="480">
          <cell r="A480" t="str">
            <v>0022708</v>
          </cell>
          <cell r="D480" t="str">
            <v>SOCCER-LACROSSE STADIUM PH</v>
          </cell>
          <cell r="E480">
            <v>29402</v>
          </cell>
          <cell r="F480">
            <v>30497</v>
          </cell>
          <cell r="G480">
            <v>30136</v>
          </cell>
          <cell r="J480">
            <v>0</v>
          </cell>
          <cell r="K480">
            <v>96587</v>
          </cell>
          <cell r="L480">
            <v>96587</v>
          </cell>
          <cell r="M480">
            <v>0</v>
          </cell>
          <cell r="N480">
            <v>0</v>
          </cell>
          <cell r="O480">
            <v>200506</v>
          </cell>
          <cell r="P480">
            <v>96587</v>
          </cell>
          <cell r="Q480" t="str">
            <v>0</v>
          </cell>
          <cell r="R480" t="str">
            <v>UNASSIGNED</v>
          </cell>
          <cell r="T480" t="b">
            <v>1</v>
          </cell>
          <cell r="U480" t="b">
            <v>1</v>
          </cell>
          <cell r="V480" t="b">
            <v>1</v>
          </cell>
          <cell r="W480" t="str">
            <v>PLN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I480" t="str">
            <v>Tomb</v>
          </cell>
          <cell r="AJ480" t="str">
            <v>T</v>
          </cell>
        </row>
        <row r="481">
          <cell r="A481" t="str">
            <v>0022709</v>
          </cell>
          <cell r="D481" t="str">
            <v>COXE CAGE RENOVATION</v>
          </cell>
          <cell r="F481">
            <v>33054</v>
          </cell>
          <cell r="G481">
            <v>30136</v>
          </cell>
          <cell r="J481">
            <v>0</v>
          </cell>
          <cell r="K481">
            <v>1736235</v>
          </cell>
          <cell r="L481">
            <v>1736235</v>
          </cell>
          <cell r="M481">
            <v>0</v>
          </cell>
          <cell r="N481">
            <v>0</v>
          </cell>
          <cell r="O481">
            <v>200506</v>
          </cell>
          <cell r="P481">
            <v>1736235</v>
          </cell>
          <cell r="Q481" t="str">
            <v>0</v>
          </cell>
          <cell r="R481" t="str">
            <v>UNASSIGNED</v>
          </cell>
          <cell r="T481" t="b">
            <v>1</v>
          </cell>
          <cell r="U481" t="b">
            <v>1</v>
          </cell>
          <cell r="V481" t="b">
            <v>1</v>
          </cell>
          <cell r="W481" t="str">
            <v>PLN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I481" t="str">
            <v>Tomb</v>
          </cell>
          <cell r="AJ481" t="str">
            <v>T</v>
          </cell>
        </row>
        <row r="482">
          <cell r="A482" t="str">
            <v>0022710</v>
          </cell>
          <cell r="D482" t="str">
            <v>LLCI BSMT F/R PED ENV CHMBR RM</v>
          </cell>
          <cell r="E482">
            <v>32843</v>
          </cell>
          <cell r="F482">
            <v>33054</v>
          </cell>
          <cell r="G482">
            <v>32963</v>
          </cell>
          <cell r="I482">
            <v>34834</v>
          </cell>
          <cell r="J482">
            <v>75537</v>
          </cell>
          <cell r="K482">
            <v>75537</v>
          </cell>
          <cell r="L482">
            <v>75537</v>
          </cell>
          <cell r="M482">
            <v>76507.38</v>
          </cell>
          <cell r="N482">
            <v>0</v>
          </cell>
          <cell r="O482">
            <v>200506</v>
          </cell>
          <cell r="P482">
            <v>75537</v>
          </cell>
          <cell r="Q482" t="str">
            <v>08</v>
          </cell>
          <cell r="R482" t="str">
            <v>Medicine</v>
          </cell>
          <cell r="T482" t="b">
            <v>1</v>
          </cell>
          <cell r="U482" t="b">
            <v>1</v>
          </cell>
          <cell r="V482" t="b">
            <v>0</v>
          </cell>
          <cell r="W482" t="str">
            <v>MED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I482" t="str">
            <v>Tomb</v>
          </cell>
          <cell r="AJ482" t="str">
            <v>T</v>
          </cell>
        </row>
        <row r="483">
          <cell r="A483" t="str">
            <v>0022711</v>
          </cell>
          <cell r="D483" t="str">
            <v>ASHMUN 20 ALTERATIONS</v>
          </cell>
          <cell r="E483">
            <v>32843</v>
          </cell>
          <cell r="F483">
            <v>33238</v>
          </cell>
          <cell r="G483">
            <v>32963</v>
          </cell>
          <cell r="I483">
            <v>35415</v>
          </cell>
          <cell r="J483">
            <v>0</v>
          </cell>
          <cell r="K483">
            <v>0</v>
          </cell>
          <cell r="L483">
            <v>0</v>
          </cell>
          <cell r="M483">
            <v>1164</v>
          </cell>
          <cell r="N483">
            <v>0</v>
          </cell>
          <cell r="O483">
            <v>200506</v>
          </cell>
          <cell r="P483">
            <v>0</v>
          </cell>
          <cell r="Q483" t="str">
            <v>12</v>
          </cell>
          <cell r="R483" t="str">
            <v>Administrative &amp; University-Wide</v>
          </cell>
          <cell r="T483" t="b">
            <v>1</v>
          </cell>
          <cell r="U483" t="b">
            <v>1</v>
          </cell>
          <cell r="V483" t="b">
            <v>0</v>
          </cell>
          <cell r="W483" t="str">
            <v>PLN</v>
          </cell>
          <cell r="X483">
            <v>0</v>
          </cell>
          <cell r="Y483">
            <v>0</v>
          </cell>
          <cell r="Z483">
            <v>0</v>
          </cell>
          <cell r="AI483" t="str">
            <v>Tomb</v>
          </cell>
          <cell r="AJ483" t="str">
            <v>T</v>
          </cell>
        </row>
        <row r="484">
          <cell r="A484" t="str">
            <v>0022712</v>
          </cell>
          <cell r="B484" t="str">
            <v>89121907</v>
          </cell>
          <cell r="C484" t="str">
            <v>89121907</v>
          </cell>
          <cell r="D484" t="str">
            <v>PROSPECT 51 LEGAL</v>
          </cell>
          <cell r="E484">
            <v>32874</v>
          </cell>
          <cell r="F484">
            <v>33269</v>
          </cell>
          <cell r="G484">
            <v>33328</v>
          </cell>
          <cell r="I484">
            <v>34942</v>
          </cell>
          <cell r="J484">
            <v>604178</v>
          </cell>
          <cell r="K484">
            <v>604178</v>
          </cell>
          <cell r="L484">
            <v>604178</v>
          </cell>
          <cell r="M484">
            <v>605951.04</v>
          </cell>
          <cell r="N484">
            <v>0</v>
          </cell>
          <cell r="O484">
            <v>200506</v>
          </cell>
          <cell r="P484">
            <v>604178</v>
          </cell>
          <cell r="Q484" t="str">
            <v>05</v>
          </cell>
          <cell r="R484" t="str">
            <v>Academic Space: Non-Science</v>
          </cell>
          <cell r="T484" t="b">
            <v>1</v>
          </cell>
          <cell r="U484" t="b">
            <v>1</v>
          </cell>
          <cell r="V484" t="b">
            <v>0</v>
          </cell>
          <cell r="W484" t="str">
            <v>FIN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I484" t="str">
            <v>Tomb</v>
          </cell>
          <cell r="AJ484" t="str">
            <v>T</v>
          </cell>
        </row>
        <row r="485">
          <cell r="A485" t="str">
            <v>0022713</v>
          </cell>
          <cell r="B485" t="str">
            <v>F90010101</v>
          </cell>
          <cell r="C485" t="str">
            <v>90010101</v>
          </cell>
          <cell r="D485" t="str">
            <v>WINCHESTER 5 PENTHOUSE</v>
          </cell>
          <cell r="E485">
            <v>32874</v>
          </cell>
          <cell r="G485">
            <v>33298</v>
          </cell>
          <cell r="I485">
            <v>34834</v>
          </cell>
          <cell r="J485">
            <v>927613</v>
          </cell>
          <cell r="K485">
            <v>927613</v>
          </cell>
          <cell r="L485">
            <v>927613</v>
          </cell>
          <cell r="M485">
            <v>97940</v>
          </cell>
          <cell r="N485">
            <v>830000</v>
          </cell>
          <cell r="O485">
            <v>200506</v>
          </cell>
          <cell r="P485">
            <v>927613</v>
          </cell>
          <cell r="Q485" t="str">
            <v>80</v>
          </cell>
          <cell r="R485" t="str">
            <v>Medicine</v>
          </cell>
          <cell r="T485" t="b">
            <v>0</v>
          </cell>
          <cell r="U485" t="b">
            <v>0</v>
          </cell>
          <cell r="V485" t="b">
            <v>0</v>
          </cell>
          <cell r="W485" t="str">
            <v>Asset Management</v>
          </cell>
          <cell r="X485">
            <v>829673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 t="str">
            <v>30</v>
          </cell>
          <cell r="AH485" t="str">
            <v>CM</v>
          </cell>
          <cell r="AI485" t="str">
            <v>Vclosed</v>
          </cell>
          <cell r="AJ485" t="str">
            <v>VC</v>
          </cell>
        </row>
        <row r="486">
          <cell r="A486" t="str">
            <v>0022714</v>
          </cell>
          <cell r="B486" t="str">
            <v>P90103001</v>
          </cell>
          <cell r="C486" t="str">
            <v>90103001</v>
          </cell>
          <cell r="D486" t="str">
            <v>SCIENCE HILL ELECTRICAL</v>
          </cell>
          <cell r="E486">
            <v>32874</v>
          </cell>
          <cell r="F486">
            <v>33785</v>
          </cell>
          <cell r="G486">
            <v>33756</v>
          </cell>
          <cell r="I486">
            <v>34540</v>
          </cell>
          <cell r="J486">
            <v>283495</v>
          </cell>
          <cell r="K486">
            <v>283495</v>
          </cell>
          <cell r="L486">
            <v>283495</v>
          </cell>
          <cell r="M486">
            <v>0</v>
          </cell>
          <cell r="N486">
            <v>283495</v>
          </cell>
          <cell r="O486">
            <v>200506</v>
          </cell>
          <cell r="P486">
            <v>283495</v>
          </cell>
          <cell r="Q486" t="str">
            <v>65</v>
          </cell>
          <cell r="R486" t="str">
            <v>Admin&amp;Other Utilities Central</v>
          </cell>
          <cell r="T486" t="b">
            <v>0</v>
          </cell>
          <cell r="U486" t="b">
            <v>1</v>
          </cell>
          <cell r="V486" t="b">
            <v>0</v>
          </cell>
          <cell r="W486" t="str">
            <v>Accounting And Contracts</v>
          </cell>
          <cell r="X486">
            <v>0</v>
          </cell>
          <cell r="Y486">
            <v>283495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 t="str">
            <v>40</v>
          </cell>
          <cell r="AH486" t="str">
            <v>UT</v>
          </cell>
          <cell r="AI486" t="str">
            <v>FullyF</v>
          </cell>
          <cell r="AJ486" t="str">
            <v>FF</v>
          </cell>
        </row>
        <row r="487">
          <cell r="A487" t="str">
            <v>0022715</v>
          </cell>
          <cell r="B487" t="str">
            <v>P89121905</v>
          </cell>
          <cell r="C487" t="str">
            <v>89121905</v>
          </cell>
          <cell r="D487" t="str">
            <v>HGS TOWER ELEVATOR</v>
          </cell>
          <cell r="E487">
            <v>32874</v>
          </cell>
          <cell r="F487">
            <v>33693</v>
          </cell>
          <cell r="G487">
            <v>33573</v>
          </cell>
          <cell r="I487">
            <v>35159</v>
          </cell>
          <cell r="J487">
            <v>181540</v>
          </cell>
          <cell r="K487">
            <v>181540</v>
          </cell>
          <cell r="L487">
            <v>181540</v>
          </cell>
          <cell r="M487">
            <v>0</v>
          </cell>
          <cell r="N487">
            <v>181540</v>
          </cell>
          <cell r="O487">
            <v>200506</v>
          </cell>
          <cell r="P487">
            <v>181540</v>
          </cell>
          <cell r="Q487" t="str">
            <v>70</v>
          </cell>
          <cell r="R487" t="str">
            <v>Residential - Graduate</v>
          </cell>
          <cell r="T487" t="b">
            <v>0</v>
          </cell>
          <cell r="U487" t="b">
            <v>1</v>
          </cell>
          <cell r="V487" t="b">
            <v>0</v>
          </cell>
          <cell r="W487" t="str">
            <v>Accounting And Contracts</v>
          </cell>
          <cell r="X487">
            <v>147276</v>
          </cell>
          <cell r="Y487">
            <v>34264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 t="str">
            <v>30</v>
          </cell>
          <cell r="AH487" t="str">
            <v>CM</v>
          </cell>
          <cell r="AI487" t="str">
            <v>FullyF</v>
          </cell>
          <cell r="AJ487" t="str">
            <v>FF</v>
          </cell>
        </row>
        <row r="488">
          <cell r="A488" t="str">
            <v>0022716</v>
          </cell>
          <cell r="B488" t="str">
            <v>89121906</v>
          </cell>
          <cell r="C488" t="str">
            <v>89121906</v>
          </cell>
          <cell r="D488" t="str">
            <v>HGS HANDICAP RAMP</v>
          </cell>
          <cell r="E488">
            <v>32874</v>
          </cell>
          <cell r="F488">
            <v>33877</v>
          </cell>
          <cell r="G488">
            <v>33328</v>
          </cell>
          <cell r="I488">
            <v>34171</v>
          </cell>
          <cell r="J488">
            <v>325806</v>
          </cell>
          <cell r="K488">
            <v>325806</v>
          </cell>
          <cell r="L488">
            <v>325806</v>
          </cell>
          <cell r="M488">
            <v>325848.2</v>
          </cell>
          <cell r="N488">
            <v>0</v>
          </cell>
          <cell r="O488">
            <v>200506</v>
          </cell>
          <cell r="P488">
            <v>325806</v>
          </cell>
          <cell r="Q488" t="str">
            <v>03</v>
          </cell>
          <cell r="R488" t="str">
            <v>Graduate and Other Housing</v>
          </cell>
          <cell r="T488" t="b">
            <v>1</v>
          </cell>
          <cell r="U488" t="b">
            <v>1</v>
          </cell>
          <cell r="V488" t="b">
            <v>0</v>
          </cell>
          <cell r="W488" t="str">
            <v>PLN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I488" t="str">
            <v>Tomb</v>
          </cell>
          <cell r="AJ488" t="str">
            <v>T</v>
          </cell>
        </row>
        <row r="489">
          <cell r="A489" t="str">
            <v>0022717</v>
          </cell>
          <cell r="D489" t="str">
            <v>LEPH 5TH FL AIDS CORE RES LAB</v>
          </cell>
          <cell r="E489">
            <v>32874</v>
          </cell>
          <cell r="F489">
            <v>33969</v>
          </cell>
          <cell r="G489">
            <v>33785</v>
          </cell>
          <cell r="I489">
            <v>34834</v>
          </cell>
          <cell r="J489">
            <v>1688717</v>
          </cell>
          <cell r="K489">
            <v>1688717</v>
          </cell>
          <cell r="L489">
            <v>1688717</v>
          </cell>
          <cell r="M489">
            <v>1712959.94</v>
          </cell>
          <cell r="N489">
            <v>0</v>
          </cell>
          <cell r="O489">
            <v>200506</v>
          </cell>
          <cell r="P489">
            <v>1688717</v>
          </cell>
          <cell r="Q489" t="str">
            <v>08</v>
          </cell>
          <cell r="R489" t="str">
            <v>Medicine</v>
          </cell>
          <cell r="T489" t="b">
            <v>1</v>
          </cell>
          <cell r="U489" t="b">
            <v>1</v>
          </cell>
          <cell r="V489" t="b">
            <v>0</v>
          </cell>
          <cell r="W489" t="str">
            <v>MED</v>
          </cell>
          <cell r="X489">
            <v>0</v>
          </cell>
          <cell r="Y489">
            <v>0</v>
          </cell>
          <cell r="Z489">
            <v>876957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I489" t="str">
            <v>Tomb</v>
          </cell>
          <cell r="AJ489" t="str">
            <v>T</v>
          </cell>
        </row>
        <row r="490">
          <cell r="A490" t="str">
            <v>0022718</v>
          </cell>
          <cell r="D490" t="str">
            <v>BMOC COMPUTER</v>
          </cell>
          <cell r="J490">
            <v>0</v>
          </cell>
          <cell r="K490">
            <v>220737</v>
          </cell>
          <cell r="L490">
            <v>220737</v>
          </cell>
          <cell r="M490">
            <v>0</v>
          </cell>
          <cell r="N490">
            <v>0</v>
          </cell>
          <cell r="O490">
            <v>200506</v>
          </cell>
          <cell r="P490">
            <v>220737</v>
          </cell>
          <cell r="Q490" t="str">
            <v>0</v>
          </cell>
          <cell r="R490" t="str">
            <v>UNASSIGNED</v>
          </cell>
          <cell r="T490" t="b">
            <v>1</v>
          </cell>
          <cell r="U490" t="b">
            <v>1</v>
          </cell>
          <cell r="V490" t="b">
            <v>1</v>
          </cell>
          <cell r="W490" t="str">
            <v>PLN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 t="str">
            <v>Tomb</v>
          </cell>
          <cell r="AJ490" t="str">
            <v>T</v>
          </cell>
        </row>
        <row r="491">
          <cell r="A491" t="str">
            <v>0022721</v>
          </cell>
          <cell r="B491" t="str">
            <v>P89121907</v>
          </cell>
          <cell r="C491" t="str">
            <v>89121907</v>
          </cell>
          <cell r="D491" t="str">
            <v>PWG-MASONRY &amp; ROOFING REH., PH.I-AMPHITHEATER</v>
          </cell>
          <cell r="E491">
            <v>32843</v>
          </cell>
          <cell r="F491">
            <v>33877</v>
          </cell>
          <cell r="G491">
            <v>33756</v>
          </cell>
          <cell r="I491">
            <v>33613</v>
          </cell>
          <cell r="J491">
            <v>2547727</v>
          </cell>
          <cell r="K491">
            <v>2547727</v>
          </cell>
          <cell r="L491">
            <v>2547727</v>
          </cell>
          <cell r="M491">
            <v>0</v>
          </cell>
          <cell r="N491">
            <v>2547727</v>
          </cell>
          <cell r="O491">
            <v>200506</v>
          </cell>
          <cell r="P491">
            <v>2547727</v>
          </cell>
          <cell r="Q491" t="str">
            <v>54</v>
          </cell>
          <cell r="R491" t="str">
            <v>Athletics</v>
          </cell>
          <cell r="T491" t="b">
            <v>0</v>
          </cell>
          <cell r="U491" t="b">
            <v>1</v>
          </cell>
          <cell r="V491" t="b">
            <v>0</v>
          </cell>
          <cell r="W491" t="str">
            <v>Accounting And Contracts</v>
          </cell>
          <cell r="X491">
            <v>2452506</v>
          </cell>
          <cell r="Y491">
            <v>95221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 t="str">
            <v>30</v>
          </cell>
          <cell r="AH491" t="str">
            <v>CM</v>
          </cell>
          <cell r="AI491" t="str">
            <v>FullyF</v>
          </cell>
          <cell r="AJ491" t="str">
            <v>FF</v>
          </cell>
        </row>
        <row r="492">
          <cell r="A492" t="str">
            <v>0022722</v>
          </cell>
          <cell r="D492" t="str">
            <v>ASTRONOMY WIYN TELESCOPE</v>
          </cell>
          <cell r="E492">
            <v>32905</v>
          </cell>
          <cell r="F492">
            <v>35885</v>
          </cell>
          <cell r="G492">
            <v>33328</v>
          </cell>
          <cell r="I492">
            <v>35513</v>
          </cell>
          <cell r="J492">
            <v>3022000</v>
          </cell>
          <cell r="K492">
            <v>3022000</v>
          </cell>
          <cell r="L492">
            <v>3022000</v>
          </cell>
          <cell r="M492">
            <v>3022000</v>
          </cell>
          <cell r="N492">
            <v>0</v>
          </cell>
          <cell r="O492">
            <v>200506</v>
          </cell>
          <cell r="P492">
            <v>3022000</v>
          </cell>
          <cell r="Q492" t="str">
            <v>04</v>
          </cell>
          <cell r="R492" t="str">
            <v>Academic Space: Science</v>
          </cell>
          <cell r="T492" t="b">
            <v>1</v>
          </cell>
          <cell r="U492" t="b">
            <v>1</v>
          </cell>
          <cell r="V492" t="b">
            <v>0</v>
          </cell>
          <cell r="W492" t="str">
            <v>FIN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I492" t="str">
            <v>Tomb</v>
          </cell>
          <cell r="AJ492" t="str">
            <v>T</v>
          </cell>
        </row>
        <row r="493">
          <cell r="A493" t="str">
            <v>0022723</v>
          </cell>
          <cell r="B493" t="str">
            <v>90020601</v>
          </cell>
          <cell r="C493" t="str">
            <v>90020601</v>
          </cell>
          <cell r="D493" t="str">
            <v>SCL JORGENSEN</v>
          </cell>
          <cell r="E493">
            <v>32905</v>
          </cell>
          <cell r="F493">
            <v>34151</v>
          </cell>
          <cell r="G493">
            <v>33328</v>
          </cell>
          <cell r="I493">
            <v>35850</v>
          </cell>
          <cell r="J493">
            <v>144094</v>
          </cell>
          <cell r="K493">
            <v>144094</v>
          </cell>
          <cell r="L493">
            <v>144094</v>
          </cell>
          <cell r="M493">
            <v>144093.64000000001</v>
          </cell>
          <cell r="N493">
            <v>0</v>
          </cell>
          <cell r="O493">
            <v>200506</v>
          </cell>
          <cell r="P493">
            <v>144094</v>
          </cell>
          <cell r="Q493" t="str">
            <v>04</v>
          </cell>
          <cell r="R493" t="str">
            <v>Academic Space: Science</v>
          </cell>
          <cell r="T493" t="b">
            <v>1</v>
          </cell>
          <cell r="U493" t="b">
            <v>1</v>
          </cell>
          <cell r="V493" t="b">
            <v>0</v>
          </cell>
          <cell r="W493" t="str">
            <v>PLN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I493" t="str">
            <v>Tomb</v>
          </cell>
          <cell r="AJ493" t="str">
            <v>T</v>
          </cell>
        </row>
        <row r="494">
          <cell r="A494" t="str">
            <v>0022725</v>
          </cell>
          <cell r="B494" t="str">
            <v>90020603</v>
          </cell>
          <cell r="C494" t="str">
            <v>90020603</v>
          </cell>
          <cell r="D494" t="str">
            <v>SMILOW FIELD CENTER RENO &amp; ADD</v>
          </cell>
          <cell r="E494">
            <v>32905</v>
          </cell>
          <cell r="F494">
            <v>33694</v>
          </cell>
          <cell r="G494">
            <v>33328</v>
          </cell>
          <cell r="I494">
            <v>35317</v>
          </cell>
          <cell r="J494">
            <v>6910539</v>
          </cell>
          <cell r="K494">
            <v>6910539</v>
          </cell>
          <cell r="L494">
            <v>6910539</v>
          </cell>
          <cell r="M494">
            <v>6912083.1699999999</v>
          </cell>
          <cell r="N494">
            <v>0</v>
          </cell>
          <cell r="O494">
            <v>200506</v>
          </cell>
          <cell r="P494">
            <v>6910539</v>
          </cell>
          <cell r="Q494" t="str">
            <v>10</v>
          </cell>
          <cell r="R494" t="str">
            <v>Athletics</v>
          </cell>
          <cell r="T494" t="b">
            <v>1</v>
          </cell>
          <cell r="U494" t="b">
            <v>1</v>
          </cell>
          <cell r="V494" t="b">
            <v>0</v>
          </cell>
          <cell r="W494" t="str">
            <v>PLN</v>
          </cell>
          <cell r="X494">
            <v>0</v>
          </cell>
          <cell r="Y494">
            <v>0</v>
          </cell>
          <cell r="Z494">
            <v>6910539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I494" t="str">
            <v>Tomb</v>
          </cell>
          <cell r="AJ494" t="str">
            <v>T</v>
          </cell>
        </row>
        <row r="495">
          <cell r="A495" t="str">
            <v>0022726</v>
          </cell>
          <cell r="B495" t="str">
            <v>P90020604</v>
          </cell>
          <cell r="C495" t="str">
            <v>90020604</v>
          </cell>
          <cell r="D495" t="str">
            <v>HARKNESS WL COMPLETE RENO</v>
          </cell>
          <cell r="E495">
            <v>32905</v>
          </cell>
          <cell r="F495">
            <v>34059</v>
          </cell>
          <cell r="G495">
            <v>33117</v>
          </cell>
          <cell r="I495">
            <v>34729</v>
          </cell>
          <cell r="J495">
            <v>6079220</v>
          </cell>
          <cell r="K495">
            <v>6079220</v>
          </cell>
          <cell r="L495">
            <v>6079220</v>
          </cell>
          <cell r="M495">
            <v>34264.949999999997</v>
          </cell>
          <cell r="N495">
            <v>6044955</v>
          </cell>
          <cell r="O495">
            <v>200506</v>
          </cell>
          <cell r="P495">
            <v>6079220</v>
          </cell>
          <cell r="Q495" t="str">
            <v>22</v>
          </cell>
          <cell r="R495" t="str">
            <v>Soc Sci</v>
          </cell>
          <cell r="T495" t="b">
            <v>0</v>
          </cell>
          <cell r="U495" t="b">
            <v>1</v>
          </cell>
          <cell r="V495" t="b">
            <v>0</v>
          </cell>
          <cell r="W495" t="str">
            <v>Accounting And Contracts</v>
          </cell>
          <cell r="X495">
            <v>6044955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 t="str">
            <v>10</v>
          </cell>
          <cell r="AH495" t="str">
            <v>CR</v>
          </cell>
          <cell r="AI495" t="str">
            <v>FullyF</v>
          </cell>
          <cell r="AJ495" t="str">
            <v>FF</v>
          </cell>
        </row>
        <row r="496">
          <cell r="A496" t="str">
            <v>0022727</v>
          </cell>
          <cell r="B496" t="str">
            <v>P90020606</v>
          </cell>
          <cell r="C496" t="str">
            <v>90020606</v>
          </cell>
          <cell r="D496" t="str">
            <v>ARMORY ROOF, 30 ASHMUN</v>
          </cell>
          <cell r="E496">
            <v>32905</v>
          </cell>
          <cell r="F496">
            <v>33511</v>
          </cell>
          <cell r="G496">
            <v>33298</v>
          </cell>
          <cell r="I496">
            <v>35415</v>
          </cell>
          <cell r="J496">
            <v>77722</v>
          </cell>
          <cell r="K496">
            <v>77722</v>
          </cell>
          <cell r="L496">
            <v>77722</v>
          </cell>
          <cell r="M496">
            <v>0</v>
          </cell>
          <cell r="N496">
            <v>77722</v>
          </cell>
          <cell r="O496">
            <v>200506</v>
          </cell>
          <cell r="P496">
            <v>77722</v>
          </cell>
          <cell r="Q496" t="str">
            <v>54</v>
          </cell>
          <cell r="R496" t="str">
            <v>Athletics</v>
          </cell>
          <cell r="T496" t="b">
            <v>0</v>
          </cell>
          <cell r="U496" t="b">
            <v>1</v>
          </cell>
          <cell r="V496" t="b">
            <v>0</v>
          </cell>
          <cell r="W496" t="str">
            <v>Accounting And Contracts</v>
          </cell>
          <cell r="X496">
            <v>77722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 t="str">
            <v>30</v>
          </cell>
          <cell r="AH496" t="str">
            <v>CM</v>
          </cell>
          <cell r="AI496" t="str">
            <v>FullyF</v>
          </cell>
          <cell r="AJ496" t="str">
            <v>FF</v>
          </cell>
        </row>
        <row r="497">
          <cell r="A497" t="str">
            <v>0022728</v>
          </cell>
          <cell r="B497" t="str">
            <v>P90020610</v>
          </cell>
          <cell r="C497" t="str">
            <v>90020610</v>
          </cell>
          <cell r="D497" t="str">
            <v>ASHMUN 20 HVAC</v>
          </cell>
          <cell r="E497">
            <v>32905</v>
          </cell>
          <cell r="F497">
            <v>33450</v>
          </cell>
          <cell r="G497">
            <v>33298</v>
          </cell>
          <cell r="I497">
            <v>34171</v>
          </cell>
          <cell r="J497">
            <v>372065</v>
          </cell>
          <cell r="K497">
            <v>372065</v>
          </cell>
          <cell r="L497">
            <v>372065</v>
          </cell>
          <cell r="M497">
            <v>0</v>
          </cell>
          <cell r="N497">
            <v>372065</v>
          </cell>
          <cell r="O497">
            <v>200506</v>
          </cell>
          <cell r="P497">
            <v>372065</v>
          </cell>
          <cell r="Q497" t="str">
            <v>60</v>
          </cell>
          <cell r="R497" t="str">
            <v>Admin&amp;Other Administration</v>
          </cell>
          <cell r="T497" t="b">
            <v>0</v>
          </cell>
          <cell r="U497" t="b">
            <v>1</v>
          </cell>
          <cell r="V497" t="b">
            <v>0</v>
          </cell>
          <cell r="W497" t="str">
            <v>Accounting And Contracts</v>
          </cell>
          <cell r="X497">
            <v>369765</v>
          </cell>
          <cell r="Y497">
            <v>2300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 t="str">
            <v>30</v>
          </cell>
          <cell r="AH497" t="str">
            <v>CM</v>
          </cell>
          <cell r="AI497" t="str">
            <v>FullyF</v>
          </cell>
          <cell r="AJ497" t="str">
            <v>FF</v>
          </cell>
        </row>
        <row r="498">
          <cell r="A498" t="str">
            <v>0022729</v>
          </cell>
          <cell r="D498" t="str">
            <v>BAC MISC RENOVATIONS</v>
          </cell>
          <cell r="F498">
            <v>33054</v>
          </cell>
          <cell r="G498">
            <v>30136</v>
          </cell>
          <cell r="J498">
            <v>0</v>
          </cell>
          <cell r="K498">
            <v>439957</v>
          </cell>
          <cell r="L498">
            <v>439957</v>
          </cell>
          <cell r="M498">
            <v>0</v>
          </cell>
          <cell r="N498">
            <v>0</v>
          </cell>
          <cell r="O498">
            <v>200506</v>
          </cell>
          <cell r="P498">
            <v>439957</v>
          </cell>
          <cell r="Q498" t="str">
            <v>0</v>
          </cell>
          <cell r="R498" t="str">
            <v>UNASSIGNED</v>
          </cell>
          <cell r="T498" t="b">
            <v>0</v>
          </cell>
          <cell r="U498" t="b">
            <v>1</v>
          </cell>
          <cell r="V498" t="b">
            <v>1</v>
          </cell>
          <cell r="W498" t="str">
            <v>PLN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I498" t="str">
            <v>Tomb</v>
          </cell>
          <cell r="AJ498" t="str">
            <v>T</v>
          </cell>
        </row>
        <row r="499">
          <cell r="A499" t="str">
            <v>0022730</v>
          </cell>
          <cell r="B499" t="str">
            <v>90020611</v>
          </cell>
          <cell r="C499" t="str">
            <v>90020611</v>
          </cell>
          <cell r="D499" t="str">
            <v>DIVINITY INST. SACRED MUSIC</v>
          </cell>
          <cell r="E499">
            <v>32905</v>
          </cell>
          <cell r="F499">
            <v>33969</v>
          </cell>
          <cell r="G499">
            <v>33328</v>
          </cell>
          <cell r="I499">
            <v>34171</v>
          </cell>
          <cell r="J499">
            <v>122095</v>
          </cell>
          <cell r="K499">
            <v>122095</v>
          </cell>
          <cell r="L499">
            <v>122095</v>
          </cell>
          <cell r="M499">
            <v>122094.65</v>
          </cell>
          <cell r="N499">
            <v>0</v>
          </cell>
          <cell r="O499">
            <v>200506</v>
          </cell>
          <cell r="P499">
            <v>122095</v>
          </cell>
          <cell r="Q499" t="str">
            <v>05</v>
          </cell>
          <cell r="R499" t="str">
            <v>Academic Space: Non-Science</v>
          </cell>
          <cell r="T499" t="b">
            <v>1</v>
          </cell>
          <cell r="U499" t="b">
            <v>1</v>
          </cell>
          <cell r="V499" t="b">
            <v>0</v>
          </cell>
          <cell r="W499" t="str">
            <v>PLN</v>
          </cell>
          <cell r="X499">
            <v>0</v>
          </cell>
          <cell r="Y499">
            <v>0</v>
          </cell>
          <cell r="Z499">
            <v>2975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I499" t="str">
            <v>Tomb</v>
          </cell>
          <cell r="AJ499" t="str">
            <v>T</v>
          </cell>
        </row>
        <row r="500">
          <cell r="A500" t="str">
            <v>0022731</v>
          </cell>
          <cell r="B500" t="str">
            <v>90012308</v>
          </cell>
          <cell r="C500" t="str">
            <v>90012308</v>
          </cell>
          <cell r="D500" t="str">
            <v>SOCCER LA CROSSE STADIUM LIGHT</v>
          </cell>
          <cell r="E500">
            <v>32905</v>
          </cell>
          <cell r="F500">
            <v>33238</v>
          </cell>
          <cell r="G500">
            <v>33328</v>
          </cell>
          <cell r="I500">
            <v>34540</v>
          </cell>
          <cell r="J500">
            <v>125408</v>
          </cell>
          <cell r="K500">
            <v>125408</v>
          </cell>
          <cell r="L500">
            <v>125408</v>
          </cell>
          <cell r="M500">
            <v>126435.84</v>
          </cell>
          <cell r="N500">
            <v>0</v>
          </cell>
          <cell r="O500">
            <v>200506</v>
          </cell>
          <cell r="P500">
            <v>125408</v>
          </cell>
          <cell r="Q500" t="str">
            <v>10</v>
          </cell>
          <cell r="R500" t="str">
            <v>Athletics</v>
          </cell>
          <cell r="T500" t="b">
            <v>1</v>
          </cell>
          <cell r="U500" t="b">
            <v>1</v>
          </cell>
          <cell r="V500" t="b">
            <v>0</v>
          </cell>
          <cell r="W500" t="str">
            <v>PLN</v>
          </cell>
          <cell r="X500">
            <v>0</v>
          </cell>
          <cell r="Y500">
            <v>0</v>
          </cell>
          <cell r="Z500">
            <v>125408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I500" t="str">
            <v>Tomb</v>
          </cell>
          <cell r="AJ500" t="str">
            <v>T</v>
          </cell>
        </row>
        <row r="501">
          <cell r="A501" t="str">
            <v>0022732</v>
          </cell>
          <cell r="B501" t="str">
            <v>F80063015</v>
          </cell>
          <cell r="C501" t="str">
            <v>80063015</v>
          </cell>
          <cell r="D501" t="str">
            <v>MELLON ART GALLERY</v>
          </cell>
          <cell r="E501">
            <v>29402</v>
          </cell>
          <cell r="G501">
            <v>33298</v>
          </cell>
          <cell r="I501">
            <v>30136</v>
          </cell>
          <cell r="J501">
            <v>12486001</v>
          </cell>
          <cell r="K501">
            <v>12486001</v>
          </cell>
          <cell r="L501">
            <v>12486001</v>
          </cell>
          <cell r="M501">
            <v>12486000.800000001</v>
          </cell>
          <cell r="N501">
            <v>0</v>
          </cell>
          <cell r="O501">
            <v>200506</v>
          </cell>
          <cell r="P501">
            <v>12486001</v>
          </cell>
          <cell r="Q501" t="str">
            <v>13</v>
          </cell>
          <cell r="R501" t="str">
            <v>Other</v>
          </cell>
          <cell r="T501" t="b">
            <v>1</v>
          </cell>
          <cell r="U501" t="b">
            <v>1</v>
          </cell>
          <cell r="V501" t="b">
            <v>0</v>
          </cell>
          <cell r="W501" t="str">
            <v>Accounting And Contracts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I501" t="str">
            <v>Tomb</v>
          </cell>
          <cell r="AJ501" t="str">
            <v>T</v>
          </cell>
        </row>
        <row r="502">
          <cell r="A502" t="str">
            <v>0022733</v>
          </cell>
          <cell r="B502" t="str">
            <v>90050106</v>
          </cell>
          <cell r="C502" t="str">
            <v>90050106</v>
          </cell>
          <cell r="D502" t="str">
            <v>NURSING SCHOOL NEW BLDG</v>
          </cell>
          <cell r="E502">
            <v>32905</v>
          </cell>
          <cell r="F502">
            <v>34000</v>
          </cell>
          <cell r="G502">
            <v>34000</v>
          </cell>
          <cell r="I502">
            <v>34171</v>
          </cell>
          <cell r="J502">
            <v>298046</v>
          </cell>
          <cell r="K502">
            <v>298046</v>
          </cell>
          <cell r="L502">
            <v>298046</v>
          </cell>
          <cell r="M502">
            <v>298045.76</v>
          </cell>
          <cell r="N502">
            <v>0</v>
          </cell>
          <cell r="O502">
            <v>200506</v>
          </cell>
          <cell r="P502">
            <v>298046</v>
          </cell>
          <cell r="Q502" t="str">
            <v>13</v>
          </cell>
          <cell r="R502" t="str">
            <v>Other</v>
          </cell>
          <cell r="T502" t="b">
            <v>1</v>
          </cell>
          <cell r="U502" t="b">
            <v>1</v>
          </cell>
          <cell r="V502" t="b">
            <v>0</v>
          </cell>
          <cell r="W502" t="str">
            <v>PLN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I502" t="str">
            <v>Tomb</v>
          </cell>
          <cell r="AJ502" t="str">
            <v>T</v>
          </cell>
        </row>
        <row r="503">
          <cell r="A503" t="str">
            <v>0022734</v>
          </cell>
          <cell r="D503" t="str">
            <v>FIN &amp; ADMIN SPACE RELOCATION</v>
          </cell>
          <cell r="E503">
            <v>32933</v>
          </cell>
          <cell r="F503">
            <v>33238</v>
          </cell>
          <cell r="G503">
            <v>30136</v>
          </cell>
          <cell r="I503">
            <v>35233</v>
          </cell>
          <cell r="J503">
            <v>65000</v>
          </cell>
          <cell r="K503">
            <v>65000</v>
          </cell>
          <cell r="L503">
            <v>65000</v>
          </cell>
          <cell r="M503">
            <v>66282.899999999994</v>
          </cell>
          <cell r="N503">
            <v>0</v>
          </cell>
          <cell r="O503">
            <v>200506</v>
          </cell>
          <cell r="P503">
            <v>65000</v>
          </cell>
          <cell r="Q503" t="str">
            <v>12</v>
          </cell>
          <cell r="R503" t="str">
            <v>Administrative &amp; University-Wide</v>
          </cell>
          <cell r="T503" t="b">
            <v>0</v>
          </cell>
          <cell r="U503" t="b">
            <v>1</v>
          </cell>
          <cell r="V503" t="b">
            <v>0</v>
          </cell>
          <cell r="W503" t="str">
            <v>PLN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I503" t="str">
            <v>Tomb</v>
          </cell>
          <cell r="AJ503" t="str">
            <v>T</v>
          </cell>
        </row>
        <row r="504">
          <cell r="A504" t="str">
            <v>0022735</v>
          </cell>
          <cell r="B504" t="str">
            <v>P90030601</v>
          </cell>
          <cell r="C504" t="str">
            <v>90030601</v>
          </cell>
          <cell r="D504" t="str">
            <v>PIERSON COLL FIRE PROTECTION</v>
          </cell>
          <cell r="E504">
            <v>32933</v>
          </cell>
          <cell r="F504">
            <v>33816</v>
          </cell>
          <cell r="G504">
            <v>33482</v>
          </cell>
          <cell r="I504">
            <v>34171</v>
          </cell>
          <cell r="J504">
            <v>852023</v>
          </cell>
          <cell r="K504">
            <v>852023</v>
          </cell>
          <cell r="L504">
            <v>852023</v>
          </cell>
          <cell r="M504">
            <v>0</v>
          </cell>
          <cell r="N504">
            <v>852023</v>
          </cell>
          <cell r="O504">
            <v>200506</v>
          </cell>
          <cell r="P504">
            <v>852023</v>
          </cell>
          <cell r="Q504" t="str">
            <v>71</v>
          </cell>
          <cell r="R504" t="str">
            <v>Residential - Undergraduate</v>
          </cell>
          <cell r="T504" t="b">
            <v>0</v>
          </cell>
          <cell r="U504" t="b">
            <v>1</v>
          </cell>
          <cell r="V504" t="b">
            <v>0</v>
          </cell>
          <cell r="W504" t="str">
            <v>Accounting And Contracts</v>
          </cell>
          <cell r="X504">
            <v>852023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 t="str">
            <v>30</v>
          </cell>
          <cell r="AH504" t="str">
            <v>CM</v>
          </cell>
          <cell r="AI504" t="str">
            <v>FullyF</v>
          </cell>
          <cell r="AJ504" t="str">
            <v>FF</v>
          </cell>
        </row>
        <row r="505">
          <cell r="A505" t="str">
            <v>0022737</v>
          </cell>
          <cell r="B505" t="str">
            <v>90030603</v>
          </cell>
          <cell r="C505" t="str">
            <v>90030603</v>
          </cell>
          <cell r="D505" t="str">
            <v>SML NEWSPAPER ROOM</v>
          </cell>
          <cell r="E505">
            <v>32933</v>
          </cell>
          <cell r="F505">
            <v>33450</v>
          </cell>
          <cell r="G505">
            <v>32963</v>
          </cell>
          <cell r="I505">
            <v>34171</v>
          </cell>
          <cell r="J505">
            <v>278912</v>
          </cell>
          <cell r="K505">
            <v>278912</v>
          </cell>
          <cell r="L505">
            <v>278912</v>
          </cell>
          <cell r="M505">
            <v>278911.74</v>
          </cell>
          <cell r="N505">
            <v>0</v>
          </cell>
          <cell r="O505">
            <v>200506</v>
          </cell>
          <cell r="P505">
            <v>278912</v>
          </cell>
          <cell r="Q505" t="str">
            <v>06</v>
          </cell>
          <cell r="R505" t="str">
            <v>Libraries</v>
          </cell>
          <cell r="T505" t="b">
            <v>1</v>
          </cell>
          <cell r="U505" t="b">
            <v>1</v>
          </cell>
          <cell r="V505" t="b">
            <v>0</v>
          </cell>
          <cell r="W505" t="str">
            <v>PLN</v>
          </cell>
          <cell r="X505">
            <v>0</v>
          </cell>
          <cell r="Y505">
            <v>0</v>
          </cell>
          <cell r="Z505">
            <v>278912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I505" t="str">
            <v>Tomb</v>
          </cell>
          <cell r="AJ505" t="str">
            <v>T</v>
          </cell>
        </row>
        <row r="506">
          <cell r="A506" t="str">
            <v>0022738</v>
          </cell>
          <cell r="B506" t="str">
            <v>P90030604</v>
          </cell>
          <cell r="C506" t="str">
            <v>90030604</v>
          </cell>
          <cell r="D506" t="str">
            <v>YSN RELOCATION TO GRACE</v>
          </cell>
          <cell r="E506">
            <v>32933</v>
          </cell>
          <cell r="F506">
            <v>33238</v>
          </cell>
          <cell r="G506">
            <v>33298</v>
          </cell>
          <cell r="I506">
            <v>33022</v>
          </cell>
          <cell r="J506">
            <v>187435</v>
          </cell>
          <cell r="K506">
            <v>187435</v>
          </cell>
          <cell r="L506">
            <v>187435</v>
          </cell>
          <cell r="M506">
            <v>0</v>
          </cell>
          <cell r="N506">
            <v>187435</v>
          </cell>
          <cell r="O506">
            <v>200506</v>
          </cell>
          <cell r="P506">
            <v>187435</v>
          </cell>
          <cell r="Q506" t="str">
            <v>13</v>
          </cell>
          <cell r="R506" t="str">
            <v>Other</v>
          </cell>
          <cell r="T506" t="b">
            <v>0</v>
          </cell>
          <cell r="U506" t="b">
            <v>1</v>
          </cell>
          <cell r="V506" t="b">
            <v>0</v>
          </cell>
          <cell r="W506" t="str">
            <v>Accounting And Contracts</v>
          </cell>
          <cell r="X506">
            <v>0</v>
          </cell>
          <cell r="Y506">
            <v>187435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I506" t="str">
            <v>Tomb</v>
          </cell>
          <cell r="AJ506" t="str">
            <v>T</v>
          </cell>
        </row>
        <row r="507">
          <cell r="A507" t="str">
            <v>0022739</v>
          </cell>
          <cell r="B507" t="str">
            <v>P93111503</v>
          </cell>
          <cell r="C507" t="str">
            <v>93111503</v>
          </cell>
          <cell r="D507" t="str">
            <v>DAVENPORT/PIERSON ELECTRICAL UPGRADE</v>
          </cell>
          <cell r="E507">
            <v>34274</v>
          </cell>
          <cell r="F507">
            <v>35915</v>
          </cell>
          <cell r="G507">
            <v>35551</v>
          </cell>
          <cell r="I507">
            <v>37025</v>
          </cell>
          <cell r="J507">
            <v>718302</v>
          </cell>
          <cell r="K507">
            <v>718302</v>
          </cell>
          <cell r="L507">
            <v>718302</v>
          </cell>
          <cell r="M507">
            <v>0</v>
          </cell>
          <cell r="N507">
            <v>718302</v>
          </cell>
          <cell r="O507">
            <v>200506</v>
          </cell>
          <cell r="P507">
            <v>718302</v>
          </cell>
          <cell r="Q507" t="str">
            <v>71</v>
          </cell>
          <cell r="R507" t="str">
            <v>Residential - Undergraduate</v>
          </cell>
          <cell r="S507" t="str">
            <v>RESIDENTIAL FACILITIES</v>
          </cell>
          <cell r="T507" t="b">
            <v>0</v>
          </cell>
          <cell r="U507" t="b">
            <v>1</v>
          </cell>
          <cell r="V507" t="b">
            <v>0</v>
          </cell>
          <cell r="W507" t="str">
            <v>Accounting And Contracts</v>
          </cell>
          <cell r="X507">
            <v>403</v>
          </cell>
          <cell r="Y507">
            <v>717899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 t="str">
            <v>40</v>
          </cell>
          <cell r="AH507" t="str">
            <v>UT</v>
          </cell>
          <cell r="AI507" t="str">
            <v>FullyF</v>
          </cell>
          <cell r="AJ507" t="str">
            <v>FF</v>
          </cell>
        </row>
        <row r="508">
          <cell r="A508" t="str">
            <v>0022741</v>
          </cell>
          <cell r="D508" t="str">
            <v>MUSIC SCH MOVE ADM HEND HAL</v>
          </cell>
          <cell r="F508">
            <v>31958</v>
          </cell>
          <cell r="G508">
            <v>33328</v>
          </cell>
          <cell r="I508">
            <v>30136</v>
          </cell>
          <cell r="J508">
            <v>553647</v>
          </cell>
          <cell r="K508">
            <v>553647</v>
          </cell>
          <cell r="L508">
            <v>553647</v>
          </cell>
          <cell r="M508">
            <v>561446.40000000002</v>
          </cell>
          <cell r="N508">
            <v>0</v>
          </cell>
          <cell r="O508">
            <v>200506</v>
          </cell>
          <cell r="P508">
            <v>553647</v>
          </cell>
          <cell r="Q508" t="str">
            <v>05</v>
          </cell>
          <cell r="R508" t="str">
            <v>Academic Space: Non-Science</v>
          </cell>
          <cell r="T508" t="b">
            <v>1</v>
          </cell>
          <cell r="U508" t="b">
            <v>1</v>
          </cell>
          <cell r="V508" t="b">
            <v>0</v>
          </cell>
          <cell r="W508" t="str">
            <v>PLN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I508" t="str">
            <v>Tomb</v>
          </cell>
          <cell r="AJ508" t="str">
            <v>T</v>
          </cell>
        </row>
        <row r="509">
          <cell r="A509" t="str">
            <v>0022742</v>
          </cell>
          <cell r="D509" t="str">
            <v>YPI BLDG 1, 3RD &amp; 4TH FLR RESEARCH LABS</v>
          </cell>
          <cell r="E509">
            <v>32933</v>
          </cell>
          <cell r="F509">
            <v>34150</v>
          </cell>
          <cell r="G509">
            <v>34089</v>
          </cell>
          <cell r="I509">
            <v>35569</v>
          </cell>
          <cell r="J509">
            <v>1651952</v>
          </cell>
          <cell r="K509">
            <v>1651952</v>
          </cell>
          <cell r="L509">
            <v>1651952</v>
          </cell>
          <cell r="M509">
            <v>1696795.72</v>
          </cell>
          <cell r="N509">
            <v>0</v>
          </cell>
          <cell r="O509">
            <v>200506</v>
          </cell>
          <cell r="P509">
            <v>1651952</v>
          </cell>
          <cell r="Q509" t="str">
            <v>08</v>
          </cell>
          <cell r="R509" t="str">
            <v>Medicine</v>
          </cell>
          <cell r="T509" t="b">
            <v>1</v>
          </cell>
          <cell r="U509" t="b">
            <v>1</v>
          </cell>
          <cell r="V509" t="b">
            <v>0</v>
          </cell>
          <cell r="W509" t="str">
            <v>MED</v>
          </cell>
          <cell r="X509">
            <v>0</v>
          </cell>
          <cell r="Y509">
            <v>0</v>
          </cell>
          <cell r="Z509">
            <v>725105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I509" t="str">
            <v>Tomb</v>
          </cell>
          <cell r="AJ509" t="str">
            <v>T</v>
          </cell>
        </row>
        <row r="510">
          <cell r="A510" t="str">
            <v>0022743</v>
          </cell>
          <cell r="B510" t="str">
            <v>P90030610</v>
          </cell>
          <cell r="C510" t="str">
            <v>90030610</v>
          </cell>
          <cell r="D510" t="str">
            <v>COLLEGE ENTRYWAY BATHROOM REN 1990</v>
          </cell>
          <cell r="E510">
            <v>32933</v>
          </cell>
          <cell r="G510">
            <v>33298</v>
          </cell>
          <cell r="I510">
            <v>35415</v>
          </cell>
          <cell r="J510">
            <v>3924586</v>
          </cell>
          <cell r="K510">
            <v>3924584</v>
          </cell>
          <cell r="L510">
            <v>3924584</v>
          </cell>
          <cell r="M510">
            <v>1000000</v>
          </cell>
          <cell r="N510">
            <v>2924586</v>
          </cell>
          <cell r="O510">
            <v>200506</v>
          </cell>
          <cell r="P510">
            <v>3924584</v>
          </cell>
          <cell r="Q510" t="str">
            <v>71</v>
          </cell>
          <cell r="R510" t="str">
            <v>Residential - Undergraduate</v>
          </cell>
          <cell r="T510" t="b">
            <v>0</v>
          </cell>
          <cell r="U510" t="b">
            <v>1</v>
          </cell>
          <cell r="V510" t="b">
            <v>0</v>
          </cell>
          <cell r="W510" t="str">
            <v>Accounting And Contracts</v>
          </cell>
          <cell r="X510">
            <v>2924586</v>
          </cell>
          <cell r="Y510">
            <v>0</v>
          </cell>
          <cell r="Z510">
            <v>1000000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 t="str">
            <v>30</v>
          </cell>
          <cell r="AH510" t="str">
            <v>CM</v>
          </cell>
          <cell r="AI510" t="str">
            <v>FullyF</v>
          </cell>
          <cell r="AJ510" t="str">
            <v>FF</v>
          </cell>
        </row>
        <row r="511">
          <cell r="A511" t="str">
            <v>0022744</v>
          </cell>
          <cell r="D511" t="str">
            <v>BATTEL CHAPEL RENOVATION</v>
          </cell>
          <cell r="F511">
            <v>33054</v>
          </cell>
          <cell r="G511">
            <v>32233</v>
          </cell>
          <cell r="I511">
            <v>29952</v>
          </cell>
          <cell r="J511">
            <v>979825</v>
          </cell>
          <cell r="K511">
            <v>979825</v>
          </cell>
          <cell r="L511">
            <v>979825</v>
          </cell>
          <cell r="M511">
            <v>979824.66</v>
          </cell>
          <cell r="N511">
            <v>0</v>
          </cell>
          <cell r="O511">
            <v>200506</v>
          </cell>
          <cell r="P511">
            <v>979825</v>
          </cell>
          <cell r="Q511" t="str">
            <v>12</v>
          </cell>
          <cell r="R511" t="str">
            <v>Administrative &amp; University-Wide</v>
          </cell>
          <cell r="T511" t="b">
            <v>1</v>
          </cell>
          <cell r="U511" t="b">
            <v>1</v>
          </cell>
          <cell r="V511" t="b">
            <v>0</v>
          </cell>
          <cell r="W511" t="str">
            <v>PLN</v>
          </cell>
          <cell r="X511">
            <v>0</v>
          </cell>
          <cell r="Y511">
            <v>0</v>
          </cell>
          <cell r="Z511">
            <v>972913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I511" t="str">
            <v>Tomb</v>
          </cell>
          <cell r="AJ511" t="str">
            <v>T</v>
          </cell>
        </row>
        <row r="512">
          <cell r="A512" t="str">
            <v>0022745</v>
          </cell>
          <cell r="B512" t="str">
            <v>90031308</v>
          </cell>
          <cell r="C512" t="str">
            <v>90031308</v>
          </cell>
          <cell r="D512" t="str">
            <v>YUP ANNEX</v>
          </cell>
          <cell r="E512">
            <v>32933</v>
          </cell>
          <cell r="F512">
            <v>34607</v>
          </cell>
          <cell r="G512">
            <v>34334</v>
          </cell>
          <cell r="I512">
            <v>37592</v>
          </cell>
          <cell r="J512">
            <v>4317591</v>
          </cell>
          <cell r="K512">
            <v>4317590</v>
          </cell>
          <cell r="L512">
            <v>4317590</v>
          </cell>
          <cell r="M512">
            <v>4320422.79</v>
          </cell>
          <cell r="N512">
            <v>9272</v>
          </cell>
          <cell r="O512">
            <v>200506</v>
          </cell>
          <cell r="P512">
            <v>4317590</v>
          </cell>
          <cell r="Q512" t="str">
            <v>13</v>
          </cell>
          <cell r="R512" t="str">
            <v>Other</v>
          </cell>
          <cell r="T512" t="b">
            <v>1</v>
          </cell>
          <cell r="U512" t="b">
            <v>1</v>
          </cell>
          <cell r="V512" t="b">
            <v>0</v>
          </cell>
          <cell r="W512" t="str">
            <v>PLN</v>
          </cell>
          <cell r="X512">
            <v>0</v>
          </cell>
          <cell r="Y512">
            <v>9273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I512" t="str">
            <v>Tomb</v>
          </cell>
          <cell r="AJ512" t="str">
            <v>T</v>
          </cell>
        </row>
        <row r="513">
          <cell r="A513" t="str">
            <v>0022746</v>
          </cell>
          <cell r="D513" t="str">
            <v>LLCI 8TH FL INFECT DIS PHASE II</v>
          </cell>
          <cell r="E513">
            <v>32933</v>
          </cell>
          <cell r="F513">
            <v>33541</v>
          </cell>
          <cell r="G513">
            <v>33328</v>
          </cell>
          <cell r="I513">
            <v>34834</v>
          </cell>
          <cell r="J513">
            <v>283222</v>
          </cell>
          <cell r="K513">
            <v>283222</v>
          </cell>
          <cell r="L513">
            <v>283222</v>
          </cell>
          <cell r="M513">
            <v>283222.15000000002</v>
          </cell>
          <cell r="N513">
            <v>0</v>
          </cell>
          <cell r="O513">
            <v>200506</v>
          </cell>
          <cell r="P513">
            <v>283222</v>
          </cell>
          <cell r="Q513" t="str">
            <v>08</v>
          </cell>
          <cell r="R513" t="str">
            <v>Medicine</v>
          </cell>
          <cell r="T513" t="b">
            <v>1</v>
          </cell>
          <cell r="U513" t="b">
            <v>1</v>
          </cell>
          <cell r="V513" t="b">
            <v>0</v>
          </cell>
          <cell r="W513" t="str">
            <v>MED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I513" t="str">
            <v>Tomb</v>
          </cell>
          <cell r="AJ513" t="str">
            <v>T</v>
          </cell>
        </row>
        <row r="514">
          <cell r="A514" t="str">
            <v>0022748</v>
          </cell>
          <cell r="B514" t="str">
            <v>P89120510</v>
          </cell>
          <cell r="C514" t="str">
            <v>89120510</v>
          </cell>
          <cell r="D514" t="str">
            <v>ART GALLERY SEC &amp; FIRE ALARM SYS</v>
          </cell>
          <cell r="E514">
            <v>32933</v>
          </cell>
          <cell r="F514">
            <v>34334</v>
          </cell>
          <cell r="G514">
            <v>33756</v>
          </cell>
          <cell r="I514">
            <v>33789</v>
          </cell>
          <cell r="J514">
            <v>410500</v>
          </cell>
          <cell r="K514">
            <v>410500</v>
          </cell>
          <cell r="L514">
            <v>410500</v>
          </cell>
          <cell r="M514">
            <v>363999.32</v>
          </cell>
          <cell r="N514">
            <v>46501</v>
          </cell>
          <cell r="O514">
            <v>200506</v>
          </cell>
          <cell r="P514">
            <v>410500</v>
          </cell>
          <cell r="Q514" t="str">
            <v>26</v>
          </cell>
          <cell r="R514" t="str">
            <v>Art</v>
          </cell>
          <cell r="T514" t="b">
            <v>0</v>
          </cell>
          <cell r="U514" t="b">
            <v>1</v>
          </cell>
          <cell r="V514" t="b">
            <v>0</v>
          </cell>
          <cell r="W514" t="str">
            <v>Accounting And Contracts</v>
          </cell>
          <cell r="X514">
            <v>0</v>
          </cell>
          <cell r="Y514">
            <v>0</v>
          </cell>
          <cell r="Z514">
            <v>200000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 t="str">
            <v>20</v>
          </cell>
          <cell r="AH514" t="str">
            <v>PR</v>
          </cell>
          <cell r="AI514" t="str">
            <v>FullyF</v>
          </cell>
          <cell r="AJ514" t="str">
            <v>FF</v>
          </cell>
        </row>
        <row r="515">
          <cell r="A515" t="str">
            <v>0022749</v>
          </cell>
          <cell r="D515" t="str">
            <v>CHURCH ST 246 PURCHASE</v>
          </cell>
          <cell r="E515">
            <v>32964</v>
          </cell>
          <cell r="F515">
            <v>33054</v>
          </cell>
          <cell r="G515">
            <v>32963</v>
          </cell>
          <cell r="I515">
            <v>32965</v>
          </cell>
          <cell r="J515">
            <v>2700000</v>
          </cell>
          <cell r="K515">
            <v>2700000</v>
          </cell>
          <cell r="L515">
            <v>2700000</v>
          </cell>
          <cell r="M515">
            <v>2700000</v>
          </cell>
          <cell r="N515">
            <v>0</v>
          </cell>
          <cell r="O515">
            <v>200506</v>
          </cell>
          <cell r="P515">
            <v>2700000</v>
          </cell>
          <cell r="Q515" t="str">
            <v>13</v>
          </cell>
          <cell r="R515" t="str">
            <v>Other</v>
          </cell>
          <cell r="T515" t="b">
            <v>1</v>
          </cell>
          <cell r="U515" t="b">
            <v>1</v>
          </cell>
          <cell r="V515" t="b">
            <v>0</v>
          </cell>
          <cell r="W515" t="str">
            <v>FIN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I515" t="str">
            <v>Tomb</v>
          </cell>
          <cell r="AJ515" t="str">
            <v>T</v>
          </cell>
        </row>
        <row r="516">
          <cell r="A516" t="str">
            <v>0022750</v>
          </cell>
          <cell r="D516" t="str">
            <v>DIVINITY SCH LIBR ADDTN ALT</v>
          </cell>
          <cell r="F516">
            <v>31471</v>
          </cell>
          <cell r="G516">
            <v>30136</v>
          </cell>
          <cell r="J516">
            <v>0</v>
          </cell>
          <cell r="K516">
            <v>1392324</v>
          </cell>
          <cell r="L516">
            <v>1392324</v>
          </cell>
          <cell r="M516">
            <v>0</v>
          </cell>
          <cell r="N516">
            <v>0</v>
          </cell>
          <cell r="O516">
            <v>200506</v>
          </cell>
          <cell r="P516">
            <v>1392324</v>
          </cell>
          <cell r="Q516" t="str">
            <v>0</v>
          </cell>
          <cell r="R516" t="str">
            <v>UNASSIGNED</v>
          </cell>
          <cell r="T516" t="b">
            <v>1</v>
          </cell>
          <cell r="U516" t="b">
            <v>1</v>
          </cell>
          <cell r="V516" t="b">
            <v>1</v>
          </cell>
          <cell r="W516" t="str">
            <v>PLN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I516" t="str">
            <v>Tomb</v>
          </cell>
          <cell r="AJ516" t="str">
            <v>T</v>
          </cell>
        </row>
        <row r="517">
          <cell r="A517" t="str">
            <v>0022751</v>
          </cell>
          <cell r="B517" t="str">
            <v>C90040102</v>
          </cell>
          <cell r="C517" t="str">
            <v>90040102</v>
          </cell>
          <cell r="D517" t="str">
            <v>HIGH 28 ACQUISITION</v>
          </cell>
          <cell r="E517">
            <v>32964</v>
          </cell>
          <cell r="F517">
            <v>33054</v>
          </cell>
          <cell r="G517">
            <v>33054</v>
          </cell>
          <cell r="I517">
            <v>32989</v>
          </cell>
          <cell r="J517">
            <v>566828</v>
          </cell>
          <cell r="K517">
            <v>566828</v>
          </cell>
          <cell r="L517">
            <v>566828</v>
          </cell>
          <cell r="M517">
            <v>0</v>
          </cell>
          <cell r="N517">
            <v>566828</v>
          </cell>
          <cell r="O517">
            <v>200506</v>
          </cell>
          <cell r="P517">
            <v>566828</v>
          </cell>
          <cell r="Q517" t="str">
            <v>61</v>
          </cell>
          <cell r="R517" t="str">
            <v>Admin&amp;Other Other</v>
          </cell>
          <cell r="T517" t="b">
            <v>0</v>
          </cell>
          <cell r="U517" t="b">
            <v>1</v>
          </cell>
          <cell r="V517" t="b">
            <v>0</v>
          </cell>
          <cell r="W517" t="str">
            <v>Finance-General Administration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 t="str">
            <v>60</v>
          </cell>
          <cell r="AH517" t="str">
            <v>AC</v>
          </cell>
          <cell r="AI517" t="str">
            <v>FullyF</v>
          </cell>
          <cell r="AJ517" t="str">
            <v>FF</v>
          </cell>
        </row>
        <row r="518">
          <cell r="A518" t="str">
            <v>0022752</v>
          </cell>
          <cell r="B518" t="str">
            <v>F90050101</v>
          </cell>
          <cell r="C518" t="str">
            <v>90050101</v>
          </cell>
          <cell r="D518" t="str">
            <v>INGALLS SKATING RINK REPAIRS</v>
          </cell>
          <cell r="E518">
            <v>32994</v>
          </cell>
          <cell r="G518">
            <v>33664</v>
          </cell>
          <cell r="I518">
            <v>35415</v>
          </cell>
          <cell r="J518">
            <v>105001</v>
          </cell>
          <cell r="K518">
            <v>105001</v>
          </cell>
          <cell r="L518">
            <v>105001</v>
          </cell>
          <cell r="M518">
            <v>72959.28</v>
          </cell>
          <cell r="N518">
            <v>32042</v>
          </cell>
          <cell r="O518">
            <v>200506</v>
          </cell>
          <cell r="P518">
            <v>105001</v>
          </cell>
          <cell r="Q518" t="str">
            <v>10</v>
          </cell>
          <cell r="R518" t="str">
            <v>Athletics</v>
          </cell>
          <cell r="T518" t="b">
            <v>1</v>
          </cell>
          <cell r="U518" t="b">
            <v>1</v>
          </cell>
          <cell r="V518" t="b">
            <v>0</v>
          </cell>
          <cell r="W518" t="str">
            <v>Accounting And Contracts</v>
          </cell>
          <cell r="X518">
            <v>0</v>
          </cell>
          <cell r="Y518">
            <v>32042</v>
          </cell>
          <cell r="Z518">
            <v>72959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I518" t="str">
            <v>Tomb</v>
          </cell>
          <cell r="AJ518" t="str">
            <v>T</v>
          </cell>
        </row>
        <row r="519">
          <cell r="A519" t="str">
            <v>0022753</v>
          </cell>
          <cell r="B519" t="str">
            <v>90050103</v>
          </cell>
          <cell r="C519" t="str">
            <v>90050103</v>
          </cell>
          <cell r="D519" t="str">
            <v>SPP &amp; YSM/YNHH STEAM</v>
          </cell>
          <cell r="E519">
            <v>32994</v>
          </cell>
          <cell r="F519">
            <v>33238</v>
          </cell>
          <cell r="G519">
            <v>33328</v>
          </cell>
          <cell r="I519">
            <v>35919</v>
          </cell>
          <cell r="J519">
            <v>160000</v>
          </cell>
          <cell r="K519">
            <v>160000</v>
          </cell>
          <cell r="L519">
            <v>160000</v>
          </cell>
          <cell r="M519">
            <v>0</v>
          </cell>
          <cell r="N519">
            <v>160000</v>
          </cell>
          <cell r="O519">
            <v>200506</v>
          </cell>
          <cell r="P519">
            <v>160000</v>
          </cell>
          <cell r="Q519" t="str">
            <v>11</v>
          </cell>
          <cell r="R519" t="str">
            <v>Utilities &amp; Infrastructure</v>
          </cell>
          <cell r="T519" t="b">
            <v>1</v>
          </cell>
          <cell r="U519" t="b">
            <v>1</v>
          </cell>
          <cell r="V519" t="b">
            <v>0</v>
          </cell>
          <cell r="W519" t="str">
            <v>MGT</v>
          </cell>
          <cell r="X519">
            <v>0</v>
          </cell>
          <cell r="Y519">
            <v>160000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I519" t="str">
            <v>Tomb</v>
          </cell>
          <cell r="AJ519" t="str">
            <v>T</v>
          </cell>
        </row>
        <row r="520">
          <cell r="A520" t="str">
            <v>0022754</v>
          </cell>
          <cell r="D520" t="str">
            <v>GESELL BUILDING ACQUISITION</v>
          </cell>
          <cell r="E520">
            <v>32994</v>
          </cell>
          <cell r="F520">
            <v>33054</v>
          </cell>
          <cell r="G520">
            <v>32963</v>
          </cell>
          <cell r="I520">
            <v>34936</v>
          </cell>
          <cell r="J520">
            <v>2132888</v>
          </cell>
          <cell r="K520">
            <v>2132888</v>
          </cell>
          <cell r="L520">
            <v>2132888</v>
          </cell>
          <cell r="M520">
            <v>2132887.6</v>
          </cell>
          <cell r="N520">
            <v>0</v>
          </cell>
          <cell r="O520">
            <v>200506</v>
          </cell>
          <cell r="P520">
            <v>2132888</v>
          </cell>
          <cell r="Q520" t="str">
            <v>13</v>
          </cell>
          <cell r="R520" t="str">
            <v>Other</v>
          </cell>
          <cell r="T520" t="b">
            <v>1</v>
          </cell>
          <cell r="U520" t="b">
            <v>1</v>
          </cell>
          <cell r="V520" t="b">
            <v>0</v>
          </cell>
          <cell r="W520" t="str">
            <v>FIN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I520" t="str">
            <v>Tomb</v>
          </cell>
          <cell r="AJ520" t="str">
            <v>T</v>
          </cell>
        </row>
        <row r="521">
          <cell r="A521" t="str">
            <v>0022755</v>
          </cell>
          <cell r="D521" t="str">
            <v>MED SCH AIR CONDITIONING</v>
          </cell>
          <cell r="J521">
            <v>0</v>
          </cell>
          <cell r="K521">
            <v>146960</v>
          </cell>
          <cell r="L521">
            <v>146960</v>
          </cell>
          <cell r="M521">
            <v>0</v>
          </cell>
          <cell r="N521">
            <v>0</v>
          </cell>
          <cell r="O521">
            <v>200506</v>
          </cell>
          <cell r="P521">
            <v>146960</v>
          </cell>
          <cell r="Q521" t="str">
            <v>0</v>
          </cell>
          <cell r="R521" t="str">
            <v>UNASSIGNED</v>
          </cell>
          <cell r="T521" t="b">
            <v>1</v>
          </cell>
          <cell r="U521" t="b">
            <v>1</v>
          </cell>
          <cell r="V521" t="b">
            <v>1</v>
          </cell>
          <cell r="W521" t="str">
            <v>PLN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I521" t="str">
            <v>Tomb</v>
          </cell>
          <cell r="AJ521" t="str">
            <v>T</v>
          </cell>
        </row>
        <row r="522">
          <cell r="A522" t="str">
            <v>0022756</v>
          </cell>
          <cell r="D522" t="str">
            <v>WASHINGTON 225 GENFOOD, RECORD OLD PURCHASE</v>
          </cell>
          <cell r="E522">
            <v>32994</v>
          </cell>
          <cell r="F522">
            <v>33785</v>
          </cell>
          <cell r="G522">
            <v>33785</v>
          </cell>
          <cell r="I522">
            <v>34834</v>
          </cell>
          <cell r="J522">
            <v>1287524</v>
          </cell>
          <cell r="K522">
            <v>1287524</v>
          </cell>
          <cell r="L522">
            <v>1287524</v>
          </cell>
          <cell r="M522">
            <v>1287523.8799999999</v>
          </cell>
          <cell r="N522">
            <v>0</v>
          </cell>
          <cell r="O522">
            <v>200506</v>
          </cell>
          <cell r="P522">
            <v>1287524</v>
          </cell>
          <cell r="Q522" t="str">
            <v>08</v>
          </cell>
          <cell r="R522" t="str">
            <v>Medicine</v>
          </cell>
          <cell r="T522" t="b">
            <v>1</v>
          </cell>
          <cell r="U522" t="b">
            <v>1</v>
          </cell>
          <cell r="V522" t="b">
            <v>0</v>
          </cell>
          <cell r="W522" t="str">
            <v>MED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I522" t="str">
            <v>Tomb</v>
          </cell>
          <cell r="AJ522" t="str">
            <v>T</v>
          </cell>
        </row>
        <row r="523">
          <cell r="A523" t="str">
            <v>0022757</v>
          </cell>
          <cell r="D523" t="str">
            <v>PEABODY COMPUTER ACQUISITION</v>
          </cell>
          <cell r="E523">
            <v>32994</v>
          </cell>
          <cell r="F523">
            <v>33724</v>
          </cell>
          <cell r="G523">
            <v>33724</v>
          </cell>
          <cell r="I523">
            <v>33736</v>
          </cell>
          <cell r="J523">
            <v>53474</v>
          </cell>
          <cell r="K523">
            <v>53474</v>
          </cell>
          <cell r="L523">
            <v>53474</v>
          </cell>
          <cell r="M523">
            <v>53474.02</v>
          </cell>
          <cell r="N523">
            <v>0</v>
          </cell>
          <cell r="O523">
            <v>200506</v>
          </cell>
          <cell r="P523">
            <v>53474</v>
          </cell>
          <cell r="Q523" t="str">
            <v>12</v>
          </cell>
          <cell r="R523" t="str">
            <v>Administrative &amp; University-Wide</v>
          </cell>
          <cell r="T523" t="b">
            <v>1</v>
          </cell>
          <cell r="U523" t="b">
            <v>1</v>
          </cell>
          <cell r="V523" t="b">
            <v>0</v>
          </cell>
          <cell r="W523" t="str">
            <v>FIN</v>
          </cell>
          <cell r="X523">
            <v>0</v>
          </cell>
          <cell r="Y523">
            <v>0</v>
          </cell>
          <cell r="Z523">
            <v>3474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I523" t="str">
            <v>Tomb</v>
          </cell>
          <cell r="AJ523" t="str">
            <v>T</v>
          </cell>
        </row>
        <row r="524">
          <cell r="A524" t="str">
            <v>0022758</v>
          </cell>
          <cell r="D524" t="str">
            <v>MEDICAL CENTER TEL SYS EXP</v>
          </cell>
          <cell r="E524">
            <v>32994</v>
          </cell>
          <cell r="F524">
            <v>33328</v>
          </cell>
          <cell r="G524">
            <v>33146</v>
          </cell>
          <cell r="I524">
            <v>34719</v>
          </cell>
          <cell r="J524">
            <v>269138</v>
          </cell>
          <cell r="K524">
            <v>269138</v>
          </cell>
          <cell r="L524">
            <v>269138</v>
          </cell>
          <cell r="M524">
            <v>268998</v>
          </cell>
          <cell r="N524">
            <v>140</v>
          </cell>
          <cell r="O524">
            <v>200506</v>
          </cell>
          <cell r="P524">
            <v>269138</v>
          </cell>
          <cell r="Q524" t="str">
            <v>12</v>
          </cell>
          <cell r="R524" t="str">
            <v>Administrative &amp; University-Wide</v>
          </cell>
          <cell r="T524" t="b">
            <v>1</v>
          </cell>
          <cell r="U524" t="b">
            <v>1</v>
          </cell>
          <cell r="V524" t="b">
            <v>1</v>
          </cell>
          <cell r="W524" t="str">
            <v>FIN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I524" t="str">
            <v>Tomb</v>
          </cell>
          <cell r="AJ524" t="str">
            <v>T</v>
          </cell>
        </row>
        <row r="525">
          <cell r="A525" t="str">
            <v>0022759</v>
          </cell>
          <cell r="D525" t="str">
            <v>LAKE PLACE 20-34 PURCHASE</v>
          </cell>
          <cell r="E525">
            <v>32994</v>
          </cell>
          <cell r="F525">
            <v>33268</v>
          </cell>
          <cell r="G525">
            <v>32963</v>
          </cell>
          <cell r="I525">
            <v>33017</v>
          </cell>
          <cell r="J525">
            <v>954920</v>
          </cell>
          <cell r="K525">
            <v>954920</v>
          </cell>
          <cell r="L525">
            <v>954920</v>
          </cell>
          <cell r="M525">
            <v>0</v>
          </cell>
          <cell r="N525">
            <v>954920</v>
          </cell>
          <cell r="O525">
            <v>200506</v>
          </cell>
          <cell r="P525">
            <v>954920</v>
          </cell>
          <cell r="Q525" t="str">
            <v>13</v>
          </cell>
          <cell r="R525" t="str">
            <v>Other</v>
          </cell>
          <cell r="T525" t="b">
            <v>1</v>
          </cell>
          <cell r="U525" t="b">
            <v>1</v>
          </cell>
          <cell r="V525" t="b">
            <v>0</v>
          </cell>
          <cell r="W525" t="str">
            <v>FIN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I525" t="str">
            <v>Tomb</v>
          </cell>
          <cell r="AJ525" t="str">
            <v>T</v>
          </cell>
        </row>
        <row r="526">
          <cell r="A526" t="str">
            <v>0022763</v>
          </cell>
          <cell r="D526" t="str">
            <v>PROSPECT ST 51 COMP SC</v>
          </cell>
          <cell r="E526">
            <v>30863</v>
          </cell>
          <cell r="F526">
            <v>33054</v>
          </cell>
          <cell r="G526">
            <v>33328</v>
          </cell>
          <cell r="I526">
            <v>34939</v>
          </cell>
          <cell r="J526">
            <v>8436056</v>
          </cell>
          <cell r="K526">
            <v>8436056</v>
          </cell>
          <cell r="L526">
            <v>8436056</v>
          </cell>
          <cell r="M526">
            <v>8498266.4100000001</v>
          </cell>
          <cell r="N526">
            <v>0</v>
          </cell>
          <cell r="O526">
            <v>200506</v>
          </cell>
          <cell r="P526">
            <v>8436056</v>
          </cell>
          <cell r="Q526" t="str">
            <v>05</v>
          </cell>
          <cell r="R526" t="str">
            <v>Academic Space: Non-Science</v>
          </cell>
          <cell r="T526" t="b">
            <v>1</v>
          </cell>
          <cell r="U526" t="b">
            <v>1</v>
          </cell>
          <cell r="V526" t="b">
            <v>0</v>
          </cell>
          <cell r="W526" t="str">
            <v>MGT</v>
          </cell>
          <cell r="X526">
            <v>0</v>
          </cell>
          <cell r="Y526">
            <v>0</v>
          </cell>
          <cell r="Z526">
            <v>8117148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I526" t="str">
            <v>Tomb</v>
          </cell>
          <cell r="AJ526" t="str">
            <v>T</v>
          </cell>
        </row>
        <row r="527">
          <cell r="A527" t="str">
            <v>0022765</v>
          </cell>
          <cell r="B527" t="str">
            <v>P90052901</v>
          </cell>
          <cell r="C527" t="str">
            <v>90052901</v>
          </cell>
          <cell r="D527" t="str">
            <v>LEPH CHEMICAL WASTE FACILITY</v>
          </cell>
          <cell r="E527">
            <v>32994</v>
          </cell>
          <cell r="F527">
            <v>33969</v>
          </cell>
          <cell r="G527">
            <v>33756</v>
          </cell>
          <cell r="I527">
            <v>34834</v>
          </cell>
          <cell r="J527">
            <v>771507</v>
          </cell>
          <cell r="K527">
            <v>771507</v>
          </cell>
          <cell r="L527">
            <v>771507</v>
          </cell>
          <cell r="M527">
            <v>0</v>
          </cell>
          <cell r="N527">
            <v>771507</v>
          </cell>
          <cell r="O527">
            <v>200506</v>
          </cell>
          <cell r="P527">
            <v>771507</v>
          </cell>
          <cell r="Q527" t="str">
            <v>80</v>
          </cell>
          <cell r="R527" t="str">
            <v>Medicine</v>
          </cell>
          <cell r="T527" t="b">
            <v>0</v>
          </cell>
          <cell r="U527" t="b">
            <v>1</v>
          </cell>
          <cell r="V527" t="b">
            <v>0</v>
          </cell>
          <cell r="W527" t="str">
            <v>Asset Management</v>
          </cell>
          <cell r="X527">
            <v>0</v>
          </cell>
          <cell r="Y527">
            <v>771507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 t="str">
            <v>30</v>
          </cell>
          <cell r="AH527" t="str">
            <v>CM</v>
          </cell>
          <cell r="AI527" t="str">
            <v>FullyF</v>
          </cell>
          <cell r="AJ527" t="str">
            <v>FF</v>
          </cell>
        </row>
        <row r="528">
          <cell r="A528" t="str">
            <v>0022766</v>
          </cell>
          <cell r="D528" t="str">
            <v>INGALLS RINK IMPROVEMENTS</v>
          </cell>
          <cell r="F528">
            <v>31958</v>
          </cell>
          <cell r="G528">
            <v>30136</v>
          </cell>
          <cell r="J528">
            <v>0</v>
          </cell>
          <cell r="K528">
            <v>132734</v>
          </cell>
          <cell r="L528">
            <v>132734</v>
          </cell>
          <cell r="M528">
            <v>0</v>
          </cell>
          <cell r="N528">
            <v>0</v>
          </cell>
          <cell r="O528">
            <v>200506</v>
          </cell>
          <cell r="P528">
            <v>132734</v>
          </cell>
          <cell r="Q528" t="str">
            <v>0</v>
          </cell>
          <cell r="R528" t="str">
            <v>UNASSIGNED</v>
          </cell>
          <cell r="T528" t="b">
            <v>1</v>
          </cell>
          <cell r="U528" t="b">
            <v>1</v>
          </cell>
          <cell r="V528" t="b">
            <v>1</v>
          </cell>
          <cell r="W528" t="str">
            <v>PLN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I528" t="str">
            <v>Tomb</v>
          </cell>
          <cell r="AJ528" t="str">
            <v>T</v>
          </cell>
        </row>
        <row r="529">
          <cell r="A529" t="str">
            <v>0022767</v>
          </cell>
          <cell r="B529" t="str">
            <v>P90052911</v>
          </cell>
          <cell r="C529" t="str">
            <v>90052911</v>
          </cell>
          <cell r="D529" t="str">
            <v>BERKELEY COLLEGE HVAC</v>
          </cell>
          <cell r="E529">
            <v>32994</v>
          </cell>
          <cell r="F529">
            <v>33419</v>
          </cell>
          <cell r="G529">
            <v>33298</v>
          </cell>
          <cell r="I529">
            <v>33444</v>
          </cell>
          <cell r="J529">
            <v>211748</v>
          </cell>
          <cell r="K529">
            <v>211748</v>
          </cell>
          <cell r="L529">
            <v>211748</v>
          </cell>
          <cell r="M529">
            <v>0</v>
          </cell>
          <cell r="N529">
            <v>211748</v>
          </cell>
          <cell r="O529">
            <v>200506</v>
          </cell>
          <cell r="P529">
            <v>211748</v>
          </cell>
          <cell r="Q529" t="str">
            <v>71</v>
          </cell>
          <cell r="R529" t="str">
            <v>Residential - Undergraduate</v>
          </cell>
          <cell r="T529" t="b">
            <v>0</v>
          </cell>
          <cell r="U529" t="b">
            <v>1</v>
          </cell>
          <cell r="V529" t="b">
            <v>0</v>
          </cell>
          <cell r="W529" t="str">
            <v>Accounting And Contracts</v>
          </cell>
          <cell r="X529">
            <v>211748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 t="str">
            <v>30</v>
          </cell>
          <cell r="AH529" t="str">
            <v>CM</v>
          </cell>
          <cell r="AI529" t="str">
            <v>FullyF</v>
          </cell>
          <cell r="AJ529" t="str">
            <v>FF</v>
          </cell>
        </row>
        <row r="530">
          <cell r="A530" t="str">
            <v>0022768</v>
          </cell>
          <cell r="D530" t="str">
            <v>FRRF 1990-1991</v>
          </cell>
          <cell r="E530">
            <v>32994</v>
          </cell>
          <cell r="F530">
            <v>33969</v>
          </cell>
          <cell r="G530">
            <v>33328</v>
          </cell>
          <cell r="I530">
            <v>35850</v>
          </cell>
          <cell r="J530">
            <v>8216994</v>
          </cell>
          <cell r="K530">
            <v>8216989</v>
          </cell>
          <cell r="L530">
            <v>8216989</v>
          </cell>
          <cell r="M530">
            <v>8216993.7999999998</v>
          </cell>
          <cell r="N530">
            <v>0</v>
          </cell>
          <cell r="O530">
            <v>200506</v>
          </cell>
          <cell r="P530">
            <v>8216989</v>
          </cell>
          <cell r="Q530" t="str">
            <v>13</v>
          </cell>
          <cell r="R530" t="str">
            <v>Other</v>
          </cell>
          <cell r="T530" t="b">
            <v>1</v>
          </cell>
          <cell r="U530" t="b">
            <v>1</v>
          </cell>
          <cell r="V530" t="b">
            <v>0</v>
          </cell>
          <cell r="W530" t="str">
            <v>MGT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I530" t="str">
            <v>Tomb</v>
          </cell>
          <cell r="AJ530" t="str">
            <v>T</v>
          </cell>
        </row>
        <row r="531">
          <cell r="A531" t="str">
            <v>0022769</v>
          </cell>
          <cell r="D531" t="str">
            <v>YPB ADDITIONAL COST</v>
          </cell>
          <cell r="E531">
            <v>33025</v>
          </cell>
          <cell r="F531">
            <v>33449</v>
          </cell>
          <cell r="G531">
            <v>32963</v>
          </cell>
          <cell r="I531">
            <v>34834</v>
          </cell>
          <cell r="J531">
            <v>80379</v>
          </cell>
          <cell r="K531">
            <v>80379</v>
          </cell>
          <cell r="L531">
            <v>80379</v>
          </cell>
          <cell r="M531">
            <v>80378.820000000007</v>
          </cell>
          <cell r="N531">
            <v>0</v>
          </cell>
          <cell r="O531">
            <v>200506</v>
          </cell>
          <cell r="P531">
            <v>80379</v>
          </cell>
          <cell r="Q531" t="str">
            <v>08</v>
          </cell>
          <cell r="R531" t="str">
            <v>Medicine</v>
          </cell>
          <cell r="T531" t="b">
            <v>1</v>
          </cell>
          <cell r="U531" t="b">
            <v>1</v>
          </cell>
          <cell r="V531" t="b">
            <v>0</v>
          </cell>
          <cell r="W531" t="str">
            <v>MED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I531" t="str">
            <v>Tomb</v>
          </cell>
          <cell r="AJ531" t="str">
            <v>T</v>
          </cell>
        </row>
        <row r="532">
          <cell r="A532" t="str">
            <v>0022770</v>
          </cell>
          <cell r="B532" t="str">
            <v>90061201</v>
          </cell>
          <cell r="C532" t="str">
            <v>90061201</v>
          </cell>
          <cell r="D532" t="str">
            <v>LEPH ROOF REPLACEMENT</v>
          </cell>
          <cell r="E532">
            <v>33025</v>
          </cell>
          <cell r="F532">
            <v>33419</v>
          </cell>
          <cell r="G532">
            <v>33328</v>
          </cell>
          <cell r="I532">
            <v>34834</v>
          </cell>
          <cell r="J532">
            <v>294802</v>
          </cell>
          <cell r="K532">
            <v>294802</v>
          </cell>
          <cell r="L532">
            <v>294802</v>
          </cell>
          <cell r="M532">
            <v>299774.71999999997</v>
          </cell>
          <cell r="N532">
            <v>0</v>
          </cell>
          <cell r="O532">
            <v>200506</v>
          </cell>
          <cell r="P532">
            <v>294802</v>
          </cell>
          <cell r="Q532" t="str">
            <v>08</v>
          </cell>
          <cell r="R532" t="str">
            <v>Medicine</v>
          </cell>
          <cell r="T532" t="b">
            <v>1</v>
          </cell>
          <cell r="U532" t="b">
            <v>1</v>
          </cell>
          <cell r="V532" t="b">
            <v>0</v>
          </cell>
          <cell r="W532" t="str">
            <v>MED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I532" t="str">
            <v>Tomb</v>
          </cell>
          <cell r="AJ532" t="str">
            <v>T</v>
          </cell>
        </row>
        <row r="533">
          <cell r="A533" t="str">
            <v>0022775</v>
          </cell>
          <cell r="D533" t="str">
            <v>VIAL CRUSHER VENTILATION</v>
          </cell>
          <cell r="E533">
            <v>33025</v>
          </cell>
          <cell r="F533">
            <v>33511</v>
          </cell>
          <cell r="G533">
            <v>33328</v>
          </cell>
          <cell r="I533">
            <v>34719</v>
          </cell>
          <cell r="J533">
            <v>19030</v>
          </cell>
          <cell r="K533">
            <v>19030</v>
          </cell>
          <cell r="L533">
            <v>19030</v>
          </cell>
          <cell r="M533">
            <v>0</v>
          </cell>
          <cell r="N533">
            <v>19030</v>
          </cell>
          <cell r="O533">
            <v>200506</v>
          </cell>
          <cell r="P533">
            <v>19030</v>
          </cell>
          <cell r="Q533" t="str">
            <v>13</v>
          </cell>
          <cell r="R533" t="str">
            <v>Other</v>
          </cell>
          <cell r="T533" t="b">
            <v>1</v>
          </cell>
          <cell r="U533" t="b">
            <v>1</v>
          </cell>
          <cell r="V533" t="b">
            <v>0</v>
          </cell>
          <cell r="W533" t="str">
            <v>FIN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I533" t="str">
            <v>Tomb</v>
          </cell>
          <cell r="AJ533" t="str">
            <v>T</v>
          </cell>
        </row>
        <row r="534">
          <cell r="A534" t="str">
            <v>0022777</v>
          </cell>
          <cell r="B534" t="str">
            <v>C83060101</v>
          </cell>
          <cell r="C534" t="str">
            <v>83060101</v>
          </cell>
          <cell r="D534" t="str">
            <v>PROSPECT ST 242</v>
          </cell>
          <cell r="E534">
            <v>30468</v>
          </cell>
          <cell r="F534">
            <v>32324</v>
          </cell>
          <cell r="G534">
            <v>31593</v>
          </cell>
          <cell r="I534">
            <v>33053</v>
          </cell>
          <cell r="J534">
            <v>321947</v>
          </cell>
          <cell r="K534">
            <v>321947</v>
          </cell>
          <cell r="L534">
            <v>321947</v>
          </cell>
          <cell r="M534">
            <v>0</v>
          </cell>
          <cell r="N534">
            <v>321947</v>
          </cell>
          <cell r="O534">
            <v>200506</v>
          </cell>
          <cell r="P534">
            <v>321947</v>
          </cell>
          <cell r="Q534" t="str">
            <v>61</v>
          </cell>
          <cell r="R534" t="str">
            <v>Admin&amp;Other Other</v>
          </cell>
          <cell r="T534" t="b">
            <v>0</v>
          </cell>
          <cell r="U534" t="b">
            <v>1</v>
          </cell>
          <cell r="V534" t="b">
            <v>0</v>
          </cell>
          <cell r="W534" t="str">
            <v>Finance-General Administration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 t="str">
            <v>20</v>
          </cell>
          <cell r="AH534" t="str">
            <v>PR</v>
          </cell>
          <cell r="AI534" t="str">
            <v>FullyF</v>
          </cell>
          <cell r="AJ534" t="str">
            <v>FF</v>
          </cell>
        </row>
        <row r="535">
          <cell r="A535" t="str">
            <v>0022778</v>
          </cell>
          <cell r="D535" t="str">
            <v>YORK STREET 266-268</v>
          </cell>
          <cell r="E535">
            <v>30468</v>
          </cell>
          <cell r="F535">
            <v>32324</v>
          </cell>
          <cell r="G535">
            <v>30136</v>
          </cell>
          <cell r="J535">
            <v>28250</v>
          </cell>
          <cell r="K535">
            <v>28250</v>
          </cell>
          <cell r="L535">
            <v>28250</v>
          </cell>
          <cell r="M535">
            <v>0</v>
          </cell>
          <cell r="N535">
            <v>0</v>
          </cell>
          <cell r="O535">
            <v>200506</v>
          </cell>
          <cell r="P535">
            <v>28250</v>
          </cell>
          <cell r="Q535" t="str">
            <v>0</v>
          </cell>
          <cell r="R535" t="str">
            <v>UNASSIGNED</v>
          </cell>
          <cell r="T535" t="b">
            <v>1</v>
          </cell>
          <cell r="U535" t="b">
            <v>1</v>
          </cell>
          <cell r="V535" t="b">
            <v>1</v>
          </cell>
          <cell r="W535" t="str">
            <v>PLN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I535" t="str">
            <v>Tomb</v>
          </cell>
          <cell r="AJ535" t="str">
            <v>T</v>
          </cell>
        </row>
        <row r="536">
          <cell r="A536" t="str">
            <v>0022779</v>
          </cell>
          <cell r="D536" t="str">
            <v>WALL ST 82-90</v>
          </cell>
          <cell r="E536">
            <v>30468</v>
          </cell>
          <cell r="F536">
            <v>32324</v>
          </cell>
          <cell r="G536">
            <v>30136</v>
          </cell>
          <cell r="I536">
            <v>33053</v>
          </cell>
          <cell r="J536">
            <v>90319</v>
          </cell>
          <cell r="K536">
            <v>90319</v>
          </cell>
          <cell r="L536">
            <v>90319</v>
          </cell>
          <cell r="M536">
            <v>0</v>
          </cell>
          <cell r="N536">
            <v>90319</v>
          </cell>
          <cell r="O536">
            <v>200506</v>
          </cell>
          <cell r="P536">
            <v>90319</v>
          </cell>
          <cell r="Q536" t="str">
            <v>13</v>
          </cell>
          <cell r="R536" t="str">
            <v>Other</v>
          </cell>
          <cell r="T536" t="b">
            <v>1</v>
          </cell>
          <cell r="U536" t="b">
            <v>1</v>
          </cell>
          <cell r="V536" t="b">
            <v>0</v>
          </cell>
          <cell r="W536" t="str">
            <v>PLN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I536" t="str">
            <v>Tomb</v>
          </cell>
          <cell r="AJ536" t="str">
            <v>T</v>
          </cell>
        </row>
        <row r="537">
          <cell r="A537" t="str">
            <v>0022780</v>
          </cell>
          <cell r="D537" t="str">
            <v>YORK STREET 264</v>
          </cell>
          <cell r="E537">
            <v>30468</v>
          </cell>
          <cell r="F537">
            <v>32324</v>
          </cell>
          <cell r="G537">
            <v>30136</v>
          </cell>
          <cell r="J537">
            <v>0</v>
          </cell>
          <cell r="K537">
            <v>63191</v>
          </cell>
          <cell r="L537">
            <v>63191</v>
          </cell>
          <cell r="M537">
            <v>0</v>
          </cell>
          <cell r="N537">
            <v>0</v>
          </cell>
          <cell r="O537">
            <v>200506</v>
          </cell>
          <cell r="P537">
            <v>63191</v>
          </cell>
          <cell r="Q537" t="str">
            <v>0</v>
          </cell>
          <cell r="R537" t="str">
            <v>UNASSIGNED</v>
          </cell>
          <cell r="T537" t="b">
            <v>1</v>
          </cell>
          <cell r="U537" t="b">
            <v>1</v>
          </cell>
          <cell r="V537" t="b">
            <v>1</v>
          </cell>
          <cell r="W537" t="str">
            <v>PLN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I537" t="str">
            <v>Tomb</v>
          </cell>
          <cell r="AJ537" t="str">
            <v>T</v>
          </cell>
        </row>
        <row r="538">
          <cell r="A538" t="str">
            <v>0022781</v>
          </cell>
          <cell r="D538" t="str">
            <v>STERL CHEM LAB-RM 171-ZIEGLER</v>
          </cell>
          <cell r="E538">
            <v>30926</v>
          </cell>
          <cell r="F538">
            <v>33054</v>
          </cell>
          <cell r="G538">
            <v>30136</v>
          </cell>
          <cell r="J538">
            <v>0</v>
          </cell>
          <cell r="K538">
            <v>89329</v>
          </cell>
          <cell r="L538">
            <v>89329</v>
          </cell>
          <cell r="M538">
            <v>0</v>
          </cell>
          <cell r="N538">
            <v>0</v>
          </cell>
          <cell r="O538">
            <v>200506</v>
          </cell>
          <cell r="P538">
            <v>89329</v>
          </cell>
          <cell r="Q538" t="str">
            <v>0</v>
          </cell>
          <cell r="R538" t="str">
            <v>UNASSIGNED</v>
          </cell>
          <cell r="T538" t="b">
            <v>1</v>
          </cell>
          <cell r="U538" t="b">
            <v>1</v>
          </cell>
          <cell r="V538" t="b">
            <v>1</v>
          </cell>
          <cell r="W538" t="str">
            <v>PLN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I538" t="str">
            <v>Tomb</v>
          </cell>
          <cell r="AJ538" t="str">
            <v>T</v>
          </cell>
        </row>
        <row r="539">
          <cell r="A539" t="str">
            <v>0022782</v>
          </cell>
          <cell r="D539" t="str">
            <v>STERL CHEM LAB FRONT OFFICE</v>
          </cell>
          <cell r="E539">
            <v>30926</v>
          </cell>
          <cell r="F539">
            <v>33054</v>
          </cell>
          <cell r="G539">
            <v>30136</v>
          </cell>
          <cell r="J539">
            <v>0</v>
          </cell>
          <cell r="K539">
            <v>129959</v>
          </cell>
          <cell r="L539">
            <v>129959</v>
          </cell>
          <cell r="M539">
            <v>0</v>
          </cell>
          <cell r="N539">
            <v>0</v>
          </cell>
          <cell r="O539">
            <v>200506</v>
          </cell>
          <cell r="P539">
            <v>129959</v>
          </cell>
          <cell r="Q539" t="str">
            <v>0</v>
          </cell>
          <cell r="R539" t="str">
            <v>UNASSIGNED</v>
          </cell>
          <cell r="T539" t="b">
            <v>1</v>
          </cell>
          <cell r="U539" t="b">
            <v>1</v>
          </cell>
          <cell r="V539" t="b">
            <v>1</v>
          </cell>
          <cell r="W539" t="str">
            <v>PLN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I539" t="str">
            <v>Tomb</v>
          </cell>
          <cell r="AJ539" t="str">
            <v>T</v>
          </cell>
        </row>
        <row r="540">
          <cell r="A540" t="str">
            <v>0022783</v>
          </cell>
          <cell r="D540" t="str">
            <v>STERLING CHEMISTRY 5 YEAR PLAN</v>
          </cell>
          <cell r="E540">
            <v>30926</v>
          </cell>
          <cell r="F540">
            <v>33054</v>
          </cell>
          <cell r="G540">
            <v>30136</v>
          </cell>
          <cell r="J540">
            <v>0</v>
          </cell>
          <cell r="K540">
            <v>3918</v>
          </cell>
          <cell r="L540">
            <v>3918</v>
          </cell>
          <cell r="M540">
            <v>0</v>
          </cell>
          <cell r="N540">
            <v>0</v>
          </cell>
          <cell r="O540">
            <v>200506</v>
          </cell>
          <cell r="P540">
            <v>3918</v>
          </cell>
          <cell r="Q540" t="str">
            <v>0</v>
          </cell>
          <cell r="R540" t="str">
            <v>UNASSIGNED</v>
          </cell>
          <cell r="T540" t="b">
            <v>1</v>
          </cell>
          <cell r="U540" t="b">
            <v>1</v>
          </cell>
          <cell r="V540" t="b">
            <v>1</v>
          </cell>
          <cell r="W540" t="str">
            <v>PLN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I540" t="str">
            <v>Tomb</v>
          </cell>
          <cell r="AJ540" t="str">
            <v>T</v>
          </cell>
        </row>
        <row r="541">
          <cell r="A541" t="str">
            <v>0022784</v>
          </cell>
          <cell r="B541" t="str">
            <v>C84120101</v>
          </cell>
          <cell r="C541" t="str">
            <v>84120101</v>
          </cell>
          <cell r="D541" t="str">
            <v>PARK ST 210-220 APARTMENT</v>
          </cell>
          <cell r="E541">
            <v>31017</v>
          </cell>
          <cell r="F541">
            <v>32324</v>
          </cell>
          <cell r="G541">
            <v>31412</v>
          </cell>
          <cell r="I541">
            <v>30136</v>
          </cell>
          <cell r="J541">
            <v>800685</v>
          </cell>
          <cell r="K541">
            <v>800685</v>
          </cell>
          <cell r="L541">
            <v>800685</v>
          </cell>
          <cell r="M541">
            <v>0</v>
          </cell>
          <cell r="N541">
            <v>800685</v>
          </cell>
          <cell r="O541">
            <v>200506</v>
          </cell>
          <cell r="P541">
            <v>800685</v>
          </cell>
          <cell r="Q541" t="str">
            <v>61</v>
          </cell>
          <cell r="R541" t="str">
            <v>Admin&amp;Other Other</v>
          </cell>
          <cell r="T541" t="b">
            <v>0</v>
          </cell>
          <cell r="U541" t="b">
            <v>1</v>
          </cell>
          <cell r="V541" t="b">
            <v>0</v>
          </cell>
          <cell r="W541" t="str">
            <v>Finance-General Administration</v>
          </cell>
          <cell r="X541">
            <v>800685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 t="str">
            <v>20</v>
          </cell>
          <cell r="AH541" t="str">
            <v>PR</v>
          </cell>
          <cell r="AI541" t="str">
            <v>FullyF</v>
          </cell>
          <cell r="AJ541" t="str">
            <v>FF</v>
          </cell>
        </row>
        <row r="542">
          <cell r="A542" t="str">
            <v>0022785</v>
          </cell>
          <cell r="B542" t="str">
            <v>C84120102</v>
          </cell>
          <cell r="C542" t="str">
            <v>84120102</v>
          </cell>
          <cell r="D542" t="str">
            <v>YORK SQUARE TOWN HOUSE</v>
          </cell>
          <cell r="E542">
            <v>31017</v>
          </cell>
          <cell r="F542">
            <v>38382</v>
          </cell>
          <cell r="G542">
            <v>31958</v>
          </cell>
          <cell r="I542">
            <v>34985</v>
          </cell>
          <cell r="J542">
            <v>184164</v>
          </cell>
          <cell r="K542">
            <v>184164</v>
          </cell>
          <cell r="L542">
            <v>184164</v>
          </cell>
          <cell r="M542">
            <v>44000</v>
          </cell>
          <cell r="N542">
            <v>150000</v>
          </cell>
          <cell r="O542">
            <v>200506</v>
          </cell>
          <cell r="P542">
            <v>184164</v>
          </cell>
          <cell r="Q542" t="str">
            <v>61</v>
          </cell>
          <cell r="R542" t="str">
            <v>Admin&amp;Other Other</v>
          </cell>
          <cell r="T542" t="b">
            <v>1</v>
          </cell>
          <cell r="U542" t="b">
            <v>0</v>
          </cell>
          <cell r="V542" t="b">
            <v>0</v>
          </cell>
          <cell r="W542" t="str">
            <v>Finance-General Administration</v>
          </cell>
          <cell r="X542">
            <v>150000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 t="str">
            <v>20</v>
          </cell>
          <cell r="AH542" t="str">
            <v>PR</v>
          </cell>
          <cell r="AI542" t="str">
            <v>Vclosed</v>
          </cell>
          <cell r="AJ542" t="str">
            <v>VC</v>
          </cell>
        </row>
        <row r="543">
          <cell r="A543" t="str">
            <v>0022786</v>
          </cell>
          <cell r="D543" t="str">
            <v>LCI BASEMENT STORAGE-ANIMAL CARE</v>
          </cell>
          <cell r="E543">
            <v>31017</v>
          </cell>
          <cell r="F543">
            <v>31747</v>
          </cell>
          <cell r="G543">
            <v>30136</v>
          </cell>
          <cell r="I543">
            <v>34834</v>
          </cell>
          <cell r="J543">
            <v>606330</v>
          </cell>
          <cell r="K543">
            <v>606330</v>
          </cell>
          <cell r="L543">
            <v>606330</v>
          </cell>
          <cell r="M543">
            <v>606329.81000000006</v>
          </cell>
          <cell r="N543">
            <v>0</v>
          </cell>
          <cell r="O543">
            <v>200506</v>
          </cell>
          <cell r="P543">
            <v>606330</v>
          </cell>
          <cell r="Q543" t="str">
            <v>08</v>
          </cell>
          <cell r="R543" t="str">
            <v>Medicine</v>
          </cell>
          <cell r="T543" t="b">
            <v>0</v>
          </cell>
          <cell r="U543" t="b">
            <v>1</v>
          </cell>
          <cell r="V543" t="b">
            <v>0</v>
          </cell>
          <cell r="W543" t="str">
            <v>MED</v>
          </cell>
          <cell r="X543">
            <v>0</v>
          </cell>
          <cell r="Y543">
            <v>0</v>
          </cell>
          <cell r="Z543">
            <v>283395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I543" t="str">
            <v>Tomb</v>
          </cell>
          <cell r="AJ543" t="str">
            <v>T</v>
          </cell>
        </row>
        <row r="544">
          <cell r="A544" t="str">
            <v>0022787</v>
          </cell>
          <cell r="D544" t="str">
            <v>C-WING 2ND FL-PALADE LAB</v>
          </cell>
          <cell r="E544">
            <v>31017</v>
          </cell>
          <cell r="F544">
            <v>33054</v>
          </cell>
          <cell r="G544">
            <v>30136</v>
          </cell>
          <cell r="J544">
            <v>0</v>
          </cell>
          <cell r="K544">
            <v>479570</v>
          </cell>
          <cell r="L544">
            <v>479570</v>
          </cell>
          <cell r="M544">
            <v>0</v>
          </cell>
          <cell r="N544">
            <v>0</v>
          </cell>
          <cell r="O544">
            <v>200506</v>
          </cell>
          <cell r="P544">
            <v>479570</v>
          </cell>
          <cell r="Q544" t="str">
            <v>0</v>
          </cell>
          <cell r="R544" t="str">
            <v>UNASSIGNED</v>
          </cell>
          <cell r="T544" t="b">
            <v>1</v>
          </cell>
          <cell r="U544" t="b">
            <v>1</v>
          </cell>
          <cell r="V544" t="b">
            <v>1</v>
          </cell>
          <cell r="W544" t="str">
            <v>MED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I544" t="str">
            <v>Tomb</v>
          </cell>
          <cell r="AJ544" t="str">
            <v>T</v>
          </cell>
        </row>
        <row r="545">
          <cell r="A545" t="str">
            <v>0022790</v>
          </cell>
          <cell r="B545" t="str">
            <v>P90062603</v>
          </cell>
          <cell r="C545" t="str">
            <v>90062603</v>
          </cell>
          <cell r="D545" t="str">
            <v>BRADY MEMORIAL 3RD FL LAB RENOV</v>
          </cell>
          <cell r="E545">
            <v>33025</v>
          </cell>
          <cell r="F545">
            <v>34150</v>
          </cell>
          <cell r="G545">
            <v>33970</v>
          </cell>
          <cell r="I545">
            <v>35569</v>
          </cell>
          <cell r="J545">
            <v>492177</v>
          </cell>
          <cell r="K545">
            <v>492177</v>
          </cell>
          <cell r="L545">
            <v>492177</v>
          </cell>
          <cell r="M545">
            <v>0</v>
          </cell>
          <cell r="N545">
            <v>492177</v>
          </cell>
          <cell r="O545">
            <v>200506</v>
          </cell>
          <cell r="P545">
            <v>492177</v>
          </cell>
          <cell r="Q545" t="str">
            <v>80</v>
          </cell>
          <cell r="R545" t="str">
            <v>Medicine</v>
          </cell>
          <cell r="T545" t="b">
            <v>0</v>
          </cell>
          <cell r="U545" t="b">
            <v>1</v>
          </cell>
          <cell r="V545" t="b">
            <v>0</v>
          </cell>
          <cell r="W545" t="str">
            <v>Asset Management</v>
          </cell>
          <cell r="X545">
            <v>0</v>
          </cell>
          <cell r="Y545">
            <v>492177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 t="str">
            <v>20</v>
          </cell>
          <cell r="AH545" t="str">
            <v>PR</v>
          </cell>
          <cell r="AI545" t="str">
            <v>FullyF</v>
          </cell>
          <cell r="AJ545" t="str">
            <v>FF</v>
          </cell>
        </row>
        <row r="546">
          <cell r="A546" t="str">
            <v>0022791</v>
          </cell>
          <cell r="B546" t="str">
            <v>P90062601</v>
          </cell>
          <cell r="C546" t="str">
            <v>90062601</v>
          </cell>
          <cell r="D546" t="str">
            <v>PIERSON SAGE PLANT BOILER #3</v>
          </cell>
          <cell r="E546">
            <v>33025</v>
          </cell>
          <cell r="F546">
            <v>33785</v>
          </cell>
          <cell r="G546">
            <v>33298</v>
          </cell>
          <cell r="I546">
            <v>34540</v>
          </cell>
          <cell r="J546">
            <v>80825</v>
          </cell>
          <cell r="K546">
            <v>80825</v>
          </cell>
          <cell r="L546">
            <v>80825</v>
          </cell>
          <cell r="M546">
            <v>0</v>
          </cell>
          <cell r="N546">
            <v>80825</v>
          </cell>
          <cell r="O546">
            <v>200506</v>
          </cell>
          <cell r="P546">
            <v>80825</v>
          </cell>
          <cell r="Q546" t="str">
            <v>65</v>
          </cell>
          <cell r="R546" t="str">
            <v>Admin&amp;Other Utilities Central</v>
          </cell>
          <cell r="T546" t="b">
            <v>0</v>
          </cell>
          <cell r="U546" t="b">
            <v>1</v>
          </cell>
          <cell r="V546" t="b">
            <v>0</v>
          </cell>
          <cell r="W546" t="str">
            <v>Accounting And Contracts</v>
          </cell>
          <cell r="X546">
            <v>0</v>
          </cell>
          <cell r="Y546">
            <v>80825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 t="str">
            <v>40</v>
          </cell>
          <cell r="AH546" t="str">
            <v>UT</v>
          </cell>
          <cell r="AI546" t="str">
            <v>FullyF</v>
          </cell>
          <cell r="AJ546" t="str">
            <v>FF</v>
          </cell>
        </row>
        <row r="547">
          <cell r="A547" t="str">
            <v>0022792</v>
          </cell>
          <cell r="B547" t="str">
            <v>P90061204</v>
          </cell>
          <cell r="C547" t="str">
            <v>90061204</v>
          </cell>
          <cell r="D547" t="str">
            <v>TD COLLEGE EXTERIOR RENOV.</v>
          </cell>
          <cell r="E547">
            <v>33025</v>
          </cell>
          <cell r="F547">
            <v>33724</v>
          </cell>
          <cell r="G547">
            <v>33298</v>
          </cell>
          <cell r="I547">
            <v>34540</v>
          </cell>
          <cell r="J547">
            <v>1481700</v>
          </cell>
          <cell r="K547">
            <v>1481700</v>
          </cell>
          <cell r="L547">
            <v>1481700</v>
          </cell>
          <cell r="M547">
            <v>0</v>
          </cell>
          <cell r="N547">
            <v>1481700</v>
          </cell>
          <cell r="O547">
            <v>200506</v>
          </cell>
          <cell r="P547">
            <v>1481700</v>
          </cell>
          <cell r="Q547" t="str">
            <v>71</v>
          </cell>
          <cell r="R547" t="str">
            <v>Residential - Undergraduate</v>
          </cell>
          <cell r="T547" t="b">
            <v>0</v>
          </cell>
          <cell r="U547" t="b">
            <v>1</v>
          </cell>
          <cell r="V547" t="b">
            <v>0</v>
          </cell>
          <cell r="W547" t="str">
            <v>Accounting And Contracts</v>
          </cell>
          <cell r="X547">
            <v>1481700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 t="str">
            <v>30</v>
          </cell>
          <cell r="AH547" t="str">
            <v>CM</v>
          </cell>
          <cell r="AI547" t="str">
            <v>FullyF</v>
          </cell>
          <cell r="AJ547" t="str">
            <v>FF</v>
          </cell>
        </row>
        <row r="548">
          <cell r="A548" t="str">
            <v>0022793</v>
          </cell>
          <cell r="B548" t="str">
            <v>P90061205</v>
          </cell>
          <cell r="C548" t="str">
            <v>90061205</v>
          </cell>
          <cell r="D548" t="str">
            <v>YALE BOWL CONCRETE _x001B_ MASONRY REST</v>
          </cell>
          <cell r="E548">
            <v>33025</v>
          </cell>
          <cell r="F548">
            <v>34248</v>
          </cell>
          <cell r="G548">
            <v>33298</v>
          </cell>
          <cell r="I548">
            <v>35415</v>
          </cell>
          <cell r="J548">
            <v>231450</v>
          </cell>
          <cell r="K548">
            <v>231450</v>
          </cell>
          <cell r="L548">
            <v>231450</v>
          </cell>
          <cell r="M548">
            <v>0</v>
          </cell>
          <cell r="N548">
            <v>231450</v>
          </cell>
          <cell r="O548">
            <v>200506</v>
          </cell>
          <cell r="P548">
            <v>231450</v>
          </cell>
          <cell r="Q548" t="str">
            <v>54</v>
          </cell>
          <cell r="R548" t="str">
            <v>Athletics</v>
          </cell>
          <cell r="T548" t="b">
            <v>0</v>
          </cell>
          <cell r="U548" t="b">
            <v>1</v>
          </cell>
          <cell r="V548" t="b">
            <v>0</v>
          </cell>
          <cell r="W548" t="str">
            <v>Accounting And Contracts</v>
          </cell>
          <cell r="X548">
            <v>0</v>
          </cell>
          <cell r="Y548">
            <v>231450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 t="str">
            <v>30</v>
          </cell>
          <cell r="AH548" t="str">
            <v>CM</v>
          </cell>
          <cell r="AI548" t="str">
            <v>FullyF</v>
          </cell>
          <cell r="AJ548" t="str">
            <v>FF</v>
          </cell>
        </row>
        <row r="549">
          <cell r="A549" t="str">
            <v>0022794</v>
          </cell>
          <cell r="D549" t="str">
            <v>TEMPLE 405 FURNACE</v>
          </cell>
          <cell r="E549">
            <v>33025</v>
          </cell>
          <cell r="F549">
            <v>34150</v>
          </cell>
          <cell r="G549">
            <v>33328</v>
          </cell>
          <cell r="I549">
            <v>34171</v>
          </cell>
          <cell r="J549">
            <v>91540</v>
          </cell>
          <cell r="K549">
            <v>91540</v>
          </cell>
          <cell r="L549">
            <v>91540</v>
          </cell>
          <cell r="M549">
            <v>91540.17</v>
          </cell>
          <cell r="N549">
            <v>0</v>
          </cell>
          <cell r="O549">
            <v>200506</v>
          </cell>
          <cell r="P549">
            <v>91540</v>
          </cell>
          <cell r="Q549" t="str">
            <v>05</v>
          </cell>
          <cell r="R549" t="str">
            <v>Academic Space: Non-Science</v>
          </cell>
          <cell r="T549" t="b">
            <v>1</v>
          </cell>
          <cell r="U549" t="b">
            <v>1</v>
          </cell>
          <cell r="V549" t="b">
            <v>0</v>
          </cell>
          <cell r="W549" t="str">
            <v>PLN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I549" t="str">
            <v>Tomb</v>
          </cell>
          <cell r="AJ549" t="str">
            <v>T</v>
          </cell>
        </row>
        <row r="550">
          <cell r="A550" t="str">
            <v>0022795</v>
          </cell>
          <cell r="D550" t="str">
            <v>A &amp; A HANDICAPPED ACCESS</v>
          </cell>
          <cell r="E550">
            <v>33055</v>
          </cell>
          <cell r="F550">
            <v>34150</v>
          </cell>
          <cell r="G550">
            <v>34150</v>
          </cell>
          <cell r="I550">
            <v>34171</v>
          </cell>
          <cell r="J550">
            <v>65075</v>
          </cell>
          <cell r="K550">
            <v>65075</v>
          </cell>
          <cell r="L550">
            <v>65075</v>
          </cell>
          <cell r="M550">
            <v>47499.89</v>
          </cell>
          <cell r="N550">
            <v>17575</v>
          </cell>
          <cell r="O550">
            <v>200506</v>
          </cell>
          <cell r="P550">
            <v>65075</v>
          </cell>
          <cell r="Q550" t="str">
            <v>05</v>
          </cell>
          <cell r="R550" t="str">
            <v>Academic Space: Non-Science</v>
          </cell>
          <cell r="T550" t="b">
            <v>1</v>
          </cell>
          <cell r="U550" t="b">
            <v>1</v>
          </cell>
          <cell r="V550" t="b">
            <v>0</v>
          </cell>
          <cell r="W550" t="str">
            <v>PLN</v>
          </cell>
          <cell r="X550">
            <v>0</v>
          </cell>
          <cell r="Y550">
            <v>17575</v>
          </cell>
          <cell r="Z550">
            <v>47500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I550" t="str">
            <v>Tomb</v>
          </cell>
          <cell r="AJ550" t="str">
            <v>T</v>
          </cell>
        </row>
        <row r="551">
          <cell r="A551" t="str">
            <v>0022796</v>
          </cell>
          <cell r="D551" t="str">
            <v>AUXILIARY SERVICES VEHICLE PURCHASE</v>
          </cell>
          <cell r="E551">
            <v>33055</v>
          </cell>
          <cell r="F551">
            <v>33785</v>
          </cell>
          <cell r="G551">
            <v>33054</v>
          </cell>
          <cell r="I551">
            <v>34719</v>
          </cell>
          <cell r="J551">
            <v>124833</v>
          </cell>
          <cell r="K551">
            <v>124833</v>
          </cell>
          <cell r="L551">
            <v>124833</v>
          </cell>
          <cell r="M551">
            <v>0</v>
          </cell>
          <cell r="N551">
            <v>124833</v>
          </cell>
          <cell r="O551">
            <v>200506</v>
          </cell>
          <cell r="P551">
            <v>124833</v>
          </cell>
          <cell r="Q551" t="str">
            <v>12</v>
          </cell>
          <cell r="R551" t="str">
            <v>Administrative &amp; University-Wide</v>
          </cell>
          <cell r="T551" t="b">
            <v>1</v>
          </cell>
          <cell r="U551" t="b">
            <v>1</v>
          </cell>
          <cell r="V551" t="b">
            <v>0</v>
          </cell>
          <cell r="W551" t="str">
            <v>FIN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I551" t="str">
            <v>Tomb</v>
          </cell>
          <cell r="AJ551" t="str">
            <v>T</v>
          </cell>
        </row>
        <row r="552">
          <cell r="A552" t="str">
            <v>0022797</v>
          </cell>
          <cell r="B552" t="str">
            <v>90062605</v>
          </cell>
          <cell r="C552" t="str">
            <v>90062605</v>
          </cell>
          <cell r="D552" t="str">
            <v>LLCI 1ST FL PULMONARY DISEASE</v>
          </cell>
          <cell r="E552">
            <v>33055</v>
          </cell>
          <cell r="F552">
            <v>33542</v>
          </cell>
          <cell r="G552">
            <v>33328</v>
          </cell>
          <cell r="I552">
            <v>34834</v>
          </cell>
          <cell r="J552">
            <v>149707</v>
          </cell>
          <cell r="K552">
            <v>149707</v>
          </cell>
          <cell r="L552">
            <v>149707</v>
          </cell>
          <cell r="M552">
            <v>151853.19</v>
          </cell>
          <cell r="N552">
            <v>0</v>
          </cell>
          <cell r="O552">
            <v>200506</v>
          </cell>
          <cell r="P552">
            <v>149707</v>
          </cell>
          <cell r="Q552" t="str">
            <v>08</v>
          </cell>
          <cell r="R552" t="str">
            <v>Medicine</v>
          </cell>
          <cell r="T552" t="b">
            <v>1</v>
          </cell>
          <cell r="U552" t="b">
            <v>1</v>
          </cell>
          <cell r="V552" t="b">
            <v>0</v>
          </cell>
          <cell r="W552" t="str">
            <v>MED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I552" t="str">
            <v>Tomb</v>
          </cell>
          <cell r="AJ552" t="str">
            <v>T</v>
          </cell>
        </row>
        <row r="553">
          <cell r="A553" t="str">
            <v>0022798</v>
          </cell>
          <cell r="B553" t="str">
            <v>F82073101</v>
          </cell>
          <cell r="C553" t="str">
            <v>82073101</v>
          </cell>
          <cell r="D553" t="str">
            <v>TRUMBULL DINING HALL RENOVATIONS</v>
          </cell>
          <cell r="E553">
            <v>30163</v>
          </cell>
          <cell r="F553">
            <v>32324</v>
          </cell>
          <cell r="J553">
            <v>0</v>
          </cell>
          <cell r="K553">
            <v>173094</v>
          </cell>
          <cell r="L553">
            <v>173094</v>
          </cell>
          <cell r="M553">
            <v>0</v>
          </cell>
          <cell r="N553">
            <v>0</v>
          </cell>
          <cell r="O553">
            <v>200506</v>
          </cell>
          <cell r="P553">
            <v>173094</v>
          </cell>
          <cell r="Q553" t="str">
            <v>0</v>
          </cell>
          <cell r="R553" t="str">
            <v>UNASSIGNED</v>
          </cell>
          <cell r="T553" t="b">
            <v>1</v>
          </cell>
          <cell r="U553" t="b">
            <v>1</v>
          </cell>
          <cell r="V553" t="b">
            <v>1</v>
          </cell>
          <cell r="W553" t="str">
            <v>Accounting And Contracts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I553" t="str">
            <v>Tomb</v>
          </cell>
          <cell r="AJ553" t="str">
            <v>T</v>
          </cell>
        </row>
        <row r="554">
          <cell r="A554" t="str">
            <v>0022799</v>
          </cell>
          <cell r="D554" t="str">
            <v>OLD CAMPUS RENOVATION</v>
          </cell>
          <cell r="F554">
            <v>30864</v>
          </cell>
          <cell r="G554">
            <v>30136</v>
          </cell>
          <cell r="J554">
            <v>0</v>
          </cell>
          <cell r="K554">
            <v>10014210</v>
          </cell>
          <cell r="L554">
            <v>10014210</v>
          </cell>
          <cell r="M554">
            <v>0</v>
          </cell>
          <cell r="N554">
            <v>0</v>
          </cell>
          <cell r="O554">
            <v>200506</v>
          </cell>
          <cell r="P554">
            <v>10014210</v>
          </cell>
          <cell r="Q554" t="str">
            <v>0</v>
          </cell>
          <cell r="R554" t="str">
            <v>UNASSIGNED</v>
          </cell>
          <cell r="T554" t="b">
            <v>0</v>
          </cell>
          <cell r="U554" t="b">
            <v>1</v>
          </cell>
          <cell r="V554" t="b">
            <v>1</v>
          </cell>
          <cell r="W554" t="str">
            <v>PLN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I554" t="str">
            <v>Tomb</v>
          </cell>
          <cell r="AJ554" t="str">
            <v>T</v>
          </cell>
        </row>
        <row r="555">
          <cell r="A555" t="str">
            <v>0022801</v>
          </cell>
          <cell r="D555" t="str">
            <v>SCH OF O&amp;M 56 HILLHOUSE ALT</v>
          </cell>
          <cell r="F555">
            <v>30498</v>
          </cell>
          <cell r="G555">
            <v>30136</v>
          </cell>
          <cell r="J555">
            <v>0</v>
          </cell>
          <cell r="K555">
            <v>384071</v>
          </cell>
          <cell r="L555">
            <v>384071</v>
          </cell>
          <cell r="M555">
            <v>0</v>
          </cell>
          <cell r="N555">
            <v>0</v>
          </cell>
          <cell r="O555">
            <v>200506</v>
          </cell>
          <cell r="P555">
            <v>384071</v>
          </cell>
          <cell r="Q555" t="str">
            <v>0</v>
          </cell>
          <cell r="R555" t="str">
            <v>UNASSIGNED</v>
          </cell>
          <cell r="T555" t="b">
            <v>1</v>
          </cell>
          <cell r="U555" t="b">
            <v>1</v>
          </cell>
          <cell r="V555" t="b">
            <v>1</v>
          </cell>
          <cell r="W555" t="str">
            <v>PLN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I555" t="str">
            <v>Tomb</v>
          </cell>
          <cell r="AJ555" t="str">
            <v>T</v>
          </cell>
        </row>
        <row r="556">
          <cell r="A556" t="str">
            <v>0022805</v>
          </cell>
          <cell r="D556" t="str">
            <v>PROSPECT PLACE 12 ALT</v>
          </cell>
          <cell r="F556">
            <v>30498</v>
          </cell>
          <cell r="G556">
            <v>30136</v>
          </cell>
          <cell r="J556">
            <v>0</v>
          </cell>
          <cell r="K556">
            <v>239932</v>
          </cell>
          <cell r="L556">
            <v>239932</v>
          </cell>
          <cell r="M556">
            <v>0</v>
          </cell>
          <cell r="N556">
            <v>0</v>
          </cell>
          <cell r="O556">
            <v>200506</v>
          </cell>
          <cell r="P556">
            <v>239932</v>
          </cell>
          <cell r="Q556" t="str">
            <v>0</v>
          </cell>
          <cell r="R556" t="str">
            <v>UNASSIGNED</v>
          </cell>
          <cell r="T556" t="b">
            <v>1</v>
          </cell>
          <cell r="U556" t="b">
            <v>1</v>
          </cell>
          <cell r="V556" t="b">
            <v>1</v>
          </cell>
          <cell r="W556" t="str">
            <v>PLN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I556" t="str">
            <v>Tomb</v>
          </cell>
          <cell r="AJ556" t="str">
            <v>T</v>
          </cell>
        </row>
        <row r="557">
          <cell r="A557" t="str">
            <v>0022806</v>
          </cell>
          <cell r="D557" t="str">
            <v>SONECOR CONTRACTUAL COSTS</v>
          </cell>
          <cell r="E557">
            <v>30864</v>
          </cell>
          <cell r="F557">
            <v>33055</v>
          </cell>
          <cell r="G557">
            <v>31777</v>
          </cell>
          <cell r="I557">
            <v>37592</v>
          </cell>
          <cell r="J557">
            <v>10469909</v>
          </cell>
          <cell r="K557">
            <v>10469909</v>
          </cell>
          <cell r="L557">
            <v>10469909</v>
          </cell>
          <cell r="M557">
            <v>353949.66</v>
          </cell>
          <cell r="N557">
            <v>10115959</v>
          </cell>
          <cell r="O557">
            <v>200506</v>
          </cell>
          <cell r="P557">
            <v>10469909</v>
          </cell>
          <cell r="Q557" t="str">
            <v>12</v>
          </cell>
          <cell r="R557" t="str">
            <v>Administrative &amp; University-Wide</v>
          </cell>
          <cell r="T557" t="b">
            <v>1</v>
          </cell>
          <cell r="U557" t="b">
            <v>1</v>
          </cell>
          <cell r="V557" t="b">
            <v>0</v>
          </cell>
          <cell r="W557" t="str">
            <v>FIN</v>
          </cell>
          <cell r="X557">
            <v>10115959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I557" t="str">
            <v>Tomb</v>
          </cell>
          <cell r="AJ557" t="str">
            <v>T</v>
          </cell>
        </row>
        <row r="558">
          <cell r="A558" t="str">
            <v>0022812</v>
          </cell>
          <cell r="B558" t="str">
            <v>F72063001</v>
          </cell>
          <cell r="C558" t="str">
            <v>72063001</v>
          </cell>
          <cell r="D558" t="str">
            <v>PARKING GARAGE</v>
          </cell>
          <cell r="E558">
            <v>26480</v>
          </cell>
          <cell r="F558">
            <v>33054</v>
          </cell>
          <cell r="G558">
            <v>27210</v>
          </cell>
          <cell r="I558">
            <v>30136</v>
          </cell>
          <cell r="J558">
            <v>2795383</v>
          </cell>
          <cell r="K558">
            <v>2795383</v>
          </cell>
          <cell r="L558">
            <v>2795383</v>
          </cell>
          <cell r="M558">
            <v>0</v>
          </cell>
          <cell r="N558">
            <v>2795383</v>
          </cell>
          <cell r="O558">
            <v>200506</v>
          </cell>
          <cell r="P558">
            <v>2795383</v>
          </cell>
          <cell r="Q558" t="str">
            <v>0</v>
          </cell>
          <cell r="R558" t="str">
            <v>UNASSIGNED</v>
          </cell>
          <cell r="T558" t="b">
            <v>0</v>
          </cell>
          <cell r="U558" t="b">
            <v>1</v>
          </cell>
          <cell r="V558" t="b">
            <v>0</v>
          </cell>
          <cell r="W558" t="str">
            <v>Accounting And Contracts</v>
          </cell>
          <cell r="X558">
            <v>2795383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I558" t="str">
            <v>Tomb</v>
          </cell>
          <cell r="AJ558" t="str">
            <v>T</v>
          </cell>
        </row>
        <row r="559">
          <cell r="A559" t="str">
            <v>0022813</v>
          </cell>
          <cell r="D559" t="str">
            <v>BECTON RMS 020,312,314,400,400A</v>
          </cell>
          <cell r="E559">
            <v>33055</v>
          </cell>
          <cell r="F559">
            <v>33785</v>
          </cell>
          <cell r="G559">
            <v>33328</v>
          </cell>
          <cell r="I559">
            <v>33064</v>
          </cell>
          <cell r="J559">
            <v>163869</v>
          </cell>
          <cell r="K559">
            <v>163869</v>
          </cell>
          <cell r="L559">
            <v>163869</v>
          </cell>
          <cell r="M559">
            <v>165430.07</v>
          </cell>
          <cell r="N559">
            <v>0</v>
          </cell>
          <cell r="O559">
            <v>200506</v>
          </cell>
          <cell r="P559">
            <v>163869</v>
          </cell>
          <cell r="Q559" t="str">
            <v>04</v>
          </cell>
          <cell r="R559" t="str">
            <v>Academic Space: Science</v>
          </cell>
          <cell r="T559" t="b">
            <v>1</v>
          </cell>
          <cell r="U559" t="b">
            <v>1</v>
          </cell>
          <cell r="V559" t="b">
            <v>0</v>
          </cell>
          <cell r="W559" t="str">
            <v>PLN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I559" t="str">
            <v>Tomb</v>
          </cell>
          <cell r="AJ559" t="str">
            <v>T</v>
          </cell>
        </row>
        <row r="560">
          <cell r="A560" t="str">
            <v>0022815</v>
          </cell>
          <cell r="D560" t="str">
            <v>OML 250 SEMINAR ROOM</v>
          </cell>
          <cell r="E560">
            <v>33055</v>
          </cell>
          <cell r="F560">
            <v>33269</v>
          </cell>
          <cell r="G560">
            <v>33328</v>
          </cell>
          <cell r="I560">
            <v>34540</v>
          </cell>
          <cell r="J560">
            <v>35317</v>
          </cell>
          <cell r="K560">
            <v>35317</v>
          </cell>
          <cell r="L560">
            <v>35317</v>
          </cell>
          <cell r="M560">
            <v>35476.949999999997</v>
          </cell>
          <cell r="N560">
            <v>0</v>
          </cell>
          <cell r="O560">
            <v>200506</v>
          </cell>
          <cell r="P560">
            <v>35317</v>
          </cell>
          <cell r="Q560" t="str">
            <v>04</v>
          </cell>
          <cell r="R560" t="str">
            <v>Academic Space: Science</v>
          </cell>
          <cell r="T560" t="b">
            <v>1</v>
          </cell>
          <cell r="U560" t="b">
            <v>1</v>
          </cell>
          <cell r="V560" t="b">
            <v>0</v>
          </cell>
          <cell r="W560" t="str">
            <v>PLN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I560" t="str">
            <v>Tomb</v>
          </cell>
          <cell r="AJ560" t="str">
            <v>T</v>
          </cell>
        </row>
        <row r="561">
          <cell r="A561" t="str">
            <v>0022816</v>
          </cell>
          <cell r="D561" t="str">
            <v>OML 351 COLD ROOM</v>
          </cell>
          <cell r="E561">
            <v>33055</v>
          </cell>
          <cell r="F561">
            <v>33450</v>
          </cell>
          <cell r="G561">
            <v>33450</v>
          </cell>
          <cell r="I561">
            <v>33072</v>
          </cell>
          <cell r="J561">
            <v>33439</v>
          </cell>
          <cell r="K561">
            <v>33439</v>
          </cell>
          <cell r="L561">
            <v>33439</v>
          </cell>
          <cell r="M561">
            <v>33577.839999999997</v>
          </cell>
          <cell r="N561">
            <v>0</v>
          </cell>
          <cell r="O561">
            <v>200506</v>
          </cell>
          <cell r="P561">
            <v>33439</v>
          </cell>
          <cell r="Q561" t="str">
            <v>04</v>
          </cell>
          <cell r="R561" t="str">
            <v>Academic Space: Science</v>
          </cell>
          <cell r="T561" t="b">
            <v>1</v>
          </cell>
          <cell r="U561" t="b">
            <v>1</v>
          </cell>
          <cell r="V561" t="b">
            <v>0</v>
          </cell>
          <cell r="W561" t="str">
            <v>PLN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I561" t="str">
            <v>Tomb</v>
          </cell>
          <cell r="AJ561" t="str">
            <v>T</v>
          </cell>
        </row>
        <row r="562">
          <cell r="A562" t="str">
            <v>0022817</v>
          </cell>
          <cell r="D562" t="str">
            <v>OML ANIMAL FAC PHASE 111</v>
          </cell>
          <cell r="E562">
            <v>33055</v>
          </cell>
          <cell r="F562">
            <v>33238</v>
          </cell>
          <cell r="G562">
            <v>30136</v>
          </cell>
          <cell r="I562">
            <v>34540</v>
          </cell>
          <cell r="J562">
            <v>7103</v>
          </cell>
          <cell r="K562">
            <v>7103</v>
          </cell>
          <cell r="L562">
            <v>7103</v>
          </cell>
          <cell r="M562">
            <v>7103</v>
          </cell>
          <cell r="N562">
            <v>0</v>
          </cell>
          <cell r="O562">
            <v>200506</v>
          </cell>
          <cell r="P562">
            <v>7103</v>
          </cell>
          <cell r="Q562" t="str">
            <v>04</v>
          </cell>
          <cell r="R562" t="str">
            <v>Academic Space: Science</v>
          </cell>
          <cell r="T562" t="b">
            <v>0</v>
          </cell>
          <cell r="U562" t="b">
            <v>1</v>
          </cell>
          <cell r="V562" t="b">
            <v>0</v>
          </cell>
          <cell r="W562" t="str">
            <v>PLN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I562" t="str">
            <v>Tomb</v>
          </cell>
          <cell r="AJ562" t="str">
            <v>T</v>
          </cell>
        </row>
        <row r="563">
          <cell r="A563" t="str">
            <v>0022818</v>
          </cell>
          <cell r="D563" t="str">
            <v>YPI MOVE TO DOMINICAN HALL</v>
          </cell>
          <cell r="J563">
            <v>0</v>
          </cell>
          <cell r="K563">
            <v>887275</v>
          </cell>
          <cell r="L563">
            <v>887275</v>
          </cell>
          <cell r="M563">
            <v>0</v>
          </cell>
          <cell r="N563">
            <v>0</v>
          </cell>
          <cell r="O563">
            <v>200506</v>
          </cell>
          <cell r="P563">
            <v>887275</v>
          </cell>
          <cell r="Q563" t="str">
            <v>0</v>
          </cell>
          <cell r="R563" t="str">
            <v>UNASSIGNED</v>
          </cell>
          <cell r="T563" t="b">
            <v>1</v>
          </cell>
          <cell r="U563" t="b">
            <v>1</v>
          </cell>
          <cell r="V563" t="b">
            <v>1</v>
          </cell>
          <cell r="W563" t="str">
            <v>PLN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I563" t="str">
            <v>Tomb</v>
          </cell>
          <cell r="AJ563" t="str">
            <v>T</v>
          </cell>
        </row>
        <row r="564">
          <cell r="A564" t="str">
            <v>0022819</v>
          </cell>
          <cell r="B564" t="str">
            <v>P90072401</v>
          </cell>
          <cell r="C564" t="str">
            <v>90072401</v>
          </cell>
          <cell r="D564" t="str">
            <v>CEDAR ST EAST SUBSTATION</v>
          </cell>
          <cell r="E564">
            <v>33055</v>
          </cell>
          <cell r="F564">
            <v>33969</v>
          </cell>
          <cell r="G564">
            <v>33756</v>
          </cell>
          <cell r="I564">
            <v>34834</v>
          </cell>
          <cell r="J564">
            <v>990802</v>
          </cell>
          <cell r="K564">
            <v>990802</v>
          </cell>
          <cell r="L564">
            <v>990802</v>
          </cell>
          <cell r="M564">
            <v>0</v>
          </cell>
          <cell r="N564">
            <v>990802</v>
          </cell>
          <cell r="O564">
            <v>200506</v>
          </cell>
          <cell r="P564">
            <v>990802</v>
          </cell>
          <cell r="Q564" t="str">
            <v>66</v>
          </cell>
          <cell r="R564" t="str">
            <v>Admin&amp;Other YSM Utilities</v>
          </cell>
          <cell r="T564" t="b">
            <v>0</v>
          </cell>
          <cell r="U564" t="b">
            <v>1</v>
          </cell>
          <cell r="V564" t="b">
            <v>0</v>
          </cell>
          <cell r="W564" t="str">
            <v>Asset Management</v>
          </cell>
          <cell r="X564">
            <v>0</v>
          </cell>
          <cell r="Y564">
            <v>990802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 t="str">
            <v>40</v>
          </cell>
          <cell r="AH564" t="str">
            <v>UT</v>
          </cell>
          <cell r="AI564" t="str">
            <v>FullyF</v>
          </cell>
          <cell r="AJ564" t="str">
            <v>FF</v>
          </cell>
        </row>
        <row r="565">
          <cell r="A565" t="str">
            <v>0022820</v>
          </cell>
          <cell r="B565" t="str">
            <v>P90072402</v>
          </cell>
          <cell r="C565" t="str">
            <v>90072402</v>
          </cell>
          <cell r="D565" t="str">
            <v>CEDAR ST WEST SUBSTATION</v>
          </cell>
          <cell r="E565">
            <v>33055</v>
          </cell>
          <cell r="F565">
            <v>33969</v>
          </cell>
          <cell r="G565">
            <v>33756</v>
          </cell>
          <cell r="I565">
            <v>34834</v>
          </cell>
          <cell r="J565">
            <v>1055538</v>
          </cell>
          <cell r="K565">
            <v>1055538</v>
          </cell>
          <cell r="L565">
            <v>1055538</v>
          </cell>
          <cell r="M565">
            <v>0</v>
          </cell>
          <cell r="N565">
            <v>1055538</v>
          </cell>
          <cell r="O565">
            <v>200506</v>
          </cell>
          <cell r="P565">
            <v>1055538</v>
          </cell>
          <cell r="Q565" t="str">
            <v>66</v>
          </cell>
          <cell r="R565" t="str">
            <v>Admin&amp;Other YSM Utilities</v>
          </cell>
          <cell r="T565" t="b">
            <v>0</v>
          </cell>
          <cell r="U565" t="b">
            <v>1</v>
          </cell>
          <cell r="V565" t="b">
            <v>0</v>
          </cell>
          <cell r="W565" t="str">
            <v>Asset Management</v>
          </cell>
          <cell r="X565">
            <v>0</v>
          </cell>
          <cell r="Y565">
            <v>1055538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 t="str">
            <v>40</v>
          </cell>
          <cell r="AH565" t="str">
            <v>UT</v>
          </cell>
          <cell r="AI565" t="str">
            <v>FullyF</v>
          </cell>
          <cell r="AJ565" t="str">
            <v>FF</v>
          </cell>
        </row>
        <row r="566">
          <cell r="A566" t="str">
            <v>0022821</v>
          </cell>
          <cell r="B566" t="str">
            <v>F80063016</v>
          </cell>
          <cell r="C566" t="str">
            <v>80063016</v>
          </cell>
          <cell r="D566" t="str">
            <v>SOM BUILDING RENOV PROJECTS</v>
          </cell>
          <cell r="E566">
            <v>29402</v>
          </cell>
          <cell r="G566">
            <v>31593</v>
          </cell>
          <cell r="I566">
            <v>30136</v>
          </cell>
          <cell r="J566">
            <v>5195406</v>
          </cell>
          <cell r="K566">
            <v>5195406</v>
          </cell>
          <cell r="L566">
            <v>5195406</v>
          </cell>
          <cell r="M566">
            <v>808499.95</v>
          </cell>
          <cell r="N566">
            <v>4386906</v>
          </cell>
          <cell r="O566">
            <v>200506</v>
          </cell>
          <cell r="P566">
            <v>5195406</v>
          </cell>
          <cell r="Q566" t="str">
            <v>33</v>
          </cell>
          <cell r="R566" t="str">
            <v>Self-sup Management</v>
          </cell>
          <cell r="T566" t="b">
            <v>0</v>
          </cell>
          <cell r="U566" t="b">
            <v>1</v>
          </cell>
          <cell r="V566" t="b">
            <v>0</v>
          </cell>
          <cell r="W566" t="str">
            <v>Accounting And Contracts</v>
          </cell>
          <cell r="X566">
            <v>4386906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 t="str">
            <v>10</v>
          </cell>
          <cell r="AH566" t="str">
            <v>PR</v>
          </cell>
          <cell r="AI566" t="str">
            <v>FullyF</v>
          </cell>
          <cell r="AJ566" t="str">
            <v>FF</v>
          </cell>
        </row>
        <row r="567">
          <cell r="A567" t="str">
            <v>0022822</v>
          </cell>
          <cell r="B567" t="str">
            <v>P90072405</v>
          </cell>
          <cell r="C567" t="str">
            <v>90072405</v>
          </cell>
          <cell r="D567" t="str">
            <v>PWG SEWAGE EJECTOR PUMP REPL.</v>
          </cell>
          <cell r="E567">
            <v>33055</v>
          </cell>
          <cell r="F567">
            <v>33419</v>
          </cell>
          <cell r="G567">
            <v>33298</v>
          </cell>
          <cell r="I567">
            <v>34540</v>
          </cell>
          <cell r="J567">
            <v>127853</v>
          </cell>
          <cell r="K567">
            <v>127853</v>
          </cell>
          <cell r="L567">
            <v>127853</v>
          </cell>
          <cell r="M567">
            <v>0</v>
          </cell>
          <cell r="N567">
            <v>127853</v>
          </cell>
          <cell r="O567">
            <v>200506</v>
          </cell>
          <cell r="P567">
            <v>127853</v>
          </cell>
          <cell r="Q567" t="str">
            <v>54</v>
          </cell>
          <cell r="R567" t="str">
            <v>Athletics</v>
          </cell>
          <cell r="T567" t="b">
            <v>0</v>
          </cell>
          <cell r="U567" t="b">
            <v>1</v>
          </cell>
          <cell r="V567" t="b">
            <v>0</v>
          </cell>
          <cell r="W567" t="str">
            <v>Accounting And Contracts</v>
          </cell>
          <cell r="X567">
            <v>0</v>
          </cell>
          <cell r="Y567">
            <v>127853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 t="str">
            <v>30</v>
          </cell>
          <cell r="AH567" t="str">
            <v>CM</v>
          </cell>
          <cell r="AI567" t="str">
            <v>FullyF</v>
          </cell>
          <cell r="AJ567" t="str">
            <v>FF</v>
          </cell>
        </row>
        <row r="568">
          <cell r="A568" t="str">
            <v>0022823</v>
          </cell>
          <cell r="B568" t="str">
            <v>P90072407</v>
          </cell>
          <cell r="C568" t="str">
            <v>90072407</v>
          </cell>
          <cell r="D568" t="str">
            <v>HGS HEATING SYSTEM</v>
          </cell>
          <cell r="E568">
            <v>33055</v>
          </cell>
          <cell r="F568">
            <v>33785</v>
          </cell>
          <cell r="G568">
            <v>33298</v>
          </cell>
          <cell r="I568">
            <v>34540</v>
          </cell>
          <cell r="J568">
            <v>130364</v>
          </cell>
          <cell r="K568">
            <v>130364</v>
          </cell>
          <cell r="L568">
            <v>130364</v>
          </cell>
          <cell r="M568">
            <v>0</v>
          </cell>
          <cell r="N568">
            <v>130364</v>
          </cell>
          <cell r="O568">
            <v>200506</v>
          </cell>
          <cell r="P568">
            <v>130364</v>
          </cell>
          <cell r="Q568" t="str">
            <v>70</v>
          </cell>
          <cell r="R568" t="str">
            <v>Residential - Graduate</v>
          </cell>
          <cell r="T568" t="b">
            <v>0</v>
          </cell>
          <cell r="U568" t="b">
            <v>1</v>
          </cell>
          <cell r="V568" t="b">
            <v>0</v>
          </cell>
          <cell r="W568" t="str">
            <v>Accounting And Contracts</v>
          </cell>
          <cell r="X568">
            <v>130364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 t="str">
            <v>30</v>
          </cell>
          <cell r="AH568" t="str">
            <v>CM</v>
          </cell>
          <cell r="AI568" t="str">
            <v>FullyF</v>
          </cell>
          <cell r="AJ568" t="str">
            <v>FF</v>
          </cell>
        </row>
        <row r="569">
          <cell r="A569" t="str">
            <v>0022824</v>
          </cell>
          <cell r="B569" t="str">
            <v>90030609</v>
          </cell>
          <cell r="C569" t="str">
            <v>90030609</v>
          </cell>
          <cell r="D569" t="str">
            <v>AMITY FARM STORAGE BLDG DAC</v>
          </cell>
          <cell r="E569">
            <v>33055</v>
          </cell>
          <cell r="F569">
            <v>33542</v>
          </cell>
          <cell r="G569">
            <v>33542</v>
          </cell>
          <cell r="I569">
            <v>34834</v>
          </cell>
          <cell r="J569">
            <v>390278</v>
          </cell>
          <cell r="K569">
            <v>390278</v>
          </cell>
          <cell r="L569">
            <v>390278</v>
          </cell>
          <cell r="M569">
            <v>396558.83</v>
          </cell>
          <cell r="N569">
            <v>0</v>
          </cell>
          <cell r="O569">
            <v>200506</v>
          </cell>
          <cell r="P569">
            <v>390278</v>
          </cell>
          <cell r="Q569" t="str">
            <v>08</v>
          </cell>
          <cell r="R569" t="str">
            <v>Medicine</v>
          </cell>
          <cell r="T569" t="b">
            <v>1</v>
          </cell>
          <cell r="U569" t="b">
            <v>1</v>
          </cell>
          <cell r="V569" t="b">
            <v>0</v>
          </cell>
          <cell r="W569" t="str">
            <v>MED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I569" t="str">
            <v>Tomb</v>
          </cell>
          <cell r="AJ569" t="str">
            <v>T</v>
          </cell>
        </row>
        <row r="570">
          <cell r="A570" t="str">
            <v>0022825</v>
          </cell>
          <cell r="D570" t="str">
            <v>DRAMA SCH THEATER LIGHTING</v>
          </cell>
          <cell r="F570">
            <v>31958</v>
          </cell>
          <cell r="G570">
            <v>30136</v>
          </cell>
          <cell r="J570">
            <v>0</v>
          </cell>
          <cell r="K570">
            <v>27050</v>
          </cell>
          <cell r="L570">
            <v>27050</v>
          </cell>
          <cell r="M570">
            <v>0</v>
          </cell>
          <cell r="N570">
            <v>0</v>
          </cell>
          <cell r="O570">
            <v>200506</v>
          </cell>
          <cell r="P570">
            <v>27050</v>
          </cell>
          <cell r="Q570" t="str">
            <v>0</v>
          </cell>
          <cell r="R570" t="str">
            <v>UNASSIGNED</v>
          </cell>
          <cell r="T570" t="b">
            <v>1</v>
          </cell>
          <cell r="U570" t="b">
            <v>1</v>
          </cell>
          <cell r="V570" t="b">
            <v>1</v>
          </cell>
          <cell r="W570" t="str">
            <v>PLN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I570" t="str">
            <v>Tomb</v>
          </cell>
          <cell r="AJ570" t="str">
            <v>T</v>
          </cell>
        </row>
        <row r="571">
          <cell r="A571" t="str">
            <v>0022827</v>
          </cell>
          <cell r="D571" t="str">
            <v>APOLLO COMPUTER ROOM-DUNHAM</v>
          </cell>
          <cell r="E571">
            <v>30529</v>
          </cell>
          <cell r="F571">
            <v>31958</v>
          </cell>
          <cell r="G571">
            <v>30136</v>
          </cell>
          <cell r="J571">
            <v>0</v>
          </cell>
          <cell r="K571">
            <v>116507</v>
          </cell>
          <cell r="L571">
            <v>116507</v>
          </cell>
          <cell r="M571">
            <v>0</v>
          </cell>
          <cell r="N571">
            <v>0</v>
          </cell>
          <cell r="O571">
            <v>200506</v>
          </cell>
          <cell r="P571">
            <v>116507</v>
          </cell>
          <cell r="Q571" t="str">
            <v>0</v>
          </cell>
          <cell r="R571" t="str">
            <v>UNASSIGNED</v>
          </cell>
          <cell r="T571" t="b">
            <v>1</v>
          </cell>
          <cell r="U571" t="b">
            <v>1</v>
          </cell>
          <cell r="V571" t="b">
            <v>1</v>
          </cell>
          <cell r="W571" t="str">
            <v>PLN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I571" t="str">
            <v>Tomb</v>
          </cell>
          <cell r="AJ571" t="str">
            <v>T</v>
          </cell>
        </row>
        <row r="572">
          <cell r="A572" t="str">
            <v>0022828</v>
          </cell>
          <cell r="D572" t="str">
            <v>OSBORN REN - NELSON</v>
          </cell>
          <cell r="E572">
            <v>30682</v>
          </cell>
          <cell r="F572">
            <v>33054</v>
          </cell>
          <cell r="G572">
            <v>30136</v>
          </cell>
          <cell r="J572">
            <v>0</v>
          </cell>
          <cell r="K572">
            <v>151380</v>
          </cell>
          <cell r="L572">
            <v>151380</v>
          </cell>
          <cell r="M572">
            <v>0</v>
          </cell>
          <cell r="N572">
            <v>0</v>
          </cell>
          <cell r="O572">
            <v>200506</v>
          </cell>
          <cell r="P572">
            <v>151380</v>
          </cell>
          <cell r="Q572" t="str">
            <v>0</v>
          </cell>
          <cell r="R572" t="str">
            <v>UNASSIGNED</v>
          </cell>
          <cell r="T572" t="b">
            <v>0</v>
          </cell>
          <cell r="U572" t="b">
            <v>1</v>
          </cell>
          <cell r="V572" t="b">
            <v>1</v>
          </cell>
          <cell r="W572" t="str">
            <v>PLN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I572" t="str">
            <v>Tomb</v>
          </cell>
          <cell r="AJ572" t="str">
            <v>T</v>
          </cell>
        </row>
        <row r="573">
          <cell r="A573" t="str">
            <v>0022829</v>
          </cell>
          <cell r="D573" t="str">
            <v>KBT FIRE DOORS</v>
          </cell>
          <cell r="E573">
            <v>30803</v>
          </cell>
          <cell r="F573">
            <v>33054</v>
          </cell>
          <cell r="G573">
            <v>30136</v>
          </cell>
          <cell r="I573">
            <v>31842</v>
          </cell>
          <cell r="J573">
            <v>37174</v>
          </cell>
          <cell r="K573">
            <v>37174</v>
          </cell>
          <cell r="L573">
            <v>37174</v>
          </cell>
          <cell r="M573">
            <v>37512</v>
          </cell>
          <cell r="N573">
            <v>0</v>
          </cell>
          <cell r="O573">
            <v>200506</v>
          </cell>
          <cell r="P573">
            <v>37174</v>
          </cell>
          <cell r="Q573" t="str">
            <v>04</v>
          </cell>
          <cell r="R573" t="str">
            <v>Academic Space: Science</v>
          </cell>
          <cell r="T573" t="b">
            <v>0</v>
          </cell>
          <cell r="U573" t="b">
            <v>0</v>
          </cell>
          <cell r="V573" t="b">
            <v>0</v>
          </cell>
          <cell r="W573" t="str">
            <v>PLN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I573" t="str">
            <v>Tomb</v>
          </cell>
          <cell r="AJ573" t="str">
            <v>T</v>
          </cell>
        </row>
        <row r="574">
          <cell r="A574" t="str">
            <v>0022831</v>
          </cell>
          <cell r="D574" t="str">
            <v>CHEMISTRY DEPT COPIERS</v>
          </cell>
          <cell r="E574">
            <v>30864</v>
          </cell>
          <cell r="F574">
            <v>33054</v>
          </cell>
          <cell r="G574">
            <v>30136</v>
          </cell>
          <cell r="J574">
            <v>0</v>
          </cell>
          <cell r="K574">
            <v>20000</v>
          </cell>
          <cell r="L574">
            <v>20000</v>
          </cell>
          <cell r="M574">
            <v>0</v>
          </cell>
          <cell r="N574">
            <v>0</v>
          </cell>
          <cell r="O574">
            <v>200506</v>
          </cell>
          <cell r="P574">
            <v>20000</v>
          </cell>
          <cell r="Q574" t="str">
            <v>0</v>
          </cell>
          <cell r="R574" t="str">
            <v>UNASSIGNED</v>
          </cell>
          <cell r="T574" t="b">
            <v>1</v>
          </cell>
          <cell r="U574" t="b">
            <v>1</v>
          </cell>
          <cell r="V574" t="b">
            <v>1</v>
          </cell>
          <cell r="W574" t="str">
            <v>FIN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I574" t="str">
            <v>Tomb</v>
          </cell>
          <cell r="AJ574" t="str">
            <v>T</v>
          </cell>
        </row>
        <row r="575">
          <cell r="A575" t="str">
            <v>0022833</v>
          </cell>
          <cell r="D575" t="str">
            <v>COMMUNICATIONS VOICE MAIL SYS</v>
          </cell>
          <cell r="E575">
            <v>33086</v>
          </cell>
          <cell r="F575">
            <v>33499</v>
          </cell>
          <cell r="G575">
            <v>33511</v>
          </cell>
          <cell r="I575">
            <v>34963</v>
          </cell>
          <cell r="J575">
            <v>537215</v>
          </cell>
          <cell r="K575">
            <v>537215</v>
          </cell>
          <cell r="L575">
            <v>537215</v>
          </cell>
          <cell r="M575">
            <v>537214.92000000004</v>
          </cell>
          <cell r="N575">
            <v>0</v>
          </cell>
          <cell r="O575">
            <v>200506</v>
          </cell>
          <cell r="P575">
            <v>537215</v>
          </cell>
          <cell r="Q575" t="str">
            <v>12</v>
          </cell>
          <cell r="R575" t="str">
            <v>Administrative &amp; University-Wide</v>
          </cell>
          <cell r="T575" t="b">
            <v>1</v>
          </cell>
          <cell r="U575" t="b">
            <v>1</v>
          </cell>
          <cell r="V575" t="b">
            <v>0</v>
          </cell>
          <cell r="W575" t="str">
            <v>FIN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I575" t="str">
            <v>Tomb</v>
          </cell>
          <cell r="AJ575" t="str">
            <v>T</v>
          </cell>
        </row>
        <row r="576">
          <cell r="A576" t="str">
            <v>0022834</v>
          </cell>
          <cell r="D576" t="str">
            <v>MANSFIELD 83-85 PURCHASE</v>
          </cell>
          <cell r="E576">
            <v>33086</v>
          </cell>
          <cell r="F576">
            <v>33146</v>
          </cell>
          <cell r="G576">
            <v>33328</v>
          </cell>
          <cell r="I576">
            <v>33091</v>
          </cell>
          <cell r="J576">
            <v>190522</v>
          </cell>
          <cell r="K576">
            <v>190522</v>
          </cell>
          <cell r="L576">
            <v>190522</v>
          </cell>
          <cell r="M576">
            <v>191454.28</v>
          </cell>
          <cell r="N576">
            <v>0</v>
          </cell>
          <cell r="O576">
            <v>200506</v>
          </cell>
          <cell r="P576">
            <v>190522</v>
          </cell>
          <cell r="Q576" t="str">
            <v>03</v>
          </cell>
          <cell r="R576" t="str">
            <v>Graduate and Other Housing</v>
          </cell>
          <cell r="T576" t="b">
            <v>1</v>
          </cell>
          <cell r="U576" t="b">
            <v>1</v>
          </cell>
          <cell r="V576" t="b">
            <v>0</v>
          </cell>
          <cell r="W576" t="str">
            <v>FIN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I576" t="str">
            <v>Tomb</v>
          </cell>
          <cell r="AJ576" t="str">
            <v>T</v>
          </cell>
        </row>
        <row r="577">
          <cell r="A577" t="str">
            <v>0022835</v>
          </cell>
          <cell r="B577" t="str">
            <v>P90080702</v>
          </cell>
          <cell r="C577" t="str">
            <v>90080702</v>
          </cell>
          <cell r="D577" t="str">
            <v>GIBBS RMS 411-424 MB&amp;B</v>
          </cell>
          <cell r="E577">
            <v>33086</v>
          </cell>
          <cell r="F577">
            <v>33785</v>
          </cell>
          <cell r="G577">
            <v>33756</v>
          </cell>
          <cell r="I577">
            <v>34171</v>
          </cell>
          <cell r="J577">
            <v>816122</v>
          </cell>
          <cell r="K577">
            <v>816122</v>
          </cell>
          <cell r="L577">
            <v>816122</v>
          </cell>
          <cell r="M577">
            <v>0</v>
          </cell>
          <cell r="N577">
            <v>816122</v>
          </cell>
          <cell r="O577">
            <v>200506</v>
          </cell>
          <cell r="P577">
            <v>816122</v>
          </cell>
          <cell r="Q577" t="str">
            <v>25</v>
          </cell>
          <cell r="R577" t="str">
            <v>Biological and Physical Sciences</v>
          </cell>
          <cell r="T577" t="b">
            <v>0</v>
          </cell>
          <cell r="U577" t="b">
            <v>1</v>
          </cell>
          <cell r="V577" t="b">
            <v>0</v>
          </cell>
          <cell r="W577" t="str">
            <v>Accounting And Contracts</v>
          </cell>
          <cell r="X577">
            <v>0</v>
          </cell>
          <cell r="Y577">
            <v>816122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 t="str">
            <v>20</v>
          </cell>
          <cell r="AH577" t="str">
            <v>PR</v>
          </cell>
          <cell r="AI577" t="str">
            <v>FullyF</v>
          </cell>
          <cell r="AJ577" t="str">
            <v>FF</v>
          </cell>
        </row>
        <row r="578">
          <cell r="A578" t="str">
            <v>0022837</v>
          </cell>
          <cell r="B578" t="str">
            <v>P90080703</v>
          </cell>
          <cell r="C578" t="str">
            <v>90080703</v>
          </cell>
          <cell r="D578" t="str">
            <v>PARKING LOTS 18 &amp; 22 RECONFIGURATION</v>
          </cell>
          <cell r="E578">
            <v>33086</v>
          </cell>
          <cell r="F578">
            <v>34273</v>
          </cell>
          <cell r="G578">
            <v>33756</v>
          </cell>
          <cell r="I578">
            <v>35094</v>
          </cell>
          <cell r="J578">
            <v>439308</v>
          </cell>
          <cell r="K578">
            <v>439308</v>
          </cell>
          <cell r="L578">
            <v>439308</v>
          </cell>
          <cell r="M578">
            <v>0</v>
          </cell>
          <cell r="N578">
            <v>439308</v>
          </cell>
          <cell r="O578">
            <v>200506</v>
          </cell>
          <cell r="P578">
            <v>439308</v>
          </cell>
          <cell r="Q578" t="str">
            <v>61</v>
          </cell>
          <cell r="R578" t="str">
            <v>Admin&amp;Other Other</v>
          </cell>
          <cell r="T578" t="b">
            <v>0</v>
          </cell>
          <cell r="U578" t="b">
            <v>1</v>
          </cell>
          <cell r="V578" t="b">
            <v>0</v>
          </cell>
          <cell r="W578" t="str">
            <v>Accounting And Contracts</v>
          </cell>
          <cell r="X578">
            <v>0</v>
          </cell>
          <cell r="Y578">
            <v>439308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 t="str">
            <v>20</v>
          </cell>
          <cell r="AH578" t="str">
            <v>PR</v>
          </cell>
          <cell r="AI578" t="str">
            <v>FullyF</v>
          </cell>
          <cell r="AJ578" t="str">
            <v>FF</v>
          </cell>
        </row>
        <row r="579">
          <cell r="A579" t="str">
            <v>0022838</v>
          </cell>
          <cell r="B579" t="str">
            <v>P90080705</v>
          </cell>
          <cell r="C579" t="str">
            <v>90080705</v>
          </cell>
          <cell r="D579" t="str">
            <v>LSOG B&amp;1ST FL. REN.COMPARATIVE MED, VCS, DAC</v>
          </cell>
          <cell r="E579">
            <v>33086</v>
          </cell>
          <cell r="G579">
            <v>34090</v>
          </cell>
          <cell r="I579">
            <v>35303</v>
          </cell>
          <cell r="J579">
            <v>4533796</v>
          </cell>
          <cell r="K579">
            <v>4533796</v>
          </cell>
          <cell r="L579">
            <v>4533796</v>
          </cell>
          <cell r="M579">
            <v>2035985.17</v>
          </cell>
          <cell r="N579">
            <v>2497811</v>
          </cell>
          <cell r="O579">
            <v>200506</v>
          </cell>
          <cell r="P579">
            <v>4533796</v>
          </cell>
          <cell r="Q579" t="str">
            <v>80</v>
          </cell>
          <cell r="R579" t="str">
            <v>Medicine</v>
          </cell>
          <cell r="T579" t="b">
            <v>0</v>
          </cell>
          <cell r="U579" t="b">
            <v>1</v>
          </cell>
          <cell r="V579" t="b">
            <v>0</v>
          </cell>
          <cell r="W579" t="str">
            <v>Asset Management</v>
          </cell>
          <cell r="X579">
            <v>0</v>
          </cell>
          <cell r="Y579">
            <v>2497811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 t="str">
            <v>10</v>
          </cell>
          <cell r="AH579" t="str">
            <v>PR</v>
          </cell>
          <cell r="AI579" t="str">
            <v>FullyF</v>
          </cell>
          <cell r="AJ579" t="str">
            <v>FF</v>
          </cell>
        </row>
        <row r="580">
          <cell r="A580" t="str">
            <v>0022839</v>
          </cell>
          <cell r="B580" t="str">
            <v>90080706</v>
          </cell>
          <cell r="C580" t="str">
            <v>90080706</v>
          </cell>
          <cell r="D580" t="str">
            <v>HARKNESS DORM 1ST FL APT WING DAY CARE</v>
          </cell>
          <cell r="E580">
            <v>33086</v>
          </cell>
          <cell r="F580">
            <v>33419</v>
          </cell>
          <cell r="G580">
            <v>33419</v>
          </cell>
          <cell r="I580">
            <v>34834</v>
          </cell>
          <cell r="J580">
            <v>215778</v>
          </cell>
          <cell r="K580">
            <v>215778</v>
          </cell>
          <cell r="L580">
            <v>215778</v>
          </cell>
          <cell r="M580">
            <v>217547.96</v>
          </cell>
          <cell r="N580">
            <v>0</v>
          </cell>
          <cell r="O580">
            <v>200506</v>
          </cell>
          <cell r="P580">
            <v>215778</v>
          </cell>
          <cell r="Q580" t="str">
            <v>08</v>
          </cell>
          <cell r="R580" t="str">
            <v>Medicine</v>
          </cell>
          <cell r="T580" t="b">
            <v>1</v>
          </cell>
          <cell r="U580" t="b">
            <v>1</v>
          </cell>
          <cell r="V580" t="b">
            <v>0</v>
          </cell>
          <cell r="W580" t="str">
            <v>MED`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 t="str">
            <v>30</v>
          </cell>
          <cell r="AI580" t="str">
            <v>Tomb</v>
          </cell>
          <cell r="AJ580" t="str">
            <v>T</v>
          </cell>
        </row>
        <row r="581">
          <cell r="A581" t="str">
            <v>0022840</v>
          </cell>
          <cell r="B581" t="str">
            <v>P90080708</v>
          </cell>
          <cell r="C581" t="str">
            <v>90080708</v>
          </cell>
          <cell r="D581" t="str">
            <v>STILES/MORSE BUTTERIES ROOF REPAIR</v>
          </cell>
          <cell r="E581">
            <v>33086</v>
          </cell>
          <cell r="F581">
            <v>33419</v>
          </cell>
          <cell r="G581">
            <v>33359</v>
          </cell>
          <cell r="I581">
            <v>33288</v>
          </cell>
          <cell r="J581">
            <v>163912</v>
          </cell>
          <cell r="K581">
            <v>163912</v>
          </cell>
          <cell r="L581">
            <v>163912</v>
          </cell>
          <cell r="M581">
            <v>0</v>
          </cell>
          <cell r="N581">
            <v>163912</v>
          </cell>
          <cell r="O581">
            <v>200506</v>
          </cell>
          <cell r="P581">
            <v>163912</v>
          </cell>
          <cell r="Q581" t="str">
            <v>71</v>
          </cell>
          <cell r="R581" t="str">
            <v>Residential - Undergraduate</v>
          </cell>
          <cell r="T581" t="b">
            <v>0</v>
          </cell>
          <cell r="U581" t="b">
            <v>1</v>
          </cell>
          <cell r="V581" t="b">
            <v>0</v>
          </cell>
          <cell r="W581" t="str">
            <v>Accounting And Contracts</v>
          </cell>
          <cell r="X581">
            <v>163912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 t="str">
            <v>30</v>
          </cell>
          <cell r="AH581" t="str">
            <v>CM</v>
          </cell>
          <cell r="AI581" t="str">
            <v>FullyF</v>
          </cell>
          <cell r="AJ581" t="str">
            <v>FF</v>
          </cell>
        </row>
        <row r="582">
          <cell r="A582" t="str">
            <v>0022841</v>
          </cell>
          <cell r="D582" t="str">
            <v>GRDS MAINT RUBBISH TRUCK</v>
          </cell>
          <cell r="F582">
            <v>31958</v>
          </cell>
          <cell r="G582">
            <v>30136</v>
          </cell>
          <cell r="J582">
            <v>0</v>
          </cell>
          <cell r="K582">
            <v>67930</v>
          </cell>
          <cell r="L582">
            <v>67930</v>
          </cell>
          <cell r="M582">
            <v>0</v>
          </cell>
          <cell r="N582">
            <v>0</v>
          </cell>
          <cell r="O582">
            <v>200506</v>
          </cell>
          <cell r="P582">
            <v>67930</v>
          </cell>
          <cell r="Q582" t="str">
            <v>0</v>
          </cell>
          <cell r="R582" t="str">
            <v>UNASSIGNED</v>
          </cell>
          <cell r="T582" t="b">
            <v>1</v>
          </cell>
          <cell r="U582" t="b">
            <v>1</v>
          </cell>
          <cell r="V582" t="b">
            <v>1</v>
          </cell>
          <cell r="W582" t="str">
            <v>PLN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I582" t="str">
            <v>Tomb</v>
          </cell>
          <cell r="AJ582" t="str">
            <v>T</v>
          </cell>
        </row>
        <row r="583">
          <cell r="A583" t="str">
            <v>0022842</v>
          </cell>
          <cell r="B583" t="str">
            <v>90080709</v>
          </cell>
          <cell r="C583" t="str">
            <v>90080709</v>
          </cell>
          <cell r="D583" t="str">
            <v>IVY MANOR APTS FIRESTAIRS</v>
          </cell>
          <cell r="E583">
            <v>33086</v>
          </cell>
          <cell r="F583">
            <v>33443</v>
          </cell>
          <cell r="G583">
            <v>33328</v>
          </cell>
          <cell r="I583">
            <v>34540</v>
          </cell>
          <cell r="J583">
            <v>24195</v>
          </cell>
          <cell r="K583">
            <v>24195</v>
          </cell>
          <cell r="L583">
            <v>24195</v>
          </cell>
          <cell r="M583">
            <v>0</v>
          </cell>
          <cell r="N583">
            <v>24195</v>
          </cell>
          <cell r="O583">
            <v>200506</v>
          </cell>
          <cell r="P583">
            <v>24195</v>
          </cell>
          <cell r="Q583" t="str">
            <v>03</v>
          </cell>
          <cell r="R583" t="str">
            <v>Graduate and Other Housing</v>
          </cell>
          <cell r="T583" t="b">
            <v>1</v>
          </cell>
          <cell r="U583" t="b">
            <v>1</v>
          </cell>
          <cell r="V583" t="b">
            <v>0</v>
          </cell>
          <cell r="W583" t="str">
            <v>MGT</v>
          </cell>
          <cell r="X583">
            <v>24195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I583" t="str">
            <v>Tomb</v>
          </cell>
          <cell r="AJ583" t="str">
            <v>T</v>
          </cell>
        </row>
        <row r="584">
          <cell r="A584" t="str">
            <v>0022843</v>
          </cell>
          <cell r="B584" t="str">
            <v>P90080711</v>
          </cell>
          <cell r="C584" t="str">
            <v>90080711</v>
          </cell>
          <cell r="D584" t="str">
            <v>COXE CAGE BOILER REPLACEMENT</v>
          </cell>
          <cell r="E584">
            <v>33086</v>
          </cell>
          <cell r="G584">
            <v>33756</v>
          </cell>
          <cell r="I584">
            <v>34171</v>
          </cell>
          <cell r="J584">
            <v>486386</v>
          </cell>
          <cell r="K584">
            <v>486386</v>
          </cell>
          <cell r="L584">
            <v>486386</v>
          </cell>
          <cell r="M584">
            <v>0</v>
          </cell>
          <cell r="N584">
            <v>504825</v>
          </cell>
          <cell r="O584">
            <v>200506</v>
          </cell>
          <cell r="P584">
            <v>486386</v>
          </cell>
          <cell r="Q584" t="str">
            <v>54</v>
          </cell>
          <cell r="R584" t="str">
            <v>Athletics</v>
          </cell>
          <cell r="T584" t="b">
            <v>0</v>
          </cell>
          <cell r="U584" t="b">
            <v>1</v>
          </cell>
          <cell r="V584" t="b">
            <v>0</v>
          </cell>
          <cell r="W584" t="str">
            <v>Accounting And Contracts</v>
          </cell>
          <cell r="X584">
            <v>486386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 t="str">
            <v>30</v>
          </cell>
          <cell r="AH584" t="str">
            <v>CM</v>
          </cell>
          <cell r="AI584" t="str">
            <v>FullyF</v>
          </cell>
          <cell r="AJ584" t="str">
            <v>FF</v>
          </cell>
        </row>
        <row r="585">
          <cell r="A585" t="str">
            <v>0022844</v>
          </cell>
          <cell r="B585" t="str">
            <v>89082213</v>
          </cell>
          <cell r="C585" t="str">
            <v>89082213</v>
          </cell>
          <cell r="D585" t="str">
            <v>KBT 10TH FL BIOLOGY</v>
          </cell>
          <cell r="E585">
            <v>33086</v>
          </cell>
          <cell r="F585">
            <v>34334</v>
          </cell>
          <cell r="G585">
            <v>34150</v>
          </cell>
          <cell r="I585">
            <v>34865</v>
          </cell>
          <cell r="J585">
            <v>868737</v>
          </cell>
          <cell r="K585">
            <v>868737</v>
          </cell>
          <cell r="L585">
            <v>868737</v>
          </cell>
          <cell r="M585">
            <v>871732.63</v>
          </cell>
          <cell r="N585">
            <v>0</v>
          </cell>
          <cell r="O585">
            <v>200506</v>
          </cell>
          <cell r="P585">
            <v>868737</v>
          </cell>
          <cell r="Q585" t="str">
            <v>04</v>
          </cell>
          <cell r="R585" t="str">
            <v>Academic Space: Science</v>
          </cell>
          <cell r="T585" t="b">
            <v>1</v>
          </cell>
          <cell r="U585" t="b">
            <v>1</v>
          </cell>
          <cell r="V585" t="b">
            <v>0</v>
          </cell>
          <cell r="W585" t="str">
            <v>PLN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I585" t="str">
            <v>Tomb</v>
          </cell>
          <cell r="AJ585" t="str">
            <v>T</v>
          </cell>
        </row>
        <row r="586">
          <cell r="A586" t="str">
            <v>0022846</v>
          </cell>
          <cell r="B586" t="str">
            <v>F84050102</v>
          </cell>
          <cell r="C586" t="str">
            <v>84050102</v>
          </cell>
          <cell r="D586" t="str">
            <v>DEWITT CUYLER RENOV.</v>
          </cell>
          <cell r="E586">
            <v>30803</v>
          </cell>
          <cell r="F586">
            <v>33054</v>
          </cell>
          <cell r="G586">
            <v>35980</v>
          </cell>
          <cell r="I586">
            <v>30136</v>
          </cell>
          <cell r="J586">
            <v>2300492</v>
          </cell>
          <cell r="K586">
            <v>2300492</v>
          </cell>
          <cell r="L586">
            <v>2300492</v>
          </cell>
          <cell r="M586">
            <v>1819632.72</v>
          </cell>
          <cell r="N586">
            <v>480859</v>
          </cell>
          <cell r="O586">
            <v>200506</v>
          </cell>
          <cell r="P586">
            <v>2300492</v>
          </cell>
          <cell r="Q586" t="str">
            <v>0</v>
          </cell>
          <cell r="R586" t="str">
            <v>UNASSIGNED</v>
          </cell>
          <cell r="T586" t="b">
            <v>1</v>
          </cell>
          <cell r="U586" t="b">
            <v>1</v>
          </cell>
          <cell r="V586" t="b">
            <v>1</v>
          </cell>
          <cell r="W586" t="str">
            <v>Accounting And Contracts</v>
          </cell>
          <cell r="X586">
            <v>0</v>
          </cell>
          <cell r="Y586">
            <v>0</v>
          </cell>
          <cell r="Z586">
            <v>1743864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I586" t="str">
            <v>Tomb</v>
          </cell>
          <cell r="AJ586" t="str">
            <v>T</v>
          </cell>
        </row>
        <row r="587">
          <cell r="A587" t="str">
            <v>0022847</v>
          </cell>
          <cell r="D587" t="str">
            <v>FENCE CLUB RENOVATION</v>
          </cell>
          <cell r="E587">
            <v>30803</v>
          </cell>
          <cell r="F587">
            <v>33054</v>
          </cell>
          <cell r="G587">
            <v>32963</v>
          </cell>
          <cell r="I587">
            <v>38299</v>
          </cell>
          <cell r="J587">
            <v>335972</v>
          </cell>
          <cell r="K587">
            <v>335972</v>
          </cell>
          <cell r="L587">
            <v>335972</v>
          </cell>
          <cell r="M587">
            <v>339999.66</v>
          </cell>
          <cell r="N587">
            <v>0</v>
          </cell>
          <cell r="O587">
            <v>200506</v>
          </cell>
          <cell r="P587">
            <v>335972</v>
          </cell>
          <cell r="Q587" t="str">
            <v>13</v>
          </cell>
          <cell r="R587" t="str">
            <v>Other</v>
          </cell>
          <cell r="T587" t="b">
            <v>1</v>
          </cell>
          <cell r="U587" t="b">
            <v>0</v>
          </cell>
          <cell r="V587" t="b">
            <v>0</v>
          </cell>
          <cell r="W587" t="str">
            <v>MGT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I587" t="str">
            <v>Tomb</v>
          </cell>
          <cell r="AJ587" t="str">
            <v>T</v>
          </cell>
        </row>
        <row r="588">
          <cell r="A588" t="str">
            <v>0022848</v>
          </cell>
          <cell r="B588" t="str">
            <v>90090407</v>
          </cell>
          <cell r="C588" t="str">
            <v>90090407</v>
          </cell>
          <cell r="D588" t="str">
            <v>SHM B-WING RMS 230-231-232-235 PHARM</v>
          </cell>
          <cell r="E588">
            <v>33117</v>
          </cell>
          <cell r="F588">
            <v>33603</v>
          </cell>
          <cell r="G588">
            <v>33542</v>
          </cell>
          <cell r="I588">
            <v>34834</v>
          </cell>
          <cell r="J588">
            <v>306468</v>
          </cell>
          <cell r="K588">
            <v>306468</v>
          </cell>
          <cell r="L588">
            <v>306468</v>
          </cell>
          <cell r="M588">
            <v>310856.11</v>
          </cell>
          <cell r="N588">
            <v>0</v>
          </cell>
          <cell r="O588">
            <v>200506</v>
          </cell>
          <cell r="P588">
            <v>306468</v>
          </cell>
          <cell r="Q588" t="str">
            <v>08</v>
          </cell>
          <cell r="R588" t="str">
            <v>Medicine</v>
          </cell>
          <cell r="T588" t="b">
            <v>1</v>
          </cell>
          <cell r="U588" t="b">
            <v>1</v>
          </cell>
          <cell r="V588" t="b">
            <v>0</v>
          </cell>
          <cell r="W588" t="str">
            <v>MED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I588" t="str">
            <v>Tomb</v>
          </cell>
          <cell r="AJ588" t="str">
            <v>T</v>
          </cell>
        </row>
        <row r="589">
          <cell r="A589" t="str">
            <v>0022849</v>
          </cell>
          <cell r="B589" t="str">
            <v>P84062103</v>
          </cell>
          <cell r="C589" t="str">
            <v>84062103</v>
          </cell>
          <cell r="D589" t="str">
            <v>WALL STREET 82-90</v>
          </cell>
          <cell r="E589">
            <v>30834</v>
          </cell>
          <cell r="G589">
            <v>33054</v>
          </cell>
          <cell r="I589">
            <v>33771</v>
          </cell>
          <cell r="J589">
            <v>755148</v>
          </cell>
          <cell r="K589">
            <v>755148</v>
          </cell>
          <cell r="L589">
            <v>755148</v>
          </cell>
          <cell r="M589">
            <v>25701.47</v>
          </cell>
          <cell r="N589">
            <v>729447</v>
          </cell>
          <cell r="O589">
            <v>200506</v>
          </cell>
          <cell r="P589">
            <v>755148</v>
          </cell>
          <cell r="Q589" t="str">
            <v>29</v>
          </cell>
          <cell r="R589" t="str">
            <v>Music</v>
          </cell>
          <cell r="T589" t="b">
            <v>0</v>
          </cell>
          <cell r="U589" t="b">
            <v>1</v>
          </cell>
          <cell r="V589" t="b">
            <v>0</v>
          </cell>
          <cell r="W589" t="str">
            <v>Accounting And Contracts</v>
          </cell>
          <cell r="X589">
            <v>729447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 t="str">
            <v>20</v>
          </cell>
          <cell r="AH589" t="str">
            <v>CR</v>
          </cell>
          <cell r="AI589" t="str">
            <v>FullyF</v>
          </cell>
          <cell r="AJ589" t="str">
            <v>FF</v>
          </cell>
        </row>
        <row r="590">
          <cell r="A590" t="str">
            <v>0022850</v>
          </cell>
          <cell r="D590" t="str">
            <v>YORK ST 264 2ND &amp; 3RD FLOOR OFFICE</v>
          </cell>
          <cell r="E590">
            <v>31017</v>
          </cell>
          <cell r="F590">
            <v>32324</v>
          </cell>
          <cell r="G590">
            <v>30136</v>
          </cell>
          <cell r="J590">
            <v>0</v>
          </cell>
          <cell r="K590">
            <v>8910</v>
          </cell>
          <cell r="L590">
            <v>8910</v>
          </cell>
          <cell r="M590">
            <v>0</v>
          </cell>
          <cell r="N590">
            <v>0</v>
          </cell>
          <cell r="O590">
            <v>200506</v>
          </cell>
          <cell r="P590">
            <v>8910</v>
          </cell>
          <cell r="Q590" t="str">
            <v>0</v>
          </cell>
          <cell r="R590" t="str">
            <v>UNASSIGNED</v>
          </cell>
          <cell r="T590" t="b">
            <v>1</v>
          </cell>
          <cell r="U590" t="b">
            <v>1</v>
          </cell>
          <cell r="V590" t="b">
            <v>1</v>
          </cell>
          <cell r="W590" t="str">
            <v>FIN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I590" t="str">
            <v>Tomb</v>
          </cell>
          <cell r="AJ590" t="str">
            <v>T</v>
          </cell>
        </row>
        <row r="591">
          <cell r="A591" t="str">
            <v>0022851</v>
          </cell>
          <cell r="B591" t="str">
            <v>C84110101</v>
          </cell>
          <cell r="C591" t="str">
            <v>84110101</v>
          </cell>
          <cell r="D591" t="str">
            <v>MANSFIELD ST 91 ACQUISITION</v>
          </cell>
          <cell r="E591">
            <v>30987</v>
          </cell>
          <cell r="F591">
            <v>33054</v>
          </cell>
          <cell r="G591">
            <v>32873</v>
          </cell>
          <cell r="I591">
            <v>33053</v>
          </cell>
          <cell r="J591">
            <v>65000</v>
          </cell>
          <cell r="K591">
            <v>65000</v>
          </cell>
          <cell r="L591">
            <v>65000</v>
          </cell>
          <cell r="M591">
            <v>0</v>
          </cell>
          <cell r="N591">
            <v>65000</v>
          </cell>
          <cell r="O591">
            <v>200506</v>
          </cell>
          <cell r="P591">
            <v>65000</v>
          </cell>
          <cell r="Q591" t="str">
            <v>61</v>
          </cell>
          <cell r="R591" t="str">
            <v>Admin&amp;Other Other</v>
          </cell>
          <cell r="T591" t="b">
            <v>0</v>
          </cell>
          <cell r="U591" t="b">
            <v>1</v>
          </cell>
          <cell r="V591" t="b">
            <v>0</v>
          </cell>
          <cell r="W591" t="str">
            <v>Finance-General Administration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 t="str">
            <v>60</v>
          </cell>
          <cell r="AH591" t="str">
            <v>AC</v>
          </cell>
          <cell r="AI591" t="str">
            <v>FullyF</v>
          </cell>
          <cell r="AJ591" t="str">
            <v>FF</v>
          </cell>
        </row>
        <row r="592">
          <cell r="A592" t="str">
            <v>0022852</v>
          </cell>
          <cell r="C592" t="str">
            <v>83041502</v>
          </cell>
          <cell r="D592" t="str">
            <v>CHEFA F COSTS OF ISSUE</v>
          </cell>
          <cell r="E592">
            <v>30421</v>
          </cell>
          <cell r="F592">
            <v>36341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200506</v>
          </cell>
          <cell r="P592">
            <v>0</v>
          </cell>
          <cell r="T592" t="b">
            <v>0</v>
          </cell>
          <cell r="U592" t="b">
            <v>1</v>
          </cell>
          <cell r="V592" t="b">
            <v>0</v>
          </cell>
          <cell r="W592" t="str">
            <v>General Accounting</v>
          </cell>
          <cell r="X592">
            <v>0</v>
          </cell>
          <cell r="Y592">
            <v>0</v>
          </cell>
          <cell r="Z592">
            <v>0</v>
          </cell>
          <cell r="AI592" t="str">
            <v>Tomb</v>
          </cell>
          <cell r="AJ592" t="str">
            <v>T</v>
          </cell>
        </row>
        <row r="593">
          <cell r="A593" t="str">
            <v>0022853</v>
          </cell>
          <cell r="B593" t="str">
            <v>C85110101</v>
          </cell>
          <cell r="C593" t="str">
            <v>85110101</v>
          </cell>
          <cell r="D593" t="str">
            <v>MANSFIELD ST 91/97 RENOVATION</v>
          </cell>
          <cell r="E593">
            <v>31352</v>
          </cell>
          <cell r="F593">
            <v>33054</v>
          </cell>
          <cell r="G593">
            <v>31685</v>
          </cell>
          <cell r="I593">
            <v>33053</v>
          </cell>
          <cell r="J593">
            <v>114254</v>
          </cell>
          <cell r="K593">
            <v>114254</v>
          </cell>
          <cell r="L593">
            <v>114254</v>
          </cell>
          <cell r="M593">
            <v>0</v>
          </cell>
          <cell r="N593">
            <v>114254</v>
          </cell>
          <cell r="O593">
            <v>200506</v>
          </cell>
          <cell r="P593">
            <v>114254</v>
          </cell>
          <cell r="Q593" t="str">
            <v>61</v>
          </cell>
          <cell r="R593" t="str">
            <v>Admin&amp;Other Other</v>
          </cell>
          <cell r="T593" t="b">
            <v>0</v>
          </cell>
          <cell r="U593" t="b">
            <v>1</v>
          </cell>
          <cell r="V593" t="b">
            <v>0</v>
          </cell>
          <cell r="W593" t="str">
            <v>Finance-General Administration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 t="str">
            <v>20</v>
          </cell>
          <cell r="AH593" t="str">
            <v>PR</v>
          </cell>
          <cell r="AI593" t="str">
            <v>FullyF</v>
          </cell>
          <cell r="AJ593" t="str">
            <v>FF</v>
          </cell>
        </row>
        <row r="594">
          <cell r="A594" t="str">
            <v>0022854</v>
          </cell>
          <cell r="B594" t="str">
            <v>C83063001</v>
          </cell>
          <cell r="C594" t="str">
            <v>83063001</v>
          </cell>
          <cell r="D594" t="str">
            <v>PARK ST 224/228 APARTMENTS</v>
          </cell>
          <cell r="E594">
            <v>30497</v>
          </cell>
          <cell r="F594">
            <v>33054</v>
          </cell>
          <cell r="G594">
            <v>31777</v>
          </cell>
          <cell r="I594">
            <v>30136</v>
          </cell>
          <cell r="J594">
            <v>1066120</v>
          </cell>
          <cell r="K594">
            <v>1066119</v>
          </cell>
          <cell r="L594">
            <v>1066119</v>
          </cell>
          <cell r="M594">
            <v>0</v>
          </cell>
          <cell r="N594">
            <v>1066120</v>
          </cell>
          <cell r="O594">
            <v>200506</v>
          </cell>
          <cell r="P594">
            <v>1066119</v>
          </cell>
          <cell r="Q594" t="str">
            <v>61</v>
          </cell>
          <cell r="R594" t="str">
            <v>Admin&amp;Other Other</v>
          </cell>
          <cell r="T594" t="b">
            <v>0</v>
          </cell>
          <cell r="U594" t="b">
            <v>1</v>
          </cell>
          <cell r="V594" t="b">
            <v>0</v>
          </cell>
          <cell r="W594" t="str">
            <v>Finance-General Administration</v>
          </cell>
          <cell r="X594">
            <v>695961</v>
          </cell>
          <cell r="Y594">
            <v>370159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 t="str">
            <v>20</v>
          </cell>
          <cell r="AH594" t="str">
            <v>PR</v>
          </cell>
          <cell r="AI594" t="str">
            <v>FullyF</v>
          </cell>
          <cell r="AJ594" t="str">
            <v>FF</v>
          </cell>
        </row>
        <row r="595">
          <cell r="A595" t="str">
            <v>0022855</v>
          </cell>
          <cell r="B595" t="str">
            <v>F90080101</v>
          </cell>
          <cell r="C595" t="str">
            <v>90080101</v>
          </cell>
          <cell r="D595" t="str">
            <v>CAMPUS IMPROVEMENTS 90/91</v>
          </cell>
          <cell r="E595">
            <v>33086</v>
          </cell>
          <cell r="F595">
            <v>33785</v>
          </cell>
          <cell r="G595">
            <v>33756</v>
          </cell>
          <cell r="I595">
            <v>33456</v>
          </cell>
          <cell r="J595">
            <v>159079</v>
          </cell>
          <cell r="K595">
            <v>159079</v>
          </cell>
          <cell r="L595">
            <v>159079</v>
          </cell>
          <cell r="M595">
            <v>0</v>
          </cell>
          <cell r="N595">
            <v>159079</v>
          </cell>
          <cell r="O595">
            <v>200506</v>
          </cell>
          <cell r="P595">
            <v>159079</v>
          </cell>
          <cell r="Q595" t="str">
            <v>61</v>
          </cell>
          <cell r="R595" t="str">
            <v>Admin&amp;Other Other</v>
          </cell>
          <cell r="T595" t="b">
            <v>0</v>
          </cell>
          <cell r="U595" t="b">
            <v>1</v>
          </cell>
          <cell r="V595" t="b">
            <v>0</v>
          </cell>
          <cell r="W595" t="str">
            <v>Accounting And Contracts</v>
          </cell>
          <cell r="X595">
            <v>0</v>
          </cell>
          <cell r="Y595">
            <v>159079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 t="str">
            <v>20</v>
          </cell>
          <cell r="AH595" t="str">
            <v>PR</v>
          </cell>
          <cell r="AI595" t="str">
            <v>FullyF</v>
          </cell>
          <cell r="AJ595" t="str">
            <v>FF</v>
          </cell>
        </row>
        <row r="596">
          <cell r="A596" t="str">
            <v>0022856</v>
          </cell>
          <cell r="B596" t="str">
            <v>P90090401</v>
          </cell>
          <cell r="C596" t="str">
            <v>90090401</v>
          </cell>
          <cell r="D596" t="str">
            <v>J EDWARDS COLLEGE RENOV</v>
          </cell>
          <cell r="E596">
            <v>33117</v>
          </cell>
          <cell r="G596">
            <v>34578</v>
          </cell>
          <cell r="I596">
            <v>35919</v>
          </cell>
          <cell r="J596">
            <v>8356711</v>
          </cell>
          <cell r="K596">
            <v>8356711</v>
          </cell>
          <cell r="L596">
            <v>8356711</v>
          </cell>
          <cell r="M596">
            <v>3935000</v>
          </cell>
          <cell r="N596">
            <v>4421711</v>
          </cell>
          <cell r="O596">
            <v>200506</v>
          </cell>
          <cell r="P596">
            <v>8356711</v>
          </cell>
          <cell r="Q596" t="str">
            <v>71</v>
          </cell>
          <cell r="R596" t="str">
            <v>Residential - Undergraduate</v>
          </cell>
          <cell r="T596" t="b">
            <v>0</v>
          </cell>
          <cell r="U596" t="b">
            <v>1</v>
          </cell>
          <cell r="V596" t="b">
            <v>0</v>
          </cell>
          <cell r="W596" t="str">
            <v>Accounting And Contracts</v>
          </cell>
          <cell r="X596">
            <v>0</v>
          </cell>
          <cell r="Y596">
            <v>4421711</v>
          </cell>
          <cell r="Z596">
            <v>1718900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 t="str">
            <v>10</v>
          </cell>
          <cell r="AH596" t="str">
            <v>CR</v>
          </cell>
          <cell r="AI596" t="str">
            <v>FullyF</v>
          </cell>
          <cell r="AJ596" t="str">
            <v>FF</v>
          </cell>
        </row>
        <row r="597">
          <cell r="A597" t="str">
            <v>0022857</v>
          </cell>
          <cell r="B597" t="str">
            <v>90090408</v>
          </cell>
          <cell r="C597" t="str">
            <v>90090408</v>
          </cell>
          <cell r="D597" t="str">
            <v>SHM BE 29-31-33 CELL &amp; M0LEC PHYS</v>
          </cell>
          <cell r="E597">
            <v>33117</v>
          </cell>
          <cell r="F597">
            <v>34880</v>
          </cell>
          <cell r="G597">
            <v>34515</v>
          </cell>
          <cell r="I597">
            <v>35695</v>
          </cell>
          <cell r="J597">
            <v>95280</v>
          </cell>
          <cell r="K597">
            <v>95280</v>
          </cell>
          <cell r="L597">
            <v>95280</v>
          </cell>
          <cell r="M597">
            <v>96241.68</v>
          </cell>
          <cell r="N597">
            <v>0</v>
          </cell>
          <cell r="O597">
            <v>200506</v>
          </cell>
          <cell r="P597">
            <v>95280</v>
          </cell>
          <cell r="Q597" t="str">
            <v>08</v>
          </cell>
          <cell r="R597" t="str">
            <v>Medicine</v>
          </cell>
          <cell r="T597" t="b">
            <v>1</v>
          </cell>
          <cell r="U597" t="b">
            <v>1</v>
          </cell>
          <cell r="V597" t="b">
            <v>0</v>
          </cell>
          <cell r="W597" t="str">
            <v>MED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I597" t="str">
            <v>Tomb</v>
          </cell>
          <cell r="AJ597" t="str">
            <v>T</v>
          </cell>
        </row>
        <row r="598">
          <cell r="A598" t="str">
            <v>0022858</v>
          </cell>
          <cell r="D598" t="str">
            <v>STERLING CHILLED WATER PLAN</v>
          </cell>
          <cell r="F598">
            <v>33054</v>
          </cell>
          <cell r="G598">
            <v>30136</v>
          </cell>
          <cell r="I598">
            <v>37592</v>
          </cell>
          <cell r="J598">
            <v>2180335</v>
          </cell>
          <cell r="K598">
            <v>2180335</v>
          </cell>
          <cell r="L598">
            <v>2180335</v>
          </cell>
          <cell r="M598">
            <v>45941.61</v>
          </cell>
          <cell r="N598">
            <v>2134393</v>
          </cell>
          <cell r="O598">
            <v>200506</v>
          </cell>
          <cell r="P598">
            <v>2180335</v>
          </cell>
          <cell r="Q598" t="str">
            <v>13</v>
          </cell>
          <cell r="R598" t="str">
            <v>Other</v>
          </cell>
          <cell r="T598" t="b">
            <v>1</v>
          </cell>
          <cell r="U598" t="b">
            <v>1</v>
          </cell>
          <cell r="V598" t="b">
            <v>0</v>
          </cell>
          <cell r="W598" t="str">
            <v>MGT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I598" t="str">
            <v>Tomb</v>
          </cell>
          <cell r="AJ598" t="str">
            <v>T</v>
          </cell>
        </row>
        <row r="599">
          <cell r="A599" t="str">
            <v>0022859</v>
          </cell>
          <cell r="B599" t="str">
            <v>P90090409</v>
          </cell>
          <cell r="C599" t="str">
            <v>90090409</v>
          </cell>
          <cell r="D599" t="str">
            <v>DURFEE HALL WINDOW REPLACEMENT</v>
          </cell>
          <cell r="E599">
            <v>33117</v>
          </cell>
          <cell r="F599">
            <v>33666</v>
          </cell>
          <cell r="G599">
            <v>33512</v>
          </cell>
          <cell r="I599">
            <v>37827</v>
          </cell>
          <cell r="J599">
            <v>613609</v>
          </cell>
          <cell r="K599">
            <v>613609</v>
          </cell>
          <cell r="L599">
            <v>613609</v>
          </cell>
          <cell r="M599">
            <v>0</v>
          </cell>
          <cell r="N599">
            <v>613609</v>
          </cell>
          <cell r="O599">
            <v>200506</v>
          </cell>
          <cell r="P599">
            <v>613609</v>
          </cell>
          <cell r="Q599" t="str">
            <v>71</v>
          </cell>
          <cell r="R599" t="str">
            <v>Residential - Undergraduate</v>
          </cell>
          <cell r="T599" t="b">
            <v>0</v>
          </cell>
          <cell r="U599" t="b">
            <v>1</v>
          </cell>
          <cell r="V599" t="b">
            <v>0</v>
          </cell>
          <cell r="W599" t="str">
            <v>Accounting And Contracts</v>
          </cell>
          <cell r="X599">
            <v>613609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 t="str">
            <v>30</v>
          </cell>
          <cell r="AH599" t="str">
            <v>CM</v>
          </cell>
          <cell r="AI599" t="str">
            <v>FullyF</v>
          </cell>
          <cell r="AJ599" t="str">
            <v>FF</v>
          </cell>
        </row>
        <row r="600">
          <cell r="A600" t="str">
            <v>0022860</v>
          </cell>
          <cell r="B600" t="str">
            <v>P90090410</v>
          </cell>
          <cell r="C600" t="str">
            <v>90090410</v>
          </cell>
          <cell r="D600" t="str">
            <v>BRANFORD/SAYBROOK HEAT SYS RENOV.</v>
          </cell>
          <cell r="E600">
            <v>33117</v>
          </cell>
          <cell r="G600">
            <v>33573</v>
          </cell>
          <cell r="I600">
            <v>35415</v>
          </cell>
          <cell r="J600">
            <v>102419</v>
          </cell>
          <cell r="K600">
            <v>102420</v>
          </cell>
          <cell r="L600">
            <v>102420</v>
          </cell>
          <cell r="M600">
            <v>52688</v>
          </cell>
          <cell r="N600">
            <v>49731</v>
          </cell>
          <cell r="O600">
            <v>200506</v>
          </cell>
          <cell r="P600">
            <v>102420</v>
          </cell>
          <cell r="Q600" t="str">
            <v>71</v>
          </cell>
          <cell r="R600" t="str">
            <v>Residential - Undergraduate</v>
          </cell>
          <cell r="T600" t="b">
            <v>0</v>
          </cell>
          <cell r="U600" t="b">
            <v>1</v>
          </cell>
          <cell r="V600" t="b">
            <v>0</v>
          </cell>
          <cell r="W600" t="str">
            <v>Accounting And Contracts</v>
          </cell>
          <cell r="X600">
            <v>0</v>
          </cell>
          <cell r="Y600">
            <v>49731</v>
          </cell>
          <cell r="Z600">
            <v>52688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 t="str">
            <v>30</v>
          </cell>
          <cell r="AH600" t="str">
            <v>CM</v>
          </cell>
          <cell r="AI600" t="str">
            <v>FullyF</v>
          </cell>
          <cell r="AJ600" t="str">
            <v>FF</v>
          </cell>
        </row>
        <row r="601">
          <cell r="A601" t="str">
            <v>0022861</v>
          </cell>
          <cell r="B601" t="str">
            <v>P90090411</v>
          </cell>
          <cell r="C601" t="str">
            <v>90090411</v>
          </cell>
          <cell r="D601" t="str">
            <v>SAYBROOK COLLEGE CHIMNEY REPAIR</v>
          </cell>
          <cell r="E601">
            <v>33117</v>
          </cell>
          <cell r="G601">
            <v>33298</v>
          </cell>
          <cell r="I601">
            <v>33400</v>
          </cell>
          <cell r="J601">
            <v>149600</v>
          </cell>
          <cell r="K601">
            <v>149600</v>
          </cell>
          <cell r="L601">
            <v>149600</v>
          </cell>
          <cell r="M601">
            <v>31402</v>
          </cell>
          <cell r="N601">
            <v>118198</v>
          </cell>
          <cell r="O601">
            <v>200506</v>
          </cell>
          <cell r="P601">
            <v>149600</v>
          </cell>
          <cell r="Q601" t="str">
            <v>71</v>
          </cell>
          <cell r="R601" t="str">
            <v>Residential - Undergraduate</v>
          </cell>
          <cell r="T601" t="b">
            <v>0</v>
          </cell>
          <cell r="U601" t="b">
            <v>1</v>
          </cell>
          <cell r="V601" t="b">
            <v>0</v>
          </cell>
          <cell r="W601" t="str">
            <v>Accounting And Contracts</v>
          </cell>
          <cell r="X601">
            <v>118198</v>
          </cell>
          <cell r="Y601">
            <v>0</v>
          </cell>
          <cell r="Z601">
            <v>31402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 t="str">
            <v>30</v>
          </cell>
          <cell r="AH601" t="str">
            <v>CM</v>
          </cell>
          <cell r="AI601" t="str">
            <v>FullyF</v>
          </cell>
          <cell r="AJ601" t="str">
            <v>FF</v>
          </cell>
        </row>
        <row r="602">
          <cell r="A602" t="str">
            <v>0022862</v>
          </cell>
          <cell r="B602" t="str">
            <v>P90090412</v>
          </cell>
          <cell r="C602" t="str">
            <v>90090412</v>
          </cell>
          <cell r="D602" t="str">
            <v>PWG HEATING EXHAUST SYSTEM REN</v>
          </cell>
          <cell r="E602">
            <v>33117</v>
          </cell>
          <cell r="F602">
            <v>33938</v>
          </cell>
          <cell r="G602">
            <v>33512</v>
          </cell>
          <cell r="I602">
            <v>34540</v>
          </cell>
          <cell r="J602">
            <v>394163</v>
          </cell>
          <cell r="K602">
            <v>394163</v>
          </cell>
          <cell r="L602">
            <v>394163</v>
          </cell>
          <cell r="M602">
            <v>0</v>
          </cell>
          <cell r="N602">
            <v>394163</v>
          </cell>
          <cell r="O602">
            <v>200506</v>
          </cell>
          <cell r="P602">
            <v>394163</v>
          </cell>
          <cell r="Q602" t="str">
            <v>54</v>
          </cell>
          <cell r="R602" t="str">
            <v>Athletics</v>
          </cell>
          <cell r="T602" t="b">
            <v>0</v>
          </cell>
          <cell r="U602" t="b">
            <v>1</v>
          </cell>
          <cell r="V602" t="b">
            <v>0</v>
          </cell>
          <cell r="W602" t="str">
            <v>Accounting And Contracts</v>
          </cell>
          <cell r="X602">
            <v>370175</v>
          </cell>
          <cell r="Y602">
            <v>23988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 t="str">
            <v>30</v>
          </cell>
          <cell r="AH602" t="str">
            <v>CM</v>
          </cell>
          <cell r="AI602" t="str">
            <v>FullyF</v>
          </cell>
          <cell r="AJ602" t="str">
            <v>FF</v>
          </cell>
        </row>
        <row r="603">
          <cell r="A603" t="str">
            <v>0022864</v>
          </cell>
          <cell r="D603" t="str">
            <v>GOLF COURSE REPAVING</v>
          </cell>
          <cell r="E603">
            <v>33117</v>
          </cell>
          <cell r="F603">
            <v>33542</v>
          </cell>
          <cell r="G603">
            <v>33328</v>
          </cell>
          <cell r="I603">
            <v>34730</v>
          </cell>
          <cell r="J603">
            <v>42207</v>
          </cell>
          <cell r="K603">
            <v>42207</v>
          </cell>
          <cell r="L603">
            <v>42207</v>
          </cell>
          <cell r="M603">
            <v>43430.87</v>
          </cell>
          <cell r="N603">
            <v>0</v>
          </cell>
          <cell r="O603">
            <v>200506</v>
          </cell>
          <cell r="P603">
            <v>42207</v>
          </cell>
          <cell r="Q603" t="str">
            <v>10</v>
          </cell>
          <cell r="R603" t="str">
            <v>Athletics</v>
          </cell>
          <cell r="T603" t="b">
            <v>1</v>
          </cell>
          <cell r="U603" t="b">
            <v>1</v>
          </cell>
          <cell r="V603" t="b">
            <v>0</v>
          </cell>
          <cell r="W603" t="str">
            <v>FIN</v>
          </cell>
          <cell r="X603">
            <v>0</v>
          </cell>
          <cell r="Y603">
            <v>0</v>
          </cell>
          <cell r="Z603">
            <v>42207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I603" t="str">
            <v>Tomb</v>
          </cell>
          <cell r="AJ603" t="str">
            <v>T</v>
          </cell>
        </row>
        <row r="604">
          <cell r="A604" t="str">
            <v>0022865</v>
          </cell>
          <cell r="D604" t="str">
            <v>MUDD LIBRARY</v>
          </cell>
          <cell r="J604">
            <v>0</v>
          </cell>
          <cell r="K604">
            <v>6768084</v>
          </cell>
          <cell r="L604">
            <v>6768084</v>
          </cell>
          <cell r="M604">
            <v>0</v>
          </cell>
          <cell r="N604">
            <v>0</v>
          </cell>
          <cell r="O604">
            <v>200506</v>
          </cell>
          <cell r="P604">
            <v>6768084</v>
          </cell>
          <cell r="Q604" t="str">
            <v>0</v>
          </cell>
          <cell r="R604" t="str">
            <v>UNASSIGNED</v>
          </cell>
          <cell r="T604" t="b">
            <v>1</v>
          </cell>
          <cell r="U604" t="b">
            <v>1</v>
          </cell>
          <cell r="V604" t="b">
            <v>1</v>
          </cell>
          <cell r="W604" t="str">
            <v>PLN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I604" t="str">
            <v>Tomb</v>
          </cell>
          <cell r="AJ604" t="str">
            <v>T</v>
          </cell>
        </row>
        <row r="605">
          <cell r="A605" t="str">
            <v>0022866</v>
          </cell>
          <cell r="B605" t="str">
            <v>F83063001</v>
          </cell>
          <cell r="C605" t="str">
            <v>83063001</v>
          </cell>
          <cell r="D605" t="str">
            <v>STERL PLT COOLING RESERVOIR</v>
          </cell>
          <cell r="E605">
            <v>30497</v>
          </cell>
          <cell r="F605">
            <v>33054</v>
          </cell>
          <cell r="G605">
            <v>33054</v>
          </cell>
          <cell r="I605">
            <v>30136</v>
          </cell>
          <cell r="J605">
            <v>3205174</v>
          </cell>
          <cell r="K605">
            <v>3205174</v>
          </cell>
          <cell r="L605">
            <v>3205174</v>
          </cell>
          <cell r="M605">
            <v>0</v>
          </cell>
          <cell r="N605">
            <v>3205174</v>
          </cell>
          <cell r="O605">
            <v>200506</v>
          </cell>
          <cell r="P605">
            <v>3205174</v>
          </cell>
          <cell r="Q605" t="str">
            <v>66</v>
          </cell>
          <cell r="R605" t="str">
            <v>Admin&amp;Other YSM Utilities</v>
          </cell>
          <cell r="T605" t="b">
            <v>0</v>
          </cell>
          <cell r="U605" t="b">
            <v>1</v>
          </cell>
          <cell r="V605" t="b">
            <v>0</v>
          </cell>
          <cell r="W605" t="str">
            <v>Accounting And Contracts</v>
          </cell>
          <cell r="X605">
            <v>0</v>
          </cell>
          <cell r="Y605">
            <v>3205174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 t="str">
            <v>40</v>
          </cell>
          <cell r="AH605" t="str">
            <v>UT</v>
          </cell>
          <cell r="AI605" t="str">
            <v>FullyF</v>
          </cell>
          <cell r="AJ605" t="str">
            <v>FF</v>
          </cell>
        </row>
        <row r="606">
          <cell r="A606" t="str">
            <v>0022867</v>
          </cell>
          <cell r="D606" t="str">
            <v>COLLEGE 493 RENOVATIONS - RESIDENTIAL</v>
          </cell>
          <cell r="E606">
            <v>33117</v>
          </cell>
          <cell r="F606">
            <v>33419</v>
          </cell>
          <cell r="G606">
            <v>33328</v>
          </cell>
          <cell r="I606">
            <v>34939</v>
          </cell>
          <cell r="J606">
            <v>6365</v>
          </cell>
          <cell r="K606">
            <v>6365</v>
          </cell>
          <cell r="L606">
            <v>6365</v>
          </cell>
          <cell r="M606">
            <v>6456.98</v>
          </cell>
          <cell r="N606">
            <v>0</v>
          </cell>
          <cell r="O606">
            <v>200506</v>
          </cell>
          <cell r="P606">
            <v>6365</v>
          </cell>
          <cell r="Q606" t="str">
            <v>05</v>
          </cell>
          <cell r="R606" t="str">
            <v>Academic Space: Non-Science</v>
          </cell>
          <cell r="T606" t="b">
            <v>1</v>
          </cell>
          <cell r="U606" t="b">
            <v>1</v>
          </cell>
          <cell r="V606" t="b">
            <v>0</v>
          </cell>
          <cell r="W606" t="str">
            <v>PLN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I606" t="str">
            <v>Tomb</v>
          </cell>
          <cell r="AJ606" t="str">
            <v>T</v>
          </cell>
        </row>
        <row r="607">
          <cell r="A607" t="str">
            <v>0022868</v>
          </cell>
          <cell r="B607" t="str">
            <v>P90072403</v>
          </cell>
          <cell r="C607" t="str">
            <v>90072403</v>
          </cell>
          <cell r="D607" t="str">
            <v>FARNAM INFRASTRUCTURE</v>
          </cell>
          <cell r="E607">
            <v>33117</v>
          </cell>
          <cell r="F607">
            <v>33785</v>
          </cell>
          <cell r="G607">
            <v>33573</v>
          </cell>
          <cell r="I607">
            <v>34834</v>
          </cell>
          <cell r="J607">
            <v>1147592</v>
          </cell>
          <cell r="K607">
            <v>1147592</v>
          </cell>
          <cell r="L607">
            <v>1147592</v>
          </cell>
          <cell r="M607">
            <v>0</v>
          </cell>
          <cell r="N607">
            <v>1147592</v>
          </cell>
          <cell r="O607">
            <v>200506</v>
          </cell>
          <cell r="P607">
            <v>1147592</v>
          </cell>
          <cell r="Q607" t="str">
            <v>80</v>
          </cell>
          <cell r="R607" t="str">
            <v>Medicine</v>
          </cell>
          <cell r="T607" t="b">
            <v>0</v>
          </cell>
          <cell r="U607" t="b">
            <v>1</v>
          </cell>
          <cell r="V607" t="b">
            <v>0</v>
          </cell>
          <cell r="W607" t="str">
            <v>Asset Management</v>
          </cell>
          <cell r="X607">
            <v>0</v>
          </cell>
          <cell r="Y607">
            <v>1147592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 t="str">
            <v>30</v>
          </cell>
          <cell r="AH607" t="str">
            <v>CM</v>
          </cell>
          <cell r="AI607" t="str">
            <v>FullyF</v>
          </cell>
          <cell r="AJ607" t="str">
            <v>FF</v>
          </cell>
        </row>
        <row r="608">
          <cell r="A608" t="str">
            <v>0022869</v>
          </cell>
          <cell r="B608" t="str">
            <v>P90100202</v>
          </cell>
          <cell r="C608" t="str">
            <v>90100202</v>
          </cell>
          <cell r="D608" t="str">
            <v>CENTRAL HIGH VOLTAGE CABLES PHASE I</v>
          </cell>
          <cell r="E608">
            <v>33117</v>
          </cell>
          <cell r="F608">
            <v>33450</v>
          </cell>
          <cell r="G608">
            <v>33298</v>
          </cell>
          <cell r="I608">
            <v>34540</v>
          </cell>
          <cell r="J608">
            <v>451218</v>
          </cell>
          <cell r="K608">
            <v>451218</v>
          </cell>
          <cell r="L608">
            <v>451218</v>
          </cell>
          <cell r="M608">
            <v>0</v>
          </cell>
          <cell r="N608">
            <v>451218</v>
          </cell>
          <cell r="O608">
            <v>200506</v>
          </cell>
          <cell r="P608">
            <v>451218</v>
          </cell>
          <cell r="Q608" t="str">
            <v>65</v>
          </cell>
          <cell r="R608" t="str">
            <v>Admin&amp;Other Utilities Central</v>
          </cell>
          <cell r="T608" t="b">
            <v>0</v>
          </cell>
          <cell r="U608" t="b">
            <v>1</v>
          </cell>
          <cell r="V608" t="b">
            <v>0</v>
          </cell>
          <cell r="W608" t="str">
            <v>Accounting And Contracts</v>
          </cell>
          <cell r="X608">
            <v>451218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 t="str">
            <v>40</v>
          </cell>
          <cell r="AH608" t="str">
            <v>UT</v>
          </cell>
          <cell r="AI608" t="str">
            <v>FullyF</v>
          </cell>
          <cell r="AJ608" t="str">
            <v>FF</v>
          </cell>
        </row>
        <row r="609">
          <cell r="A609" t="str">
            <v>0022870</v>
          </cell>
          <cell r="D609" t="str">
            <v>SQUASH COURTS RENOVATION</v>
          </cell>
          <cell r="E609">
            <v>29402</v>
          </cell>
          <cell r="F609">
            <v>32324</v>
          </cell>
          <cell r="G609">
            <v>30136</v>
          </cell>
          <cell r="J609">
            <v>0</v>
          </cell>
          <cell r="K609">
            <v>236297</v>
          </cell>
          <cell r="L609">
            <v>236297</v>
          </cell>
          <cell r="M609">
            <v>0</v>
          </cell>
          <cell r="N609">
            <v>0</v>
          </cell>
          <cell r="O609">
            <v>200506</v>
          </cell>
          <cell r="P609">
            <v>236297</v>
          </cell>
          <cell r="Q609" t="str">
            <v>0</v>
          </cell>
          <cell r="R609" t="str">
            <v>UNASSIGNED</v>
          </cell>
          <cell r="T609" t="b">
            <v>1</v>
          </cell>
          <cell r="U609" t="b">
            <v>1</v>
          </cell>
          <cell r="V609" t="b">
            <v>1</v>
          </cell>
          <cell r="W609" t="str">
            <v>PLN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I609" t="str">
            <v>Tomb</v>
          </cell>
          <cell r="AJ609" t="str">
            <v>T</v>
          </cell>
        </row>
        <row r="610">
          <cell r="A610" t="str">
            <v>0022871</v>
          </cell>
          <cell r="D610" t="str">
            <v>SHM B205 GIARMAN RM PHARMACOLOGY</v>
          </cell>
          <cell r="E610">
            <v>33117</v>
          </cell>
          <cell r="F610">
            <v>33238</v>
          </cell>
          <cell r="G610">
            <v>33238</v>
          </cell>
          <cell r="I610">
            <v>34834</v>
          </cell>
          <cell r="J610">
            <v>63224</v>
          </cell>
          <cell r="K610">
            <v>63224</v>
          </cell>
          <cell r="L610">
            <v>63224</v>
          </cell>
          <cell r="M610">
            <v>63637.95</v>
          </cell>
          <cell r="N610">
            <v>0</v>
          </cell>
          <cell r="O610">
            <v>200506</v>
          </cell>
          <cell r="P610">
            <v>63224</v>
          </cell>
          <cell r="Q610" t="str">
            <v>08</v>
          </cell>
          <cell r="R610" t="str">
            <v>Medicine</v>
          </cell>
          <cell r="T610" t="b">
            <v>1</v>
          </cell>
          <cell r="U610" t="b">
            <v>1</v>
          </cell>
          <cell r="V610" t="b">
            <v>0</v>
          </cell>
          <cell r="W610" t="str">
            <v>MED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I610" t="str">
            <v>Tomb</v>
          </cell>
          <cell r="AJ610" t="str">
            <v>T</v>
          </cell>
        </row>
        <row r="611">
          <cell r="A611" t="str">
            <v>0022872</v>
          </cell>
          <cell r="D611" t="str">
            <v>MANSFIELD 181-183 PURCHASE</v>
          </cell>
          <cell r="E611">
            <v>33117</v>
          </cell>
          <cell r="F611">
            <v>33207</v>
          </cell>
          <cell r="G611">
            <v>33328</v>
          </cell>
          <cell r="I611">
            <v>34751</v>
          </cell>
          <cell r="J611">
            <v>220627</v>
          </cell>
          <cell r="K611">
            <v>220627</v>
          </cell>
          <cell r="L611">
            <v>220627</v>
          </cell>
          <cell r="M611">
            <v>220627</v>
          </cell>
          <cell r="N611">
            <v>0</v>
          </cell>
          <cell r="O611">
            <v>200506</v>
          </cell>
          <cell r="P611">
            <v>220627</v>
          </cell>
          <cell r="Q611" t="str">
            <v>03</v>
          </cell>
          <cell r="R611" t="str">
            <v>Graduate and Other Housing</v>
          </cell>
          <cell r="T611" t="b">
            <v>1</v>
          </cell>
          <cell r="U611" t="b">
            <v>1</v>
          </cell>
          <cell r="V611" t="b">
            <v>0</v>
          </cell>
          <cell r="W611" t="str">
            <v>FIN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I611" t="str">
            <v>Tomb</v>
          </cell>
          <cell r="AJ611" t="str">
            <v>T</v>
          </cell>
        </row>
        <row r="612">
          <cell r="A612" t="str">
            <v>0022874</v>
          </cell>
          <cell r="D612" t="str">
            <v>MEDICAL ADMINISTRATION DISK STORAGE SYSTEM</v>
          </cell>
          <cell r="E612">
            <v>34304</v>
          </cell>
          <cell r="F612">
            <v>34423</v>
          </cell>
          <cell r="G612">
            <v>34424</v>
          </cell>
          <cell r="I612">
            <v>34757</v>
          </cell>
          <cell r="J612">
            <v>73120</v>
          </cell>
          <cell r="K612">
            <v>73120</v>
          </cell>
          <cell r="L612">
            <v>73120</v>
          </cell>
          <cell r="M612">
            <v>0</v>
          </cell>
          <cell r="N612">
            <v>73120</v>
          </cell>
          <cell r="O612">
            <v>200506</v>
          </cell>
          <cell r="P612">
            <v>73120</v>
          </cell>
          <cell r="Q612" t="str">
            <v>08</v>
          </cell>
          <cell r="R612" t="str">
            <v>Medicine</v>
          </cell>
          <cell r="T612" t="b">
            <v>1</v>
          </cell>
          <cell r="U612" t="b">
            <v>1</v>
          </cell>
          <cell r="V612" t="b">
            <v>0</v>
          </cell>
          <cell r="W612" t="str">
            <v>FIN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I612" t="str">
            <v>Tomb</v>
          </cell>
          <cell r="AJ612" t="str">
            <v>T</v>
          </cell>
        </row>
        <row r="613">
          <cell r="A613" t="str">
            <v>0022875</v>
          </cell>
          <cell r="B613" t="str">
            <v>C92060102</v>
          </cell>
          <cell r="C613" t="str">
            <v>92060102</v>
          </cell>
          <cell r="D613" t="str">
            <v>CRAF 1992-1993</v>
          </cell>
          <cell r="E613">
            <v>33756</v>
          </cell>
          <cell r="F613">
            <v>34365</v>
          </cell>
          <cell r="G613">
            <v>34121</v>
          </cell>
          <cell r="I613">
            <v>33781</v>
          </cell>
          <cell r="J613">
            <v>5000000</v>
          </cell>
          <cell r="K613">
            <v>5000000</v>
          </cell>
          <cell r="L613">
            <v>5000000</v>
          </cell>
          <cell r="M613">
            <v>0</v>
          </cell>
          <cell r="N613">
            <v>5000000</v>
          </cell>
          <cell r="O613">
            <v>200506</v>
          </cell>
          <cell r="P613">
            <v>5000000</v>
          </cell>
          <cell r="Q613" t="str">
            <v>13</v>
          </cell>
          <cell r="R613" t="str">
            <v>Other</v>
          </cell>
          <cell r="T613" t="b">
            <v>0</v>
          </cell>
          <cell r="U613" t="b">
            <v>1</v>
          </cell>
          <cell r="V613" t="b">
            <v>0</v>
          </cell>
          <cell r="W613" t="str">
            <v>Finance-General Administration</v>
          </cell>
          <cell r="X613">
            <v>0</v>
          </cell>
          <cell r="Y613">
            <v>5000000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I613" t="str">
            <v>Tomb</v>
          </cell>
          <cell r="AJ613" t="str">
            <v>T</v>
          </cell>
        </row>
        <row r="614">
          <cell r="A614" t="str">
            <v>0022876</v>
          </cell>
          <cell r="D614" t="str">
            <v>OPI WORD PROCESSING</v>
          </cell>
          <cell r="E614">
            <v>30468</v>
          </cell>
          <cell r="F614">
            <v>31958</v>
          </cell>
          <cell r="G614">
            <v>30136</v>
          </cell>
          <cell r="J614">
            <v>0</v>
          </cell>
          <cell r="K614">
            <v>32079</v>
          </cell>
          <cell r="L614">
            <v>32079</v>
          </cell>
          <cell r="M614">
            <v>0</v>
          </cell>
          <cell r="N614">
            <v>0</v>
          </cell>
          <cell r="O614">
            <v>200506</v>
          </cell>
          <cell r="P614">
            <v>32079</v>
          </cell>
          <cell r="Q614" t="str">
            <v>0</v>
          </cell>
          <cell r="R614" t="str">
            <v>UNASSIGNED</v>
          </cell>
          <cell r="T614" t="b">
            <v>1</v>
          </cell>
          <cell r="U614" t="b">
            <v>1</v>
          </cell>
          <cell r="V614" t="b">
            <v>1</v>
          </cell>
          <cell r="W614" t="str">
            <v>FIN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I614" t="str">
            <v>Tomb</v>
          </cell>
          <cell r="AJ614" t="str">
            <v>T</v>
          </cell>
        </row>
        <row r="615">
          <cell r="A615" t="str">
            <v>0022877</v>
          </cell>
          <cell r="D615" t="str">
            <v>HILLHOUSE 55 RENOVATION</v>
          </cell>
          <cell r="E615">
            <v>30468</v>
          </cell>
          <cell r="F615">
            <v>31471</v>
          </cell>
          <cell r="G615">
            <v>30136</v>
          </cell>
          <cell r="J615">
            <v>0</v>
          </cell>
          <cell r="K615">
            <v>725497</v>
          </cell>
          <cell r="L615">
            <v>725497</v>
          </cell>
          <cell r="M615">
            <v>0</v>
          </cell>
          <cell r="N615">
            <v>0</v>
          </cell>
          <cell r="O615">
            <v>200506</v>
          </cell>
          <cell r="P615">
            <v>725497</v>
          </cell>
          <cell r="Q615" t="str">
            <v>0</v>
          </cell>
          <cell r="R615" t="str">
            <v>UNASSIGNED</v>
          </cell>
          <cell r="T615" t="b">
            <v>1</v>
          </cell>
          <cell r="U615" t="b">
            <v>1</v>
          </cell>
          <cell r="V615" t="b">
            <v>1</v>
          </cell>
          <cell r="W615" t="str">
            <v>PLN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I615" t="str">
            <v>Tomb</v>
          </cell>
          <cell r="AJ615" t="str">
            <v>T</v>
          </cell>
        </row>
        <row r="616">
          <cell r="A616" t="str">
            <v>0022878</v>
          </cell>
          <cell r="D616" t="str">
            <v>BOARDMAN OPHTHALMOLOGY DISC READING CENTER</v>
          </cell>
          <cell r="E616">
            <v>34335</v>
          </cell>
          <cell r="F616">
            <v>34942</v>
          </cell>
          <cell r="G616">
            <v>34699</v>
          </cell>
          <cell r="I616">
            <v>35359</v>
          </cell>
          <cell r="J616">
            <v>34595</v>
          </cell>
          <cell r="K616">
            <v>34595</v>
          </cell>
          <cell r="L616">
            <v>34595</v>
          </cell>
          <cell r="M616">
            <v>34595.440000000002</v>
          </cell>
          <cell r="N616">
            <v>0</v>
          </cell>
          <cell r="O616">
            <v>200506</v>
          </cell>
          <cell r="P616">
            <v>34595</v>
          </cell>
          <cell r="Q616" t="str">
            <v>08</v>
          </cell>
          <cell r="R616" t="str">
            <v>Medicine</v>
          </cell>
          <cell r="T616" t="b">
            <v>1</v>
          </cell>
          <cell r="U616" t="b">
            <v>1</v>
          </cell>
          <cell r="V616" t="b">
            <v>0</v>
          </cell>
          <cell r="W616" t="str">
            <v>MED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I616" t="str">
            <v>Tomb</v>
          </cell>
          <cell r="AJ616" t="str">
            <v>T</v>
          </cell>
        </row>
        <row r="617">
          <cell r="A617" t="str">
            <v>0022879</v>
          </cell>
          <cell r="D617" t="str">
            <v>SHM C-WING 2ND FL CELL BIO</v>
          </cell>
          <cell r="E617">
            <v>30560</v>
          </cell>
          <cell r="F617">
            <v>33054</v>
          </cell>
          <cell r="G617">
            <v>30136</v>
          </cell>
          <cell r="J617">
            <v>0</v>
          </cell>
          <cell r="K617">
            <v>246117</v>
          </cell>
          <cell r="L617">
            <v>246117</v>
          </cell>
          <cell r="M617">
            <v>0</v>
          </cell>
          <cell r="N617">
            <v>0</v>
          </cell>
          <cell r="O617">
            <v>200506</v>
          </cell>
          <cell r="P617">
            <v>246117</v>
          </cell>
          <cell r="Q617" t="str">
            <v>0</v>
          </cell>
          <cell r="R617" t="str">
            <v>UNASSIGNED</v>
          </cell>
          <cell r="T617" t="b">
            <v>1</v>
          </cell>
          <cell r="U617" t="b">
            <v>1</v>
          </cell>
          <cell r="V617" t="b">
            <v>1</v>
          </cell>
          <cell r="W617" t="str">
            <v>MED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I617" t="str">
            <v>Tomb</v>
          </cell>
          <cell r="AJ617" t="str">
            <v>T</v>
          </cell>
        </row>
        <row r="618">
          <cell r="A618" t="str">
            <v>0022880</v>
          </cell>
          <cell r="D618" t="str">
            <v>BOARDMAN ALT FOR OPHTHALMOLOGY</v>
          </cell>
          <cell r="E618">
            <v>30560</v>
          </cell>
          <cell r="F618">
            <v>33054</v>
          </cell>
          <cell r="G618">
            <v>30136</v>
          </cell>
          <cell r="J618">
            <v>0</v>
          </cell>
          <cell r="K618">
            <v>2276454</v>
          </cell>
          <cell r="L618">
            <v>2276454</v>
          </cell>
          <cell r="M618">
            <v>0</v>
          </cell>
          <cell r="N618">
            <v>0</v>
          </cell>
          <cell r="O618">
            <v>200506</v>
          </cell>
          <cell r="P618">
            <v>2276454</v>
          </cell>
          <cell r="Q618" t="str">
            <v>0</v>
          </cell>
          <cell r="R618" t="str">
            <v>UNASSIGNED</v>
          </cell>
          <cell r="T618" t="b">
            <v>1</v>
          </cell>
          <cell r="U618" t="b">
            <v>1</v>
          </cell>
          <cell r="V618" t="b">
            <v>1</v>
          </cell>
          <cell r="W618" t="str">
            <v>MED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I618" t="str">
            <v>Tomb</v>
          </cell>
          <cell r="AJ618" t="str">
            <v>T</v>
          </cell>
        </row>
        <row r="619">
          <cell r="A619" t="str">
            <v>0022882</v>
          </cell>
          <cell r="D619" t="str">
            <v>OLIN PROPERTY RENOVATION</v>
          </cell>
          <cell r="E619">
            <v>30560</v>
          </cell>
          <cell r="F619">
            <v>33054</v>
          </cell>
          <cell r="G619">
            <v>30136</v>
          </cell>
          <cell r="J619">
            <v>0</v>
          </cell>
          <cell r="K619">
            <v>227015</v>
          </cell>
          <cell r="L619">
            <v>227015</v>
          </cell>
          <cell r="M619">
            <v>0</v>
          </cell>
          <cell r="N619">
            <v>0</v>
          </cell>
          <cell r="O619">
            <v>200506</v>
          </cell>
          <cell r="P619">
            <v>227015</v>
          </cell>
          <cell r="Q619" t="str">
            <v>0</v>
          </cell>
          <cell r="R619" t="str">
            <v>UNASSIGNED</v>
          </cell>
          <cell r="T619" t="b">
            <v>1</v>
          </cell>
          <cell r="U619" t="b">
            <v>1</v>
          </cell>
          <cell r="V619" t="b">
            <v>1</v>
          </cell>
          <cell r="W619" t="str">
            <v>PLN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I619" t="str">
            <v>Tomb</v>
          </cell>
          <cell r="AJ619" t="str">
            <v>T</v>
          </cell>
        </row>
        <row r="620">
          <cell r="A620" t="str">
            <v>0022883</v>
          </cell>
          <cell r="D620" t="str">
            <v>YCC PHONE SYSTEM</v>
          </cell>
          <cell r="E620">
            <v>30621</v>
          </cell>
          <cell r="F620">
            <v>31958</v>
          </cell>
          <cell r="G620">
            <v>30136</v>
          </cell>
          <cell r="J620">
            <v>0</v>
          </cell>
          <cell r="K620">
            <v>26529</v>
          </cell>
          <cell r="L620">
            <v>26529</v>
          </cell>
          <cell r="M620">
            <v>0</v>
          </cell>
          <cell r="N620">
            <v>0</v>
          </cell>
          <cell r="O620">
            <v>200506</v>
          </cell>
          <cell r="P620">
            <v>26529</v>
          </cell>
          <cell r="Q620" t="str">
            <v>0</v>
          </cell>
          <cell r="R620" t="str">
            <v>UNASSIGNED</v>
          </cell>
          <cell r="T620" t="b">
            <v>1</v>
          </cell>
          <cell r="U620" t="b">
            <v>1</v>
          </cell>
          <cell r="V620" t="b">
            <v>1</v>
          </cell>
          <cell r="W620" t="str">
            <v>FIN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I620" t="str">
            <v>Tomb</v>
          </cell>
          <cell r="AJ620" t="str">
            <v>T</v>
          </cell>
        </row>
        <row r="621">
          <cell r="A621" t="str">
            <v>0022884</v>
          </cell>
          <cell r="B621" t="str">
            <v>P93120801</v>
          </cell>
          <cell r="C621" t="str">
            <v>93120801</v>
          </cell>
          <cell r="D621" t="str">
            <v>HARKNESS DORMITORY FIRE ALARM SYSTEM</v>
          </cell>
          <cell r="E621">
            <v>34304</v>
          </cell>
          <cell r="F621">
            <v>35703</v>
          </cell>
          <cell r="G621">
            <v>35309</v>
          </cell>
          <cell r="I621">
            <v>35891</v>
          </cell>
          <cell r="J621">
            <v>205652</v>
          </cell>
          <cell r="K621">
            <v>205652</v>
          </cell>
          <cell r="L621">
            <v>205652</v>
          </cell>
          <cell r="M621">
            <v>0</v>
          </cell>
          <cell r="N621">
            <v>205652</v>
          </cell>
          <cell r="O621">
            <v>200506</v>
          </cell>
          <cell r="P621">
            <v>205652</v>
          </cell>
          <cell r="Q621" t="str">
            <v>80</v>
          </cell>
          <cell r="R621" t="str">
            <v>Medicine</v>
          </cell>
          <cell r="T621" t="b">
            <v>0</v>
          </cell>
          <cell r="U621" t="b">
            <v>1</v>
          </cell>
          <cell r="V621" t="b">
            <v>0</v>
          </cell>
          <cell r="W621" t="str">
            <v>Asset Management</v>
          </cell>
          <cell r="X621">
            <v>0</v>
          </cell>
          <cell r="Y621">
            <v>205652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 t="str">
            <v>30</v>
          </cell>
          <cell r="AH621" t="str">
            <v>CM</v>
          </cell>
          <cell r="AI621" t="str">
            <v>FullyF</v>
          </cell>
          <cell r="AJ621" t="str">
            <v>FF</v>
          </cell>
        </row>
        <row r="622">
          <cell r="A622" t="str">
            <v>0022885</v>
          </cell>
          <cell r="D622" t="str">
            <v>TRAFFIC &amp; RECEIVING TRUCK</v>
          </cell>
          <cell r="E622">
            <v>30497</v>
          </cell>
          <cell r="F622">
            <v>32324</v>
          </cell>
          <cell r="G622">
            <v>30136</v>
          </cell>
          <cell r="J622">
            <v>0</v>
          </cell>
          <cell r="K622">
            <v>22661</v>
          </cell>
          <cell r="L622">
            <v>22661</v>
          </cell>
          <cell r="M622">
            <v>0</v>
          </cell>
          <cell r="N622">
            <v>0</v>
          </cell>
          <cell r="O622">
            <v>200506</v>
          </cell>
          <cell r="P622">
            <v>22661</v>
          </cell>
          <cell r="Q622" t="str">
            <v>0</v>
          </cell>
          <cell r="R622" t="str">
            <v>UNASSIGNED</v>
          </cell>
          <cell r="T622" t="b">
            <v>1</v>
          </cell>
          <cell r="U622" t="b">
            <v>1</v>
          </cell>
          <cell r="V622" t="b">
            <v>1</v>
          </cell>
          <cell r="W622" t="str">
            <v>FIN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I622" t="str">
            <v>Tomb</v>
          </cell>
          <cell r="AJ622" t="str">
            <v>T</v>
          </cell>
        </row>
        <row r="623">
          <cell r="A623" t="str">
            <v>0022886</v>
          </cell>
          <cell r="D623" t="str">
            <v>GROUNDS MAINTENANCE OPEN TRASH</v>
          </cell>
          <cell r="E623">
            <v>30132</v>
          </cell>
          <cell r="F623">
            <v>32324</v>
          </cell>
          <cell r="G623">
            <v>30136</v>
          </cell>
          <cell r="J623">
            <v>0</v>
          </cell>
          <cell r="K623">
            <v>37447</v>
          </cell>
          <cell r="L623">
            <v>37447</v>
          </cell>
          <cell r="M623">
            <v>0</v>
          </cell>
          <cell r="N623">
            <v>0</v>
          </cell>
          <cell r="O623">
            <v>200506</v>
          </cell>
          <cell r="P623">
            <v>37447</v>
          </cell>
          <cell r="Q623" t="str">
            <v>0</v>
          </cell>
          <cell r="R623" t="str">
            <v>UNASSIGNED</v>
          </cell>
          <cell r="T623" t="b">
            <v>1</v>
          </cell>
          <cell r="U623" t="b">
            <v>1</v>
          </cell>
          <cell r="V623" t="b">
            <v>1</v>
          </cell>
          <cell r="W623" t="str">
            <v>PLN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I623" t="str">
            <v>Tomb</v>
          </cell>
          <cell r="AJ623" t="str">
            <v>T</v>
          </cell>
        </row>
        <row r="624">
          <cell r="A624" t="str">
            <v>0022887</v>
          </cell>
          <cell r="D624" t="str">
            <v>YCC IBM 4341 COMP II COMPUTER</v>
          </cell>
          <cell r="E624">
            <v>30132</v>
          </cell>
          <cell r="F624">
            <v>31958</v>
          </cell>
          <cell r="G624">
            <v>30136</v>
          </cell>
          <cell r="J624">
            <v>0</v>
          </cell>
          <cell r="K624">
            <v>465497</v>
          </cell>
          <cell r="L624">
            <v>465497</v>
          </cell>
          <cell r="M624">
            <v>0</v>
          </cell>
          <cell r="N624">
            <v>0</v>
          </cell>
          <cell r="O624">
            <v>200506</v>
          </cell>
          <cell r="P624">
            <v>465497</v>
          </cell>
          <cell r="Q624" t="str">
            <v>0</v>
          </cell>
          <cell r="R624" t="str">
            <v>UNASSIGNED</v>
          </cell>
          <cell r="T624" t="b">
            <v>1</v>
          </cell>
          <cell r="U624" t="b">
            <v>1</v>
          </cell>
          <cell r="V624" t="b">
            <v>1</v>
          </cell>
          <cell r="W624" t="str">
            <v>FIN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I624" t="str">
            <v>Tomb</v>
          </cell>
          <cell r="AJ624" t="str">
            <v>T</v>
          </cell>
        </row>
        <row r="625">
          <cell r="A625" t="str">
            <v>0022888</v>
          </cell>
          <cell r="B625" t="str">
            <v>P93120802</v>
          </cell>
          <cell r="C625" t="str">
            <v>93120802</v>
          </cell>
          <cell r="D625" t="str">
            <v>LLCI FIRE ALARM/SPRINKLER</v>
          </cell>
          <cell r="E625">
            <v>34304</v>
          </cell>
          <cell r="F625">
            <v>36068</v>
          </cell>
          <cell r="G625">
            <v>35735</v>
          </cell>
          <cell r="I625">
            <v>36969</v>
          </cell>
          <cell r="J625">
            <v>699969</v>
          </cell>
          <cell r="K625">
            <v>699970</v>
          </cell>
          <cell r="L625">
            <v>699970</v>
          </cell>
          <cell r="M625">
            <v>0</v>
          </cell>
          <cell r="N625">
            <v>699969</v>
          </cell>
          <cell r="O625">
            <v>200506</v>
          </cell>
          <cell r="P625">
            <v>699970</v>
          </cell>
          <cell r="Q625" t="str">
            <v>80</v>
          </cell>
          <cell r="R625" t="str">
            <v>Medicine</v>
          </cell>
          <cell r="S625" t="str">
            <v>MEDICAL CAMPUS</v>
          </cell>
          <cell r="T625" t="b">
            <v>0</v>
          </cell>
          <cell r="U625" t="b">
            <v>1</v>
          </cell>
          <cell r="V625" t="b">
            <v>0</v>
          </cell>
          <cell r="W625" t="str">
            <v>Asset Management</v>
          </cell>
          <cell r="X625">
            <v>622036</v>
          </cell>
          <cell r="Y625">
            <v>77933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 t="str">
            <v>30</v>
          </cell>
          <cell r="AH625" t="str">
            <v>CM</v>
          </cell>
          <cell r="AI625" t="str">
            <v>FullyF</v>
          </cell>
          <cell r="AJ625" t="str">
            <v>FF</v>
          </cell>
        </row>
        <row r="626">
          <cell r="A626" t="str">
            <v>0022889</v>
          </cell>
          <cell r="B626" t="str">
            <v>P92101301</v>
          </cell>
          <cell r="C626" t="str">
            <v>92101301</v>
          </cell>
          <cell r="D626" t="str">
            <v>RESIDENTIAL COLLEGES ENERGY CONSERVATION</v>
          </cell>
          <cell r="E626">
            <v>34335</v>
          </cell>
          <cell r="G626">
            <v>34669</v>
          </cell>
          <cell r="I626">
            <v>35723</v>
          </cell>
          <cell r="J626">
            <v>535883</v>
          </cell>
          <cell r="K626">
            <v>535883</v>
          </cell>
          <cell r="L626">
            <v>535883</v>
          </cell>
          <cell r="M626">
            <v>78050</v>
          </cell>
          <cell r="N626">
            <v>457833</v>
          </cell>
          <cell r="O626">
            <v>200506</v>
          </cell>
          <cell r="P626">
            <v>535883</v>
          </cell>
          <cell r="Q626" t="str">
            <v>65</v>
          </cell>
          <cell r="R626" t="str">
            <v>Admin&amp;Other Utilities Central</v>
          </cell>
          <cell r="T626" t="b">
            <v>0</v>
          </cell>
          <cell r="U626" t="b">
            <v>1</v>
          </cell>
          <cell r="V626" t="b">
            <v>0</v>
          </cell>
          <cell r="W626" t="str">
            <v>Accounting And Contracts</v>
          </cell>
          <cell r="X626">
            <v>0</v>
          </cell>
          <cell r="Y626">
            <v>457833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 t="str">
            <v>30</v>
          </cell>
          <cell r="AH626" t="str">
            <v>CM</v>
          </cell>
          <cell r="AI626" t="str">
            <v>FullyF</v>
          </cell>
          <cell r="AJ626" t="str">
            <v>FF</v>
          </cell>
        </row>
        <row r="627">
          <cell r="A627" t="str">
            <v>0022890</v>
          </cell>
          <cell r="D627" t="str">
            <v>GOLF COURSE IMPROVEMENTS</v>
          </cell>
          <cell r="E627">
            <v>30195</v>
          </cell>
          <cell r="F627">
            <v>33054</v>
          </cell>
          <cell r="G627">
            <v>30136</v>
          </cell>
          <cell r="J627">
            <v>0</v>
          </cell>
          <cell r="K627">
            <v>1265104</v>
          </cell>
          <cell r="L627">
            <v>1265104</v>
          </cell>
          <cell r="M627">
            <v>0</v>
          </cell>
          <cell r="N627">
            <v>0</v>
          </cell>
          <cell r="O627">
            <v>200506</v>
          </cell>
          <cell r="P627">
            <v>1265104</v>
          </cell>
          <cell r="Q627" t="str">
            <v>0</v>
          </cell>
          <cell r="R627" t="str">
            <v>UNASSIGNED</v>
          </cell>
          <cell r="T627" t="b">
            <v>1</v>
          </cell>
          <cell r="U627" t="b">
            <v>1</v>
          </cell>
          <cell r="V627" t="b">
            <v>1</v>
          </cell>
          <cell r="W627" t="str">
            <v>PLN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I627" t="str">
            <v>Tomb</v>
          </cell>
          <cell r="AJ627" t="str">
            <v>T</v>
          </cell>
        </row>
        <row r="628">
          <cell r="A628" t="str">
            <v>0022891</v>
          </cell>
          <cell r="D628" t="str">
            <v>STERLING CHEMISTRY LAB RENOVATIONS</v>
          </cell>
          <cell r="E628">
            <v>30201</v>
          </cell>
          <cell r="F628">
            <v>31297</v>
          </cell>
          <cell r="G628">
            <v>30136</v>
          </cell>
          <cell r="J628">
            <v>0</v>
          </cell>
          <cell r="K628">
            <v>128380</v>
          </cell>
          <cell r="L628">
            <v>128380</v>
          </cell>
          <cell r="M628">
            <v>0</v>
          </cell>
          <cell r="N628">
            <v>0</v>
          </cell>
          <cell r="O628">
            <v>200506</v>
          </cell>
          <cell r="P628">
            <v>128380</v>
          </cell>
          <cell r="Q628" t="str">
            <v>0</v>
          </cell>
          <cell r="R628" t="str">
            <v>UNASSIGNED</v>
          </cell>
          <cell r="T628" t="b">
            <v>1</v>
          </cell>
          <cell r="U628" t="b">
            <v>1</v>
          </cell>
          <cell r="V628" t="b">
            <v>1</v>
          </cell>
          <cell r="W628" t="str">
            <v>PLN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I628" t="str">
            <v>Tomb</v>
          </cell>
          <cell r="AJ628" t="str">
            <v>T</v>
          </cell>
        </row>
        <row r="629">
          <cell r="A629" t="str">
            <v>0022892</v>
          </cell>
          <cell r="D629" t="str">
            <v>COMPUTER ROOM EXPANISON</v>
          </cell>
          <cell r="E629">
            <v>30195</v>
          </cell>
          <cell r="F629">
            <v>31291</v>
          </cell>
          <cell r="G629">
            <v>30136</v>
          </cell>
          <cell r="J629">
            <v>0</v>
          </cell>
          <cell r="K629">
            <v>170747</v>
          </cell>
          <cell r="L629">
            <v>170747</v>
          </cell>
          <cell r="M629">
            <v>0</v>
          </cell>
          <cell r="N629">
            <v>0</v>
          </cell>
          <cell r="O629">
            <v>200506</v>
          </cell>
          <cell r="P629">
            <v>170747</v>
          </cell>
          <cell r="Q629" t="str">
            <v>0</v>
          </cell>
          <cell r="R629" t="str">
            <v>UNASSIGNED</v>
          </cell>
          <cell r="T629" t="b">
            <v>0</v>
          </cell>
          <cell r="U629" t="b">
            <v>1</v>
          </cell>
          <cell r="V629" t="b">
            <v>1</v>
          </cell>
          <cell r="W629" t="str">
            <v>PLN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I629" t="str">
            <v>Tomb</v>
          </cell>
          <cell r="AJ629" t="str">
            <v>T</v>
          </cell>
        </row>
        <row r="630">
          <cell r="A630" t="str">
            <v>0022893</v>
          </cell>
          <cell r="D630" t="str">
            <v>Y C C VAX COMPUTER</v>
          </cell>
          <cell r="E630">
            <v>30225</v>
          </cell>
          <cell r="F630">
            <v>31321</v>
          </cell>
          <cell r="G630">
            <v>30136</v>
          </cell>
          <cell r="J630">
            <v>0</v>
          </cell>
          <cell r="K630">
            <v>372532</v>
          </cell>
          <cell r="L630">
            <v>372532</v>
          </cell>
          <cell r="M630">
            <v>0</v>
          </cell>
          <cell r="N630">
            <v>0</v>
          </cell>
          <cell r="O630">
            <v>200506</v>
          </cell>
          <cell r="P630">
            <v>372532</v>
          </cell>
          <cell r="Q630" t="str">
            <v>0</v>
          </cell>
          <cell r="R630" t="str">
            <v>UNASSIGNED</v>
          </cell>
          <cell r="T630" t="b">
            <v>1</v>
          </cell>
          <cell r="U630" t="b">
            <v>1</v>
          </cell>
          <cell r="V630" t="b">
            <v>1</v>
          </cell>
          <cell r="W630" t="str">
            <v>FIN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I630" t="str">
            <v>Tomb</v>
          </cell>
          <cell r="AJ630" t="str">
            <v>T</v>
          </cell>
        </row>
        <row r="631">
          <cell r="A631" t="str">
            <v>0022894</v>
          </cell>
          <cell r="D631" t="str">
            <v>MUSIC SCHOOL ALTERATIONS 435 COLLEGE ST.</v>
          </cell>
          <cell r="E631">
            <v>30225</v>
          </cell>
          <cell r="F631">
            <v>31321</v>
          </cell>
          <cell r="G631">
            <v>30136</v>
          </cell>
          <cell r="J631">
            <v>0</v>
          </cell>
          <cell r="K631">
            <v>1906279</v>
          </cell>
          <cell r="L631">
            <v>1906279</v>
          </cell>
          <cell r="M631">
            <v>0</v>
          </cell>
          <cell r="N631">
            <v>0</v>
          </cell>
          <cell r="O631">
            <v>200506</v>
          </cell>
          <cell r="P631">
            <v>1906279</v>
          </cell>
          <cell r="Q631" t="str">
            <v>0</v>
          </cell>
          <cell r="R631" t="str">
            <v>UNASSIGNED</v>
          </cell>
          <cell r="T631" t="b">
            <v>1</v>
          </cell>
          <cell r="U631" t="b">
            <v>1</v>
          </cell>
          <cell r="V631" t="b">
            <v>1</v>
          </cell>
          <cell r="W631" t="str">
            <v>PLN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I631" t="str">
            <v>Tomb</v>
          </cell>
          <cell r="AJ631" t="str">
            <v>T</v>
          </cell>
        </row>
        <row r="632">
          <cell r="A632" t="str">
            <v>0022895</v>
          </cell>
          <cell r="B632" t="str">
            <v>F82110101</v>
          </cell>
          <cell r="C632" t="str">
            <v>82110101</v>
          </cell>
          <cell r="D632" t="str">
            <v>FAC PRAC PLAN FACILITY</v>
          </cell>
          <cell r="E632">
            <v>30256</v>
          </cell>
          <cell r="G632">
            <v>33298</v>
          </cell>
          <cell r="I632">
            <v>34834</v>
          </cell>
          <cell r="J632">
            <v>13932181</v>
          </cell>
          <cell r="K632">
            <v>13932181</v>
          </cell>
          <cell r="L632">
            <v>13932181</v>
          </cell>
          <cell r="M632">
            <v>2808117.54</v>
          </cell>
          <cell r="N632">
            <v>11124063</v>
          </cell>
          <cell r="O632">
            <v>200506</v>
          </cell>
          <cell r="P632">
            <v>13932181</v>
          </cell>
          <cell r="Q632" t="str">
            <v>80</v>
          </cell>
          <cell r="R632" t="str">
            <v>Medicine</v>
          </cell>
          <cell r="T632" t="b">
            <v>0</v>
          </cell>
          <cell r="U632" t="b">
            <v>1</v>
          </cell>
          <cell r="V632" t="b">
            <v>0</v>
          </cell>
          <cell r="W632" t="str">
            <v>Asset Management</v>
          </cell>
          <cell r="X632">
            <v>10000000</v>
          </cell>
          <cell r="Y632">
            <v>1124063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 t="str">
            <v>10</v>
          </cell>
          <cell r="AH632" t="str">
            <v>NI</v>
          </cell>
          <cell r="AI632" t="str">
            <v>FullyF</v>
          </cell>
          <cell r="AJ632" t="str">
            <v>FF</v>
          </cell>
        </row>
        <row r="633">
          <cell r="A633" t="str">
            <v>0022897</v>
          </cell>
          <cell r="D633" t="str">
            <v>WINCHESTER 1- CARDIOLOGY</v>
          </cell>
          <cell r="E633">
            <v>30256</v>
          </cell>
          <cell r="F633">
            <v>31352</v>
          </cell>
          <cell r="G633">
            <v>33328</v>
          </cell>
          <cell r="J633">
            <v>0</v>
          </cell>
          <cell r="K633">
            <v>589032</v>
          </cell>
          <cell r="L633">
            <v>589032</v>
          </cell>
          <cell r="M633">
            <v>0</v>
          </cell>
          <cell r="N633">
            <v>0</v>
          </cell>
          <cell r="O633">
            <v>200506</v>
          </cell>
          <cell r="P633">
            <v>589032</v>
          </cell>
          <cell r="Q633" t="str">
            <v>0</v>
          </cell>
          <cell r="R633" t="str">
            <v>UNASSIGNED</v>
          </cell>
          <cell r="T633" t="b">
            <v>1</v>
          </cell>
          <cell r="U633" t="b">
            <v>1</v>
          </cell>
          <cell r="V633" t="b">
            <v>1</v>
          </cell>
          <cell r="W633" t="str">
            <v>MED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I633" t="str">
            <v>Tomb</v>
          </cell>
          <cell r="AJ633" t="str">
            <v>T</v>
          </cell>
        </row>
        <row r="634">
          <cell r="A634" t="str">
            <v>0022898</v>
          </cell>
          <cell r="D634" t="str">
            <v>IBM 4341</v>
          </cell>
          <cell r="E634">
            <v>30256</v>
          </cell>
          <cell r="F634">
            <v>31958</v>
          </cell>
          <cell r="G634">
            <v>30136</v>
          </cell>
          <cell r="J634">
            <v>0</v>
          </cell>
          <cell r="K634">
            <v>245892</v>
          </cell>
          <cell r="L634">
            <v>245892</v>
          </cell>
          <cell r="M634">
            <v>0</v>
          </cell>
          <cell r="N634">
            <v>0</v>
          </cell>
          <cell r="O634">
            <v>200506</v>
          </cell>
          <cell r="P634">
            <v>245892</v>
          </cell>
          <cell r="Q634" t="str">
            <v>0</v>
          </cell>
          <cell r="R634" t="str">
            <v>UNASSIGNED</v>
          </cell>
          <cell r="T634" t="b">
            <v>1</v>
          </cell>
          <cell r="U634" t="b">
            <v>1</v>
          </cell>
          <cell r="V634" t="b">
            <v>1</v>
          </cell>
          <cell r="W634" t="str">
            <v>FIN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I634" t="str">
            <v>Tomb</v>
          </cell>
          <cell r="AJ634" t="str">
            <v>T</v>
          </cell>
        </row>
        <row r="635">
          <cell r="A635" t="str">
            <v>0022900</v>
          </cell>
          <cell r="B635" t="str">
            <v>F83011101</v>
          </cell>
          <cell r="C635" t="str">
            <v>83011101</v>
          </cell>
          <cell r="D635" t="str">
            <v>DIXWELL PROPERTY PURCHASE</v>
          </cell>
          <cell r="E635">
            <v>30327</v>
          </cell>
          <cell r="F635">
            <v>33054</v>
          </cell>
          <cell r="G635">
            <v>31593</v>
          </cell>
          <cell r="I635">
            <v>33053</v>
          </cell>
          <cell r="J635">
            <v>811073</v>
          </cell>
          <cell r="K635">
            <v>811073</v>
          </cell>
          <cell r="L635">
            <v>811073</v>
          </cell>
          <cell r="M635">
            <v>0</v>
          </cell>
          <cell r="N635">
            <v>811073</v>
          </cell>
          <cell r="O635">
            <v>200506</v>
          </cell>
          <cell r="P635">
            <v>811073</v>
          </cell>
          <cell r="Q635" t="str">
            <v>13</v>
          </cell>
          <cell r="R635" t="str">
            <v>Other</v>
          </cell>
          <cell r="T635" t="b">
            <v>0</v>
          </cell>
          <cell r="U635" t="b">
            <v>1</v>
          </cell>
          <cell r="V635" t="b">
            <v>0</v>
          </cell>
          <cell r="W635" t="str">
            <v>Accounting And Contracts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I635" t="str">
            <v>Tomb</v>
          </cell>
          <cell r="AJ635" t="str">
            <v>T</v>
          </cell>
        </row>
        <row r="636">
          <cell r="A636" t="str">
            <v>0022901</v>
          </cell>
          <cell r="D636" t="str">
            <v>SOM EXPANSION II</v>
          </cell>
          <cell r="E636">
            <v>34366</v>
          </cell>
          <cell r="F636">
            <v>34424</v>
          </cell>
          <cell r="G636">
            <v>34424</v>
          </cell>
          <cell r="I636">
            <v>34963</v>
          </cell>
          <cell r="J636">
            <v>28183</v>
          </cell>
          <cell r="K636">
            <v>28183</v>
          </cell>
          <cell r="L636">
            <v>28183</v>
          </cell>
          <cell r="M636">
            <v>28183.3</v>
          </cell>
          <cell r="N636">
            <v>0</v>
          </cell>
          <cell r="O636">
            <v>200506</v>
          </cell>
          <cell r="P636">
            <v>28183</v>
          </cell>
          <cell r="Q636" t="str">
            <v>05</v>
          </cell>
          <cell r="R636" t="str">
            <v>Academic Space: Non-Science</v>
          </cell>
          <cell r="T636" t="b">
            <v>1</v>
          </cell>
          <cell r="U636" t="b">
            <v>1</v>
          </cell>
          <cell r="V636" t="b">
            <v>0</v>
          </cell>
          <cell r="W636" t="str">
            <v>FIN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I636" t="str">
            <v>Tomb</v>
          </cell>
          <cell r="AJ636" t="str">
            <v>T</v>
          </cell>
        </row>
        <row r="637">
          <cell r="A637" t="str">
            <v>0022902</v>
          </cell>
          <cell r="D637" t="str">
            <v>WEST THORNTON PROPERTY</v>
          </cell>
          <cell r="E637">
            <v>30347</v>
          </cell>
          <cell r="F637">
            <v>32324</v>
          </cell>
          <cell r="G637">
            <v>30136</v>
          </cell>
          <cell r="J637">
            <v>0</v>
          </cell>
          <cell r="K637">
            <v>39700</v>
          </cell>
          <cell r="L637">
            <v>39700</v>
          </cell>
          <cell r="M637">
            <v>0</v>
          </cell>
          <cell r="N637">
            <v>0</v>
          </cell>
          <cell r="O637">
            <v>200506</v>
          </cell>
          <cell r="P637">
            <v>39700</v>
          </cell>
          <cell r="Q637" t="str">
            <v>0</v>
          </cell>
          <cell r="R637" t="str">
            <v>UNASSIGNED</v>
          </cell>
          <cell r="T637" t="b">
            <v>0</v>
          </cell>
          <cell r="U637" t="b">
            <v>1</v>
          </cell>
          <cell r="V637" t="b">
            <v>1</v>
          </cell>
          <cell r="W637" t="str">
            <v>FIN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I637" t="str">
            <v>Tomb</v>
          </cell>
          <cell r="AJ637" t="str">
            <v>T</v>
          </cell>
        </row>
        <row r="638">
          <cell r="A638" t="str">
            <v>0022903</v>
          </cell>
          <cell r="D638" t="str">
            <v>BOILER GAS CONVERSION</v>
          </cell>
          <cell r="J638">
            <v>0</v>
          </cell>
          <cell r="K638">
            <v>790119</v>
          </cell>
          <cell r="L638">
            <v>790119</v>
          </cell>
          <cell r="M638">
            <v>0</v>
          </cell>
          <cell r="N638">
            <v>0</v>
          </cell>
          <cell r="O638">
            <v>200506</v>
          </cell>
          <cell r="P638">
            <v>790119</v>
          </cell>
          <cell r="Q638" t="str">
            <v>0</v>
          </cell>
          <cell r="R638" t="str">
            <v>UNASSIGNED</v>
          </cell>
          <cell r="T638" t="b">
            <v>1</v>
          </cell>
          <cell r="U638" t="b">
            <v>1</v>
          </cell>
          <cell r="V638" t="b">
            <v>1</v>
          </cell>
          <cell r="W638" t="str">
            <v>PLN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I638" t="str">
            <v>Tomb</v>
          </cell>
          <cell r="AJ638" t="str">
            <v>T</v>
          </cell>
        </row>
        <row r="639">
          <cell r="A639" t="str">
            <v>0022904</v>
          </cell>
          <cell r="B639" t="str">
            <v>P93111510</v>
          </cell>
          <cell r="C639" t="str">
            <v>93111510</v>
          </cell>
          <cell r="D639" t="str">
            <v>ENVIRONMENTAL SCIENCES FAC RENOV &amp; ADDITION</v>
          </cell>
          <cell r="E639">
            <v>34274</v>
          </cell>
          <cell r="G639">
            <v>37164</v>
          </cell>
          <cell r="H639">
            <v>37407</v>
          </cell>
          <cell r="I639">
            <v>36574</v>
          </cell>
          <cell r="J639">
            <v>42000000</v>
          </cell>
          <cell r="K639">
            <v>40842857.409999996</v>
          </cell>
          <cell r="L639">
            <v>41461659.270000003</v>
          </cell>
          <cell r="M639">
            <v>37278851.700000003</v>
          </cell>
          <cell r="N639">
            <v>4182807</v>
          </cell>
          <cell r="O639">
            <v>200506</v>
          </cell>
          <cell r="P639">
            <v>41521441.18</v>
          </cell>
          <cell r="Q639" t="str">
            <v>25</v>
          </cell>
          <cell r="R639" t="str">
            <v>Biological and Physical Sciences</v>
          </cell>
          <cell r="S639" t="str">
            <v>SCIENCE HILL</v>
          </cell>
          <cell r="T639" t="b">
            <v>0</v>
          </cell>
          <cell r="U639" t="b">
            <v>0</v>
          </cell>
          <cell r="V639" t="b">
            <v>0</v>
          </cell>
          <cell r="W639" t="str">
            <v>Accounting And Contracts</v>
          </cell>
          <cell r="X639">
            <v>4182807</v>
          </cell>
          <cell r="Y639">
            <v>0</v>
          </cell>
          <cell r="Z639">
            <v>37817193</v>
          </cell>
          <cell r="AA639">
            <v>0</v>
          </cell>
          <cell r="AB639">
            <v>29794.240000000002</v>
          </cell>
          <cell r="AC639">
            <v>860.29</v>
          </cell>
          <cell r="AD639">
            <v>29127.38</v>
          </cell>
          <cell r="AE639">
            <v>0</v>
          </cell>
          <cell r="AF639">
            <v>0</v>
          </cell>
          <cell r="AG639" t="str">
            <v>10</v>
          </cell>
          <cell r="AH639" t="str">
            <v>NI</v>
          </cell>
          <cell r="AI639" t="str">
            <v>Const</v>
          </cell>
          <cell r="AJ639" t="str">
            <v>I</v>
          </cell>
        </row>
        <row r="640">
          <cell r="A640" t="str">
            <v>0022905</v>
          </cell>
          <cell r="B640" t="str">
            <v>P94010602</v>
          </cell>
          <cell r="C640" t="str">
            <v>94010602</v>
          </cell>
          <cell r="D640" t="str">
            <v>SEELEY MUDD LIBRARY HVAC MODIFICATION</v>
          </cell>
          <cell r="E640">
            <v>34335</v>
          </cell>
          <cell r="F640">
            <v>35246</v>
          </cell>
          <cell r="G640">
            <v>34851</v>
          </cell>
          <cell r="I640">
            <v>35233</v>
          </cell>
          <cell r="J640">
            <v>54934</v>
          </cell>
          <cell r="K640">
            <v>54934</v>
          </cell>
          <cell r="L640">
            <v>54934</v>
          </cell>
          <cell r="M640">
            <v>0</v>
          </cell>
          <cell r="N640">
            <v>54934</v>
          </cell>
          <cell r="O640">
            <v>200506</v>
          </cell>
          <cell r="P640">
            <v>54934</v>
          </cell>
          <cell r="Q640" t="str">
            <v>50</v>
          </cell>
          <cell r="R640" t="str">
            <v>Libraries</v>
          </cell>
          <cell r="T640" t="b">
            <v>0</v>
          </cell>
          <cell r="U640" t="b">
            <v>1</v>
          </cell>
          <cell r="V640" t="b">
            <v>0</v>
          </cell>
          <cell r="W640" t="str">
            <v>Accounting And Contracts</v>
          </cell>
          <cell r="X640">
            <v>0</v>
          </cell>
          <cell r="Y640">
            <v>54934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 t="str">
            <v>30</v>
          </cell>
          <cell r="AH640" t="str">
            <v>CM</v>
          </cell>
          <cell r="AI640" t="str">
            <v>FullyF</v>
          </cell>
          <cell r="AJ640" t="str">
            <v>FF</v>
          </cell>
        </row>
        <row r="641">
          <cell r="A641" t="str">
            <v>0022906</v>
          </cell>
          <cell r="B641" t="str">
            <v>F83022801</v>
          </cell>
          <cell r="C641" t="str">
            <v>83022801</v>
          </cell>
          <cell r="D641" t="str">
            <v>KBT RENOVATIONS</v>
          </cell>
          <cell r="E641">
            <v>30375</v>
          </cell>
          <cell r="F641">
            <v>32324</v>
          </cell>
          <cell r="G641">
            <v>33054</v>
          </cell>
          <cell r="I641">
            <v>30136</v>
          </cell>
          <cell r="J641">
            <v>3982145</v>
          </cell>
          <cell r="K641">
            <v>3982145</v>
          </cell>
          <cell r="L641">
            <v>3982145</v>
          </cell>
          <cell r="M641">
            <v>2739199.96</v>
          </cell>
          <cell r="N641">
            <v>1345000</v>
          </cell>
          <cell r="O641">
            <v>200506</v>
          </cell>
          <cell r="P641">
            <v>3982145</v>
          </cell>
          <cell r="Q641" t="str">
            <v>25</v>
          </cell>
          <cell r="R641" t="str">
            <v>Biological and Physical Sciences</v>
          </cell>
          <cell r="T641" t="b">
            <v>0</v>
          </cell>
          <cell r="U641" t="b">
            <v>1</v>
          </cell>
          <cell r="V641" t="b">
            <v>0</v>
          </cell>
          <cell r="W641" t="str">
            <v>Accounting And Contracts</v>
          </cell>
          <cell r="X641">
            <v>1345000</v>
          </cell>
          <cell r="Y641">
            <v>0</v>
          </cell>
          <cell r="Z641">
            <v>2637145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 t="str">
            <v>20</v>
          </cell>
          <cell r="AH641" t="str">
            <v>PR</v>
          </cell>
          <cell r="AI641" t="str">
            <v>FullyF</v>
          </cell>
          <cell r="AJ641" t="str">
            <v>FF</v>
          </cell>
        </row>
        <row r="642">
          <cell r="A642" t="str">
            <v>0022907</v>
          </cell>
          <cell r="D642" t="str">
            <v>4341 DISK DRIVES</v>
          </cell>
          <cell r="E642">
            <v>30375</v>
          </cell>
          <cell r="F642">
            <v>32508</v>
          </cell>
          <cell r="G642">
            <v>30136</v>
          </cell>
          <cell r="J642">
            <v>0</v>
          </cell>
          <cell r="K642">
            <v>213775</v>
          </cell>
          <cell r="L642">
            <v>213775</v>
          </cell>
          <cell r="M642">
            <v>0</v>
          </cell>
          <cell r="N642">
            <v>0</v>
          </cell>
          <cell r="O642">
            <v>200506</v>
          </cell>
          <cell r="P642">
            <v>213775</v>
          </cell>
          <cell r="Q642" t="str">
            <v>0</v>
          </cell>
          <cell r="R642" t="str">
            <v>UNASSIGNED</v>
          </cell>
          <cell r="T642" t="b">
            <v>1</v>
          </cell>
          <cell r="U642" t="b">
            <v>1</v>
          </cell>
          <cell r="V642" t="b">
            <v>1</v>
          </cell>
          <cell r="W642" t="str">
            <v>FIN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I642" t="str">
            <v>Tomb</v>
          </cell>
          <cell r="AJ642" t="str">
            <v>T</v>
          </cell>
        </row>
        <row r="643">
          <cell r="A643" t="str">
            <v>0022908</v>
          </cell>
          <cell r="D643" t="str">
            <v>ENERGY METERING</v>
          </cell>
          <cell r="E643">
            <v>30406</v>
          </cell>
          <cell r="F643">
            <v>32324</v>
          </cell>
          <cell r="G643">
            <v>30136</v>
          </cell>
          <cell r="J643">
            <v>0</v>
          </cell>
          <cell r="K643">
            <v>322916</v>
          </cell>
          <cell r="L643">
            <v>322916</v>
          </cell>
          <cell r="M643">
            <v>0</v>
          </cell>
          <cell r="N643">
            <v>0</v>
          </cell>
          <cell r="O643">
            <v>200506</v>
          </cell>
          <cell r="P643">
            <v>322916</v>
          </cell>
          <cell r="Q643" t="str">
            <v>0</v>
          </cell>
          <cell r="R643" t="str">
            <v>UNASSIGNED</v>
          </cell>
          <cell r="T643" t="b">
            <v>1</v>
          </cell>
          <cell r="U643" t="b">
            <v>1</v>
          </cell>
          <cell r="V643" t="b">
            <v>1</v>
          </cell>
          <cell r="W643" t="str">
            <v>PLN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I643" t="str">
            <v>Tomb</v>
          </cell>
          <cell r="AJ643" t="str">
            <v>T</v>
          </cell>
        </row>
        <row r="644">
          <cell r="A644" t="str">
            <v>0022909</v>
          </cell>
          <cell r="D644" t="str">
            <v>WIN III HUMAN GENETICS</v>
          </cell>
          <cell r="E644">
            <v>30389</v>
          </cell>
          <cell r="F644">
            <v>33054</v>
          </cell>
          <cell r="G644">
            <v>30136</v>
          </cell>
          <cell r="J644">
            <v>0</v>
          </cell>
          <cell r="K644">
            <v>1114435</v>
          </cell>
          <cell r="L644">
            <v>1114435</v>
          </cell>
          <cell r="M644">
            <v>0</v>
          </cell>
          <cell r="N644">
            <v>0</v>
          </cell>
          <cell r="O644">
            <v>200506</v>
          </cell>
          <cell r="P644">
            <v>1114435</v>
          </cell>
          <cell r="Q644" t="str">
            <v>0</v>
          </cell>
          <cell r="R644" t="str">
            <v>UNASSIGNED</v>
          </cell>
          <cell r="T644" t="b">
            <v>1</v>
          </cell>
          <cell r="U644" t="b">
            <v>1</v>
          </cell>
          <cell r="V644" t="b">
            <v>1</v>
          </cell>
          <cell r="W644" t="str">
            <v>MED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I644" t="str">
            <v>Tomb</v>
          </cell>
          <cell r="AJ644" t="str">
            <v>T</v>
          </cell>
        </row>
        <row r="645">
          <cell r="A645" t="str">
            <v>0022910</v>
          </cell>
          <cell r="D645" t="str">
            <v>PCC ANIMAL CARE FACILITIES</v>
          </cell>
          <cell r="E645">
            <v>30392</v>
          </cell>
          <cell r="F645">
            <v>33054</v>
          </cell>
          <cell r="G645">
            <v>30136</v>
          </cell>
          <cell r="J645">
            <v>0</v>
          </cell>
          <cell r="K645">
            <v>1838793</v>
          </cell>
          <cell r="L645">
            <v>1838793</v>
          </cell>
          <cell r="M645">
            <v>0</v>
          </cell>
          <cell r="N645">
            <v>0</v>
          </cell>
          <cell r="O645">
            <v>200506</v>
          </cell>
          <cell r="P645">
            <v>1838793</v>
          </cell>
          <cell r="Q645" t="str">
            <v>0</v>
          </cell>
          <cell r="R645" t="str">
            <v>UNASSIGNED</v>
          </cell>
          <cell r="T645" t="b">
            <v>1</v>
          </cell>
          <cell r="U645" t="b">
            <v>1</v>
          </cell>
          <cell r="V645" t="b">
            <v>1</v>
          </cell>
          <cell r="W645" t="str">
            <v>MED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I645" t="str">
            <v>Tomb</v>
          </cell>
          <cell r="AJ645" t="str">
            <v>T</v>
          </cell>
        </row>
        <row r="646">
          <cell r="A646" t="str">
            <v>0022911</v>
          </cell>
          <cell r="D646" t="str">
            <v>DUNHAM RENOVATIONS</v>
          </cell>
          <cell r="E646">
            <v>30375</v>
          </cell>
          <cell r="F646">
            <v>33054</v>
          </cell>
          <cell r="G646">
            <v>30136</v>
          </cell>
          <cell r="J646">
            <v>0</v>
          </cell>
          <cell r="K646">
            <v>518647</v>
          </cell>
          <cell r="L646">
            <v>518647</v>
          </cell>
          <cell r="M646">
            <v>0</v>
          </cell>
          <cell r="N646">
            <v>0</v>
          </cell>
          <cell r="O646">
            <v>200506</v>
          </cell>
          <cell r="P646">
            <v>518647</v>
          </cell>
          <cell r="Q646" t="str">
            <v>0</v>
          </cell>
          <cell r="R646" t="str">
            <v>UNASSIGNED</v>
          </cell>
          <cell r="T646" t="b">
            <v>1</v>
          </cell>
          <cell r="U646" t="b">
            <v>1</v>
          </cell>
          <cell r="V646" t="b">
            <v>1</v>
          </cell>
          <cell r="W646" t="str">
            <v>PLN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I646" t="str">
            <v>Tomb</v>
          </cell>
          <cell r="AJ646" t="str">
            <v>T</v>
          </cell>
        </row>
        <row r="647">
          <cell r="A647" t="str">
            <v>0022912</v>
          </cell>
          <cell r="B647" t="str">
            <v>F83041401</v>
          </cell>
          <cell r="C647" t="str">
            <v>83041401</v>
          </cell>
          <cell r="D647" t="str">
            <v>PLEASANT VIEW FARM RENOVATIONS</v>
          </cell>
          <cell r="E647">
            <v>30420</v>
          </cell>
          <cell r="J647">
            <v>0</v>
          </cell>
          <cell r="K647">
            <v>32222</v>
          </cell>
          <cell r="L647">
            <v>32222</v>
          </cell>
          <cell r="M647">
            <v>0</v>
          </cell>
          <cell r="N647">
            <v>0</v>
          </cell>
          <cell r="O647">
            <v>200506</v>
          </cell>
          <cell r="P647">
            <v>32222</v>
          </cell>
          <cell r="Q647" t="str">
            <v>80</v>
          </cell>
          <cell r="R647" t="str">
            <v>Medicine</v>
          </cell>
          <cell r="T647" t="b">
            <v>0</v>
          </cell>
          <cell r="U647" t="b">
            <v>1</v>
          </cell>
          <cell r="V647" t="b">
            <v>1</v>
          </cell>
          <cell r="W647" t="str">
            <v>Accounting And Contracts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I647" t="str">
            <v>Tomb</v>
          </cell>
          <cell r="AJ647" t="str">
            <v>T</v>
          </cell>
        </row>
        <row r="648">
          <cell r="A648" t="str">
            <v>0022913</v>
          </cell>
          <cell r="B648" t="str">
            <v>F83043001</v>
          </cell>
          <cell r="C648" t="str">
            <v>83043001</v>
          </cell>
          <cell r="D648" t="str">
            <v>SCL ROOMS 143 AND 152-SCHREIBER</v>
          </cell>
          <cell r="E648">
            <v>30436</v>
          </cell>
          <cell r="F648">
            <v>33054</v>
          </cell>
          <cell r="G648">
            <v>33054</v>
          </cell>
          <cell r="I648">
            <v>30136</v>
          </cell>
          <cell r="J648">
            <v>1140842</v>
          </cell>
          <cell r="K648">
            <v>1140842</v>
          </cell>
          <cell r="L648">
            <v>1140842</v>
          </cell>
          <cell r="M648">
            <v>806000</v>
          </cell>
          <cell r="N648">
            <v>344000</v>
          </cell>
          <cell r="O648">
            <v>200506</v>
          </cell>
          <cell r="P648">
            <v>1140842</v>
          </cell>
          <cell r="Q648" t="str">
            <v>25</v>
          </cell>
          <cell r="R648" t="str">
            <v>Biological and Physical Sciences</v>
          </cell>
          <cell r="T648" t="b">
            <v>0</v>
          </cell>
          <cell r="U648" t="b">
            <v>1</v>
          </cell>
          <cell r="V648" t="b">
            <v>0</v>
          </cell>
          <cell r="W648" t="str">
            <v>Accounting And Contracts</v>
          </cell>
          <cell r="X648">
            <v>344000</v>
          </cell>
          <cell r="Y648">
            <v>0</v>
          </cell>
          <cell r="Z648">
            <v>796842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 t="str">
            <v>20</v>
          </cell>
          <cell r="AH648" t="str">
            <v>PR</v>
          </cell>
          <cell r="AI648" t="str">
            <v>FullyF</v>
          </cell>
          <cell r="AJ648" t="str">
            <v>FF</v>
          </cell>
        </row>
        <row r="649">
          <cell r="A649" t="str">
            <v>0022914</v>
          </cell>
          <cell r="D649" t="str">
            <v>PHYSIOLOGY PHASE I</v>
          </cell>
          <cell r="E649">
            <v>30479</v>
          </cell>
          <cell r="F649">
            <v>33054</v>
          </cell>
          <cell r="G649">
            <v>33328</v>
          </cell>
          <cell r="I649">
            <v>34834</v>
          </cell>
          <cell r="J649">
            <v>713800</v>
          </cell>
          <cell r="K649">
            <v>713800</v>
          </cell>
          <cell r="L649">
            <v>713800</v>
          </cell>
          <cell r="M649">
            <v>720741.36</v>
          </cell>
          <cell r="N649">
            <v>0</v>
          </cell>
          <cell r="O649">
            <v>200506</v>
          </cell>
          <cell r="P649">
            <v>713800</v>
          </cell>
          <cell r="Q649" t="str">
            <v>08</v>
          </cell>
          <cell r="R649" t="str">
            <v>Medicine</v>
          </cell>
          <cell r="T649" t="b">
            <v>1</v>
          </cell>
          <cell r="U649" t="b">
            <v>1</v>
          </cell>
          <cell r="V649" t="b">
            <v>0</v>
          </cell>
          <cell r="W649" t="str">
            <v>MED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I649" t="str">
            <v>Tomb</v>
          </cell>
          <cell r="AJ649" t="str">
            <v>T</v>
          </cell>
        </row>
        <row r="650">
          <cell r="A650" t="str">
            <v>0022915</v>
          </cell>
          <cell r="D650" t="str">
            <v>MOL. NEUROLOGY TEMP 5</v>
          </cell>
          <cell r="E650">
            <v>30479</v>
          </cell>
          <cell r="F650">
            <v>33054</v>
          </cell>
          <cell r="G650">
            <v>30136</v>
          </cell>
          <cell r="J650">
            <v>0</v>
          </cell>
          <cell r="K650">
            <v>1019418</v>
          </cell>
          <cell r="L650">
            <v>1019418</v>
          </cell>
          <cell r="M650">
            <v>0</v>
          </cell>
          <cell r="N650">
            <v>0</v>
          </cell>
          <cell r="O650">
            <v>200506</v>
          </cell>
          <cell r="P650">
            <v>1019418</v>
          </cell>
          <cell r="Q650" t="str">
            <v>0</v>
          </cell>
          <cell r="R650" t="str">
            <v>UNASSIGNED</v>
          </cell>
          <cell r="T650" t="b">
            <v>1</v>
          </cell>
          <cell r="U650" t="b">
            <v>1</v>
          </cell>
          <cell r="V650" t="b">
            <v>1</v>
          </cell>
          <cell r="W650" t="str">
            <v>MED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I650" t="str">
            <v>Tomb</v>
          </cell>
          <cell r="AJ650" t="str">
            <v>T</v>
          </cell>
        </row>
        <row r="651">
          <cell r="A651" t="str">
            <v>0022916</v>
          </cell>
          <cell r="D651" t="str">
            <v>ANESTHESIOLOGY TEMP 3</v>
          </cell>
          <cell r="E651">
            <v>30479</v>
          </cell>
          <cell r="F651">
            <v>32324</v>
          </cell>
          <cell r="G651">
            <v>30136</v>
          </cell>
          <cell r="J651">
            <v>0</v>
          </cell>
          <cell r="K651">
            <v>927403</v>
          </cell>
          <cell r="L651">
            <v>927403</v>
          </cell>
          <cell r="M651">
            <v>0</v>
          </cell>
          <cell r="N651">
            <v>0</v>
          </cell>
          <cell r="O651">
            <v>200506</v>
          </cell>
          <cell r="P651">
            <v>927403</v>
          </cell>
          <cell r="Q651" t="str">
            <v>0</v>
          </cell>
          <cell r="R651" t="str">
            <v>UNASSIGNED</v>
          </cell>
          <cell r="T651" t="b">
            <v>1</v>
          </cell>
          <cell r="U651" t="b">
            <v>1</v>
          </cell>
          <cell r="V651" t="b">
            <v>1</v>
          </cell>
          <cell r="W651" t="str">
            <v>MED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I651" t="str">
            <v>Tomb</v>
          </cell>
          <cell r="AJ651" t="str">
            <v>T</v>
          </cell>
        </row>
        <row r="652">
          <cell r="A652" t="str">
            <v>0022917</v>
          </cell>
          <cell r="B652" t="str">
            <v>89050201</v>
          </cell>
          <cell r="C652" t="str">
            <v>89050201</v>
          </cell>
          <cell r="D652" t="str">
            <v>MAGNETIC RESONANCE CENTER</v>
          </cell>
          <cell r="E652">
            <v>30560</v>
          </cell>
          <cell r="F652">
            <v>33054</v>
          </cell>
          <cell r="G652">
            <v>30136</v>
          </cell>
          <cell r="I652">
            <v>34834</v>
          </cell>
          <cell r="J652">
            <v>4476156</v>
          </cell>
          <cell r="K652">
            <v>4476156</v>
          </cell>
          <cell r="L652">
            <v>4476156</v>
          </cell>
          <cell r="M652">
            <v>4476155.54</v>
          </cell>
          <cell r="N652">
            <v>0</v>
          </cell>
          <cell r="O652">
            <v>200506</v>
          </cell>
          <cell r="P652">
            <v>4476156</v>
          </cell>
          <cell r="Q652" t="str">
            <v>08</v>
          </cell>
          <cell r="R652" t="str">
            <v>Medicine</v>
          </cell>
          <cell r="T652" t="b">
            <v>0</v>
          </cell>
          <cell r="U652" t="b">
            <v>1</v>
          </cell>
          <cell r="V652" t="b">
            <v>0</v>
          </cell>
          <cell r="W652" t="str">
            <v>MED</v>
          </cell>
          <cell r="X652">
            <v>0</v>
          </cell>
          <cell r="Y652">
            <v>0</v>
          </cell>
          <cell r="Z652">
            <v>4516687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I652" t="str">
            <v>Tomb</v>
          </cell>
          <cell r="AJ652" t="str">
            <v>T</v>
          </cell>
        </row>
        <row r="653">
          <cell r="A653" t="str">
            <v>0022918</v>
          </cell>
          <cell r="B653" t="str">
            <v>F84010102</v>
          </cell>
          <cell r="C653" t="str">
            <v>84010102</v>
          </cell>
          <cell r="D653" t="str">
            <v>YPI REPLACEMENT FACILITY</v>
          </cell>
          <cell r="E653">
            <v>30682</v>
          </cell>
          <cell r="G653">
            <v>33025</v>
          </cell>
          <cell r="I653">
            <v>34834</v>
          </cell>
          <cell r="J653">
            <v>15459694</v>
          </cell>
          <cell r="K653">
            <v>15459694</v>
          </cell>
          <cell r="L653">
            <v>15459694</v>
          </cell>
          <cell r="M653">
            <v>1072787.68</v>
          </cell>
          <cell r="N653">
            <v>14386906</v>
          </cell>
          <cell r="O653">
            <v>200506</v>
          </cell>
          <cell r="P653">
            <v>15459694</v>
          </cell>
          <cell r="Q653" t="str">
            <v>80</v>
          </cell>
          <cell r="R653" t="str">
            <v>Medicine</v>
          </cell>
          <cell r="T653" t="b">
            <v>0</v>
          </cell>
          <cell r="U653" t="b">
            <v>1</v>
          </cell>
          <cell r="V653" t="b">
            <v>0</v>
          </cell>
          <cell r="W653" t="str">
            <v>Asset Management</v>
          </cell>
          <cell r="X653">
            <v>14316000</v>
          </cell>
          <cell r="Y653">
            <v>70906</v>
          </cell>
          <cell r="Z653">
            <v>630712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 t="str">
            <v>10</v>
          </cell>
          <cell r="AH653" t="str">
            <v>NI</v>
          </cell>
          <cell r="AI653" t="str">
            <v>FullyF</v>
          </cell>
          <cell r="AJ653" t="str">
            <v>FF</v>
          </cell>
        </row>
        <row r="654">
          <cell r="A654" t="str">
            <v>0022919</v>
          </cell>
          <cell r="D654" t="str">
            <v>SHM C-WING MBB 1ST FLOOR</v>
          </cell>
          <cell r="E654">
            <v>30682</v>
          </cell>
          <cell r="F654">
            <v>33419</v>
          </cell>
          <cell r="G654">
            <v>33328</v>
          </cell>
          <cell r="J654">
            <v>0</v>
          </cell>
          <cell r="K654">
            <v>101385</v>
          </cell>
          <cell r="L654">
            <v>101385</v>
          </cell>
          <cell r="M654">
            <v>0</v>
          </cell>
          <cell r="N654">
            <v>0</v>
          </cell>
          <cell r="O654">
            <v>200506</v>
          </cell>
          <cell r="P654">
            <v>101385</v>
          </cell>
          <cell r="Q654" t="str">
            <v>0</v>
          </cell>
          <cell r="R654" t="str">
            <v>UNASSIGNED</v>
          </cell>
          <cell r="T654" t="b">
            <v>1</v>
          </cell>
          <cell r="U654" t="b">
            <v>1</v>
          </cell>
          <cell r="V654" t="b">
            <v>1</v>
          </cell>
          <cell r="W654" t="str">
            <v>MED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I654" t="str">
            <v>Tomb</v>
          </cell>
          <cell r="AJ654" t="str">
            <v>T</v>
          </cell>
        </row>
        <row r="655">
          <cell r="A655" t="str">
            <v>0022920</v>
          </cell>
          <cell r="B655" t="str">
            <v>94013101</v>
          </cell>
          <cell r="C655" t="str">
            <v>94013101</v>
          </cell>
          <cell r="D655" t="str">
            <v>OML GREENHOUSE RENOVATION/EXPANSION</v>
          </cell>
          <cell r="E655">
            <v>34335</v>
          </cell>
          <cell r="F655">
            <v>35155</v>
          </cell>
          <cell r="G655">
            <v>34758</v>
          </cell>
          <cell r="I655">
            <v>35569</v>
          </cell>
          <cell r="J655">
            <v>465772</v>
          </cell>
          <cell r="K655">
            <v>465772</v>
          </cell>
          <cell r="L655">
            <v>465772</v>
          </cell>
          <cell r="M655">
            <v>465772.06</v>
          </cell>
          <cell r="N655">
            <v>0</v>
          </cell>
          <cell r="O655">
            <v>200506</v>
          </cell>
          <cell r="P655">
            <v>465772</v>
          </cell>
          <cell r="Q655" t="str">
            <v>04</v>
          </cell>
          <cell r="R655" t="str">
            <v>Academic Space: Science</v>
          </cell>
          <cell r="T655" t="b">
            <v>1</v>
          </cell>
          <cell r="U655" t="b">
            <v>1</v>
          </cell>
          <cell r="V655" t="b">
            <v>0</v>
          </cell>
          <cell r="W655" t="str">
            <v>PLN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I655" t="str">
            <v>Tomb</v>
          </cell>
          <cell r="AJ655" t="str">
            <v>T</v>
          </cell>
        </row>
        <row r="656">
          <cell r="A656" t="str">
            <v>0022921</v>
          </cell>
          <cell r="D656" t="str">
            <v>B.B. CONNECTOR 4TH FL. OPTHOLMOLOGY</v>
          </cell>
          <cell r="E656">
            <v>30682</v>
          </cell>
          <cell r="F656">
            <v>33054</v>
          </cell>
          <cell r="G656">
            <v>30136</v>
          </cell>
          <cell r="J656">
            <v>0</v>
          </cell>
          <cell r="K656">
            <v>145616</v>
          </cell>
          <cell r="L656">
            <v>145616</v>
          </cell>
          <cell r="M656">
            <v>0</v>
          </cell>
          <cell r="N656">
            <v>0</v>
          </cell>
          <cell r="O656">
            <v>200506</v>
          </cell>
          <cell r="P656">
            <v>145616</v>
          </cell>
          <cell r="Q656" t="str">
            <v>0</v>
          </cell>
          <cell r="R656" t="str">
            <v>UNASSIGNED</v>
          </cell>
          <cell r="T656" t="b">
            <v>1</v>
          </cell>
          <cell r="U656" t="b">
            <v>1</v>
          </cell>
          <cell r="V656" t="b">
            <v>1</v>
          </cell>
          <cell r="W656" t="str">
            <v>MED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I656" t="str">
            <v>Tomb</v>
          </cell>
          <cell r="AJ656" t="str">
            <v>T</v>
          </cell>
        </row>
        <row r="657">
          <cell r="A657" t="str">
            <v>0022922</v>
          </cell>
          <cell r="D657" t="str">
            <v>TOMKINS 4 TEMP. OFF.</v>
          </cell>
          <cell r="E657">
            <v>30682</v>
          </cell>
          <cell r="F657">
            <v>33054</v>
          </cell>
          <cell r="G657">
            <v>30136</v>
          </cell>
          <cell r="J657">
            <v>0</v>
          </cell>
          <cell r="K657">
            <v>238862</v>
          </cell>
          <cell r="L657">
            <v>238862</v>
          </cell>
          <cell r="M657">
            <v>0</v>
          </cell>
          <cell r="N657">
            <v>0</v>
          </cell>
          <cell r="O657">
            <v>200506</v>
          </cell>
          <cell r="P657">
            <v>238862</v>
          </cell>
          <cell r="Q657" t="str">
            <v>0</v>
          </cell>
          <cell r="R657" t="str">
            <v>UNASSIGNED</v>
          </cell>
          <cell r="T657" t="b">
            <v>1</v>
          </cell>
          <cell r="U657" t="b">
            <v>1</v>
          </cell>
          <cell r="V657" t="b">
            <v>1</v>
          </cell>
          <cell r="W657" t="str">
            <v>MED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I657" t="str">
            <v>Tomb</v>
          </cell>
          <cell r="AJ657" t="str">
            <v>T</v>
          </cell>
        </row>
        <row r="658">
          <cell r="A658" t="str">
            <v>0022923</v>
          </cell>
          <cell r="D658" t="str">
            <v>BIOLOGY TRUCKS</v>
          </cell>
          <cell r="E658">
            <v>30621</v>
          </cell>
          <cell r="F658">
            <v>33054</v>
          </cell>
          <cell r="G658">
            <v>30136</v>
          </cell>
          <cell r="J658">
            <v>0</v>
          </cell>
          <cell r="K658">
            <v>12747</v>
          </cell>
          <cell r="L658">
            <v>12747</v>
          </cell>
          <cell r="M658">
            <v>0</v>
          </cell>
          <cell r="N658">
            <v>0</v>
          </cell>
          <cell r="O658">
            <v>200506</v>
          </cell>
          <cell r="P658">
            <v>12747</v>
          </cell>
          <cell r="Q658" t="str">
            <v>0</v>
          </cell>
          <cell r="R658" t="str">
            <v>UNASSIGNED</v>
          </cell>
          <cell r="T658" t="b">
            <v>1</v>
          </cell>
          <cell r="U658" t="b">
            <v>1</v>
          </cell>
          <cell r="V658" t="b">
            <v>1</v>
          </cell>
          <cell r="W658" t="str">
            <v>PLN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I658" t="str">
            <v>Tomb</v>
          </cell>
          <cell r="AJ658" t="str">
            <v>T</v>
          </cell>
        </row>
        <row r="659">
          <cell r="A659" t="str">
            <v>0022924</v>
          </cell>
          <cell r="D659" t="str">
            <v>TRS VAN</v>
          </cell>
          <cell r="E659">
            <v>30682</v>
          </cell>
          <cell r="F659">
            <v>32324</v>
          </cell>
          <cell r="G659">
            <v>30136</v>
          </cell>
          <cell r="J659">
            <v>0</v>
          </cell>
          <cell r="K659">
            <v>15683</v>
          </cell>
          <cell r="L659">
            <v>15683</v>
          </cell>
          <cell r="M659">
            <v>0</v>
          </cell>
          <cell r="N659">
            <v>0</v>
          </cell>
          <cell r="O659">
            <v>200506</v>
          </cell>
          <cell r="P659">
            <v>15683</v>
          </cell>
          <cell r="Q659" t="str">
            <v>0</v>
          </cell>
          <cell r="R659" t="str">
            <v>UNASSIGNED</v>
          </cell>
          <cell r="T659" t="b">
            <v>1</v>
          </cell>
          <cell r="U659" t="b">
            <v>1</v>
          </cell>
          <cell r="V659" t="b">
            <v>1</v>
          </cell>
          <cell r="W659" t="str">
            <v>FIN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I659" t="str">
            <v>Tomb</v>
          </cell>
          <cell r="AJ659" t="str">
            <v>T</v>
          </cell>
        </row>
        <row r="660">
          <cell r="A660" t="str">
            <v>0022925</v>
          </cell>
          <cell r="B660" t="str">
            <v>F83061501</v>
          </cell>
          <cell r="C660" t="str">
            <v>83061501</v>
          </cell>
          <cell r="D660" t="str">
            <v>DEFERRED MAINT. PHASE II</v>
          </cell>
          <cell r="E660">
            <v>30482</v>
          </cell>
          <cell r="F660">
            <v>33054</v>
          </cell>
          <cell r="G660">
            <v>33298</v>
          </cell>
          <cell r="I660">
            <v>37603</v>
          </cell>
          <cell r="J660">
            <v>9941233</v>
          </cell>
          <cell r="K660">
            <v>9941233</v>
          </cell>
          <cell r="L660">
            <v>9941233</v>
          </cell>
          <cell r="M660">
            <v>621742.05000000005</v>
          </cell>
          <cell r="N660">
            <v>9319491</v>
          </cell>
          <cell r="O660">
            <v>200506</v>
          </cell>
          <cell r="P660">
            <v>9941233</v>
          </cell>
          <cell r="Q660" t="str">
            <v>61</v>
          </cell>
          <cell r="R660" t="str">
            <v>Admin&amp;Other Other</v>
          </cell>
          <cell r="T660" t="b">
            <v>0</v>
          </cell>
          <cell r="U660" t="b">
            <v>1</v>
          </cell>
          <cell r="V660" t="b">
            <v>0</v>
          </cell>
          <cell r="W660" t="str">
            <v>Accounting And Contracts</v>
          </cell>
          <cell r="X660">
            <v>9319491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 t="str">
            <v>10</v>
          </cell>
          <cell r="AH660" t="str">
            <v>CM</v>
          </cell>
          <cell r="AI660" t="str">
            <v>FullyF</v>
          </cell>
          <cell r="AJ660" t="str">
            <v>FF</v>
          </cell>
        </row>
        <row r="661">
          <cell r="A661" t="str">
            <v>0022926</v>
          </cell>
          <cell r="D661" t="str">
            <v>WHITNEY 155/175 ENERGY CONS</v>
          </cell>
          <cell r="E661">
            <v>30773</v>
          </cell>
          <cell r="F661">
            <v>33054</v>
          </cell>
          <cell r="G661">
            <v>30136</v>
          </cell>
          <cell r="J661">
            <v>0</v>
          </cell>
          <cell r="K661">
            <v>98054</v>
          </cell>
          <cell r="L661">
            <v>98054</v>
          </cell>
          <cell r="M661">
            <v>0</v>
          </cell>
          <cell r="N661">
            <v>0</v>
          </cell>
          <cell r="O661">
            <v>200506</v>
          </cell>
          <cell r="P661">
            <v>98054</v>
          </cell>
          <cell r="Q661" t="str">
            <v>0</v>
          </cell>
          <cell r="R661" t="str">
            <v>UNASSIGNED</v>
          </cell>
          <cell r="T661" t="b">
            <v>1</v>
          </cell>
          <cell r="U661" t="b">
            <v>1</v>
          </cell>
          <cell r="V661" t="b">
            <v>1</v>
          </cell>
          <cell r="W661" t="str">
            <v>MGT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I661" t="str">
            <v>Tomb</v>
          </cell>
          <cell r="AJ661" t="str">
            <v>T</v>
          </cell>
        </row>
        <row r="662">
          <cell r="A662" t="str">
            <v>0022927</v>
          </cell>
          <cell r="D662" t="str">
            <v>PURCHASING COPIERS</v>
          </cell>
          <cell r="E662">
            <v>30742</v>
          </cell>
          <cell r="F662">
            <v>31958</v>
          </cell>
          <cell r="G662">
            <v>30136</v>
          </cell>
          <cell r="I662">
            <v>33053</v>
          </cell>
          <cell r="J662">
            <v>19614</v>
          </cell>
          <cell r="K662">
            <v>19614</v>
          </cell>
          <cell r="L662">
            <v>19614</v>
          </cell>
          <cell r="M662">
            <v>0</v>
          </cell>
          <cell r="N662">
            <v>19614</v>
          </cell>
          <cell r="O662">
            <v>200506</v>
          </cell>
          <cell r="P662">
            <v>19614</v>
          </cell>
          <cell r="Q662" t="str">
            <v>13</v>
          </cell>
          <cell r="R662" t="str">
            <v>Other</v>
          </cell>
          <cell r="T662" t="b">
            <v>1</v>
          </cell>
          <cell r="U662" t="b">
            <v>1</v>
          </cell>
          <cell r="V662" t="b">
            <v>0</v>
          </cell>
          <cell r="W662" t="str">
            <v>PLN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I662" t="str">
            <v>Tomb</v>
          </cell>
          <cell r="AJ662" t="str">
            <v>T</v>
          </cell>
        </row>
        <row r="663">
          <cell r="A663" t="str">
            <v>0022928</v>
          </cell>
          <cell r="D663" t="str">
            <v>ACA 1V ANALYZER</v>
          </cell>
          <cell r="E663">
            <v>30742</v>
          </cell>
          <cell r="F663">
            <v>32203</v>
          </cell>
          <cell r="G663">
            <v>30136</v>
          </cell>
          <cell r="J663">
            <v>0</v>
          </cell>
          <cell r="K663">
            <v>27153</v>
          </cell>
          <cell r="L663">
            <v>27153</v>
          </cell>
          <cell r="M663">
            <v>0</v>
          </cell>
          <cell r="N663">
            <v>0</v>
          </cell>
          <cell r="O663">
            <v>200506</v>
          </cell>
          <cell r="P663">
            <v>27153</v>
          </cell>
          <cell r="Q663" t="str">
            <v>0</v>
          </cell>
          <cell r="R663" t="str">
            <v>UNASSIGNED</v>
          </cell>
          <cell r="T663" t="b">
            <v>1</v>
          </cell>
          <cell r="U663" t="b">
            <v>1</v>
          </cell>
          <cell r="V663" t="b">
            <v>1</v>
          </cell>
          <cell r="W663" t="str">
            <v>PLN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I663" t="str">
            <v>Tomb</v>
          </cell>
          <cell r="AJ663" t="str">
            <v>T</v>
          </cell>
        </row>
        <row r="664">
          <cell r="A664" t="str">
            <v>0022929</v>
          </cell>
          <cell r="D664" t="str">
            <v>WHITNEY 155/175 ELECTRICAL SERVICE</v>
          </cell>
          <cell r="E664">
            <v>30742</v>
          </cell>
          <cell r="F664">
            <v>32324</v>
          </cell>
          <cell r="G664">
            <v>30136</v>
          </cell>
          <cell r="I664">
            <v>30136</v>
          </cell>
          <cell r="J664">
            <v>235056</v>
          </cell>
          <cell r="K664">
            <v>235056</v>
          </cell>
          <cell r="L664">
            <v>235056</v>
          </cell>
          <cell r="M664">
            <v>0</v>
          </cell>
          <cell r="N664">
            <v>235056</v>
          </cell>
          <cell r="O664">
            <v>200506</v>
          </cell>
          <cell r="P664">
            <v>235056</v>
          </cell>
          <cell r="Q664" t="str">
            <v>0</v>
          </cell>
          <cell r="R664" t="str">
            <v>UNASSIGNED</v>
          </cell>
          <cell r="T664" t="b">
            <v>1</v>
          </cell>
          <cell r="U664" t="b">
            <v>1</v>
          </cell>
          <cell r="V664" t="b">
            <v>1</v>
          </cell>
          <cell r="W664" t="str">
            <v>PLN</v>
          </cell>
          <cell r="X664">
            <v>235056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I664" t="str">
            <v>Tomb</v>
          </cell>
          <cell r="AJ664" t="str">
            <v>T</v>
          </cell>
        </row>
        <row r="665">
          <cell r="A665" t="str">
            <v>0022930</v>
          </cell>
          <cell r="D665" t="str">
            <v>C-WING BASEMENT ALT - M B &amp; B</v>
          </cell>
          <cell r="E665">
            <v>30864</v>
          </cell>
          <cell r="F665">
            <v>33054</v>
          </cell>
          <cell r="G665">
            <v>30136</v>
          </cell>
          <cell r="J665">
            <v>0</v>
          </cell>
          <cell r="K665">
            <v>162293</v>
          </cell>
          <cell r="L665">
            <v>162293</v>
          </cell>
          <cell r="M665">
            <v>0</v>
          </cell>
          <cell r="N665">
            <v>0</v>
          </cell>
          <cell r="O665">
            <v>200506</v>
          </cell>
          <cell r="P665">
            <v>162293</v>
          </cell>
          <cell r="Q665" t="str">
            <v>0</v>
          </cell>
          <cell r="R665" t="str">
            <v>UNASSIGNED</v>
          </cell>
          <cell r="T665" t="b">
            <v>1</v>
          </cell>
          <cell r="U665" t="b">
            <v>1</v>
          </cell>
          <cell r="V665" t="b">
            <v>1</v>
          </cell>
          <cell r="W665" t="str">
            <v>MED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I665" t="str">
            <v>Tomb</v>
          </cell>
          <cell r="AJ665" t="str">
            <v>T</v>
          </cell>
        </row>
        <row r="666">
          <cell r="A666" t="str">
            <v>0022931</v>
          </cell>
          <cell r="D666" t="str">
            <v>LMP BASEMENT ALT. INTERNAL MEDICINE</v>
          </cell>
          <cell r="E666">
            <v>30895</v>
          </cell>
          <cell r="F666">
            <v>33054</v>
          </cell>
          <cell r="G666">
            <v>30136</v>
          </cell>
          <cell r="I666">
            <v>34834</v>
          </cell>
          <cell r="J666">
            <v>681995</v>
          </cell>
          <cell r="K666">
            <v>681995</v>
          </cell>
          <cell r="L666">
            <v>681995</v>
          </cell>
          <cell r="M666">
            <v>681994.53</v>
          </cell>
          <cell r="N666">
            <v>0</v>
          </cell>
          <cell r="O666">
            <v>200506</v>
          </cell>
          <cell r="P666">
            <v>681995</v>
          </cell>
          <cell r="Q666" t="str">
            <v>08</v>
          </cell>
          <cell r="R666" t="str">
            <v>Medicine</v>
          </cell>
          <cell r="T666" t="b">
            <v>0</v>
          </cell>
          <cell r="U666" t="b">
            <v>1</v>
          </cell>
          <cell r="V666" t="b">
            <v>0</v>
          </cell>
          <cell r="W666" t="str">
            <v>MED</v>
          </cell>
          <cell r="X666">
            <v>0</v>
          </cell>
          <cell r="Y666">
            <v>0</v>
          </cell>
          <cell r="Z666">
            <v>432842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I666" t="str">
            <v>Tomb</v>
          </cell>
          <cell r="AJ666" t="str">
            <v>T</v>
          </cell>
        </row>
        <row r="667">
          <cell r="A667" t="str">
            <v>0022932</v>
          </cell>
          <cell r="D667" t="str">
            <v>TISSUE CULTURE, B-WING</v>
          </cell>
          <cell r="E667">
            <v>30926</v>
          </cell>
          <cell r="F667">
            <v>31593</v>
          </cell>
          <cell r="G667">
            <v>30136</v>
          </cell>
          <cell r="J667">
            <v>0</v>
          </cell>
          <cell r="K667">
            <v>150871</v>
          </cell>
          <cell r="L667">
            <v>150871</v>
          </cell>
          <cell r="M667">
            <v>0</v>
          </cell>
          <cell r="N667">
            <v>0</v>
          </cell>
          <cell r="O667">
            <v>200506</v>
          </cell>
          <cell r="P667">
            <v>150871</v>
          </cell>
          <cell r="Q667" t="str">
            <v>0</v>
          </cell>
          <cell r="R667" t="str">
            <v>UNASSIGNED</v>
          </cell>
          <cell r="T667" t="b">
            <v>1</v>
          </cell>
          <cell r="U667" t="b">
            <v>1</v>
          </cell>
          <cell r="V667" t="b">
            <v>1</v>
          </cell>
          <cell r="W667" t="str">
            <v>MED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I667" t="str">
            <v>Tomb</v>
          </cell>
          <cell r="AJ667" t="str">
            <v>T</v>
          </cell>
        </row>
        <row r="668">
          <cell r="A668" t="str">
            <v>0022933</v>
          </cell>
          <cell r="D668" t="str">
            <v>Y-NHH UNIT PURCHASE</v>
          </cell>
          <cell r="E668">
            <v>31199</v>
          </cell>
          <cell r="F668">
            <v>33054</v>
          </cell>
          <cell r="G668">
            <v>30136</v>
          </cell>
          <cell r="J668">
            <v>0</v>
          </cell>
          <cell r="K668">
            <v>1546449</v>
          </cell>
          <cell r="L668">
            <v>1546449</v>
          </cell>
          <cell r="M668">
            <v>0</v>
          </cell>
          <cell r="N668">
            <v>0</v>
          </cell>
          <cell r="O668">
            <v>200506</v>
          </cell>
          <cell r="P668">
            <v>1546449</v>
          </cell>
          <cell r="Q668" t="str">
            <v>0</v>
          </cell>
          <cell r="R668" t="str">
            <v>UNASSIGNED</v>
          </cell>
          <cell r="T668" t="b">
            <v>0</v>
          </cell>
          <cell r="U668" t="b">
            <v>1</v>
          </cell>
          <cell r="V668" t="b">
            <v>1</v>
          </cell>
          <cell r="W668" t="str">
            <v>MED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I668" t="str">
            <v>Tomb</v>
          </cell>
          <cell r="AJ668" t="str">
            <v>T</v>
          </cell>
        </row>
        <row r="669">
          <cell r="A669" t="str">
            <v>0022934</v>
          </cell>
          <cell r="B669" t="str">
            <v>C82063002</v>
          </cell>
          <cell r="C669" t="str">
            <v>82063002</v>
          </cell>
          <cell r="D669" t="str">
            <v>YCC COMP WORD PROCESSING EQ</v>
          </cell>
          <cell r="E669">
            <v>30132</v>
          </cell>
          <cell r="F669">
            <v>33359</v>
          </cell>
          <cell r="G669">
            <v>33423</v>
          </cell>
          <cell r="I669">
            <v>37592</v>
          </cell>
          <cell r="J669">
            <v>1890730</v>
          </cell>
          <cell r="K669">
            <v>1890729</v>
          </cell>
          <cell r="L669">
            <v>1890729</v>
          </cell>
          <cell r="M669">
            <v>256715.56</v>
          </cell>
          <cell r="N669">
            <v>1634014</v>
          </cell>
          <cell r="O669">
            <v>200506</v>
          </cell>
          <cell r="P669">
            <v>1890729</v>
          </cell>
          <cell r="Q669" t="str">
            <v>05</v>
          </cell>
          <cell r="R669" t="str">
            <v>Academic Space: Non-Science</v>
          </cell>
          <cell r="T669" t="b">
            <v>1</v>
          </cell>
          <cell r="U669" t="b">
            <v>1</v>
          </cell>
          <cell r="V669" t="b">
            <v>0</v>
          </cell>
          <cell r="W669" t="str">
            <v>Finance-General Administration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I669" t="str">
            <v>Tomb</v>
          </cell>
          <cell r="AJ669" t="str">
            <v>T</v>
          </cell>
        </row>
        <row r="670">
          <cell r="A670" t="str">
            <v>0022935</v>
          </cell>
          <cell r="B670" t="str">
            <v>94013105</v>
          </cell>
          <cell r="C670" t="str">
            <v>94013105</v>
          </cell>
          <cell r="D670" t="str">
            <v>PWG PLANNING STUDY</v>
          </cell>
          <cell r="E670">
            <v>34335</v>
          </cell>
          <cell r="F670">
            <v>35155</v>
          </cell>
          <cell r="G670">
            <v>35155</v>
          </cell>
          <cell r="I670">
            <v>35317</v>
          </cell>
          <cell r="J670">
            <v>722574</v>
          </cell>
          <cell r="K670">
            <v>722574</v>
          </cell>
          <cell r="L670">
            <v>722574</v>
          </cell>
          <cell r="M670">
            <v>722574.07</v>
          </cell>
          <cell r="N670">
            <v>0</v>
          </cell>
          <cell r="O670">
            <v>200506</v>
          </cell>
          <cell r="P670">
            <v>722574</v>
          </cell>
          <cell r="Q670" t="str">
            <v>10</v>
          </cell>
          <cell r="R670" t="str">
            <v>Athletics</v>
          </cell>
          <cell r="T670" t="b">
            <v>1</v>
          </cell>
          <cell r="U670" t="b">
            <v>1</v>
          </cell>
          <cell r="V670" t="b">
            <v>0</v>
          </cell>
          <cell r="W670" t="str">
            <v>PLN</v>
          </cell>
          <cell r="X670">
            <v>0</v>
          </cell>
          <cell r="Y670">
            <v>0</v>
          </cell>
          <cell r="Z670">
            <v>722574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I670" t="str">
            <v>Tomb</v>
          </cell>
          <cell r="AJ670" t="str">
            <v>T</v>
          </cell>
        </row>
        <row r="671">
          <cell r="A671" t="str">
            <v>0022936</v>
          </cell>
          <cell r="C671" t="str">
            <v>94013108</v>
          </cell>
          <cell r="D671" t="str">
            <v>HILLHOUSE NW ELEC UTILITIES POWER SYSTEM</v>
          </cell>
          <cell r="E671">
            <v>34335</v>
          </cell>
          <cell r="I671">
            <v>34474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200506</v>
          </cell>
          <cell r="P671">
            <v>0</v>
          </cell>
          <cell r="Q671" t="str">
            <v>11</v>
          </cell>
          <cell r="R671" t="str">
            <v>Utilities &amp; Infrastructure</v>
          </cell>
          <cell r="T671" t="b">
            <v>0</v>
          </cell>
          <cell r="U671" t="b">
            <v>1</v>
          </cell>
          <cell r="V671" t="b">
            <v>0</v>
          </cell>
          <cell r="W671" t="str">
            <v>Accounting And Contracts</v>
          </cell>
          <cell r="X671">
            <v>0</v>
          </cell>
          <cell r="Y671">
            <v>0</v>
          </cell>
          <cell r="Z671">
            <v>0</v>
          </cell>
          <cell r="AI671" t="str">
            <v>Tomb</v>
          </cell>
          <cell r="AJ671" t="str">
            <v>T</v>
          </cell>
        </row>
        <row r="672">
          <cell r="A672" t="str">
            <v>0022937</v>
          </cell>
          <cell r="D672" t="str">
            <v>LLCI CHILLED WATER VALVE REPLACEMENT</v>
          </cell>
          <cell r="E672">
            <v>34366</v>
          </cell>
          <cell r="F672">
            <v>35399</v>
          </cell>
          <cell r="G672">
            <v>35216</v>
          </cell>
          <cell r="I672">
            <v>35359</v>
          </cell>
          <cell r="J672">
            <v>44362</v>
          </cell>
          <cell r="K672">
            <v>44362</v>
          </cell>
          <cell r="L672">
            <v>44362</v>
          </cell>
          <cell r="M672">
            <v>44361.919999999998</v>
          </cell>
          <cell r="N672">
            <v>0</v>
          </cell>
          <cell r="O672">
            <v>200506</v>
          </cell>
          <cell r="P672">
            <v>44362</v>
          </cell>
          <cell r="Q672" t="str">
            <v>08</v>
          </cell>
          <cell r="R672" t="str">
            <v>Medicine</v>
          </cell>
          <cell r="T672" t="b">
            <v>1</v>
          </cell>
          <cell r="U672" t="b">
            <v>1</v>
          </cell>
          <cell r="V672" t="b">
            <v>0</v>
          </cell>
          <cell r="W672" t="str">
            <v>MED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I672" t="str">
            <v>Tomb</v>
          </cell>
          <cell r="AJ672" t="str">
            <v>T</v>
          </cell>
        </row>
        <row r="673">
          <cell r="A673" t="str">
            <v>0022938</v>
          </cell>
          <cell r="B673" t="str">
            <v>F94020102</v>
          </cell>
          <cell r="C673" t="str">
            <v>94020102</v>
          </cell>
          <cell r="D673" t="str">
            <v>STEAM TRAP REPLACEMENT MEDICINE PHASE I</v>
          </cell>
          <cell r="E673">
            <v>34366</v>
          </cell>
          <cell r="F673">
            <v>35915</v>
          </cell>
          <cell r="G673">
            <v>35582</v>
          </cell>
          <cell r="I673">
            <v>36031</v>
          </cell>
          <cell r="J673">
            <v>95000</v>
          </cell>
          <cell r="K673">
            <v>95000</v>
          </cell>
          <cell r="L673">
            <v>95000</v>
          </cell>
          <cell r="M673">
            <v>0</v>
          </cell>
          <cell r="N673">
            <v>95000</v>
          </cell>
          <cell r="O673">
            <v>200506</v>
          </cell>
          <cell r="P673">
            <v>95000</v>
          </cell>
          <cell r="Q673" t="str">
            <v>08</v>
          </cell>
          <cell r="R673" t="str">
            <v>Medicine</v>
          </cell>
          <cell r="S673" t="str">
            <v>MEDICAL CAMPUS</v>
          </cell>
          <cell r="T673" t="b">
            <v>0</v>
          </cell>
          <cell r="U673" t="b">
            <v>1</v>
          </cell>
          <cell r="V673" t="b">
            <v>0</v>
          </cell>
          <cell r="W673" t="str">
            <v>Asset Management</v>
          </cell>
          <cell r="X673">
            <v>14275</v>
          </cell>
          <cell r="Y673">
            <v>80725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I673" t="str">
            <v>Tomb</v>
          </cell>
          <cell r="AJ673" t="str">
            <v>T</v>
          </cell>
        </row>
        <row r="674">
          <cell r="A674" t="str">
            <v>0022939</v>
          </cell>
          <cell r="B674" t="str">
            <v>F94020103</v>
          </cell>
          <cell r="C674" t="str">
            <v>94020103</v>
          </cell>
          <cell r="D674" t="str">
            <v>LSOG HOT WATER HEATER REPLACEMENT</v>
          </cell>
          <cell r="E674">
            <v>34366</v>
          </cell>
          <cell r="F674">
            <v>34880</v>
          </cell>
          <cell r="G674">
            <v>34547</v>
          </cell>
          <cell r="I674">
            <v>37603</v>
          </cell>
          <cell r="J674">
            <v>62714</v>
          </cell>
          <cell r="K674">
            <v>62714</v>
          </cell>
          <cell r="L674">
            <v>62714</v>
          </cell>
          <cell r="M674">
            <v>0</v>
          </cell>
          <cell r="N674">
            <v>62714</v>
          </cell>
          <cell r="O674">
            <v>200506</v>
          </cell>
          <cell r="P674">
            <v>62714</v>
          </cell>
          <cell r="Q674" t="str">
            <v>08</v>
          </cell>
          <cell r="R674" t="str">
            <v>Medicine</v>
          </cell>
          <cell r="T674" t="b">
            <v>1</v>
          </cell>
          <cell r="U674" t="b">
            <v>1</v>
          </cell>
          <cell r="V674" t="b">
            <v>0</v>
          </cell>
          <cell r="W674" t="str">
            <v>Asset Management</v>
          </cell>
          <cell r="X674">
            <v>0</v>
          </cell>
          <cell r="Y674">
            <v>62714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I674" t="str">
            <v>Tomb</v>
          </cell>
          <cell r="AJ674" t="str">
            <v>T</v>
          </cell>
        </row>
        <row r="675">
          <cell r="A675" t="str">
            <v>0022941</v>
          </cell>
          <cell r="B675" t="str">
            <v>P94021401</v>
          </cell>
          <cell r="C675" t="str">
            <v>94021401</v>
          </cell>
          <cell r="D675" t="str">
            <v>SOM ROOF REPLACEMENT SACH60 &amp; PROS135</v>
          </cell>
          <cell r="E675">
            <v>34366</v>
          </cell>
          <cell r="F675">
            <v>35018</v>
          </cell>
          <cell r="G675">
            <v>34731</v>
          </cell>
          <cell r="I675">
            <v>37597</v>
          </cell>
          <cell r="J675">
            <v>110014</v>
          </cell>
          <cell r="K675">
            <v>110013</v>
          </cell>
          <cell r="L675">
            <v>110013</v>
          </cell>
          <cell r="M675">
            <v>0</v>
          </cell>
          <cell r="N675">
            <v>110013</v>
          </cell>
          <cell r="O675">
            <v>200506</v>
          </cell>
          <cell r="P675">
            <v>110013</v>
          </cell>
          <cell r="Q675" t="str">
            <v>61</v>
          </cell>
          <cell r="R675" t="str">
            <v>Admin&amp;Other Other</v>
          </cell>
          <cell r="T675" t="b">
            <v>0</v>
          </cell>
          <cell r="U675" t="b">
            <v>1</v>
          </cell>
          <cell r="V675" t="b">
            <v>0</v>
          </cell>
          <cell r="W675" t="str">
            <v>Accounting And Contracts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 t="str">
            <v>30</v>
          </cell>
          <cell r="AH675" t="str">
            <v>CM</v>
          </cell>
          <cell r="AI675" t="str">
            <v>FullyF</v>
          </cell>
          <cell r="AJ675" t="str">
            <v>FF</v>
          </cell>
        </row>
        <row r="676">
          <cell r="A676" t="str">
            <v>0022942</v>
          </cell>
          <cell r="B676" t="str">
            <v>94021403</v>
          </cell>
          <cell r="C676" t="str">
            <v>94021403</v>
          </cell>
          <cell r="D676" t="str">
            <v>WALL 53 NEW ELECTRIC SERVICE</v>
          </cell>
          <cell r="E676">
            <v>34366</v>
          </cell>
          <cell r="F676">
            <v>34789</v>
          </cell>
          <cell r="G676">
            <v>34758</v>
          </cell>
          <cell r="I676">
            <v>34981</v>
          </cell>
          <cell r="J676">
            <v>57906</v>
          </cell>
          <cell r="K676">
            <v>57906</v>
          </cell>
          <cell r="L676">
            <v>57906</v>
          </cell>
          <cell r="M676">
            <v>57905.96</v>
          </cell>
          <cell r="N676">
            <v>0</v>
          </cell>
          <cell r="O676">
            <v>200506</v>
          </cell>
          <cell r="P676">
            <v>57906</v>
          </cell>
          <cell r="Q676" t="str">
            <v>05</v>
          </cell>
          <cell r="R676" t="str">
            <v>Academic Space: Non-Science</v>
          </cell>
          <cell r="T676" t="b">
            <v>1</v>
          </cell>
          <cell r="U676" t="b">
            <v>1</v>
          </cell>
          <cell r="V676" t="b">
            <v>0</v>
          </cell>
          <cell r="W676" t="str">
            <v>PLN</v>
          </cell>
          <cell r="X676">
            <v>0</v>
          </cell>
          <cell r="Y676">
            <v>0</v>
          </cell>
          <cell r="Z676">
            <v>57906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I676" t="str">
            <v>Tomb</v>
          </cell>
          <cell r="AJ676" t="str">
            <v>T</v>
          </cell>
        </row>
        <row r="677">
          <cell r="A677" t="str">
            <v>0022944</v>
          </cell>
          <cell r="B677" t="str">
            <v>P94021404</v>
          </cell>
          <cell r="C677" t="str">
            <v>94021404</v>
          </cell>
          <cell r="D677" t="str">
            <v>PWG BASKETBALL BLEACHER AND FLOOR REPLACEMENT</v>
          </cell>
          <cell r="E677">
            <v>34366</v>
          </cell>
          <cell r="F677">
            <v>35064</v>
          </cell>
          <cell r="G677">
            <v>34881</v>
          </cell>
          <cell r="I677">
            <v>37597</v>
          </cell>
          <cell r="J677">
            <v>476678</v>
          </cell>
          <cell r="K677">
            <v>476678</v>
          </cell>
          <cell r="L677">
            <v>476678</v>
          </cell>
          <cell r="M677">
            <v>0</v>
          </cell>
          <cell r="N677">
            <v>476678</v>
          </cell>
          <cell r="O677">
            <v>200506</v>
          </cell>
          <cell r="P677">
            <v>476678</v>
          </cell>
          <cell r="Q677" t="str">
            <v>54</v>
          </cell>
          <cell r="R677" t="str">
            <v>Athletics</v>
          </cell>
          <cell r="T677" t="b">
            <v>0</v>
          </cell>
          <cell r="U677" t="b">
            <v>1</v>
          </cell>
          <cell r="V677" t="b">
            <v>0</v>
          </cell>
          <cell r="W677" t="str">
            <v>Accounting And Contracts</v>
          </cell>
          <cell r="X677">
            <v>0</v>
          </cell>
          <cell r="Y677">
            <v>476678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 t="str">
            <v>20</v>
          </cell>
          <cell r="AH677" t="str">
            <v>PR</v>
          </cell>
          <cell r="AI677" t="str">
            <v>FullyF</v>
          </cell>
          <cell r="AJ677" t="str">
            <v>FF</v>
          </cell>
        </row>
        <row r="678">
          <cell r="A678" t="str">
            <v>0022945</v>
          </cell>
          <cell r="B678" t="str">
            <v>F94030101</v>
          </cell>
          <cell r="C678" t="str">
            <v>94030101</v>
          </cell>
          <cell r="D678" t="str">
            <v>NSB, WWW, HRT SUPPLY AIR SYSTEM</v>
          </cell>
          <cell r="E678">
            <v>34394</v>
          </cell>
          <cell r="F678">
            <v>35399</v>
          </cell>
          <cell r="G678">
            <v>35186</v>
          </cell>
          <cell r="I678">
            <v>37597</v>
          </cell>
          <cell r="J678">
            <v>58862</v>
          </cell>
          <cell r="K678">
            <v>58862</v>
          </cell>
          <cell r="L678">
            <v>58862</v>
          </cell>
          <cell r="M678">
            <v>0</v>
          </cell>
          <cell r="N678">
            <v>58862</v>
          </cell>
          <cell r="O678">
            <v>200506</v>
          </cell>
          <cell r="P678">
            <v>58862</v>
          </cell>
          <cell r="Q678" t="str">
            <v>80</v>
          </cell>
          <cell r="R678" t="str">
            <v>Medicine</v>
          </cell>
          <cell r="T678" t="b">
            <v>0</v>
          </cell>
          <cell r="U678" t="b">
            <v>1</v>
          </cell>
          <cell r="V678" t="b">
            <v>0</v>
          </cell>
          <cell r="W678" t="str">
            <v>Asset Management</v>
          </cell>
          <cell r="X678">
            <v>0</v>
          </cell>
          <cell r="Y678">
            <v>58862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 t="str">
            <v>30</v>
          </cell>
          <cell r="AH678" t="str">
            <v>CM</v>
          </cell>
          <cell r="AI678" t="str">
            <v>FullyF</v>
          </cell>
          <cell r="AJ678" t="str">
            <v>FF</v>
          </cell>
        </row>
        <row r="679">
          <cell r="A679" t="str">
            <v>0022946</v>
          </cell>
          <cell r="D679" t="str">
            <v>STUDENT CENTER FEASIBILITY</v>
          </cell>
          <cell r="E679">
            <v>34394</v>
          </cell>
          <cell r="F679">
            <v>34607</v>
          </cell>
          <cell r="G679">
            <v>34607</v>
          </cell>
          <cell r="I679">
            <v>34963</v>
          </cell>
          <cell r="J679">
            <v>28222</v>
          </cell>
          <cell r="K679">
            <v>28222</v>
          </cell>
          <cell r="L679">
            <v>28222</v>
          </cell>
          <cell r="M679">
            <v>28222.41</v>
          </cell>
          <cell r="N679">
            <v>0</v>
          </cell>
          <cell r="O679">
            <v>200506</v>
          </cell>
          <cell r="P679">
            <v>28222</v>
          </cell>
          <cell r="Q679" t="str">
            <v>13</v>
          </cell>
          <cell r="R679" t="str">
            <v>Other</v>
          </cell>
          <cell r="T679" t="b">
            <v>1</v>
          </cell>
          <cell r="U679" t="b">
            <v>1</v>
          </cell>
          <cell r="V679" t="b">
            <v>0</v>
          </cell>
          <cell r="W679" t="str">
            <v>FIN</v>
          </cell>
          <cell r="X679">
            <v>0</v>
          </cell>
          <cell r="Y679">
            <v>0</v>
          </cell>
          <cell r="Z679">
            <v>28222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I679" t="str">
            <v>Tomb</v>
          </cell>
          <cell r="AJ679" t="str">
            <v>T</v>
          </cell>
        </row>
        <row r="680">
          <cell r="A680" t="str">
            <v>0022947</v>
          </cell>
          <cell r="D680" t="str">
            <v>BUILDING COMPONANTIZATION STUDY</v>
          </cell>
          <cell r="E680">
            <v>30132</v>
          </cell>
          <cell r="F680">
            <v>31167</v>
          </cell>
          <cell r="G680">
            <v>30136</v>
          </cell>
          <cell r="J680">
            <v>0</v>
          </cell>
          <cell r="K680">
            <v>81000</v>
          </cell>
          <cell r="L680">
            <v>81000</v>
          </cell>
          <cell r="M680">
            <v>0</v>
          </cell>
          <cell r="N680">
            <v>0</v>
          </cell>
          <cell r="O680">
            <v>200506</v>
          </cell>
          <cell r="P680">
            <v>81000</v>
          </cell>
          <cell r="Q680" t="str">
            <v>0</v>
          </cell>
          <cell r="R680" t="str">
            <v>UNASSIGNED</v>
          </cell>
          <cell r="T680" t="b">
            <v>0</v>
          </cell>
          <cell r="U680" t="b">
            <v>1</v>
          </cell>
          <cell r="V680" t="b">
            <v>1</v>
          </cell>
          <cell r="W680" t="str">
            <v>PLN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I680" t="str">
            <v>Tomb</v>
          </cell>
          <cell r="AJ680" t="str">
            <v>T</v>
          </cell>
        </row>
        <row r="681">
          <cell r="A681" t="str">
            <v>0022949</v>
          </cell>
          <cell r="B681" t="str">
            <v>94032106</v>
          </cell>
          <cell r="C681" t="str">
            <v>94032106</v>
          </cell>
          <cell r="D681" t="str">
            <v>SHM B363-380 LAB RENO PHARMACOLOGY</v>
          </cell>
          <cell r="E681">
            <v>34394</v>
          </cell>
          <cell r="F681">
            <v>35064</v>
          </cell>
          <cell r="G681">
            <v>34699</v>
          </cell>
          <cell r="I681">
            <v>35695</v>
          </cell>
          <cell r="J681">
            <v>417563</v>
          </cell>
          <cell r="K681">
            <v>417563</v>
          </cell>
          <cell r="L681">
            <v>417563</v>
          </cell>
          <cell r="M681">
            <v>418484.61</v>
          </cell>
          <cell r="N681">
            <v>0</v>
          </cell>
          <cell r="O681">
            <v>200506</v>
          </cell>
          <cell r="P681">
            <v>417563</v>
          </cell>
          <cell r="Q681" t="str">
            <v>08</v>
          </cell>
          <cell r="R681" t="str">
            <v>Medicine</v>
          </cell>
          <cell r="T681" t="b">
            <v>1</v>
          </cell>
          <cell r="U681" t="b">
            <v>1</v>
          </cell>
          <cell r="V681" t="b">
            <v>0</v>
          </cell>
          <cell r="W681" t="str">
            <v>MED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I681" t="str">
            <v>Tomb</v>
          </cell>
          <cell r="AJ681" t="str">
            <v>T</v>
          </cell>
        </row>
        <row r="682">
          <cell r="A682" t="str">
            <v>0022950</v>
          </cell>
          <cell r="B682" t="str">
            <v>P94032107</v>
          </cell>
          <cell r="C682" t="str">
            <v>94032107</v>
          </cell>
          <cell r="D682" t="str">
            <v>BML TUNNEL REPAIR</v>
          </cell>
          <cell r="E682">
            <v>34394</v>
          </cell>
          <cell r="F682">
            <v>35064</v>
          </cell>
          <cell r="G682">
            <v>34759</v>
          </cell>
          <cell r="I682">
            <v>37597</v>
          </cell>
          <cell r="J682">
            <v>176299</v>
          </cell>
          <cell r="K682">
            <v>176299</v>
          </cell>
          <cell r="L682">
            <v>176299</v>
          </cell>
          <cell r="M682">
            <v>0</v>
          </cell>
          <cell r="N682">
            <v>176299</v>
          </cell>
          <cell r="O682">
            <v>200506</v>
          </cell>
          <cell r="P682">
            <v>176299</v>
          </cell>
          <cell r="Q682" t="str">
            <v>80</v>
          </cell>
          <cell r="R682" t="str">
            <v>Medicine</v>
          </cell>
          <cell r="T682" t="b">
            <v>0</v>
          </cell>
          <cell r="U682" t="b">
            <v>1</v>
          </cell>
          <cell r="V682" t="b">
            <v>0</v>
          </cell>
          <cell r="W682" t="str">
            <v>Asset Management</v>
          </cell>
          <cell r="X682">
            <v>0</v>
          </cell>
          <cell r="Y682">
            <v>176299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 t="str">
            <v>30</v>
          </cell>
          <cell r="AH682" t="str">
            <v>CM</v>
          </cell>
          <cell r="AI682" t="str">
            <v>FullyF</v>
          </cell>
          <cell r="AJ682" t="str">
            <v>FF</v>
          </cell>
        </row>
        <row r="683">
          <cell r="A683" t="str">
            <v>0022951</v>
          </cell>
          <cell r="B683" t="str">
            <v>94032108</v>
          </cell>
          <cell r="C683" t="str">
            <v>94032108</v>
          </cell>
          <cell r="D683" t="str">
            <v>YPB BST RENO MAMMOGRAPHY &amp; ULTRASOUND CLINICS</v>
          </cell>
          <cell r="E683">
            <v>34394</v>
          </cell>
          <cell r="F683">
            <v>35064</v>
          </cell>
          <cell r="G683">
            <v>34972</v>
          </cell>
          <cell r="I683">
            <v>34414</v>
          </cell>
          <cell r="J683">
            <v>266717</v>
          </cell>
          <cell r="K683">
            <v>266717</v>
          </cell>
          <cell r="L683">
            <v>266717</v>
          </cell>
          <cell r="M683">
            <v>269887.78000000003</v>
          </cell>
          <cell r="N683">
            <v>0</v>
          </cell>
          <cell r="O683">
            <v>200506</v>
          </cell>
          <cell r="P683">
            <v>266717</v>
          </cell>
          <cell r="Q683" t="str">
            <v>08</v>
          </cell>
          <cell r="R683" t="str">
            <v>Medicine</v>
          </cell>
          <cell r="T683" t="b">
            <v>1</v>
          </cell>
          <cell r="U683" t="b">
            <v>1</v>
          </cell>
          <cell r="V683" t="b">
            <v>0</v>
          </cell>
          <cell r="W683" t="str">
            <v>MED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I683" t="str">
            <v>Tomb</v>
          </cell>
          <cell r="AJ683" t="str">
            <v>T</v>
          </cell>
        </row>
        <row r="684">
          <cell r="A684" t="str">
            <v>0022952</v>
          </cell>
          <cell r="B684" t="str">
            <v>94032111</v>
          </cell>
          <cell r="C684" t="str">
            <v>94032111</v>
          </cell>
          <cell r="D684" t="str">
            <v>YORK 149 EMERGENCY ROOF REPLACEMENT</v>
          </cell>
          <cell r="E684">
            <v>34394</v>
          </cell>
          <cell r="F684">
            <v>34880</v>
          </cell>
          <cell r="G684">
            <v>34515</v>
          </cell>
          <cell r="I684">
            <v>36248</v>
          </cell>
          <cell r="J684">
            <v>92674</v>
          </cell>
          <cell r="K684">
            <v>92674</v>
          </cell>
          <cell r="L684">
            <v>92674</v>
          </cell>
          <cell r="M684">
            <v>93033.68</v>
          </cell>
          <cell r="N684">
            <v>0</v>
          </cell>
          <cell r="O684">
            <v>200506</v>
          </cell>
          <cell r="P684">
            <v>92674</v>
          </cell>
          <cell r="Q684" t="str">
            <v>12</v>
          </cell>
          <cell r="R684" t="str">
            <v>Administrative &amp; University-Wide</v>
          </cell>
          <cell r="T684" t="b">
            <v>1</v>
          </cell>
          <cell r="U684" t="b">
            <v>1</v>
          </cell>
          <cell r="V684" t="b">
            <v>0</v>
          </cell>
          <cell r="W684" t="str">
            <v>MGT</v>
          </cell>
          <cell r="X684">
            <v>0</v>
          </cell>
          <cell r="Y684">
            <v>0</v>
          </cell>
          <cell r="Z684">
            <v>92674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I684" t="str">
            <v>Tomb</v>
          </cell>
          <cell r="AJ684" t="str">
            <v>T</v>
          </cell>
        </row>
        <row r="685">
          <cell r="A685" t="str">
            <v>0022953</v>
          </cell>
          <cell r="B685" t="str">
            <v>94032113</v>
          </cell>
          <cell r="C685" t="str">
            <v>94032113</v>
          </cell>
          <cell r="D685" t="str">
            <v>BML RMS B10-B12-B14 LAB RENOVATION</v>
          </cell>
          <cell r="E685">
            <v>34394</v>
          </cell>
          <cell r="F685">
            <v>35064</v>
          </cell>
          <cell r="G685">
            <v>34758</v>
          </cell>
          <cell r="I685">
            <v>35569</v>
          </cell>
          <cell r="J685">
            <v>99143</v>
          </cell>
          <cell r="K685">
            <v>99143</v>
          </cell>
          <cell r="L685">
            <v>99143</v>
          </cell>
          <cell r="M685">
            <v>100044.46</v>
          </cell>
          <cell r="N685">
            <v>0</v>
          </cell>
          <cell r="O685">
            <v>200506</v>
          </cell>
          <cell r="P685">
            <v>99143</v>
          </cell>
          <cell r="Q685" t="str">
            <v>08</v>
          </cell>
          <cell r="R685" t="str">
            <v>Medicine</v>
          </cell>
          <cell r="T685" t="b">
            <v>1</v>
          </cell>
          <cell r="U685" t="b">
            <v>1</v>
          </cell>
          <cell r="V685" t="b">
            <v>0</v>
          </cell>
          <cell r="W685" t="str">
            <v>MED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I685" t="str">
            <v>Tomb</v>
          </cell>
          <cell r="AJ685" t="str">
            <v>T</v>
          </cell>
        </row>
        <row r="686">
          <cell r="A686" t="str">
            <v>0022954</v>
          </cell>
          <cell r="B686" t="str">
            <v>C94040101</v>
          </cell>
          <cell r="C686" t="str">
            <v>94040101</v>
          </cell>
          <cell r="D686" t="str">
            <v>MIS BOOKLET MAKER</v>
          </cell>
          <cell r="E686">
            <v>34425</v>
          </cell>
          <cell r="F686">
            <v>34546</v>
          </cell>
          <cell r="G686">
            <v>34516</v>
          </cell>
          <cell r="I686">
            <v>34428</v>
          </cell>
          <cell r="J686">
            <v>44950</v>
          </cell>
          <cell r="K686">
            <v>44950</v>
          </cell>
          <cell r="L686">
            <v>44950</v>
          </cell>
          <cell r="M686">
            <v>0</v>
          </cell>
          <cell r="N686">
            <v>44950</v>
          </cell>
          <cell r="O686">
            <v>200506</v>
          </cell>
          <cell r="P686">
            <v>44950</v>
          </cell>
          <cell r="Q686" t="str">
            <v>12</v>
          </cell>
          <cell r="R686" t="str">
            <v>Administrative &amp; University-Wide</v>
          </cell>
          <cell r="T686" t="b">
            <v>1</v>
          </cell>
          <cell r="U686" t="b">
            <v>1</v>
          </cell>
          <cell r="V686" t="b">
            <v>0</v>
          </cell>
          <cell r="W686" t="str">
            <v>Finance-General Administration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I686" t="str">
            <v>Tomb</v>
          </cell>
          <cell r="AJ686" t="str">
            <v>T</v>
          </cell>
        </row>
        <row r="687">
          <cell r="A687" t="str">
            <v>0022955</v>
          </cell>
          <cell r="B687" t="str">
            <v>F87053101</v>
          </cell>
          <cell r="C687" t="str">
            <v>87053101</v>
          </cell>
          <cell r="D687" t="str">
            <v>DEFERRED MAINTENANCE PHASE IV</v>
          </cell>
          <cell r="E687">
            <v>31928</v>
          </cell>
          <cell r="F687">
            <v>33054</v>
          </cell>
          <cell r="G687">
            <v>33298</v>
          </cell>
          <cell r="I687">
            <v>33053</v>
          </cell>
          <cell r="J687">
            <v>3067581</v>
          </cell>
          <cell r="K687">
            <v>3067581</v>
          </cell>
          <cell r="L687">
            <v>3067581</v>
          </cell>
          <cell r="M687">
            <v>10371.61</v>
          </cell>
          <cell r="N687">
            <v>3057209</v>
          </cell>
          <cell r="O687">
            <v>200506</v>
          </cell>
          <cell r="P687">
            <v>3067581</v>
          </cell>
          <cell r="Q687" t="str">
            <v>61</v>
          </cell>
          <cell r="R687" t="str">
            <v>Admin&amp;Other Other</v>
          </cell>
          <cell r="T687" t="b">
            <v>0</v>
          </cell>
          <cell r="U687" t="b">
            <v>1</v>
          </cell>
          <cell r="V687" t="b">
            <v>0</v>
          </cell>
          <cell r="W687" t="str">
            <v>Accounting And Contracts</v>
          </cell>
          <cell r="X687">
            <v>3002374</v>
          </cell>
          <cell r="Y687">
            <v>54835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 t="str">
            <v>30</v>
          </cell>
          <cell r="AH687" t="str">
            <v>CM</v>
          </cell>
          <cell r="AI687" t="str">
            <v>FullyF</v>
          </cell>
          <cell r="AJ687" t="str">
            <v>FF</v>
          </cell>
        </row>
        <row r="688">
          <cell r="A688" t="str">
            <v>0022956</v>
          </cell>
          <cell r="B688" t="str">
            <v>C94040102</v>
          </cell>
          <cell r="C688" t="str">
            <v>94040102</v>
          </cell>
          <cell r="D688" t="str">
            <v>CARDIOLOGY NUCLEAR IMAGING MACHINE</v>
          </cell>
          <cell r="E688">
            <v>34425</v>
          </cell>
          <cell r="F688">
            <v>34546</v>
          </cell>
          <cell r="G688">
            <v>34516</v>
          </cell>
          <cell r="I688">
            <v>34427</v>
          </cell>
          <cell r="J688">
            <v>399999</v>
          </cell>
          <cell r="K688">
            <v>399999</v>
          </cell>
          <cell r="L688">
            <v>399999</v>
          </cell>
          <cell r="M688">
            <v>0</v>
          </cell>
          <cell r="N688">
            <v>399999</v>
          </cell>
          <cell r="O688">
            <v>200506</v>
          </cell>
          <cell r="P688">
            <v>399999</v>
          </cell>
          <cell r="Q688" t="str">
            <v>08</v>
          </cell>
          <cell r="R688" t="str">
            <v>Medicine</v>
          </cell>
          <cell r="T688" t="b">
            <v>1</v>
          </cell>
          <cell r="U688" t="b">
            <v>1</v>
          </cell>
          <cell r="V688" t="b">
            <v>0</v>
          </cell>
          <cell r="W688" t="str">
            <v>Finance-General Administration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I688" t="str">
            <v>Tomb</v>
          </cell>
          <cell r="AJ688" t="str">
            <v>T</v>
          </cell>
        </row>
        <row r="689">
          <cell r="A689" t="str">
            <v>0022957</v>
          </cell>
          <cell r="B689" t="str">
            <v>P94040405</v>
          </cell>
          <cell r="C689" t="str">
            <v>94040405</v>
          </cell>
          <cell r="D689" t="str">
            <v>MEDICAL SCHOOL ELECTRICAL UTILITIES POWER SYS</v>
          </cell>
          <cell r="E689">
            <v>34425</v>
          </cell>
          <cell r="F689">
            <v>35246</v>
          </cell>
          <cell r="G689">
            <v>35217</v>
          </cell>
          <cell r="I689">
            <v>37597</v>
          </cell>
          <cell r="J689">
            <v>76600</v>
          </cell>
          <cell r="K689">
            <v>76600</v>
          </cell>
          <cell r="L689">
            <v>76600</v>
          </cell>
          <cell r="M689">
            <v>0</v>
          </cell>
          <cell r="N689">
            <v>76600</v>
          </cell>
          <cell r="O689">
            <v>200506</v>
          </cell>
          <cell r="P689">
            <v>76600</v>
          </cell>
          <cell r="Q689" t="str">
            <v>66</v>
          </cell>
          <cell r="R689" t="str">
            <v>Admin&amp;Other YSM Utilities</v>
          </cell>
          <cell r="T689" t="b">
            <v>0</v>
          </cell>
          <cell r="U689" t="b">
            <v>1</v>
          </cell>
          <cell r="V689" t="b">
            <v>0</v>
          </cell>
          <cell r="W689" t="str">
            <v>Accounting And Contracts</v>
          </cell>
          <cell r="X689">
            <v>0</v>
          </cell>
          <cell r="Y689">
            <v>76600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 t="str">
            <v>40</v>
          </cell>
          <cell r="AH689" t="str">
            <v>UT</v>
          </cell>
          <cell r="AI689" t="str">
            <v>FullyF</v>
          </cell>
          <cell r="AJ689" t="str">
            <v>FF</v>
          </cell>
        </row>
        <row r="690">
          <cell r="A690" t="str">
            <v>0022958</v>
          </cell>
          <cell r="C690" t="str">
            <v>94040406</v>
          </cell>
          <cell r="D690" t="str">
            <v>SPP ASBESTOS REMOVAL AT OLD BOILER ROOM</v>
          </cell>
          <cell r="E690">
            <v>34425</v>
          </cell>
          <cell r="I690">
            <v>34729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200506</v>
          </cell>
          <cell r="P690">
            <v>0</v>
          </cell>
          <cell r="Q690" t="str">
            <v>11</v>
          </cell>
          <cell r="R690" t="str">
            <v>Utilities &amp; Infrastructure</v>
          </cell>
          <cell r="T690" t="b">
            <v>0</v>
          </cell>
          <cell r="U690" t="b">
            <v>1</v>
          </cell>
          <cell r="V690" t="b">
            <v>0</v>
          </cell>
          <cell r="W690" t="str">
            <v>Accounting And Contracts</v>
          </cell>
          <cell r="X690">
            <v>0</v>
          </cell>
          <cell r="Y690">
            <v>0</v>
          </cell>
          <cell r="Z690">
            <v>0</v>
          </cell>
          <cell r="AI690" t="str">
            <v>Tomb</v>
          </cell>
          <cell r="AJ690" t="str">
            <v>T</v>
          </cell>
        </row>
        <row r="691">
          <cell r="A691" t="str">
            <v>0022959</v>
          </cell>
          <cell r="B691" t="str">
            <v>C94030102</v>
          </cell>
          <cell r="C691" t="str">
            <v>94030102</v>
          </cell>
          <cell r="D691" t="str">
            <v>FIBER OPTIC CABLE PLANT BUILDOUT</v>
          </cell>
          <cell r="E691">
            <v>34394</v>
          </cell>
          <cell r="F691">
            <v>34758</v>
          </cell>
          <cell r="G691">
            <v>34700</v>
          </cell>
          <cell r="I691">
            <v>37597</v>
          </cell>
          <cell r="J691">
            <v>780000</v>
          </cell>
          <cell r="K691">
            <v>780000</v>
          </cell>
          <cell r="L691">
            <v>780000</v>
          </cell>
          <cell r="M691">
            <v>0</v>
          </cell>
          <cell r="N691">
            <v>780000</v>
          </cell>
          <cell r="O691">
            <v>200506</v>
          </cell>
          <cell r="P691">
            <v>780000</v>
          </cell>
          <cell r="Q691" t="str">
            <v>61</v>
          </cell>
          <cell r="R691" t="str">
            <v>Admin&amp;Other Other</v>
          </cell>
          <cell r="T691" t="b">
            <v>0</v>
          </cell>
          <cell r="U691" t="b">
            <v>1</v>
          </cell>
          <cell r="V691" t="b">
            <v>0</v>
          </cell>
          <cell r="W691" t="str">
            <v>Finance-General Administration</v>
          </cell>
          <cell r="X691">
            <v>0</v>
          </cell>
          <cell r="Y691">
            <v>780000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 t="str">
            <v>30</v>
          </cell>
          <cell r="AH691" t="str">
            <v>CM</v>
          </cell>
          <cell r="AI691" t="str">
            <v>FullyF</v>
          </cell>
          <cell r="AJ691" t="str">
            <v>FF</v>
          </cell>
        </row>
        <row r="692">
          <cell r="A692" t="str">
            <v>0022960</v>
          </cell>
          <cell r="D692" t="str">
            <v>HUNTER 334/WWW308 LAB RENO THERAPEU RADIOLOGY</v>
          </cell>
          <cell r="E692">
            <v>34425</v>
          </cell>
          <cell r="F692">
            <v>35064</v>
          </cell>
          <cell r="G692">
            <v>34819</v>
          </cell>
          <cell r="I692">
            <v>35569</v>
          </cell>
          <cell r="J692">
            <v>74071</v>
          </cell>
          <cell r="K692">
            <v>74071</v>
          </cell>
          <cell r="L692">
            <v>74071</v>
          </cell>
          <cell r="M692">
            <v>75552.25</v>
          </cell>
          <cell r="N692">
            <v>0</v>
          </cell>
          <cell r="O692">
            <v>200506</v>
          </cell>
          <cell r="P692">
            <v>74071</v>
          </cell>
          <cell r="Q692" t="str">
            <v>08</v>
          </cell>
          <cell r="R692" t="str">
            <v>Medicine</v>
          </cell>
          <cell r="T692" t="b">
            <v>1</v>
          </cell>
          <cell r="U692" t="b">
            <v>1</v>
          </cell>
          <cell r="V692" t="b">
            <v>0</v>
          </cell>
          <cell r="W692" t="str">
            <v>MED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I692" t="str">
            <v>Tomb</v>
          </cell>
          <cell r="AJ692" t="str">
            <v>T</v>
          </cell>
        </row>
        <row r="693">
          <cell r="A693" t="str">
            <v>0022961</v>
          </cell>
          <cell r="D693" t="str">
            <v>LICHTENSTEIN SCULPTURE</v>
          </cell>
          <cell r="E693">
            <v>34425</v>
          </cell>
          <cell r="F693">
            <v>34699</v>
          </cell>
          <cell r="G693">
            <v>34515</v>
          </cell>
          <cell r="I693">
            <v>35159</v>
          </cell>
          <cell r="J693">
            <v>44364</v>
          </cell>
          <cell r="K693">
            <v>44364</v>
          </cell>
          <cell r="L693">
            <v>44364</v>
          </cell>
          <cell r="M693">
            <v>44363.61</v>
          </cell>
          <cell r="N693">
            <v>0</v>
          </cell>
          <cell r="O693">
            <v>200506</v>
          </cell>
          <cell r="P693">
            <v>44364</v>
          </cell>
          <cell r="Q693" t="str">
            <v>13</v>
          </cell>
          <cell r="R693" t="str">
            <v>Other</v>
          </cell>
          <cell r="T693" t="b">
            <v>1</v>
          </cell>
          <cell r="U693" t="b">
            <v>1</v>
          </cell>
          <cell r="V693" t="b">
            <v>0</v>
          </cell>
          <cell r="W693" t="str">
            <v>PLN</v>
          </cell>
          <cell r="X693">
            <v>0</v>
          </cell>
          <cell r="Y693">
            <v>0</v>
          </cell>
          <cell r="Z693">
            <v>44364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I693" t="str">
            <v>Tomb</v>
          </cell>
          <cell r="AJ693" t="str">
            <v>T</v>
          </cell>
        </row>
        <row r="694">
          <cell r="A694" t="str">
            <v>0022962</v>
          </cell>
          <cell r="B694" t="str">
            <v>P94032105</v>
          </cell>
          <cell r="C694" t="str">
            <v>94032105</v>
          </cell>
          <cell r="D694" t="str">
            <v>CENTRAL POWER PLANT MODERNIZATION</v>
          </cell>
          <cell r="E694">
            <v>34425</v>
          </cell>
          <cell r="G694">
            <v>36160</v>
          </cell>
          <cell r="I694">
            <v>37795</v>
          </cell>
          <cell r="J694">
            <v>76908977</v>
          </cell>
          <cell r="K694">
            <v>76908976.269999996</v>
          </cell>
          <cell r="L694">
            <v>76908976.269999996</v>
          </cell>
          <cell r="M694">
            <v>88274.96</v>
          </cell>
          <cell r="N694">
            <v>76820702</v>
          </cell>
          <cell r="O694">
            <v>200506</v>
          </cell>
          <cell r="P694">
            <v>76908976.269999996</v>
          </cell>
          <cell r="Q694" t="str">
            <v>65</v>
          </cell>
          <cell r="R694" t="str">
            <v>Admin&amp;Other Utilities Central</v>
          </cell>
          <cell r="S694" t="str">
            <v>POWER PLANTS AND UTILITY DISTRIBUTION SYSTEMS</v>
          </cell>
          <cell r="T694" t="b">
            <v>0</v>
          </cell>
          <cell r="U694" t="b">
            <v>1</v>
          </cell>
          <cell r="V694" t="b">
            <v>0</v>
          </cell>
          <cell r="W694" t="str">
            <v>Accounting And Contracts</v>
          </cell>
          <cell r="X694">
            <v>30849385</v>
          </cell>
          <cell r="Y694">
            <v>45971317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 t="str">
            <v>10</v>
          </cell>
          <cell r="AH694" t="str">
            <v>UT</v>
          </cell>
          <cell r="AI694" t="str">
            <v>FullyF</v>
          </cell>
          <cell r="AJ694" t="str">
            <v>FF</v>
          </cell>
        </row>
        <row r="695">
          <cell r="A695" t="str">
            <v>0022963</v>
          </cell>
          <cell r="B695" t="str">
            <v>94041805</v>
          </cell>
          <cell r="C695" t="str">
            <v>94041805</v>
          </cell>
          <cell r="D695" t="str">
            <v>WALL 53 MISCELLANEOUS ALTERATIONS</v>
          </cell>
          <cell r="E695">
            <v>34425</v>
          </cell>
          <cell r="F695">
            <v>34942</v>
          </cell>
          <cell r="G695">
            <v>34789</v>
          </cell>
          <cell r="I695">
            <v>35317</v>
          </cell>
          <cell r="J695">
            <v>336049</v>
          </cell>
          <cell r="K695">
            <v>336049</v>
          </cell>
          <cell r="L695">
            <v>336049</v>
          </cell>
          <cell r="M695">
            <v>336049.31</v>
          </cell>
          <cell r="N695">
            <v>0</v>
          </cell>
          <cell r="O695">
            <v>200506</v>
          </cell>
          <cell r="P695">
            <v>336049</v>
          </cell>
          <cell r="Q695" t="str">
            <v>12</v>
          </cell>
          <cell r="R695" t="str">
            <v>Administrative &amp; University-Wide</v>
          </cell>
          <cell r="T695" t="b">
            <v>1</v>
          </cell>
          <cell r="U695" t="b">
            <v>1</v>
          </cell>
          <cell r="V695" t="b">
            <v>0</v>
          </cell>
          <cell r="W695" t="str">
            <v>PLN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I695" t="str">
            <v>Tomb</v>
          </cell>
          <cell r="AJ695" t="str">
            <v>T</v>
          </cell>
        </row>
        <row r="696">
          <cell r="A696" t="str">
            <v>0022964</v>
          </cell>
          <cell r="D696" t="str">
            <v>ATHLETICS GREENS MACHINERY</v>
          </cell>
          <cell r="E696">
            <v>34455</v>
          </cell>
          <cell r="F696">
            <v>34607</v>
          </cell>
          <cell r="G696">
            <v>34607</v>
          </cell>
          <cell r="I696">
            <v>34463</v>
          </cell>
          <cell r="J696">
            <v>107350</v>
          </cell>
          <cell r="K696">
            <v>107350</v>
          </cell>
          <cell r="L696">
            <v>107350</v>
          </cell>
          <cell r="M696">
            <v>21470.05</v>
          </cell>
          <cell r="N696">
            <v>85880</v>
          </cell>
          <cell r="O696">
            <v>200506</v>
          </cell>
          <cell r="P696">
            <v>107350</v>
          </cell>
          <cell r="Q696" t="str">
            <v>10</v>
          </cell>
          <cell r="R696" t="str">
            <v>Athletics</v>
          </cell>
          <cell r="T696" t="b">
            <v>1</v>
          </cell>
          <cell r="U696" t="b">
            <v>1</v>
          </cell>
          <cell r="V696" t="b">
            <v>0</v>
          </cell>
          <cell r="W696" t="str">
            <v>FIN</v>
          </cell>
          <cell r="X696">
            <v>0</v>
          </cell>
          <cell r="Y696">
            <v>0</v>
          </cell>
          <cell r="Z696">
            <v>21470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I696" t="str">
            <v>Tomb</v>
          </cell>
          <cell r="AJ696" t="str">
            <v>T</v>
          </cell>
        </row>
        <row r="697">
          <cell r="A697" t="str">
            <v>0022965</v>
          </cell>
          <cell r="D697" t="str">
            <v>ATHLETICS GROUNDS MACHINERY</v>
          </cell>
          <cell r="E697">
            <v>34455</v>
          </cell>
          <cell r="F697">
            <v>34607</v>
          </cell>
          <cell r="G697">
            <v>34607</v>
          </cell>
          <cell r="I697">
            <v>34463</v>
          </cell>
          <cell r="J697">
            <v>44547</v>
          </cell>
          <cell r="K697">
            <v>44547</v>
          </cell>
          <cell r="L697">
            <v>44547</v>
          </cell>
          <cell r="M697">
            <v>0</v>
          </cell>
          <cell r="N697">
            <v>44547</v>
          </cell>
          <cell r="O697">
            <v>200506</v>
          </cell>
          <cell r="P697">
            <v>44547</v>
          </cell>
          <cell r="Q697" t="str">
            <v>10</v>
          </cell>
          <cell r="R697" t="str">
            <v>Athletics</v>
          </cell>
          <cell r="T697" t="b">
            <v>1</v>
          </cell>
          <cell r="U697" t="b">
            <v>1</v>
          </cell>
          <cell r="V697" t="b">
            <v>0</v>
          </cell>
          <cell r="W697" t="str">
            <v>FIN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I697" t="str">
            <v>Tomb</v>
          </cell>
          <cell r="AJ697" t="str">
            <v>T</v>
          </cell>
        </row>
        <row r="698">
          <cell r="A698" t="str">
            <v>0022967</v>
          </cell>
          <cell r="C698" t="str">
            <v>94050206</v>
          </cell>
          <cell r="D698" t="str">
            <v>COLLEGE TO HIGH ST CHILLED WATER EXTENSION</v>
          </cell>
          <cell r="E698">
            <v>34455</v>
          </cell>
          <cell r="I698">
            <v>35555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200506</v>
          </cell>
          <cell r="P698">
            <v>0</v>
          </cell>
          <cell r="Q698" t="str">
            <v>11</v>
          </cell>
          <cell r="R698" t="str">
            <v>Utilities &amp; Infrastructure</v>
          </cell>
          <cell r="T698" t="b">
            <v>1</v>
          </cell>
          <cell r="U698" t="b">
            <v>1</v>
          </cell>
          <cell r="V698" t="b">
            <v>0</v>
          </cell>
          <cell r="W698" t="str">
            <v>Accounting And Contracts</v>
          </cell>
          <cell r="X698">
            <v>0</v>
          </cell>
          <cell r="Y698">
            <v>0</v>
          </cell>
          <cell r="Z698">
            <v>0</v>
          </cell>
          <cell r="AI698" t="str">
            <v>Tomb</v>
          </cell>
          <cell r="AJ698" t="str">
            <v>T</v>
          </cell>
        </row>
        <row r="699">
          <cell r="A699" t="str">
            <v>0022968</v>
          </cell>
          <cell r="B699" t="str">
            <v>P94100302</v>
          </cell>
          <cell r="C699" t="str">
            <v>94100302</v>
          </cell>
          <cell r="D699" t="str">
            <v>HASKINS LAB MAINTENANCE RENOVATIONS</v>
          </cell>
          <cell r="E699">
            <v>34455</v>
          </cell>
          <cell r="G699">
            <v>35400</v>
          </cell>
          <cell r="I699">
            <v>37597</v>
          </cell>
          <cell r="J699">
            <v>237633</v>
          </cell>
          <cell r="K699">
            <v>237633</v>
          </cell>
          <cell r="L699">
            <v>237633</v>
          </cell>
          <cell r="M699">
            <v>201393.56</v>
          </cell>
          <cell r="N699">
            <v>36239</v>
          </cell>
          <cell r="O699">
            <v>200506</v>
          </cell>
          <cell r="P699">
            <v>237633</v>
          </cell>
          <cell r="Q699" t="str">
            <v>13</v>
          </cell>
          <cell r="R699" t="str">
            <v>Other</v>
          </cell>
          <cell r="T699" t="b">
            <v>0</v>
          </cell>
          <cell r="U699" t="b">
            <v>1</v>
          </cell>
          <cell r="V699" t="b">
            <v>0</v>
          </cell>
          <cell r="W699" t="str">
            <v>Accounting And Contracts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I699" t="str">
            <v>Tomb</v>
          </cell>
          <cell r="AJ699" t="str">
            <v>T</v>
          </cell>
        </row>
        <row r="700">
          <cell r="A700" t="str">
            <v>0022970</v>
          </cell>
          <cell r="B700" t="str">
            <v>C82063003</v>
          </cell>
          <cell r="C700" t="str">
            <v>82063003</v>
          </cell>
          <cell r="D700" t="str">
            <v>NEW HAVEN REAL ESTATE</v>
          </cell>
          <cell r="E700">
            <v>30132</v>
          </cell>
          <cell r="G700">
            <v>27941</v>
          </cell>
          <cell r="I700">
            <v>37597</v>
          </cell>
          <cell r="J700">
            <v>2765686</v>
          </cell>
          <cell r="K700">
            <v>2765686</v>
          </cell>
          <cell r="L700">
            <v>2765686</v>
          </cell>
          <cell r="M700">
            <v>221082.5</v>
          </cell>
          <cell r="N700">
            <v>2544603</v>
          </cell>
          <cell r="O700">
            <v>200506</v>
          </cell>
          <cell r="P700">
            <v>2765686</v>
          </cell>
          <cell r="Q700" t="str">
            <v>61</v>
          </cell>
          <cell r="R700" t="str">
            <v>Admin&amp;Other Other</v>
          </cell>
          <cell r="T700" t="b">
            <v>0</v>
          </cell>
          <cell r="U700" t="b">
            <v>1</v>
          </cell>
          <cell r="V700" t="b">
            <v>0</v>
          </cell>
          <cell r="W700" t="str">
            <v>Finance-General Administration</v>
          </cell>
          <cell r="X700">
            <v>0</v>
          </cell>
          <cell r="Y700">
            <v>2544603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 t="str">
            <v>20</v>
          </cell>
          <cell r="AH700" t="str">
            <v>PR</v>
          </cell>
          <cell r="AI700" t="str">
            <v>FullyF</v>
          </cell>
          <cell r="AJ700" t="str">
            <v>FF</v>
          </cell>
        </row>
        <row r="701">
          <cell r="A701" t="str">
            <v>0022971</v>
          </cell>
          <cell r="B701" t="str">
            <v>P94062701</v>
          </cell>
          <cell r="C701" t="str">
            <v>94062701</v>
          </cell>
          <cell r="D701" t="str">
            <v>HILLHOUSE 38 RENOVATION</v>
          </cell>
          <cell r="E701">
            <v>34455</v>
          </cell>
          <cell r="G701">
            <v>34820</v>
          </cell>
          <cell r="I701">
            <v>35317</v>
          </cell>
          <cell r="J701">
            <v>819583</v>
          </cell>
          <cell r="K701">
            <v>819583</v>
          </cell>
          <cell r="L701">
            <v>819583</v>
          </cell>
          <cell r="M701">
            <v>842844.58</v>
          </cell>
          <cell r="N701">
            <v>0</v>
          </cell>
          <cell r="O701">
            <v>200506</v>
          </cell>
          <cell r="P701">
            <v>819583</v>
          </cell>
          <cell r="Q701" t="str">
            <v>12</v>
          </cell>
          <cell r="R701" t="str">
            <v>Administrative &amp; University-Wide</v>
          </cell>
          <cell r="T701" t="b">
            <v>1</v>
          </cell>
          <cell r="U701" t="b">
            <v>1</v>
          </cell>
          <cell r="V701" t="b">
            <v>0</v>
          </cell>
          <cell r="W701" t="str">
            <v>Accounting And Contracts</v>
          </cell>
          <cell r="X701">
            <v>0</v>
          </cell>
          <cell r="Y701">
            <v>0</v>
          </cell>
          <cell r="Z701">
            <v>819583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I701" t="str">
            <v>Tomb</v>
          </cell>
          <cell r="AJ701" t="str">
            <v>T</v>
          </cell>
        </row>
        <row r="702">
          <cell r="A702" t="str">
            <v>0022972</v>
          </cell>
          <cell r="B702" t="str">
            <v>P98040703</v>
          </cell>
          <cell r="C702" t="str">
            <v>98040703</v>
          </cell>
          <cell r="D702" t="str">
            <v>SHM B- C- AND I-WING CROSS CONNECT CORRECTION</v>
          </cell>
          <cell r="E702">
            <v>34455</v>
          </cell>
          <cell r="F702">
            <v>36038</v>
          </cell>
          <cell r="G702">
            <v>35490</v>
          </cell>
          <cell r="I702">
            <v>37597</v>
          </cell>
          <cell r="J702">
            <v>67148</v>
          </cell>
          <cell r="K702">
            <v>67147</v>
          </cell>
          <cell r="L702">
            <v>67147</v>
          </cell>
          <cell r="M702">
            <v>0</v>
          </cell>
          <cell r="N702">
            <v>67148</v>
          </cell>
          <cell r="O702">
            <v>200506</v>
          </cell>
          <cell r="P702">
            <v>67147</v>
          </cell>
          <cell r="Q702" t="str">
            <v>80</v>
          </cell>
          <cell r="R702" t="str">
            <v>Medicine</v>
          </cell>
          <cell r="S702" t="str">
            <v>MEDICAL CAMPUS</v>
          </cell>
          <cell r="T702" t="b">
            <v>0</v>
          </cell>
          <cell r="U702" t="b">
            <v>1</v>
          </cell>
          <cell r="V702" t="b">
            <v>0</v>
          </cell>
          <cell r="W702" t="str">
            <v>Asset Management</v>
          </cell>
          <cell r="X702">
            <v>24756</v>
          </cell>
          <cell r="Y702">
            <v>42392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 t="str">
            <v>30</v>
          </cell>
          <cell r="AH702" t="str">
            <v>CM</v>
          </cell>
          <cell r="AI702" t="str">
            <v>FullyF</v>
          </cell>
          <cell r="AJ702" t="str">
            <v>FF</v>
          </cell>
        </row>
        <row r="703">
          <cell r="A703" t="str">
            <v>0022973</v>
          </cell>
          <cell r="B703" t="str">
            <v>P94040403</v>
          </cell>
          <cell r="C703" t="str">
            <v>94040403</v>
          </cell>
          <cell r="D703" t="str">
            <v>GIBBS LAB 6TH FLOOR RENOVATIONS</v>
          </cell>
          <cell r="E703">
            <v>34455</v>
          </cell>
          <cell r="F703">
            <v>35124</v>
          </cell>
          <cell r="G703">
            <v>34731</v>
          </cell>
          <cell r="I703">
            <v>37597</v>
          </cell>
          <cell r="J703">
            <v>1082424</v>
          </cell>
          <cell r="K703">
            <v>1082424</v>
          </cell>
          <cell r="L703">
            <v>1082424</v>
          </cell>
          <cell r="M703">
            <v>0</v>
          </cell>
          <cell r="N703">
            <v>1082424</v>
          </cell>
          <cell r="O703">
            <v>200506</v>
          </cell>
          <cell r="P703">
            <v>1082424</v>
          </cell>
          <cell r="Q703" t="str">
            <v>25</v>
          </cell>
          <cell r="R703" t="str">
            <v>Biological and Physical Sciences</v>
          </cell>
          <cell r="T703" t="b">
            <v>0</v>
          </cell>
          <cell r="U703" t="b">
            <v>1</v>
          </cell>
          <cell r="V703" t="b">
            <v>0</v>
          </cell>
          <cell r="W703" t="str">
            <v>Accounting And Contracts</v>
          </cell>
          <cell r="X703">
            <v>0</v>
          </cell>
          <cell r="Y703">
            <v>1082424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 t="str">
            <v>20</v>
          </cell>
          <cell r="AH703" t="str">
            <v>PR</v>
          </cell>
          <cell r="AI703" t="str">
            <v>FullyF</v>
          </cell>
          <cell r="AJ703" t="str">
            <v>FF</v>
          </cell>
        </row>
        <row r="704">
          <cell r="A704" t="str">
            <v>0022974</v>
          </cell>
          <cell r="B704" t="str">
            <v>94050202</v>
          </cell>
          <cell r="C704" t="str">
            <v>94050202</v>
          </cell>
          <cell r="D704" t="str">
            <v>ROSENFELD HALL FIRE PROTECTION UPGRADE</v>
          </cell>
          <cell r="E704">
            <v>34455</v>
          </cell>
          <cell r="F704">
            <v>35095</v>
          </cell>
          <cell r="G704">
            <v>34730</v>
          </cell>
          <cell r="I704">
            <v>35233</v>
          </cell>
          <cell r="J704">
            <v>287683</v>
          </cell>
          <cell r="K704">
            <v>287683</v>
          </cell>
          <cell r="L704">
            <v>287683</v>
          </cell>
          <cell r="M704">
            <v>284340.27</v>
          </cell>
          <cell r="N704">
            <v>3343</v>
          </cell>
          <cell r="O704">
            <v>200506</v>
          </cell>
          <cell r="P704">
            <v>287683</v>
          </cell>
          <cell r="Q704" t="str">
            <v>05</v>
          </cell>
          <cell r="R704" t="str">
            <v>Academic Space: Non-Science</v>
          </cell>
          <cell r="T704" t="b">
            <v>1</v>
          </cell>
          <cell r="U704" t="b">
            <v>1</v>
          </cell>
          <cell r="V704" t="b">
            <v>0</v>
          </cell>
          <cell r="W704" t="str">
            <v>PLN</v>
          </cell>
          <cell r="X704">
            <v>0</v>
          </cell>
          <cell r="Y704">
            <v>3343</v>
          </cell>
          <cell r="Z704">
            <v>284340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I704" t="str">
            <v>Tomb</v>
          </cell>
          <cell r="AJ704" t="str">
            <v>T</v>
          </cell>
        </row>
        <row r="705">
          <cell r="A705" t="str">
            <v>0022976</v>
          </cell>
          <cell r="D705" t="str">
            <v>BEAUTIFICATION 1994</v>
          </cell>
          <cell r="E705">
            <v>34455</v>
          </cell>
          <cell r="F705">
            <v>34607</v>
          </cell>
          <cell r="G705">
            <v>34607</v>
          </cell>
          <cell r="I705">
            <v>35144</v>
          </cell>
          <cell r="J705">
            <v>200331</v>
          </cell>
          <cell r="K705">
            <v>200331</v>
          </cell>
          <cell r="L705">
            <v>200331</v>
          </cell>
          <cell r="M705">
            <v>200331.05</v>
          </cell>
          <cell r="N705">
            <v>0</v>
          </cell>
          <cell r="O705">
            <v>200506</v>
          </cell>
          <cell r="P705">
            <v>200331</v>
          </cell>
          <cell r="Q705" t="str">
            <v>13</v>
          </cell>
          <cell r="R705" t="str">
            <v>Other</v>
          </cell>
          <cell r="T705" t="b">
            <v>1</v>
          </cell>
          <cell r="U705" t="b">
            <v>1</v>
          </cell>
          <cell r="V705" t="b">
            <v>0</v>
          </cell>
          <cell r="W705" t="str">
            <v>MGT</v>
          </cell>
          <cell r="X705">
            <v>0</v>
          </cell>
          <cell r="Y705">
            <v>0</v>
          </cell>
          <cell r="Z705">
            <v>200331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I705" t="str">
            <v>Tomb</v>
          </cell>
          <cell r="AJ705" t="str">
            <v>T</v>
          </cell>
        </row>
        <row r="706">
          <cell r="A706" t="str">
            <v>0022977</v>
          </cell>
          <cell r="B706" t="str">
            <v>C94050103</v>
          </cell>
          <cell r="C706" t="str">
            <v>94050103</v>
          </cell>
          <cell r="D706" t="str">
            <v>TELECOMMUNICATIONS INFRASTRUCTURE ADDITIONS</v>
          </cell>
          <cell r="E706">
            <v>34455</v>
          </cell>
          <cell r="F706">
            <v>36341</v>
          </cell>
          <cell r="G706">
            <v>35947</v>
          </cell>
          <cell r="I706">
            <v>37628</v>
          </cell>
          <cell r="J706">
            <v>770000</v>
          </cell>
          <cell r="K706">
            <v>770000</v>
          </cell>
          <cell r="L706">
            <v>770000</v>
          </cell>
          <cell r="M706">
            <v>0</v>
          </cell>
          <cell r="N706">
            <v>770000</v>
          </cell>
          <cell r="O706">
            <v>200506</v>
          </cell>
          <cell r="P706">
            <v>770000</v>
          </cell>
          <cell r="Q706" t="str">
            <v>61</v>
          </cell>
          <cell r="R706" t="str">
            <v>Admin&amp;Other Other</v>
          </cell>
          <cell r="S706" t="str">
            <v>DO NOT USE COMPUTING  TELECOMMUNICATIONS EQUIPMENT</v>
          </cell>
          <cell r="T706" t="b">
            <v>0</v>
          </cell>
          <cell r="U706" t="b">
            <v>1</v>
          </cell>
          <cell r="V706" t="b">
            <v>0</v>
          </cell>
          <cell r="W706" t="str">
            <v>Finance-General Administration</v>
          </cell>
          <cell r="X706">
            <v>370840</v>
          </cell>
          <cell r="Y706">
            <v>399160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 t="str">
            <v>20</v>
          </cell>
          <cell r="AH706" t="str">
            <v>PR</v>
          </cell>
          <cell r="AI706" t="str">
            <v>FullyF</v>
          </cell>
          <cell r="AJ706" t="str">
            <v>FF</v>
          </cell>
        </row>
        <row r="707">
          <cell r="A707" t="str">
            <v>0022978</v>
          </cell>
          <cell r="B707" t="str">
            <v>P94050208</v>
          </cell>
          <cell r="C707" t="str">
            <v>94050208</v>
          </cell>
          <cell r="D707" t="str">
            <v>HILLHOUSE NW BLOCK STEAM &amp; CHILLED WATER EXT</v>
          </cell>
          <cell r="E707">
            <v>34455</v>
          </cell>
          <cell r="F707">
            <v>36525</v>
          </cell>
          <cell r="G707">
            <v>36160</v>
          </cell>
          <cell r="I707">
            <v>37597</v>
          </cell>
          <cell r="J707">
            <v>900979</v>
          </cell>
          <cell r="K707">
            <v>900979</v>
          </cell>
          <cell r="L707">
            <v>900979</v>
          </cell>
          <cell r="M707">
            <v>0</v>
          </cell>
          <cell r="N707">
            <v>900979</v>
          </cell>
          <cell r="O707">
            <v>200506</v>
          </cell>
          <cell r="P707">
            <v>900979</v>
          </cell>
          <cell r="Q707" t="str">
            <v>65</v>
          </cell>
          <cell r="R707" t="str">
            <v>Admin&amp;Other Utilities Central</v>
          </cell>
          <cell r="T707" t="b">
            <v>0</v>
          </cell>
          <cell r="U707" t="b">
            <v>1</v>
          </cell>
          <cell r="V707" t="b">
            <v>0</v>
          </cell>
          <cell r="W707" t="str">
            <v>Accounting And Contracts</v>
          </cell>
          <cell r="X707">
            <v>0</v>
          </cell>
          <cell r="Y707">
            <v>900979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 t="str">
            <v>40</v>
          </cell>
          <cell r="AH707" t="str">
            <v>UT</v>
          </cell>
          <cell r="AI707" t="str">
            <v>FullyF</v>
          </cell>
          <cell r="AJ707" t="str">
            <v>FF</v>
          </cell>
        </row>
        <row r="708">
          <cell r="A708" t="str">
            <v>0022979</v>
          </cell>
          <cell r="B708" t="str">
            <v>P94051601</v>
          </cell>
          <cell r="C708" t="str">
            <v>94051601</v>
          </cell>
          <cell r="D708" t="str">
            <v>BRADY-LAUDER-FARNAM DOMESTIC HW HEATER REPLAC</v>
          </cell>
          <cell r="E708">
            <v>34455</v>
          </cell>
          <cell r="F708">
            <v>35461</v>
          </cell>
          <cell r="G708">
            <v>35247</v>
          </cell>
          <cell r="I708">
            <v>37597</v>
          </cell>
          <cell r="J708">
            <v>117411</v>
          </cell>
          <cell r="K708">
            <v>117411</v>
          </cell>
          <cell r="L708">
            <v>117411</v>
          </cell>
          <cell r="M708">
            <v>0</v>
          </cell>
          <cell r="N708">
            <v>117411</v>
          </cell>
          <cell r="O708">
            <v>200506</v>
          </cell>
          <cell r="P708">
            <v>117411</v>
          </cell>
          <cell r="Q708" t="str">
            <v>80</v>
          </cell>
          <cell r="R708" t="str">
            <v>Medicine</v>
          </cell>
          <cell r="T708" t="b">
            <v>0</v>
          </cell>
          <cell r="U708" t="b">
            <v>1</v>
          </cell>
          <cell r="V708" t="b">
            <v>0</v>
          </cell>
          <cell r="W708" t="str">
            <v>Asset Management</v>
          </cell>
          <cell r="X708">
            <v>0</v>
          </cell>
          <cell r="Y708">
            <v>117411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 t="str">
            <v>30</v>
          </cell>
          <cell r="AH708" t="str">
            <v>CM</v>
          </cell>
          <cell r="AI708" t="str">
            <v>FullyF</v>
          </cell>
          <cell r="AJ708" t="str">
            <v>FF</v>
          </cell>
        </row>
        <row r="709">
          <cell r="A709" t="str">
            <v>0022980</v>
          </cell>
          <cell r="B709" t="str">
            <v>P94051602</v>
          </cell>
          <cell r="C709" t="str">
            <v>94051602</v>
          </cell>
          <cell r="D709" t="str">
            <v>ART GALLERY - YUAG RENOVATIONS</v>
          </cell>
          <cell r="E709">
            <v>34455</v>
          </cell>
          <cell r="G709">
            <v>35796</v>
          </cell>
          <cell r="I709">
            <v>35919</v>
          </cell>
          <cell r="J709">
            <v>311984</v>
          </cell>
          <cell r="K709">
            <v>311984</v>
          </cell>
          <cell r="L709">
            <v>311984</v>
          </cell>
          <cell r="M709">
            <v>311983.64</v>
          </cell>
          <cell r="N709">
            <v>0</v>
          </cell>
          <cell r="O709">
            <v>200506</v>
          </cell>
          <cell r="P709">
            <v>311984</v>
          </cell>
          <cell r="Q709" t="str">
            <v>12</v>
          </cell>
          <cell r="R709" t="str">
            <v>Administrative &amp; University-Wide</v>
          </cell>
          <cell r="T709" t="b">
            <v>1</v>
          </cell>
          <cell r="U709" t="b">
            <v>1</v>
          </cell>
          <cell r="V709" t="b">
            <v>0</v>
          </cell>
          <cell r="W709" t="str">
            <v>Accounting And Contracts</v>
          </cell>
          <cell r="X709">
            <v>0</v>
          </cell>
          <cell r="Y709">
            <v>0</v>
          </cell>
          <cell r="Z709">
            <v>311984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I709" t="str">
            <v>Tomb</v>
          </cell>
          <cell r="AJ709" t="str">
            <v>T</v>
          </cell>
        </row>
        <row r="710">
          <cell r="A710" t="str">
            <v>0022981</v>
          </cell>
          <cell r="B710" t="str">
            <v>94032110</v>
          </cell>
          <cell r="C710" t="str">
            <v>94032110</v>
          </cell>
          <cell r="D710" t="str">
            <v>root</v>
          </cell>
          <cell r="E710">
            <v>34486</v>
          </cell>
          <cell r="F710">
            <v>35672</v>
          </cell>
          <cell r="G710">
            <v>35308</v>
          </cell>
          <cell r="I710">
            <v>35723</v>
          </cell>
          <cell r="J710">
            <v>329106</v>
          </cell>
          <cell r="K710">
            <v>329106</v>
          </cell>
          <cell r="L710">
            <v>329106</v>
          </cell>
          <cell r="M710">
            <v>329105.68</v>
          </cell>
          <cell r="N710">
            <v>0</v>
          </cell>
          <cell r="O710">
            <v>200506</v>
          </cell>
          <cell r="P710">
            <v>329106</v>
          </cell>
          <cell r="Q710" t="str">
            <v>06</v>
          </cell>
          <cell r="R710" t="str">
            <v>Libraries</v>
          </cell>
          <cell r="T710" t="b">
            <v>1</v>
          </cell>
          <cell r="U710" t="b">
            <v>1</v>
          </cell>
          <cell r="V710" t="b">
            <v>0</v>
          </cell>
          <cell r="W710" t="str">
            <v>PLN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I710" t="str">
            <v>Tomb</v>
          </cell>
          <cell r="AJ710" t="str">
            <v>T</v>
          </cell>
        </row>
        <row r="711">
          <cell r="A711" t="str">
            <v>0022982</v>
          </cell>
          <cell r="D711" t="str">
            <v>GARAGE SITE PROPERTIES</v>
          </cell>
          <cell r="F711">
            <v>31228</v>
          </cell>
          <cell r="G711">
            <v>30136</v>
          </cell>
          <cell r="J711">
            <v>0</v>
          </cell>
          <cell r="K711">
            <v>2070681</v>
          </cell>
          <cell r="L711">
            <v>2070681</v>
          </cell>
          <cell r="M711">
            <v>0</v>
          </cell>
          <cell r="N711">
            <v>0</v>
          </cell>
          <cell r="O711">
            <v>200506</v>
          </cell>
          <cell r="P711">
            <v>2070681</v>
          </cell>
          <cell r="Q711" t="str">
            <v>0</v>
          </cell>
          <cell r="R711" t="str">
            <v>UNASSIGNED</v>
          </cell>
          <cell r="T711" t="b">
            <v>1</v>
          </cell>
          <cell r="U711" t="b">
            <v>1</v>
          </cell>
          <cell r="V711" t="b">
            <v>1</v>
          </cell>
          <cell r="W711" t="str">
            <v>FIN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I711" t="str">
            <v>Tomb</v>
          </cell>
          <cell r="AJ711" t="str">
            <v>T</v>
          </cell>
        </row>
        <row r="712">
          <cell r="A712" t="str">
            <v>0022983</v>
          </cell>
          <cell r="B712" t="str">
            <v>C94050104</v>
          </cell>
          <cell r="C712" t="str">
            <v>94050104</v>
          </cell>
          <cell r="D712" t="str">
            <v>CARDIOLOGY HEART MONITORS</v>
          </cell>
          <cell r="E712">
            <v>34455</v>
          </cell>
          <cell r="F712">
            <v>34730</v>
          </cell>
          <cell r="G712">
            <v>34700</v>
          </cell>
          <cell r="I712">
            <v>34757</v>
          </cell>
          <cell r="J712">
            <v>62757</v>
          </cell>
          <cell r="K712">
            <v>62757</v>
          </cell>
          <cell r="L712">
            <v>62757</v>
          </cell>
          <cell r="M712">
            <v>0</v>
          </cell>
          <cell r="N712">
            <v>62757</v>
          </cell>
          <cell r="O712">
            <v>200506</v>
          </cell>
          <cell r="P712">
            <v>62757</v>
          </cell>
          <cell r="Q712" t="str">
            <v>08</v>
          </cell>
          <cell r="R712" t="str">
            <v>Medicine</v>
          </cell>
          <cell r="T712" t="b">
            <v>1</v>
          </cell>
          <cell r="U712" t="b">
            <v>1</v>
          </cell>
          <cell r="V712" t="b">
            <v>0</v>
          </cell>
          <cell r="W712" t="str">
            <v>Finance-General Administration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I712" t="str">
            <v>Tomb</v>
          </cell>
          <cell r="AJ712" t="str">
            <v>T</v>
          </cell>
        </row>
        <row r="713">
          <cell r="A713" t="str">
            <v>0022984</v>
          </cell>
          <cell r="D713" t="str">
            <v>MED. SCHOOL LAND BANK</v>
          </cell>
          <cell r="E713">
            <v>30195</v>
          </cell>
          <cell r="F713">
            <v>33054</v>
          </cell>
          <cell r="G713">
            <v>30136</v>
          </cell>
          <cell r="J713">
            <v>0</v>
          </cell>
          <cell r="K713">
            <v>195066</v>
          </cell>
          <cell r="L713">
            <v>195066</v>
          </cell>
          <cell r="M713">
            <v>0</v>
          </cell>
          <cell r="N713">
            <v>0</v>
          </cell>
          <cell r="O713">
            <v>200506</v>
          </cell>
          <cell r="P713">
            <v>195066</v>
          </cell>
          <cell r="Q713" t="str">
            <v>0</v>
          </cell>
          <cell r="R713" t="str">
            <v>UNASSIGNED</v>
          </cell>
          <cell r="T713" t="b">
            <v>0</v>
          </cell>
          <cell r="U713" t="b">
            <v>1</v>
          </cell>
          <cell r="V713" t="b">
            <v>1</v>
          </cell>
          <cell r="W713" t="str">
            <v>MGT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I713" t="str">
            <v>Tomb</v>
          </cell>
          <cell r="AJ713" t="str">
            <v>T</v>
          </cell>
        </row>
        <row r="714">
          <cell r="A714" t="str">
            <v>0022985</v>
          </cell>
          <cell r="D714" t="str">
            <v>PARKING SERVICE BUSSES</v>
          </cell>
          <cell r="E714">
            <v>31017</v>
          </cell>
          <cell r="F714">
            <v>32478</v>
          </cell>
          <cell r="G714">
            <v>30136</v>
          </cell>
          <cell r="I714">
            <v>33053</v>
          </cell>
          <cell r="J714">
            <v>78980</v>
          </cell>
          <cell r="K714">
            <v>78980</v>
          </cell>
          <cell r="L714">
            <v>78980</v>
          </cell>
          <cell r="M714">
            <v>0</v>
          </cell>
          <cell r="N714">
            <v>78980</v>
          </cell>
          <cell r="O714">
            <v>200506</v>
          </cell>
          <cell r="P714">
            <v>78980</v>
          </cell>
          <cell r="Q714" t="str">
            <v>13</v>
          </cell>
          <cell r="R714" t="str">
            <v>Other</v>
          </cell>
          <cell r="T714" t="b">
            <v>1</v>
          </cell>
          <cell r="U714" t="b">
            <v>1</v>
          </cell>
          <cell r="V714" t="b">
            <v>0</v>
          </cell>
          <cell r="W714" t="str">
            <v>FIN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I714" t="str">
            <v>Tomb</v>
          </cell>
          <cell r="AJ714" t="str">
            <v>T</v>
          </cell>
        </row>
        <row r="715">
          <cell r="A715" t="str">
            <v>0022986</v>
          </cell>
          <cell r="D715" t="str">
            <v>OPI TYPESETTER</v>
          </cell>
          <cell r="E715">
            <v>31017</v>
          </cell>
          <cell r="F715">
            <v>32478</v>
          </cell>
          <cell r="G715">
            <v>30136</v>
          </cell>
          <cell r="J715">
            <v>0</v>
          </cell>
          <cell r="K715">
            <v>35965</v>
          </cell>
          <cell r="L715">
            <v>35965</v>
          </cell>
          <cell r="M715">
            <v>0</v>
          </cell>
          <cell r="N715">
            <v>0</v>
          </cell>
          <cell r="O715">
            <v>200506</v>
          </cell>
          <cell r="P715">
            <v>35965</v>
          </cell>
          <cell r="Q715" t="str">
            <v>0</v>
          </cell>
          <cell r="R715" t="str">
            <v>UNASSIGNED</v>
          </cell>
          <cell r="T715" t="b">
            <v>1</v>
          </cell>
          <cell r="U715" t="b">
            <v>1</v>
          </cell>
          <cell r="V715" t="b">
            <v>1</v>
          </cell>
          <cell r="W715" t="str">
            <v>FIN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I715" t="str">
            <v>Tomb</v>
          </cell>
          <cell r="AJ715" t="str">
            <v>T</v>
          </cell>
        </row>
        <row r="716">
          <cell r="A716" t="str">
            <v>0022987</v>
          </cell>
          <cell r="D716" t="str">
            <v>PROSPECT 210 PURCHASE</v>
          </cell>
          <cell r="E716">
            <v>31048</v>
          </cell>
          <cell r="F716">
            <v>32324</v>
          </cell>
          <cell r="G716">
            <v>30136</v>
          </cell>
          <cell r="I716">
            <v>33053</v>
          </cell>
          <cell r="J716">
            <v>192118</v>
          </cell>
          <cell r="K716">
            <v>192118</v>
          </cell>
          <cell r="L716">
            <v>192118</v>
          </cell>
          <cell r="M716">
            <v>0</v>
          </cell>
          <cell r="N716">
            <v>192118</v>
          </cell>
          <cell r="O716">
            <v>200506</v>
          </cell>
          <cell r="P716">
            <v>192118</v>
          </cell>
          <cell r="Q716" t="str">
            <v>13</v>
          </cell>
          <cell r="R716" t="str">
            <v>Other</v>
          </cell>
          <cell r="T716" t="b">
            <v>1</v>
          </cell>
          <cell r="U716" t="b">
            <v>1</v>
          </cell>
          <cell r="V716" t="b">
            <v>0</v>
          </cell>
          <cell r="W716" t="str">
            <v>FIN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I716" t="str">
            <v>Tomb</v>
          </cell>
          <cell r="AJ716" t="str">
            <v>T</v>
          </cell>
        </row>
        <row r="717">
          <cell r="A717" t="str">
            <v>0022988</v>
          </cell>
          <cell r="D717" t="str">
            <v>W-G-T RESIDUAL</v>
          </cell>
          <cell r="E717">
            <v>31199</v>
          </cell>
          <cell r="F717">
            <v>32324</v>
          </cell>
          <cell r="G717">
            <v>30136</v>
          </cell>
          <cell r="I717">
            <v>37592</v>
          </cell>
          <cell r="J717">
            <v>483537</v>
          </cell>
          <cell r="K717">
            <v>483537</v>
          </cell>
          <cell r="L717">
            <v>483537</v>
          </cell>
          <cell r="M717">
            <v>343207.26</v>
          </cell>
          <cell r="N717">
            <v>140330</v>
          </cell>
          <cell r="O717">
            <v>200506</v>
          </cell>
          <cell r="P717">
            <v>483537</v>
          </cell>
          <cell r="Q717" t="str">
            <v>13</v>
          </cell>
          <cell r="R717" t="str">
            <v>Other</v>
          </cell>
          <cell r="T717" t="b">
            <v>1</v>
          </cell>
          <cell r="U717" t="b">
            <v>1</v>
          </cell>
          <cell r="V717" t="b">
            <v>0</v>
          </cell>
          <cell r="W717" t="str">
            <v>PLN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I717" t="str">
            <v>Tomb</v>
          </cell>
          <cell r="AJ717" t="str">
            <v>T</v>
          </cell>
        </row>
        <row r="718">
          <cell r="A718" t="str">
            <v>0022990</v>
          </cell>
          <cell r="D718" t="str">
            <v>REAL ESTATE AUTOMOBILE</v>
          </cell>
          <cell r="E718">
            <v>31079</v>
          </cell>
          <cell r="F718">
            <v>32324</v>
          </cell>
          <cell r="G718">
            <v>30136</v>
          </cell>
          <cell r="J718">
            <v>0</v>
          </cell>
          <cell r="K718">
            <v>6618</v>
          </cell>
          <cell r="L718">
            <v>6618</v>
          </cell>
          <cell r="M718">
            <v>0</v>
          </cell>
          <cell r="N718">
            <v>0</v>
          </cell>
          <cell r="O718">
            <v>200506</v>
          </cell>
          <cell r="P718">
            <v>6618</v>
          </cell>
          <cell r="Q718" t="str">
            <v>0</v>
          </cell>
          <cell r="R718" t="str">
            <v>UNASSIGNED</v>
          </cell>
          <cell r="T718" t="b">
            <v>1</v>
          </cell>
          <cell r="U718" t="b">
            <v>1</v>
          </cell>
          <cell r="V718" t="b">
            <v>1</v>
          </cell>
          <cell r="W718" t="str">
            <v>FIN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I718" t="str">
            <v>Tomb</v>
          </cell>
          <cell r="AJ718" t="str">
            <v>T</v>
          </cell>
        </row>
        <row r="719">
          <cell r="A719" t="str">
            <v>0022991</v>
          </cell>
          <cell r="D719" t="str">
            <v>PIERSON/BECTON ELECTRICAL DISTRIBUTION</v>
          </cell>
          <cell r="E719">
            <v>31079</v>
          </cell>
          <cell r="F719">
            <v>33054</v>
          </cell>
          <cell r="G719">
            <v>32963</v>
          </cell>
          <cell r="I719">
            <v>30136</v>
          </cell>
          <cell r="J719">
            <v>170428</v>
          </cell>
          <cell r="K719">
            <v>170428</v>
          </cell>
          <cell r="L719">
            <v>170428</v>
          </cell>
          <cell r="M719">
            <v>0</v>
          </cell>
          <cell r="N719">
            <v>170428</v>
          </cell>
          <cell r="O719">
            <v>200506</v>
          </cell>
          <cell r="P719">
            <v>170428</v>
          </cell>
          <cell r="Q719" t="str">
            <v>0</v>
          </cell>
          <cell r="R719" t="str">
            <v>UNASSIGNED</v>
          </cell>
          <cell r="T719" t="b">
            <v>1</v>
          </cell>
          <cell r="U719" t="b">
            <v>1</v>
          </cell>
          <cell r="V719" t="b">
            <v>1</v>
          </cell>
          <cell r="W719" t="str">
            <v>PLN</v>
          </cell>
          <cell r="X719">
            <v>170428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I719" t="str">
            <v>Tomb</v>
          </cell>
          <cell r="AJ719" t="str">
            <v>T</v>
          </cell>
        </row>
        <row r="720">
          <cell r="A720" t="str">
            <v>0022992</v>
          </cell>
          <cell r="B720" t="str">
            <v>F85020102</v>
          </cell>
          <cell r="C720" t="str">
            <v>85020102</v>
          </cell>
          <cell r="D720" t="str">
            <v>PIERSON/155 WHITNEY ELECTRICAL DISTRIBUTION</v>
          </cell>
          <cell r="E720">
            <v>31079</v>
          </cell>
          <cell r="F720">
            <v>33054</v>
          </cell>
          <cell r="G720">
            <v>35980</v>
          </cell>
          <cell r="I720">
            <v>30136</v>
          </cell>
          <cell r="J720">
            <v>73734</v>
          </cell>
          <cell r="K720">
            <v>73734</v>
          </cell>
          <cell r="L720">
            <v>73734</v>
          </cell>
          <cell r="M720">
            <v>0</v>
          </cell>
          <cell r="N720">
            <v>73734</v>
          </cell>
          <cell r="O720">
            <v>200506</v>
          </cell>
          <cell r="P720">
            <v>73734</v>
          </cell>
          <cell r="Q720" t="str">
            <v>0</v>
          </cell>
          <cell r="R720" t="str">
            <v>UNASSIGNED</v>
          </cell>
          <cell r="T720" t="b">
            <v>1</v>
          </cell>
          <cell r="U720" t="b">
            <v>1</v>
          </cell>
          <cell r="V720" t="b">
            <v>1</v>
          </cell>
          <cell r="W720" t="str">
            <v>Accounting And Contracts</v>
          </cell>
          <cell r="X720">
            <v>73734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I720" t="str">
            <v>Tomb</v>
          </cell>
          <cell r="AJ720" t="str">
            <v>T</v>
          </cell>
        </row>
        <row r="721">
          <cell r="A721" t="str">
            <v>0022993</v>
          </cell>
          <cell r="D721" t="str">
            <v>E. COLI GENETIC STOCK CENTER</v>
          </cell>
          <cell r="E721">
            <v>31079</v>
          </cell>
          <cell r="F721">
            <v>32174</v>
          </cell>
          <cell r="G721">
            <v>30136</v>
          </cell>
          <cell r="J721">
            <v>0</v>
          </cell>
          <cell r="K721">
            <v>158559</v>
          </cell>
          <cell r="L721">
            <v>158559</v>
          </cell>
          <cell r="M721">
            <v>0</v>
          </cell>
          <cell r="N721">
            <v>0</v>
          </cell>
          <cell r="O721">
            <v>200506</v>
          </cell>
          <cell r="P721">
            <v>158559</v>
          </cell>
          <cell r="Q721" t="str">
            <v>0</v>
          </cell>
          <cell r="R721" t="str">
            <v>UNASSIGNED</v>
          </cell>
          <cell r="T721" t="b">
            <v>1</v>
          </cell>
          <cell r="U721" t="b">
            <v>1</v>
          </cell>
          <cell r="V721" t="b">
            <v>1</v>
          </cell>
          <cell r="W721" t="str">
            <v>PLN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I721" t="str">
            <v>Tomb</v>
          </cell>
          <cell r="AJ721" t="str">
            <v>T</v>
          </cell>
        </row>
        <row r="722">
          <cell r="A722" t="str">
            <v>0022994</v>
          </cell>
          <cell r="B722" t="str">
            <v>F85030101</v>
          </cell>
          <cell r="C722" t="str">
            <v>85030101</v>
          </cell>
          <cell r="D722" t="str">
            <v>SHM LIBRARY EXPANSION</v>
          </cell>
          <cell r="E722">
            <v>31107</v>
          </cell>
          <cell r="G722">
            <v>32933</v>
          </cell>
          <cell r="I722">
            <v>37597</v>
          </cell>
          <cell r="J722">
            <v>11575659</v>
          </cell>
          <cell r="K722">
            <v>11575659</v>
          </cell>
          <cell r="L722">
            <v>11575659</v>
          </cell>
          <cell r="M722">
            <v>9738320.8800000008</v>
          </cell>
          <cell r="N722">
            <v>1837338</v>
          </cell>
          <cell r="O722">
            <v>200506</v>
          </cell>
          <cell r="P722">
            <v>11575659</v>
          </cell>
          <cell r="Q722" t="str">
            <v>66</v>
          </cell>
          <cell r="R722" t="str">
            <v>Admin&amp;Other YSM Utilities</v>
          </cell>
          <cell r="T722" t="b">
            <v>0</v>
          </cell>
          <cell r="U722" t="b">
            <v>1</v>
          </cell>
          <cell r="V722" t="b">
            <v>0</v>
          </cell>
          <cell r="W722" t="str">
            <v>Asset Management</v>
          </cell>
          <cell r="X722">
            <v>1837338</v>
          </cell>
          <cell r="Y722">
            <v>0</v>
          </cell>
          <cell r="Z722">
            <v>9738321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 t="str">
            <v>10</v>
          </cell>
          <cell r="AH722" t="str">
            <v>NI</v>
          </cell>
          <cell r="AI722" t="str">
            <v>FullyF</v>
          </cell>
          <cell r="AJ722" t="str">
            <v>FF</v>
          </cell>
        </row>
        <row r="723">
          <cell r="A723" t="str">
            <v>0022995</v>
          </cell>
          <cell r="D723" t="str">
            <v>DUNHAM ENGINEERING LAB</v>
          </cell>
          <cell r="E723">
            <v>31138</v>
          </cell>
          <cell r="F723">
            <v>33054</v>
          </cell>
          <cell r="G723">
            <v>30136</v>
          </cell>
          <cell r="J723">
            <v>0</v>
          </cell>
          <cell r="K723">
            <v>370017</v>
          </cell>
          <cell r="L723">
            <v>370017</v>
          </cell>
          <cell r="M723">
            <v>0</v>
          </cell>
          <cell r="N723">
            <v>0</v>
          </cell>
          <cell r="O723">
            <v>200506</v>
          </cell>
          <cell r="P723">
            <v>370017</v>
          </cell>
          <cell r="Q723" t="str">
            <v>0</v>
          </cell>
          <cell r="R723" t="str">
            <v>UNASSIGNED</v>
          </cell>
          <cell r="T723" t="b">
            <v>1</v>
          </cell>
          <cell r="U723" t="b">
            <v>1</v>
          </cell>
          <cell r="V723" t="b">
            <v>1</v>
          </cell>
          <cell r="W723" t="str">
            <v>PLN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I723" t="str">
            <v>Tomb</v>
          </cell>
          <cell r="AJ723" t="str">
            <v>T</v>
          </cell>
        </row>
        <row r="724">
          <cell r="A724" t="str">
            <v>0022996</v>
          </cell>
          <cell r="D724" t="str">
            <v>MATHEMATICS BRIDGE</v>
          </cell>
          <cell r="E724">
            <v>31138</v>
          </cell>
          <cell r="F724">
            <v>33054</v>
          </cell>
          <cell r="G724">
            <v>30136</v>
          </cell>
          <cell r="J724">
            <v>0</v>
          </cell>
          <cell r="K724">
            <v>194971</v>
          </cell>
          <cell r="L724">
            <v>194971</v>
          </cell>
          <cell r="M724">
            <v>0</v>
          </cell>
          <cell r="N724">
            <v>0</v>
          </cell>
          <cell r="O724">
            <v>200506</v>
          </cell>
          <cell r="P724">
            <v>194971</v>
          </cell>
          <cell r="Q724" t="str">
            <v>0</v>
          </cell>
          <cell r="R724" t="str">
            <v>UNASSIGNED</v>
          </cell>
          <cell r="T724" t="b">
            <v>1</v>
          </cell>
          <cell r="U724" t="b">
            <v>1</v>
          </cell>
          <cell r="V724" t="b">
            <v>1</v>
          </cell>
          <cell r="W724" t="str">
            <v>PLN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I724" t="str">
            <v>Tomb</v>
          </cell>
          <cell r="AJ724" t="str">
            <v>T</v>
          </cell>
        </row>
        <row r="725">
          <cell r="A725" t="str">
            <v>0022997</v>
          </cell>
          <cell r="D725" t="str">
            <v>GOLF COURSE IRRIGATION SYSTEM</v>
          </cell>
          <cell r="E725">
            <v>31138</v>
          </cell>
          <cell r="F725">
            <v>33527</v>
          </cell>
          <cell r="G725">
            <v>33511</v>
          </cell>
          <cell r="I725">
            <v>30136</v>
          </cell>
          <cell r="J725">
            <v>176410</v>
          </cell>
          <cell r="K725">
            <v>176410</v>
          </cell>
          <cell r="L725">
            <v>176410</v>
          </cell>
          <cell r="M725">
            <v>179229</v>
          </cell>
          <cell r="N725">
            <v>0</v>
          </cell>
          <cell r="O725">
            <v>200506</v>
          </cell>
          <cell r="P725">
            <v>176410</v>
          </cell>
          <cell r="Q725" t="str">
            <v>10</v>
          </cell>
          <cell r="R725" t="str">
            <v>Athletics</v>
          </cell>
          <cell r="T725" t="b">
            <v>1</v>
          </cell>
          <cell r="U725" t="b">
            <v>1</v>
          </cell>
          <cell r="V725" t="b">
            <v>0</v>
          </cell>
          <cell r="W725" t="str">
            <v>PLN</v>
          </cell>
          <cell r="X725">
            <v>0</v>
          </cell>
          <cell r="Y725">
            <v>0</v>
          </cell>
          <cell r="Z725">
            <v>176410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I725" t="str">
            <v>Tomb</v>
          </cell>
          <cell r="AJ725" t="str">
            <v>T</v>
          </cell>
        </row>
        <row r="726">
          <cell r="A726" t="str">
            <v>0022998</v>
          </cell>
          <cell r="B726" t="str">
            <v>P91013001</v>
          </cell>
          <cell r="C726" t="str">
            <v>91013001</v>
          </cell>
          <cell r="D726" t="str">
            <v>RADIOACTIVE WASTE SITE</v>
          </cell>
          <cell r="E726">
            <v>31199</v>
          </cell>
          <cell r="F726">
            <v>33822</v>
          </cell>
          <cell r="G726">
            <v>33298</v>
          </cell>
          <cell r="I726">
            <v>37677</v>
          </cell>
          <cell r="J726">
            <v>326081</v>
          </cell>
          <cell r="K726">
            <v>326081</v>
          </cell>
          <cell r="L726">
            <v>326081</v>
          </cell>
          <cell r="M726">
            <v>0</v>
          </cell>
          <cell r="N726">
            <v>326081</v>
          </cell>
          <cell r="O726">
            <v>200506</v>
          </cell>
          <cell r="P726">
            <v>326081</v>
          </cell>
          <cell r="Q726" t="str">
            <v>04</v>
          </cell>
          <cell r="R726" t="str">
            <v>Academic Space: Science</v>
          </cell>
          <cell r="T726" t="b">
            <v>1</v>
          </cell>
          <cell r="U726" t="b">
            <v>1</v>
          </cell>
          <cell r="V726" t="b">
            <v>0</v>
          </cell>
          <cell r="W726" t="str">
            <v>Accounting And Contracts</v>
          </cell>
          <cell r="X726">
            <v>326081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I726" t="str">
            <v>Tomb</v>
          </cell>
          <cell r="AJ726" t="str">
            <v>T</v>
          </cell>
        </row>
        <row r="727">
          <cell r="A727" t="str">
            <v>0022999</v>
          </cell>
          <cell r="B727" t="str">
            <v>C85050101</v>
          </cell>
          <cell r="C727" t="str">
            <v>85050101</v>
          </cell>
          <cell r="D727" t="str">
            <v>EDWARDS ST 360</v>
          </cell>
          <cell r="E727">
            <v>31168</v>
          </cell>
          <cell r="F727">
            <v>32324</v>
          </cell>
          <cell r="G727">
            <v>31228</v>
          </cell>
          <cell r="I727">
            <v>37597</v>
          </cell>
          <cell r="J727">
            <v>320000</v>
          </cell>
          <cell r="K727">
            <v>320000</v>
          </cell>
          <cell r="L727">
            <v>320000</v>
          </cell>
          <cell r="M727">
            <v>0</v>
          </cell>
          <cell r="N727">
            <v>320000</v>
          </cell>
          <cell r="O727">
            <v>200506</v>
          </cell>
          <cell r="P727">
            <v>320000</v>
          </cell>
          <cell r="Q727" t="str">
            <v>61</v>
          </cell>
          <cell r="R727" t="str">
            <v>Admin&amp;Other Other</v>
          </cell>
          <cell r="T727" t="b">
            <v>0</v>
          </cell>
          <cell r="U727" t="b">
            <v>1</v>
          </cell>
          <cell r="V727" t="b">
            <v>0</v>
          </cell>
          <cell r="W727" t="str">
            <v>Finance-General Administration</v>
          </cell>
          <cell r="X727">
            <v>320000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 t="str">
            <v>20</v>
          </cell>
          <cell r="AH727" t="str">
            <v>PR</v>
          </cell>
          <cell r="AI727" t="str">
            <v>FullyF</v>
          </cell>
          <cell r="AJ727" t="str">
            <v>FF</v>
          </cell>
        </row>
        <row r="728">
          <cell r="A728" t="str">
            <v>0023000</v>
          </cell>
          <cell r="D728" t="str">
            <v>M.I.S. XEROX MACHINE</v>
          </cell>
          <cell r="E728">
            <v>31199</v>
          </cell>
          <cell r="F728">
            <v>33238</v>
          </cell>
          <cell r="G728">
            <v>30136</v>
          </cell>
          <cell r="J728">
            <v>0</v>
          </cell>
          <cell r="K728">
            <v>149850</v>
          </cell>
          <cell r="L728">
            <v>149850</v>
          </cell>
          <cell r="M728">
            <v>0</v>
          </cell>
          <cell r="N728">
            <v>0</v>
          </cell>
          <cell r="O728">
            <v>200506</v>
          </cell>
          <cell r="P728">
            <v>149850</v>
          </cell>
          <cell r="Q728" t="str">
            <v>0</v>
          </cell>
          <cell r="R728" t="str">
            <v>UNASSIGNED</v>
          </cell>
          <cell r="T728" t="b">
            <v>1</v>
          </cell>
          <cell r="U728" t="b">
            <v>1</v>
          </cell>
          <cell r="V728" t="b">
            <v>1</v>
          </cell>
          <cell r="W728" t="str">
            <v>FIN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I728" t="str">
            <v>Tomb</v>
          </cell>
          <cell r="AJ728" t="str">
            <v>T</v>
          </cell>
        </row>
        <row r="729">
          <cell r="A729" t="str">
            <v>0023001</v>
          </cell>
          <cell r="B729" t="str">
            <v>90072404</v>
          </cell>
          <cell r="C729" t="str">
            <v>90072404</v>
          </cell>
          <cell r="D729" t="str">
            <v>SHM B-WING 4TH FLOOR NEUROANATOMY</v>
          </cell>
          <cell r="E729">
            <v>31199</v>
          </cell>
          <cell r="F729">
            <v>33054</v>
          </cell>
          <cell r="G729">
            <v>30136</v>
          </cell>
          <cell r="I729">
            <v>34834</v>
          </cell>
          <cell r="J729">
            <v>560674</v>
          </cell>
          <cell r="K729">
            <v>560674</v>
          </cell>
          <cell r="L729">
            <v>560674</v>
          </cell>
          <cell r="M729">
            <v>560674.43000000005</v>
          </cell>
          <cell r="N729">
            <v>0</v>
          </cell>
          <cell r="O729">
            <v>200506</v>
          </cell>
          <cell r="P729">
            <v>560674</v>
          </cell>
          <cell r="Q729" t="str">
            <v>08</v>
          </cell>
          <cell r="R729" t="str">
            <v>Medicine</v>
          </cell>
          <cell r="T729" t="b">
            <v>0</v>
          </cell>
          <cell r="U729" t="b">
            <v>1</v>
          </cell>
          <cell r="V729" t="b">
            <v>0</v>
          </cell>
          <cell r="W729" t="str">
            <v>MED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I729" t="str">
            <v>Tomb</v>
          </cell>
          <cell r="AJ729" t="str">
            <v>T</v>
          </cell>
        </row>
        <row r="730">
          <cell r="A730" t="str">
            <v>0023002</v>
          </cell>
          <cell r="B730" t="str">
            <v>F85070101</v>
          </cell>
          <cell r="C730" t="str">
            <v>85070101</v>
          </cell>
          <cell r="D730" t="str">
            <v>CONGRESS AVE 376 COMPUTER SVC</v>
          </cell>
          <cell r="E730">
            <v>31229</v>
          </cell>
          <cell r="F730">
            <v>33146</v>
          </cell>
          <cell r="G730">
            <v>32324</v>
          </cell>
          <cell r="I730">
            <v>37597</v>
          </cell>
          <cell r="J730">
            <v>414951</v>
          </cell>
          <cell r="K730">
            <v>414951</v>
          </cell>
          <cell r="L730">
            <v>414951</v>
          </cell>
          <cell r="M730">
            <v>68291</v>
          </cell>
          <cell r="N730">
            <v>346660</v>
          </cell>
          <cell r="O730">
            <v>200506</v>
          </cell>
          <cell r="P730">
            <v>414951</v>
          </cell>
          <cell r="Q730" t="str">
            <v>80</v>
          </cell>
          <cell r="R730" t="str">
            <v>Medicine</v>
          </cell>
          <cell r="T730" t="b">
            <v>0</v>
          </cell>
          <cell r="U730" t="b">
            <v>1</v>
          </cell>
          <cell r="V730" t="b">
            <v>0</v>
          </cell>
          <cell r="W730" t="str">
            <v>Asset Management</v>
          </cell>
          <cell r="X730">
            <v>300000</v>
          </cell>
          <cell r="Y730">
            <v>46660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 t="str">
            <v>20</v>
          </cell>
          <cell r="AH730" t="str">
            <v>PR</v>
          </cell>
          <cell r="AI730" t="str">
            <v>FullyF</v>
          </cell>
          <cell r="AJ730" t="str">
            <v>FF</v>
          </cell>
        </row>
        <row r="731">
          <cell r="A731" t="str">
            <v>0023003</v>
          </cell>
          <cell r="D731" t="str">
            <v>SILLIMAN HEATING SYSTEM</v>
          </cell>
          <cell r="E731">
            <v>31199</v>
          </cell>
          <cell r="F731">
            <v>32324</v>
          </cell>
          <cell r="G731">
            <v>30136</v>
          </cell>
          <cell r="I731">
            <v>30136</v>
          </cell>
          <cell r="J731">
            <v>338701</v>
          </cell>
          <cell r="K731">
            <v>338701</v>
          </cell>
          <cell r="L731">
            <v>338701</v>
          </cell>
          <cell r="M731">
            <v>0</v>
          </cell>
          <cell r="N731">
            <v>338701</v>
          </cell>
          <cell r="O731">
            <v>200506</v>
          </cell>
          <cell r="P731">
            <v>338701</v>
          </cell>
          <cell r="Q731" t="str">
            <v>0</v>
          </cell>
          <cell r="R731" t="str">
            <v>UNASSIGNED</v>
          </cell>
          <cell r="T731" t="b">
            <v>1</v>
          </cell>
          <cell r="U731" t="b">
            <v>1</v>
          </cell>
          <cell r="V731" t="b">
            <v>1</v>
          </cell>
          <cell r="W731" t="str">
            <v>PLN</v>
          </cell>
          <cell r="X731">
            <v>338701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I731" t="str">
            <v>Tomb</v>
          </cell>
          <cell r="AJ731" t="str">
            <v>T</v>
          </cell>
        </row>
        <row r="732">
          <cell r="A732" t="str">
            <v>0023004</v>
          </cell>
          <cell r="D732" t="str">
            <v>GRADUATE SCHOOL PERSONAL COMPUTERS</v>
          </cell>
          <cell r="E732">
            <v>31229</v>
          </cell>
          <cell r="F732">
            <v>32324</v>
          </cell>
          <cell r="G732">
            <v>30136</v>
          </cell>
          <cell r="J732">
            <v>0</v>
          </cell>
          <cell r="K732">
            <v>29561</v>
          </cell>
          <cell r="L732">
            <v>29561</v>
          </cell>
          <cell r="M732">
            <v>0</v>
          </cell>
          <cell r="N732">
            <v>0</v>
          </cell>
          <cell r="O732">
            <v>200506</v>
          </cell>
          <cell r="P732">
            <v>29561</v>
          </cell>
          <cell r="Q732" t="str">
            <v>0</v>
          </cell>
          <cell r="R732" t="str">
            <v>UNASSIGNED</v>
          </cell>
          <cell r="T732" t="b">
            <v>1</v>
          </cell>
          <cell r="U732" t="b">
            <v>1</v>
          </cell>
          <cell r="V732" t="b">
            <v>1</v>
          </cell>
          <cell r="W732" t="str">
            <v>PLN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I732" t="str">
            <v>Tomb</v>
          </cell>
          <cell r="AJ732" t="str">
            <v>T</v>
          </cell>
        </row>
        <row r="733">
          <cell r="A733" t="str">
            <v>0023005</v>
          </cell>
          <cell r="B733" t="str">
            <v>F85060104</v>
          </cell>
          <cell r="C733" t="str">
            <v>85060104</v>
          </cell>
          <cell r="D733" t="str">
            <v>CAMPUS POLICE SECURITY ALARMS</v>
          </cell>
          <cell r="E733">
            <v>31199</v>
          </cell>
          <cell r="F733">
            <v>33054</v>
          </cell>
          <cell r="J733">
            <v>0</v>
          </cell>
          <cell r="K733">
            <v>368740</v>
          </cell>
          <cell r="L733">
            <v>368740</v>
          </cell>
          <cell r="M733">
            <v>0</v>
          </cell>
          <cell r="N733">
            <v>325965</v>
          </cell>
          <cell r="O733">
            <v>200506</v>
          </cell>
          <cell r="P733">
            <v>368740</v>
          </cell>
          <cell r="Q733" t="str">
            <v>0</v>
          </cell>
          <cell r="R733" t="str">
            <v>UNASSIGNED</v>
          </cell>
          <cell r="T733" t="b">
            <v>1</v>
          </cell>
          <cell r="U733" t="b">
            <v>1</v>
          </cell>
          <cell r="V733" t="b">
            <v>1</v>
          </cell>
          <cell r="W733" t="str">
            <v>Accounting And Contracts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I733" t="str">
            <v>Tomb</v>
          </cell>
          <cell r="AJ733" t="str">
            <v>T</v>
          </cell>
        </row>
        <row r="734">
          <cell r="A734" t="str">
            <v>0023006</v>
          </cell>
          <cell r="D734" t="str">
            <v>COMPUTER SCIENCE EQUIPMENT</v>
          </cell>
          <cell r="E734">
            <v>31199</v>
          </cell>
          <cell r="F734">
            <v>32324</v>
          </cell>
          <cell r="G734">
            <v>30136</v>
          </cell>
          <cell r="J734">
            <v>0</v>
          </cell>
          <cell r="K734">
            <v>276028</v>
          </cell>
          <cell r="L734">
            <v>276028</v>
          </cell>
          <cell r="M734">
            <v>0</v>
          </cell>
          <cell r="N734">
            <v>0</v>
          </cell>
          <cell r="O734">
            <v>200506</v>
          </cell>
          <cell r="P734">
            <v>276028</v>
          </cell>
          <cell r="Q734" t="str">
            <v>0</v>
          </cell>
          <cell r="R734" t="str">
            <v>UNASSIGNED</v>
          </cell>
          <cell r="T734" t="b">
            <v>1</v>
          </cell>
          <cell r="U734" t="b">
            <v>1</v>
          </cell>
          <cell r="V734" t="b">
            <v>1</v>
          </cell>
          <cell r="W734" t="str">
            <v>PLN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I734" t="str">
            <v>Tomb</v>
          </cell>
          <cell r="AJ734" t="str">
            <v>T</v>
          </cell>
        </row>
        <row r="735">
          <cell r="A735" t="str">
            <v>0023007</v>
          </cell>
          <cell r="D735" t="str">
            <v>YCC CARRIAGE HOUSE</v>
          </cell>
          <cell r="E735">
            <v>31199</v>
          </cell>
          <cell r="F735">
            <v>32324</v>
          </cell>
          <cell r="G735">
            <v>33328</v>
          </cell>
          <cell r="I735">
            <v>37592</v>
          </cell>
          <cell r="J735">
            <v>183427</v>
          </cell>
          <cell r="K735">
            <v>183427</v>
          </cell>
          <cell r="L735">
            <v>183427</v>
          </cell>
          <cell r="M735">
            <v>43275.64</v>
          </cell>
          <cell r="N735">
            <v>140152</v>
          </cell>
          <cell r="O735">
            <v>200506</v>
          </cell>
          <cell r="P735">
            <v>183427</v>
          </cell>
          <cell r="Q735" t="str">
            <v>12</v>
          </cell>
          <cell r="R735" t="str">
            <v>Administrative &amp; University-Wide</v>
          </cell>
          <cell r="T735" t="b">
            <v>1</v>
          </cell>
          <cell r="U735" t="b">
            <v>1</v>
          </cell>
          <cell r="V735" t="b">
            <v>0</v>
          </cell>
          <cell r="W735" t="str">
            <v>PLN</v>
          </cell>
          <cell r="X735">
            <v>140152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I735" t="str">
            <v>Tomb</v>
          </cell>
          <cell r="AJ735" t="str">
            <v>T</v>
          </cell>
        </row>
        <row r="736">
          <cell r="A736" t="str">
            <v>0023008</v>
          </cell>
          <cell r="B736" t="str">
            <v>C85060102</v>
          </cell>
          <cell r="C736" t="str">
            <v>85060102</v>
          </cell>
          <cell r="D736" t="str">
            <v>MANSFIELD ST 203-209</v>
          </cell>
          <cell r="E736">
            <v>31199</v>
          </cell>
          <cell r="F736">
            <v>32324</v>
          </cell>
          <cell r="G736">
            <v>31228</v>
          </cell>
          <cell r="I736">
            <v>37597</v>
          </cell>
          <cell r="J736">
            <v>135000</v>
          </cell>
          <cell r="K736">
            <v>135000</v>
          </cell>
          <cell r="L736">
            <v>135000</v>
          </cell>
          <cell r="M736">
            <v>0</v>
          </cell>
          <cell r="N736">
            <v>135000</v>
          </cell>
          <cell r="O736">
            <v>200506</v>
          </cell>
          <cell r="P736">
            <v>135000</v>
          </cell>
          <cell r="Q736" t="str">
            <v>61</v>
          </cell>
          <cell r="R736" t="str">
            <v>Admin&amp;Other Other</v>
          </cell>
          <cell r="T736" t="b">
            <v>0</v>
          </cell>
          <cell r="U736" t="b">
            <v>1</v>
          </cell>
          <cell r="V736" t="b">
            <v>0</v>
          </cell>
          <cell r="W736" t="str">
            <v>Finance-General Administration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 t="str">
            <v>20</v>
          </cell>
          <cell r="AH736" t="str">
            <v>PR</v>
          </cell>
          <cell r="AI736" t="str">
            <v>FullyF</v>
          </cell>
          <cell r="AJ736" t="str">
            <v>FF</v>
          </cell>
        </row>
        <row r="737">
          <cell r="A737" t="str">
            <v>0023009</v>
          </cell>
          <cell r="D737" t="str">
            <v>LAUDER BASEMENT - PATHOLOGY</v>
          </cell>
          <cell r="E737">
            <v>31260</v>
          </cell>
          <cell r="F737">
            <v>31958</v>
          </cell>
          <cell r="G737">
            <v>30136</v>
          </cell>
          <cell r="J737">
            <v>0</v>
          </cell>
          <cell r="K737">
            <v>382729</v>
          </cell>
          <cell r="L737">
            <v>382729</v>
          </cell>
          <cell r="M737">
            <v>0</v>
          </cell>
          <cell r="N737">
            <v>0</v>
          </cell>
          <cell r="O737">
            <v>200506</v>
          </cell>
          <cell r="P737">
            <v>382729</v>
          </cell>
          <cell r="Q737" t="str">
            <v>0</v>
          </cell>
          <cell r="R737" t="str">
            <v>UNASSIGNED</v>
          </cell>
          <cell r="T737" t="b">
            <v>1</v>
          </cell>
          <cell r="U737" t="b">
            <v>1</v>
          </cell>
          <cell r="V737" t="b">
            <v>1</v>
          </cell>
          <cell r="W737" t="str">
            <v>MED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I737" t="str">
            <v>Tomb</v>
          </cell>
          <cell r="AJ737" t="str">
            <v>T</v>
          </cell>
        </row>
        <row r="738">
          <cell r="A738" t="str">
            <v>0023010</v>
          </cell>
          <cell r="B738" t="str">
            <v>F85080102</v>
          </cell>
          <cell r="C738" t="str">
            <v>85080102</v>
          </cell>
          <cell r="D738" t="str">
            <v>B - WING LEVEL G - ANIMAL CARE</v>
          </cell>
          <cell r="E738">
            <v>31260</v>
          </cell>
          <cell r="G738">
            <v>33298</v>
          </cell>
          <cell r="I738">
            <v>37597</v>
          </cell>
          <cell r="J738">
            <v>2371987</v>
          </cell>
          <cell r="K738">
            <v>2371987</v>
          </cell>
          <cell r="L738">
            <v>2371987</v>
          </cell>
          <cell r="M738">
            <v>1067986.31</v>
          </cell>
          <cell r="N738">
            <v>1304000</v>
          </cell>
          <cell r="O738">
            <v>200506</v>
          </cell>
          <cell r="P738">
            <v>2371987</v>
          </cell>
          <cell r="Q738" t="str">
            <v>80</v>
          </cell>
          <cell r="R738" t="str">
            <v>Medicine</v>
          </cell>
          <cell r="T738" t="b">
            <v>0</v>
          </cell>
          <cell r="U738" t="b">
            <v>1</v>
          </cell>
          <cell r="V738" t="b">
            <v>0</v>
          </cell>
          <cell r="W738" t="str">
            <v>Asset Management</v>
          </cell>
          <cell r="X738">
            <v>1304000</v>
          </cell>
          <cell r="Y738">
            <v>0</v>
          </cell>
          <cell r="Z738">
            <v>517115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 t="str">
            <v>20</v>
          </cell>
          <cell r="AH738" t="str">
            <v>PR</v>
          </cell>
          <cell r="AI738" t="str">
            <v>FullyF</v>
          </cell>
          <cell r="AJ738" t="str">
            <v>FF</v>
          </cell>
        </row>
        <row r="739">
          <cell r="A739" t="str">
            <v>0023011</v>
          </cell>
          <cell r="D739" t="str">
            <v>WINCHESTER 4TH FLR HEMATOLOGY</v>
          </cell>
          <cell r="E739">
            <v>31260</v>
          </cell>
          <cell r="F739">
            <v>33054</v>
          </cell>
          <cell r="G739">
            <v>33328</v>
          </cell>
          <cell r="I739">
            <v>34834</v>
          </cell>
          <cell r="J739">
            <v>2235909</v>
          </cell>
          <cell r="K739">
            <v>2235909</v>
          </cell>
          <cell r="L739">
            <v>2235909</v>
          </cell>
          <cell r="M739">
            <v>2305106.8199999998</v>
          </cell>
          <cell r="N739">
            <v>0</v>
          </cell>
          <cell r="O739">
            <v>200506</v>
          </cell>
          <cell r="P739">
            <v>2235909</v>
          </cell>
          <cell r="Q739" t="str">
            <v>08</v>
          </cell>
          <cell r="R739" t="str">
            <v>Medicine</v>
          </cell>
          <cell r="T739" t="b">
            <v>1</v>
          </cell>
          <cell r="U739" t="b">
            <v>1</v>
          </cell>
          <cell r="V739" t="b">
            <v>0</v>
          </cell>
          <cell r="W739" t="str">
            <v>MED</v>
          </cell>
          <cell r="X739">
            <v>0</v>
          </cell>
          <cell r="Y739">
            <v>0</v>
          </cell>
          <cell r="Z739">
            <v>1852836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I739" t="str">
            <v>Tomb</v>
          </cell>
          <cell r="AJ739" t="str">
            <v>T</v>
          </cell>
        </row>
        <row r="740">
          <cell r="A740" t="str">
            <v>0023012</v>
          </cell>
          <cell r="B740" t="str">
            <v>F85100101</v>
          </cell>
          <cell r="C740" t="str">
            <v>85100101</v>
          </cell>
          <cell r="D740" t="str">
            <v>MANSFIELD ST 109 ACQUISTION</v>
          </cell>
          <cell r="E740">
            <v>31321</v>
          </cell>
          <cell r="F740">
            <v>32324</v>
          </cell>
          <cell r="G740">
            <v>31228</v>
          </cell>
          <cell r="I740">
            <v>37597</v>
          </cell>
          <cell r="J740">
            <v>156507</v>
          </cell>
          <cell r="K740">
            <v>156507</v>
          </cell>
          <cell r="L740">
            <v>156507</v>
          </cell>
          <cell r="M740">
            <v>1455.09</v>
          </cell>
          <cell r="N740">
            <v>156507</v>
          </cell>
          <cell r="O740">
            <v>200506</v>
          </cell>
          <cell r="P740">
            <v>156507</v>
          </cell>
          <cell r="Q740" t="str">
            <v>61</v>
          </cell>
          <cell r="R740" t="str">
            <v>Admin&amp;Other Other</v>
          </cell>
          <cell r="T740" t="b">
            <v>0</v>
          </cell>
          <cell r="U740" t="b">
            <v>1</v>
          </cell>
          <cell r="V740" t="b">
            <v>0</v>
          </cell>
          <cell r="W740" t="str">
            <v>Accounting And Contracts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 t="str">
            <v>60</v>
          </cell>
          <cell r="AH740" t="str">
            <v>AC</v>
          </cell>
          <cell r="AI740" t="str">
            <v>FullyF</v>
          </cell>
          <cell r="AJ740" t="str">
            <v>FF</v>
          </cell>
        </row>
        <row r="741">
          <cell r="A741" t="str">
            <v>0023013</v>
          </cell>
          <cell r="D741" t="str">
            <v>COXE CAGE SKYLIGHT</v>
          </cell>
          <cell r="E741">
            <v>31352</v>
          </cell>
          <cell r="F741">
            <v>33054</v>
          </cell>
          <cell r="G741">
            <v>30136</v>
          </cell>
          <cell r="J741">
            <v>0</v>
          </cell>
          <cell r="K741">
            <v>165572</v>
          </cell>
          <cell r="L741">
            <v>165572</v>
          </cell>
          <cell r="M741">
            <v>0</v>
          </cell>
          <cell r="N741">
            <v>0</v>
          </cell>
          <cell r="O741">
            <v>200506</v>
          </cell>
          <cell r="P741">
            <v>165572</v>
          </cell>
          <cell r="Q741" t="str">
            <v>0</v>
          </cell>
          <cell r="R741" t="str">
            <v>UNASSIGNED</v>
          </cell>
          <cell r="T741" t="b">
            <v>1</v>
          </cell>
          <cell r="U741" t="b">
            <v>1</v>
          </cell>
          <cell r="V741" t="b">
            <v>1</v>
          </cell>
          <cell r="W741" t="str">
            <v>PLN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I741" t="str">
            <v>Tomb</v>
          </cell>
          <cell r="AJ741" t="str">
            <v>T</v>
          </cell>
        </row>
        <row r="742">
          <cell r="A742" t="str">
            <v>0023014</v>
          </cell>
          <cell r="D742" t="str">
            <v>DIVINITY SCHOOL DINING HALL</v>
          </cell>
          <cell r="E742">
            <v>31321</v>
          </cell>
          <cell r="F742">
            <v>31686</v>
          </cell>
          <cell r="G742">
            <v>30136</v>
          </cell>
          <cell r="J742">
            <v>0</v>
          </cell>
          <cell r="K742">
            <v>336751</v>
          </cell>
          <cell r="L742">
            <v>336751</v>
          </cell>
          <cell r="M742">
            <v>0</v>
          </cell>
          <cell r="N742">
            <v>0</v>
          </cell>
          <cell r="O742">
            <v>200506</v>
          </cell>
          <cell r="P742">
            <v>336751</v>
          </cell>
          <cell r="Q742" t="str">
            <v>0</v>
          </cell>
          <cell r="R742" t="str">
            <v>UNASSIGNED</v>
          </cell>
          <cell r="T742" t="b">
            <v>1</v>
          </cell>
          <cell r="U742" t="b">
            <v>1</v>
          </cell>
          <cell r="V742" t="b">
            <v>1</v>
          </cell>
          <cell r="W742" t="str">
            <v>PLN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I742" t="str">
            <v>Tomb</v>
          </cell>
          <cell r="AJ742" t="str">
            <v>T</v>
          </cell>
        </row>
        <row r="743">
          <cell r="A743" t="str">
            <v>0023016</v>
          </cell>
          <cell r="D743" t="str">
            <v>LAUDER 2 PATHOLOGY</v>
          </cell>
          <cell r="E743">
            <v>31435</v>
          </cell>
          <cell r="F743">
            <v>31777</v>
          </cell>
          <cell r="G743">
            <v>32598</v>
          </cell>
          <cell r="I743">
            <v>34834</v>
          </cell>
          <cell r="J743">
            <v>873512</v>
          </cell>
          <cell r="K743">
            <v>873512</v>
          </cell>
          <cell r="L743">
            <v>873512</v>
          </cell>
          <cell r="M743">
            <v>893735.25</v>
          </cell>
          <cell r="N743">
            <v>0</v>
          </cell>
          <cell r="O743">
            <v>200506</v>
          </cell>
          <cell r="P743">
            <v>873512</v>
          </cell>
          <cell r="Q743" t="str">
            <v>08</v>
          </cell>
          <cell r="R743" t="str">
            <v>Medicine</v>
          </cell>
          <cell r="T743" t="b">
            <v>1</v>
          </cell>
          <cell r="U743" t="b">
            <v>1</v>
          </cell>
          <cell r="V743" t="b">
            <v>0</v>
          </cell>
          <cell r="W743" t="str">
            <v>MED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I743" t="str">
            <v>Tomb</v>
          </cell>
          <cell r="AJ743" t="str">
            <v>T</v>
          </cell>
        </row>
        <row r="744">
          <cell r="A744" t="str">
            <v>0023017</v>
          </cell>
          <cell r="D744" t="str">
            <v>LEPH 7 TROPICAL MEDICINE</v>
          </cell>
          <cell r="E744">
            <v>31352</v>
          </cell>
          <cell r="F744">
            <v>32508</v>
          </cell>
          <cell r="G744">
            <v>30136</v>
          </cell>
          <cell r="J744">
            <v>0</v>
          </cell>
          <cell r="K744">
            <v>316100</v>
          </cell>
          <cell r="L744">
            <v>316100</v>
          </cell>
          <cell r="M744">
            <v>0</v>
          </cell>
          <cell r="N744">
            <v>0</v>
          </cell>
          <cell r="O744">
            <v>200506</v>
          </cell>
          <cell r="P744">
            <v>316100</v>
          </cell>
          <cell r="Q744" t="str">
            <v>0</v>
          </cell>
          <cell r="R744" t="str">
            <v>UNASSIGNED</v>
          </cell>
          <cell r="T744" t="b">
            <v>1</v>
          </cell>
          <cell r="U744" t="b">
            <v>1</v>
          </cell>
          <cell r="V744" t="b">
            <v>1</v>
          </cell>
          <cell r="W744" t="str">
            <v>MED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I744" t="str">
            <v>Tomb</v>
          </cell>
          <cell r="AJ744" t="str">
            <v>T</v>
          </cell>
        </row>
        <row r="745">
          <cell r="A745" t="str">
            <v>0023018</v>
          </cell>
          <cell r="B745" t="str">
            <v>P85092003</v>
          </cell>
          <cell r="C745" t="str">
            <v>85092003</v>
          </cell>
          <cell r="D745" t="str">
            <v>YALE CENTER FOR MOLECULAR MEDICINE</v>
          </cell>
          <cell r="E745">
            <v>31352</v>
          </cell>
          <cell r="G745">
            <v>33512</v>
          </cell>
          <cell r="I745">
            <v>37597</v>
          </cell>
          <cell r="J745">
            <v>34321750</v>
          </cell>
          <cell r="K745">
            <v>34321750</v>
          </cell>
          <cell r="L745">
            <v>34321750</v>
          </cell>
          <cell r="M745">
            <v>24507387.91</v>
          </cell>
          <cell r="N745">
            <v>9814362</v>
          </cell>
          <cell r="O745">
            <v>200506</v>
          </cell>
          <cell r="P745">
            <v>34321750</v>
          </cell>
          <cell r="Q745" t="str">
            <v>80</v>
          </cell>
          <cell r="R745" t="str">
            <v>Medicine</v>
          </cell>
          <cell r="T745" t="b">
            <v>0</v>
          </cell>
          <cell r="U745" t="b">
            <v>1</v>
          </cell>
          <cell r="V745" t="b">
            <v>0</v>
          </cell>
          <cell r="W745" t="str">
            <v>Asset Management</v>
          </cell>
          <cell r="X745">
            <v>6799898</v>
          </cell>
          <cell r="Y745">
            <v>3014464</v>
          </cell>
          <cell r="Z745">
            <v>24328388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 t="str">
            <v>10</v>
          </cell>
          <cell r="AH745" t="str">
            <v>NI</v>
          </cell>
          <cell r="AI745" t="str">
            <v>FullyF</v>
          </cell>
          <cell r="AJ745" t="str">
            <v>FF</v>
          </cell>
        </row>
        <row r="746">
          <cell r="A746" t="str">
            <v>0023019</v>
          </cell>
          <cell r="D746" t="str">
            <v>YHP ULTRASOUND MACHINE</v>
          </cell>
          <cell r="E746">
            <v>31382</v>
          </cell>
          <cell r="F746">
            <v>32324</v>
          </cell>
          <cell r="G746">
            <v>30136</v>
          </cell>
          <cell r="J746">
            <v>0</v>
          </cell>
          <cell r="K746">
            <v>71950</v>
          </cell>
          <cell r="L746">
            <v>71950</v>
          </cell>
          <cell r="M746">
            <v>0</v>
          </cell>
          <cell r="N746">
            <v>0</v>
          </cell>
          <cell r="O746">
            <v>200506</v>
          </cell>
          <cell r="P746">
            <v>71950</v>
          </cell>
          <cell r="Q746" t="str">
            <v>0</v>
          </cell>
          <cell r="R746" t="str">
            <v>UNASSIGNED</v>
          </cell>
          <cell r="T746" t="b">
            <v>1</v>
          </cell>
          <cell r="U746" t="b">
            <v>1</v>
          </cell>
          <cell r="V746" t="b">
            <v>1</v>
          </cell>
          <cell r="W746" t="str">
            <v>PLN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I746" t="str">
            <v>Tomb</v>
          </cell>
          <cell r="AJ746" t="str">
            <v>T</v>
          </cell>
        </row>
        <row r="747">
          <cell r="A747" t="str">
            <v>0023020</v>
          </cell>
          <cell r="D747" t="str">
            <v>REPLACEMENT KENNEL BETHANY</v>
          </cell>
          <cell r="E747">
            <v>31443</v>
          </cell>
          <cell r="F747">
            <v>32142</v>
          </cell>
          <cell r="G747">
            <v>30136</v>
          </cell>
          <cell r="J747">
            <v>0</v>
          </cell>
          <cell r="K747">
            <v>388019</v>
          </cell>
          <cell r="L747">
            <v>388019</v>
          </cell>
          <cell r="M747">
            <v>0</v>
          </cell>
          <cell r="N747">
            <v>0</v>
          </cell>
          <cell r="O747">
            <v>200506</v>
          </cell>
          <cell r="P747">
            <v>388019</v>
          </cell>
          <cell r="Q747" t="str">
            <v>0</v>
          </cell>
          <cell r="R747" t="str">
            <v>UNASSIGNED</v>
          </cell>
          <cell r="T747" t="b">
            <v>1</v>
          </cell>
          <cell r="U747" t="b">
            <v>1</v>
          </cell>
          <cell r="V747" t="b">
            <v>1</v>
          </cell>
          <cell r="W747" t="str">
            <v>MED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I747" t="str">
            <v>Tomb</v>
          </cell>
          <cell r="AJ747" t="str">
            <v>T</v>
          </cell>
        </row>
        <row r="748">
          <cell r="A748" t="str">
            <v>0023021</v>
          </cell>
          <cell r="D748" t="str">
            <v>LSOG BSMT HVAC - DAC</v>
          </cell>
          <cell r="E748">
            <v>31443</v>
          </cell>
          <cell r="F748">
            <v>33419</v>
          </cell>
          <cell r="G748">
            <v>32963</v>
          </cell>
          <cell r="I748">
            <v>34834</v>
          </cell>
          <cell r="J748">
            <v>117605</v>
          </cell>
          <cell r="K748">
            <v>117605</v>
          </cell>
          <cell r="L748">
            <v>117605</v>
          </cell>
          <cell r="M748">
            <v>117605.42</v>
          </cell>
          <cell r="N748">
            <v>0</v>
          </cell>
          <cell r="O748">
            <v>200506</v>
          </cell>
          <cell r="P748">
            <v>117605</v>
          </cell>
          <cell r="Q748" t="str">
            <v>08</v>
          </cell>
          <cell r="R748" t="str">
            <v>Medicine</v>
          </cell>
          <cell r="T748" t="b">
            <v>1</v>
          </cell>
          <cell r="U748" t="b">
            <v>1</v>
          </cell>
          <cell r="V748" t="b">
            <v>0</v>
          </cell>
          <cell r="W748" t="str">
            <v>MED</v>
          </cell>
          <cell r="X748">
            <v>0</v>
          </cell>
          <cell r="Y748">
            <v>0</v>
          </cell>
          <cell r="Z748">
            <v>117605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I748" t="str">
            <v>Tomb</v>
          </cell>
          <cell r="AJ748" t="str">
            <v>T</v>
          </cell>
        </row>
        <row r="749">
          <cell r="A749" t="str">
            <v>0023022</v>
          </cell>
          <cell r="D749" t="str">
            <v>STERLING CHEMISTRY LAB CORRIDORS</v>
          </cell>
          <cell r="E749">
            <v>31443</v>
          </cell>
          <cell r="F749">
            <v>32142</v>
          </cell>
          <cell r="G749">
            <v>30136</v>
          </cell>
          <cell r="J749">
            <v>0</v>
          </cell>
          <cell r="K749">
            <v>197565</v>
          </cell>
          <cell r="L749">
            <v>197565</v>
          </cell>
          <cell r="M749">
            <v>0</v>
          </cell>
          <cell r="N749">
            <v>0</v>
          </cell>
          <cell r="O749">
            <v>200506</v>
          </cell>
          <cell r="P749">
            <v>197565</v>
          </cell>
          <cell r="Q749" t="str">
            <v>0</v>
          </cell>
          <cell r="R749" t="str">
            <v>UNASSIGNED</v>
          </cell>
          <cell r="T749" t="b">
            <v>1</v>
          </cell>
          <cell r="U749" t="b">
            <v>1</v>
          </cell>
          <cell r="V749" t="b">
            <v>1</v>
          </cell>
          <cell r="W749" t="str">
            <v>PLN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I749" t="str">
            <v>Tomb</v>
          </cell>
          <cell r="AJ749" t="str">
            <v>T</v>
          </cell>
        </row>
        <row r="750">
          <cell r="A750" t="str">
            <v>0023023</v>
          </cell>
          <cell r="D750" t="str">
            <v>SCL N.W. QUADRANT</v>
          </cell>
          <cell r="E750">
            <v>31443</v>
          </cell>
          <cell r="F750">
            <v>33054</v>
          </cell>
          <cell r="G750">
            <v>30136</v>
          </cell>
          <cell r="I750">
            <v>32038</v>
          </cell>
          <cell r="J750">
            <v>3019874</v>
          </cell>
          <cell r="K750">
            <v>3019874</v>
          </cell>
          <cell r="L750">
            <v>3019874</v>
          </cell>
          <cell r="M750">
            <v>3019875.23</v>
          </cell>
          <cell r="N750">
            <v>0</v>
          </cell>
          <cell r="O750">
            <v>200506</v>
          </cell>
          <cell r="P750">
            <v>3019874</v>
          </cell>
          <cell r="Q750" t="str">
            <v>04</v>
          </cell>
          <cell r="R750" t="str">
            <v>Academic Space: Science</v>
          </cell>
          <cell r="T750" t="b">
            <v>0</v>
          </cell>
          <cell r="U750" t="b">
            <v>1</v>
          </cell>
          <cell r="V750" t="b">
            <v>0</v>
          </cell>
          <cell r="W750" t="str">
            <v>MGT</v>
          </cell>
          <cell r="X750">
            <v>0</v>
          </cell>
          <cell r="Y750">
            <v>0</v>
          </cell>
          <cell r="Z750">
            <v>2877874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I750" t="str">
            <v>Tomb</v>
          </cell>
          <cell r="AJ750" t="str">
            <v>T</v>
          </cell>
        </row>
        <row r="751">
          <cell r="A751" t="str">
            <v>0023024</v>
          </cell>
          <cell r="D751" t="str">
            <v>BAC SECURITY SYSTEM</v>
          </cell>
          <cell r="E751">
            <v>31443</v>
          </cell>
          <cell r="F751">
            <v>32142</v>
          </cell>
          <cell r="G751">
            <v>30136</v>
          </cell>
          <cell r="J751">
            <v>0</v>
          </cell>
          <cell r="K751">
            <v>110680</v>
          </cell>
          <cell r="L751">
            <v>110680</v>
          </cell>
          <cell r="M751">
            <v>0</v>
          </cell>
          <cell r="N751">
            <v>0</v>
          </cell>
          <cell r="O751">
            <v>200506</v>
          </cell>
          <cell r="P751">
            <v>110680</v>
          </cell>
          <cell r="Q751" t="str">
            <v>0</v>
          </cell>
          <cell r="R751" t="str">
            <v>UNASSIGNED</v>
          </cell>
          <cell r="T751" t="b">
            <v>1</v>
          </cell>
          <cell r="U751" t="b">
            <v>1</v>
          </cell>
          <cell r="V751" t="b">
            <v>1</v>
          </cell>
          <cell r="W751" t="str">
            <v>PLN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I751" t="str">
            <v>Tomb</v>
          </cell>
          <cell r="AJ751" t="str">
            <v>T</v>
          </cell>
        </row>
        <row r="752">
          <cell r="A752" t="str">
            <v>0023025</v>
          </cell>
          <cell r="D752" t="str">
            <v>BAC STORE RELOCATION</v>
          </cell>
          <cell r="E752">
            <v>31443</v>
          </cell>
          <cell r="F752">
            <v>32324</v>
          </cell>
          <cell r="G752">
            <v>30136</v>
          </cell>
          <cell r="J752">
            <v>0</v>
          </cell>
          <cell r="K752">
            <v>167524</v>
          </cell>
          <cell r="L752">
            <v>167524</v>
          </cell>
          <cell r="M752">
            <v>0</v>
          </cell>
          <cell r="N752">
            <v>0</v>
          </cell>
          <cell r="O752">
            <v>200506</v>
          </cell>
          <cell r="P752">
            <v>167524</v>
          </cell>
          <cell r="Q752" t="str">
            <v>0</v>
          </cell>
          <cell r="R752" t="str">
            <v>UNASSIGNED</v>
          </cell>
          <cell r="T752" t="b">
            <v>1</v>
          </cell>
          <cell r="U752" t="b">
            <v>1</v>
          </cell>
          <cell r="V752" t="b">
            <v>1</v>
          </cell>
          <cell r="W752" t="str">
            <v>PLN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I752" t="str">
            <v>Tomb</v>
          </cell>
          <cell r="AJ752" t="str">
            <v>T</v>
          </cell>
        </row>
        <row r="753">
          <cell r="A753" t="str">
            <v>0023026</v>
          </cell>
          <cell r="D753" t="str">
            <v>LANGUAGE LAB RENOVATIONS</v>
          </cell>
          <cell r="E753">
            <v>31471</v>
          </cell>
          <cell r="F753">
            <v>32325</v>
          </cell>
          <cell r="G753">
            <v>30136</v>
          </cell>
          <cell r="J753">
            <v>0</v>
          </cell>
          <cell r="K753">
            <v>411193</v>
          </cell>
          <cell r="L753">
            <v>411193</v>
          </cell>
          <cell r="M753">
            <v>0</v>
          </cell>
          <cell r="N753">
            <v>0</v>
          </cell>
          <cell r="O753">
            <v>200506</v>
          </cell>
          <cell r="P753">
            <v>411193</v>
          </cell>
          <cell r="Q753" t="str">
            <v>0</v>
          </cell>
          <cell r="R753" t="str">
            <v>UNASSIGNED</v>
          </cell>
          <cell r="T753" t="b">
            <v>1</v>
          </cell>
          <cell r="U753" t="b">
            <v>1</v>
          </cell>
          <cell r="V753" t="b">
            <v>1</v>
          </cell>
          <cell r="W753" t="str">
            <v>PLN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I753" t="str">
            <v>Tomb</v>
          </cell>
          <cell r="AJ753" t="str">
            <v>T</v>
          </cell>
        </row>
        <row r="754">
          <cell r="A754" t="str">
            <v>0023028</v>
          </cell>
          <cell r="D754" t="str">
            <v>BEINECKE FIRE PROTECTION</v>
          </cell>
          <cell r="E754">
            <v>31471</v>
          </cell>
          <cell r="F754">
            <v>33054</v>
          </cell>
          <cell r="G754">
            <v>30136</v>
          </cell>
          <cell r="J754">
            <v>0</v>
          </cell>
          <cell r="K754">
            <v>811064</v>
          </cell>
          <cell r="L754">
            <v>811064</v>
          </cell>
          <cell r="M754">
            <v>0</v>
          </cell>
          <cell r="N754">
            <v>0</v>
          </cell>
          <cell r="O754">
            <v>200506</v>
          </cell>
          <cell r="P754">
            <v>811064</v>
          </cell>
          <cell r="Q754" t="str">
            <v>0</v>
          </cell>
          <cell r="R754" t="str">
            <v>UNASSIGNED</v>
          </cell>
          <cell r="T754" t="b">
            <v>1</v>
          </cell>
          <cell r="U754" t="b">
            <v>1</v>
          </cell>
          <cell r="V754" t="b">
            <v>1</v>
          </cell>
          <cell r="W754" t="str">
            <v>MGT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I754" t="str">
            <v>Tomb</v>
          </cell>
          <cell r="AJ754" t="str">
            <v>T</v>
          </cell>
        </row>
        <row r="755">
          <cell r="A755" t="str">
            <v>0023029</v>
          </cell>
          <cell r="B755" t="str">
            <v>F86013107</v>
          </cell>
          <cell r="C755" t="str">
            <v>86013107</v>
          </cell>
          <cell r="D755" t="str">
            <v>PHASE III RENOVATIONS</v>
          </cell>
          <cell r="E755">
            <v>31443</v>
          </cell>
          <cell r="F755">
            <v>33054</v>
          </cell>
          <cell r="G755">
            <v>32933</v>
          </cell>
          <cell r="I755">
            <v>37597</v>
          </cell>
          <cell r="J755">
            <v>6650368</v>
          </cell>
          <cell r="K755">
            <v>6650368</v>
          </cell>
          <cell r="L755">
            <v>6650368</v>
          </cell>
          <cell r="M755">
            <v>0</v>
          </cell>
          <cell r="N755">
            <v>6650368</v>
          </cell>
          <cell r="O755">
            <v>200506</v>
          </cell>
          <cell r="P755">
            <v>6650368</v>
          </cell>
          <cell r="Q755" t="str">
            <v>61</v>
          </cell>
          <cell r="R755" t="str">
            <v>Admin&amp;Other Other</v>
          </cell>
          <cell r="T755" t="b">
            <v>0</v>
          </cell>
          <cell r="U755" t="b">
            <v>1</v>
          </cell>
          <cell r="V755" t="b">
            <v>0</v>
          </cell>
          <cell r="W755" t="str">
            <v>Accounting And Contracts</v>
          </cell>
          <cell r="X755">
            <v>6650368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 t="str">
            <v>10</v>
          </cell>
          <cell r="AH755" t="str">
            <v>CM</v>
          </cell>
          <cell r="AI755" t="str">
            <v>FullyF</v>
          </cell>
          <cell r="AJ755" t="str">
            <v>FF</v>
          </cell>
        </row>
        <row r="756">
          <cell r="A756" t="str">
            <v>0023030</v>
          </cell>
          <cell r="B756" t="str">
            <v>F86013108</v>
          </cell>
          <cell r="C756" t="str">
            <v>86013108</v>
          </cell>
          <cell r="D756" t="str">
            <v>STERLING POWER PLANT RENOV.</v>
          </cell>
          <cell r="E756">
            <v>31443</v>
          </cell>
          <cell r="G756">
            <v>33419</v>
          </cell>
          <cell r="I756">
            <v>37597</v>
          </cell>
          <cell r="J756">
            <v>9951116</v>
          </cell>
          <cell r="K756">
            <v>9951116</v>
          </cell>
          <cell r="L756">
            <v>9951116</v>
          </cell>
          <cell r="M756">
            <v>0</v>
          </cell>
          <cell r="N756">
            <v>9951116</v>
          </cell>
          <cell r="O756">
            <v>200506</v>
          </cell>
          <cell r="P756">
            <v>9951116</v>
          </cell>
          <cell r="Q756" t="str">
            <v>66</v>
          </cell>
          <cell r="R756" t="str">
            <v>Admin&amp;Other YSM Utilities</v>
          </cell>
          <cell r="S756" t="str">
            <v>POWER PLANTS AND UTILITY DISTRIBUTION SYSTEMS</v>
          </cell>
          <cell r="T756" t="b">
            <v>0</v>
          </cell>
          <cell r="U756" t="b">
            <v>1</v>
          </cell>
          <cell r="V756" t="b">
            <v>0</v>
          </cell>
          <cell r="W756" t="str">
            <v>Accounting And Contracts</v>
          </cell>
          <cell r="X756">
            <v>9951116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 t="str">
            <v>10</v>
          </cell>
          <cell r="AH756" t="str">
            <v>UT</v>
          </cell>
          <cell r="AI756" t="str">
            <v>FullyF</v>
          </cell>
          <cell r="AJ756" t="str">
            <v>FF</v>
          </cell>
        </row>
        <row r="757">
          <cell r="A757" t="str">
            <v>0023031</v>
          </cell>
          <cell r="B757" t="str">
            <v>F86030101</v>
          </cell>
          <cell r="C757" t="str">
            <v>86030101</v>
          </cell>
          <cell r="D757" t="str">
            <v>BECTON BASEMENT</v>
          </cell>
          <cell r="E757">
            <v>31472</v>
          </cell>
          <cell r="F757">
            <v>32324</v>
          </cell>
          <cell r="G757">
            <v>33054</v>
          </cell>
          <cell r="I757">
            <v>37597</v>
          </cell>
          <cell r="J757">
            <v>722866</v>
          </cell>
          <cell r="K757">
            <v>722866</v>
          </cell>
          <cell r="L757">
            <v>722866</v>
          </cell>
          <cell r="M757">
            <v>0</v>
          </cell>
          <cell r="N757">
            <v>722866</v>
          </cell>
          <cell r="O757">
            <v>200506</v>
          </cell>
          <cell r="P757">
            <v>722866</v>
          </cell>
          <cell r="Q757" t="str">
            <v>24</v>
          </cell>
          <cell r="R757" t="str">
            <v>Eng&amp;ApplSci</v>
          </cell>
          <cell r="T757" t="b">
            <v>0</v>
          </cell>
          <cell r="U757" t="b">
            <v>1</v>
          </cell>
          <cell r="V757" t="b">
            <v>0</v>
          </cell>
          <cell r="W757" t="str">
            <v>Accounting And Contracts</v>
          </cell>
          <cell r="X757">
            <v>722866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 t="str">
            <v>20</v>
          </cell>
          <cell r="AH757" t="str">
            <v>PR</v>
          </cell>
          <cell r="AI757" t="str">
            <v>FullyF</v>
          </cell>
          <cell r="AJ757" t="str">
            <v>FF</v>
          </cell>
        </row>
        <row r="758">
          <cell r="A758" t="str">
            <v>0023032</v>
          </cell>
          <cell r="B758" t="str">
            <v>C86030101</v>
          </cell>
          <cell r="C758" t="str">
            <v>86030101</v>
          </cell>
          <cell r="D758" t="str">
            <v>MANSFIELD ST 125 PURCHASE</v>
          </cell>
          <cell r="E758">
            <v>31472</v>
          </cell>
          <cell r="F758">
            <v>32324</v>
          </cell>
          <cell r="G758">
            <v>31593</v>
          </cell>
          <cell r="I758">
            <v>33053</v>
          </cell>
          <cell r="J758">
            <v>180012</v>
          </cell>
          <cell r="K758">
            <v>180012</v>
          </cell>
          <cell r="L758">
            <v>180012</v>
          </cell>
          <cell r="M758">
            <v>0</v>
          </cell>
          <cell r="N758">
            <v>180012</v>
          </cell>
          <cell r="O758">
            <v>200506</v>
          </cell>
          <cell r="P758">
            <v>180012</v>
          </cell>
          <cell r="Q758" t="str">
            <v>61</v>
          </cell>
          <cell r="R758" t="str">
            <v>Admin&amp;Other Other</v>
          </cell>
          <cell r="T758" t="b">
            <v>0</v>
          </cell>
          <cell r="U758" t="b">
            <v>1</v>
          </cell>
          <cell r="V758" t="b">
            <v>0</v>
          </cell>
          <cell r="W758" t="str">
            <v>Finance-General Administration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 t="str">
            <v>60</v>
          </cell>
          <cell r="AH758" t="str">
            <v>AC</v>
          </cell>
          <cell r="AI758" t="str">
            <v>FullyF</v>
          </cell>
          <cell r="AJ758" t="str">
            <v>FF</v>
          </cell>
        </row>
        <row r="759">
          <cell r="A759" t="str">
            <v>0023033</v>
          </cell>
          <cell r="D759" t="str">
            <v>AYA - 232 YORK ST 2ND FLR</v>
          </cell>
          <cell r="E759">
            <v>31472</v>
          </cell>
          <cell r="F759">
            <v>32325</v>
          </cell>
          <cell r="G759">
            <v>30136</v>
          </cell>
          <cell r="I759">
            <v>30136</v>
          </cell>
          <cell r="J759">
            <v>36095</v>
          </cell>
          <cell r="K759">
            <v>36094</v>
          </cell>
          <cell r="L759">
            <v>36094</v>
          </cell>
          <cell r="M759">
            <v>36094.160000000003</v>
          </cell>
          <cell r="N759">
            <v>0</v>
          </cell>
          <cell r="O759">
            <v>200506</v>
          </cell>
          <cell r="P759">
            <v>36094</v>
          </cell>
          <cell r="Q759" t="str">
            <v>12</v>
          </cell>
          <cell r="R759" t="str">
            <v>Administrative &amp; University-Wide</v>
          </cell>
          <cell r="T759" t="b">
            <v>0</v>
          </cell>
          <cell r="U759" t="b">
            <v>1</v>
          </cell>
          <cell r="V759" t="b">
            <v>0</v>
          </cell>
          <cell r="W759" t="str">
            <v>MGT</v>
          </cell>
          <cell r="X759">
            <v>0</v>
          </cell>
          <cell r="Y759">
            <v>0</v>
          </cell>
          <cell r="Z759">
            <v>36095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I759" t="str">
            <v>Tomb</v>
          </cell>
          <cell r="AJ759" t="str">
            <v>T</v>
          </cell>
        </row>
        <row r="760">
          <cell r="A760" t="str">
            <v>0023034</v>
          </cell>
          <cell r="D760" t="str">
            <v>DRAMA SCHOOL TRUCK</v>
          </cell>
          <cell r="E760">
            <v>31472</v>
          </cell>
          <cell r="F760">
            <v>32324</v>
          </cell>
          <cell r="G760">
            <v>30136</v>
          </cell>
          <cell r="J760">
            <v>0</v>
          </cell>
          <cell r="K760">
            <v>13721</v>
          </cell>
          <cell r="L760">
            <v>13721</v>
          </cell>
          <cell r="M760">
            <v>0</v>
          </cell>
          <cell r="N760">
            <v>0</v>
          </cell>
          <cell r="O760">
            <v>200506</v>
          </cell>
          <cell r="P760">
            <v>13721</v>
          </cell>
          <cell r="Q760" t="str">
            <v>0</v>
          </cell>
          <cell r="R760" t="str">
            <v>UNASSIGNED</v>
          </cell>
          <cell r="T760" t="b">
            <v>1</v>
          </cell>
          <cell r="U760" t="b">
            <v>1</v>
          </cell>
          <cell r="V760" t="b">
            <v>1</v>
          </cell>
          <cell r="W760" t="str">
            <v>FIN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I760" t="str">
            <v>Tomb</v>
          </cell>
          <cell r="AJ760" t="str">
            <v>T</v>
          </cell>
        </row>
        <row r="761">
          <cell r="A761" t="str">
            <v>0023035</v>
          </cell>
          <cell r="B761" t="str">
            <v>F86030103</v>
          </cell>
          <cell r="C761" t="str">
            <v>86030103</v>
          </cell>
          <cell r="D761" t="str">
            <v>HEALTH CENTER SPRINKLER SYSTEM</v>
          </cell>
          <cell r="E761">
            <v>31472</v>
          </cell>
          <cell r="F761">
            <v>32324</v>
          </cell>
          <cell r="G761">
            <v>33423</v>
          </cell>
          <cell r="I761">
            <v>33053</v>
          </cell>
          <cell r="J761">
            <v>301112</v>
          </cell>
          <cell r="K761">
            <v>301112</v>
          </cell>
          <cell r="L761">
            <v>301112</v>
          </cell>
          <cell r="M761">
            <v>0</v>
          </cell>
          <cell r="N761">
            <v>301112</v>
          </cell>
          <cell r="O761">
            <v>200506</v>
          </cell>
          <cell r="P761">
            <v>301112</v>
          </cell>
          <cell r="Q761" t="str">
            <v>13</v>
          </cell>
          <cell r="R761" t="str">
            <v>Other</v>
          </cell>
          <cell r="T761" t="b">
            <v>1</v>
          </cell>
          <cell r="U761" t="b">
            <v>1</v>
          </cell>
          <cell r="V761" t="b">
            <v>0</v>
          </cell>
          <cell r="W761" t="str">
            <v>Accounting And Contracts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I761" t="str">
            <v>Tomb</v>
          </cell>
          <cell r="AJ761" t="str">
            <v>T</v>
          </cell>
        </row>
        <row r="762">
          <cell r="A762" t="str">
            <v>0023037</v>
          </cell>
          <cell r="D762" t="str">
            <v>SILLIMAN HEATING II</v>
          </cell>
          <cell r="E762">
            <v>31472</v>
          </cell>
          <cell r="F762">
            <v>31777</v>
          </cell>
          <cell r="G762">
            <v>33328</v>
          </cell>
          <cell r="J762">
            <v>0</v>
          </cell>
          <cell r="K762">
            <v>93515</v>
          </cell>
          <cell r="L762">
            <v>93515</v>
          </cell>
          <cell r="M762">
            <v>0</v>
          </cell>
          <cell r="N762">
            <v>0</v>
          </cell>
          <cell r="O762">
            <v>200506</v>
          </cell>
          <cell r="P762">
            <v>93515</v>
          </cell>
          <cell r="Q762" t="str">
            <v>0</v>
          </cell>
          <cell r="R762" t="str">
            <v>UNASSIGNED</v>
          </cell>
          <cell r="T762" t="b">
            <v>1</v>
          </cell>
          <cell r="U762" t="b">
            <v>1</v>
          </cell>
          <cell r="V762" t="b">
            <v>1</v>
          </cell>
          <cell r="W762" t="str">
            <v>PLN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I762" t="str">
            <v>Tomb</v>
          </cell>
          <cell r="AJ762" t="str">
            <v>T</v>
          </cell>
        </row>
        <row r="763">
          <cell r="A763" t="str">
            <v>0023038</v>
          </cell>
          <cell r="D763" t="str">
            <v>TEACHER'S INST. COPIER</v>
          </cell>
          <cell r="E763">
            <v>31533</v>
          </cell>
          <cell r="F763">
            <v>32324</v>
          </cell>
          <cell r="G763">
            <v>30136</v>
          </cell>
          <cell r="J763">
            <v>0</v>
          </cell>
          <cell r="K763">
            <v>3401</v>
          </cell>
          <cell r="L763">
            <v>3401</v>
          </cell>
          <cell r="M763">
            <v>0</v>
          </cell>
          <cell r="N763">
            <v>0</v>
          </cell>
          <cell r="O763">
            <v>200506</v>
          </cell>
          <cell r="P763">
            <v>3401</v>
          </cell>
          <cell r="Q763" t="str">
            <v>0</v>
          </cell>
          <cell r="R763" t="str">
            <v>UNASSIGNED</v>
          </cell>
          <cell r="T763" t="b">
            <v>1</v>
          </cell>
          <cell r="U763" t="b">
            <v>1</v>
          </cell>
          <cell r="V763" t="b">
            <v>1</v>
          </cell>
          <cell r="W763" t="str">
            <v>FIN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I763" t="str">
            <v>Tomb</v>
          </cell>
          <cell r="AJ763" t="str">
            <v>T</v>
          </cell>
        </row>
        <row r="764">
          <cell r="A764" t="str">
            <v>0023039</v>
          </cell>
          <cell r="B764" t="str">
            <v>F86050101</v>
          </cell>
          <cell r="C764" t="str">
            <v>86050101</v>
          </cell>
          <cell r="D764" t="str">
            <v>DUNHAM UPPER FLOORS - MATH</v>
          </cell>
          <cell r="E764">
            <v>31533</v>
          </cell>
          <cell r="F764">
            <v>33054</v>
          </cell>
          <cell r="G764">
            <v>32933</v>
          </cell>
          <cell r="I764">
            <v>37597</v>
          </cell>
          <cell r="J764">
            <v>850667</v>
          </cell>
          <cell r="K764">
            <v>850667</v>
          </cell>
          <cell r="L764">
            <v>850667</v>
          </cell>
          <cell r="M764">
            <v>0</v>
          </cell>
          <cell r="N764">
            <v>850667</v>
          </cell>
          <cell r="O764">
            <v>200506</v>
          </cell>
          <cell r="P764">
            <v>850667</v>
          </cell>
          <cell r="Q764" t="str">
            <v>24</v>
          </cell>
          <cell r="R764" t="str">
            <v>Eng&amp;ApplSci</v>
          </cell>
          <cell r="T764" t="b">
            <v>0</v>
          </cell>
          <cell r="U764" t="b">
            <v>1</v>
          </cell>
          <cell r="V764" t="b">
            <v>0</v>
          </cell>
          <cell r="W764" t="str">
            <v>Accounting And Contracts</v>
          </cell>
          <cell r="X764">
            <v>800667</v>
          </cell>
          <cell r="Y764">
            <v>50000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 t="str">
            <v>20</v>
          </cell>
          <cell r="AH764" t="str">
            <v>PR</v>
          </cell>
          <cell r="AI764" t="str">
            <v>FullyF</v>
          </cell>
          <cell r="AJ764" t="str">
            <v>FF</v>
          </cell>
        </row>
        <row r="765">
          <cell r="A765" t="str">
            <v>0023040</v>
          </cell>
          <cell r="B765" t="str">
            <v>P89053107</v>
          </cell>
          <cell r="C765" t="str">
            <v>89053107</v>
          </cell>
          <cell r="D765" t="str">
            <v>DUNHAM UPPER FLOORS - PSYCHOLOGY</v>
          </cell>
          <cell r="E765">
            <v>31533</v>
          </cell>
          <cell r="F765">
            <v>33054</v>
          </cell>
          <cell r="G765">
            <v>33054</v>
          </cell>
          <cell r="I765">
            <v>37597</v>
          </cell>
          <cell r="J765">
            <v>1287918</v>
          </cell>
          <cell r="K765">
            <v>1287918</v>
          </cell>
          <cell r="L765">
            <v>1287918</v>
          </cell>
          <cell r="M765">
            <v>0</v>
          </cell>
          <cell r="N765">
            <v>1287918</v>
          </cell>
          <cell r="O765">
            <v>200506</v>
          </cell>
          <cell r="P765">
            <v>1287918</v>
          </cell>
          <cell r="Q765" t="str">
            <v>24</v>
          </cell>
          <cell r="R765" t="str">
            <v>Eng&amp;ApplSci</v>
          </cell>
          <cell r="T765" t="b">
            <v>0</v>
          </cell>
          <cell r="U765" t="b">
            <v>1</v>
          </cell>
          <cell r="V765" t="b">
            <v>0</v>
          </cell>
          <cell r="W765" t="str">
            <v>Accounting And Contracts</v>
          </cell>
          <cell r="X765">
            <v>1287918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 t="str">
            <v>20</v>
          </cell>
          <cell r="AH765" t="str">
            <v>PR</v>
          </cell>
          <cell r="AI765" t="str">
            <v>FullyF</v>
          </cell>
          <cell r="AJ765" t="str">
            <v>FF</v>
          </cell>
        </row>
        <row r="766">
          <cell r="A766" t="str">
            <v>0023041</v>
          </cell>
          <cell r="B766" t="str">
            <v>F86050102</v>
          </cell>
          <cell r="C766" t="str">
            <v>86050102</v>
          </cell>
          <cell r="D766" t="str">
            <v>WALL ST 82-90 UPPER FLOORS</v>
          </cell>
          <cell r="E766">
            <v>31533</v>
          </cell>
          <cell r="G766">
            <v>33298</v>
          </cell>
          <cell r="I766">
            <v>37597</v>
          </cell>
          <cell r="J766">
            <v>3917446</v>
          </cell>
          <cell r="K766">
            <v>3917446</v>
          </cell>
          <cell r="L766">
            <v>3917446</v>
          </cell>
          <cell r="M766">
            <v>174880</v>
          </cell>
          <cell r="N766">
            <v>3742566</v>
          </cell>
          <cell r="O766">
            <v>200506</v>
          </cell>
          <cell r="P766">
            <v>3917446</v>
          </cell>
          <cell r="Q766" t="str">
            <v>29</v>
          </cell>
          <cell r="R766" t="str">
            <v>Music</v>
          </cell>
          <cell r="T766" t="b">
            <v>0</v>
          </cell>
          <cell r="U766" t="b">
            <v>1</v>
          </cell>
          <cell r="V766" t="b">
            <v>0</v>
          </cell>
          <cell r="W766" t="str">
            <v>Accounting And Contracts</v>
          </cell>
          <cell r="X766">
            <v>3383272</v>
          </cell>
          <cell r="Y766">
            <v>359294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 t="str">
            <v>20</v>
          </cell>
          <cell r="AH766" t="str">
            <v>PR</v>
          </cell>
          <cell r="AI766" t="str">
            <v>FullyF</v>
          </cell>
          <cell r="AJ766" t="str">
            <v>FF</v>
          </cell>
        </row>
        <row r="767">
          <cell r="A767" t="str">
            <v>0023042</v>
          </cell>
          <cell r="D767" t="str">
            <v>HISTORY OF ART COPY MACHINE</v>
          </cell>
          <cell r="E767">
            <v>31533</v>
          </cell>
          <cell r="F767">
            <v>32324</v>
          </cell>
          <cell r="G767">
            <v>30136</v>
          </cell>
          <cell r="J767">
            <v>0</v>
          </cell>
          <cell r="K767">
            <v>7604</v>
          </cell>
          <cell r="L767">
            <v>7604</v>
          </cell>
          <cell r="M767">
            <v>0</v>
          </cell>
          <cell r="N767">
            <v>0</v>
          </cell>
          <cell r="O767">
            <v>200506</v>
          </cell>
          <cell r="P767">
            <v>7604</v>
          </cell>
          <cell r="Q767" t="str">
            <v>0</v>
          </cell>
          <cell r="R767" t="str">
            <v>UNASSIGNED</v>
          </cell>
          <cell r="T767" t="b">
            <v>1</v>
          </cell>
          <cell r="U767" t="b">
            <v>1</v>
          </cell>
          <cell r="V767" t="b">
            <v>1</v>
          </cell>
          <cell r="W767" t="str">
            <v>FIN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I767" t="str">
            <v>Tomb</v>
          </cell>
          <cell r="AJ767" t="str">
            <v>T</v>
          </cell>
        </row>
        <row r="768">
          <cell r="A768" t="str">
            <v>0023043</v>
          </cell>
          <cell r="D768" t="str">
            <v>VA MED CTR NEUROLOGY LABS</v>
          </cell>
          <cell r="E768">
            <v>31564</v>
          </cell>
          <cell r="F768">
            <v>33054</v>
          </cell>
          <cell r="G768">
            <v>30136</v>
          </cell>
          <cell r="I768">
            <v>34834</v>
          </cell>
          <cell r="J768">
            <v>1526153</v>
          </cell>
          <cell r="K768">
            <v>1526153</v>
          </cell>
          <cell r="L768">
            <v>1526153</v>
          </cell>
          <cell r="M768">
            <v>1526153.14</v>
          </cell>
          <cell r="N768">
            <v>0</v>
          </cell>
          <cell r="O768">
            <v>200506</v>
          </cell>
          <cell r="P768">
            <v>1526153</v>
          </cell>
          <cell r="Q768" t="str">
            <v>08</v>
          </cell>
          <cell r="R768" t="str">
            <v>Medicine</v>
          </cell>
          <cell r="T768" t="b">
            <v>0</v>
          </cell>
          <cell r="U768" t="b">
            <v>1</v>
          </cell>
          <cell r="V768" t="b">
            <v>1</v>
          </cell>
          <cell r="W768" t="str">
            <v>MED</v>
          </cell>
          <cell r="X768">
            <v>0</v>
          </cell>
          <cell r="Y768">
            <v>0</v>
          </cell>
          <cell r="Z768">
            <v>750000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I768" t="str">
            <v>Tomb</v>
          </cell>
          <cell r="AJ768" t="str">
            <v>T</v>
          </cell>
        </row>
        <row r="769">
          <cell r="A769" t="str">
            <v>0023044</v>
          </cell>
          <cell r="D769" t="str">
            <v>ELECTRICAL EXT BECTON TO CENTRAL</v>
          </cell>
          <cell r="E769">
            <v>31564</v>
          </cell>
          <cell r="F769">
            <v>32325</v>
          </cell>
          <cell r="G769">
            <v>30136</v>
          </cell>
          <cell r="I769">
            <v>30136</v>
          </cell>
          <cell r="J769">
            <v>274952</v>
          </cell>
          <cell r="K769">
            <v>274952</v>
          </cell>
          <cell r="L769">
            <v>274952</v>
          </cell>
          <cell r="M769">
            <v>0</v>
          </cell>
          <cell r="N769">
            <v>274952</v>
          </cell>
          <cell r="O769">
            <v>200506</v>
          </cell>
          <cell r="P769">
            <v>274952</v>
          </cell>
          <cell r="Q769" t="str">
            <v>0</v>
          </cell>
          <cell r="R769" t="str">
            <v>UNASSIGNED</v>
          </cell>
          <cell r="T769" t="b">
            <v>1</v>
          </cell>
          <cell r="U769" t="b">
            <v>1</v>
          </cell>
          <cell r="V769" t="b">
            <v>1</v>
          </cell>
          <cell r="W769" t="str">
            <v>PLN</v>
          </cell>
          <cell r="X769">
            <v>274952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I769" t="str">
            <v>Tomb</v>
          </cell>
          <cell r="AJ769" t="str">
            <v>T</v>
          </cell>
        </row>
        <row r="770">
          <cell r="A770" t="str">
            <v>0023046</v>
          </cell>
          <cell r="D770" t="str">
            <v>HASKINS LAB RENOVATION</v>
          </cell>
          <cell r="E770">
            <v>31564</v>
          </cell>
          <cell r="F770">
            <v>32324</v>
          </cell>
          <cell r="G770">
            <v>30136</v>
          </cell>
          <cell r="I770">
            <v>33053</v>
          </cell>
          <cell r="J770">
            <v>9900</v>
          </cell>
          <cell r="K770">
            <v>9900</v>
          </cell>
          <cell r="L770">
            <v>9900</v>
          </cell>
          <cell r="M770">
            <v>0</v>
          </cell>
          <cell r="N770">
            <v>9900</v>
          </cell>
          <cell r="O770">
            <v>200506</v>
          </cell>
          <cell r="P770">
            <v>9900</v>
          </cell>
          <cell r="Q770" t="str">
            <v>13</v>
          </cell>
          <cell r="R770" t="str">
            <v>Other</v>
          </cell>
          <cell r="T770" t="b">
            <v>1</v>
          </cell>
          <cell r="U770" t="b">
            <v>1</v>
          </cell>
          <cell r="V770" t="b">
            <v>0</v>
          </cell>
          <cell r="W770" t="str">
            <v>FIN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I770" t="str">
            <v>Tomb</v>
          </cell>
          <cell r="AJ770" t="str">
            <v>T</v>
          </cell>
        </row>
        <row r="771">
          <cell r="A771" t="str">
            <v>0023047</v>
          </cell>
          <cell r="D771" t="str">
            <v>YORK 266 UPSTAIRS RENOVATIONS</v>
          </cell>
          <cell r="E771">
            <v>31564</v>
          </cell>
          <cell r="F771">
            <v>32324</v>
          </cell>
          <cell r="G771">
            <v>30136</v>
          </cell>
          <cell r="J771">
            <v>0</v>
          </cell>
          <cell r="K771">
            <v>12531</v>
          </cell>
          <cell r="L771">
            <v>12531</v>
          </cell>
          <cell r="M771">
            <v>0</v>
          </cell>
          <cell r="N771">
            <v>0</v>
          </cell>
          <cell r="O771">
            <v>200506</v>
          </cell>
          <cell r="P771">
            <v>12531</v>
          </cell>
          <cell r="Q771" t="str">
            <v>0</v>
          </cell>
          <cell r="R771" t="str">
            <v>UNASSIGNED</v>
          </cell>
          <cell r="T771" t="b">
            <v>1</v>
          </cell>
          <cell r="U771" t="b">
            <v>1</v>
          </cell>
          <cell r="V771" t="b">
            <v>1</v>
          </cell>
          <cell r="W771" t="str">
            <v>FIN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I771" t="str">
            <v>Tomb</v>
          </cell>
          <cell r="AJ771" t="str">
            <v>T</v>
          </cell>
        </row>
        <row r="772">
          <cell r="A772" t="str">
            <v>0023048</v>
          </cell>
          <cell r="D772" t="str">
            <v>PROSPECT GARDENS ACQUISITION</v>
          </cell>
          <cell r="E772">
            <v>31564</v>
          </cell>
          <cell r="F772">
            <v>32324</v>
          </cell>
          <cell r="G772">
            <v>30136</v>
          </cell>
          <cell r="I772">
            <v>33053</v>
          </cell>
          <cell r="J772">
            <v>400000</v>
          </cell>
          <cell r="K772">
            <v>400000</v>
          </cell>
          <cell r="L772">
            <v>400000</v>
          </cell>
          <cell r="M772">
            <v>0</v>
          </cell>
          <cell r="N772">
            <v>400000</v>
          </cell>
          <cell r="O772">
            <v>200506</v>
          </cell>
          <cell r="P772">
            <v>400000</v>
          </cell>
          <cell r="Q772" t="str">
            <v>13</v>
          </cell>
          <cell r="R772" t="str">
            <v>Other</v>
          </cell>
          <cell r="T772" t="b">
            <v>1</v>
          </cell>
          <cell r="U772" t="b">
            <v>1</v>
          </cell>
          <cell r="V772" t="b">
            <v>0</v>
          </cell>
          <cell r="W772" t="str">
            <v>FIN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I772" t="str">
            <v>Tomb</v>
          </cell>
          <cell r="AJ772" t="str">
            <v>T</v>
          </cell>
        </row>
        <row r="773">
          <cell r="A773" t="str">
            <v>0023049</v>
          </cell>
          <cell r="D773" t="str">
            <v>IVY MANOR ACQUISITION</v>
          </cell>
          <cell r="E773">
            <v>31564</v>
          </cell>
          <cell r="F773">
            <v>32324</v>
          </cell>
          <cell r="G773">
            <v>30136</v>
          </cell>
          <cell r="I773">
            <v>33053</v>
          </cell>
          <cell r="J773">
            <v>194751</v>
          </cell>
          <cell r="K773">
            <v>194751</v>
          </cell>
          <cell r="L773">
            <v>194751</v>
          </cell>
          <cell r="M773">
            <v>0</v>
          </cell>
          <cell r="N773">
            <v>194751</v>
          </cell>
          <cell r="O773">
            <v>200506</v>
          </cell>
          <cell r="P773">
            <v>194751</v>
          </cell>
          <cell r="Q773" t="str">
            <v>13</v>
          </cell>
          <cell r="R773" t="str">
            <v>Other</v>
          </cell>
          <cell r="T773" t="b">
            <v>1</v>
          </cell>
          <cell r="U773" t="b">
            <v>1</v>
          </cell>
          <cell r="V773" t="b">
            <v>0</v>
          </cell>
          <cell r="W773" t="str">
            <v>FIN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I773" t="str">
            <v>Tomb</v>
          </cell>
          <cell r="AJ773" t="str">
            <v>T</v>
          </cell>
        </row>
        <row r="774">
          <cell r="A774" t="str">
            <v>0023050</v>
          </cell>
          <cell r="D774" t="str">
            <v>OML - MEDIA PROP - 151</v>
          </cell>
          <cell r="E774">
            <v>31564</v>
          </cell>
          <cell r="F774">
            <v>32325</v>
          </cell>
          <cell r="G774">
            <v>30136</v>
          </cell>
          <cell r="J774">
            <v>0</v>
          </cell>
          <cell r="K774">
            <v>287479</v>
          </cell>
          <cell r="L774">
            <v>287479</v>
          </cell>
          <cell r="M774">
            <v>0</v>
          </cell>
          <cell r="N774">
            <v>0</v>
          </cell>
          <cell r="O774">
            <v>200506</v>
          </cell>
          <cell r="P774">
            <v>287479</v>
          </cell>
          <cell r="Q774" t="str">
            <v>0</v>
          </cell>
          <cell r="R774" t="str">
            <v>UNASSIGNED</v>
          </cell>
          <cell r="T774" t="b">
            <v>1</v>
          </cell>
          <cell r="U774" t="b">
            <v>1</v>
          </cell>
          <cell r="V774" t="b">
            <v>1</v>
          </cell>
          <cell r="W774" t="str">
            <v>MGT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I774" t="str">
            <v>Tomb</v>
          </cell>
          <cell r="AJ774" t="str">
            <v>T</v>
          </cell>
        </row>
        <row r="775">
          <cell r="A775" t="str">
            <v>0023051</v>
          </cell>
          <cell r="D775" t="str">
            <v>OML - DELLAPORTA</v>
          </cell>
          <cell r="E775">
            <v>31625</v>
          </cell>
          <cell r="F775">
            <v>32508</v>
          </cell>
          <cell r="G775">
            <v>30136</v>
          </cell>
          <cell r="I775">
            <v>33745</v>
          </cell>
          <cell r="J775">
            <v>431834</v>
          </cell>
          <cell r="K775">
            <v>431834</v>
          </cell>
          <cell r="L775">
            <v>431834</v>
          </cell>
          <cell r="M775">
            <v>439894.38</v>
          </cell>
          <cell r="N775">
            <v>0</v>
          </cell>
          <cell r="O775">
            <v>200506</v>
          </cell>
          <cell r="P775">
            <v>431834</v>
          </cell>
          <cell r="Q775" t="str">
            <v>04</v>
          </cell>
          <cell r="R775" t="str">
            <v>Academic Space: Science</v>
          </cell>
          <cell r="T775" t="b">
            <v>0</v>
          </cell>
          <cell r="U775" t="b">
            <v>1</v>
          </cell>
          <cell r="V775" t="b">
            <v>0</v>
          </cell>
          <cell r="W775" t="str">
            <v>MGT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I775" t="str">
            <v>Tomb</v>
          </cell>
          <cell r="AJ775" t="str">
            <v>T</v>
          </cell>
        </row>
        <row r="776">
          <cell r="A776" t="str">
            <v>0023052</v>
          </cell>
          <cell r="D776" t="str">
            <v>OML - CHEUNG</v>
          </cell>
          <cell r="E776">
            <v>31625</v>
          </cell>
          <cell r="F776">
            <v>33054</v>
          </cell>
          <cell r="G776">
            <v>30136</v>
          </cell>
          <cell r="I776">
            <v>31842</v>
          </cell>
          <cell r="J776">
            <v>293234</v>
          </cell>
          <cell r="K776">
            <v>293234</v>
          </cell>
          <cell r="L776">
            <v>293234</v>
          </cell>
          <cell r="M776">
            <v>295647.96000000002</v>
          </cell>
          <cell r="N776">
            <v>0</v>
          </cell>
          <cell r="O776">
            <v>200506</v>
          </cell>
          <cell r="P776">
            <v>293234</v>
          </cell>
          <cell r="Q776" t="str">
            <v>04</v>
          </cell>
          <cell r="R776" t="str">
            <v>Academic Space: Science</v>
          </cell>
          <cell r="T776" t="b">
            <v>0</v>
          </cell>
          <cell r="U776" t="b">
            <v>1</v>
          </cell>
          <cell r="V776" t="b">
            <v>0</v>
          </cell>
          <cell r="W776" t="str">
            <v>PLN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I776" t="str">
            <v>Tomb</v>
          </cell>
          <cell r="AJ776" t="str">
            <v>T</v>
          </cell>
        </row>
        <row r="777">
          <cell r="A777" t="str">
            <v>0023053</v>
          </cell>
          <cell r="D777" t="str">
            <v>OML - SUSSEX</v>
          </cell>
          <cell r="E777">
            <v>31625</v>
          </cell>
          <cell r="F777">
            <v>33054</v>
          </cell>
          <cell r="G777">
            <v>33328</v>
          </cell>
          <cell r="I777">
            <v>32574</v>
          </cell>
          <cell r="J777">
            <v>441097</v>
          </cell>
          <cell r="K777">
            <v>441097</v>
          </cell>
          <cell r="L777">
            <v>441097</v>
          </cell>
          <cell r="M777">
            <v>448115.41</v>
          </cell>
          <cell r="N777">
            <v>0</v>
          </cell>
          <cell r="O777">
            <v>200506</v>
          </cell>
          <cell r="P777">
            <v>441097</v>
          </cell>
          <cell r="Q777" t="str">
            <v>04</v>
          </cell>
          <cell r="R777" t="str">
            <v>Academic Space: Science</v>
          </cell>
          <cell r="T777" t="b">
            <v>1</v>
          </cell>
          <cell r="U777" t="b">
            <v>1</v>
          </cell>
          <cell r="V777" t="b">
            <v>0</v>
          </cell>
          <cell r="W777" t="str">
            <v>PLN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I777" t="str">
            <v>Tomb</v>
          </cell>
          <cell r="AJ777" t="str">
            <v>T</v>
          </cell>
        </row>
        <row r="778">
          <cell r="A778" t="str">
            <v>0023055</v>
          </cell>
          <cell r="B778" t="str">
            <v>86080101</v>
          </cell>
          <cell r="C778" t="str">
            <v>86080101</v>
          </cell>
          <cell r="D778" t="str">
            <v>MARSH - GREENHOUSE</v>
          </cell>
          <cell r="E778">
            <v>31625</v>
          </cell>
          <cell r="F778">
            <v>33785</v>
          </cell>
          <cell r="G778">
            <v>33785</v>
          </cell>
          <cell r="I778">
            <v>34171</v>
          </cell>
          <cell r="J778">
            <v>679996</v>
          </cell>
          <cell r="K778">
            <v>679996</v>
          </cell>
          <cell r="L778">
            <v>679996</v>
          </cell>
          <cell r="M778">
            <v>687286.43</v>
          </cell>
          <cell r="N778">
            <v>0</v>
          </cell>
          <cell r="O778">
            <v>200506</v>
          </cell>
          <cell r="P778">
            <v>679996</v>
          </cell>
          <cell r="Q778" t="str">
            <v>04</v>
          </cell>
          <cell r="R778" t="str">
            <v>Academic Space: Science</v>
          </cell>
          <cell r="T778" t="b">
            <v>1</v>
          </cell>
          <cell r="U778" t="b">
            <v>1</v>
          </cell>
          <cell r="V778" t="b">
            <v>0</v>
          </cell>
          <cell r="W778" t="str">
            <v>PLN</v>
          </cell>
          <cell r="X778">
            <v>0</v>
          </cell>
          <cell r="Y778">
            <v>0</v>
          </cell>
          <cell r="Z778">
            <v>30000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I778" t="str">
            <v>Tomb</v>
          </cell>
          <cell r="AJ778" t="str">
            <v>T</v>
          </cell>
        </row>
        <row r="779">
          <cell r="A779" t="str">
            <v>0023056</v>
          </cell>
          <cell r="D779" t="str">
            <v>OML - MBG GREENHOUSE</v>
          </cell>
          <cell r="E779">
            <v>31625</v>
          </cell>
          <cell r="F779">
            <v>33054</v>
          </cell>
          <cell r="G779">
            <v>33328</v>
          </cell>
          <cell r="J779">
            <v>0</v>
          </cell>
          <cell r="K779">
            <v>175</v>
          </cell>
          <cell r="L779">
            <v>175</v>
          </cell>
          <cell r="M779">
            <v>0</v>
          </cell>
          <cell r="N779">
            <v>0</v>
          </cell>
          <cell r="O779">
            <v>200506</v>
          </cell>
          <cell r="P779">
            <v>175</v>
          </cell>
          <cell r="Q779" t="str">
            <v>0</v>
          </cell>
          <cell r="R779" t="str">
            <v>UNASSIGNED</v>
          </cell>
          <cell r="T779" t="b">
            <v>1</v>
          </cell>
          <cell r="U779" t="b">
            <v>1</v>
          </cell>
          <cell r="V779" t="b">
            <v>1</v>
          </cell>
          <cell r="W779" t="str">
            <v>PLN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I779" t="str">
            <v>Tomb</v>
          </cell>
          <cell r="AJ779" t="str">
            <v>T</v>
          </cell>
        </row>
        <row r="780">
          <cell r="A780" t="str">
            <v>0023059</v>
          </cell>
          <cell r="D780" t="str">
            <v>OML - CENTRAL SERVICES</v>
          </cell>
          <cell r="E780">
            <v>31625</v>
          </cell>
          <cell r="F780">
            <v>33054</v>
          </cell>
          <cell r="G780">
            <v>32963</v>
          </cell>
          <cell r="I780">
            <v>32573</v>
          </cell>
          <cell r="J780">
            <v>164081</v>
          </cell>
          <cell r="K780">
            <v>164081</v>
          </cell>
          <cell r="L780">
            <v>164081</v>
          </cell>
          <cell r="M780">
            <v>167647.31</v>
          </cell>
          <cell r="N780">
            <v>0</v>
          </cell>
          <cell r="O780">
            <v>200506</v>
          </cell>
          <cell r="P780">
            <v>164081</v>
          </cell>
          <cell r="Q780" t="str">
            <v>04</v>
          </cell>
          <cell r="R780" t="str">
            <v>Academic Space: Science</v>
          </cell>
          <cell r="T780" t="b">
            <v>1</v>
          </cell>
          <cell r="U780" t="b">
            <v>1</v>
          </cell>
          <cell r="V780" t="b">
            <v>0</v>
          </cell>
          <cell r="W780" t="str">
            <v>PLN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I780" t="str">
            <v>Tomb</v>
          </cell>
          <cell r="AJ780" t="str">
            <v>T</v>
          </cell>
        </row>
        <row r="781">
          <cell r="A781" t="str">
            <v>0023060</v>
          </cell>
          <cell r="D781" t="str">
            <v>OML - ELEVATOR</v>
          </cell>
          <cell r="E781">
            <v>31625</v>
          </cell>
          <cell r="F781">
            <v>33054</v>
          </cell>
          <cell r="G781">
            <v>30136</v>
          </cell>
          <cell r="I781">
            <v>32573</v>
          </cell>
          <cell r="J781">
            <v>280352</v>
          </cell>
          <cell r="K781">
            <v>280352</v>
          </cell>
          <cell r="L781">
            <v>280352</v>
          </cell>
          <cell r="M781">
            <v>284129.94</v>
          </cell>
          <cell r="N781">
            <v>0</v>
          </cell>
          <cell r="O781">
            <v>200506</v>
          </cell>
          <cell r="P781">
            <v>280352</v>
          </cell>
          <cell r="Q781" t="str">
            <v>04</v>
          </cell>
          <cell r="R781" t="str">
            <v>Academic Space: Science</v>
          </cell>
          <cell r="T781" t="b">
            <v>0</v>
          </cell>
          <cell r="U781" t="b">
            <v>1</v>
          </cell>
          <cell r="V781" t="b">
            <v>0</v>
          </cell>
          <cell r="W781" t="str">
            <v>MGT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I781" t="str">
            <v>Tomb</v>
          </cell>
          <cell r="AJ781" t="str">
            <v>T</v>
          </cell>
        </row>
        <row r="782">
          <cell r="A782" t="str">
            <v>0023061</v>
          </cell>
          <cell r="D782" t="str">
            <v>OML - ANIMAL CARE</v>
          </cell>
          <cell r="E782">
            <v>31625</v>
          </cell>
          <cell r="F782">
            <v>33054</v>
          </cell>
          <cell r="G782">
            <v>30136</v>
          </cell>
          <cell r="I782">
            <v>32573</v>
          </cell>
          <cell r="J782">
            <v>98785</v>
          </cell>
          <cell r="K782">
            <v>98785</v>
          </cell>
          <cell r="L782">
            <v>98785</v>
          </cell>
          <cell r="M782">
            <v>100239.23</v>
          </cell>
          <cell r="N782">
            <v>0</v>
          </cell>
          <cell r="O782">
            <v>200506</v>
          </cell>
          <cell r="P782">
            <v>98785</v>
          </cell>
          <cell r="Q782" t="str">
            <v>04</v>
          </cell>
          <cell r="R782" t="str">
            <v>Academic Space: Science</v>
          </cell>
          <cell r="T782" t="b">
            <v>0</v>
          </cell>
          <cell r="U782" t="b">
            <v>1</v>
          </cell>
          <cell r="V782" t="b">
            <v>0</v>
          </cell>
          <cell r="W782" t="str">
            <v>PLN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I782" t="str">
            <v>Tomb</v>
          </cell>
          <cell r="AJ782" t="str">
            <v>T</v>
          </cell>
        </row>
        <row r="783">
          <cell r="A783" t="str">
            <v>0023062</v>
          </cell>
          <cell r="D783" t="str">
            <v>HENDRIE HALL GLEE CLUB RENOV</v>
          </cell>
          <cell r="E783">
            <v>31625</v>
          </cell>
          <cell r="F783">
            <v>32324</v>
          </cell>
          <cell r="G783">
            <v>30136</v>
          </cell>
          <cell r="J783">
            <v>0</v>
          </cell>
          <cell r="K783">
            <v>32808</v>
          </cell>
          <cell r="L783">
            <v>32808</v>
          </cell>
          <cell r="M783">
            <v>0</v>
          </cell>
          <cell r="N783">
            <v>0</v>
          </cell>
          <cell r="O783">
            <v>200506</v>
          </cell>
          <cell r="P783">
            <v>32808</v>
          </cell>
          <cell r="Q783" t="str">
            <v>0</v>
          </cell>
          <cell r="R783" t="str">
            <v>UNASSIGNED</v>
          </cell>
          <cell r="T783" t="b">
            <v>1</v>
          </cell>
          <cell r="U783" t="b">
            <v>1</v>
          </cell>
          <cell r="V783" t="b">
            <v>1</v>
          </cell>
          <cell r="W783" t="str">
            <v>PLN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I783" t="str">
            <v>Tomb</v>
          </cell>
          <cell r="AJ783" t="str">
            <v>T</v>
          </cell>
        </row>
        <row r="784">
          <cell r="A784" t="str">
            <v>0023063</v>
          </cell>
          <cell r="D784" t="str">
            <v>SSS RENOVATION - SCHWARTZ</v>
          </cell>
          <cell r="E784">
            <v>31656</v>
          </cell>
          <cell r="F784">
            <v>33054</v>
          </cell>
          <cell r="G784">
            <v>33328</v>
          </cell>
          <cell r="J784">
            <v>0</v>
          </cell>
          <cell r="K784">
            <v>6542</v>
          </cell>
          <cell r="L784">
            <v>6542</v>
          </cell>
          <cell r="M784">
            <v>0</v>
          </cell>
          <cell r="N784">
            <v>0</v>
          </cell>
          <cell r="O784">
            <v>200506</v>
          </cell>
          <cell r="P784">
            <v>6542</v>
          </cell>
          <cell r="Q784" t="str">
            <v>0</v>
          </cell>
          <cell r="R784" t="str">
            <v>UNASSIGNED</v>
          </cell>
          <cell r="T784" t="b">
            <v>1</v>
          </cell>
          <cell r="U784" t="b">
            <v>1</v>
          </cell>
          <cell r="V784" t="b">
            <v>1</v>
          </cell>
          <cell r="W784" t="str">
            <v>PLN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I784" t="str">
            <v>Tomb</v>
          </cell>
          <cell r="AJ784" t="str">
            <v>T</v>
          </cell>
        </row>
        <row r="785">
          <cell r="A785" t="str">
            <v>0023064</v>
          </cell>
          <cell r="D785" t="str">
            <v>WALL ST 82-90 ELECTRICAL &amp; DOORWAYS</v>
          </cell>
          <cell r="E785">
            <v>31656</v>
          </cell>
          <cell r="F785">
            <v>34150</v>
          </cell>
          <cell r="G785">
            <v>33969</v>
          </cell>
          <cell r="I785">
            <v>34719</v>
          </cell>
          <cell r="J785">
            <v>3417</v>
          </cell>
          <cell r="K785">
            <v>3417</v>
          </cell>
          <cell r="L785">
            <v>3417</v>
          </cell>
          <cell r="M785">
            <v>0</v>
          </cell>
          <cell r="N785">
            <v>3417</v>
          </cell>
          <cell r="O785">
            <v>200506</v>
          </cell>
          <cell r="P785">
            <v>3417</v>
          </cell>
          <cell r="Q785" t="str">
            <v>13</v>
          </cell>
          <cell r="R785" t="str">
            <v>Other</v>
          </cell>
          <cell r="T785" t="b">
            <v>1</v>
          </cell>
          <cell r="U785" t="b">
            <v>1</v>
          </cell>
          <cell r="V785" t="b">
            <v>0</v>
          </cell>
          <cell r="W785" t="str">
            <v>FIN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I785" t="str">
            <v>Tomb</v>
          </cell>
          <cell r="AJ785" t="str">
            <v>T</v>
          </cell>
        </row>
        <row r="786">
          <cell r="A786" t="str">
            <v>0023065</v>
          </cell>
          <cell r="D786" t="str">
            <v>SCL MACHINE SHOP</v>
          </cell>
          <cell r="E786">
            <v>31656</v>
          </cell>
          <cell r="F786">
            <v>33054</v>
          </cell>
          <cell r="G786">
            <v>30136</v>
          </cell>
          <cell r="J786">
            <v>0</v>
          </cell>
          <cell r="K786">
            <v>149189</v>
          </cell>
          <cell r="L786">
            <v>149189</v>
          </cell>
          <cell r="M786">
            <v>0</v>
          </cell>
          <cell r="N786">
            <v>0</v>
          </cell>
          <cell r="O786">
            <v>200506</v>
          </cell>
          <cell r="P786">
            <v>149189</v>
          </cell>
          <cell r="Q786" t="str">
            <v>0</v>
          </cell>
          <cell r="R786" t="str">
            <v>UNASSIGNED</v>
          </cell>
          <cell r="T786" t="b">
            <v>1</v>
          </cell>
          <cell r="U786" t="b">
            <v>1</v>
          </cell>
          <cell r="V786" t="b">
            <v>1</v>
          </cell>
          <cell r="W786" t="str">
            <v>PLN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I786" t="str">
            <v>Tomb</v>
          </cell>
          <cell r="AJ786" t="str">
            <v>T</v>
          </cell>
        </row>
        <row r="787">
          <cell r="A787" t="str">
            <v>0023066</v>
          </cell>
          <cell r="D787" t="str">
            <v>OML - TALBOT WATERMAN</v>
          </cell>
          <cell r="E787">
            <v>31686</v>
          </cell>
          <cell r="F787">
            <v>33054</v>
          </cell>
          <cell r="G787">
            <v>30136</v>
          </cell>
          <cell r="J787">
            <v>0</v>
          </cell>
          <cell r="K787">
            <v>10033</v>
          </cell>
          <cell r="L787">
            <v>10033</v>
          </cell>
          <cell r="M787">
            <v>0</v>
          </cell>
          <cell r="N787">
            <v>0</v>
          </cell>
          <cell r="O787">
            <v>200506</v>
          </cell>
          <cell r="P787">
            <v>10033</v>
          </cell>
          <cell r="Q787" t="str">
            <v>0</v>
          </cell>
          <cell r="R787" t="str">
            <v>UNASSIGNED</v>
          </cell>
          <cell r="T787" t="b">
            <v>1</v>
          </cell>
          <cell r="U787" t="b">
            <v>1</v>
          </cell>
          <cell r="V787" t="b">
            <v>1</v>
          </cell>
          <cell r="W787" t="str">
            <v>PLN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I787" t="str">
            <v>Tomb</v>
          </cell>
          <cell r="AJ787" t="str">
            <v>T</v>
          </cell>
        </row>
        <row r="788">
          <cell r="A788" t="str">
            <v>0023067</v>
          </cell>
          <cell r="D788" t="str">
            <v>LC HALL RENOVATION</v>
          </cell>
          <cell r="E788">
            <v>31686</v>
          </cell>
          <cell r="F788">
            <v>32324</v>
          </cell>
          <cell r="G788">
            <v>30136</v>
          </cell>
          <cell r="J788">
            <v>0</v>
          </cell>
          <cell r="K788">
            <v>56517</v>
          </cell>
          <cell r="L788">
            <v>56517</v>
          </cell>
          <cell r="M788">
            <v>0</v>
          </cell>
          <cell r="N788">
            <v>0</v>
          </cell>
          <cell r="O788">
            <v>200506</v>
          </cell>
          <cell r="P788">
            <v>56517</v>
          </cell>
          <cell r="Q788" t="str">
            <v>0</v>
          </cell>
          <cell r="R788" t="str">
            <v>UNASSIGNED</v>
          </cell>
          <cell r="T788" t="b">
            <v>1</v>
          </cell>
          <cell r="U788" t="b">
            <v>1</v>
          </cell>
          <cell r="V788" t="b">
            <v>1</v>
          </cell>
          <cell r="W788" t="str">
            <v>PLN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I788" t="str">
            <v>Tomb</v>
          </cell>
          <cell r="AJ788" t="str">
            <v>T</v>
          </cell>
        </row>
        <row r="789">
          <cell r="A789" t="str">
            <v>0023068</v>
          </cell>
          <cell r="B789" t="str">
            <v>89032107</v>
          </cell>
          <cell r="C789" t="str">
            <v>89032107</v>
          </cell>
          <cell r="D789" t="str">
            <v>TOMPKINS EAST 4 - IMMUNOBIOLOGY</v>
          </cell>
          <cell r="E789">
            <v>31686</v>
          </cell>
          <cell r="F789">
            <v>33389</v>
          </cell>
          <cell r="G789">
            <v>32963</v>
          </cell>
          <cell r="I789">
            <v>34834</v>
          </cell>
          <cell r="J789">
            <v>1975974</v>
          </cell>
          <cell r="K789">
            <v>1975974</v>
          </cell>
          <cell r="L789">
            <v>1975974</v>
          </cell>
          <cell r="M789">
            <v>2019388.15</v>
          </cell>
          <cell r="N789">
            <v>0</v>
          </cell>
          <cell r="O789">
            <v>200506</v>
          </cell>
          <cell r="P789">
            <v>1975974</v>
          </cell>
          <cell r="Q789" t="str">
            <v>08</v>
          </cell>
          <cell r="R789" t="str">
            <v>Medicine</v>
          </cell>
          <cell r="T789" t="b">
            <v>1</v>
          </cell>
          <cell r="U789" t="b">
            <v>1</v>
          </cell>
          <cell r="V789" t="b">
            <v>0</v>
          </cell>
          <cell r="W789" t="str">
            <v>MED</v>
          </cell>
          <cell r="X789">
            <v>0</v>
          </cell>
          <cell r="Y789">
            <v>0</v>
          </cell>
          <cell r="Z789">
            <v>868040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I789" t="str">
            <v>Tomb</v>
          </cell>
          <cell r="AJ789" t="str">
            <v>T</v>
          </cell>
        </row>
        <row r="790">
          <cell r="A790" t="str">
            <v>0023069</v>
          </cell>
          <cell r="D790" t="str">
            <v>FARNAM 2 - SURGERY</v>
          </cell>
          <cell r="E790">
            <v>31716</v>
          </cell>
          <cell r="F790">
            <v>33054</v>
          </cell>
          <cell r="G790">
            <v>30136</v>
          </cell>
          <cell r="I790">
            <v>34834</v>
          </cell>
          <cell r="J790">
            <v>562500</v>
          </cell>
          <cell r="K790">
            <v>562500</v>
          </cell>
          <cell r="L790">
            <v>562500</v>
          </cell>
          <cell r="M790">
            <v>562500.43999999994</v>
          </cell>
          <cell r="N790">
            <v>0</v>
          </cell>
          <cell r="O790">
            <v>200506</v>
          </cell>
          <cell r="P790">
            <v>562500</v>
          </cell>
          <cell r="Q790" t="str">
            <v>08</v>
          </cell>
          <cell r="R790" t="str">
            <v>Medicine</v>
          </cell>
          <cell r="T790" t="b">
            <v>0</v>
          </cell>
          <cell r="U790" t="b">
            <v>1</v>
          </cell>
          <cell r="V790" t="b">
            <v>0</v>
          </cell>
          <cell r="W790" t="str">
            <v>MED</v>
          </cell>
          <cell r="X790">
            <v>0</v>
          </cell>
          <cell r="Y790">
            <v>0</v>
          </cell>
          <cell r="Z790">
            <v>500000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I790" t="str">
            <v>Tomb</v>
          </cell>
          <cell r="AJ790" t="str">
            <v>T</v>
          </cell>
        </row>
        <row r="791">
          <cell r="A791" t="str">
            <v>0023070</v>
          </cell>
          <cell r="D791" t="str">
            <v>MED CTR TELEPHONE SYSTEM EXPANSION</v>
          </cell>
          <cell r="E791">
            <v>31716</v>
          </cell>
          <cell r="F791">
            <v>32324</v>
          </cell>
          <cell r="G791">
            <v>30136</v>
          </cell>
          <cell r="I791">
            <v>33053</v>
          </cell>
          <cell r="J791">
            <v>591415</v>
          </cell>
          <cell r="K791">
            <v>591415</v>
          </cell>
          <cell r="L791">
            <v>591415</v>
          </cell>
          <cell r="M791">
            <v>0</v>
          </cell>
          <cell r="N791">
            <v>591415</v>
          </cell>
          <cell r="O791">
            <v>200506</v>
          </cell>
          <cell r="P791">
            <v>591415</v>
          </cell>
          <cell r="Q791" t="str">
            <v>13</v>
          </cell>
          <cell r="R791" t="str">
            <v>Other</v>
          </cell>
          <cell r="T791" t="b">
            <v>1</v>
          </cell>
          <cell r="U791" t="b">
            <v>1</v>
          </cell>
          <cell r="V791" t="b">
            <v>0</v>
          </cell>
          <cell r="W791" t="str">
            <v>FIN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I791" t="str">
            <v>Tomb</v>
          </cell>
          <cell r="AJ791" t="str">
            <v>T</v>
          </cell>
        </row>
        <row r="792">
          <cell r="A792" t="str">
            <v>0023071</v>
          </cell>
          <cell r="D792" t="str">
            <v>YALE BOWL FIRE DAMAGE</v>
          </cell>
          <cell r="E792">
            <v>31716</v>
          </cell>
          <cell r="F792">
            <v>32325</v>
          </cell>
          <cell r="G792">
            <v>30136</v>
          </cell>
          <cell r="J792">
            <v>0</v>
          </cell>
          <cell r="K792">
            <v>88988</v>
          </cell>
          <cell r="L792">
            <v>88988</v>
          </cell>
          <cell r="M792">
            <v>0</v>
          </cell>
          <cell r="N792">
            <v>0</v>
          </cell>
          <cell r="O792">
            <v>200506</v>
          </cell>
          <cell r="P792">
            <v>88988</v>
          </cell>
          <cell r="Q792" t="str">
            <v>0</v>
          </cell>
          <cell r="R792" t="str">
            <v>UNASSIGNED</v>
          </cell>
          <cell r="T792" t="b">
            <v>1</v>
          </cell>
          <cell r="U792" t="b">
            <v>1</v>
          </cell>
          <cell r="V792" t="b">
            <v>1</v>
          </cell>
          <cell r="W792" t="str">
            <v>PLN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I792" t="str">
            <v>Tomb</v>
          </cell>
          <cell r="AJ792" t="str">
            <v>T</v>
          </cell>
        </row>
        <row r="793">
          <cell r="A793" t="str">
            <v>0023072</v>
          </cell>
          <cell r="D793" t="str">
            <v>NEUROLOGY LLCI - 10</v>
          </cell>
          <cell r="E793">
            <v>31716</v>
          </cell>
          <cell r="F793">
            <v>32325</v>
          </cell>
          <cell r="G793">
            <v>32963</v>
          </cell>
          <cell r="I793">
            <v>34834</v>
          </cell>
          <cell r="J793">
            <v>113935</v>
          </cell>
          <cell r="K793">
            <v>113935</v>
          </cell>
          <cell r="L793">
            <v>113935</v>
          </cell>
          <cell r="M793">
            <v>113934.96</v>
          </cell>
          <cell r="N793">
            <v>0</v>
          </cell>
          <cell r="O793">
            <v>200506</v>
          </cell>
          <cell r="P793">
            <v>113935</v>
          </cell>
          <cell r="Q793" t="str">
            <v>08</v>
          </cell>
          <cell r="R793" t="str">
            <v>Medicine</v>
          </cell>
          <cell r="T793" t="b">
            <v>1</v>
          </cell>
          <cell r="U793" t="b">
            <v>1</v>
          </cell>
          <cell r="V793" t="b">
            <v>0</v>
          </cell>
          <cell r="W793" t="str">
            <v>MED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I793" t="str">
            <v>Tomb</v>
          </cell>
          <cell r="AJ793" t="str">
            <v>T</v>
          </cell>
        </row>
        <row r="794">
          <cell r="A794" t="str">
            <v>0023073</v>
          </cell>
          <cell r="D794" t="str">
            <v>HEALTH CTR X-RAY #2</v>
          </cell>
          <cell r="E794">
            <v>31868</v>
          </cell>
          <cell r="F794">
            <v>32324</v>
          </cell>
          <cell r="G794">
            <v>30136</v>
          </cell>
          <cell r="I794">
            <v>33053</v>
          </cell>
          <cell r="J794">
            <v>203387</v>
          </cell>
          <cell r="K794">
            <v>203387</v>
          </cell>
          <cell r="L794">
            <v>203387</v>
          </cell>
          <cell r="M794">
            <v>0</v>
          </cell>
          <cell r="N794">
            <v>203387</v>
          </cell>
          <cell r="O794">
            <v>200506</v>
          </cell>
          <cell r="P794">
            <v>203387</v>
          </cell>
          <cell r="Q794" t="str">
            <v>13</v>
          </cell>
          <cell r="R794" t="str">
            <v>Other</v>
          </cell>
          <cell r="T794" t="b">
            <v>1</v>
          </cell>
          <cell r="U794" t="b">
            <v>1</v>
          </cell>
          <cell r="V794" t="b">
            <v>0</v>
          </cell>
          <cell r="W794" t="str">
            <v>PLN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I794" t="str">
            <v>Tomb</v>
          </cell>
          <cell r="AJ794" t="str">
            <v>T</v>
          </cell>
        </row>
        <row r="795">
          <cell r="A795" t="str">
            <v>0023074</v>
          </cell>
          <cell r="D795" t="str">
            <v>GREELEY LAB HEATING SYSTEM</v>
          </cell>
          <cell r="E795">
            <v>31747</v>
          </cell>
          <cell r="F795">
            <v>33055</v>
          </cell>
          <cell r="G795">
            <v>30136</v>
          </cell>
          <cell r="J795">
            <v>0</v>
          </cell>
          <cell r="K795">
            <v>243263</v>
          </cell>
          <cell r="L795">
            <v>243263</v>
          </cell>
          <cell r="M795">
            <v>0</v>
          </cell>
          <cell r="N795">
            <v>0</v>
          </cell>
          <cell r="O795">
            <v>200506</v>
          </cell>
          <cell r="P795">
            <v>243263</v>
          </cell>
          <cell r="Q795" t="str">
            <v>0</v>
          </cell>
          <cell r="R795" t="str">
            <v>UNASSIGNED</v>
          </cell>
          <cell r="T795" t="b">
            <v>1</v>
          </cell>
          <cell r="U795" t="b">
            <v>1</v>
          </cell>
          <cell r="V795" t="b">
            <v>1</v>
          </cell>
          <cell r="W795" t="str">
            <v>PLN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I795" t="str">
            <v>Tomb</v>
          </cell>
          <cell r="AJ795" t="str">
            <v>T</v>
          </cell>
        </row>
        <row r="796">
          <cell r="A796" t="str">
            <v>0023075</v>
          </cell>
          <cell r="D796" t="str">
            <v>MED SCHOOL SUB AIR RTS GARAGE</v>
          </cell>
          <cell r="E796">
            <v>31778</v>
          </cell>
          <cell r="F796">
            <v>32508</v>
          </cell>
          <cell r="G796">
            <v>30136</v>
          </cell>
          <cell r="I796">
            <v>34834</v>
          </cell>
          <cell r="J796">
            <v>642335</v>
          </cell>
          <cell r="K796">
            <v>642336</v>
          </cell>
          <cell r="L796">
            <v>642336</v>
          </cell>
          <cell r="M796">
            <v>397938.02</v>
          </cell>
          <cell r="N796">
            <v>244398</v>
          </cell>
          <cell r="O796">
            <v>200506</v>
          </cell>
          <cell r="P796">
            <v>642336</v>
          </cell>
          <cell r="Q796" t="str">
            <v>08</v>
          </cell>
          <cell r="R796" t="str">
            <v>Medicine</v>
          </cell>
          <cell r="T796" t="b">
            <v>1</v>
          </cell>
          <cell r="U796" t="b">
            <v>1</v>
          </cell>
          <cell r="V796" t="b">
            <v>1</v>
          </cell>
          <cell r="W796" t="str">
            <v>MED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I796" t="str">
            <v>Tomb</v>
          </cell>
          <cell r="AJ796" t="str">
            <v>T</v>
          </cell>
        </row>
        <row r="797">
          <cell r="A797" t="str">
            <v>0023076</v>
          </cell>
          <cell r="D797" t="str">
            <v>TROWBRIDGE HOUSE INTERIOR</v>
          </cell>
          <cell r="E797">
            <v>31778</v>
          </cell>
          <cell r="F797">
            <v>33253</v>
          </cell>
          <cell r="G797">
            <v>32963</v>
          </cell>
          <cell r="I797">
            <v>35415</v>
          </cell>
          <cell r="J797">
            <v>7332</v>
          </cell>
          <cell r="K797">
            <v>7332</v>
          </cell>
          <cell r="L797">
            <v>7332</v>
          </cell>
          <cell r="M797">
            <v>7331.72</v>
          </cell>
          <cell r="N797">
            <v>0</v>
          </cell>
          <cell r="O797">
            <v>200506</v>
          </cell>
          <cell r="P797">
            <v>7332</v>
          </cell>
          <cell r="Q797" t="str">
            <v>12</v>
          </cell>
          <cell r="R797" t="str">
            <v>Administrative &amp; University-Wide</v>
          </cell>
          <cell r="T797" t="b">
            <v>1</v>
          </cell>
          <cell r="U797" t="b">
            <v>1</v>
          </cell>
          <cell r="V797" t="b">
            <v>0</v>
          </cell>
          <cell r="W797" t="str">
            <v>PLN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I797" t="str">
            <v>Tomb</v>
          </cell>
          <cell r="AJ797" t="str">
            <v>T</v>
          </cell>
        </row>
        <row r="798">
          <cell r="A798" t="str">
            <v>0023077</v>
          </cell>
          <cell r="D798" t="str">
            <v>MED.SCH. INCINERATOR</v>
          </cell>
          <cell r="E798">
            <v>31809</v>
          </cell>
          <cell r="F798">
            <v>32324</v>
          </cell>
          <cell r="G798">
            <v>30136</v>
          </cell>
          <cell r="J798">
            <v>0</v>
          </cell>
          <cell r="K798">
            <v>336523</v>
          </cell>
          <cell r="L798">
            <v>336523</v>
          </cell>
          <cell r="M798">
            <v>0</v>
          </cell>
          <cell r="N798">
            <v>0</v>
          </cell>
          <cell r="O798">
            <v>200506</v>
          </cell>
          <cell r="P798">
            <v>336523</v>
          </cell>
          <cell r="Q798" t="str">
            <v>0</v>
          </cell>
          <cell r="R798" t="str">
            <v>UNASSIGNED</v>
          </cell>
          <cell r="T798" t="b">
            <v>1</v>
          </cell>
          <cell r="U798" t="b">
            <v>1</v>
          </cell>
          <cell r="V798" t="b">
            <v>1</v>
          </cell>
          <cell r="W798" t="str">
            <v>MED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I798" t="str">
            <v>Tomb</v>
          </cell>
          <cell r="AJ798" t="str">
            <v>T</v>
          </cell>
        </row>
        <row r="799">
          <cell r="A799" t="str">
            <v>0023078</v>
          </cell>
          <cell r="D799" t="str">
            <v>GALES FERRY BOATHOUSE</v>
          </cell>
          <cell r="E799">
            <v>31809</v>
          </cell>
          <cell r="F799">
            <v>33054</v>
          </cell>
          <cell r="G799">
            <v>33328</v>
          </cell>
          <cell r="I799">
            <v>32261</v>
          </cell>
          <cell r="J799">
            <v>342835</v>
          </cell>
          <cell r="K799">
            <v>342835</v>
          </cell>
          <cell r="L799">
            <v>342835</v>
          </cell>
          <cell r="M799">
            <v>349132.76</v>
          </cell>
          <cell r="N799">
            <v>0</v>
          </cell>
          <cell r="O799">
            <v>200506</v>
          </cell>
          <cell r="P799">
            <v>342835</v>
          </cell>
          <cell r="Q799" t="str">
            <v>10</v>
          </cell>
          <cell r="R799" t="str">
            <v>Athletics</v>
          </cell>
          <cell r="T799" t="b">
            <v>1</v>
          </cell>
          <cell r="U799" t="b">
            <v>1</v>
          </cell>
          <cell r="V799" t="b">
            <v>0</v>
          </cell>
          <cell r="W799" t="str">
            <v>PLN</v>
          </cell>
          <cell r="X799">
            <v>0</v>
          </cell>
          <cell r="Y799">
            <v>0</v>
          </cell>
          <cell r="Z799">
            <v>305266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I799" t="str">
            <v>Tomb</v>
          </cell>
          <cell r="AJ799" t="str">
            <v>T</v>
          </cell>
        </row>
        <row r="800">
          <cell r="A800" t="str">
            <v>0023079</v>
          </cell>
          <cell r="D800" t="str">
            <v>PSYCHOLOGY COPIER</v>
          </cell>
          <cell r="E800">
            <v>31837</v>
          </cell>
          <cell r="F800">
            <v>32324</v>
          </cell>
          <cell r="G800">
            <v>30136</v>
          </cell>
          <cell r="J800">
            <v>0</v>
          </cell>
          <cell r="K800">
            <v>16472</v>
          </cell>
          <cell r="L800">
            <v>16472</v>
          </cell>
          <cell r="M800">
            <v>0</v>
          </cell>
          <cell r="N800">
            <v>0</v>
          </cell>
          <cell r="O800">
            <v>200506</v>
          </cell>
          <cell r="P800">
            <v>16472</v>
          </cell>
          <cell r="Q800" t="str">
            <v>0</v>
          </cell>
          <cell r="R800" t="str">
            <v>UNASSIGNED</v>
          </cell>
          <cell r="T800" t="b">
            <v>1</v>
          </cell>
          <cell r="U800" t="b">
            <v>1</v>
          </cell>
          <cell r="V800" t="b">
            <v>1</v>
          </cell>
          <cell r="W800" t="str">
            <v>FIN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I800" t="str">
            <v>Tomb</v>
          </cell>
          <cell r="AJ800" t="str">
            <v>T</v>
          </cell>
        </row>
        <row r="801">
          <cell r="A801" t="str">
            <v>0023080</v>
          </cell>
          <cell r="B801" t="str">
            <v>P90112701</v>
          </cell>
          <cell r="C801" t="str">
            <v>90112701</v>
          </cell>
          <cell r="D801" t="str">
            <v>CENTRAL CHEMICAL WASTE FACILITY</v>
          </cell>
          <cell r="E801">
            <v>31868</v>
          </cell>
          <cell r="F801">
            <v>36341</v>
          </cell>
          <cell r="G801">
            <v>35947</v>
          </cell>
          <cell r="I801">
            <v>37597</v>
          </cell>
          <cell r="J801">
            <v>3240798</v>
          </cell>
          <cell r="K801">
            <v>3240798</v>
          </cell>
          <cell r="L801">
            <v>3240798</v>
          </cell>
          <cell r="M801">
            <v>0</v>
          </cell>
          <cell r="N801">
            <v>3240798</v>
          </cell>
          <cell r="O801">
            <v>200506</v>
          </cell>
          <cell r="P801">
            <v>3240798</v>
          </cell>
          <cell r="Q801" t="str">
            <v>24</v>
          </cell>
          <cell r="R801" t="str">
            <v>Eng&amp;ApplSci</v>
          </cell>
          <cell r="T801" t="b">
            <v>0</v>
          </cell>
          <cell r="U801" t="b">
            <v>1</v>
          </cell>
          <cell r="V801" t="b">
            <v>0</v>
          </cell>
          <cell r="W801" t="str">
            <v>Accounting And Contracts</v>
          </cell>
          <cell r="X801">
            <v>0</v>
          </cell>
          <cell r="Y801">
            <v>3240798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 t="str">
            <v>20</v>
          </cell>
          <cell r="AH801" t="str">
            <v>NI</v>
          </cell>
          <cell r="AI801" t="str">
            <v>FullyF</v>
          </cell>
          <cell r="AJ801" t="str">
            <v>FF</v>
          </cell>
        </row>
        <row r="802">
          <cell r="A802" t="str">
            <v>0023081</v>
          </cell>
          <cell r="D802" t="str">
            <v>SHEET METAL SHOP</v>
          </cell>
          <cell r="E802">
            <v>31868</v>
          </cell>
          <cell r="F802">
            <v>33054</v>
          </cell>
          <cell r="G802">
            <v>30136</v>
          </cell>
          <cell r="J802">
            <v>0</v>
          </cell>
          <cell r="K802">
            <v>15319</v>
          </cell>
          <cell r="L802">
            <v>15319</v>
          </cell>
          <cell r="M802">
            <v>0</v>
          </cell>
          <cell r="N802">
            <v>0</v>
          </cell>
          <cell r="O802">
            <v>200506</v>
          </cell>
          <cell r="P802">
            <v>15319</v>
          </cell>
          <cell r="Q802" t="str">
            <v>0</v>
          </cell>
          <cell r="R802" t="str">
            <v>UNASSIGNED</v>
          </cell>
          <cell r="T802" t="b">
            <v>1</v>
          </cell>
          <cell r="U802" t="b">
            <v>1</v>
          </cell>
          <cell r="V802" t="b">
            <v>1</v>
          </cell>
          <cell r="W802" t="str">
            <v>MGT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I802" t="str">
            <v>Tomb</v>
          </cell>
          <cell r="AJ802" t="str">
            <v>T</v>
          </cell>
        </row>
        <row r="803">
          <cell r="A803" t="str">
            <v>0023082</v>
          </cell>
          <cell r="B803" t="str">
            <v>F87030101</v>
          </cell>
          <cell r="C803" t="str">
            <v>87030101</v>
          </cell>
          <cell r="D803" t="str">
            <v>SHM COURTYARD ROOF REPAIR</v>
          </cell>
          <cell r="E803">
            <v>31837</v>
          </cell>
          <cell r="G803">
            <v>33298</v>
          </cell>
          <cell r="I803">
            <v>37597</v>
          </cell>
          <cell r="J803">
            <v>1562017</v>
          </cell>
          <cell r="K803">
            <v>1562017</v>
          </cell>
          <cell r="L803">
            <v>1562017</v>
          </cell>
          <cell r="M803">
            <v>22017.4</v>
          </cell>
          <cell r="N803">
            <v>1540000</v>
          </cell>
          <cell r="O803">
            <v>200506</v>
          </cell>
          <cell r="P803">
            <v>1562017</v>
          </cell>
          <cell r="Q803" t="str">
            <v>80</v>
          </cell>
          <cell r="R803" t="str">
            <v>Medicine</v>
          </cell>
          <cell r="T803" t="b">
            <v>0</v>
          </cell>
          <cell r="U803" t="b">
            <v>1</v>
          </cell>
          <cell r="V803" t="b">
            <v>0</v>
          </cell>
          <cell r="W803" t="str">
            <v>Asset Management</v>
          </cell>
          <cell r="X803">
            <v>1540000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 t="str">
            <v>30</v>
          </cell>
          <cell r="AH803" t="str">
            <v>CM</v>
          </cell>
          <cell r="AI803" t="str">
            <v>FullyF</v>
          </cell>
          <cell r="AJ803" t="str">
            <v>FF</v>
          </cell>
        </row>
        <row r="804">
          <cell r="A804" t="str">
            <v>0023083</v>
          </cell>
          <cell r="B804" t="str">
            <v>F87030102</v>
          </cell>
          <cell r="C804" t="str">
            <v>87030102</v>
          </cell>
          <cell r="D804" t="str">
            <v>UTILITY EXTENSION MED SCH.</v>
          </cell>
          <cell r="E804">
            <v>31837</v>
          </cell>
          <cell r="F804">
            <v>33253</v>
          </cell>
          <cell r="G804">
            <v>33086</v>
          </cell>
          <cell r="I804">
            <v>37597</v>
          </cell>
          <cell r="J804">
            <v>159935</v>
          </cell>
          <cell r="K804">
            <v>159935</v>
          </cell>
          <cell r="L804">
            <v>159935</v>
          </cell>
          <cell r="M804">
            <v>0</v>
          </cell>
          <cell r="N804">
            <v>159935</v>
          </cell>
          <cell r="O804">
            <v>200506</v>
          </cell>
          <cell r="P804">
            <v>159935</v>
          </cell>
          <cell r="Q804" t="str">
            <v>66</v>
          </cell>
          <cell r="R804" t="str">
            <v>Admin&amp;Other YSM Utilities</v>
          </cell>
          <cell r="T804" t="b">
            <v>0</v>
          </cell>
          <cell r="U804" t="b">
            <v>1</v>
          </cell>
          <cell r="V804" t="b">
            <v>0</v>
          </cell>
          <cell r="W804" t="str">
            <v>Accounting And Contracts</v>
          </cell>
          <cell r="X804">
            <v>159935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 t="str">
            <v>40</v>
          </cell>
          <cell r="AH804" t="str">
            <v>UT</v>
          </cell>
          <cell r="AI804" t="str">
            <v>FullyF</v>
          </cell>
          <cell r="AJ804" t="str">
            <v>FF</v>
          </cell>
        </row>
        <row r="805">
          <cell r="A805" t="str">
            <v>0023084</v>
          </cell>
          <cell r="D805" t="str">
            <v>LMP BASEMENT DIGEST.DISEASE</v>
          </cell>
          <cell r="E805">
            <v>31837</v>
          </cell>
          <cell r="F805">
            <v>33054</v>
          </cell>
          <cell r="G805">
            <v>33328</v>
          </cell>
          <cell r="I805">
            <v>34834</v>
          </cell>
          <cell r="J805">
            <v>1186544</v>
          </cell>
          <cell r="K805">
            <v>1186544</v>
          </cell>
          <cell r="L805">
            <v>1186544</v>
          </cell>
          <cell r="M805">
            <v>1224750.9099999999</v>
          </cell>
          <cell r="N805">
            <v>0</v>
          </cell>
          <cell r="O805">
            <v>200506</v>
          </cell>
          <cell r="P805">
            <v>1186544</v>
          </cell>
          <cell r="Q805" t="str">
            <v>08</v>
          </cell>
          <cell r="R805" t="str">
            <v>Medicine</v>
          </cell>
          <cell r="T805" t="b">
            <v>1</v>
          </cell>
          <cell r="U805" t="b">
            <v>1</v>
          </cell>
          <cell r="V805" t="b">
            <v>0</v>
          </cell>
          <cell r="W805" t="str">
            <v>MED</v>
          </cell>
          <cell r="X805">
            <v>0</v>
          </cell>
          <cell r="Y805">
            <v>0</v>
          </cell>
          <cell r="Z805">
            <v>1147276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I805" t="str">
            <v>Tomb</v>
          </cell>
          <cell r="AJ805" t="str">
            <v>T</v>
          </cell>
        </row>
        <row r="806">
          <cell r="A806" t="str">
            <v>0023085</v>
          </cell>
          <cell r="B806" t="str">
            <v>F87030104</v>
          </cell>
          <cell r="C806" t="str">
            <v>87030104</v>
          </cell>
          <cell r="D806" t="str">
            <v>B-WING FAN REPLACEMENT</v>
          </cell>
          <cell r="E806">
            <v>31837</v>
          </cell>
          <cell r="G806">
            <v>33298</v>
          </cell>
          <cell r="I806">
            <v>37597</v>
          </cell>
          <cell r="J806">
            <v>504811</v>
          </cell>
          <cell r="K806">
            <v>504811</v>
          </cell>
          <cell r="L806">
            <v>504811</v>
          </cell>
          <cell r="M806">
            <v>709</v>
          </cell>
          <cell r="N806">
            <v>504102</v>
          </cell>
          <cell r="O806">
            <v>200506</v>
          </cell>
          <cell r="P806">
            <v>504811</v>
          </cell>
          <cell r="Q806" t="str">
            <v>80</v>
          </cell>
          <cell r="R806" t="str">
            <v>Medicine</v>
          </cell>
          <cell r="T806" t="b">
            <v>0</v>
          </cell>
          <cell r="U806" t="b">
            <v>1</v>
          </cell>
          <cell r="V806" t="b">
            <v>0</v>
          </cell>
          <cell r="W806" t="str">
            <v>Asset Management</v>
          </cell>
          <cell r="X806">
            <v>504102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 t="str">
            <v>20</v>
          </cell>
          <cell r="AH806" t="str">
            <v>PR</v>
          </cell>
          <cell r="AI806" t="str">
            <v>FullyF</v>
          </cell>
          <cell r="AJ806" t="str">
            <v>FF</v>
          </cell>
        </row>
        <row r="807">
          <cell r="A807" t="str">
            <v>0023086</v>
          </cell>
          <cell r="B807" t="str">
            <v>P89071111</v>
          </cell>
          <cell r="C807" t="str">
            <v>89071111</v>
          </cell>
          <cell r="D807" t="str">
            <v>BML ADDITION &amp; RENOVATIONS</v>
          </cell>
          <cell r="E807">
            <v>31837</v>
          </cell>
          <cell r="G807">
            <v>34608</v>
          </cell>
          <cell r="I807">
            <v>37597</v>
          </cell>
          <cell r="J807">
            <v>10316420</v>
          </cell>
          <cell r="K807">
            <v>10316421</v>
          </cell>
          <cell r="L807">
            <v>10316421</v>
          </cell>
          <cell r="M807">
            <v>3781101.79</v>
          </cell>
          <cell r="N807">
            <v>6535318</v>
          </cell>
          <cell r="O807">
            <v>200506</v>
          </cell>
          <cell r="P807">
            <v>10316421</v>
          </cell>
          <cell r="Q807" t="str">
            <v>80</v>
          </cell>
          <cell r="R807" t="str">
            <v>Medicine</v>
          </cell>
          <cell r="T807" t="b">
            <v>0</v>
          </cell>
          <cell r="U807" t="b">
            <v>1</v>
          </cell>
          <cell r="V807" t="b">
            <v>0</v>
          </cell>
          <cell r="W807" t="str">
            <v>Asset Management</v>
          </cell>
          <cell r="X807">
            <v>0</v>
          </cell>
          <cell r="Y807">
            <v>2183831</v>
          </cell>
          <cell r="Z807">
            <v>126409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 t="str">
            <v>10</v>
          </cell>
          <cell r="AH807" t="str">
            <v>NR</v>
          </cell>
          <cell r="AI807" t="str">
            <v>FullyF</v>
          </cell>
          <cell r="AJ807" t="str">
            <v>FF</v>
          </cell>
        </row>
        <row r="808">
          <cell r="A808" t="str">
            <v>0023087</v>
          </cell>
          <cell r="B808" t="str">
            <v>P89110704</v>
          </cell>
          <cell r="C808" t="str">
            <v>89110704</v>
          </cell>
          <cell r="D808" t="str">
            <v>SQUASH COURT CONVERSION</v>
          </cell>
          <cell r="E808">
            <v>31837</v>
          </cell>
          <cell r="G808">
            <v>32752</v>
          </cell>
          <cell r="I808">
            <v>37597</v>
          </cell>
          <cell r="J808">
            <v>552770</v>
          </cell>
          <cell r="K808">
            <v>552770</v>
          </cell>
          <cell r="L808">
            <v>552770</v>
          </cell>
          <cell r="M808">
            <v>329295.86</v>
          </cell>
          <cell r="N808">
            <v>230000</v>
          </cell>
          <cell r="O808">
            <v>200506</v>
          </cell>
          <cell r="P808">
            <v>552770</v>
          </cell>
          <cell r="Q808" t="str">
            <v>80</v>
          </cell>
          <cell r="R808" t="str">
            <v>Medicine</v>
          </cell>
          <cell r="T808" t="b">
            <v>0</v>
          </cell>
          <cell r="U808" t="b">
            <v>1</v>
          </cell>
          <cell r="V808" t="b">
            <v>0</v>
          </cell>
          <cell r="W808" t="str">
            <v>Asset Management</v>
          </cell>
          <cell r="X808">
            <v>230000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 t="str">
            <v>20</v>
          </cell>
          <cell r="AH808" t="str">
            <v>PR</v>
          </cell>
          <cell r="AI808" t="str">
            <v>FullyF</v>
          </cell>
          <cell r="AJ808" t="str">
            <v>FF</v>
          </cell>
        </row>
        <row r="809">
          <cell r="A809" t="str">
            <v>0023094</v>
          </cell>
          <cell r="D809" t="str">
            <v>OFFICE CONSTRUCTION</v>
          </cell>
          <cell r="E809">
            <v>31837</v>
          </cell>
          <cell r="F809">
            <v>32324</v>
          </cell>
          <cell r="G809">
            <v>30136</v>
          </cell>
          <cell r="J809">
            <v>0</v>
          </cell>
          <cell r="K809">
            <v>51</v>
          </cell>
          <cell r="L809">
            <v>51</v>
          </cell>
          <cell r="M809">
            <v>0</v>
          </cell>
          <cell r="N809">
            <v>0</v>
          </cell>
          <cell r="O809">
            <v>200506</v>
          </cell>
          <cell r="P809">
            <v>51</v>
          </cell>
          <cell r="Q809" t="str">
            <v>0</v>
          </cell>
          <cell r="R809" t="str">
            <v>UNASSIGNED</v>
          </cell>
          <cell r="T809" t="b">
            <v>1</v>
          </cell>
          <cell r="U809" t="b">
            <v>1</v>
          </cell>
          <cell r="V809" t="b">
            <v>1</v>
          </cell>
          <cell r="W809" t="str">
            <v>FIN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I809" t="str">
            <v>Tomb</v>
          </cell>
          <cell r="AJ809" t="str">
            <v>T</v>
          </cell>
        </row>
        <row r="810">
          <cell r="A810" t="str">
            <v>0023097</v>
          </cell>
          <cell r="B810" t="str">
            <v>F87053102</v>
          </cell>
          <cell r="C810" t="str">
            <v>87053102</v>
          </cell>
          <cell r="D810" t="str">
            <v>YALE BOWL PRESS BOX</v>
          </cell>
          <cell r="E810">
            <v>31928</v>
          </cell>
          <cell r="F810">
            <v>32325</v>
          </cell>
          <cell r="G810">
            <v>32933</v>
          </cell>
          <cell r="I810">
            <v>37597</v>
          </cell>
          <cell r="J810">
            <v>918691</v>
          </cell>
          <cell r="K810">
            <v>918691</v>
          </cell>
          <cell r="L810">
            <v>918691</v>
          </cell>
          <cell r="M810">
            <v>69907.75</v>
          </cell>
          <cell r="N810">
            <v>848783</v>
          </cell>
          <cell r="O810">
            <v>200506</v>
          </cell>
          <cell r="P810">
            <v>918691</v>
          </cell>
          <cell r="Q810" t="str">
            <v>54</v>
          </cell>
          <cell r="R810" t="str">
            <v>Athletics</v>
          </cell>
          <cell r="T810" t="b">
            <v>0</v>
          </cell>
          <cell r="U810" t="b">
            <v>1</v>
          </cell>
          <cell r="V810" t="b">
            <v>0</v>
          </cell>
          <cell r="W810" t="str">
            <v>Accounting And Contracts</v>
          </cell>
          <cell r="X810">
            <v>719000</v>
          </cell>
          <cell r="Y810">
            <v>129783</v>
          </cell>
          <cell r="Z810">
            <v>69908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 t="str">
            <v>20</v>
          </cell>
          <cell r="AH810" t="str">
            <v>PR</v>
          </cell>
          <cell r="AI810" t="str">
            <v>FullyF</v>
          </cell>
          <cell r="AJ810" t="str">
            <v>FF</v>
          </cell>
        </row>
        <row r="811">
          <cell r="A811" t="str">
            <v>0023098</v>
          </cell>
          <cell r="D811" t="str">
            <v>MUSIC SCHOOL EQUIPMENT</v>
          </cell>
          <cell r="E811">
            <v>32021</v>
          </cell>
          <cell r="F811">
            <v>33419</v>
          </cell>
          <cell r="G811">
            <v>30136</v>
          </cell>
          <cell r="I811">
            <v>34963</v>
          </cell>
          <cell r="J811">
            <v>292537</v>
          </cell>
          <cell r="K811">
            <v>292537</v>
          </cell>
          <cell r="L811">
            <v>292537</v>
          </cell>
          <cell r="M811">
            <v>293170.21999999997</v>
          </cell>
          <cell r="N811">
            <v>0</v>
          </cell>
          <cell r="O811">
            <v>200506</v>
          </cell>
          <cell r="P811">
            <v>292537</v>
          </cell>
          <cell r="Q811" t="str">
            <v>05</v>
          </cell>
          <cell r="R811" t="str">
            <v>Academic Space: Non-Science</v>
          </cell>
          <cell r="T811" t="b">
            <v>0</v>
          </cell>
          <cell r="U811" t="b">
            <v>1</v>
          </cell>
          <cell r="V811" t="b">
            <v>0</v>
          </cell>
          <cell r="W811" t="str">
            <v>FIN</v>
          </cell>
          <cell r="X811">
            <v>0</v>
          </cell>
          <cell r="Y811">
            <v>0</v>
          </cell>
          <cell r="Z811">
            <v>292537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I811" t="str">
            <v>Tomb</v>
          </cell>
          <cell r="AJ811" t="str">
            <v>T</v>
          </cell>
        </row>
        <row r="812">
          <cell r="A812" t="str">
            <v>0023099</v>
          </cell>
          <cell r="D812" t="str">
            <v>STERLING POWER PLANT</v>
          </cell>
          <cell r="E812">
            <v>31928</v>
          </cell>
          <cell r="F812">
            <v>33054</v>
          </cell>
          <cell r="G812">
            <v>30136</v>
          </cell>
          <cell r="I812">
            <v>37592</v>
          </cell>
          <cell r="J812">
            <v>277987</v>
          </cell>
          <cell r="K812">
            <v>277987</v>
          </cell>
          <cell r="L812">
            <v>277987</v>
          </cell>
          <cell r="M812">
            <v>14732.35</v>
          </cell>
          <cell r="N812">
            <v>263255</v>
          </cell>
          <cell r="O812">
            <v>200506</v>
          </cell>
          <cell r="P812">
            <v>277987</v>
          </cell>
          <cell r="Q812" t="str">
            <v>12</v>
          </cell>
          <cell r="R812" t="str">
            <v>Administrative &amp; University-Wide</v>
          </cell>
          <cell r="T812" t="b">
            <v>1</v>
          </cell>
          <cell r="U812" t="b">
            <v>1</v>
          </cell>
          <cell r="V812" t="b">
            <v>0</v>
          </cell>
          <cell r="W812" t="str">
            <v>MGT</v>
          </cell>
          <cell r="X812">
            <v>263255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I812" t="str">
            <v>Tomb</v>
          </cell>
          <cell r="AJ812" t="str">
            <v>T</v>
          </cell>
        </row>
        <row r="813">
          <cell r="A813" t="str">
            <v>0023100</v>
          </cell>
          <cell r="D813" t="str">
            <v>LMP 2 - NEPHROLOGY</v>
          </cell>
          <cell r="E813">
            <v>31928</v>
          </cell>
          <cell r="F813">
            <v>33054</v>
          </cell>
          <cell r="G813">
            <v>33328</v>
          </cell>
          <cell r="I813">
            <v>34834</v>
          </cell>
          <cell r="J813">
            <v>1300614</v>
          </cell>
          <cell r="K813">
            <v>1300614</v>
          </cell>
          <cell r="L813">
            <v>1300614</v>
          </cell>
          <cell r="M813">
            <v>1357758.68</v>
          </cell>
          <cell r="N813">
            <v>0</v>
          </cell>
          <cell r="O813">
            <v>200506</v>
          </cell>
          <cell r="P813">
            <v>1300614</v>
          </cell>
          <cell r="Q813" t="str">
            <v>08</v>
          </cell>
          <cell r="R813" t="str">
            <v>Medicine</v>
          </cell>
          <cell r="T813" t="b">
            <v>1</v>
          </cell>
          <cell r="U813" t="b">
            <v>1</v>
          </cell>
          <cell r="V813" t="b">
            <v>0</v>
          </cell>
          <cell r="W813" t="str">
            <v>MED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I813" t="str">
            <v>Tomb</v>
          </cell>
          <cell r="AJ813" t="str">
            <v>T</v>
          </cell>
        </row>
        <row r="814">
          <cell r="A814" t="str">
            <v>0023101</v>
          </cell>
          <cell r="D814" t="str">
            <v>FITKIN IV AND V</v>
          </cell>
          <cell r="E814">
            <v>31928</v>
          </cell>
          <cell r="F814">
            <v>33054</v>
          </cell>
          <cell r="G814">
            <v>33328</v>
          </cell>
          <cell r="I814">
            <v>34834</v>
          </cell>
          <cell r="J814">
            <v>3380788</v>
          </cell>
          <cell r="K814">
            <v>3380788</v>
          </cell>
          <cell r="L814">
            <v>3380788</v>
          </cell>
          <cell r="M814">
            <v>3445106.19</v>
          </cell>
          <cell r="N814">
            <v>0</v>
          </cell>
          <cell r="O814">
            <v>200506</v>
          </cell>
          <cell r="P814">
            <v>3380788</v>
          </cell>
          <cell r="Q814" t="str">
            <v>08</v>
          </cell>
          <cell r="R814" t="str">
            <v>Medicine</v>
          </cell>
          <cell r="T814" t="b">
            <v>1</v>
          </cell>
          <cell r="U814" t="b">
            <v>1</v>
          </cell>
          <cell r="V814" t="b">
            <v>0</v>
          </cell>
          <cell r="W814" t="str">
            <v>MED</v>
          </cell>
          <cell r="X814">
            <v>0</v>
          </cell>
          <cell r="Y814">
            <v>0</v>
          </cell>
          <cell r="Z814">
            <v>1500000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I814" t="str">
            <v>Tomb</v>
          </cell>
          <cell r="AJ814" t="str">
            <v>T</v>
          </cell>
        </row>
        <row r="815">
          <cell r="A815" t="str">
            <v>0023102</v>
          </cell>
          <cell r="D815" t="str">
            <v>HARKNESS 2 - STUDENT AFFAIRS</v>
          </cell>
          <cell r="E815">
            <v>31928</v>
          </cell>
          <cell r="F815">
            <v>33054</v>
          </cell>
          <cell r="G815">
            <v>33328</v>
          </cell>
          <cell r="I815">
            <v>34834</v>
          </cell>
          <cell r="J815">
            <v>982054</v>
          </cell>
          <cell r="K815">
            <v>982054</v>
          </cell>
          <cell r="L815">
            <v>982054</v>
          </cell>
          <cell r="M815">
            <v>994723.79</v>
          </cell>
          <cell r="N815">
            <v>0</v>
          </cell>
          <cell r="O815">
            <v>200506</v>
          </cell>
          <cell r="P815">
            <v>982054</v>
          </cell>
          <cell r="Q815" t="str">
            <v>08</v>
          </cell>
          <cell r="R815" t="str">
            <v>Medicine</v>
          </cell>
          <cell r="T815" t="b">
            <v>1</v>
          </cell>
          <cell r="U815" t="b">
            <v>1</v>
          </cell>
          <cell r="V815" t="b">
            <v>0</v>
          </cell>
          <cell r="W815" t="str">
            <v>MED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I815" t="str">
            <v>Tomb</v>
          </cell>
          <cell r="AJ815" t="str">
            <v>T</v>
          </cell>
        </row>
        <row r="816">
          <cell r="A816" t="str">
            <v>0023103</v>
          </cell>
          <cell r="D816" t="str">
            <v>CO-GENERATION PROJECT</v>
          </cell>
          <cell r="E816">
            <v>31928</v>
          </cell>
          <cell r="F816">
            <v>33694</v>
          </cell>
          <cell r="G816">
            <v>33785</v>
          </cell>
          <cell r="I816">
            <v>34751</v>
          </cell>
          <cell r="J816">
            <v>588625</v>
          </cell>
          <cell r="K816">
            <v>588625</v>
          </cell>
          <cell r="L816">
            <v>588625</v>
          </cell>
          <cell r="M816">
            <v>0</v>
          </cell>
          <cell r="N816">
            <v>588625</v>
          </cell>
          <cell r="O816">
            <v>200506</v>
          </cell>
          <cell r="P816">
            <v>588625</v>
          </cell>
          <cell r="Q816" t="str">
            <v>11</v>
          </cell>
          <cell r="R816" t="str">
            <v>Utilities &amp; Infrastructure</v>
          </cell>
          <cell r="T816" t="b">
            <v>1</v>
          </cell>
          <cell r="U816" t="b">
            <v>1</v>
          </cell>
          <cell r="V816" t="b">
            <v>0</v>
          </cell>
          <cell r="W816" t="str">
            <v>FIN</v>
          </cell>
          <cell r="X816">
            <v>0</v>
          </cell>
          <cell r="Y816">
            <v>588625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I816" t="str">
            <v>Tomb</v>
          </cell>
          <cell r="AJ816" t="str">
            <v>T</v>
          </cell>
        </row>
        <row r="817">
          <cell r="A817" t="str">
            <v>0023104</v>
          </cell>
          <cell r="D817" t="str">
            <v>WEISS ARCHEOLOGY MOVE</v>
          </cell>
          <cell r="E817">
            <v>31928</v>
          </cell>
          <cell r="F817">
            <v>33054</v>
          </cell>
          <cell r="G817">
            <v>33328</v>
          </cell>
          <cell r="J817">
            <v>0</v>
          </cell>
          <cell r="K817">
            <v>143232</v>
          </cell>
          <cell r="L817">
            <v>143232</v>
          </cell>
          <cell r="M817">
            <v>0</v>
          </cell>
          <cell r="N817">
            <v>0</v>
          </cell>
          <cell r="O817">
            <v>200506</v>
          </cell>
          <cell r="P817">
            <v>143232</v>
          </cell>
          <cell r="Q817" t="str">
            <v>0</v>
          </cell>
          <cell r="R817" t="str">
            <v>UNASSIGNED</v>
          </cell>
          <cell r="T817" t="b">
            <v>1</v>
          </cell>
          <cell r="U817" t="b">
            <v>1</v>
          </cell>
          <cell r="V817" t="b">
            <v>1</v>
          </cell>
          <cell r="W817" t="str">
            <v>MGT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I817" t="str">
            <v>Tomb</v>
          </cell>
          <cell r="AJ817" t="str">
            <v>T</v>
          </cell>
        </row>
        <row r="818">
          <cell r="A818" t="str">
            <v>0023105</v>
          </cell>
          <cell r="D818" t="str">
            <v>CAMPUS IMPROVEMENT PROJECT</v>
          </cell>
          <cell r="E818">
            <v>31928</v>
          </cell>
          <cell r="F818">
            <v>33253</v>
          </cell>
          <cell r="G818">
            <v>33328</v>
          </cell>
          <cell r="I818">
            <v>33053</v>
          </cell>
          <cell r="J818">
            <v>1114551</v>
          </cell>
          <cell r="K818">
            <v>1114551</v>
          </cell>
          <cell r="L818">
            <v>1114551</v>
          </cell>
          <cell r="M818">
            <v>1114551</v>
          </cell>
          <cell r="N818">
            <v>0</v>
          </cell>
          <cell r="O818">
            <v>200506</v>
          </cell>
          <cell r="P818">
            <v>1114551</v>
          </cell>
          <cell r="Q818" t="str">
            <v>12</v>
          </cell>
          <cell r="R818" t="str">
            <v>Administrative &amp; University-Wide</v>
          </cell>
          <cell r="T818" t="b">
            <v>1</v>
          </cell>
          <cell r="U818" t="b">
            <v>1</v>
          </cell>
          <cell r="V818" t="b">
            <v>0</v>
          </cell>
          <cell r="W818" t="str">
            <v>PLN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I818" t="str">
            <v>Tomb</v>
          </cell>
          <cell r="AJ818" t="str">
            <v>T</v>
          </cell>
        </row>
        <row r="819">
          <cell r="A819" t="str">
            <v>0023107</v>
          </cell>
          <cell r="D819" t="str">
            <v>DAVIES MANSION</v>
          </cell>
          <cell r="E819">
            <v>31928</v>
          </cell>
          <cell r="F819">
            <v>33054</v>
          </cell>
          <cell r="G819">
            <v>32963</v>
          </cell>
          <cell r="I819">
            <v>35831</v>
          </cell>
          <cell r="J819">
            <v>578718</v>
          </cell>
          <cell r="K819">
            <v>578718</v>
          </cell>
          <cell r="L819">
            <v>578718</v>
          </cell>
          <cell r="M819">
            <v>594112.56000000006</v>
          </cell>
          <cell r="N819">
            <v>0</v>
          </cell>
          <cell r="O819">
            <v>200506</v>
          </cell>
          <cell r="P819">
            <v>578718</v>
          </cell>
          <cell r="Q819" t="str">
            <v>12</v>
          </cell>
          <cell r="R819" t="str">
            <v>Administrative &amp; University-Wide</v>
          </cell>
          <cell r="T819" t="b">
            <v>1</v>
          </cell>
          <cell r="U819" t="b">
            <v>1</v>
          </cell>
          <cell r="V819" t="b">
            <v>0</v>
          </cell>
          <cell r="W819" t="str">
            <v>PLN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I819" t="str">
            <v>Tomb</v>
          </cell>
          <cell r="AJ819" t="str">
            <v>T</v>
          </cell>
        </row>
        <row r="820">
          <cell r="A820" t="str">
            <v>0023109</v>
          </cell>
          <cell r="D820" t="str">
            <v>HEALTH CENTER ANALYZER - Z</v>
          </cell>
          <cell r="E820">
            <v>31958</v>
          </cell>
          <cell r="F820">
            <v>32324</v>
          </cell>
          <cell r="G820">
            <v>30136</v>
          </cell>
          <cell r="J820">
            <v>0</v>
          </cell>
          <cell r="K820">
            <v>72842</v>
          </cell>
          <cell r="L820">
            <v>72842</v>
          </cell>
          <cell r="M820">
            <v>0</v>
          </cell>
          <cell r="N820">
            <v>0</v>
          </cell>
          <cell r="O820">
            <v>200506</v>
          </cell>
          <cell r="P820">
            <v>72842</v>
          </cell>
          <cell r="Q820" t="str">
            <v>0</v>
          </cell>
          <cell r="R820" t="str">
            <v>UNASSIGNED</v>
          </cell>
          <cell r="T820" t="b">
            <v>1</v>
          </cell>
          <cell r="U820" t="b">
            <v>1</v>
          </cell>
          <cell r="V820" t="b">
            <v>1</v>
          </cell>
          <cell r="W820" t="str">
            <v>PLN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I820" t="str">
            <v>Tomb</v>
          </cell>
          <cell r="AJ820" t="str">
            <v>T</v>
          </cell>
        </row>
        <row r="821">
          <cell r="A821" t="str">
            <v>0023110</v>
          </cell>
          <cell r="D821" t="str">
            <v>GIBBS 6TH FLOOR MB&amp;B</v>
          </cell>
          <cell r="E821">
            <v>31929</v>
          </cell>
          <cell r="F821">
            <v>32690</v>
          </cell>
          <cell r="G821">
            <v>30136</v>
          </cell>
          <cell r="J821">
            <v>0</v>
          </cell>
          <cell r="K821">
            <v>52591</v>
          </cell>
          <cell r="L821">
            <v>52591</v>
          </cell>
          <cell r="M821">
            <v>0</v>
          </cell>
          <cell r="N821">
            <v>0</v>
          </cell>
          <cell r="O821">
            <v>200506</v>
          </cell>
          <cell r="P821">
            <v>52591</v>
          </cell>
          <cell r="Q821" t="str">
            <v>0</v>
          </cell>
          <cell r="R821" t="str">
            <v>UNASSIGNED</v>
          </cell>
          <cell r="T821" t="b">
            <v>1</v>
          </cell>
          <cell r="U821" t="b">
            <v>1</v>
          </cell>
          <cell r="V821" t="b">
            <v>1</v>
          </cell>
          <cell r="W821" t="str">
            <v>PLN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I821" t="str">
            <v>Tomb</v>
          </cell>
          <cell r="AJ821" t="str">
            <v>T</v>
          </cell>
        </row>
        <row r="822">
          <cell r="A822" t="str">
            <v>0023111</v>
          </cell>
          <cell r="D822" t="str">
            <v>IBM 3090 COMPUTER</v>
          </cell>
          <cell r="E822">
            <v>31929</v>
          </cell>
          <cell r="F822">
            <v>33054</v>
          </cell>
          <cell r="G822">
            <v>30136</v>
          </cell>
          <cell r="J822">
            <v>0</v>
          </cell>
          <cell r="K822">
            <v>2160929</v>
          </cell>
          <cell r="L822">
            <v>2160929</v>
          </cell>
          <cell r="M822">
            <v>0</v>
          </cell>
          <cell r="N822">
            <v>0</v>
          </cell>
          <cell r="O822">
            <v>200506</v>
          </cell>
          <cell r="P822">
            <v>2160929</v>
          </cell>
          <cell r="Q822" t="str">
            <v>0</v>
          </cell>
          <cell r="R822" t="str">
            <v>UNASSIGNED</v>
          </cell>
          <cell r="T822" t="b">
            <v>1</v>
          </cell>
          <cell r="U822" t="b">
            <v>1</v>
          </cell>
          <cell r="V822" t="b">
            <v>1</v>
          </cell>
          <cell r="W822" t="str">
            <v>FIN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I822" t="str">
            <v>Tomb</v>
          </cell>
          <cell r="AJ822" t="str">
            <v>T</v>
          </cell>
        </row>
        <row r="823">
          <cell r="A823" t="str">
            <v>0023113</v>
          </cell>
          <cell r="B823" t="str">
            <v>F87060102</v>
          </cell>
          <cell r="C823" t="str">
            <v>87060102</v>
          </cell>
          <cell r="D823" t="str">
            <v>YHP DATA PROCESSING SYSTEM</v>
          </cell>
          <cell r="E823">
            <v>31929</v>
          </cell>
          <cell r="F823">
            <v>33054</v>
          </cell>
          <cell r="G823">
            <v>33423</v>
          </cell>
          <cell r="I823">
            <v>31945</v>
          </cell>
          <cell r="J823">
            <v>330503</v>
          </cell>
          <cell r="K823">
            <v>330503</v>
          </cell>
          <cell r="L823">
            <v>330503</v>
          </cell>
          <cell r="M823">
            <v>0</v>
          </cell>
          <cell r="N823">
            <v>330503</v>
          </cell>
          <cell r="O823">
            <v>200506</v>
          </cell>
          <cell r="P823">
            <v>330503</v>
          </cell>
          <cell r="Q823" t="str">
            <v>12</v>
          </cell>
          <cell r="R823" t="str">
            <v>Administrative &amp; University-Wide</v>
          </cell>
          <cell r="T823" t="b">
            <v>1</v>
          </cell>
          <cell r="U823" t="b">
            <v>1</v>
          </cell>
          <cell r="V823" t="b">
            <v>0</v>
          </cell>
          <cell r="W823" t="str">
            <v>Accounting And Contracts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I823" t="str">
            <v>Tomb</v>
          </cell>
          <cell r="AJ823" t="str">
            <v>T</v>
          </cell>
        </row>
        <row r="824">
          <cell r="A824" t="str">
            <v>0023114</v>
          </cell>
          <cell r="D824" t="str">
            <v>MORSE TEACHING LAB/BECTON BASEMENT</v>
          </cell>
          <cell r="E824">
            <v>31959</v>
          </cell>
          <cell r="F824">
            <v>33054</v>
          </cell>
          <cell r="G824">
            <v>33328</v>
          </cell>
          <cell r="I824">
            <v>38299</v>
          </cell>
          <cell r="J824">
            <v>960055</v>
          </cell>
          <cell r="K824">
            <v>960055</v>
          </cell>
          <cell r="L824">
            <v>960055</v>
          </cell>
          <cell r="M824">
            <v>960054.7</v>
          </cell>
          <cell r="N824">
            <v>0</v>
          </cell>
          <cell r="O824">
            <v>200506</v>
          </cell>
          <cell r="P824">
            <v>960055</v>
          </cell>
          <cell r="Q824" t="str">
            <v>07</v>
          </cell>
          <cell r="R824" t="str">
            <v>Classrooms</v>
          </cell>
          <cell r="T824" t="b">
            <v>1</v>
          </cell>
          <cell r="U824" t="b">
            <v>0</v>
          </cell>
          <cell r="V824" t="b">
            <v>0</v>
          </cell>
          <cell r="W824" t="str">
            <v>MGT</v>
          </cell>
          <cell r="X824">
            <v>0</v>
          </cell>
          <cell r="Y824">
            <v>0</v>
          </cell>
          <cell r="Z824">
            <v>960055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I824" t="str">
            <v>Tomb</v>
          </cell>
          <cell r="AJ824" t="str">
            <v>T</v>
          </cell>
        </row>
        <row r="825">
          <cell r="A825" t="str">
            <v>0023115</v>
          </cell>
          <cell r="D825" t="str">
            <v>DASHER BOARDS FOR INGALLS RINK</v>
          </cell>
          <cell r="E825">
            <v>31959</v>
          </cell>
          <cell r="F825">
            <v>32324</v>
          </cell>
          <cell r="G825">
            <v>30136</v>
          </cell>
          <cell r="J825">
            <v>0</v>
          </cell>
          <cell r="K825">
            <v>124463</v>
          </cell>
          <cell r="L825">
            <v>124463</v>
          </cell>
          <cell r="M825">
            <v>0</v>
          </cell>
          <cell r="N825">
            <v>0</v>
          </cell>
          <cell r="O825">
            <v>200506</v>
          </cell>
          <cell r="P825">
            <v>124463</v>
          </cell>
          <cell r="Q825" t="str">
            <v>0</v>
          </cell>
          <cell r="R825" t="str">
            <v>UNASSIGNED</v>
          </cell>
          <cell r="T825" t="b">
            <v>1</v>
          </cell>
          <cell r="U825" t="b">
            <v>1</v>
          </cell>
          <cell r="V825" t="b">
            <v>1</v>
          </cell>
          <cell r="W825" t="str">
            <v>PLN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I825" t="str">
            <v>Tomb</v>
          </cell>
          <cell r="AJ825" t="str">
            <v>T</v>
          </cell>
        </row>
        <row r="826">
          <cell r="A826" t="str">
            <v>0023116</v>
          </cell>
          <cell r="D826" t="str">
            <v>ATHELETICS PLATEMAKER</v>
          </cell>
          <cell r="E826">
            <v>31990</v>
          </cell>
          <cell r="F826">
            <v>33054</v>
          </cell>
          <cell r="G826">
            <v>30136</v>
          </cell>
          <cell r="J826">
            <v>0</v>
          </cell>
          <cell r="K826">
            <v>9128</v>
          </cell>
          <cell r="L826">
            <v>9128</v>
          </cell>
          <cell r="M826">
            <v>0</v>
          </cell>
          <cell r="N826">
            <v>0</v>
          </cell>
          <cell r="O826">
            <v>200506</v>
          </cell>
          <cell r="P826">
            <v>9128</v>
          </cell>
          <cell r="Q826" t="str">
            <v>0</v>
          </cell>
          <cell r="R826" t="str">
            <v>UNASSIGNED</v>
          </cell>
          <cell r="T826" t="b">
            <v>1</v>
          </cell>
          <cell r="U826" t="b">
            <v>1</v>
          </cell>
          <cell r="V826" t="b">
            <v>1</v>
          </cell>
          <cell r="W826" t="str">
            <v>PLN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I826" t="str">
            <v>Tomb</v>
          </cell>
          <cell r="AJ826" t="str">
            <v>T</v>
          </cell>
        </row>
        <row r="827">
          <cell r="A827" t="str">
            <v>0023117</v>
          </cell>
          <cell r="D827" t="str">
            <v>DUNHAM 5TH FL. RENOVATIONS</v>
          </cell>
          <cell r="E827">
            <v>31990</v>
          </cell>
          <cell r="F827">
            <v>33253</v>
          </cell>
          <cell r="G827">
            <v>32963</v>
          </cell>
          <cell r="I827">
            <v>34719</v>
          </cell>
          <cell r="J827">
            <v>652635</v>
          </cell>
          <cell r="K827">
            <v>652635</v>
          </cell>
          <cell r="L827">
            <v>652635</v>
          </cell>
          <cell r="M827">
            <v>657167.75</v>
          </cell>
          <cell r="N827">
            <v>0</v>
          </cell>
          <cell r="O827">
            <v>200506</v>
          </cell>
          <cell r="P827">
            <v>652635</v>
          </cell>
          <cell r="Q827" t="str">
            <v>04</v>
          </cell>
          <cell r="R827" t="str">
            <v>Academic Space: Science</v>
          </cell>
          <cell r="T827" t="b">
            <v>1</v>
          </cell>
          <cell r="U827" t="b">
            <v>1</v>
          </cell>
          <cell r="V827" t="b">
            <v>0</v>
          </cell>
          <cell r="W827" t="str">
            <v>FIN</v>
          </cell>
          <cell r="X827">
            <v>0</v>
          </cell>
          <cell r="Y827">
            <v>0</v>
          </cell>
          <cell r="Z827">
            <v>652635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I827" t="str">
            <v>Tomb</v>
          </cell>
          <cell r="AJ827" t="str">
            <v>T</v>
          </cell>
        </row>
        <row r="828">
          <cell r="A828" t="str">
            <v>0023118</v>
          </cell>
          <cell r="B828" t="str">
            <v>F87101001</v>
          </cell>
          <cell r="C828" t="str">
            <v>87101001</v>
          </cell>
          <cell r="D828" t="str">
            <v>PARK ST 210-224 ROOF REPAIR</v>
          </cell>
          <cell r="E828">
            <v>32060</v>
          </cell>
          <cell r="F828">
            <v>32324</v>
          </cell>
          <cell r="G828">
            <v>32324</v>
          </cell>
          <cell r="I828">
            <v>37597</v>
          </cell>
          <cell r="J828">
            <v>97646</v>
          </cell>
          <cell r="K828">
            <v>97646</v>
          </cell>
          <cell r="L828">
            <v>97646</v>
          </cell>
          <cell r="M828">
            <v>0</v>
          </cell>
          <cell r="N828">
            <v>97646</v>
          </cell>
          <cell r="O828">
            <v>200506</v>
          </cell>
          <cell r="P828">
            <v>97646</v>
          </cell>
          <cell r="Q828" t="str">
            <v>61</v>
          </cell>
          <cell r="R828" t="str">
            <v>Admin&amp;Other Other</v>
          </cell>
          <cell r="T828" t="b">
            <v>0</v>
          </cell>
          <cell r="U828" t="b">
            <v>1</v>
          </cell>
          <cell r="V828" t="b">
            <v>0</v>
          </cell>
          <cell r="W828" t="str">
            <v>Accounting And Contracts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 t="str">
            <v>20</v>
          </cell>
          <cell r="AH828" t="str">
            <v>PR</v>
          </cell>
          <cell r="AI828" t="str">
            <v>FullyF</v>
          </cell>
          <cell r="AJ828" t="str">
            <v>FF</v>
          </cell>
        </row>
        <row r="829">
          <cell r="A829" t="str">
            <v>0023119</v>
          </cell>
          <cell r="B829" t="str">
            <v>F87101002</v>
          </cell>
          <cell r="C829" t="str">
            <v>87101002</v>
          </cell>
          <cell r="D829" t="str">
            <v>ASBESTOS REMOVAL RES. BLDGS</v>
          </cell>
          <cell r="E829">
            <v>32060</v>
          </cell>
          <cell r="F829">
            <v>33054</v>
          </cell>
          <cell r="G829">
            <v>33054</v>
          </cell>
          <cell r="I829">
            <v>37597</v>
          </cell>
          <cell r="J829">
            <v>310630</v>
          </cell>
          <cell r="K829">
            <v>310630</v>
          </cell>
          <cell r="L829">
            <v>310630</v>
          </cell>
          <cell r="M829">
            <v>0</v>
          </cell>
          <cell r="N829">
            <v>310630</v>
          </cell>
          <cell r="O829">
            <v>200506</v>
          </cell>
          <cell r="P829">
            <v>310630</v>
          </cell>
          <cell r="Q829" t="str">
            <v>71</v>
          </cell>
          <cell r="R829" t="str">
            <v>Residential - Undergraduate</v>
          </cell>
          <cell r="T829" t="b">
            <v>0</v>
          </cell>
          <cell r="U829" t="b">
            <v>1</v>
          </cell>
          <cell r="V829" t="b">
            <v>0</v>
          </cell>
          <cell r="W829" t="str">
            <v>Accounting And Contracts</v>
          </cell>
          <cell r="X829">
            <v>310630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 t="str">
            <v>30</v>
          </cell>
          <cell r="AH829" t="str">
            <v>CM</v>
          </cell>
          <cell r="AI829" t="str">
            <v>FullyF</v>
          </cell>
          <cell r="AJ829" t="str">
            <v>FF</v>
          </cell>
        </row>
        <row r="830">
          <cell r="A830" t="str">
            <v>0023121</v>
          </cell>
          <cell r="B830" t="str">
            <v>P89053117</v>
          </cell>
          <cell r="C830" t="str">
            <v>89053117</v>
          </cell>
          <cell r="D830" t="str">
            <v>FARNAM BASEMENT LAB RENO - DEPT OF SURGERY</v>
          </cell>
          <cell r="E830">
            <v>31959</v>
          </cell>
          <cell r="G830">
            <v>33635</v>
          </cell>
          <cell r="I830">
            <v>37597</v>
          </cell>
          <cell r="J830">
            <v>1002778</v>
          </cell>
          <cell r="K830">
            <v>1002778</v>
          </cell>
          <cell r="L830">
            <v>1002778</v>
          </cell>
          <cell r="M830">
            <v>450060</v>
          </cell>
          <cell r="N830">
            <v>552778</v>
          </cell>
          <cell r="O830">
            <v>200506</v>
          </cell>
          <cell r="P830">
            <v>1002778</v>
          </cell>
          <cell r="Q830" t="str">
            <v>80</v>
          </cell>
          <cell r="R830" t="str">
            <v>Medicine</v>
          </cell>
          <cell r="T830" t="b">
            <v>0</v>
          </cell>
          <cell r="U830" t="b">
            <v>1</v>
          </cell>
          <cell r="V830" t="b">
            <v>0</v>
          </cell>
          <cell r="W830" t="str">
            <v>Asset Management</v>
          </cell>
          <cell r="X830">
            <v>0</v>
          </cell>
          <cell r="Y830">
            <v>552718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 t="str">
            <v>20</v>
          </cell>
          <cell r="AH830" t="str">
            <v>PR</v>
          </cell>
          <cell r="AI830" t="str">
            <v>FullyF</v>
          </cell>
          <cell r="AJ830" t="str">
            <v>FF</v>
          </cell>
        </row>
        <row r="831">
          <cell r="A831" t="str">
            <v>0023122</v>
          </cell>
          <cell r="D831" t="str">
            <v>FARNAM 5TH FLOOR</v>
          </cell>
          <cell r="E831">
            <v>31959</v>
          </cell>
          <cell r="F831">
            <v>33419</v>
          </cell>
          <cell r="G831">
            <v>33328</v>
          </cell>
          <cell r="I831">
            <v>34834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200506</v>
          </cell>
          <cell r="P831">
            <v>0</v>
          </cell>
          <cell r="Q831" t="str">
            <v>08</v>
          </cell>
          <cell r="R831" t="str">
            <v>Medicine</v>
          </cell>
          <cell r="T831" t="b">
            <v>1</v>
          </cell>
          <cell r="U831" t="b">
            <v>1</v>
          </cell>
          <cell r="V831" t="b">
            <v>0</v>
          </cell>
          <cell r="W831" t="str">
            <v>MED</v>
          </cell>
          <cell r="X831">
            <v>0</v>
          </cell>
          <cell r="Y831">
            <v>0</v>
          </cell>
          <cell r="Z831">
            <v>0</v>
          </cell>
          <cell r="AI831" t="str">
            <v>Tomb</v>
          </cell>
          <cell r="AJ831" t="str">
            <v>T</v>
          </cell>
        </row>
        <row r="832">
          <cell r="A832" t="str">
            <v>0023125</v>
          </cell>
          <cell r="D832" t="str">
            <v>MB&amp;B RELOCATION IN GIBBS</v>
          </cell>
          <cell r="E832">
            <v>31959</v>
          </cell>
          <cell r="F832">
            <v>33146</v>
          </cell>
          <cell r="G832">
            <v>32963</v>
          </cell>
          <cell r="I832">
            <v>35415</v>
          </cell>
          <cell r="J832">
            <v>21749</v>
          </cell>
          <cell r="K832">
            <v>21749</v>
          </cell>
          <cell r="L832">
            <v>21749</v>
          </cell>
          <cell r="M832">
            <v>22108.45</v>
          </cell>
          <cell r="N832">
            <v>0</v>
          </cell>
          <cell r="O832">
            <v>200506</v>
          </cell>
          <cell r="P832">
            <v>21749</v>
          </cell>
          <cell r="Q832" t="str">
            <v>04</v>
          </cell>
          <cell r="R832" t="str">
            <v>Academic Space: Science</v>
          </cell>
          <cell r="T832" t="b">
            <v>1</v>
          </cell>
          <cell r="U832" t="b">
            <v>1</v>
          </cell>
          <cell r="V832" t="b">
            <v>0</v>
          </cell>
          <cell r="W832" t="str">
            <v>PLN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I832" t="str">
            <v>Tomb</v>
          </cell>
          <cell r="AJ832" t="str">
            <v>T</v>
          </cell>
        </row>
        <row r="833">
          <cell r="A833" t="str">
            <v>0023127</v>
          </cell>
          <cell r="B833" t="str">
            <v>F87070105</v>
          </cell>
          <cell r="C833" t="str">
            <v>87070105</v>
          </cell>
          <cell r="D833" t="str">
            <v>LMP EQUIPMENT ROOM</v>
          </cell>
          <cell r="E833">
            <v>31959</v>
          </cell>
          <cell r="G833">
            <v>32933</v>
          </cell>
          <cell r="I833">
            <v>37597</v>
          </cell>
          <cell r="J833">
            <v>723812</v>
          </cell>
          <cell r="K833">
            <v>723812</v>
          </cell>
          <cell r="L833">
            <v>723812</v>
          </cell>
          <cell r="M833">
            <v>28743.439999999999</v>
          </cell>
          <cell r="N833">
            <v>695069</v>
          </cell>
          <cell r="O833">
            <v>200506</v>
          </cell>
          <cell r="P833">
            <v>723812</v>
          </cell>
          <cell r="Q833" t="str">
            <v>80</v>
          </cell>
          <cell r="R833" t="str">
            <v>Medicine</v>
          </cell>
          <cell r="T833" t="b">
            <v>0</v>
          </cell>
          <cell r="U833" t="b">
            <v>1</v>
          </cell>
          <cell r="V833" t="b">
            <v>0</v>
          </cell>
          <cell r="W833" t="str">
            <v>Asset Management</v>
          </cell>
          <cell r="X833">
            <v>0</v>
          </cell>
          <cell r="Y833">
            <v>695069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 t="str">
            <v>30</v>
          </cell>
          <cell r="AH833" t="str">
            <v>CM</v>
          </cell>
          <cell r="AI833" t="str">
            <v>FullyF</v>
          </cell>
          <cell r="AJ833" t="str">
            <v>FF</v>
          </cell>
        </row>
        <row r="834">
          <cell r="A834" t="str">
            <v>0023128</v>
          </cell>
          <cell r="D834" t="str">
            <v>HEATING/COOLING SYS.WHITNEY AVE</v>
          </cell>
          <cell r="E834">
            <v>31959</v>
          </cell>
          <cell r="F834">
            <v>33054</v>
          </cell>
          <cell r="G834">
            <v>30136</v>
          </cell>
          <cell r="I834">
            <v>33053</v>
          </cell>
          <cell r="J834">
            <v>250095</v>
          </cell>
          <cell r="K834">
            <v>250095</v>
          </cell>
          <cell r="L834">
            <v>250095</v>
          </cell>
          <cell r="M834">
            <v>0</v>
          </cell>
          <cell r="N834">
            <v>250095</v>
          </cell>
          <cell r="O834">
            <v>200506</v>
          </cell>
          <cell r="P834">
            <v>250095</v>
          </cell>
          <cell r="Q834" t="str">
            <v>13</v>
          </cell>
          <cell r="R834" t="str">
            <v>Other</v>
          </cell>
          <cell r="T834" t="b">
            <v>1</v>
          </cell>
          <cell r="U834" t="b">
            <v>1</v>
          </cell>
          <cell r="V834" t="b">
            <v>0</v>
          </cell>
          <cell r="W834" t="str">
            <v>MGT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I834" t="str">
            <v>Tomb</v>
          </cell>
          <cell r="AJ834" t="str">
            <v>T</v>
          </cell>
        </row>
        <row r="835">
          <cell r="A835" t="str">
            <v>0023130</v>
          </cell>
          <cell r="B835" t="str">
            <v>F87070107</v>
          </cell>
          <cell r="C835" t="str">
            <v>87070107</v>
          </cell>
          <cell r="D835" t="str">
            <v>MED SCH FIRE PROTECTION</v>
          </cell>
          <cell r="E835">
            <v>31959</v>
          </cell>
          <cell r="F835">
            <v>33054</v>
          </cell>
          <cell r="J835">
            <v>0</v>
          </cell>
          <cell r="K835">
            <v>243626</v>
          </cell>
          <cell r="L835">
            <v>243626</v>
          </cell>
          <cell r="M835">
            <v>0</v>
          </cell>
          <cell r="N835">
            <v>0</v>
          </cell>
          <cell r="O835">
            <v>200506</v>
          </cell>
          <cell r="P835">
            <v>243626</v>
          </cell>
          <cell r="Q835" t="str">
            <v>0</v>
          </cell>
          <cell r="R835" t="str">
            <v>UNASSIGNED</v>
          </cell>
          <cell r="T835" t="b">
            <v>1</v>
          </cell>
          <cell r="U835" t="b">
            <v>1</v>
          </cell>
          <cell r="V835" t="b">
            <v>1</v>
          </cell>
          <cell r="W835" t="str">
            <v>Accounting And Contracts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I835" t="str">
            <v>Tomb</v>
          </cell>
          <cell r="AJ835" t="str">
            <v>T</v>
          </cell>
        </row>
        <row r="836">
          <cell r="A836" t="str">
            <v>0023131</v>
          </cell>
          <cell r="D836" t="str">
            <v>GIBBS 4TH FL LAB-SIGLER</v>
          </cell>
          <cell r="E836">
            <v>32082</v>
          </cell>
          <cell r="F836">
            <v>33054</v>
          </cell>
          <cell r="G836">
            <v>33328</v>
          </cell>
          <cell r="I836">
            <v>32660</v>
          </cell>
          <cell r="J836">
            <v>523358</v>
          </cell>
          <cell r="K836">
            <v>523358</v>
          </cell>
          <cell r="L836">
            <v>523358</v>
          </cell>
          <cell r="M836">
            <v>537116.68000000005</v>
          </cell>
          <cell r="N836">
            <v>0</v>
          </cell>
          <cell r="O836">
            <v>200506</v>
          </cell>
          <cell r="P836">
            <v>523358</v>
          </cell>
          <cell r="Q836" t="str">
            <v>04</v>
          </cell>
          <cell r="R836" t="str">
            <v>Academic Space: Science</v>
          </cell>
          <cell r="T836" t="b">
            <v>1</v>
          </cell>
          <cell r="U836" t="b">
            <v>1</v>
          </cell>
          <cell r="V836" t="b">
            <v>0</v>
          </cell>
          <cell r="W836" t="str">
            <v>PLN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I836" t="str">
            <v>Tomb</v>
          </cell>
          <cell r="AJ836" t="str">
            <v>T</v>
          </cell>
        </row>
        <row r="837">
          <cell r="A837" t="str">
            <v>0023132</v>
          </cell>
          <cell r="D837" t="str">
            <v>LCI-10-ROOF NEUROLOGY</v>
          </cell>
          <cell r="E837">
            <v>32082</v>
          </cell>
          <cell r="F837">
            <v>33419</v>
          </cell>
          <cell r="G837">
            <v>33328</v>
          </cell>
          <cell r="J837">
            <v>0</v>
          </cell>
          <cell r="K837">
            <v>6889</v>
          </cell>
          <cell r="L837">
            <v>6889</v>
          </cell>
          <cell r="M837">
            <v>0</v>
          </cell>
          <cell r="N837">
            <v>0</v>
          </cell>
          <cell r="O837">
            <v>200506</v>
          </cell>
          <cell r="P837">
            <v>6889</v>
          </cell>
          <cell r="Q837" t="str">
            <v>0</v>
          </cell>
          <cell r="R837" t="str">
            <v>UNASSIGNED</v>
          </cell>
          <cell r="T837" t="b">
            <v>1</v>
          </cell>
          <cell r="U837" t="b">
            <v>1</v>
          </cell>
          <cell r="V837" t="b">
            <v>1</v>
          </cell>
          <cell r="W837" t="str">
            <v>MED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I837" t="str">
            <v>Tomb</v>
          </cell>
          <cell r="AJ837" t="str">
            <v>T</v>
          </cell>
        </row>
        <row r="838">
          <cell r="A838" t="str">
            <v>0023133</v>
          </cell>
          <cell r="D838" t="str">
            <v>DUNHAM 107 TEACHING LAB</v>
          </cell>
          <cell r="E838">
            <v>32111</v>
          </cell>
          <cell r="F838">
            <v>33054</v>
          </cell>
          <cell r="G838">
            <v>30136</v>
          </cell>
          <cell r="I838">
            <v>38299</v>
          </cell>
          <cell r="J838">
            <v>115674</v>
          </cell>
          <cell r="K838">
            <v>115674</v>
          </cell>
          <cell r="L838">
            <v>115674</v>
          </cell>
          <cell r="M838">
            <v>115673.64</v>
          </cell>
          <cell r="N838">
            <v>0</v>
          </cell>
          <cell r="O838">
            <v>200506</v>
          </cell>
          <cell r="P838">
            <v>115674</v>
          </cell>
          <cell r="Q838" t="str">
            <v>04</v>
          </cell>
          <cell r="R838" t="str">
            <v>Academic Space: Science</v>
          </cell>
          <cell r="T838" t="b">
            <v>0</v>
          </cell>
          <cell r="U838" t="b">
            <v>0</v>
          </cell>
          <cell r="V838" t="b">
            <v>0</v>
          </cell>
          <cell r="W838" t="str">
            <v>MGT</v>
          </cell>
          <cell r="X838">
            <v>0</v>
          </cell>
          <cell r="Y838">
            <v>0</v>
          </cell>
          <cell r="Z838">
            <v>35674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I838" t="str">
            <v>Tomb</v>
          </cell>
          <cell r="AJ838" t="str">
            <v>T</v>
          </cell>
        </row>
        <row r="839">
          <cell r="A839" t="str">
            <v>0023134</v>
          </cell>
          <cell r="D839" t="str">
            <v>DRAMA SCHOOL COMPUTER SYSTEM</v>
          </cell>
          <cell r="E839">
            <v>32111</v>
          </cell>
          <cell r="F839">
            <v>32324</v>
          </cell>
          <cell r="G839">
            <v>30136</v>
          </cell>
          <cell r="J839">
            <v>0</v>
          </cell>
          <cell r="K839">
            <v>22760</v>
          </cell>
          <cell r="L839">
            <v>22760</v>
          </cell>
          <cell r="M839">
            <v>0</v>
          </cell>
          <cell r="N839">
            <v>0</v>
          </cell>
          <cell r="O839">
            <v>200506</v>
          </cell>
          <cell r="P839">
            <v>22760</v>
          </cell>
          <cell r="Q839" t="str">
            <v>0</v>
          </cell>
          <cell r="R839" t="str">
            <v>UNASSIGNED</v>
          </cell>
          <cell r="T839" t="b">
            <v>1</v>
          </cell>
          <cell r="U839" t="b">
            <v>1</v>
          </cell>
          <cell r="V839" t="b">
            <v>1</v>
          </cell>
          <cell r="W839" t="str">
            <v>PLN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I839" t="str">
            <v>Tomb</v>
          </cell>
          <cell r="AJ839" t="str">
            <v>T</v>
          </cell>
        </row>
        <row r="840">
          <cell r="A840" t="str">
            <v>0023135</v>
          </cell>
          <cell r="D840" t="str">
            <v>BEINECKE SECURITY ALARM SYS.</v>
          </cell>
          <cell r="E840">
            <v>32111</v>
          </cell>
          <cell r="F840">
            <v>33054</v>
          </cell>
          <cell r="G840">
            <v>32963</v>
          </cell>
          <cell r="I840">
            <v>32115</v>
          </cell>
          <cell r="J840">
            <v>98262</v>
          </cell>
          <cell r="K840">
            <v>98262</v>
          </cell>
          <cell r="L840">
            <v>98262</v>
          </cell>
          <cell r="M840">
            <v>98261.78</v>
          </cell>
          <cell r="N840">
            <v>0</v>
          </cell>
          <cell r="O840">
            <v>200506</v>
          </cell>
          <cell r="P840">
            <v>98262</v>
          </cell>
          <cell r="Q840" t="str">
            <v>06</v>
          </cell>
          <cell r="R840" t="str">
            <v>Libraries</v>
          </cell>
          <cell r="T840" t="b">
            <v>1</v>
          </cell>
          <cell r="U840" t="b">
            <v>1</v>
          </cell>
          <cell r="V840" t="b">
            <v>0</v>
          </cell>
          <cell r="W840" t="str">
            <v>MGT</v>
          </cell>
          <cell r="X840">
            <v>0</v>
          </cell>
          <cell r="Y840">
            <v>0</v>
          </cell>
          <cell r="Z840">
            <v>98262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I840" t="str">
            <v>Tomb</v>
          </cell>
          <cell r="AJ840" t="str">
            <v>T</v>
          </cell>
        </row>
        <row r="841">
          <cell r="A841" t="str">
            <v>0023136</v>
          </cell>
          <cell r="D841" t="str">
            <v>YALE PRINTING SERVICE TYPESETTER</v>
          </cell>
          <cell r="E841">
            <v>32143</v>
          </cell>
          <cell r="F841">
            <v>32324</v>
          </cell>
          <cell r="G841">
            <v>30136</v>
          </cell>
          <cell r="I841">
            <v>33053</v>
          </cell>
          <cell r="J841">
            <v>90858</v>
          </cell>
          <cell r="K841">
            <v>90858</v>
          </cell>
          <cell r="L841">
            <v>90858</v>
          </cell>
          <cell r="M841">
            <v>0</v>
          </cell>
          <cell r="N841">
            <v>90858</v>
          </cell>
          <cell r="O841">
            <v>200506</v>
          </cell>
          <cell r="P841">
            <v>90858</v>
          </cell>
          <cell r="Q841" t="str">
            <v>13</v>
          </cell>
          <cell r="R841" t="str">
            <v>Other</v>
          </cell>
          <cell r="T841" t="b">
            <v>1</v>
          </cell>
          <cell r="U841" t="b">
            <v>1</v>
          </cell>
          <cell r="V841" t="b">
            <v>0</v>
          </cell>
          <cell r="W841" t="str">
            <v>PLN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I841" t="str">
            <v>Tomb</v>
          </cell>
          <cell r="AJ841" t="str">
            <v>T</v>
          </cell>
        </row>
        <row r="842">
          <cell r="A842" t="str">
            <v>0023137</v>
          </cell>
          <cell r="D842" t="str">
            <v>SPRUCE UP PROJECT</v>
          </cell>
          <cell r="E842">
            <v>32112</v>
          </cell>
          <cell r="F842">
            <v>33054</v>
          </cell>
          <cell r="G842">
            <v>30136</v>
          </cell>
          <cell r="J842">
            <v>0</v>
          </cell>
          <cell r="K842">
            <v>50585</v>
          </cell>
          <cell r="L842">
            <v>50585</v>
          </cell>
          <cell r="M842">
            <v>0</v>
          </cell>
          <cell r="N842">
            <v>0</v>
          </cell>
          <cell r="O842">
            <v>200506</v>
          </cell>
          <cell r="P842">
            <v>50585</v>
          </cell>
          <cell r="Q842" t="str">
            <v>0</v>
          </cell>
          <cell r="R842" t="str">
            <v>UNASSIGNED</v>
          </cell>
          <cell r="T842" t="b">
            <v>1</v>
          </cell>
          <cell r="U842" t="b">
            <v>1</v>
          </cell>
          <cell r="V842" t="b">
            <v>1</v>
          </cell>
          <cell r="W842" t="str">
            <v>MGT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I842" t="str">
            <v>Tomb</v>
          </cell>
          <cell r="AJ842" t="str">
            <v>T</v>
          </cell>
        </row>
        <row r="843">
          <cell r="A843" t="str">
            <v>0023138</v>
          </cell>
          <cell r="B843" t="str">
            <v>88110814</v>
          </cell>
          <cell r="C843" t="str">
            <v>88110814</v>
          </cell>
          <cell r="D843" t="str">
            <v>GOLF COURSE CLUB HOUSE</v>
          </cell>
          <cell r="E843">
            <v>32143</v>
          </cell>
          <cell r="F843">
            <v>33054</v>
          </cell>
          <cell r="G843">
            <v>30136</v>
          </cell>
          <cell r="I843">
            <v>33053</v>
          </cell>
          <cell r="J843">
            <v>98073</v>
          </cell>
          <cell r="K843">
            <v>98073</v>
          </cell>
          <cell r="L843">
            <v>98073</v>
          </cell>
          <cell r="M843">
            <v>98072.99</v>
          </cell>
          <cell r="N843">
            <v>0</v>
          </cell>
          <cell r="O843">
            <v>200506</v>
          </cell>
          <cell r="P843">
            <v>98073</v>
          </cell>
          <cell r="Q843" t="str">
            <v>10</v>
          </cell>
          <cell r="R843" t="str">
            <v>Athletics</v>
          </cell>
          <cell r="T843" t="b">
            <v>0</v>
          </cell>
          <cell r="U843" t="b">
            <v>1</v>
          </cell>
          <cell r="V843" t="b">
            <v>0</v>
          </cell>
          <cell r="W843" t="str">
            <v>PLN</v>
          </cell>
          <cell r="X843">
            <v>0</v>
          </cell>
          <cell r="Y843">
            <v>0</v>
          </cell>
          <cell r="Z843">
            <v>92698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I843" t="str">
            <v>Tomb</v>
          </cell>
          <cell r="AJ843" t="str">
            <v>T</v>
          </cell>
        </row>
        <row r="844">
          <cell r="A844" t="str">
            <v>0023139</v>
          </cell>
          <cell r="B844" t="str">
            <v>C88010101</v>
          </cell>
          <cell r="C844" t="str">
            <v>88010101</v>
          </cell>
          <cell r="D844" t="str">
            <v>LAKE PLACE 104 ROOFING</v>
          </cell>
          <cell r="E844">
            <v>32143</v>
          </cell>
          <cell r="F844">
            <v>32324</v>
          </cell>
          <cell r="G844">
            <v>32324</v>
          </cell>
          <cell r="I844">
            <v>37597</v>
          </cell>
          <cell r="J844">
            <v>40726</v>
          </cell>
          <cell r="K844">
            <v>40727</v>
          </cell>
          <cell r="L844">
            <v>40727</v>
          </cell>
          <cell r="M844">
            <v>0</v>
          </cell>
          <cell r="N844">
            <v>40727</v>
          </cell>
          <cell r="O844">
            <v>200506</v>
          </cell>
          <cell r="P844">
            <v>40727</v>
          </cell>
          <cell r="Q844" t="str">
            <v>61</v>
          </cell>
          <cell r="R844" t="str">
            <v>Admin&amp;Other Other</v>
          </cell>
          <cell r="T844" t="b">
            <v>0</v>
          </cell>
          <cell r="U844" t="b">
            <v>1</v>
          </cell>
          <cell r="V844" t="b">
            <v>0</v>
          </cell>
          <cell r="W844" t="str">
            <v>Finance-General Administration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 t="str">
            <v>20</v>
          </cell>
          <cell r="AH844" t="str">
            <v>PR</v>
          </cell>
          <cell r="AI844" t="str">
            <v>FullyF</v>
          </cell>
          <cell r="AJ844" t="str">
            <v>FF</v>
          </cell>
        </row>
        <row r="845">
          <cell r="A845" t="str">
            <v>0023140</v>
          </cell>
          <cell r="B845" t="str">
            <v>P89032108</v>
          </cell>
          <cell r="C845" t="str">
            <v>89032108</v>
          </cell>
          <cell r="D845" t="str">
            <v>FIRE SPRINKLERS BFD/SYBK</v>
          </cell>
          <cell r="E845">
            <v>32143</v>
          </cell>
          <cell r="F845">
            <v>33938</v>
          </cell>
          <cell r="G845">
            <v>33390</v>
          </cell>
          <cell r="I845">
            <v>37597</v>
          </cell>
          <cell r="J845">
            <v>2187785</v>
          </cell>
          <cell r="K845">
            <v>2187785</v>
          </cell>
          <cell r="L845">
            <v>2187785</v>
          </cell>
          <cell r="M845">
            <v>0</v>
          </cell>
          <cell r="N845">
            <v>2187785</v>
          </cell>
          <cell r="O845">
            <v>200506</v>
          </cell>
          <cell r="P845">
            <v>2187785</v>
          </cell>
          <cell r="Q845" t="str">
            <v>71</v>
          </cell>
          <cell r="R845" t="str">
            <v>Residential - Undergraduate</v>
          </cell>
          <cell r="T845" t="b">
            <v>0</v>
          </cell>
          <cell r="U845" t="b">
            <v>1</v>
          </cell>
          <cell r="V845" t="b">
            <v>0</v>
          </cell>
          <cell r="W845" t="str">
            <v>Accounting And Contracts</v>
          </cell>
          <cell r="X845">
            <v>2187785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 t="str">
            <v>30</v>
          </cell>
          <cell r="AH845" t="str">
            <v>CM</v>
          </cell>
          <cell r="AI845" t="str">
            <v>FullyF</v>
          </cell>
          <cell r="AJ845" t="str">
            <v>FF</v>
          </cell>
        </row>
        <row r="846">
          <cell r="A846" t="str">
            <v>0023141</v>
          </cell>
          <cell r="B846" t="str">
            <v>88010155</v>
          </cell>
          <cell r="C846" t="str">
            <v>88010155</v>
          </cell>
          <cell r="D846" t="str">
            <v>FACILITIES RPT/ CAHN/ PARSONS-BRINKERHOFF</v>
          </cell>
          <cell r="E846">
            <v>32143</v>
          </cell>
          <cell r="F846">
            <v>33207</v>
          </cell>
          <cell r="G846">
            <v>33328</v>
          </cell>
          <cell r="I846">
            <v>34540</v>
          </cell>
          <cell r="J846">
            <v>2778148</v>
          </cell>
          <cell r="K846">
            <v>2778148</v>
          </cell>
          <cell r="L846">
            <v>2778148</v>
          </cell>
          <cell r="M846">
            <v>22114.87</v>
          </cell>
          <cell r="N846">
            <v>2756033</v>
          </cell>
          <cell r="O846">
            <v>200506</v>
          </cell>
          <cell r="P846">
            <v>2778148</v>
          </cell>
          <cell r="Q846" t="str">
            <v>13</v>
          </cell>
          <cell r="R846" t="str">
            <v>Other</v>
          </cell>
          <cell r="T846" t="b">
            <v>1</v>
          </cell>
          <cell r="U846" t="b">
            <v>1</v>
          </cell>
          <cell r="V846" t="b">
            <v>0</v>
          </cell>
          <cell r="W846" t="str">
            <v>PLN</v>
          </cell>
          <cell r="X846">
            <v>2756033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I846" t="str">
            <v>Tomb</v>
          </cell>
          <cell r="AJ846" t="str">
            <v>T</v>
          </cell>
        </row>
        <row r="847">
          <cell r="A847" t="str">
            <v>0023143</v>
          </cell>
          <cell r="B847" t="str">
            <v>F88010103</v>
          </cell>
          <cell r="C847" t="str">
            <v>88010103</v>
          </cell>
          <cell r="D847" t="str">
            <v>CAMPUS IMPROVEMENTS 2</v>
          </cell>
          <cell r="E847">
            <v>32143</v>
          </cell>
          <cell r="F847">
            <v>33419</v>
          </cell>
          <cell r="G847">
            <v>33298</v>
          </cell>
          <cell r="I847">
            <v>35415</v>
          </cell>
          <cell r="J847">
            <v>145410</v>
          </cell>
          <cell r="K847">
            <v>145410</v>
          </cell>
          <cell r="L847">
            <v>145410</v>
          </cell>
          <cell r="M847">
            <v>150000</v>
          </cell>
          <cell r="N847">
            <v>0</v>
          </cell>
          <cell r="O847">
            <v>200506</v>
          </cell>
          <cell r="P847">
            <v>145410</v>
          </cell>
          <cell r="Q847" t="str">
            <v>12</v>
          </cell>
          <cell r="R847" t="str">
            <v>Administrative &amp; University-Wide</v>
          </cell>
          <cell r="T847" t="b">
            <v>1</v>
          </cell>
          <cell r="U847" t="b">
            <v>1</v>
          </cell>
          <cell r="V847" t="b">
            <v>0</v>
          </cell>
          <cell r="W847" t="str">
            <v>Accounting And Contracts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I847" t="str">
            <v>Tomb</v>
          </cell>
          <cell r="AJ847" t="str">
            <v>T</v>
          </cell>
        </row>
        <row r="848">
          <cell r="A848" t="str">
            <v>0023144</v>
          </cell>
          <cell r="D848" t="str">
            <v>VARSITY WEIGHT ROOM PWG</v>
          </cell>
          <cell r="E848">
            <v>32143</v>
          </cell>
          <cell r="F848">
            <v>33054</v>
          </cell>
          <cell r="G848">
            <v>30136</v>
          </cell>
          <cell r="J848">
            <v>0</v>
          </cell>
          <cell r="K848">
            <v>103285</v>
          </cell>
          <cell r="L848">
            <v>103285</v>
          </cell>
          <cell r="M848">
            <v>0</v>
          </cell>
          <cell r="N848">
            <v>0</v>
          </cell>
          <cell r="O848">
            <v>200506</v>
          </cell>
          <cell r="P848">
            <v>103285</v>
          </cell>
          <cell r="Q848" t="str">
            <v>0</v>
          </cell>
          <cell r="R848" t="str">
            <v>UNASSIGNED</v>
          </cell>
          <cell r="T848" t="b">
            <v>1</v>
          </cell>
          <cell r="U848" t="b">
            <v>1</v>
          </cell>
          <cell r="V848" t="b">
            <v>1</v>
          </cell>
          <cell r="W848" t="str">
            <v>MGT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I848" t="str">
            <v>Tomb</v>
          </cell>
          <cell r="AJ848" t="str">
            <v>T</v>
          </cell>
        </row>
        <row r="849">
          <cell r="A849" t="str">
            <v>0023145</v>
          </cell>
          <cell r="C849" t="str">
            <v>88010105</v>
          </cell>
          <cell r="D849" t="str">
            <v>CLASSROOM COMMITTEE</v>
          </cell>
          <cell r="E849">
            <v>32629</v>
          </cell>
          <cell r="G849">
            <v>33298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200506</v>
          </cell>
          <cell r="P849">
            <v>0</v>
          </cell>
          <cell r="Q849" t="str">
            <v>07</v>
          </cell>
          <cell r="R849" t="str">
            <v>Classrooms</v>
          </cell>
          <cell r="T849" t="b">
            <v>1</v>
          </cell>
          <cell r="U849" t="b">
            <v>1</v>
          </cell>
          <cell r="V849" t="b">
            <v>0</v>
          </cell>
          <cell r="W849" t="str">
            <v>Accounting And Contracts</v>
          </cell>
          <cell r="X849">
            <v>0</v>
          </cell>
          <cell r="Y849">
            <v>0</v>
          </cell>
          <cell r="Z849">
            <v>0</v>
          </cell>
          <cell r="AI849" t="str">
            <v>Tomb</v>
          </cell>
          <cell r="AJ849" t="str">
            <v>T</v>
          </cell>
        </row>
        <row r="850">
          <cell r="A850" t="str">
            <v>0023145B</v>
          </cell>
          <cell r="B850" t="str">
            <v>F88010105</v>
          </cell>
          <cell r="C850" t="str">
            <v>88010105</v>
          </cell>
          <cell r="D850" t="str">
            <v>CLASSROOM COMMITTEE</v>
          </cell>
          <cell r="E850">
            <v>32143</v>
          </cell>
          <cell r="F850">
            <v>33253</v>
          </cell>
          <cell r="G850">
            <v>33298</v>
          </cell>
          <cell r="I850">
            <v>35415</v>
          </cell>
          <cell r="J850">
            <v>735266</v>
          </cell>
          <cell r="K850">
            <v>735266</v>
          </cell>
          <cell r="L850">
            <v>735266</v>
          </cell>
          <cell r="M850">
            <v>755151.26</v>
          </cell>
          <cell r="N850">
            <v>0</v>
          </cell>
          <cell r="O850">
            <v>200506</v>
          </cell>
          <cell r="P850">
            <v>735266</v>
          </cell>
          <cell r="Q850" t="str">
            <v>07</v>
          </cell>
          <cell r="R850" t="str">
            <v>Classrooms</v>
          </cell>
          <cell r="T850" t="b">
            <v>1</v>
          </cell>
          <cell r="U850" t="b">
            <v>1</v>
          </cell>
          <cell r="V850" t="b">
            <v>0</v>
          </cell>
          <cell r="W850" t="str">
            <v>Accounting And Contracts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I850" t="str">
            <v>Tomb</v>
          </cell>
          <cell r="AJ850" t="str">
            <v>T</v>
          </cell>
        </row>
        <row r="851">
          <cell r="A851" t="str">
            <v>0023146</v>
          </cell>
          <cell r="D851" t="str">
            <v>PRACTICE POOL BULKHEAD</v>
          </cell>
          <cell r="E851">
            <v>32143</v>
          </cell>
          <cell r="F851">
            <v>33054</v>
          </cell>
          <cell r="G851">
            <v>32963</v>
          </cell>
          <cell r="I851">
            <v>38299</v>
          </cell>
          <cell r="J851">
            <v>40889</v>
          </cell>
          <cell r="K851">
            <v>40889</v>
          </cell>
          <cell r="L851">
            <v>40889</v>
          </cell>
          <cell r="M851">
            <v>40888.720000000001</v>
          </cell>
          <cell r="N851">
            <v>0</v>
          </cell>
          <cell r="O851">
            <v>200506</v>
          </cell>
          <cell r="P851">
            <v>40889</v>
          </cell>
          <cell r="Q851" t="str">
            <v>10</v>
          </cell>
          <cell r="R851" t="str">
            <v>Athletics</v>
          </cell>
          <cell r="T851" t="b">
            <v>1</v>
          </cell>
          <cell r="U851" t="b">
            <v>0</v>
          </cell>
          <cell r="V851" t="b">
            <v>0</v>
          </cell>
          <cell r="W851" t="str">
            <v>MGT</v>
          </cell>
          <cell r="X851">
            <v>0</v>
          </cell>
          <cell r="Y851">
            <v>0</v>
          </cell>
          <cell r="Z851">
            <v>40889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I851" t="str">
            <v>Tomb</v>
          </cell>
          <cell r="AJ851" t="str">
            <v>T</v>
          </cell>
        </row>
        <row r="852">
          <cell r="A852" t="str">
            <v>0023147</v>
          </cell>
          <cell r="B852" t="str">
            <v>F88010107</v>
          </cell>
          <cell r="C852" t="str">
            <v>88010107</v>
          </cell>
          <cell r="D852" t="str">
            <v>SPP HIGH PRESSURE WATER LINES</v>
          </cell>
          <cell r="E852">
            <v>32143</v>
          </cell>
          <cell r="F852">
            <v>33054</v>
          </cell>
          <cell r="G852">
            <v>33054</v>
          </cell>
          <cell r="I852">
            <v>37597</v>
          </cell>
          <cell r="J852">
            <v>107411</v>
          </cell>
          <cell r="K852">
            <v>107411</v>
          </cell>
          <cell r="L852">
            <v>107411</v>
          </cell>
          <cell r="M852">
            <v>0</v>
          </cell>
          <cell r="N852">
            <v>107411</v>
          </cell>
          <cell r="O852">
            <v>200506</v>
          </cell>
          <cell r="P852">
            <v>107411</v>
          </cell>
          <cell r="Q852" t="str">
            <v>66</v>
          </cell>
          <cell r="R852" t="str">
            <v>Admin&amp;Other YSM Utilities</v>
          </cell>
          <cell r="T852" t="b">
            <v>0</v>
          </cell>
          <cell r="U852" t="b">
            <v>1</v>
          </cell>
          <cell r="V852" t="b">
            <v>0</v>
          </cell>
          <cell r="W852" t="str">
            <v>Accounting And Contracts</v>
          </cell>
          <cell r="X852">
            <v>107411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 t="str">
            <v>40</v>
          </cell>
          <cell r="AH852" t="str">
            <v>UT</v>
          </cell>
          <cell r="AI852" t="str">
            <v>FullyF</v>
          </cell>
          <cell r="AJ852" t="str">
            <v>FF</v>
          </cell>
        </row>
        <row r="853">
          <cell r="A853" t="str">
            <v>0023148</v>
          </cell>
          <cell r="B853" t="str">
            <v>P90052904</v>
          </cell>
          <cell r="C853" t="str">
            <v>90052904</v>
          </cell>
          <cell r="D853" t="str">
            <v>BASS CENTER FOR STRUCTURAL BIOLOGY</v>
          </cell>
          <cell r="E853">
            <v>32264</v>
          </cell>
          <cell r="G853">
            <v>34151</v>
          </cell>
          <cell r="I853">
            <v>37597</v>
          </cell>
          <cell r="J853">
            <v>32690625</v>
          </cell>
          <cell r="K853">
            <v>32690629</v>
          </cell>
          <cell r="L853">
            <v>32690629</v>
          </cell>
          <cell r="M853">
            <v>25659998.469999999</v>
          </cell>
          <cell r="N853">
            <v>7033164</v>
          </cell>
          <cell r="O853">
            <v>200506</v>
          </cell>
          <cell r="P853">
            <v>32690629</v>
          </cell>
          <cell r="Q853" t="str">
            <v>25</v>
          </cell>
          <cell r="R853" t="str">
            <v>Biological and Physical Sciences</v>
          </cell>
          <cell r="T853" t="b">
            <v>0</v>
          </cell>
          <cell r="U853" t="b">
            <v>1</v>
          </cell>
          <cell r="V853" t="b">
            <v>0</v>
          </cell>
          <cell r="W853" t="str">
            <v>Accounting And Contracts</v>
          </cell>
          <cell r="X853">
            <v>0</v>
          </cell>
          <cell r="Y853">
            <v>7033164</v>
          </cell>
          <cell r="Z853">
            <v>25449570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 t="str">
            <v>10</v>
          </cell>
          <cell r="AH853" t="str">
            <v>NI</v>
          </cell>
          <cell r="AI853" t="str">
            <v>FullyF</v>
          </cell>
          <cell r="AJ853" t="str">
            <v>FF</v>
          </cell>
        </row>
        <row r="854">
          <cell r="A854" t="str">
            <v>0023149</v>
          </cell>
          <cell r="B854" t="str">
            <v>P90050107</v>
          </cell>
          <cell r="C854" t="str">
            <v>90050107</v>
          </cell>
          <cell r="D854" t="str">
            <v>HOWARD AVENUE PARKING LOT</v>
          </cell>
          <cell r="E854">
            <v>32203</v>
          </cell>
          <cell r="F854">
            <v>35642</v>
          </cell>
          <cell r="G854">
            <v>35247</v>
          </cell>
          <cell r="I854">
            <v>37597</v>
          </cell>
          <cell r="J854">
            <v>12817280</v>
          </cell>
          <cell r="K854">
            <v>12817280</v>
          </cell>
          <cell r="L854">
            <v>12817280</v>
          </cell>
          <cell r="M854">
            <v>0</v>
          </cell>
          <cell r="N854">
            <v>12817280</v>
          </cell>
          <cell r="O854">
            <v>200506</v>
          </cell>
          <cell r="P854">
            <v>12817280</v>
          </cell>
          <cell r="Q854" t="str">
            <v>80</v>
          </cell>
          <cell r="R854" t="str">
            <v>Medicine</v>
          </cell>
          <cell r="T854" t="b">
            <v>0</v>
          </cell>
          <cell r="U854" t="b">
            <v>1</v>
          </cell>
          <cell r="V854" t="b">
            <v>0</v>
          </cell>
          <cell r="W854" t="str">
            <v>Asset Management</v>
          </cell>
          <cell r="X854">
            <v>0</v>
          </cell>
          <cell r="Y854">
            <v>12817280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 t="str">
            <v>10</v>
          </cell>
          <cell r="AH854" t="str">
            <v>NI</v>
          </cell>
          <cell r="AI854" t="str">
            <v>FullyF</v>
          </cell>
          <cell r="AJ854" t="str">
            <v>FF</v>
          </cell>
        </row>
        <row r="855">
          <cell r="A855" t="str">
            <v>0023150</v>
          </cell>
          <cell r="B855" t="str">
            <v>F88050106</v>
          </cell>
          <cell r="C855" t="str">
            <v>88050106</v>
          </cell>
          <cell r="D855" t="str">
            <v>OLD CAMPUS GROUNDS</v>
          </cell>
          <cell r="E855">
            <v>32264</v>
          </cell>
          <cell r="F855">
            <v>33054</v>
          </cell>
          <cell r="G855">
            <v>32933</v>
          </cell>
          <cell r="I855">
            <v>37597</v>
          </cell>
          <cell r="J855">
            <v>3228892</v>
          </cell>
          <cell r="K855">
            <v>3228892</v>
          </cell>
          <cell r="L855">
            <v>3228892</v>
          </cell>
          <cell r="M855">
            <v>0</v>
          </cell>
          <cell r="N855">
            <v>3228892</v>
          </cell>
          <cell r="O855">
            <v>200506</v>
          </cell>
          <cell r="P855">
            <v>3228892</v>
          </cell>
          <cell r="Q855" t="str">
            <v>71</v>
          </cell>
          <cell r="R855" t="str">
            <v>Residential - Undergraduate</v>
          </cell>
          <cell r="T855" t="b">
            <v>0</v>
          </cell>
          <cell r="U855" t="b">
            <v>1</v>
          </cell>
          <cell r="V855" t="b">
            <v>0</v>
          </cell>
          <cell r="W855" t="str">
            <v>Accounting And Contracts</v>
          </cell>
          <cell r="X855">
            <v>3228892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 t="str">
            <v>30</v>
          </cell>
          <cell r="AH855" t="str">
            <v>CM</v>
          </cell>
          <cell r="AI855" t="str">
            <v>FullyF</v>
          </cell>
          <cell r="AJ855" t="str">
            <v>FF</v>
          </cell>
        </row>
        <row r="856">
          <cell r="A856" t="str">
            <v>0023151</v>
          </cell>
          <cell r="D856" t="str">
            <v>MICROTEXT FACILITY SML</v>
          </cell>
          <cell r="E856">
            <v>32234</v>
          </cell>
          <cell r="F856">
            <v>33419</v>
          </cell>
          <cell r="G856">
            <v>33328</v>
          </cell>
          <cell r="I856">
            <v>33394</v>
          </cell>
          <cell r="J856">
            <v>422095</v>
          </cell>
          <cell r="K856">
            <v>422095</v>
          </cell>
          <cell r="L856">
            <v>422095</v>
          </cell>
          <cell r="M856">
            <v>436804.5</v>
          </cell>
          <cell r="N856">
            <v>0</v>
          </cell>
          <cell r="O856">
            <v>200506</v>
          </cell>
          <cell r="P856">
            <v>422095</v>
          </cell>
          <cell r="Q856" t="str">
            <v>06</v>
          </cell>
          <cell r="R856" t="str">
            <v>Libraries</v>
          </cell>
          <cell r="T856" t="b">
            <v>1</v>
          </cell>
          <cell r="U856" t="b">
            <v>1</v>
          </cell>
          <cell r="V856" t="b">
            <v>0</v>
          </cell>
          <cell r="W856" t="str">
            <v>MGT</v>
          </cell>
          <cell r="X856">
            <v>0</v>
          </cell>
          <cell r="Y856">
            <v>0</v>
          </cell>
          <cell r="Z856">
            <v>422095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I856" t="str">
            <v>Tomb</v>
          </cell>
          <cell r="AJ856" t="str">
            <v>T</v>
          </cell>
        </row>
        <row r="857">
          <cell r="A857" t="str">
            <v>0023152</v>
          </cell>
          <cell r="D857" t="str">
            <v>SLB POWER DISTRIBUTION</v>
          </cell>
          <cell r="E857">
            <v>32234</v>
          </cell>
          <cell r="F857">
            <v>33054</v>
          </cell>
          <cell r="G857">
            <v>30136</v>
          </cell>
          <cell r="J857">
            <v>0</v>
          </cell>
          <cell r="K857">
            <v>56971</v>
          </cell>
          <cell r="L857">
            <v>56971</v>
          </cell>
          <cell r="M857">
            <v>0</v>
          </cell>
          <cell r="N857">
            <v>0</v>
          </cell>
          <cell r="O857">
            <v>200506</v>
          </cell>
          <cell r="P857">
            <v>56971</v>
          </cell>
          <cell r="Q857" t="str">
            <v>0</v>
          </cell>
          <cell r="R857" t="str">
            <v>UNASSIGNED</v>
          </cell>
          <cell r="T857" t="b">
            <v>1</v>
          </cell>
          <cell r="U857" t="b">
            <v>1</v>
          </cell>
          <cell r="V857" t="b">
            <v>1</v>
          </cell>
          <cell r="W857" t="str">
            <v>PLN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I857" t="str">
            <v>Tomb</v>
          </cell>
          <cell r="AJ857" t="str">
            <v>T</v>
          </cell>
        </row>
        <row r="858">
          <cell r="A858" t="str">
            <v>0023153</v>
          </cell>
          <cell r="B858" t="str">
            <v>P94032112</v>
          </cell>
          <cell r="C858" t="str">
            <v>94032112</v>
          </cell>
          <cell r="D858" t="str">
            <v>YALE BOWL RENOVATION</v>
          </cell>
          <cell r="E858">
            <v>34394</v>
          </cell>
          <cell r="F858">
            <v>35003</v>
          </cell>
          <cell r="G858">
            <v>34851</v>
          </cell>
          <cell r="I858">
            <v>37597</v>
          </cell>
          <cell r="J858">
            <v>1578305</v>
          </cell>
          <cell r="K858">
            <v>1578305</v>
          </cell>
          <cell r="L858">
            <v>1578305</v>
          </cell>
          <cell r="M858">
            <v>0</v>
          </cell>
          <cell r="N858">
            <v>1578305</v>
          </cell>
          <cell r="O858">
            <v>200506</v>
          </cell>
          <cell r="P858">
            <v>1578305</v>
          </cell>
          <cell r="Q858" t="str">
            <v>54</v>
          </cell>
          <cell r="R858" t="str">
            <v>Athletics</v>
          </cell>
          <cell r="T858" t="b">
            <v>0</v>
          </cell>
          <cell r="U858" t="b">
            <v>1</v>
          </cell>
          <cell r="V858" t="b">
            <v>0</v>
          </cell>
          <cell r="W858" t="str">
            <v>Accounting And Contracts</v>
          </cell>
          <cell r="X858">
            <v>0</v>
          </cell>
          <cell r="Y858">
            <v>1578305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 t="str">
            <v>30</v>
          </cell>
          <cell r="AH858" t="str">
            <v>CM</v>
          </cell>
          <cell r="AI858" t="str">
            <v>FullyF</v>
          </cell>
          <cell r="AJ858" t="str">
            <v>FF</v>
          </cell>
        </row>
        <row r="859">
          <cell r="A859" t="str">
            <v>0023154</v>
          </cell>
          <cell r="B859" t="str">
            <v>P94053105</v>
          </cell>
          <cell r="C859" t="str">
            <v>94053105</v>
          </cell>
          <cell r="D859" t="str">
            <v>PROSPECT 77 RENOVATION</v>
          </cell>
          <cell r="E859">
            <v>34455</v>
          </cell>
          <cell r="F859">
            <v>34880</v>
          </cell>
          <cell r="G859">
            <v>34669</v>
          </cell>
          <cell r="I859">
            <v>37597</v>
          </cell>
          <cell r="J859">
            <v>347865</v>
          </cell>
          <cell r="K859">
            <v>347865</v>
          </cell>
          <cell r="L859">
            <v>347865</v>
          </cell>
          <cell r="M859">
            <v>0</v>
          </cell>
          <cell r="N859">
            <v>347865</v>
          </cell>
          <cell r="O859">
            <v>200506</v>
          </cell>
          <cell r="P859">
            <v>347865</v>
          </cell>
          <cell r="Q859" t="str">
            <v>22</v>
          </cell>
          <cell r="R859" t="str">
            <v>Soc Sci</v>
          </cell>
          <cell r="T859" t="b">
            <v>0</v>
          </cell>
          <cell r="U859" t="b">
            <v>1</v>
          </cell>
          <cell r="V859" t="b">
            <v>0</v>
          </cell>
          <cell r="W859" t="str">
            <v>Accounting And Contracts</v>
          </cell>
          <cell r="X859">
            <v>0</v>
          </cell>
          <cell r="Y859">
            <v>347865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 t="str">
            <v>20</v>
          </cell>
          <cell r="AH859" t="str">
            <v>PR</v>
          </cell>
          <cell r="AI859" t="str">
            <v>FullyF</v>
          </cell>
          <cell r="AJ859" t="str">
            <v>FF</v>
          </cell>
        </row>
        <row r="860">
          <cell r="A860" t="str">
            <v>0023155</v>
          </cell>
          <cell r="B860" t="str">
            <v>P94053106</v>
          </cell>
          <cell r="C860" t="str">
            <v>94053106</v>
          </cell>
          <cell r="D860" t="str">
            <v>TRUMBULL 89 RENOVATION</v>
          </cell>
          <cell r="E860">
            <v>34455</v>
          </cell>
          <cell r="F860">
            <v>34880</v>
          </cell>
          <cell r="G860">
            <v>34669</v>
          </cell>
          <cell r="I860">
            <v>37597</v>
          </cell>
          <cell r="J860">
            <v>514117</v>
          </cell>
          <cell r="K860">
            <v>514117</v>
          </cell>
          <cell r="L860">
            <v>514117</v>
          </cell>
          <cell r="M860">
            <v>0</v>
          </cell>
          <cell r="N860">
            <v>514117</v>
          </cell>
          <cell r="O860">
            <v>200506</v>
          </cell>
          <cell r="P860">
            <v>514117</v>
          </cell>
          <cell r="Q860" t="str">
            <v>05</v>
          </cell>
          <cell r="R860" t="str">
            <v>Academic Space: Non-Science</v>
          </cell>
          <cell r="T860" t="b">
            <v>0</v>
          </cell>
          <cell r="U860" t="b">
            <v>1</v>
          </cell>
          <cell r="V860" t="b">
            <v>0</v>
          </cell>
          <cell r="W860" t="str">
            <v>Accounting And Contracts</v>
          </cell>
          <cell r="X860">
            <v>0</v>
          </cell>
          <cell r="Y860">
            <v>514117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I860" t="str">
            <v>Tomb</v>
          </cell>
          <cell r="AJ860" t="str">
            <v>T</v>
          </cell>
        </row>
        <row r="861">
          <cell r="A861" t="str">
            <v>0023156</v>
          </cell>
          <cell r="B861" t="str">
            <v>F94060101</v>
          </cell>
          <cell r="C861" t="str">
            <v>94060101</v>
          </cell>
          <cell r="D861" t="str">
            <v>UCRAF FY94-96</v>
          </cell>
          <cell r="E861">
            <v>34486</v>
          </cell>
          <cell r="F861">
            <v>35611</v>
          </cell>
          <cell r="G861">
            <v>34851</v>
          </cell>
          <cell r="I861">
            <v>35850</v>
          </cell>
          <cell r="J861">
            <v>661671</v>
          </cell>
          <cell r="K861">
            <v>661671</v>
          </cell>
          <cell r="L861">
            <v>661671</v>
          </cell>
          <cell r="M861">
            <v>0</v>
          </cell>
          <cell r="N861">
            <v>661671</v>
          </cell>
          <cell r="O861">
            <v>200506</v>
          </cell>
          <cell r="P861">
            <v>661671</v>
          </cell>
          <cell r="Q861" t="str">
            <v>13</v>
          </cell>
          <cell r="R861" t="str">
            <v>Other</v>
          </cell>
          <cell r="T861" t="b">
            <v>1</v>
          </cell>
          <cell r="U861" t="b">
            <v>1</v>
          </cell>
          <cell r="V861" t="b">
            <v>0</v>
          </cell>
          <cell r="W861" t="str">
            <v>Accounting And Contracts</v>
          </cell>
          <cell r="X861">
            <v>0</v>
          </cell>
          <cell r="Y861">
            <v>661671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I861" t="str">
            <v>Tomb</v>
          </cell>
          <cell r="AJ861" t="str">
            <v>T</v>
          </cell>
        </row>
        <row r="862">
          <cell r="A862" t="str">
            <v>0023157</v>
          </cell>
          <cell r="B862" t="str">
            <v>C94060101</v>
          </cell>
          <cell r="C862" t="str">
            <v>94060101</v>
          </cell>
          <cell r="D862" t="str">
            <v>PULMONARY LAB BLOOD GAS ANALYZER</v>
          </cell>
          <cell r="E862">
            <v>34486</v>
          </cell>
          <cell r="F862">
            <v>34699</v>
          </cell>
          <cell r="G862">
            <v>34669</v>
          </cell>
          <cell r="I862">
            <v>34757</v>
          </cell>
          <cell r="J862">
            <v>123261</v>
          </cell>
          <cell r="K862">
            <v>123261</v>
          </cell>
          <cell r="L862">
            <v>123261</v>
          </cell>
          <cell r="M862">
            <v>0</v>
          </cell>
          <cell r="N862">
            <v>123261</v>
          </cell>
          <cell r="O862">
            <v>200506</v>
          </cell>
          <cell r="P862">
            <v>123261</v>
          </cell>
          <cell r="Q862" t="str">
            <v>08</v>
          </cell>
          <cell r="R862" t="str">
            <v>Medicine</v>
          </cell>
          <cell r="T862" t="b">
            <v>1</v>
          </cell>
          <cell r="U862" t="b">
            <v>1</v>
          </cell>
          <cell r="V862" t="b">
            <v>0</v>
          </cell>
          <cell r="W862" t="str">
            <v>Finance-General Administration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I862" t="str">
            <v>Tomb</v>
          </cell>
          <cell r="AJ862" t="str">
            <v>T</v>
          </cell>
        </row>
        <row r="863">
          <cell r="A863" t="str">
            <v>0023158</v>
          </cell>
          <cell r="B863" t="str">
            <v>94053104</v>
          </cell>
          <cell r="C863" t="str">
            <v>94053104</v>
          </cell>
          <cell r="D863" t="str">
            <v>BML RM 430 LAB RENOVATION</v>
          </cell>
          <cell r="E863">
            <v>34486</v>
          </cell>
          <cell r="F863">
            <v>35155</v>
          </cell>
          <cell r="G863">
            <v>34850</v>
          </cell>
          <cell r="I863">
            <v>35303</v>
          </cell>
          <cell r="J863">
            <v>606759</v>
          </cell>
          <cell r="K863">
            <v>606759</v>
          </cell>
          <cell r="L863">
            <v>606759</v>
          </cell>
          <cell r="M863">
            <v>611791.11</v>
          </cell>
          <cell r="N863">
            <v>0</v>
          </cell>
          <cell r="O863">
            <v>200506</v>
          </cell>
          <cell r="P863">
            <v>606759</v>
          </cell>
          <cell r="Q863" t="str">
            <v>08</v>
          </cell>
          <cell r="R863" t="str">
            <v>Medicine</v>
          </cell>
          <cell r="T863" t="b">
            <v>1</v>
          </cell>
          <cell r="U863" t="b">
            <v>1</v>
          </cell>
          <cell r="V863" t="b">
            <v>0</v>
          </cell>
          <cell r="W863" t="str">
            <v>MED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I863" t="str">
            <v>Tomb</v>
          </cell>
          <cell r="AJ863" t="str">
            <v>T</v>
          </cell>
        </row>
        <row r="864">
          <cell r="A864" t="str">
            <v>0023159</v>
          </cell>
          <cell r="B864" t="str">
            <v>P94062704</v>
          </cell>
          <cell r="C864" t="str">
            <v>94062704</v>
          </cell>
          <cell r="D864" t="str">
            <v>SILLIMAN ENTRY J COMPREHENSIVE BATHROOM RENOV</v>
          </cell>
          <cell r="E864">
            <v>34486</v>
          </cell>
          <cell r="G864">
            <v>34731</v>
          </cell>
          <cell r="I864">
            <v>37597</v>
          </cell>
          <cell r="J864">
            <v>261484</v>
          </cell>
          <cell r="K864">
            <v>261484</v>
          </cell>
          <cell r="L864">
            <v>261484</v>
          </cell>
          <cell r="M864">
            <v>100000</v>
          </cell>
          <cell r="N864">
            <v>161484</v>
          </cell>
          <cell r="O864">
            <v>200506</v>
          </cell>
          <cell r="P864">
            <v>261484</v>
          </cell>
          <cell r="Q864" t="str">
            <v>71</v>
          </cell>
          <cell r="R864" t="str">
            <v>Residential - Undergraduate</v>
          </cell>
          <cell r="T864" t="b">
            <v>0</v>
          </cell>
          <cell r="U864" t="b">
            <v>1</v>
          </cell>
          <cell r="V864" t="b">
            <v>0</v>
          </cell>
          <cell r="W864" t="str">
            <v>Accounting And Contracts</v>
          </cell>
          <cell r="X864">
            <v>0</v>
          </cell>
          <cell r="Y864">
            <v>161484</v>
          </cell>
          <cell r="Z864">
            <v>100000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 t="str">
            <v>30</v>
          </cell>
          <cell r="AH864" t="str">
            <v>CM</v>
          </cell>
          <cell r="AI864" t="str">
            <v>FullyF</v>
          </cell>
          <cell r="AJ864" t="str">
            <v>FF</v>
          </cell>
        </row>
        <row r="865">
          <cell r="A865" t="str">
            <v>0023160</v>
          </cell>
          <cell r="B865" t="str">
            <v>P94062706</v>
          </cell>
          <cell r="C865" t="str">
            <v>94062706</v>
          </cell>
          <cell r="D865" t="str">
            <v>OLD CAMPUS LIGHTING RETROFIT</v>
          </cell>
          <cell r="E865">
            <v>34486</v>
          </cell>
          <cell r="F865">
            <v>35672</v>
          </cell>
          <cell r="G865">
            <v>35034</v>
          </cell>
          <cell r="I865">
            <v>37597</v>
          </cell>
          <cell r="J865">
            <v>154852</v>
          </cell>
          <cell r="K865">
            <v>154852</v>
          </cell>
          <cell r="L865">
            <v>154852</v>
          </cell>
          <cell r="M865">
            <v>18715</v>
          </cell>
          <cell r="N865">
            <v>136137</v>
          </cell>
          <cell r="O865">
            <v>200506</v>
          </cell>
          <cell r="P865">
            <v>154852</v>
          </cell>
          <cell r="Q865" t="str">
            <v>65</v>
          </cell>
          <cell r="R865" t="str">
            <v>Admin&amp;Other Utilities Central</v>
          </cell>
          <cell r="T865" t="b">
            <v>0</v>
          </cell>
          <cell r="U865" t="b">
            <v>1</v>
          </cell>
          <cell r="V865" t="b">
            <v>0</v>
          </cell>
          <cell r="W865" t="str">
            <v>Accounting And Contracts</v>
          </cell>
          <cell r="X865">
            <v>0</v>
          </cell>
          <cell r="Y865">
            <v>136137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 t="str">
            <v>30</v>
          </cell>
          <cell r="AH865" t="str">
            <v>CM</v>
          </cell>
          <cell r="AI865" t="str">
            <v>FullyF</v>
          </cell>
          <cell r="AJ865" t="str">
            <v>FF</v>
          </cell>
        </row>
        <row r="866">
          <cell r="A866" t="str">
            <v>0023161</v>
          </cell>
          <cell r="D866" t="str">
            <v>SLOANE PHYSICS B14 &amp; B15 RESEARCH LAB RENOV</v>
          </cell>
          <cell r="E866">
            <v>34516</v>
          </cell>
          <cell r="F866">
            <v>34817</v>
          </cell>
          <cell r="G866">
            <v>35430</v>
          </cell>
          <cell r="I866">
            <v>35919</v>
          </cell>
          <cell r="J866">
            <v>104095</v>
          </cell>
          <cell r="K866">
            <v>104095</v>
          </cell>
          <cell r="L866">
            <v>104095</v>
          </cell>
          <cell r="M866">
            <v>104094.86</v>
          </cell>
          <cell r="N866">
            <v>0</v>
          </cell>
          <cell r="O866">
            <v>200506</v>
          </cell>
          <cell r="P866">
            <v>104095</v>
          </cell>
          <cell r="Q866" t="str">
            <v>04</v>
          </cell>
          <cell r="R866" t="str">
            <v>Academic Space: Science</v>
          </cell>
          <cell r="T866" t="b">
            <v>1</v>
          </cell>
          <cell r="U866" t="b">
            <v>1</v>
          </cell>
          <cell r="V866" t="b">
            <v>0</v>
          </cell>
          <cell r="W866" t="str">
            <v>MGT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I866" t="str">
            <v>Tomb</v>
          </cell>
          <cell r="AJ866" t="str">
            <v>T</v>
          </cell>
        </row>
        <row r="867">
          <cell r="A867" t="str">
            <v>0023162</v>
          </cell>
          <cell r="D867" t="str">
            <v>GROUNDS MAINTENANCE - CENTRAL CAMPUS</v>
          </cell>
          <cell r="E867">
            <v>34516</v>
          </cell>
          <cell r="F867">
            <v>35430</v>
          </cell>
          <cell r="G867">
            <v>35430</v>
          </cell>
          <cell r="I867">
            <v>35850</v>
          </cell>
          <cell r="J867">
            <v>310993</v>
          </cell>
          <cell r="K867">
            <v>310993</v>
          </cell>
          <cell r="L867">
            <v>310993</v>
          </cell>
          <cell r="M867">
            <v>310993</v>
          </cell>
          <cell r="N867">
            <v>0</v>
          </cell>
          <cell r="O867">
            <v>200506</v>
          </cell>
          <cell r="P867">
            <v>310993</v>
          </cell>
          <cell r="Q867" t="str">
            <v>13</v>
          </cell>
          <cell r="R867" t="str">
            <v>Other</v>
          </cell>
          <cell r="T867" t="b">
            <v>1</v>
          </cell>
          <cell r="U867" t="b">
            <v>1</v>
          </cell>
          <cell r="V867" t="b">
            <v>0</v>
          </cell>
          <cell r="W867" t="str">
            <v>MGT</v>
          </cell>
          <cell r="X867">
            <v>0</v>
          </cell>
          <cell r="Y867">
            <v>0</v>
          </cell>
          <cell r="Z867">
            <v>310993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I867" t="str">
            <v>Tomb</v>
          </cell>
          <cell r="AJ867" t="str">
            <v>T</v>
          </cell>
        </row>
        <row r="868">
          <cell r="A868" t="str">
            <v>0023163</v>
          </cell>
          <cell r="B868" t="str">
            <v>94062708</v>
          </cell>
          <cell r="C868" t="str">
            <v>94062708</v>
          </cell>
          <cell r="D868" t="str">
            <v>SCIENCE HILL PLANNING STUDY</v>
          </cell>
          <cell r="E868">
            <v>34486</v>
          </cell>
          <cell r="F868">
            <v>35246</v>
          </cell>
          <cell r="G868">
            <v>35246</v>
          </cell>
          <cell r="I868">
            <v>35723</v>
          </cell>
          <cell r="J868">
            <v>974338</v>
          </cell>
          <cell r="K868">
            <v>974338</v>
          </cell>
          <cell r="L868">
            <v>974338</v>
          </cell>
          <cell r="M868">
            <v>974337.98</v>
          </cell>
          <cell r="N868">
            <v>0</v>
          </cell>
          <cell r="O868">
            <v>200506</v>
          </cell>
          <cell r="P868">
            <v>974338</v>
          </cell>
          <cell r="Q868" t="str">
            <v>04</v>
          </cell>
          <cell r="R868" t="str">
            <v>Academic Space: Science</v>
          </cell>
          <cell r="T868" t="b">
            <v>1</v>
          </cell>
          <cell r="U868" t="b">
            <v>1</v>
          </cell>
          <cell r="V868" t="b">
            <v>0</v>
          </cell>
          <cell r="W868" t="str">
            <v>PLN</v>
          </cell>
          <cell r="X868">
            <v>0</v>
          </cell>
          <cell r="Y868">
            <v>0</v>
          </cell>
          <cell r="Z868">
            <v>974338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I868" t="str">
            <v>Tomb</v>
          </cell>
          <cell r="AJ868" t="str">
            <v>T</v>
          </cell>
        </row>
        <row r="869">
          <cell r="A869" t="str">
            <v>0023164</v>
          </cell>
          <cell r="B869" t="str">
            <v>94050102</v>
          </cell>
          <cell r="C869" t="str">
            <v>94050102</v>
          </cell>
          <cell r="D869" t="str">
            <v>LLCI BASEMENT RMS 101, 106, 107 &amp; 109</v>
          </cell>
          <cell r="E869">
            <v>34516</v>
          </cell>
          <cell r="F869">
            <v>35064</v>
          </cell>
          <cell r="G869">
            <v>34699</v>
          </cell>
          <cell r="I869">
            <v>35569</v>
          </cell>
          <cell r="J869">
            <v>56201</v>
          </cell>
          <cell r="K869">
            <v>56201</v>
          </cell>
          <cell r="L869">
            <v>56201</v>
          </cell>
          <cell r="M869">
            <v>56593.98</v>
          </cell>
          <cell r="N869">
            <v>0</v>
          </cell>
          <cell r="O869">
            <v>200506</v>
          </cell>
          <cell r="P869">
            <v>56201</v>
          </cell>
          <cell r="Q869" t="str">
            <v>08</v>
          </cell>
          <cell r="R869" t="str">
            <v>Medicine</v>
          </cell>
          <cell r="T869" t="b">
            <v>1</v>
          </cell>
          <cell r="U869" t="b">
            <v>1</v>
          </cell>
          <cell r="V869" t="b">
            <v>0</v>
          </cell>
          <cell r="W869" t="str">
            <v>MED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I869" t="str">
            <v>Tomb</v>
          </cell>
          <cell r="AJ869" t="str">
            <v>T</v>
          </cell>
        </row>
        <row r="870">
          <cell r="A870" t="str">
            <v>0023165</v>
          </cell>
          <cell r="D870" t="str">
            <v>DRAMA DATA PROCESSING COMPUTERS</v>
          </cell>
          <cell r="E870">
            <v>34516</v>
          </cell>
          <cell r="F870">
            <v>34730</v>
          </cell>
          <cell r="G870">
            <v>34730</v>
          </cell>
          <cell r="I870">
            <v>34529</v>
          </cell>
          <cell r="J870">
            <v>12133</v>
          </cell>
          <cell r="K870">
            <v>12133</v>
          </cell>
          <cell r="L870">
            <v>12133</v>
          </cell>
          <cell r="M870">
            <v>0</v>
          </cell>
          <cell r="N870">
            <v>12133</v>
          </cell>
          <cell r="O870">
            <v>200506</v>
          </cell>
          <cell r="P870">
            <v>12133</v>
          </cell>
          <cell r="Q870" t="str">
            <v>12</v>
          </cell>
          <cell r="R870" t="str">
            <v>Administrative &amp; University-Wide</v>
          </cell>
          <cell r="T870" t="b">
            <v>1</v>
          </cell>
          <cell r="U870" t="b">
            <v>1</v>
          </cell>
          <cell r="V870" t="b">
            <v>0</v>
          </cell>
          <cell r="W870" t="str">
            <v>FIN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I870" t="str">
            <v>Tomb</v>
          </cell>
          <cell r="AJ870" t="str">
            <v>T</v>
          </cell>
        </row>
        <row r="871">
          <cell r="A871" t="str">
            <v>0023166</v>
          </cell>
          <cell r="D871" t="str">
            <v>PEDIATRICS RADIATION DETECTION EQUIPMENT</v>
          </cell>
          <cell r="E871">
            <v>34516</v>
          </cell>
          <cell r="F871">
            <v>34637</v>
          </cell>
          <cell r="G871">
            <v>34638</v>
          </cell>
          <cell r="I871">
            <v>34529</v>
          </cell>
          <cell r="J871">
            <v>34100</v>
          </cell>
          <cell r="K871">
            <v>34100</v>
          </cell>
          <cell r="L871">
            <v>34100</v>
          </cell>
          <cell r="M871">
            <v>0</v>
          </cell>
          <cell r="N871">
            <v>34100</v>
          </cell>
          <cell r="O871">
            <v>200506</v>
          </cell>
          <cell r="P871">
            <v>34100</v>
          </cell>
          <cell r="Q871" t="str">
            <v>08</v>
          </cell>
          <cell r="R871" t="str">
            <v>Medicine</v>
          </cell>
          <cell r="T871" t="b">
            <v>1</v>
          </cell>
          <cell r="U871" t="b">
            <v>1</v>
          </cell>
          <cell r="V871" t="b">
            <v>0</v>
          </cell>
          <cell r="W871" t="str">
            <v>MED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I871" t="str">
            <v>Tomb</v>
          </cell>
          <cell r="AJ871" t="str">
            <v>T</v>
          </cell>
        </row>
        <row r="872">
          <cell r="A872" t="str">
            <v>0023167</v>
          </cell>
          <cell r="D872" t="str">
            <v>PEABODY MUSEUM COMPUTER UPGRADE</v>
          </cell>
          <cell r="E872">
            <v>34516</v>
          </cell>
          <cell r="F872">
            <v>34730</v>
          </cell>
          <cell r="G872">
            <v>34607</v>
          </cell>
          <cell r="I872">
            <v>34529</v>
          </cell>
          <cell r="J872">
            <v>11817</v>
          </cell>
          <cell r="K872">
            <v>11817</v>
          </cell>
          <cell r="L872">
            <v>11817</v>
          </cell>
          <cell r="M872">
            <v>0</v>
          </cell>
          <cell r="N872">
            <v>11817</v>
          </cell>
          <cell r="O872">
            <v>200506</v>
          </cell>
          <cell r="P872">
            <v>11817</v>
          </cell>
          <cell r="Q872" t="str">
            <v>12</v>
          </cell>
          <cell r="R872" t="str">
            <v>Administrative &amp; University-Wide</v>
          </cell>
          <cell r="T872" t="b">
            <v>1</v>
          </cell>
          <cell r="U872" t="b">
            <v>1</v>
          </cell>
          <cell r="V872" t="b">
            <v>0</v>
          </cell>
          <cell r="W872" t="str">
            <v>FIN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I872" t="str">
            <v>Tomb</v>
          </cell>
          <cell r="AJ872" t="str">
            <v>T</v>
          </cell>
        </row>
        <row r="873">
          <cell r="A873" t="str">
            <v>0023168</v>
          </cell>
          <cell r="B873" t="str">
            <v>94071101</v>
          </cell>
          <cell r="C873" t="str">
            <v>94071101</v>
          </cell>
          <cell r="D873" t="str">
            <v>BAC WINDOW MODIFICATIONS AND GLASS REPLACEMEN</v>
          </cell>
          <cell r="E873">
            <v>34516</v>
          </cell>
          <cell r="F873">
            <v>35246</v>
          </cell>
          <cell r="G873">
            <v>34911</v>
          </cell>
          <cell r="I873">
            <v>35159</v>
          </cell>
          <cell r="J873">
            <v>427959</v>
          </cell>
          <cell r="K873">
            <v>427959</v>
          </cell>
          <cell r="L873">
            <v>427959</v>
          </cell>
          <cell r="M873">
            <v>437376.61</v>
          </cell>
          <cell r="N873">
            <v>0</v>
          </cell>
          <cell r="O873">
            <v>200506</v>
          </cell>
          <cell r="P873">
            <v>427959</v>
          </cell>
          <cell r="Q873" t="str">
            <v>12</v>
          </cell>
          <cell r="R873" t="str">
            <v>Administrative &amp; University-Wide</v>
          </cell>
          <cell r="T873" t="b">
            <v>1</v>
          </cell>
          <cell r="U873" t="b">
            <v>1</v>
          </cell>
          <cell r="V873" t="b">
            <v>0</v>
          </cell>
          <cell r="W873" t="str">
            <v>PLN</v>
          </cell>
          <cell r="X873">
            <v>0</v>
          </cell>
          <cell r="Y873">
            <v>0</v>
          </cell>
          <cell r="Z873">
            <v>427959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I873" t="str">
            <v>Tomb</v>
          </cell>
          <cell r="AJ873" t="str">
            <v>T</v>
          </cell>
        </row>
        <row r="874">
          <cell r="A874" t="str">
            <v>0023169</v>
          </cell>
          <cell r="B874" t="str">
            <v>P94071103</v>
          </cell>
          <cell r="C874" t="str">
            <v>94071103</v>
          </cell>
          <cell r="D874" t="str">
            <v>UNDERGRADUATE RESIDENTIAL FAC PLANNING STUDY</v>
          </cell>
          <cell r="E874">
            <v>34516</v>
          </cell>
          <cell r="H874">
            <v>41547</v>
          </cell>
          <cell r="I874">
            <v>37278</v>
          </cell>
          <cell r="J874">
            <v>645496</v>
          </cell>
          <cell r="K874">
            <v>645496</v>
          </cell>
          <cell r="L874">
            <v>645496</v>
          </cell>
          <cell r="M874">
            <v>645496.22</v>
          </cell>
          <cell r="N874">
            <v>0</v>
          </cell>
          <cell r="O874">
            <v>200506</v>
          </cell>
          <cell r="P874">
            <v>645496</v>
          </cell>
          <cell r="Q874" t="str">
            <v>71</v>
          </cell>
          <cell r="R874" t="str">
            <v>Residential - Undergraduate</v>
          </cell>
          <cell r="T874" t="b">
            <v>0</v>
          </cell>
          <cell r="U874" t="b">
            <v>1</v>
          </cell>
          <cell r="V874" t="b">
            <v>0</v>
          </cell>
          <cell r="W874" t="str">
            <v>Accounting And Contracts</v>
          </cell>
          <cell r="X874">
            <v>0</v>
          </cell>
          <cell r="Y874">
            <v>0</v>
          </cell>
          <cell r="Z874">
            <v>645496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I874" t="str">
            <v>Tomb</v>
          </cell>
          <cell r="AJ874" t="str">
            <v>T</v>
          </cell>
        </row>
        <row r="875">
          <cell r="A875" t="str">
            <v>0023170</v>
          </cell>
          <cell r="B875" t="str">
            <v>P94071104</v>
          </cell>
          <cell r="C875" t="str">
            <v>94071104</v>
          </cell>
          <cell r="D875" t="str">
            <v>KBT RENOVATION PHASE I</v>
          </cell>
          <cell r="E875">
            <v>34516</v>
          </cell>
          <cell r="G875">
            <v>35125</v>
          </cell>
          <cell r="I875">
            <v>37617</v>
          </cell>
          <cell r="J875">
            <v>5735729</v>
          </cell>
          <cell r="K875">
            <v>5735729</v>
          </cell>
          <cell r="L875">
            <v>5735729</v>
          </cell>
          <cell r="M875">
            <v>4383600.71</v>
          </cell>
          <cell r="N875">
            <v>1352128</v>
          </cell>
          <cell r="O875">
            <v>200506</v>
          </cell>
          <cell r="P875">
            <v>5735729</v>
          </cell>
          <cell r="Q875" t="str">
            <v>25</v>
          </cell>
          <cell r="R875" t="str">
            <v>Biological and Physical Sciences</v>
          </cell>
          <cell r="T875" t="b">
            <v>0</v>
          </cell>
          <cell r="U875" t="b">
            <v>1</v>
          </cell>
          <cell r="V875" t="b">
            <v>0</v>
          </cell>
          <cell r="W875" t="str">
            <v>Accounting And Contracts</v>
          </cell>
          <cell r="X875">
            <v>0</v>
          </cell>
          <cell r="Y875">
            <v>1352128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 t="str">
            <v>10</v>
          </cell>
          <cell r="AH875" t="str">
            <v>PR</v>
          </cell>
          <cell r="AI875" t="str">
            <v>FullyF</v>
          </cell>
          <cell r="AJ875" t="str">
            <v>FF</v>
          </cell>
        </row>
        <row r="876">
          <cell r="A876" t="str">
            <v>0023171</v>
          </cell>
          <cell r="D876" t="str">
            <v>CONGRESS 350 ACQUISITION</v>
          </cell>
          <cell r="E876">
            <v>34516</v>
          </cell>
          <cell r="F876">
            <v>34668</v>
          </cell>
          <cell r="G876">
            <v>34668</v>
          </cell>
          <cell r="I876">
            <v>34834</v>
          </cell>
          <cell r="J876">
            <v>1449659</v>
          </cell>
          <cell r="K876">
            <v>1449659</v>
          </cell>
          <cell r="L876">
            <v>1449659</v>
          </cell>
          <cell r="M876">
            <v>1449659.32</v>
          </cell>
          <cell r="N876">
            <v>0</v>
          </cell>
          <cell r="O876">
            <v>200506</v>
          </cell>
          <cell r="P876">
            <v>1449659</v>
          </cell>
          <cell r="Q876" t="str">
            <v>08</v>
          </cell>
          <cell r="R876" t="str">
            <v>Medicine</v>
          </cell>
          <cell r="T876" t="b">
            <v>1</v>
          </cell>
          <cell r="U876" t="b">
            <v>1</v>
          </cell>
          <cell r="V876" t="b">
            <v>0</v>
          </cell>
          <cell r="W876" t="str">
            <v>MED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I876" t="str">
            <v>Tomb</v>
          </cell>
          <cell r="AJ876" t="str">
            <v>T</v>
          </cell>
        </row>
        <row r="877">
          <cell r="A877" t="str">
            <v>0023172</v>
          </cell>
          <cell r="D877" t="str">
            <v>SHM IE-86 BIOMED COMMUNICATIONS</v>
          </cell>
          <cell r="E877">
            <v>34516</v>
          </cell>
          <cell r="F877">
            <v>35033</v>
          </cell>
          <cell r="G877">
            <v>34668</v>
          </cell>
          <cell r="I877">
            <v>35569</v>
          </cell>
          <cell r="J877">
            <v>28829</v>
          </cell>
          <cell r="K877">
            <v>28829</v>
          </cell>
          <cell r="L877">
            <v>28829</v>
          </cell>
          <cell r="M877">
            <v>29008.44</v>
          </cell>
          <cell r="N877">
            <v>0</v>
          </cell>
          <cell r="O877">
            <v>200506</v>
          </cell>
          <cell r="P877">
            <v>28829</v>
          </cell>
          <cell r="Q877" t="str">
            <v>08</v>
          </cell>
          <cell r="R877" t="str">
            <v>Medicine</v>
          </cell>
          <cell r="T877" t="b">
            <v>1</v>
          </cell>
          <cell r="U877" t="b">
            <v>1</v>
          </cell>
          <cell r="V877" t="b">
            <v>0</v>
          </cell>
          <cell r="W877" t="str">
            <v>MED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I877" t="str">
            <v>Tomb</v>
          </cell>
          <cell r="AJ877" t="str">
            <v>T</v>
          </cell>
        </row>
        <row r="878">
          <cell r="A878" t="str">
            <v>0023173</v>
          </cell>
          <cell r="B878" t="str">
            <v>94072502</v>
          </cell>
          <cell r="C878" t="str">
            <v>94072502</v>
          </cell>
          <cell r="D878" t="str">
            <v>BRADY MEMORIAL LABORATORY ROOM 134</v>
          </cell>
          <cell r="E878">
            <v>34516</v>
          </cell>
          <cell r="F878">
            <v>35565</v>
          </cell>
          <cell r="G878">
            <v>35216</v>
          </cell>
          <cell r="I878">
            <v>35695</v>
          </cell>
          <cell r="J878">
            <v>143115</v>
          </cell>
          <cell r="K878">
            <v>143115</v>
          </cell>
          <cell r="L878">
            <v>143115</v>
          </cell>
          <cell r="M878">
            <v>145284.38</v>
          </cell>
          <cell r="N878">
            <v>0</v>
          </cell>
          <cell r="O878">
            <v>200506</v>
          </cell>
          <cell r="P878">
            <v>143115</v>
          </cell>
          <cell r="Q878" t="str">
            <v>08</v>
          </cell>
          <cell r="R878" t="str">
            <v>Medicine</v>
          </cell>
          <cell r="T878" t="b">
            <v>1</v>
          </cell>
          <cell r="U878" t="b">
            <v>1</v>
          </cell>
          <cell r="V878" t="b">
            <v>0</v>
          </cell>
          <cell r="W878" t="str">
            <v>MED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I878" t="str">
            <v>Tomb</v>
          </cell>
          <cell r="AJ878" t="str">
            <v>T</v>
          </cell>
        </row>
        <row r="879">
          <cell r="A879" t="str">
            <v>0023174</v>
          </cell>
          <cell r="B879" t="str">
            <v>P94072505</v>
          </cell>
          <cell r="C879" t="str">
            <v>94072505</v>
          </cell>
          <cell r="D879" t="str">
            <v>TRASH REMOVAL PROCESS UPGRADE</v>
          </cell>
          <cell r="E879">
            <v>34516</v>
          </cell>
          <cell r="G879">
            <v>35034</v>
          </cell>
          <cell r="I879">
            <v>35723</v>
          </cell>
          <cell r="J879">
            <v>381984</v>
          </cell>
          <cell r="K879">
            <v>381984</v>
          </cell>
          <cell r="L879">
            <v>381984</v>
          </cell>
          <cell r="M879">
            <v>134984</v>
          </cell>
          <cell r="N879">
            <v>247000</v>
          </cell>
          <cell r="O879">
            <v>200506</v>
          </cell>
          <cell r="P879">
            <v>381984</v>
          </cell>
          <cell r="Q879" t="str">
            <v>65</v>
          </cell>
          <cell r="R879" t="str">
            <v>Admin&amp;Other Utilities Central</v>
          </cell>
          <cell r="T879" t="b">
            <v>0</v>
          </cell>
          <cell r="U879" t="b">
            <v>1</v>
          </cell>
          <cell r="V879" t="b">
            <v>0</v>
          </cell>
          <cell r="W879" t="str">
            <v>Accounting And Contracts</v>
          </cell>
          <cell r="X879">
            <v>0</v>
          </cell>
          <cell r="Y879">
            <v>247000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 t="str">
            <v>20</v>
          </cell>
          <cell r="AH879" t="str">
            <v>PR</v>
          </cell>
          <cell r="AI879" t="str">
            <v>FullyF</v>
          </cell>
          <cell r="AJ879" t="str">
            <v>FF</v>
          </cell>
        </row>
        <row r="880">
          <cell r="A880" t="str">
            <v>0023175</v>
          </cell>
          <cell r="B880" t="str">
            <v>P94072506</v>
          </cell>
          <cell r="C880" t="str">
            <v>94072506</v>
          </cell>
          <cell r="D880" t="str">
            <v>RECYCLING PROCESS UPGRADE</v>
          </cell>
          <cell r="E880">
            <v>34516</v>
          </cell>
          <cell r="G880">
            <v>34759</v>
          </cell>
          <cell r="I880">
            <v>35723</v>
          </cell>
          <cell r="J880">
            <v>225099</v>
          </cell>
          <cell r="K880">
            <v>225099</v>
          </cell>
          <cell r="L880">
            <v>225099</v>
          </cell>
          <cell r="M880">
            <v>35099</v>
          </cell>
          <cell r="N880">
            <v>190000</v>
          </cell>
          <cell r="O880">
            <v>200506</v>
          </cell>
          <cell r="P880">
            <v>225099</v>
          </cell>
          <cell r="Q880" t="str">
            <v>13</v>
          </cell>
          <cell r="R880" t="str">
            <v>Other</v>
          </cell>
          <cell r="T880" t="b">
            <v>0</v>
          </cell>
          <cell r="U880" t="b">
            <v>1</v>
          </cell>
          <cell r="V880" t="b">
            <v>0</v>
          </cell>
          <cell r="W880" t="str">
            <v>Accounting And Contracts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I880" t="str">
            <v>Tomb</v>
          </cell>
          <cell r="AJ880" t="str">
            <v>T</v>
          </cell>
        </row>
        <row r="881">
          <cell r="A881" t="str">
            <v>0023176</v>
          </cell>
          <cell r="B881" t="str">
            <v>94080501</v>
          </cell>
          <cell r="C881" t="str">
            <v>94080501</v>
          </cell>
          <cell r="D881" t="str">
            <v>ELM 149 FEASIBILITY STUDY</v>
          </cell>
          <cell r="E881">
            <v>34547</v>
          </cell>
          <cell r="F881">
            <v>34789</v>
          </cell>
          <cell r="G881">
            <v>34789</v>
          </cell>
          <cell r="I881">
            <v>35159</v>
          </cell>
          <cell r="J881">
            <v>29101</v>
          </cell>
          <cell r="K881">
            <v>29101</v>
          </cell>
          <cell r="L881">
            <v>29101</v>
          </cell>
          <cell r="M881">
            <v>29100.68</v>
          </cell>
          <cell r="N881">
            <v>0</v>
          </cell>
          <cell r="O881">
            <v>200506</v>
          </cell>
          <cell r="P881">
            <v>29101</v>
          </cell>
          <cell r="Q881" t="str">
            <v>12</v>
          </cell>
          <cell r="R881" t="str">
            <v>Administrative &amp; University-Wide</v>
          </cell>
          <cell r="T881" t="b">
            <v>1</v>
          </cell>
          <cell r="U881" t="b">
            <v>1</v>
          </cell>
          <cell r="V881" t="b">
            <v>0</v>
          </cell>
          <cell r="W881" t="str">
            <v>PLN</v>
          </cell>
          <cell r="X881">
            <v>0</v>
          </cell>
          <cell r="Y881">
            <v>0</v>
          </cell>
          <cell r="Z881">
            <v>29101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I881" t="str">
            <v>Tomb</v>
          </cell>
          <cell r="AJ881" t="str">
            <v>T</v>
          </cell>
        </row>
        <row r="882">
          <cell r="A882" t="str">
            <v>0023177</v>
          </cell>
          <cell r="B882" t="str">
            <v>94082901</v>
          </cell>
          <cell r="C882" t="str">
            <v>94082901</v>
          </cell>
          <cell r="D882" t="str">
            <v>MASON LABS ROOM 106</v>
          </cell>
          <cell r="E882">
            <v>34547</v>
          </cell>
          <cell r="F882">
            <v>35246</v>
          </cell>
          <cell r="G882">
            <v>35095</v>
          </cell>
          <cell r="I882">
            <v>35233</v>
          </cell>
          <cell r="J882">
            <v>44879</v>
          </cell>
          <cell r="K882">
            <v>44879</v>
          </cell>
          <cell r="L882">
            <v>44879</v>
          </cell>
          <cell r="M882">
            <v>44879.47</v>
          </cell>
          <cell r="N882">
            <v>0</v>
          </cell>
          <cell r="O882">
            <v>200506</v>
          </cell>
          <cell r="P882">
            <v>44879</v>
          </cell>
          <cell r="Q882" t="str">
            <v>04</v>
          </cell>
          <cell r="R882" t="str">
            <v>Academic Space: Science</v>
          </cell>
          <cell r="T882" t="b">
            <v>1</v>
          </cell>
          <cell r="U882" t="b">
            <v>1</v>
          </cell>
          <cell r="V882" t="b">
            <v>0</v>
          </cell>
          <cell r="W882" t="str">
            <v>PLN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I882" t="str">
            <v>Tomb</v>
          </cell>
          <cell r="AJ882" t="str">
            <v>T</v>
          </cell>
        </row>
        <row r="883">
          <cell r="A883" t="str">
            <v>0023178</v>
          </cell>
          <cell r="D883" t="str">
            <v>INGALLS RINK SOUND SYSTEM</v>
          </cell>
          <cell r="E883">
            <v>34547</v>
          </cell>
          <cell r="F883">
            <v>34730</v>
          </cell>
          <cell r="G883">
            <v>34730</v>
          </cell>
          <cell r="I883">
            <v>34570</v>
          </cell>
          <cell r="J883">
            <v>42000</v>
          </cell>
          <cell r="K883">
            <v>41811</v>
          </cell>
          <cell r="L883">
            <v>41811</v>
          </cell>
          <cell r="M883">
            <v>41811</v>
          </cell>
          <cell r="N883">
            <v>0</v>
          </cell>
          <cell r="O883">
            <v>200506</v>
          </cell>
          <cell r="P883">
            <v>41811</v>
          </cell>
          <cell r="Q883" t="str">
            <v>10</v>
          </cell>
          <cell r="R883" t="str">
            <v>Athletics</v>
          </cell>
          <cell r="T883" t="b">
            <v>1</v>
          </cell>
          <cell r="U883" t="b">
            <v>0</v>
          </cell>
          <cell r="V883" t="b">
            <v>0</v>
          </cell>
          <cell r="W883" t="str">
            <v>FIN</v>
          </cell>
          <cell r="X883">
            <v>0</v>
          </cell>
          <cell r="Y883">
            <v>0</v>
          </cell>
          <cell r="Z883">
            <v>24859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I883" t="str">
            <v>Tomb</v>
          </cell>
          <cell r="AJ883" t="str">
            <v>T</v>
          </cell>
        </row>
        <row r="884">
          <cell r="A884" t="str">
            <v>0023180</v>
          </cell>
          <cell r="B884" t="str">
            <v>94090601</v>
          </cell>
          <cell r="C884" t="str">
            <v>94090601</v>
          </cell>
          <cell r="D884" t="str">
            <v>SHM C-244, 245, 247 LAB RENOV CELL BIOLOGY</v>
          </cell>
          <cell r="E884">
            <v>34578</v>
          </cell>
          <cell r="F884">
            <v>35095</v>
          </cell>
          <cell r="G884">
            <v>35003</v>
          </cell>
          <cell r="I884">
            <v>35569</v>
          </cell>
          <cell r="J884">
            <v>141685</v>
          </cell>
          <cell r="K884">
            <v>141685</v>
          </cell>
          <cell r="L884">
            <v>141685</v>
          </cell>
          <cell r="M884">
            <v>144617.22</v>
          </cell>
          <cell r="N884">
            <v>0</v>
          </cell>
          <cell r="O884">
            <v>200506</v>
          </cell>
          <cell r="P884">
            <v>141685</v>
          </cell>
          <cell r="Q884" t="str">
            <v>08</v>
          </cell>
          <cell r="R884" t="str">
            <v>Medicine</v>
          </cell>
          <cell r="T884" t="b">
            <v>1</v>
          </cell>
          <cell r="U884" t="b">
            <v>1</v>
          </cell>
          <cell r="V884" t="b">
            <v>0</v>
          </cell>
          <cell r="W884" t="str">
            <v>MED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I884" t="str">
            <v>Tomb</v>
          </cell>
          <cell r="AJ884" t="str">
            <v>T</v>
          </cell>
        </row>
        <row r="885">
          <cell r="A885" t="str">
            <v>0023181</v>
          </cell>
          <cell r="B885" t="str">
            <v>95013006</v>
          </cell>
          <cell r="C885" t="str">
            <v>95013006</v>
          </cell>
          <cell r="D885" t="str">
            <v>YSN 100 CHURCH ST SOUTH RENOVATION</v>
          </cell>
          <cell r="E885">
            <v>34607</v>
          </cell>
          <cell r="F885">
            <v>35308</v>
          </cell>
          <cell r="G885">
            <v>34942</v>
          </cell>
          <cell r="I885">
            <v>35569</v>
          </cell>
          <cell r="J885">
            <v>3990260</v>
          </cell>
          <cell r="K885">
            <v>3990260</v>
          </cell>
          <cell r="L885">
            <v>3990260</v>
          </cell>
          <cell r="M885">
            <v>3990259.8</v>
          </cell>
          <cell r="N885">
            <v>0</v>
          </cell>
          <cell r="O885">
            <v>200506</v>
          </cell>
          <cell r="P885">
            <v>3990260</v>
          </cell>
          <cell r="Q885" t="str">
            <v>13</v>
          </cell>
          <cell r="R885" t="str">
            <v>Other</v>
          </cell>
          <cell r="T885" t="b">
            <v>1</v>
          </cell>
          <cell r="U885" t="b">
            <v>1</v>
          </cell>
          <cell r="V885" t="b">
            <v>0</v>
          </cell>
          <cell r="W885" t="str">
            <v>PLN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I885" t="str">
            <v>Tomb</v>
          </cell>
          <cell r="AJ885" t="str">
            <v>T</v>
          </cell>
        </row>
        <row r="886">
          <cell r="A886" t="str">
            <v>0023182</v>
          </cell>
          <cell r="B886" t="str">
            <v>P94100305</v>
          </cell>
          <cell r="C886" t="str">
            <v>94100305</v>
          </cell>
          <cell r="D886" t="str">
            <v>MORSE COLLEGE MISCELLANEOUS RENOVATIONS PH I</v>
          </cell>
          <cell r="E886">
            <v>34610</v>
          </cell>
          <cell r="G886">
            <v>35278</v>
          </cell>
          <cell r="I886">
            <v>37597</v>
          </cell>
          <cell r="J886">
            <v>11235295</v>
          </cell>
          <cell r="K886">
            <v>11235295</v>
          </cell>
          <cell r="L886">
            <v>11235295</v>
          </cell>
          <cell r="M886">
            <v>85000</v>
          </cell>
          <cell r="N886">
            <v>11150295</v>
          </cell>
          <cell r="O886">
            <v>200506</v>
          </cell>
          <cell r="P886">
            <v>11235295</v>
          </cell>
          <cell r="Q886" t="str">
            <v>71</v>
          </cell>
          <cell r="R886" t="str">
            <v>Residential - Undergraduate</v>
          </cell>
          <cell r="S886" t="str">
            <v>RESIDENTIAL FACILITIES</v>
          </cell>
          <cell r="T886" t="b">
            <v>0</v>
          </cell>
          <cell r="U886" t="b">
            <v>1</v>
          </cell>
          <cell r="V886" t="b">
            <v>0</v>
          </cell>
          <cell r="W886" t="str">
            <v>Accounting And Contracts</v>
          </cell>
          <cell r="X886">
            <v>16626</v>
          </cell>
          <cell r="Y886">
            <v>11133669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 t="str">
            <v>10</v>
          </cell>
          <cell r="AH886" t="str">
            <v>CM</v>
          </cell>
          <cell r="AI886" t="str">
            <v>FullyF</v>
          </cell>
          <cell r="AJ886" t="str">
            <v>FF</v>
          </cell>
        </row>
        <row r="887">
          <cell r="A887" t="str">
            <v>0023183</v>
          </cell>
          <cell r="B887" t="str">
            <v>P94100306</v>
          </cell>
          <cell r="C887" t="str">
            <v>94100306</v>
          </cell>
          <cell r="D887" t="str">
            <v>STILES COLLEGE MISCELLANEOUS RENOVATIONS</v>
          </cell>
          <cell r="E887">
            <v>34610</v>
          </cell>
          <cell r="G887">
            <v>35309</v>
          </cell>
          <cell r="I887">
            <v>37597</v>
          </cell>
          <cell r="J887">
            <v>10357953</v>
          </cell>
          <cell r="K887">
            <v>10357953</v>
          </cell>
          <cell r="L887">
            <v>10357953</v>
          </cell>
          <cell r="M887">
            <v>124186</v>
          </cell>
          <cell r="N887">
            <v>10233767</v>
          </cell>
          <cell r="O887">
            <v>200506</v>
          </cell>
          <cell r="P887">
            <v>10357953</v>
          </cell>
          <cell r="Q887" t="str">
            <v>71</v>
          </cell>
          <cell r="R887" t="str">
            <v>Residential - Undergraduate</v>
          </cell>
          <cell r="T887" t="b">
            <v>0</v>
          </cell>
          <cell r="U887" t="b">
            <v>1</v>
          </cell>
          <cell r="V887" t="b">
            <v>0</v>
          </cell>
          <cell r="W887" t="str">
            <v>Accounting And Contracts</v>
          </cell>
          <cell r="X887">
            <v>0</v>
          </cell>
          <cell r="Y887">
            <v>10233767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 t="str">
            <v>10</v>
          </cell>
          <cell r="AH887" t="str">
            <v>CM</v>
          </cell>
          <cell r="AI887" t="str">
            <v>FullyF</v>
          </cell>
          <cell r="AJ887" t="str">
            <v>FF</v>
          </cell>
        </row>
        <row r="888">
          <cell r="A888" t="str">
            <v>0023184</v>
          </cell>
          <cell r="B888" t="str">
            <v>P94100307</v>
          </cell>
          <cell r="C888" t="str">
            <v>94100307</v>
          </cell>
          <cell r="D888" t="str">
            <v>SAGE-BOWERS HALL WINDOW REPLACEMENT</v>
          </cell>
          <cell r="E888">
            <v>34610</v>
          </cell>
          <cell r="F888">
            <v>35338</v>
          </cell>
          <cell r="G888">
            <v>35217</v>
          </cell>
          <cell r="I888">
            <v>37603</v>
          </cell>
          <cell r="J888">
            <v>65371</v>
          </cell>
          <cell r="K888">
            <v>65371</v>
          </cell>
          <cell r="L888">
            <v>65371</v>
          </cell>
          <cell r="M888">
            <v>0</v>
          </cell>
          <cell r="N888">
            <v>65371</v>
          </cell>
          <cell r="O888">
            <v>200506</v>
          </cell>
          <cell r="P888">
            <v>65371</v>
          </cell>
          <cell r="Q888" t="str">
            <v>04</v>
          </cell>
          <cell r="R888" t="str">
            <v>Academic Space: Science</v>
          </cell>
          <cell r="T888" t="b">
            <v>1</v>
          </cell>
          <cell r="U888" t="b">
            <v>1</v>
          </cell>
          <cell r="V888" t="b">
            <v>0</v>
          </cell>
          <cell r="W888" t="str">
            <v>Accounting And Contracts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I888" t="str">
            <v>Tomb</v>
          </cell>
          <cell r="AJ888" t="str">
            <v>T</v>
          </cell>
        </row>
        <row r="889">
          <cell r="A889" t="str">
            <v>0023185</v>
          </cell>
          <cell r="B889" t="str">
            <v>F94100601</v>
          </cell>
          <cell r="C889" t="str">
            <v>94100601</v>
          </cell>
          <cell r="D889" t="str">
            <v>DURFEE/VANDERBILT/DWIGHT HALL LIGHTING RETROF</v>
          </cell>
          <cell r="E889">
            <v>34613</v>
          </cell>
          <cell r="F889">
            <v>35338</v>
          </cell>
          <cell r="G889">
            <v>35034</v>
          </cell>
          <cell r="I889">
            <v>37597</v>
          </cell>
          <cell r="J889">
            <v>38522</v>
          </cell>
          <cell r="K889">
            <v>38521</v>
          </cell>
          <cell r="L889">
            <v>38521</v>
          </cell>
          <cell r="M889">
            <v>3323</v>
          </cell>
          <cell r="N889">
            <v>35199</v>
          </cell>
          <cell r="O889">
            <v>200506</v>
          </cell>
          <cell r="P889">
            <v>38521</v>
          </cell>
          <cell r="Q889" t="str">
            <v>71</v>
          </cell>
          <cell r="R889" t="str">
            <v>Residential - Undergraduate</v>
          </cell>
          <cell r="T889" t="b">
            <v>0</v>
          </cell>
          <cell r="U889" t="b">
            <v>1</v>
          </cell>
          <cell r="V889" t="b">
            <v>0</v>
          </cell>
          <cell r="W889" t="str">
            <v>Accounting And Contracts</v>
          </cell>
          <cell r="X889">
            <v>0</v>
          </cell>
          <cell r="Y889">
            <v>35199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 t="str">
            <v>30</v>
          </cell>
          <cell r="AH889" t="str">
            <v>CM</v>
          </cell>
          <cell r="AI889" t="str">
            <v>FullyF</v>
          </cell>
          <cell r="AJ889" t="str">
            <v>FF</v>
          </cell>
        </row>
        <row r="890">
          <cell r="A890" t="str">
            <v>0023186</v>
          </cell>
          <cell r="B890" t="str">
            <v>C94100101</v>
          </cell>
          <cell r="C890" t="str">
            <v>94100101</v>
          </cell>
          <cell r="D890" t="str">
            <v>CLINICAL INFO SYSTEMS COMPUTER</v>
          </cell>
          <cell r="E890">
            <v>34608</v>
          </cell>
          <cell r="F890">
            <v>34730</v>
          </cell>
          <cell r="G890">
            <v>34700</v>
          </cell>
          <cell r="I890">
            <v>34757</v>
          </cell>
          <cell r="J890">
            <v>162961</v>
          </cell>
          <cell r="K890">
            <v>162961</v>
          </cell>
          <cell r="L890">
            <v>162961</v>
          </cell>
          <cell r="M890">
            <v>0</v>
          </cell>
          <cell r="N890">
            <v>162961</v>
          </cell>
          <cell r="O890">
            <v>200506</v>
          </cell>
          <cell r="P890">
            <v>162961</v>
          </cell>
          <cell r="Q890" t="str">
            <v>08</v>
          </cell>
          <cell r="R890" t="str">
            <v>Medicine</v>
          </cell>
          <cell r="T890" t="b">
            <v>1</v>
          </cell>
          <cell r="U890" t="b">
            <v>1</v>
          </cell>
          <cell r="V890" t="b">
            <v>0</v>
          </cell>
          <cell r="W890" t="str">
            <v>Finance-General Administration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I890" t="str">
            <v>Tomb</v>
          </cell>
          <cell r="AJ890" t="str">
            <v>T</v>
          </cell>
        </row>
        <row r="891">
          <cell r="A891" t="str">
            <v>0023187</v>
          </cell>
          <cell r="D891" t="str">
            <v>DRAMA LIGHTING DIMMER MODULES</v>
          </cell>
          <cell r="E891">
            <v>34619</v>
          </cell>
          <cell r="F891">
            <v>34699</v>
          </cell>
          <cell r="G891">
            <v>34699</v>
          </cell>
          <cell r="I891">
            <v>34619</v>
          </cell>
          <cell r="J891">
            <v>7916</v>
          </cell>
          <cell r="K891">
            <v>7916</v>
          </cell>
          <cell r="L891">
            <v>7916</v>
          </cell>
          <cell r="M891">
            <v>0</v>
          </cell>
          <cell r="N891">
            <v>7916</v>
          </cell>
          <cell r="O891">
            <v>200506</v>
          </cell>
          <cell r="P891">
            <v>7916</v>
          </cell>
          <cell r="Q891" t="str">
            <v>05</v>
          </cell>
          <cell r="R891" t="str">
            <v>Academic Space: Non-Science</v>
          </cell>
          <cell r="T891" t="b">
            <v>1</v>
          </cell>
          <cell r="U891" t="b">
            <v>1</v>
          </cell>
          <cell r="V891" t="b">
            <v>0</v>
          </cell>
          <cell r="W891" t="str">
            <v>FIN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I891" t="str">
            <v>Tomb</v>
          </cell>
          <cell r="AJ891" t="str">
            <v>T</v>
          </cell>
        </row>
        <row r="892">
          <cell r="A892" t="str">
            <v>0023188</v>
          </cell>
          <cell r="B892" t="str">
            <v>C94100102</v>
          </cell>
          <cell r="C892" t="str">
            <v>94100102</v>
          </cell>
          <cell r="D892" t="str">
            <v>NMR INSTRUMENTATION</v>
          </cell>
          <cell r="E892">
            <v>34608</v>
          </cell>
          <cell r="G892">
            <v>36341</v>
          </cell>
          <cell r="I892">
            <v>34620</v>
          </cell>
          <cell r="J892">
            <v>3356737</v>
          </cell>
          <cell r="K892">
            <v>3356736.32</v>
          </cell>
          <cell r="L892">
            <v>3356736.32</v>
          </cell>
          <cell r="M892">
            <v>3356735.52</v>
          </cell>
          <cell r="N892">
            <v>0</v>
          </cell>
          <cell r="O892">
            <v>200506</v>
          </cell>
          <cell r="P892">
            <v>3356736.32</v>
          </cell>
          <cell r="Q892" t="str">
            <v>04</v>
          </cell>
          <cell r="R892" t="str">
            <v>Academic Space: Science</v>
          </cell>
          <cell r="S892" t="str">
            <v>SCIENCE HILL</v>
          </cell>
          <cell r="T892" t="b">
            <v>0</v>
          </cell>
          <cell r="U892" t="b">
            <v>1</v>
          </cell>
          <cell r="V892" t="b">
            <v>0</v>
          </cell>
          <cell r="W892" t="str">
            <v>Finance-General Administration</v>
          </cell>
          <cell r="X892">
            <v>0</v>
          </cell>
          <cell r="Y892">
            <v>0</v>
          </cell>
          <cell r="Z892">
            <v>842688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I892" t="str">
            <v>Tomb</v>
          </cell>
          <cell r="AJ892" t="str">
            <v>T</v>
          </cell>
        </row>
        <row r="893">
          <cell r="A893" t="str">
            <v>0023189</v>
          </cell>
          <cell r="B893" t="str">
            <v>C94101401</v>
          </cell>
          <cell r="C893" t="str">
            <v>94101401</v>
          </cell>
          <cell r="D893" t="str">
            <v>MIS SCHEDULING SOFTWARE</v>
          </cell>
          <cell r="E893">
            <v>34621</v>
          </cell>
          <cell r="F893">
            <v>34699</v>
          </cell>
          <cell r="G893">
            <v>34881</v>
          </cell>
          <cell r="I893">
            <v>34621</v>
          </cell>
          <cell r="J893">
            <v>41000</v>
          </cell>
          <cell r="K893">
            <v>41000</v>
          </cell>
          <cell r="L893">
            <v>41000</v>
          </cell>
          <cell r="M893">
            <v>0</v>
          </cell>
          <cell r="N893">
            <v>41000</v>
          </cell>
          <cell r="O893">
            <v>200506</v>
          </cell>
          <cell r="P893">
            <v>41000</v>
          </cell>
          <cell r="Q893" t="str">
            <v>12</v>
          </cell>
          <cell r="R893" t="str">
            <v>Administrative &amp; University-Wide</v>
          </cell>
          <cell r="T893" t="b">
            <v>1</v>
          </cell>
          <cell r="U893" t="b">
            <v>1</v>
          </cell>
          <cell r="V893" t="b">
            <v>0</v>
          </cell>
          <cell r="W893" t="str">
            <v>Finance-General Administration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I893" t="str">
            <v>Tomb</v>
          </cell>
          <cell r="AJ893" t="str">
            <v>T</v>
          </cell>
        </row>
        <row r="894">
          <cell r="A894" t="str">
            <v>0023190</v>
          </cell>
          <cell r="B894" t="str">
            <v>P94101801</v>
          </cell>
          <cell r="C894" t="str">
            <v>94101801</v>
          </cell>
          <cell r="D894" t="str">
            <v>ARTS AREA PLANNING STUDY</v>
          </cell>
          <cell r="E894">
            <v>34625</v>
          </cell>
          <cell r="H894">
            <v>41547</v>
          </cell>
          <cell r="I894">
            <v>38103</v>
          </cell>
          <cell r="J894">
            <v>643982</v>
          </cell>
          <cell r="K894">
            <v>643982</v>
          </cell>
          <cell r="L894">
            <v>643982</v>
          </cell>
          <cell r="M894">
            <v>643982.07999999996</v>
          </cell>
          <cell r="N894">
            <v>0</v>
          </cell>
          <cell r="O894">
            <v>200506</v>
          </cell>
          <cell r="P894">
            <v>643982</v>
          </cell>
          <cell r="Q894" t="str">
            <v>61</v>
          </cell>
          <cell r="R894" t="str">
            <v>Admin&amp;Other Other</v>
          </cell>
          <cell r="T894" t="b">
            <v>0</v>
          </cell>
          <cell r="U894" t="b">
            <v>1</v>
          </cell>
          <cell r="V894" t="b">
            <v>0</v>
          </cell>
          <cell r="W894" t="str">
            <v>Accounting And Contracts</v>
          </cell>
          <cell r="X894">
            <v>0</v>
          </cell>
          <cell r="Y894">
            <v>0</v>
          </cell>
          <cell r="Z894">
            <v>643982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I894" t="str">
            <v>Tomb</v>
          </cell>
          <cell r="AJ894" t="str">
            <v>T</v>
          </cell>
        </row>
        <row r="895">
          <cell r="A895" t="str">
            <v>0023191</v>
          </cell>
          <cell r="B895" t="str">
            <v>94101702</v>
          </cell>
          <cell r="C895" t="str">
            <v>94101702</v>
          </cell>
          <cell r="D895" t="str">
            <v>LLCI B114-B119 NEUROSCIENCE PRIMATE LAB RENO</v>
          </cell>
          <cell r="E895">
            <v>34624</v>
          </cell>
          <cell r="F895">
            <v>35155</v>
          </cell>
          <cell r="G895">
            <v>34880</v>
          </cell>
          <cell r="I895">
            <v>35569</v>
          </cell>
          <cell r="J895">
            <v>313995</v>
          </cell>
          <cell r="K895">
            <v>313995</v>
          </cell>
          <cell r="L895">
            <v>313995</v>
          </cell>
          <cell r="M895">
            <v>317623.46000000002</v>
          </cell>
          <cell r="N895">
            <v>0</v>
          </cell>
          <cell r="O895">
            <v>200506</v>
          </cell>
          <cell r="P895">
            <v>313995</v>
          </cell>
          <cell r="Q895" t="str">
            <v>08</v>
          </cell>
          <cell r="R895" t="str">
            <v>Medicine</v>
          </cell>
          <cell r="T895" t="b">
            <v>1</v>
          </cell>
          <cell r="U895" t="b">
            <v>1</v>
          </cell>
          <cell r="V895" t="b">
            <v>0</v>
          </cell>
          <cell r="W895" t="str">
            <v>MED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I895" t="str">
            <v>Tomb</v>
          </cell>
          <cell r="AJ895" t="str">
            <v>T</v>
          </cell>
        </row>
        <row r="896">
          <cell r="A896" t="str">
            <v>0023192</v>
          </cell>
          <cell r="B896" t="str">
            <v>P94100301</v>
          </cell>
          <cell r="C896" t="str">
            <v>94100301</v>
          </cell>
          <cell r="D896" t="str">
            <v>CENTRAL AREA STEAM DISTRIB.SYST.PART.UPGRADE</v>
          </cell>
          <cell r="E896">
            <v>34634</v>
          </cell>
          <cell r="F896">
            <v>35885</v>
          </cell>
          <cell r="G896">
            <v>35643</v>
          </cell>
          <cell r="I896">
            <v>37597</v>
          </cell>
          <cell r="J896">
            <v>913483</v>
          </cell>
          <cell r="K896">
            <v>913483</v>
          </cell>
          <cell r="L896">
            <v>913483</v>
          </cell>
          <cell r="M896">
            <v>0</v>
          </cell>
          <cell r="N896">
            <v>913483</v>
          </cell>
          <cell r="O896">
            <v>200506</v>
          </cell>
          <cell r="P896">
            <v>913483</v>
          </cell>
          <cell r="Q896" t="str">
            <v>65</v>
          </cell>
          <cell r="R896" t="str">
            <v>Admin&amp;Other Utilities Central</v>
          </cell>
          <cell r="S896" t="str">
            <v>POWER PLANTS AND UTILITY DISTRIBUTION SYSTEMS</v>
          </cell>
          <cell r="T896" t="b">
            <v>0</v>
          </cell>
          <cell r="U896" t="b">
            <v>1</v>
          </cell>
          <cell r="V896" t="b">
            <v>0</v>
          </cell>
          <cell r="W896" t="str">
            <v>Accounting And Contracts</v>
          </cell>
          <cell r="X896">
            <v>142566</v>
          </cell>
          <cell r="Y896">
            <v>770917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 t="str">
            <v>40</v>
          </cell>
          <cell r="AH896" t="str">
            <v>UT</v>
          </cell>
          <cell r="AI896" t="str">
            <v>FullyF</v>
          </cell>
          <cell r="AJ896" t="str">
            <v>FF</v>
          </cell>
        </row>
        <row r="897">
          <cell r="A897" t="str">
            <v>0023193</v>
          </cell>
          <cell r="B897" t="str">
            <v>P94103102</v>
          </cell>
          <cell r="C897" t="str">
            <v>94103102</v>
          </cell>
          <cell r="D897" t="str">
            <v>SML MUSIC LIBRARY</v>
          </cell>
          <cell r="E897">
            <v>34638</v>
          </cell>
          <cell r="G897">
            <v>36007</v>
          </cell>
          <cell r="I897">
            <v>37935</v>
          </cell>
          <cell r="J897">
            <v>10867424</v>
          </cell>
          <cell r="K897">
            <v>10863630.5</v>
          </cell>
          <cell r="L897">
            <v>10867424.1</v>
          </cell>
          <cell r="M897">
            <v>7769172</v>
          </cell>
          <cell r="N897">
            <v>3098252</v>
          </cell>
          <cell r="O897">
            <v>200506</v>
          </cell>
          <cell r="P897">
            <v>10867424.1</v>
          </cell>
          <cell r="Q897" t="str">
            <v>50</v>
          </cell>
          <cell r="R897" t="str">
            <v>Libraries</v>
          </cell>
          <cell r="S897" t="str">
            <v>LIBRARY FACILITIES</v>
          </cell>
          <cell r="T897" t="b">
            <v>0</v>
          </cell>
          <cell r="U897" t="b">
            <v>1</v>
          </cell>
          <cell r="V897" t="b">
            <v>0</v>
          </cell>
          <cell r="W897" t="str">
            <v>Accounting And Contracts</v>
          </cell>
          <cell r="X897">
            <v>3098252</v>
          </cell>
          <cell r="Y897">
            <v>0</v>
          </cell>
          <cell r="Z897">
            <v>7769172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 t="str">
            <v>10</v>
          </cell>
          <cell r="AH897" t="str">
            <v>NI</v>
          </cell>
          <cell r="AI897" t="str">
            <v>FullyF</v>
          </cell>
          <cell r="AJ897" t="str">
            <v>FF</v>
          </cell>
        </row>
        <row r="898">
          <cell r="A898" t="str">
            <v>0023194</v>
          </cell>
          <cell r="D898" t="str">
            <v>AMITY FARM BLDG</v>
          </cell>
          <cell r="E898">
            <v>34648</v>
          </cell>
          <cell r="F898">
            <v>35064</v>
          </cell>
          <cell r="G898">
            <v>34972</v>
          </cell>
          <cell r="I898">
            <v>35695</v>
          </cell>
          <cell r="J898">
            <v>68420</v>
          </cell>
          <cell r="K898">
            <v>68420</v>
          </cell>
          <cell r="L898">
            <v>68420</v>
          </cell>
          <cell r="M898">
            <v>70483.09</v>
          </cell>
          <cell r="N898">
            <v>0</v>
          </cell>
          <cell r="O898">
            <v>200506</v>
          </cell>
          <cell r="P898">
            <v>68420</v>
          </cell>
          <cell r="Q898" t="str">
            <v>08</v>
          </cell>
          <cell r="R898" t="str">
            <v>Medicine</v>
          </cell>
          <cell r="T898" t="b">
            <v>1</v>
          </cell>
          <cell r="U898" t="b">
            <v>1</v>
          </cell>
          <cell r="V898" t="b">
            <v>0</v>
          </cell>
          <cell r="W898" t="str">
            <v>MED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I898" t="str">
            <v>Tomb</v>
          </cell>
          <cell r="AJ898" t="str">
            <v>T</v>
          </cell>
        </row>
        <row r="899">
          <cell r="A899" t="str">
            <v>0023195</v>
          </cell>
          <cell r="D899" t="str">
            <v>LEPH FLS 8-9 WASHROOM VENTILATION RENO</v>
          </cell>
          <cell r="E899">
            <v>34648</v>
          </cell>
          <cell r="F899">
            <v>35461</v>
          </cell>
          <cell r="G899">
            <v>35277</v>
          </cell>
          <cell r="I899">
            <v>35695</v>
          </cell>
          <cell r="J899">
            <v>55762</v>
          </cell>
          <cell r="K899">
            <v>55762</v>
          </cell>
          <cell r="L899">
            <v>55762</v>
          </cell>
          <cell r="M899">
            <v>57994.16</v>
          </cell>
          <cell r="N899">
            <v>0</v>
          </cell>
          <cell r="O899">
            <v>200506</v>
          </cell>
          <cell r="P899">
            <v>55762</v>
          </cell>
          <cell r="Q899" t="str">
            <v>08</v>
          </cell>
          <cell r="R899" t="str">
            <v>Medicine</v>
          </cell>
          <cell r="T899" t="b">
            <v>1</v>
          </cell>
          <cell r="U899" t="b">
            <v>1</v>
          </cell>
          <cell r="V899" t="b">
            <v>0</v>
          </cell>
          <cell r="W899" t="str">
            <v>MED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I899" t="str">
            <v>Tomb</v>
          </cell>
          <cell r="AJ899" t="str">
            <v>T</v>
          </cell>
        </row>
        <row r="900">
          <cell r="A900" t="str">
            <v>0023196</v>
          </cell>
          <cell r="B900" t="str">
            <v>P94100303</v>
          </cell>
          <cell r="C900" t="str">
            <v>94100303</v>
          </cell>
          <cell r="D900" t="str">
            <v>ART &amp; ARCHITECTURE BUILDING RENO PHASE II</v>
          </cell>
          <cell r="E900">
            <v>34608</v>
          </cell>
          <cell r="G900">
            <v>35703</v>
          </cell>
          <cell r="I900">
            <v>37431</v>
          </cell>
          <cell r="J900">
            <v>3278637</v>
          </cell>
          <cell r="K900">
            <v>3278637</v>
          </cell>
          <cell r="L900">
            <v>3278637</v>
          </cell>
          <cell r="M900">
            <v>0</v>
          </cell>
          <cell r="N900">
            <v>3278637</v>
          </cell>
          <cell r="O900">
            <v>200506</v>
          </cell>
          <cell r="P900">
            <v>3278637</v>
          </cell>
          <cell r="Q900" t="str">
            <v>27</v>
          </cell>
          <cell r="R900" t="str">
            <v>Architecture</v>
          </cell>
          <cell r="S900" t="str">
            <v>ARTS AREA</v>
          </cell>
          <cell r="T900" t="b">
            <v>0</v>
          </cell>
          <cell r="U900" t="b">
            <v>1</v>
          </cell>
          <cell r="V900" t="b">
            <v>0</v>
          </cell>
          <cell r="W900" t="str">
            <v>Accounting And Contracts</v>
          </cell>
          <cell r="X900">
            <v>123528</v>
          </cell>
          <cell r="Y900">
            <v>3155109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 t="str">
            <v>20</v>
          </cell>
          <cell r="AH900" t="str">
            <v>PR</v>
          </cell>
          <cell r="AI900" t="str">
            <v>FullyF</v>
          </cell>
          <cell r="AJ900" t="str">
            <v>FF</v>
          </cell>
        </row>
        <row r="901">
          <cell r="A901" t="str">
            <v>0023197</v>
          </cell>
          <cell r="B901" t="str">
            <v>F94110101</v>
          </cell>
          <cell r="C901" t="str">
            <v>94110101</v>
          </cell>
          <cell r="D901" t="str">
            <v>HELEN HADLEY HALL RETROFIT LIGHTING</v>
          </cell>
          <cell r="E901">
            <v>34639</v>
          </cell>
          <cell r="F901">
            <v>36007</v>
          </cell>
          <cell r="G901">
            <v>35217</v>
          </cell>
          <cell r="I901">
            <v>36430</v>
          </cell>
          <cell r="J901">
            <v>87000</v>
          </cell>
          <cell r="K901">
            <v>87000</v>
          </cell>
          <cell r="L901">
            <v>87000</v>
          </cell>
          <cell r="M901">
            <v>13007.82</v>
          </cell>
          <cell r="N901">
            <v>73992</v>
          </cell>
          <cell r="O901">
            <v>200506</v>
          </cell>
          <cell r="P901">
            <v>87000</v>
          </cell>
          <cell r="Q901" t="str">
            <v>70</v>
          </cell>
          <cell r="R901" t="str">
            <v>Residential - Graduate</v>
          </cell>
          <cell r="T901" t="b">
            <v>0</v>
          </cell>
          <cell r="U901" t="b">
            <v>1</v>
          </cell>
          <cell r="V901" t="b">
            <v>0</v>
          </cell>
          <cell r="W901" t="str">
            <v>Accounting And Contracts</v>
          </cell>
          <cell r="X901">
            <v>0</v>
          </cell>
          <cell r="Y901">
            <v>73992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 t="str">
            <v>30</v>
          </cell>
          <cell r="AH901" t="str">
            <v>CM</v>
          </cell>
          <cell r="AI901" t="str">
            <v>FullyF</v>
          </cell>
          <cell r="AJ901" t="str">
            <v>FF</v>
          </cell>
        </row>
        <row r="902">
          <cell r="A902" t="str">
            <v>0023198</v>
          </cell>
          <cell r="B902" t="str">
            <v>C94110101</v>
          </cell>
          <cell r="C902" t="str">
            <v>94110101</v>
          </cell>
          <cell r="D902" t="str">
            <v>RESIDENTIAL COLLEGES ACCESS CONTROL FY95</v>
          </cell>
          <cell r="E902">
            <v>34639</v>
          </cell>
          <cell r="F902">
            <v>35216</v>
          </cell>
          <cell r="G902">
            <v>35125</v>
          </cell>
          <cell r="I902">
            <v>37597</v>
          </cell>
          <cell r="J902">
            <v>349669</v>
          </cell>
          <cell r="K902">
            <v>349665</v>
          </cell>
          <cell r="L902">
            <v>349665</v>
          </cell>
          <cell r="M902">
            <v>0</v>
          </cell>
          <cell r="N902">
            <v>349665</v>
          </cell>
          <cell r="O902">
            <v>200506</v>
          </cell>
          <cell r="P902">
            <v>349665</v>
          </cell>
          <cell r="Q902" t="str">
            <v>71</v>
          </cell>
          <cell r="R902" t="str">
            <v>Residential - Undergraduate</v>
          </cell>
          <cell r="T902" t="b">
            <v>0</v>
          </cell>
          <cell r="U902" t="b">
            <v>1</v>
          </cell>
          <cell r="V902" t="b">
            <v>0</v>
          </cell>
          <cell r="W902" t="str">
            <v>Finance-General Administration</v>
          </cell>
          <cell r="X902">
            <v>0</v>
          </cell>
          <cell r="Y902">
            <v>349669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 t="str">
            <v>30</v>
          </cell>
          <cell r="AH902" t="str">
            <v>CM</v>
          </cell>
          <cell r="AI902" t="str">
            <v>FullyF</v>
          </cell>
          <cell r="AJ902" t="str">
            <v>FF</v>
          </cell>
        </row>
        <row r="903">
          <cell r="A903" t="str">
            <v>0023199</v>
          </cell>
          <cell r="B903" t="str">
            <v>P94112801</v>
          </cell>
          <cell r="C903" t="str">
            <v>94112801</v>
          </cell>
          <cell r="D903" t="str">
            <v>UHC AND HGS LIGHTING RETROFIT</v>
          </cell>
          <cell r="E903">
            <v>34639</v>
          </cell>
          <cell r="G903">
            <v>35217</v>
          </cell>
          <cell r="I903">
            <v>37597</v>
          </cell>
          <cell r="J903">
            <v>394678</v>
          </cell>
          <cell r="K903">
            <v>394678</v>
          </cell>
          <cell r="L903">
            <v>394678</v>
          </cell>
          <cell r="M903">
            <v>39298</v>
          </cell>
          <cell r="N903">
            <v>355380</v>
          </cell>
          <cell r="O903">
            <v>200506</v>
          </cell>
          <cell r="P903">
            <v>394678</v>
          </cell>
          <cell r="Q903" t="str">
            <v>61</v>
          </cell>
          <cell r="R903" t="str">
            <v>Admin&amp;Other Other</v>
          </cell>
          <cell r="T903" t="b">
            <v>0</v>
          </cell>
          <cell r="U903" t="b">
            <v>1</v>
          </cell>
          <cell r="V903" t="b">
            <v>0</v>
          </cell>
          <cell r="W903" t="str">
            <v>Accounting And Contracts</v>
          </cell>
          <cell r="X903">
            <v>0</v>
          </cell>
          <cell r="Y903">
            <v>355380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 t="str">
            <v>30</v>
          </cell>
          <cell r="AH903" t="str">
            <v>CM</v>
          </cell>
          <cell r="AI903" t="str">
            <v>FullyF</v>
          </cell>
          <cell r="AJ903" t="str">
            <v>FF</v>
          </cell>
        </row>
        <row r="904">
          <cell r="A904" t="str">
            <v>0023200</v>
          </cell>
          <cell r="B904" t="str">
            <v>94112802</v>
          </cell>
          <cell r="C904" t="str">
            <v>94112802</v>
          </cell>
          <cell r="D904" t="str">
            <v>OML SACHEM WING 5TH FL LAB RENOVATIONS</v>
          </cell>
          <cell r="E904">
            <v>34639</v>
          </cell>
          <cell r="F904">
            <v>35430</v>
          </cell>
          <cell r="G904">
            <v>35064</v>
          </cell>
          <cell r="I904">
            <v>35723</v>
          </cell>
          <cell r="J904">
            <v>403243</v>
          </cell>
          <cell r="K904">
            <v>403243</v>
          </cell>
          <cell r="L904">
            <v>403243</v>
          </cell>
          <cell r="M904">
            <v>405503.33</v>
          </cell>
          <cell r="N904">
            <v>0</v>
          </cell>
          <cell r="O904">
            <v>200506</v>
          </cell>
          <cell r="P904">
            <v>403243</v>
          </cell>
          <cell r="Q904" t="str">
            <v>04</v>
          </cell>
          <cell r="R904" t="str">
            <v>Academic Space: Science</v>
          </cell>
          <cell r="T904" t="b">
            <v>1</v>
          </cell>
          <cell r="U904" t="b">
            <v>1</v>
          </cell>
          <cell r="V904" t="b">
            <v>0</v>
          </cell>
          <cell r="W904" t="str">
            <v>PLN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I904" t="str">
            <v>Tomb</v>
          </cell>
          <cell r="AJ904" t="str">
            <v>T</v>
          </cell>
        </row>
        <row r="905">
          <cell r="A905" t="str">
            <v>0023201</v>
          </cell>
          <cell r="B905" t="str">
            <v>P94112803</v>
          </cell>
          <cell r="C905" t="str">
            <v>94112803</v>
          </cell>
          <cell r="D905" t="str">
            <v>FMB 5TH FL MECH EQUIPMENT ROOM &amp; ROOF UPGRADE</v>
          </cell>
          <cell r="E905">
            <v>34639</v>
          </cell>
          <cell r="F905">
            <v>35246</v>
          </cell>
          <cell r="G905">
            <v>34973</v>
          </cell>
          <cell r="I905">
            <v>37597</v>
          </cell>
          <cell r="J905">
            <v>164590</v>
          </cell>
          <cell r="K905">
            <v>164590</v>
          </cell>
          <cell r="L905">
            <v>164590</v>
          </cell>
          <cell r="M905">
            <v>0</v>
          </cell>
          <cell r="N905">
            <v>164590</v>
          </cell>
          <cell r="O905">
            <v>200506</v>
          </cell>
          <cell r="P905">
            <v>164590</v>
          </cell>
          <cell r="Q905" t="str">
            <v>80</v>
          </cell>
          <cell r="R905" t="str">
            <v>Medicine</v>
          </cell>
          <cell r="T905" t="b">
            <v>0</v>
          </cell>
          <cell r="U905" t="b">
            <v>1</v>
          </cell>
          <cell r="V905" t="b">
            <v>0</v>
          </cell>
          <cell r="W905" t="str">
            <v>Asset Management</v>
          </cell>
          <cell r="X905">
            <v>0</v>
          </cell>
          <cell r="Y905">
            <v>164590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 t="str">
            <v>30</v>
          </cell>
          <cell r="AH905" t="str">
            <v>CM</v>
          </cell>
          <cell r="AI905" t="str">
            <v>FullyF</v>
          </cell>
          <cell r="AJ905" t="str">
            <v>FF</v>
          </cell>
        </row>
        <row r="906">
          <cell r="A906" t="str">
            <v>0023202</v>
          </cell>
          <cell r="D906" t="str">
            <v>MRC RMS 129-129A RENOVATION</v>
          </cell>
          <cell r="E906">
            <v>34681</v>
          </cell>
          <cell r="F906">
            <v>35064</v>
          </cell>
          <cell r="G906">
            <v>34972</v>
          </cell>
          <cell r="I906">
            <v>35695</v>
          </cell>
          <cell r="J906">
            <v>42109</v>
          </cell>
          <cell r="K906">
            <v>42109</v>
          </cell>
          <cell r="L906">
            <v>42109</v>
          </cell>
          <cell r="M906">
            <v>45274.09</v>
          </cell>
          <cell r="N906">
            <v>0</v>
          </cell>
          <cell r="O906">
            <v>200506</v>
          </cell>
          <cell r="P906">
            <v>42109</v>
          </cell>
          <cell r="Q906" t="str">
            <v>08</v>
          </cell>
          <cell r="R906" t="str">
            <v>Medicine</v>
          </cell>
          <cell r="T906" t="b">
            <v>1</v>
          </cell>
          <cell r="U906" t="b">
            <v>1</v>
          </cell>
          <cell r="V906" t="b">
            <v>0</v>
          </cell>
          <cell r="W906" t="str">
            <v>MED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I906" t="str">
            <v>Tomb</v>
          </cell>
          <cell r="AJ906" t="str">
            <v>T</v>
          </cell>
        </row>
        <row r="907">
          <cell r="A907" t="str">
            <v>0023203</v>
          </cell>
          <cell r="B907" t="str">
            <v>P94111404</v>
          </cell>
          <cell r="C907" t="str">
            <v>94111404</v>
          </cell>
          <cell r="D907" t="str">
            <v>SLB RENOVATION PHASE I</v>
          </cell>
          <cell r="E907">
            <v>34669</v>
          </cell>
          <cell r="G907">
            <v>34851</v>
          </cell>
          <cell r="I907">
            <v>37597</v>
          </cell>
          <cell r="J907">
            <v>13050000</v>
          </cell>
          <cell r="K907">
            <v>13050000</v>
          </cell>
          <cell r="L907">
            <v>13050000</v>
          </cell>
          <cell r="M907">
            <v>4457164.5999999996</v>
          </cell>
          <cell r="N907">
            <v>8592835</v>
          </cell>
          <cell r="O907">
            <v>200506</v>
          </cell>
          <cell r="P907">
            <v>13050000</v>
          </cell>
          <cell r="Q907" t="str">
            <v>32</v>
          </cell>
          <cell r="R907" t="str">
            <v>Self-sup Law</v>
          </cell>
          <cell r="S907" t="str">
            <v>LAW SCHOOL</v>
          </cell>
          <cell r="T907" t="b">
            <v>0</v>
          </cell>
          <cell r="U907" t="b">
            <v>1</v>
          </cell>
          <cell r="V907" t="b">
            <v>0</v>
          </cell>
          <cell r="W907" t="str">
            <v>Accounting And Contracts</v>
          </cell>
          <cell r="X907">
            <v>195339</v>
          </cell>
          <cell r="Y907">
            <v>8397496</v>
          </cell>
          <cell r="Z907">
            <v>4457165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 t="str">
            <v>10</v>
          </cell>
          <cell r="AH907" t="str">
            <v>CR</v>
          </cell>
          <cell r="AI907" t="str">
            <v>FullyF</v>
          </cell>
          <cell r="AJ907" t="str">
            <v>FF</v>
          </cell>
        </row>
        <row r="908">
          <cell r="A908" t="str">
            <v>0023205</v>
          </cell>
          <cell r="B908" t="str">
            <v>94030301</v>
          </cell>
          <cell r="C908" t="str">
            <v>94030301</v>
          </cell>
          <cell r="D908" t="str">
            <v>LMP 3107 FAN RENOVATION</v>
          </cell>
          <cell r="E908">
            <v>34700</v>
          </cell>
          <cell r="F908">
            <v>34911</v>
          </cell>
          <cell r="G908">
            <v>35064</v>
          </cell>
          <cell r="I908">
            <v>35695</v>
          </cell>
          <cell r="J908">
            <v>24932</v>
          </cell>
          <cell r="K908">
            <v>24932</v>
          </cell>
          <cell r="L908">
            <v>24932</v>
          </cell>
          <cell r="M908">
            <v>25479</v>
          </cell>
          <cell r="N908">
            <v>0</v>
          </cell>
          <cell r="O908">
            <v>200506</v>
          </cell>
          <cell r="P908">
            <v>24932</v>
          </cell>
          <cell r="Q908" t="str">
            <v>08</v>
          </cell>
          <cell r="R908" t="str">
            <v>Medicine</v>
          </cell>
          <cell r="T908" t="b">
            <v>1</v>
          </cell>
          <cell r="U908" t="b">
            <v>1</v>
          </cell>
          <cell r="V908" t="b">
            <v>0</v>
          </cell>
          <cell r="W908" t="str">
            <v>MED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I908" t="str">
            <v>Tomb</v>
          </cell>
          <cell r="AJ908" t="str">
            <v>T</v>
          </cell>
        </row>
        <row r="909">
          <cell r="A909" t="str">
            <v>0023206</v>
          </cell>
          <cell r="B909" t="str">
            <v>95010908</v>
          </cell>
          <cell r="C909" t="str">
            <v>95010908</v>
          </cell>
          <cell r="D909" t="str">
            <v>COLLEGE PLAZA RENOVATIONS</v>
          </cell>
          <cell r="E909">
            <v>34700</v>
          </cell>
          <cell r="F909">
            <v>35064</v>
          </cell>
          <cell r="G909">
            <v>35003</v>
          </cell>
          <cell r="I909">
            <v>35695</v>
          </cell>
          <cell r="J909">
            <v>353128</v>
          </cell>
          <cell r="K909">
            <v>353128</v>
          </cell>
          <cell r="L909">
            <v>353128</v>
          </cell>
          <cell r="M909">
            <v>353128.09</v>
          </cell>
          <cell r="N909">
            <v>0</v>
          </cell>
          <cell r="O909">
            <v>200506</v>
          </cell>
          <cell r="P909">
            <v>353128</v>
          </cell>
          <cell r="Q909" t="str">
            <v>08</v>
          </cell>
          <cell r="R909" t="str">
            <v>Medicine</v>
          </cell>
          <cell r="T909" t="b">
            <v>1</v>
          </cell>
          <cell r="U909" t="b">
            <v>1</v>
          </cell>
          <cell r="V909" t="b">
            <v>0</v>
          </cell>
          <cell r="W909" t="str">
            <v>MED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I909" t="str">
            <v>Tomb</v>
          </cell>
          <cell r="AJ909" t="str">
            <v>T</v>
          </cell>
        </row>
        <row r="910">
          <cell r="A910" t="str">
            <v>0023207</v>
          </cell>
          <cell r="B910" t="str">
            <v>F95020101</v>
          </cell>
          <cell r="C910" t="str">
            <v>95020101</v>
          </cell>
          <cell r="D910" t="str">
            <v>COLLEGE PLAZA PURCHASE</v>
          </cell>
          <cell r="E910">
            <v>34731</v>
          </cell>
          <cell r="G910">
            <v>35003</v>
          </cell>
          <cell r="I910">
            <v>37597</v>
          </cell>
          <cell r="J910">
            <v>5326005</v>
          </cell>
          <cell r="K910">
            <v>5326005</v>
          </cell>
          <cell r="L910">
            <v>5326005</v>
          </cell>
          <cell r="M910">
            <v>65000</v>
          </cell>
          <cell r="N910">
            <v>5261005</v>
          </cell>
          <cell r="O910">
            <v>200506</v>
          </cell>
          <cell r="P910">
            <v>5326005</v>
          </cell>
          <cell r="Q910" t="str">
            <v>80</v>
          </cell>
          <cell r="R910" t="str">
            <v>Medicine</v>
          </cell>
          <cell r="T910" t="b">
            <v>0</v>
          </cell>
          <cell r="U910" t="b">
            <v>1</v>
          </cell>
          <cell r="V910" t="b">
            <v>0</v>
          </cell>
          <cell r="W910" t="str">
            <v>Asset Management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 t="str">
            <v>60</v>
          </cell>
          <cell r="AH910" t="str">
            <v>AC</v>
          </cell>
          <cell r="AI910" t="str">
            <v>FullyF</v>
          </cell>
          <cell r="AJ910" t="str">
            <v>FF</v>
          </cell>
        </row>
        <row r="911">
          <cell r="A911" t="str">
            <v>0023208</v>
          </cell>
          <cell r="B911" t="str">
            <v>F95020102</v>
          </cell>
          <cell r="C911" t="str">
            <v>95020102</v>
          </cell>
          <cell r="D911" t="str">
            <v>COLLEGE STREET 435 LIGHTING RETROFIT</v>
          </cell>
          <cell r="E911">
            <v>34731</v>
          </cell>
          <cell r="G911">
            <v>35309</v>
          </cell>
          <cell r="I911">
            <v>37597</v>
          </cell>
          <cell r="J911">
            <v>36090</v>
          </cell>
          <cell r="K911">
            <v>36090</v>
          </cell>
          <cell r="L911">
            <v>36090</v>
          </cell>
          <cell r="M911">
            <v>3423</v>
          </cell>
          <cell r="N911">
            <v>32667</v>
          </cell>
          <cell r="O911">
            <v>200506</v>
          </cell>
          <cell r="P911">
            <v>36090</v>
          </cell>
          <cell r="Q911" t="str">
            <v>65</v>
          </cell>
          <cell r="R911" t="str">
            <v>Admin&amp;Other Utilities Central</v>
          </cell>
          <cell r="T911" t="b">
            <v>0</v>
          </cell>
          <cell r="U911" t="b">
            <v>1</v>
          </cell>
          <cell r="V911" t="b">
            <v>0</v>
          </cell>
          <cell r="W911" t="str">
            <v>Accounting And Contracts</v>
          </cell>
          <cell r="X911">
            <v>0</v>
          </cell>
          <cell r="Y911">
            <v>32667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 t="str">
            <v>30</v>
          </cell>
          <cell r="AH911" t="str">
            <v>CM</v>
          </cell>
          <cell r="AI911" t="str">
            <v>FullyF</v>
          </cell>
          <cell r="AJ911" t="str">
            <v>FF</v>
          </cell>
        </row>
        <row r="912">
          <cell r="A912" t="str">
            <v>0023209</v>
          </cell>
          <cell r="B912" t="str">
            <v>P95010902</v>
          </cell>
          <cell r="C912" t="str">
            <v>95010902</v>
          </cell>
          <cell r="D912" t="str">
            <v>OLD CAMPUS ELECTRICAL SYSTEMS UPGRADE</v>
          </cell>
          <cell r="E912">
            <v>34700</v>
          </cell>
          <cell r="F912">
            <v>35703</v>
          </cell>
          <cell r="G912">
            <v>35400</v>
          </cell>
          <cell r="I912">
            <v>37597</v>
          </cell>
          <cell r="J912">
            <v>694818</v>
          </cell>
          <cell r="K912">
            <v>694818</v>
          </cell>
          <cell r="L912">
            <v>694818</v>
          </cell>
          <cell r="M912">
            <v>0</v>
          </cell>
          <cell r="N912">
            <v>694818</v>
          </cell>
          <cell r="O912">
            <v>200506</v>
          </cell>
          <cell r="P912">
            <v>694818</v>
          </cell>
          <cell r="Q912" t="str">
            <v>65</v>
          </cell>
          <cell r="R912" t="str">
            <v>Admin&amp;Other Utilities Central</v>
          </cell>
          <cell r="T912" t="b">
            <v>0</v>
          </cell>
          <cell r="U912" t="b">
            <v>1</v>
          </cell>
          <cell r="V912" t="b">
            <v>0</v>
          </cell>
          <cell r="W912" t="str">
            <v>Accounting And Contracts</v>
          </cell>
          <cell r="X912">
            <v>0</v>
          </cell>
          <cell r="Y912">
            <v>694818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 t="str">
            <v>40</v>
          </cell>
          <cell r="AH912" t="str">
            <v>UT</v>
          </cell>
          <cell r="AI912" t="str">
            <v>FullyF</v>
          </cell>
          <cell r="AJ912" t="str">
            <v>FF</v>
          </cell>
        </row>
        <row r="913">
          <cell r="A913" t="str">
            <v>0023210</v>
          </cell>
          <cell r="B913" t="str">
            <v>P95013005</v>
          </cell>
          <cell r="C913" t="str">
            <v>95013005</v>
          </cell>
          <cell r="D913" t="str">
            <v>PEABODY MUSEUM PARTIAL ROOF REPLACEMENT</v>
          </cell>
          <cell r="E913">
            <v>34700</v>
          </cell>
          <cell r="F913">
            <v>36341</v>
          </cell>
          <cell r="G913">
            <v>35582</v>
          </cell>
          <cell r="I913">
            <v>37597</v>
          </cell>
          <cell r="J913">
            <v>692139</v>
          </cell>
          <cell r="K913">
            <v>692139</v>
          </cell>
          <cell r="L913">
            <v>692139</v>
          </cell>
          <cell r="M913">
            <v>0</v>
          </cell>
          <cell r="N913">
            <v>692139</v>
          </cell>
          <cell r="O913">
            <v>200506</v>
          </cell>
          <cell r="P913">
            <v>692139</v>
          </cell>
          <cell r="Q913" t="str">
            <v>42</v>
          </cell>
          <cell r="R913" t="str">
            <v>Mus&amp;Gall Peabody</v>
          </cell>
          <cell r="S913" t="str">
            <v>SCIENCE HILL</v>
          </cell>
          <cell r="T913" t="b">
            <v>0</v>
          </cell>
          <cell r="U913" t="b">
            <v>1</v>
          </cell>
          <cell r="V913" t="b">
            <v>0</v>
          </cell>
          <cell r="W913" t="str">
            <v>Accounting And Contracts</v>
          </cell>
          <cell r="X913">
            <v>39002</v>
          </cell>
          <cell r="Y913">
            <v>653137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 t="str">
            <v>30</v>
          </cell>
          <cell r="AH913" t="str">
            <v>CM</v>
          </cell>
          <cell r="AI913" t="str">
            <v>FullyF</v>
          </cell>
          <cell r="AJ913" t="str">
            <v>FF</v>
          </cell>
        </row>
        <row r="914">
          <cell r="A914" t="str">
            <v>0023211</v>
          </cell>
          <cell r="B914" t="str">
            <v>C95020101</v>
          </cell>
          <cell r="C914" t="str">
            <v>95020101</v>
          </cell>
          <cell r="D914" t="str">
            <v>SASIP SCT SERVERS AND HARDWARE</v>
          </cell>
          <cell r="E914">
            <v>34731</v>
          </cell>
          <cell r="F914">
            <v>35976</v>
          </cell>
          <cell r="G914">
            <v>35125</v>
          </cell>
          <cell r="I914">
            <v>34757</v>
          </cell>
          <cell r="J914">
            <v>282000</v>
          </cell>
          <cell r="K914">
            <v>282000</v>
          </cell>
          <cell r="L914">
            <v>282000</v>
          </cell>
          <cell r="M914">
            <v>0</v>
          </cell>
          <cell r="N914">
            <v>282000</v>
          </cell>
          <cell r="O914">
            <v>200506</v>
          </cell>
          <cell r="P914">
            <v>282000</v>
          </cell>
          <cell r="Q914" t="str">
            <v>12</v>
          </cell>
          <cell r="R914" t="str">
            <v>Administrative &amp; University-Wide</v>
          </cell>
          <cell r="T914" t="b">
            <v>0</v>
          </cell>
          <cell r="U914" t="b">
            <v>1</v>
          </cell>
          <cell r="V914" t="b">
            <v>0</v>
          </cell>
          <cell r="W914" t="str">
            <v>Finance-General Administration</v>
          </cell>
          <cell r="X914">
            <v>0</v>
          </cell>
          <cell r="Y914">
            <v>282000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I914" t="str">
            <v>Tomb</v>
          </cell>
          <cell r="AJ914" t="str">
            <v>T</v>
          </cell>
        </row>
        <row r="915">
          <cell r="A915" t="str">
            <v>0023212</v>
          </cell>
          <cell r="B915" t="str">
            <v>P95013004</v>
          </cell>
          <cell r="C915" t="str">
            <v>95013004</v>
          </cell>
          <cell r="D915" t="str">
            <v>HILLHOUSE 24 EXTERIOR RENOVATION</v>
          </cell>
          <cell r="E915">
            <v>34759</v>
          </cell>
          <cell r="F915">
            <v>35703</v>
          </cell>
          <cell r="G915">
            <v>35431</v>
          </cell>
          <cell r="I915">
            <v>37597</v>
          </cell>
          <cell r="J915">
            <v>735147</v>
          </cell>
          <cell r="K915">
            <v>735147</v>
          </cell>
          <cell r="L915">
            <v>735147</v>
          </cell>
          <cell r="M915">
            <v>0</v>
          </cell>
          <cell r="N915">
            <v>735147</v>
          </cell>
          <cell r="O915">
            <v>200506</v>
          </cell>
          <cell r="P915">
            <v>735147</v>
          </cell>
          <cell r="Q915" t="str">
            <v>22</v>
          </cell>
          <cell r="R915" t="str">
            <v>Soc Sci</v>
          </cell>
          <cell r="T915" t="b">
            <v>0</v>
          </cell>
          <cell r="U915" t="b">
            <v>1</v>
          </cell>
          <cell r="V915" t="b">
            <v>0</v>
          </cell>
          <cell r="W915" t="str">
            <v>Accounting And Contracts</v>
          </cell>
          <cell r="X915">
            <v>0</v>
          </cell>
          <cell r="Y915">
            <v>735147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 t="str">
            <v>30</v>
          </cell>
          <cell r="AH915" t="str">
            <v>CM</v>
          </cell>
          <cell r="AI915" t="str">
            <v>FullyF</v>
          </cell>
          <cell r="AJ915" t="str">
            <v>FF</v>
          </cell>
        </row>
        <row r="916">
          <cell r="A916" t="str">
            <v>0023213</v>
          </cell>
          <cell r="B916" t="str">
            <v>95021301</v>
          </cell>
          <cell r="C916" t="str">
            <v>95021301</v>
          </cell>
          <cell r="D916" t="str">
            <v>SHM I-WING RM 248 VECTOR PRODUCTION LAB</v>
          </cell>
          <cell r="E916">
            <v>34731</v>
          </cell>
          <cell r="F916">
            <v>35095</v>
          </cell>
          <cell r="G916">
            <v>35003</v>
          </cell>
          <cell r="I916">
            <v>35695</v>
          </cell>
          <cell r="J916">
            <v>219810</v>
          </cell>
          <cell r="K916">
            <v>219810</v>
          </cell>
          <cell r="L916">
            <v>219810</v>
          </cell>
          <cell r="M916">
            <v>221425.32</v>
          </cell>
          <cell r="N916">
            <v>0</v>
          </cell>
          <cell r="O916">
            <v>200506</v>
          </cell>
          <cell r="P916">
            <v>219810</v>
          </cell>
          <cell r="Q916" t="str">
            <v>08</v>
          </cell>
          <cell r="R916" t="str">
            <v>Medicine</v>
          </cell>
          <cell r="T916" t="b">
            <v>1</v>
          </cell>
          <cell r="U916" t="b">
            <v>1</v>
          </cell>
          <cell r="V916" t="b">
            <v>0</v>
          </cell>
          <cell r="W916" t="str">
            <v>MED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I916" t="str">
            <v>Tomb</v>
          </cell>
          <cell r="AJ916" t="str">
            <v>T</v>
          </cell>
        </row>
        <row r="917">
          <cell r="A917" t="str">
            <v>0023214</v>
          </cell>
          <cell r="B917" t="str">
            <v>95021302</v>
          </cell>
          <cell r="C917" t="str">
            <v>95021302</v>
          </cell>
          <cell r="D917" t="str">
            <v>WWW 2-OFC RENO COMPREHENSIVE CANCER CTR</v>
          </cell>
          <cell r="E917">
            <v>34731</v>
          </cell>
          <cell r="F917">
            <v>35246</v>
          </cell>
          <cell r="G917">
            <v>35064</v>
          </cell>
          <cell r="I917">
            <v>36031</v>
          </cell>
          <cell r="J917">
            <v>90806</v>
          </cell>
          <cell r="K917">
            <v>90806</v>
          </cell>
          <cell r="L917">
            <v>90806</v>
          </cell>
          <cell r="M917">
            <v>91903.42</v>
          </cell>
          <cell r="N917">
            <v>0</v>
          </cell>
          <cell r="O917">
            <v>200506</v>
          </cell>
          <cell r="P917">
            <v>90806</v>
          </cell>
          <cell r="Q917" t="str">
            <v>08</v>
          </cell>
          <cell r="R917" t="str">
            <v>Medicine</v>
          </cell>
          <cell r="T917" t="b">
            <v>1</v>
          </cell>
          <cell r="U917" t="b">
            <v>1</v>
          </cell>
          <cell r="V917" t="b">
            <v>0</v>
          </cell>
          <cell r="W917" t="str">
            <v>MED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I917" t="str">
            <v>Tomb</v>
          </cell>
          <cell r="AJ917" t="str">
            <v>T</v>
          </cell>
        </row>
        <row r="918">
          <cell r="A918" t="str">
            <v>0023215</v>
          </cell>
          <cell r="B918" t="str">
            <v>P95013003</v>
          </cell>
          <cell r="C918" t="str">
            <v>95013003</v>
          </cell>
          <cell r="D918" t="str">
            <v>SLB RENOVATION PHASE II</v>
          </cell>
          <cell r="E918">
            <v>34731</v>
          </cell>
          <cell r="G918">
            <v>35004</v>
          </cell>
          <cell r="I918">
            <v>36549</v>
          </cell>
          <cell r="J918">
            <v>17009691</v>
          </cell>
          <cell r="K918">
            <v>17009691</v>
          </cell>
          <cell r="L918">
            <v>17009691</v>
          </cell>
          <cell r="M918">
            <v>6230568.29</v>
          </cell>
          <cell r="N918">
            <v>10779123</v>
          </cell>
          <cell r="O918">
            <v>200506</v>
          </cell>
          <cell r="P918">
            <v>17009691</v>
          </cell>
          <cell r="Q918" t="str">
            <v>32</v>
          </cell>
          <cell r="R918" t="str">
            <v>Self-sup Law</v>
          </cell>
          <cell r="S918" t="str">
            <v>LAW SCHOOL</v>
          </cell>
          <cell r="T918" t="b">
            <v>0</v>
          </cell>
          <cell r="U918" t="b">
            <v>1</v>
          </cell>
          <cell r="V918" t="b">
            <v>0</v>
          </cell>
          <cell r="W918" t="str">
            <v>Accounting And Contracts</v>
          </cell>
          <cell r="X918">
            <v>54826</v>
          </cell>
          <cell r="Y918">
            <v>10724297</v>
          </cell>
          <cell r="Z918">
            <v>6230568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 t="str">
            <v>10</v>
          </cell>
          <cell r="AH918" t="str">
            <v>CR</v>
          </cell>
          <cell r="AI918" t="str">
            <v>FullyF</v>
          </cell>
          <cell r="AJ918" t="str">
            <v>FF</v>
          </cell>
        </row>
        <row r="919">
          <cell r="A919" t="str">
            <v>0023216</v>
          </cell>
          <cell r="B919" t="str">
            <v>P95030600</v>
          </cell>
          <cell r="C919" t="str">
            <v>95030600</v>
          </cell>
          <cell r="D919" t="str">
            <v>YALE PHOTOGRAMMETRIC MAP</v>
          </cell>
          <cell r="E919">
            <v>34759</v>
          </cell>
          <cell r="H919">
            <v>41547</v>
          </cell>
          <cell r="I919">
            <v>36430</v>
          </cell>
          <cell r="J919">
            <v>29131</v>
          </cell>
          <cell r="K919">
            <v>29131</v>
          </cell>
          <cell r="L919">
            <v>29830.54</v>
          </cell>
          <cell r="M919">
            <v>29131.4</v>
          </cell>
          <cell r="N919">
            <v>0</v>
          </cell>
          <cell r="O919">
            <v>200506</v>
          </cell>
          <cell r="P919">
            <v>29830.54</v>
          </cell>
          <cell r="Q919" t="str">
            <v>61</v>
          </cell>
          <cell r="R919" t="str">
            <v>Admin&amp;Other Other</v>
          </cell>
          <cell r="T919" t="b">
            <v>0</v>
          </cell>
          <cell r="U919" t="b">
            <v>0</v>
          </cell>
          <cell r="V919" t="b">
            <v>0</v>
          </cell>
          <cell r="W919" t="str">
            <v>Accounting And Contracts</v>
          </cell>
          <cell r="X919">
            <v>0</v>
          </cell>
          <cell r="Y919">
            <v>0</v>
          </cell>
          <cell r="Z919">
            <v>21978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 t="str">
            <v>50</v>
          </cell>
          <cell r="AH919" t="str">
            <v>OS</v>
          </cell>
          <cell r="AI919" t="str">
            <v>Const</v>
          </cell>
          <cell r="AJ919" t="str">
            <v>I</v>
          </cell>
        </row>
        <row r="920">
          <cell r="A920" t="str">
            <v>0023217</v>
          </cell>
          <cell r="B920" t="str">
            <v>C95030101</v>
          </cell>
          <cell r="C920" t="str">
            <v>95030101</v>
          </cell>
          <cell r="D920" t="str">
            <v>SASIP DEVELOPMENT STAFF</v>
          </cell>
          <cell r="E920">
            <v>34759</v>
          </cell>
          <cell r="F920">
            <v>35976</v>
          </cell>
          <cell r="G920">
            <v>35125</v>
          </cell>
          <cell r="I920">
            <v>34764</v>
          </cell>
          <cell r="J920">
            <v>476850</v>
          </cell>
          <cell r="K920">
            <v>476850</v>
          </cell>
          <cell r="L920">
            <v>476850</v>
          </cell>
          <cell r="M920">
            <v>0</v>
          </cell>
          <cell r="N920">
            <v>476850</v>
          </cell>
          <cell r="O920">
            <v>200506</v>
          </cell>
          <cell r="P920">
            <v>476850</v>
          </cell>
          <cell r="Q920" t="str">
            <v>12</v>
          </cell>
          <cell r="R920" t="str">
            <v>Administrative &amp; University-Wide</v>
          </cell>
          <cell r="T920" t="b">
            <v>0</v>
          </cell>
          <cell r="U920" t="b">
            <v>1</v>
          </cell>
          <cell r="V920" t="b">
            <v>0</v>
          </cell>
          <cell r="W920" t="str">
            <v>Finance-General Administration</v>
          </cell>
          <cell r="X920">
            <v>0</v>
          </cell>
          <cell r="Y920">
            <v>476850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I920" t="str">
            <v>Tomb</v>
          </cell>
          <cell r="AJ920" t="str">
            <v>T</v>
          </cell>
        </row>
        <row r="921">
          <cell r="A921" t="str">
            <v>0023218</v>
          </cell>
          <cell r="B921" t="str">
            <v>C95030102</v>
          </cell>
          <cell r="C921" t="str">
            <v>95030102</v>
          </cell>
          <cell r="D921" t="str">
            <v>SASIP VENDOR SOFTWARE &amp; IMPLEMENTATION</v>
          </cell>
          <cell r="E921">
            <v>34759</v>
          </cell>
          <cell r="F921">
            <v>35976</v>
          </cell>
          <cell r="G921">
            <v>35125</v>
          </cell>
          <cell r="I921">
            <v>34764</v>
          </cell>
          <cell r="J921">
            <v>1000630</v>
          </cell>
          <cell r="K921">
            <v>1000630</v>
          </cell>
          <cell r="L921">
            <v>1000630</v>
          </cell>
          <cell r="M921">
            <v>0</v>
          </cell>
          <cell r="N921">
            <v>1000630</v>
          </cell>
          <cell r="O921">
            <v>200506</v>
          </cell>
          <cell r="P921">
            <v>1000630</v>
          </cell>
          <cell r="Q921" t="str">
            <v>12</v>
          </cell>
          <cell r="R921" t="str">
            <v>Administrative &amp; University-Wide</v>
          </cell>
          <cell r="T921" t="b">
            <v>0</v>
          </cell>
          <cell r="U921" t="b">
            <v>1</v>
          </cell>
          <cell r="V921" t="b">
            <v>0</v>
          </cell>
          <cell r="W921" t="str">
            <v>Finance-General Administration</v>
          </cell>
          <cell r="X921">
            <v>0</v>
          </cell>
          <cell r="Y921">
            <v>1000630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I921" t="str">
            <v>Tomb</v>
          </cell>
          <cell r="AJ921" t="str">
            <v>T</v>
          </cell>
        </row>
        <row r="922">
          <cell r="A922" t="str">
            <v>0023219</v>
          </cell>
          <cell r="B922" t="str">
            <v>C95030103</v>
          </cell>
          <cell r="C922" t="str">
            <v>95030103</v>
          </cell>
          <cell r="D922" t="str">
            <v>ORACLE DB LICENSE</v>
          </cell>
          <cell r="E922">
            <v>34759</v>
          </cell>
          <cell r="F922">
            <v>35065</v>
          </cell>
          <cell r="G922">
            <v>34759</v>
          </cell>
          <cell r="I922">
            <v>34764</v>
          </cell>
          <cell r="J922">
            <v>1249920</v>
          </cell>
          <cell r="K922">
            <v>1249920</v>
          </cell>
          <cell r="L922">
            <v>1249920</v>
          </cell>
          <cell r="M922">
            <v>0</v>
          </cell>
          <cell r="N922">
            <v>1249920</v>
          </cell>
          <cell r="O922">
            <v>200506</v>
          </cell>
          <cell r="P922">
            <v>1249920</v>
          </cell>
          <cell r="Q922" t="str">
            <v>12</v>
          </cell>
          <cell r="R922" t="str">
            <v>Administrative &amp; University-Wide</v>
          </cell>
          <cell r="T922" t="b">
            <v>1</v>
          </cell>
          <cell r="U922" t="b">
            <v>1</v>
          </cell>
          <cell r="V922" t="b">
            <v>0</v>
          </cell>
          <cell r="W922" t="str">
            <v>Finance-General Administration</v>
          </cell>
          <cell r="X922">
            <v>0</v>
          </cell>
          <cell r="Y922">
            <v>1249920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I922" t="str">
            <v>Tomb</v>
          </cell>
          <cell r="AJ922" t="str">
            <v>T</v>
          </cell>
        </row>
        <row r="923">
          <cell r="A923" t="str">
            <v>0023220</v>
          </cell>
          <cell r="B923" t="str">
            <v>C95030104</v>
          </cell>
          <cell r="C923" t="str">
            <v>95030104</v>
          </cell>
          <cell r="D923" t="str">
            <v>C&amp;IS WAREHOUSE SERVER</v>
          </cell>
          <cell r="E923">
            <v>34759</v>
          </cell>
          <cell r="F923">
            <v>35703</v>
          </cell>
          <cell r="G923">
            <v>34851</v>
          </cell>
          <cell r="I923">
            <v>34764</v>
          </cell>
          <cell r="J923">
            <v>192517</v>
          </cell>
          <cell r="K923">
            <v>192517</v>
          </cell>
          <cell r="L923">
            <v>192517</v>
          </cell>
          <cell r="M923">
            <v>0</v>
          </cell>
          <cell r="N923">
            <v>192517</v>
          </cell>
          <cell r="O923">
            <v>200506</v>
          </cell>
          <cell r="P923">
            <v>192517</v>
          </cell>
          <cell r="Q923" t="str">
            <v>12</v>
          </cell>
          <cell r="R923" t="str">
            <v>Administrative &amp; University-Wide</v>
          </cell>
          <cell r="T923" t="b">
            <v>1</v>
          </cell>
          <cell r="U923" t="b">
            <v>1</v>
          </cell>
          <cell r="V923" t="b">
            <v>0</v>
          </cell>
          <cell r="W923" t="str">
            <v>Finance-General Administration</v>
          </cell>
          <cell r="X923">
            <v>0</v>
          </cell>
          <cell r="Y923">
            <v>192517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I923" t="str">
            <v>Tomb</v>
          </cell>
          <cell r="AJ923" t="str">
            <v>T</v>
          </cell>
        </row>
        <row r="924">
          <cell r="A924" t="str">
            <v>0023222</v>
          </cell>
          <cell r="B924" t="str">
            <v>C95030105</v>
          </cell>
          <cell r="C924" t="str">
            <v>95030105</v>
          </cell>
          <cell r="D924" t="str">
            <v>GSPS SERVER</v>
          </cell>
          <cell r="E924">
            <v>34759</v>
          </cell>
          <cell r="G924">
            <v>34851</v>
          </cell>
          <cell r="I924">
            <v>34764</v>
          </cell>
          <cell r="J924">
            <v>27000</v>
          </cell>
          <cell r="K924">
            <v>27000</v>
          </cell>
          <cell r="L924">
            <v>27000</v>
          </cell>
          <cell r="M924">
            <v>0</v>
          </cell>
          <cell r="N924">
            <v>27000</v>
          </cell>
          <cell r="O924">
            <v>200506</v>
          </cell>
          <cell r="P924">
            <v>27000</v>
          </cell>
          <cell r="Q924" t="str">
            <v>12</v>
          </cell>
          <cell r="R924" t="str">
            <v>Administrative &amp; University-Wide</v>
          </cell>
          <cell r="T924" t="b">
            <v>1</v>
          </cell>
          <cell r="U924" t="b">
            <v>1</v>
          </cell>
          <cell r="V924" t="b">
            <v>0</v>
          </cell>
          <cell r="W924" t="str">
            <v>Finance-General Administration</v>
          </cell>
          <cell r="X924">
            <v>0</v>
          </cell>
          <cell r="Y924">
            <v>27000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I924" t="str">
            <v>Tomb</v>
          </cell>
          <cell r="AJ924" t="str">
            <v>T</v>
          </cell>
        </row>
        <row r="925">
          <cell r="A925" t="str">
            <v>0023223</v>
          </cell>
          <cell r="B925" t="str">
            <v>C95030106</v>
          </cell>
          <cell r="C925" t="str">
            <v>95030106</v>
          </cell>
          <cell r="D925" t="str">
            <v>SASIP I STAFF SUPPLEMENT &amp; DESKTOP HARDWARE</v>
          </cell>
          <cell r="E925">
            <v>34759</v>
          </cell>
          <cell r="F925">
            <v>35976</v>
          </cell>
          <cell r="G925">
            <v>35125</v>
          </cell>
          <cell r="I925">
            <v>34764</v>
          </cell>
          <cell r="J925">
            <v>189600</v>
          </cell>
          <cell r="K925">
            <v>189600</v>
          </cell>
          <cell r="L925">
            <v>189600</v>
          </cell>
          <cell r="M925">
            <v>0</v>
          </cell>
          <cell r="N925">
            <v>189600</v>
          </cell>
          <cell r="O925">
            <v>200506</v>
          </cell>
          <cell r="P925">
            <v>189600</v>
          </cell>
          <cell r="Q925" t="str">
            <v>12</v>
          </cell>
          <cell r="R925" t="str">
            <v>Administrative &amp; University-Wide</v>
          </cell>
          <cell r="T925" t="b">
            <v>0</v>
          </cell>
          <cell r="U925" t="b">
            <v>1</v>
          </cell>
          <cell r="V925" t="b">
            <v>0</v>
          </cell>
          <cell r="W925" t="str">
            <v>Finance-General Administration</v>
          </cell>
          <cell r="X925">
            <v>0</v>
          </cell>
          <cell r="Y925">
            <v>189600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I925" t="str">
            <v>Tomb</v>
          </cell>
          <cell r="AJ925" t="str">
            <v>T</v>
          </cell>
        </row>
        <row r="926">
          <cell r="A926" t="str">
            <v>0023224</v>
          </cell>
          <cell r="C926" t="str">
            <v>95030604</v>
          </cell>
          <cell r="D926" t="str">
            <v>SHM C-WING BUILDING STUDY</v>
          </cell>
          <cell r="E926">
            <v>34759</v>
          </cell>
          <cell r="I926">
            <v>35891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200506</v>
          </cell>
          <cell r="P926">
            <v>0</v>
          </cell>
          <cell r="Q926" t="str">
            <v>08</v>
          </cell>
          <cell r="R926" t="str">
            <v>Medicine</v>
          </cell>
          <cell r="T926" t="b">
            <v>0</v>
          </cell>
          <cell r="U926" t="b">
            <v>1</v>
          </cell>
          <cell r="V926" t="b">
            <v>0</v>
          </cell>
          <cell r="W926" t="str">
            <v>Asset Management</v>
          </cell>
          <cell r="X926">
            <v>0</v>
          </cell>
          <cell r="Y926">
            <v>0</v>
          </cell>
          <cell r="Z926">
            <v>0</v>
          </cell>
          <cell r="AI926" t="str">
            <v>Tomb</v>
          </cell>
          <cell r="AJ926" t="str">
            <v>T</v>
          </cell>
        </row>
        <row r="927">
          <cell r="A927" t="str">
            <v>0023225</v>
          </cell>
          <cell r="B927" t="str">
            <v>95030605</v>
          </cell>
          <cell r="C927" t="str">
            <v>95030605</v>
          </cell>
          <cell r="D927" t="str">
            <v>BML AUDITORIUM RENOVATION</v>
          </cell>
          <cell r="E927">
            <v>34759</v>
          </cell>
          <cell r="F927">
            <v>35308</v>
          </cell>
          <cell r="G927">
            <v>35095</v>
          </cell>
          <cell r="I927">
            <v>35359</v>
          </cell>
          <cell r="J927">
            <v>171217</v>
          </cell>
          <cell r="K927">
            <v>171217</v>
          </cell>
          <cell r="L927">
            <v>171217</v>
          </cell>
          <cell r="M927">
            <v>173505.21</v>
          </cell>
          <cell r="N927">
            <v>0</v>
          </cell>
          <cell r="O927">
            <v>200506</v>
          </cell>
          <cell r="P927">
            <v>171217</v>
          </cell>
          <cell r="Q927" t="str">
            <v>08</v>
          </cell>
          <cell r="R927" t="str">
            <v>Medicine</v>
          </cell>
          <cell r="T927" t="b">
            <v>1</v>
          </cell>
          <cell r="U927" t="b">
            <v>1</v>
          </cell>
          <cell r="V927" t="b">
            <v>0</v>
          </cell>
          <cell r="W927" t="str">
            <v>MED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I927" t="str">
            <v>Tomb</v>
          </cell>
          <cell r="AJ927" t="str">
            <v>T</v>
          </cell>
        </row>
        <row r="928">
          <cell r="A928" t="str">
            <v>0023226</v>
          </cell>
          <cell r="B928" t="str">
            <v>P95030609</v>
          </cell>
          <cell r="C928" t="str">
            <v>95030609</v>
          </cell>
          <cell r="D928" t="str">
            <v>MRC LLCI AND MHMA ROOF REPLACEMENT</v>
          </cell>
          <cell r="E928">
            <v>34759</v>
          </cell>
          <cell r="F928">
            <v>35216</v>
          </cell>
          <cell r="G928">
            <v>35004</v>
          </cell>
          <cell r="I928">
            <v>37597</v>
          </cell>
          <cell r="J928">
            <v>787532</v>
          </cell>
          <cell r="K928">
            <v>787532</v>
          </cell>
          <cell r="L928">
            <v>787532</v>
          </cell>
          <cell r="M928">
            <v>0</v>
          </cell>
          <cell r="N928">
            <v>787532</v>
          </cell>
          <cell r="O928">
            <v>200506</v>
          </cell>
          <cell r="P928">
            <v>787532</v>
          </cell>
          <cell r="Q928" t="str">
            <v>80</v>
          </cell>
          <cell r="R928" t="str">
            <v>Medicine</v>
          </cell>
          <cell r="T928" t="b">
            <v>0</v>
          </cell>
          <cell r="U928" t="b">
            <v>1</v>
          </cell>
          <cell r="V928" t="b">
            <v>0</v>
          </cell>
          <cell r="W928" t="str">
            <v>Asset Management</v>
          </cell>
          <cell r="X928">
            <v>0</v>
          </cell>
          <cell r="Y928">
            <v>787532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 t="str">
            <v>30</v>
          </cell>
          <cell r="AH928" t="str">
            <v>CM</v>
          </cell>
          <cell r="AI928" t="str">
            <v>FullyF</v>
          </cell>
          <cell r="AJ928" t="str">
            <v>FF</v>
          </cell>
        </row>
        <row r="929">
          <cell r="A929" t="str">
            <v>0023227</v>
          </cell>
          <cell r="B929" t="str">
            <v>95030610</v>
          </cell>
          <cell r="C929" t="str">
            <v>95030610</v>
          </cell>
          <cell r="D929" t="str">
            <v>SHM IE-43 X-RAY CRYSTALLOGRAPHY LAB RENO</v>
          </cell>
          <cell r="E929">
            <v>34759</v>
          </cell>
          <cell r="F929">
            <v>35308</v>
          </cell>
          <cell r="G929">
            <v>35033</v>
          </cell>
          <cell r="I929">
            <v>35695</v>
          </cell>
          <cell r="J929">
            <v>148837</v>
          </cell>
          <cell r="K929">
            <v>148837</v>
          </cell>
          <cell r="L929">
            <v>148837</v>
          </cell>
          <cell r="M929">
            <v>149989.35999999999</v>
          </cell>
          <cell r="N929">
            <v>0</v>
          </cell>
          <cell r="O929">
            <v>200506</v>
          </cell>
          <cell r="P929">
            <v>148837</v>
          </cell>
          <cell r="Q929" t="str">
            <v>08</v>
          </cell>
          <cell r="R929" t="str">
            <v>Medicine</v>
          </cell>
          <cell r="T929" t="b">
            <v>1</v>
          </cell>
          <cell r="U929" t="b">
            <v>1</v>
          </cell>
          <cell r="V929" t="b">
            <v>0</v>
          </cell>
          <cell r="W929" t="str">
            <v>MED</v>
          </cell>
          <cell r="X929">
            <v>0</v>
          </cell>
          <cell r="Y929">
            <v>0</v>
          </cell>
          <cell r="Z929">
            <v>123660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I929" t="str">
            <v>Tomb</v>
          </cell>
          <cell r="AJ929" t="str">
            <v>T</v>
          </cell>
        </row>
        <row r="930">
          <cell r="A930" t="str">
            <v>0023228</v>
          </cell>
          <cell r="B930" t="str">
            <v>P95030612</v>
          </cell>
          <cell r="C930" t="str">
            <v>95030612</v>
          </cell>
          <cell r="D930" t="str">
            <v>FOOD COURT FACILITY</v>
          </cell>
          <cell r="E930">
            <v>34759</v>
          </cell>
          <cell r="F930">
            <v>36707</v>
          </cell>
          <cell r="G930">
            <v>36341</v>
          </cell>
          <cell r="I930">
            <v>37603</v>
          </cell>
          <cell r="J930">
            <v>67739</v>
          </cell>
          <cell r="K930">
            <v>67739</v>
          </cell>
          <cell r="L930">
            <v>67739</v>
          </cell>
          <cell r="M930">
            <v>0</v>
          </cell>
          <cell r="N930">
            <v>67739</v>
          </cell>
          <cell r="O930">
            <v>200506</v>
          </cell>
          <cell r="P930">
            <v>67739</v>
          </cell>
          <cell r="Q930" t="str">
            <v>71</v>
          </cell>
          <cell r="R930" t="str">
            <v>Residential - Undergraduate</v>
          </cell>
          <cell r="S930" t="str">
            <v>RESIDENTIAL FACILITIES</v>
          </cell>
          <cell r="T930" t="b">
            <v>1</v>
          </cell>
          <cell r="U930" t="b">
            <v>1</v>
          </cell>
          <cell r="V930" t="b">
            <v>0</v>
          </cell>
          <cell r="W930" t="str">
            <v>Accounting And Contracts</v>
          </cell>
          <cell r="X930">
            <v>67739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 t="str">
            <v>20</v>
          </cell>
          <cell r="AH930" t="str">
            <v>PR</v>
          </cell>
          <cell r="AI930" t="str">
            <v>FullyF</v>
          </cell>
          <cell r="AJ930" t="str">
            <v>FF</v>
          </cell>
        </row>
        <row r="931">
          <cell r="A931" t="str">
            <v>0023229</v>
          </cell>
          <cell r="C931" t="str">
            <v>95030613</v>
          </cell>
          <cell r="D931" t="str">
            <v>LORD'S CAFETERIA RENOVATION</v>
          </cell>
          <cell r="E931">
            <v>34759</v>
          </cell>
          <cell r="I931">
            <v>35723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200506</v>
          </cell>
          <cell r="P931">
            <v>0</v>
          </cell>
          <cell r="Q931" t="str">
            <v>12</v>
          </cell>
          <cell r="R931" t="str">
            <v>Administrative &amp; University-Wide</v>
          </cell>
          <cell r="T931" t="b">
            <v>0</v>
          </cell>
          <cell r="U931" t="b">
            <v>1</v>
          </cell>
          <cell r="V931" t="b">
            <v>0</v>
          </cell>
          <cell r="W931" t="str">
            <v>Accounting And Contracts</v>
          </cell>
          <cell r="X931">
            <v>0</v>
          </cell>
          <cell r="Y931">
            <v>0</v>
          </cell>
          <cell r="Z931">
            <v>0</v>
          </cell>
          <cell r="AI931" t="str">
            <v>Tomb</v>
          </cell>
          <cell r="AJ931" t="str">
            <v>T</v>
          </cell>
        </row>
        <row r="932">
          <cell r="A932" t="str">
            <v>0023230</v>
          </cell>
          <cell r="B932" t="str">
            <v>P95030614</v>
          </cell>
          <cell r="C932" t="str">
            <v>95030614</v>
          </cell>
          <cell r="D932" t="str">
            <v>SDQ CHAPEL STEEPLE AND WINDOW REPAIR</v>
          </cell>
          <cell r="E932">
            <v>34759</v>
          </cell>
          <cell r="F932">
            <v>36191</v>
          </cell>
          <cell r="G932">
            <v>35796</v>
          </cell>
          <cell r="I932">
            <v>37597</v>
          </cell>
          <cell r="J932">
            <v>208384</v>
          </cell>
          <cell r="K932">
            <v>208384</v>
          </cell>
          <cell r="L932">
            <v>208384</v>
          </cell>
          <cell r="M932">
            <v>0</v>
          </cell>
          <cell r="N932">
            <v>208384</v>
          </cell>
          <cell r="O932">
            <v>200506</v>
          </cell>
          <cell r="P932">
            <v>208384</v>
          </cell>
          <cell r="Q932" t="str">
            <v>30</v>
          </cell>
          <cell r="R932" t="str">
            <v>Self-sup Divinity</v>
          </cell>
          <cell r="T932" t="b">
            <v>0</v>
          </cell>
          <cell r="U932" t="b">
            <v>1</v>
          </cell>
          <cell r="V932" t="b">
            <v>0</v>
          </cell>
          <cell r="W932" t="str">
            <v>Accounting And Contracts</v>
          </cell>
          <cell r="X932">
            <v>0</v>
          </cell>
          <cell r="Y932">
            <v>208384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 t="str">
            <v>30</v>
          </cell>
          <cell r="AH932" t="str">
            <v>CM</v>
          </cell>
          <cell r="AI932" t="str">
            <v>FullyF</v>
          </cell>
          <cell r="AJ932" t="str">
            <v>FF</v>
          </cell>
        </row>
        <row r="933">
          <cell r="A933" t="str">
            <v>0023231</v>
          </cell>
          <cell r="B933" t="str">
            <v>P95030608</v>
          </cell>
          <cell r="C933" t="str">
            <v>95030608</v>
          </cell>
          <cell r="D933" t="str">
            <v>CMHC LABORATORY RENOVATION</v>
          </cell>
          <cell r="E933">
            <v>34759</v>
          </cell>
          <cell r="G933">
            <v>35431</v>
          </cell>
          <cell r="I933">
            <v>37597</v>
          </cell>
          <cell r="J933">
            <v>1077432</v>
          </cell>
          <cell r="K933">
            <v>1077432</v>
          </cell>
          <cell r="L933">
            <v>1077432</v>
          </cell>
          <cell r="M933">
            <v>681017.4</v>
          </cell>
          <cell r="N933">
            <v>396415</v>
          </cell>
          <cell r="O933">
            <v>200506</v>
          </cell>
          <cell r="P933">
            <v>1077432</v>
          </cell>
          <cell r="Q933" t="str">
            <v>80</v>
          </cell>
          <cell r="R933" t="str">
            <v>Medicine</v>
          </cell>
          <cell r="T933" t="b">
            <v>0</v>
          </cell>
          <cell r="U933" t="b">
            <v>1</v>
          </cell>
          <cell r="V933" t="b">
            <v>0</v>
          </cell>
          <cell r="W933" t="str">
            <v>Asset Management</v>
          </cell>
          <cell r="X933">
            <v>0</v>
          </cell>
          <cell r="Y933">
            <v>396415</v>
          </cell>
          <cell r="Z933">
            <v>620638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 t="str">
            <v>20</v>
          </cell>
          <cell r="AH933" t="str">
            <v>PR</v>
          </cell>
          <cell r="AI933" t="str">
            <v>FullyF</v>
          </cell>
          <cell r="AJ933" t="str">
            <v>FF</v>
          </cell>
        </row>
        <row r="934">
          <cell r="A934" t="str">
            <v>0023232</v>
          </cell>
          <cell r="B934" t="str">
            <v>C95030107</v>
          </cell>
          <cell r="C934" t="str">
            <v>95030107</v>
          </cell>
          <cell r="D934" t="str">
            <v>TELECOM ETHERNET FIBER EXPANSION</v>
          </cell>
          <cell r="E934">
            <v>34759</v>
          </cell>
          <cell r="F934">
            <v>35246</v>
          </cell>
          <cell r="G934">
            <v>35125</v>
          </cell>
          <cell r="I934">
            <v>35317</v>
          </cell>
          <cell r="J934">
            <v>344000</v>
          </cell>
          <cell r="K934">
            <v>344000</v>
          </cell>
          <cell r="L934">
            <v>344000</v>
          </cell>
          <cell r="M934">
            <v>0</v>
          </cell>
          <cell r="N934">
            <v>344000</v>
          </cell>
          <cell r="O934">
            <v>200506</v>
          </cell>
          <cell r="P934">
            <v>344000</v>
          </cell>
          <cell r="Q934" t="str">
            <v>61</v>
          </cell>
          <cell r="R934" t="str">
            <v>Admin&amp;Other Other</v>
          </cell>
          <cell r="T934" t="b">
            <v>0</v>
          </cell>
          <cell r="U934" t="b">
            <v>1</v>
          </cell>
          <cell r="V934" t="b">
            <v>0</v>
          </cell>
          <cell r="W934" t="str">
            <v>Finance-General Administration</v>
          </cell>
          <cell r="X934">
            <v>0</v>
          </cell>
          <cell r="Y934">
            <v>344000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 t="str">
            <v>20</v>
          </cell>
          <cell r="AH934" t="str">
            <v>PR</v>
          </cell>
          <cell r="AI934" t="str">
            <v>FullyF</v>
          </cell>
          <cell r="AJ934" t="str">
            <v>FF</v>
          </cell>
        </row>
        <row r="935">
          <cell r="A935" t="str">
            <v>0023233</v>
          </cell>
          <cell r="B935" t="str">
            <v>95033101</v>
          </cell>
          <cell r="C935" t="str">
            <v>95033101</v>
          </cell>
          <cell r="D935" t="str">
            <v>EXTERIOR SAFETY AND SECURITY LIGHTING</v>
          </cell>
          <cell r="E935">
            <v>34759</v>
          </cell>
          <cell r="F935">
            <v>35764</v>
          </cell>
          <cell r="G935">
            <v>35399</v>
          </cell>
          <cell r="I935">
            <v>36248</v>
          </cell>
          <cell r="J935">
            <v>551504</v>
          </cell>
          <cell r="K935">
            <v>551504</v>
          </cell>
          <cell r="L935">
            <v>551504</v>
          </cell>
          <cell r="M935">
            <v>551503.54</v>
          </cell>
          <cell r="N935">
            <v>0</v>
          </cell>
          <cell r="O935">
            <v>200506</v>
          </cell>
          <cell r="P935">
            <v>551504</v>
          </cell>
          <cell r="Q935" t="str">
            <v>11</v>
          </cell>
          <cell r="R935" t="str">
            <v>Utilities &amp; Infrastructure</v>
          </cell>
          <cell r="T935" t="b">
            <v>1</v>
          </cell>
          <cell r="U935" t="b">
            <v>1</v>
          </cell>
          <cell r="V935" t="b">
            <v>0</v>
          </cell>
          <cell r="W935" t="str">
            <v>PLN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I935" t="str">
            <v>Tomb</v>
          </cell>
          <cell r="AJ935" t="str">
            <v>T</v>
          </cell>
        </row>
        <row r="936">
          <cell r="A936" t="str">
            <v>0023234</v>
          </cell>
          <cell r="B936" t="str">
            <v>C95030108</v>
          </cell>
          <cell r="C936" t="str">
            <v>95030108</v>
          </cell>
          <cell r="D936" t="str">
            <v>TELECOM ETHERNET ELECTRONICS</v>
          </cell>
          <cell r="E936">
            <v>34759</v>
          </cell>
          <cell r="F936">
            <v>35064</v>
          </cell>
          <cell r="G936">
            <v>35004</v>
          </cell>
          <cell r="I936">
            <v>35159</v>
          </cell>
          <cell r="J936">
            <v>151000</v>
          </cell>
          <cell r="K936">
            <v>151000</v>
          </cell>
          <cell r="L936">
            <v>151000</v>
          </cell>
          <cell r="M936">
            <v>0</v>
          </cell>
          <cell r="N936">
            <v>151000</v>
          </cell>
          <cell r="O936">
            <v>200506</v>
          </cell>
          <cell r="P936">
            <v>151000</v>
          </cell>
          <cell r="Q936" t="str">
            <v>12</v>
          </cell>
          <cell r="R936" t="str">
            <v>Administrative &amp; University-Wide</v>
          </cell>
          <cell r="T936" t="b">
            <v>0</v>
          </cell>
          <cell r="U936" t="b">
            <v>1</v>
          </cell>
          <cell r="V936" t="b">
            <v>0</v>
          </cell>
          <cell r="W936" t="str">
            <v>Finance-General Administration</v>
          </cell>
          <cell r="X936">
            <v>0</v>
          </cell>
          <cell r="Y936">
            <v>151000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I936" t="str">
            <v>Tomb</v>
          </cell>
          <cell r="AJ936" t="str">
            <v>T</v>
          </cell>
        </row>
        <row r="937">
          <cell r="A937" t="str">
            <v>0023235</v>
          </cell>
          <cell r="B937" t="str">
            <v>P95032011</v>
          </cell>
          <cell r="C937" t="str">
            <v>95032011</v>
          </cell>
          <cell r="D937" t="str">
            <v>PEDIATRICS-CHILDREN'S HOSPITAL RESEARCH CTR</v>
          </cell>
          <cell r="E937">
            <v>34790</v>
          </cell>
          <cell r="G937">
            <v>35309</v>
          </cell>
          <cell r="I937">
            <v>37597</v>
          </cell>
          <cell r="J937">
            <v>3787745</v>
          </cell>
          <cell r="K937">
            <v>3787745</v>
          </cell>
          <cell r="L937">
            <v>3787745</v>
          </cell>
          <cell r="M937">
            <v>547391.04</v>
          </cell>
          <cell r="N937">
            <v>3240354</v>
          </cell>
          <cell r="O937">
            <v>200506</v>
          </cell>
          <cell r="P937">
            <v>3787745</v>
          </cell>
          <cell r="Q937" t="str">
            <v>80</v>
          </cell>
          <cell r="R937" t="str">
            <v>Medicine</v>
          </cell>
          <cell r="S937" t="str">
            <v>MEDICAL CAMPUS</v>
          </cell>
          <cell r="T937" t="b">
            <v>0</v>
          </cell>
          <cell r="U937" t="b">
            <v>1</v>
          </cell>
          <cell r="V937" t="b">
            <v>0</v>
          </cell>
          <cell r="W937" t="str">
            <v>Asset Management</v>
          </cell>
          <cell r="X937">
            <v>47744</v>
          </cell>
          <cell r="Y937">
            <v>3192610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 t="str">
            <v>20</v>
          </cell>
          <cell r="AH937" t="str">
            <v>PR</v>
          </cell>
          <cell r="AI937" t="str">
            <v>FullyF</v>
          </cell>
          <cell r="AJ937" t="str">
            <v>FF</v>
          </cell>
        </row>
        <row r="938">
          <cell r="A938" t="str">
            <v>0023236</v>
          </cell>
          <cell r="B938" t="str">
            <v>P95030607</v>
          </cell>
          <cell r="C938" t="str">
            <v>95030607</v>
          </cell>
          <cell r="D938" t="str">
            <v>CHURCH ST S.100-QUADS 1 &amp; 3 LOWER LEVEL</v>
          </cell>
          <cell r="E938">
            <v>34790</v>
          </cell>
          <cell r="F938">
            <v>35124</v>
          </cell>
          <cell r="G938">
            <v>35034</v>
          </cell>
          <cell r="I938">
            <v>37597</v>
          </cell>
          <cell r="J938">
            <v>2355045</v>
          </cell>
          <cell r="K938">
            <v>2355045</v>
          </cell>
          <cell r="L938">
            <v>2355045</v>
          </cell>
          <cell r="M938">
            <v>0</v>
          </cell>
          <cell r="N938">
            <v>2355045</v>
          </cell>
          <cell r="O938">
            <v>200506</v>
          </cell>
          <cell r="P938">
            <v>2355045</v>
          </cell>
          <cell r="Q938" t="str">
            <v>80</v>
          </cell>
          <cell r="R938" t="str">
            <v>Medicine</v>
          </cell>
          <cell r="T938" t="b">
            <v>0</v>
          </cell>
          <cell r="U938" t="b">
            <v>1</v>
          </cell>
          <cell r="V938" t="b">
            <v>0</v>
          </cell>
          <cell r="W938" t="str">
            <v>Asset Management</v>
          </cell>
          <cell r="X938">
            <v>0</v>
          </cell>
          <cell r="Y938">
            <v>2355045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 t="str">
            <v>20</v>
          </cell>
          <cell r="AH938" t="str">
            <v>PR</v>
          </cell>
          <cell r="AI938" t="str">
            <v>FullyF</v>
          </cell>
          <cell r="AJ938" t="str">
            <v>FF</v>
          </cell>
        </row>
        <row r="939">
          <cell r="A939" t="str">
            <v>0023238</v>
          </cell>
          <cell r="B939" t="str">
            <v>P95032007</v>
          </cell>
          <cell r="C939" t="str">
            <v>95032007</v>
          </cell>
          <cell r="D939" t="str">
            <v>CENTRAL AREA ELECTRICAL UPGRADE</v>
          </cell>
          <cell r="E939">
            <v>34790</v>
          </cell>
          <cell r="F939">
            <v>36707</v>
          </cell>
          <cell r="G939">
            <v>36341</v>
          </cell>
          <cell r="I939">
            <v>37606</v>
          </cell>
          <cell r="J939">
            <v>1180738</v>
          </cell>
          <cell r="K939">
            <v>1180737.8799999999</v>
          </cell>
          <cell r="L939">
            <v>1180737.8799999999</v>
          </cell>
          <cell r="M939">
            <v>0</v>
          </cell>
          <cell r="N939">
            <v>1180738</v>
          </cell>
          <cell r="O939">
            <v>200506</v>
          </cell>
          <cell r="P939">
            <v>1180737.8799999999</v>
          </cell>
          <cell r="Q939" t="str">
            <v>65</v>
          </cell>
          <cell r="R939" t="str">
            <v>Admin&amp;Other Utilities Central</v>
          </cell>
          <cell r="S939" t="str">
            <v>POWER PLANTS AND UTILITY DISTRIBUTION SYSTEMS</v>
          </cell>
          <cell r="T939" t="b">
            <v>0</v>
          </cell>
          <cell r="U939" t="b">
            <v>1</v>
          </cell>
          <cell r="V939" t="b">
            <v>0</v>
          </cell>
          <cell r="W939" t="str">
            <v>Accounting And Contracts</v>
          </cell>
          <cell r="X939">
            <v>1147142</v>
          </cell>
          <cell r="Y939">
            <v>33596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 t="str">
            <v>40</v>
          </cell>
          <cell r="AH939" t="str">
            <v>UT</v>
          </cell>
          <cell r="AI939" t="str">
            <v>FullyF</v>
          </cell>
          <cell r="AJ939" t="str">
            <v>FF</v>
          </cell>
        </row>
        <row r="940">
          <cell r="A940" t="str">
            <v>0023239</v>
          </cell>
          <cell r="C940" t="str">
            <v>95050101</v>
          </cell>
          <cell r="D940" t="str">
            <v>SHM B-WING BUILDING STUDY</v>
          </cell>
          <cell r="E940">
            <v>34820</v>
          </cell>
          <cell r="I940">
            <v>35597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200506</v>
          </cell>
          <cell r="P940">
            <v>0</v>
          </cell>
          <cell r="Q940" t="str">
            <v>08</v>
          </cell>
          <cell r="R940" t="str">
            <v>Medicine</v>
          </cell>
          <cell r="T940" t="b">
            <v>0</v>
          </cell>
          <cell r="U940" t="b">
            <v>1</v>
          </cell>
          <cell r="V940" t="b">
            <v>0</v>
          </cell>
          <cell r="W940" t="str">
            <v>Asset Management</v>
          </cell>
          <cell r="X940">
            <v>0</v>
          </cell>
          <cell r="Y940">
            <v>0</v>
          </cell>
          <cell r="Z940">
            <v>0</v>
          </cell>
          <cell r="AI940" t="str">
            <v>Tomb</v>
          </cell>
          <cell r="AJ940" t="str">
            <v>T</v>
          </cell>
        </row>
        <row r="941">
          <cell r="A941" t="str">
            <v>0023240</v>
          </cell>
          <cell r="B941" t="str">
            <v>F95050101</v>
          </cell>
          <cell r="C941" t="str">
            <v>95050101</v>
          </cell>
          <cell r="D941" t="str">
            <v>UNIVERSITY THEATRE ENERGY CONSERVATION</v>
          </cell>
          <cell r="E941">
            <v>34820</v>
          </cell>
          <cell r="F941">
            <v>35277</v>
          </cell>
          <cell r="G941">
            <v>35034</v>
          </cell>
          <cell r="I941">
            <v>37597</v>
          </cell>
          <cell r="J941">
            <v>44905</v>
          </cell>
          <cell r="K941">
            <v>44905</v>
          </cell>
          <cell r="L941">
            <v>44905</v>
          </cell>
          <cell r="M941">
            <v>0</v>
          </cell>
          <cell r="N941">
            <v>44905</v>
          </cell>
          <cell r="O941">
            <v>200506</v>
          </cell>
          <cell r="P941">
            <v>44905</v>
          </cell>
          <cell r="Q941" t="str">
            <v>28</v>
          </cell>
          <cell r="R941" t="str">
            <v>Drama</v>
          </cell>
          <cell r="T941" t="b">
            <v>0</v>
          </cell>
          <cell r="U941" t="b">
            <v>1</v>
          </cell>
          <cell r="V941" t="b">
            <v>0</v>
          </cell>
          <cell r="W941" t="str">
            <v>Accounting And Contracts</v>
          </cell>
          <cell r="X941">
            <v>0</v>
          </cell>
          <cell r="Y941">
            <v>44905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 t="str">
            <v>30</v>
          </cell>
          <cell r="AH941" t="str">
            <v>CM</v>
          </cell>
          <cell r="AI941" t="str">
            <v>FullyF</v>
          </cell>
          <cell r="AJ941" t="str">
            <v>FF</v>
          </cell>
        </row>
        <row r="942">
          <cell r="A942" t="str">
            <v>0023241</v>
          </cell>
          <cell r="B942" t="str">
            <v>F95050102</v>
          </cell>
          <cell r="C942" t="str">
            <v>95050102</v>
          </cell>
          <cell r="D942" t="str">
            <v>HILLHOUSE 28-KGL-PHELPS ENERGY CONSERVATION</v>
          </cell>
          <cell r="E942">
            <v>34820</v>
          </cell>
          <cell r="F942">
            <v>36341</v>
          </cell>
          <cell r="G942">
            <v>35947</v>
          </cell>
          <cell r="I942">
            <v>37597</v>
          </cell>
          <cell r="J942">
            <v>12443</v>
          </cell>
          <cell r="K942">
            <v>12442</v>
          </cell>
          <cell r="L942">
            <v>12442</v>
          </cell>
          <cell r="M942">
            <v>0</v>
          </cell>
          <cell r="N942">
            <v>12442</v>
          </cell>
          <cell r="O942">
            <v>200506</v>
          </cell>
          <cell r="P942">
            <v>12442</v>
          </cell>
          <cell r="Q942" t="str">
            <v>61</v>
          </cell>
          <cell r="R942" t="str">
            <v>Admin&amp;Other Other</v>
          </cell>
          <cell r="T942" t="b">
            <v>0</v>
          </cell>
          <cell r="U942" t="b">
            <v>1</v>
          </cell>
          <cell r="V942" t="b">
            <v>0</v>
          </cell>
          <cell r="W942" t="str">
            <v>Accounting And Contracts</v>
          </cell>
          <cell r="X942">
            <v>0</v>
          </cell>
          <cell r="Y942">
            <v>12443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 t="str">
            <v>30</v>
          </cell>
          <cell r="AH942" t="str">
            <v>CM</v>
          </cell>
          <cell r="AI942" t="str">
            <v>FullyF</v>
          </cell>
          <cell r="AJ942" t="str">
            <v>FF</v>
          </cell>
        </row>
        <row r="943">
          <cell r="A943" t="str">
            <v>0023242</v>
          </cell>
          <cell r="B943" t="str">
            <v>C95050101</v>
          </cell>
          <cell r="C943" t="str">
            <v>95050101</v>
          </cell>
          <cell r="D943" t="str">
            <v>YPD SWITCHBOARD &amp; CONSOLE</v>
          </cell>
          <cell r="E943">
            <v>34820</v>
          </cell>
          <cell r="F943">
            <v>35003</v>
          </cell>
          <cell r="G943">
            <v>34973</v>
          </cell>
          <cell r="I943">
            <v>34829</v>
          </cell>
          <cell r="J943">
            <v>83586</v>
          </cell>
          <cell r="K943">
            <v>83586</v>
          </cell>
          <cell r="L943">
            <v>83586</v>
          </cell>
          <cell r="M943">
            <v>0</v>
          </cell>
          <cell r="N943">
            <v>83586</v>
          </cell>
          <cell r="O943">
            <v>200506</v>
          </cell>
          <cell r="P943">
            <v>83586</v>
          </cell>
          <cell r="Q943" t="str">
            <v>12</v>
          </cell>
          <cell r="R943" t="str">
            <v>Administrative &amp; University-Wide</v>
          </cell>
          <cell r="T943" t="b">
            <v>1</v>
          </cell>
          <cell r="U943" t="b">
            <v>1</v>
          </cell>
          <cell r="V943" t="b">
            <v>0</v>
          </cell>
          <cell r="W943" t="str">
            <v>Finance-General Administration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I943" t="str">
            <v>Tomb</v>
          </cell>
          <cell r="AJ943" t="str">
            <v>T</v>
          </cell>
        </row>
        <row r="944">
          <cell r="A944" t="str">
            <v>0023243</v>
          </cell>
          <cell r="B944" t="str">
            <v>P95030611</v>
          </cell>
          <cell r="C944" t="str">
            <v>95030611</v>
          </cell>
          <cell r="D944" t="str">
            <v>YSM SECURITY SYSTEM</v>
          </cell>
          <cell r="E944">
            <v>34790</v>
          </cell>
          <cell r="F944">
            <v>35976</v>
          </cell>
          <cell r="G944">
            <v>35339</v>
          </cell>
          <cell r="I944">
            <v>37935</v>
          </cell>
          <cell r="J944">
            <v>1270075</v>
          </cell>
          <cell r="K944">
            <v>1270076</v>
          </cell>
          <cell r="L944">
            <v>1270076</v>
          </cell>
          <cell r="M944">
            <v>0</v>
          </cell>
          <cell r="N944">
            <v>1270075</v>
          </cell>
          <cell r="O944">
            <v>200506</v>
          </cell>
          <cell r="P944">
            <v>1270076</v>
          </cell>
          <cell r="Q944" t="str">
            <v>80</v>
          </cell>
          <cell r="R944" t="str">
            <v>Medicine</v>
          </cell>
          <cell r="S944" t="str">
            <v>MEDICAL CAMPUS</v>
          </cell>
          <cell r="T944" t="b">
            <v>0</v>
          </cell>
          <cell r="U944" t="b">
            <v>1</v>
          </cell>
          <cell r="V944" t="b">
            <v>0</v>
          </cell>
          <cell r="W944" t="str">
            <v>Asset Management</v>
          </cell>
          <cell r="X944">
            <v>27381</v>
          </cell>
          <cell r="Y944">
            <v>1242694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 t="str">
            <v>30</v>
          </cell>
          <cell r="AH944" t="str">
            <v>CM</v>
          </cell>
          <cell r="AI944" t="str">
            <v>FullyF</v>
          </cell>
          <cell r="AJ944" t="str">
            <v>FF</v>
          </cell>
        </row>
        <row r="945">
          <cell r="A945" t="str">
            <v>0023244</v>
          </cell>
          <cell r="B945" t="str">
            <v>C95050102</v>
          </cell>
          <cell r="C945" t="str">
            <v>95050102</v>
          </cell>
          <cell r="D945" t="str">
            <v>RESIDENTIAL COLLEGE GATE REHAB &amp; ACCESS CTRL</v>
          </cell>
          <cell r="E945">
            <v>34820</v>
          </cell>
          <cell r="F945">
            <v>35185</v>
          </cell>
          <cell r="G945">
            <v>35186</v>
          </cell>
          <cell r="I945">
            <v>36248</v>
          </cell>
          <cell r="J945">
            <v>749335</v>
          </cell>
          <cell r="K945">
            <v>749338</v>
          </cell>
          <cell r="L945">
            <v>749338</v>
          </cell>
          <cell r="M945">
            <v>0</v>
          </cell>
          <cell r="N945">
            <v>749338</v>
          </cell>
          <cell r="O945">
            <v>200506</v>
          </cell>
          <cell r="P945">
            <v>749338</v>
          </cell>
          <cell r="Q945" t="str">
            <v>71</v>
          </cell>
          <cell r="R945" t="str">
            <v>Residential - Undergraduate</v>
          </cell>
          <cell r="T945" t="b">
            <v>0</v>
          </cell>
          <cell r="U945" t="b">
            <v>1</v>
          </cell>
          <cell r="V945" t="b">
            <v>0</v>
          </cell>
          <cell r="W945" t="str">
            <v>Finance-General Administration</v>
          </cell>
          <cell r="X945">
            <v>0</v>
          </cell>
          <cell r="Y945">
            <v>749335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 t="str">
            <v>30</v>
          </cell>
          <cell r="AH945" t="str">
            <v>CM</v>
          </cell>
          <cell r="AI945" t="str">
            <v>FullyF</v>
          </cell>
          <cell r="AJ945" t="str">
            <v>FF</v>
          </cell>
        </row>
        <row r="946">
          <cell r="A946" t="str">
            <v>0023245</v>
          </cell>
          <cell r="B946" t="str">
            <v>P95051501</v>
          </cell>
          <cell r="C946" t="str">
            <v>95051501</v>
          </cell>
          <cell r="D946" t="str">
            <v>SEELEY G. MUDD LIBRARY LIGHTING RETROFIT</v>
          </cell>
          <cell r="E946">
            <v>34820</v>
          </cell>
          <cell r="G946">
            <v>35034</v>
          </cell>
          <cell r="I946">
            <v>37597</v>
          </cell>
          <cell r="J946">
            <v>160392</v>
          </cell>
          <cell r="K946">
            <v>160392</v>
          </cell>
          <cell r="L946">
            <v>160392</v>
          </cell>
          <cell r="M946">
            <v>32000</v>
          </cell>
          <cell r="N946">
            <v>128392</v>
          </cell>
          <cell r="O946">
            <v>200506</v>
          </cell>
          <cell r="P946">
            <v>160392</v>
          </cell>
          <cell r="Q946" t="str">
            <v>50</v>
          </cell>
          <cell r="R946" t="str">
            <v>Libraries</v>
          </cell>
          <cell r="T946" t="b">
            <v>0</v>
          </cell>
          <cell r="U946" t="b">
            <v>1</v>
          </cell>
          <cell r="V946" t="b">
            <v>0</v>
          </cell>
          <cell r="W946" t="str">
            <v>Accounting And Contracts</v>
          </cell>
          <cell r="X946">
            <v>0</v>
          </cell>
          <cell r="Y946">
            <v>128392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 t="str">
            <v>30</v>
          </cell>
          <cell r="AH946" t="str">
            <v>CM</v>
          </cell>
          <cell r="AI946" t="str">
            <v>FullyF</v>
          </cell>
          <cell r="AJ946" t="str">
            <v>FF</v>
          </cell>
        </row>
        <row r="947">
          <cell r="A947" t="str">
            <v>0023246</v>
          </cell>
          <cell r="B947" t="str">
            <v>P95051510</v>
          </cell>
          <cell r="C947" t="str">
            <v>95051510</v>
          </cell>
          <cell r="D947" t="str">
            <v>LEPH/CP STUDENT ACTIVITIES REN SCH PUB HEALTH</v>
          </cell>
          <cell r="E947">
            <v>34820</v>
          </cell>
          <cell r="F947">
            <v>36129</v>
          </cell>
          <cell r="G947">
            <v>35735</v>
          </cell>
          <cell r="I947">
            <v>37597</v>
          </cell>
          <cell r="J947">
            <v>6774488</v>
          </cell>
          <cell r="K947">
            <v>6774488</v>
          </cell>
          <cell r="L947">
            <v>6774488</v>
          </cell>
          <cell r="M947">
            <v>0</v>
          </cell>
          <cell r="N947">
            <v>6774488</v>
          </cell>
          <cell r="O947">
            <v>200506</v>
          </cell>
          <cell r="P947">
            <v>6774488</v>
          </cell>
          <cell r="Q947" t="str">
            <v>80</v>
          </cell>
          <cell r="R947" t="str">
            <v>Medicine</v>
          </cell>
          <cell r="S947" t="str">
            <v>MEDICAL CAMPUS</v>
          </cell>
          <cell r="T947" t="b">
            <v>0</v>
          </cell>
          <cell r="U947" t="b">
            <v>1</v>
          </cell>
          <cell r="V947" t="b">
            <v>0</v>
          </cell>
          <cell r="W947" t="str">
            <v>Asset Management</v>
          </cell>
          <cell r="X947">
            <v>77266</v>
          </cell>
          <cell r="Y947">
            <v>6697222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 t="str">
            <v>10</v>
          </cell>
          <cell r="AH947" t="str">
            <v>PR</v>
          </cell>
          <cell r="AI947" t="str">
            <v>FullyF</v>
          </cell>
          <cell r="AJ947" t="str">
            <v>FF</v>
          </cell>
        </row>
        <row r="948">
          <cell r="A948" t="str">
            <v>0023247</v>
          </cell>
          <cell r="B948" t="str">
            <v>P95051512</v>
          </cell>
          <cell r="C948" t="str">
            <v>95051512</v>
          </cell>
          <cell r="D948" t="str">
            <v>CEN/SCI STEAM/CHILLED WATER/ELEC METER PH II</v>
          </cell>
          <cell r="E948">
            <v>34820</v>
          </cell>
          <cell r="F948">
            <v>35461</v>
          </cell>
          <cell r="G948">
            <v>35400</v>
          </cell>
          <cell r="I948">
            <v>37597</v>
          </cell>
          <cell r="J948">
            <v>348593</v>
          </cell>
          <cell r="K948">
            <v>348593</v>
          </cell>
          <cell r="L948">
            <v>348593</v>
          </cell>
          <cell r="M948">
            <v>0</v>
          </cell>
          <cell r="N948">
            <v>348593</v>
          </cell>
          <cell r="O948">
            <v>200506</v>
          </cell>
          <cell r="P948">
            <v>348593</v>
          </cell>
          <cell r="Q948" t="str">
            <v>65</v>
          </cell>
          <cell r="R948" t="str">
            <v>Admin&amp;Other Utilities Central</v>
          </cell>
          <cell r="T948" t="b">
            <v>0</v>
          </cell>
          <cell r="U948" t="b">
            <v>1</v>
          </cell>
          <cell r="V948" t="b">
            <v>0</v>
          </cell>
          <cell r="W948" t="str">
            <v>Accounting And Contracts</v>
          </cell>
          <cell r="X948">
            <v>0</v>
          </cell>
          <cell r="Y948">
            <v>348593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 t="str">
            <v>40</v>
          </cell>
          <cell r="AH948" t="str">
            <v>UT</v>
          </cell>
          <cell r="AI948" t="str">
            <v>FullyF</v>
          </cell>
          <cell r="AJ948" t="str">
            <v>FF</v>
          </cell>
        </row>
        <row r="949">
          <cell r="A949" t="str">
            <v>0023248</v>
          </cell>
          <cell r="B949" t="str">
            <v>P95051513</v>
          </cell>
          <cell r="C949" t="str">
            <v>95051513</v>
          </cell>
          <cell r="D949" t="str">
            <v>SCL LIGHTING ENERGY CONSERVATION RETROFIT</v>
          </cell>
          <cell r="E949">
            <v>34820</v>
          </cell>
          <cell r="G949">
            <v>35034</v>
          </cell>
          <cell r="I949">
            <v>37597</v>
          </cell>
          <cell r="J949">
            <v>107002</v>
          </cell>
          <cell r="K949">
            <v>107002</v>
          </cell>
          <cell r="L949">
            <v>107002</v>
          </cell>
          <cell r="M949">
            <v>23432</v>
          </cell>
          <cell r="N949">
            <v>83570</v>
          </cell>
          <cell r="O949">
            <v>200506</v>
          </cell>
          <cell r="P949">
            <v>107002</v>
          </cell>
          <cell r="Q949" t="str">
            <v>25</v>
          </cell>
          <cell r="R949" t="str">
            <v>Biological and Physical Sciences</v>
          </cell>
          <cell r="T949" t="b">
            <v>0</v>
          </cell>
          <cell r="U949" t="b">
            <v>1</v>
          </cell>
          <cell r="V949" t="b">
            <v>0</v>
          </cell>
          <cell r="W949" t="str">
            <v>Accounting And Contracts</v>
          </cell>
          <cell r="X949">
            <v>0</v>
          </cell>
          <cell r="Y949">
            <v>83570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 t="str">
            <v>30</v>
          </cell>
          <cell r="AH949" t="str">
            <v>CM</v>
          </cell>
          <cell r="AI949" t="str">
            <v>FullyF</v>
          </cell>
          <cell r="AJ949" t="str">
            <v>FF</v>
          </cell>
        </row>
        <row r="950">
          <cell r="A950" t="str">
            <v>0023249</v>
          </cell>
          <cell r="B950" t="str">
            <v>P95051507</v>
          </cell>
          <cell r="C950" t="str">
            <v>95051507</v>
          </cell>
          <cell r="D950" t="str">
            <v>SHM C-WING BSMT &amp; 1ST FL HVAC DUCT CLEANING</v>
          </cell>
          <cell r="E950">
            <v>34820</v>
          </cell>
          <cell r="F950">
            <v>35642</v>
          </cell>
          <cell r="G950">
            <v>35247</v>
          </cell>
          <cell r="I950">
            <v>37597</v>
          </cell>
          <cell r="J950">
            <v>102257</v>
          </cell>
          <cell r="K950">
            <v>102257</v>
          </cell>
          <cell r="L950">
            <v>102257</v>
          </cell>
          <cell r="M950">
            <v>0</v>
          </cell>
          <cell r="N950">
            <v>102257</v>
          </cell>
          <cell r="O950">
            <v>200506</v>
          </cell>
          <cell r="P950">
            <v>102257</v>
          </cell>
          <cell r="Q950" t="str">
            <v>08</v>
          </cell>
          <cell r="R950" t="str">
            <v>Medicine</v>
          </cell>
          <cell r="T950" t="b">
            <v>0</v>
          </cell>
          <cell r="U950" t="b">
            <v>1</v>
          </cell>
          <cell r="V950" t="b">
            <v>0</v>
          </cell>
          <cell r="W950" t="str">
            <v>Asset Management</v>
          </cell>
          <cell r="X950">
            <v>0</v>
          </cell>
          <cell r="Y950">
            <v>102257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I950" t="str">
            <v>Tomb</v>
          </cell>
          <cell r="AJ950" t="str">
            <v>T</v>
          </cell>
        </row>
        <row r="951">
          <cell r="A951" t="str">
            <v>0023250</v>
          </cell>
          <cell r="B951" t="str">
            <v>F95060101</v>
          </cell>
          <cell r="C951" t="str">
            <v>95060101</v>
          </cell>
          <cell r="D951" t="str">
            <v>CENTRALIZED BUILDING AUTOMATION SYS UPGRADE</v>
          </cell>
          <cell r="E951">
            <v>34851</v>
          </cell>
          <cell r="F951">
            <v>35688</v>
          </cell>
          <cell r="G951">
            <v>35674</v>
          </cell>
          <cell r="I951">
            <v>35891</v>
          </cell>
          <cell r="J951">
            <v>61478</v>
          </cell>
          <cell r="K951">
            <v>61478</v>
          </cell>
          <cell r="L951">
            <v>61478</v>
          </cell>
          <cell r="M951">
            <v>0</v>
          </cell>
          <cell r="N951">
            <v>61478</v>
          </cell>
          <cell r="O951">
            <v>200506</v>
          </cell>
          <cell r="P951">
            <v>61478</v>
          </cell>
          <cell r="Q951" t="str">
            <v>80</v>
          </cell>
          <cell r="R951" t="str">
            <v>Medicine</v>
          </cell>
          <cell r="T951" t="b">
            <v>0</v>
          </cell>
          <cell r="U951" t="b">
            <v>1</v>
          </cell>
          <cell r="V951" t="b">
            <v>0</v>
          </cell>
          <cell r="W951" t="str">
            <v>Asset Management</v>
          </cell>
          <cell r="X951">
            <v>0</v>
          </cell>
          <cell r="Y951">
            <v>61478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 t="str">
            <v>30</v>
          </cell>
          <cell r="AH951" t="str">
            <v>CM</v>
          </cell>
          <cell r="AI951" t="str">
            <v>FullyF</v>
          </cell>
          <cell r="AJ951" t="str">
            <v>FF</v>
          </cell>
        </row>
        <row r="952">
          <cell r="A952" t="str">
            <v>0023251</v>
          </cell>
          <cell r="B952" t="str">
            <v>P95051508</v>
          </cell>
          <cell r="C952" t="str">
            <v>95051508</v>
          </cell>
          <cell r="D952" t="str">
            <v>SHM B-WING FL-1 LAB REN CELL &amp; MOLECULAR PHYS</v>
          </cell>
          <cell r="E952">
            <v>34820</v>
          </cell>
          <cell r="G952">
            <v>35674</v>
          </cell>
          <cell r="I952">
            <v>37597</v>
          </cell>
          <cell r="J952">
            <v>4891453</v>
          </cell>
          <cell r="K952">
            <v>4891453</v>
          </cell>
          <cell r="L952">
            <v>4891453</v>
          </cell>
          <cell r="M952">
            <v>1215955.8500000001</v>
          </cell>
          <cell r="N952">
            <v>3675497</v>
          </cell>
          <cell r="O952">
            <v>200506</v>
          </cell>
          <cell r="P952">
            <v>4891453</v>
          </cell>
          <cell r="Q952" t="str">
            <v>80</v>
          </cell>
          <cell r="R952" t="str">
            <v>Medicine</v>
          </cell>
          <cell r="S952" t="str">
            <v>MEDICAL CAMPUS</v>
          </cell>
          <cell r="T952" t="b">
            <v>0</v>
          </cell>
          <cell r="U952" t="b">
            <v>1</v>
          </cell>
          <cell r="V952" t="b">
            <v>0</v>
          </cell>
          <cell r="W952" t="str">
            <v>Asset Management</v>
          </cell>
          <cell r="X952">
            <v>1200857</v>
          </cell>
          <cell r="Y952">
            <v>2474640</v>
          </cell>
          <cell r="Z952">
            <v>1215956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 t="str">
            <v>10</v>
          </cell>
          <cell r="AH952" t="str">
            <v>PR</v>
          </cell>
          <cell r="AI952" t="str">
            <v>FullyF</v>
          </cell>
          <cell r="AJ952" t="str">
            <v>FF</v>
          </cell>
        </row>
        <row r="953">
          <cell r="A953" t="str">
            <v>0023252</v>
          </cell>
          <cell r="B953" t="str">
            <v>P95060505</v>
          </cell>
          <cell r="C953" t="str">
            <v>95060505</v>
          </cell>
          <cell r="D953" t="str">
            <v>OML/KBT CLASSROOM RENOVATION</v>
          </cell>
          <cell r="E953">
            <v>34851</v>
          </cell>
          <cell r="G953">
            <v>35247</v>
          </cell>
          <cell r="I953">
            <v>37597</v>
          </cell>
          <cell r="J953">
            <v>503637</v>
          </cell>
          <cell r="K953">
            <v>503637</v>
          </cell>
          <cell r="L953">
            <v>503637</v>
          </cell>
          <cell r="M953">
            <v>492000</v>
          </cell>
          <cell r="N953">
            <v>11637</v>
          </cell>
          <cell r="O953">
            <v>200506</v>
          </cell>
          <cell r="P953">
            <v>503637</v>
          </cell>
          <cell r="Q953" t="str">
            <v>25</v>
          </cell>
          <cell r="R953" t="str">
            <v>Biological and Physical Sciences</v>
          </cell>
          <cell r="T953" t="b">
            <v>0</v>
          </cell>
          <cell r="U953" t="b">
            <v>1</v>
          </cell>
          <cell r="V953" t="b">
            <v>0</v>
          </cell>
          <cell r="W953" t="str">
            <v>Accounting And Contracts</v>
          </cell>
          <cell r="X953">
            <v>0</v>
          </cell>
          <cell r="Y953">
            <v>11637</v>
          </cell>
          <cell r="Z953">
            <v>462000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 t="str">
            <v>20</v>
          </cell>
          <cell r="AH953" t="str">
            <v>PR</v>
          </cell>
          <cell r="AI953" t="str">
            <v>FullyF</v>
          </cell>
          <cell r="AJ953" t="str">
            <v>FF</v>
          </cell>
        </row>
        <row r="954">
          <cell r="A954" t="str">
            <v>0023253</v>
          </cell>
          <cell r="B954" t="str">
            <v>P95060510</v>
          </cell>
          <cell r="C954" t="str">
            <v>95060510</v>
          </cell>
          <cell r="D954" t="str">
            <v>SCL EMERGENCY REPLACEMENT DOMESTIC C/W PIPING</v>
          </cell>
          <cell r="E954">
            <v>34855</v>
          </cell>
          <cell r="F954">
            <v>35338</v>
          </cell>
          <cell r="G954">
            <v>35309</v>
          </cell>
          <cell r="I954">
            <v>37597</v>
          </cell>
          <cell r="J954">
            <v>185318</v>
          </cell>
          <cell r="K954">
            <v>185318</v>
          </cell>
          <cell r="L954">
            <v>185318</v>
          </cell>
          <cell r="M954">
            <v>0</v>
          </cell>
          <cell r="N954">
            <v>185318</v>
          </cell>
          <cell r="O954">
            <v>200506</v>
          </cell>
          <cell r="P954">
            <v>185318</v>
          </cell>
          <cell r="Q954" t="str">
            <v>25</v>
          </cell>
          <cell r="R954" t="str">
            <v>Biological and Physical Sciences</v>
          </cell>
          <cell r="T954" t="b">
            <v>0</v>
          </cell>
          <cell r="U954" t="b">
            <v>1</v>
          </cell>
          <cell r="V954" t="b">
            <v>0</v>
          </cell>
          <cell r="W954" t="str">
            <v>Accounting And Contracts</v>
          </cell>
          <cell r="X954">
            <v>0</v>
          </cell>
          <cell r="Y954">
            <v>185318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 t="str">
            <v>30</v>
          </cell>
          <cell r="AH954" t="str">
            <v>CM</v>
          </cell>
          <cell r="AI954" t="str">
            <v>FullyF</v>
          </cell>
          <cell r="AJ954" t="str">
            <v>FF</v>
          </cell>
        </row>
        <row r="955">
          <cell r="A955" t="str">
            <v>0023254</v>
          </cell>
          <cell r="B955" t="str">
            <v>P95051509</v>
          </cell>
          <cell r="C955" t="str">
            <v>95051509</v>
          </cell>
          <cell r="D955" t="str">
            <v>SHM I-WING CHILD STUDY CENTER ADDITION</v>
          </cell>
          <cell r="E955">
            <v>34820</v>
          </cell>
          <cell r="G955">
            <v>36433</v>
          </cell>
          <cell r="I955">
            <v>37597</v>
          </cell>
          <cell r="J955">
            <v>7478998</v>
          </cell>
          <cell r="K955">
            <v>7448998.25</v>
          </cell>
          <cell r="L955">
            <v>7448998.25</v>
          </cell>
          <cell r="M955">
            <v>5699999.9900000002</v>
          </cell>
          <cell r="N955">
            <v>1778998</v>
          </cell>
          <cell r="O955">
            <v>200506</v>
          </cell>
          <cell r="P955">
            <v>7448998.25</v>
          </cell>
          <cell r="Q955" t="str">
            <v>80</v>
          </cell>
          <cell r="R955" t="str">
            <v>Medicine</v>
          </cell>
          <cell r="S955" t="str">
            <v>MEDICAL CAMPUS</v>
          </cell>
          <cell r="T955" t="b">
            <v>0</v>
          </cell>
          <cell r="U955" t="b">
            <v>1</v>
          </cell>
          <cell r="V955" t="b">
            <v>0</v>
          </cell>
          <cell r="W955" t="str">
            <v>Asset Management</v>
          </cell>
          <cell r="X955">
            <v>1750127</v>
          </cell>
          <cell r="Y955">
            <v>28871</v>
          </cell>
          <cell r="Z955">
            <v>5700000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 t="str">
            <v>10</v>
          </cell>
          <cell r="AH955" t="str">
            <v>NI</v>
          </cell>
          <cell r="AI955" t="str">
            <v>FullyF</v>
          </cell>
          <cell r="AJ955" t="str">
            <v>FF</v>
          </cell>
        </row>
        <row r="956">
          <cell r="A956" t="str">
            <v>0023255</v>
          </cell>
          <cell r="B956" t="str">
            <v>P95060506</v>
          </cell>
          <cell r="C956" t="str">
            <v>95060506</v>
          </cell>
          <cell r="D956" t="str">
            <v>COOLING COIL EMERGENCY KBT-OML-KCL-GIBBS-KGL</v>
          </cell>
          <cell r="E956">
            <v>34851</v>
          </cell>
          <cell r="F956">
            <v>35003</v>
          </cell>
          <cell r="G956">
            <v>34912</v>
          </cell>
          <cell r="I956">
            <v>37597</v>
          </cell>
          <cell r="J956">
            <v>430962</v>
          </cell>
          <cell r="K956">
            <v>430961</v>
          </cell>
          <cell r="L956">
            <v>430961</v>
          </cell>
          <cell r="M956">
            <v>0</v>
          </cell>
          <cell r="N956">
            <v>430961</v>
          </cell>
          <cell r="O956">
            <v>200506</v>
          </cell>
          <cell r="P956">
            <v>430961</v>
          </cell>
          <cell r="Q956" t="str">
            <v>24</v>
          </cell>
          <cell r="R956" t="str">
            <v>Eng&amp;ApplSci</v>
          </cell>
          <cell r="T956" t="b">
            <v>0</v>
          </cell>
          <cell r="U956" t="b">
            <v>1</v>
          </cell>
          <cell r="V956" t="b">
            <v>0</v>
          </cell>
          <cell r="W956" t="str">
            <v>Accounting And Contracts</v>
          </cell>
          <cell r="X956">
            <v>0</v>
          </cell>
          <cell r="Y956">
            <v>430962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 t="str">
            <v>30</v>
          </cell>
          <cell r="AH956" t="str">
            <v>CM</v>
          </cell>
          <cell r="AI956" t="str">
            <v>FullyF</v>
          </cell>
          <cell r="AJ956" t="str">
            <v>FF</v>
          </cell>
        </row>
        <row r="957">
          <cell r="A957" t="str">
            <v>0023256</v>
          </cell>
          <cell r="B957" t="str">
            <v>P95091106</v>
          </cell>
          <cell r="C957" t="str">
            <v>95091106</v>
          </cell>
          <cell r="D957" t="str">
            <v>FMB ROOFTOP AHU PREHEAT COIL REPLACEMENT</v>
          </cell>
          <cell r="E957">
            <v>34851</v>
          </cell>
          <cell r="F957">
            <v>35124</v>
          </cell>
          <cell r="G957">
            <v>34973</v>
          </cell>
          <cell r="I957">
            <v>37597</v>
          </cell>
          <cell r="J957">
            <v>105044</v>
          </cell>
          <cell r="K957">
            <v>105044</v>
          </cell>
          <cell r="L957">
            <v>105044</v>
          </cell>
          <cell r="M957">
            <v>0</v>
          </cell>
          <cell r="N957">
            <v>105044</v>
          </cell>
          <cell r="O957">
            <v>200506</v>
          </cell>
          <cell r="P957">
            <v>105044</v>
          </cell>
          <cell r="Q957" t="str">
            <v>80</v>
          </cell>
          <cell r="R957" t="str">
            <v>Medicine</v>
          </cell>
          <cell r="T957" t="b">
            <v>0</v>
          </cell>
          <cell r="U957" t="b">
            <v>1</v>
          </cell>
          <cell r="V957" t="b">
            <v>0</v>
          </cell>
          <cell r="W957" t="str">
            <v>Asset Management</v>
          </cell>
          <cell r="X957">
            <v>0</v>
          </cell>
          <cell r="Y957">
            <v>105044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 t="str">
            <v>30</v>
          </cell>
          <cell r="AH957" t="str">
            <v>CM</v>
          </cell>
          <cell r="AI957" t="str">
            <v>FullyF</v>
          </cell>
          <cell r="AJ957" t="str">
            <v>FF</v>
          </cell>
        </row>
        <row r="958">
          <cell r="A958" t="str">
            <v>0023257</v>
          </cell>
          <cell r="B958" t="str">
            <v>P95061902</v>
          </cell>
          <cell r="C958" t="str">
            <v>95061902</v>
          </cell>
          <cell r="D958" t="str">
            <v>LLCI LAB &amp; OFC RENO RHEUMATOLOGY-INTERNAL MED</v>
          </cell>
          <cell r="E958">
            <v>34851</v>
          </cell>
          <cell r="F958">
            <v>36099</v>
          </cell>
          <cell r="G958">
            <v>35735</v>
          </cell>
          <cell r="I958">
            <v>37597</v>
          </cell>
          <cell r="J958">
            <v>545112</v>
          </cell>
          <cell r="K958">
            <v>545111</v>
          </cell>
          <cell r="L958">
            <v>545111</v>
          </cell>
          <cell r="M958">
            <v>0</v>
          </cell>
          <cell r="N958">
            <v>545112</v>
          </cell>
          <cell r="O958">
            <v>200506</v>
          </cell>
          <cell r="P958">
            <v>545111</v>
          </cell>
          <cell r="Q958" t="str">
            <v>80</v>
          </cell>
          <cell r="R958" t="str">
            <v>Medicine</v>
          </cell>
          <cell r="S958" t="str">
            <v>MEDICAL CAMPUS</v>
          </cell>
          <cell r="T958" t="b">
            <v>0</v>
          </cell>
          <cell r="U958" t="b">
            <v>1</v>
          </cell>
          <cell r="V958" t="b">
            <v>0</v>
          </cell>
          <cell r="W958" t="str">
            <v>Asset Management</v>
          </cell>
          <cell r="X958">
            <v>217034</v>
          </cell>
          <cell r="Y958">
            <v>328078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 t="str">
            <v>20</v>
          </cell>
          <cell r="AH958" t="str">
            <v>PR</v>
          </cell>
          <cell r="AI958" t="str">
            <v>FullyF</v>
          </cell>
          <cell r="AJ958" t="str">
            <v>FF</v>
          </cell>
        </row>
        <row r="959">
          <cell r="A959" t="str">
            <v>0023258</v>
          </cell>
          <cell r="B959" t="str">
            <v>P95061903</v>
          </cell>
          <cell r="C959" t="str">
            <v>95061903</v>
          </cell>
          <cell r="D959" t="str">
            <v>PLANNING STUDY-COMPREHENSIVE YALE UNIVERSITY</v>
          </cell>
          <cell r="E959">
            <v>34851</v>
          </cell>
          <cell r="I959">
            <v>36338</v>
          </cell>
          <cell r="J959">
            <v>494097</v>
          </cell>
          <cell r="K959">
            <v>494096.6</v>
          </cell>
          <cell r="L959">
            <v>503651.56</v>
          </cell>
          <cell r="M959">
            <v>494096.85</v>
          </cell>
          <cell r="N959">
            <v>0</v>
          </cell>
          <cell r="O959">
            <v>200506</v>
          </cell>
          <cell r="P959">
            <v>503651.56</v>
          </cell>
          <cell r="Q959" t="str">
            <v>61</v>
          </cell>
          <cell r="R959" t="str">
            <v>Admin&amp;Other Other</v>
          </cell>
          <cell r="S959" t="str">
            <v>CENTRAL CAMPUS</v>
          </cell>
          <cell r="T959" t="b">
            <v>0</v>
          </cell>
          <cell r="U959" t="b">
            <v>1</v>
          </cell>
          <cell r="V959" t="b">
            <v>0</v>
          </cell>
          <cell r="W959" t="str">
            <v>Accounting And Contracts</v>
          </cell>
          <cell r="X959">
            <v>0</v>
          </cell>
          <cell r="Y959">
            <v>0</v>
          </cell>
          <cell r="Z959">
            <v>260214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 t="str">
            <v>50</v>
          </cell>
          <cell r="AH959" t="str">
            <v>OS</v>
          </cell>
          <cell r="AI959" t="str">
            <v>FullyF</v>
          </cell>
          <cell r="AJ959" t="str">
            <v>I</v>
          </cell>
        </row>
        <row r="960">
          <cell r="A960" t="str">
            <v>0023259</v>
          </cell>
          <cell r="B960" t="str">
            <v>P95060502</v>
          </cell>
          <cell r="C960" t="str">
            <v>95060502</v>
          </cell>
          <cell r="D960" t="str">
            <v>OLD CAMPUS NON-RESIDENTIAL SPACE PLN STUDY</v>
          </cell>
          <cell r="E960">
            <v>34851</v>
          </cell>
          <cell r="H960">
            <v>41547</v>
          </cell>
          <cell r="I960">
            <v>37025</v>
          </cell>
          <cell r="J960">
            <v>90510</v>
          </cell>
          <cell r="K960">
            <v>90510</v>
          </cell>
          <cell r="L960">
            <v>92683.44</v>
          </cell>
          <cell r="M960">
            <v>90509.99</v>
          </cell>
          <cell r="N960">
            <v>0</v>
          </cell>
          <cell r="O960">
            <v>200506</v>
          </cell>
          <cell r="P960">
            <v>92683.44</v>
          </cell>
          <cell r="Q960" t="str">
            <v>61</v>
          </cell>
          <cell r="R960" t="str">
            <v>Admin&amp;Other Other</v>
          </cell>
          <cell r="T960" t="b">
            <v>0</v>
          </cell>
          <cell r="U960" t="b">
            <v>0</v>
          </cell>
          <cell r="V960" t="b">
            <v>0</v>
          </cell>
          <cell r="W960" t="str">
            <v>Accounting And Contracts</v>
          </cell>
          <cell r="X960">
            <v>0</v>
          </cell>
          <cell r="Y960">
            <v>0</v>
          </cell>
          <cell r="Z960">
            <v>90510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 t="str">
            <v>50</v>
          </cell>
          <cell r="AH960" t="str">
            <v>OS</v>
          </cell>
          <cell r="AI960" t="str">
            <v>Const</v>
          </cell>
          <cell r="AJ960" t="str">
            <v>I</v>
          </cell>
        </row>
        <row r="961">
          <cell r="A961" t="str">
            <v>0023260</v>
          </cell>
          <cell r="B961" t="str">
            <v>P95060509</v>
          </cell>
          <cell r="C961" t="str">
            <v>95060509</v>
          </cell>
          <cell r="D961" t="str">
            <v>BECTON CENTER ENERGY CONSERVATION</v>
          </cell>
          <cell r="E961">
            <v>34851</v>
          </cell>
          <cell r="F961">
            <v>35976</v>
          </cell>
          <cell r="G961">
            <v>35582</v>
          </cell>
          <cell r="I961">
            <v>37597</v>
          </cell>
          <cell r="J961">
            <v>2619032</v>
          </cell>
          <cell r="K961">
            <v>2619032</v>
          </cell>
          <cell r="L961">
            <v>2619032</v>
          </cell>
          <cell r="M961">
            <v>0</v>
          </cell>
          <cell r="N961">
            <v>2619032</v>
          </cell>
          <cell r="O961">
            <v>200506</v>
          </cell>
          <cell r="P961">
            <v>2619032</v>
          </cell>
          <cell r="Q961" t="str">
            <v>24</v>
          </cell>
          <cell r="R961" t="str">
            <v>Eng&amp;ApplSci</v>
          </cell>
          <cell r="T961" t="b">
            <v>0</v>
          </cell>
          <cell r="U961" t="b">
            <v>1</v>
          </cell>
          <cell r="V961" t="b">
            <v>0</v>
          </cell>
          <cell r="W961" t="str">
            <v>Accounting And Contracts</v>
          </cell>
          <cell r="X961">
            <v>0</v>
          </cell>
          <cell r="Y961">
            <v>2619032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 t="str">
            <v>30</v>
          </cell>
          <cell r="AH961" t="str">
            <v>CM</v>
          </cell>
          <cell r="AI961" t="str">
            <v>FullyF</v>
          </cell>
          <cell r="AJ961" t="str">
            <v>FF</v>
          </cell>
        </row>
        <row r="962">
          <cell r="A962" t="str">
            <v>0023261</v>
          </cell>
          <cell r="D962" t="str">
            <v>OML/KBT MINOR RENOVATIONS</v>
          </cell>
          <cell r="E962">
            <v>34881</v>
          </cell>
          <cell r="F962">
            <v>34911</v>
          </cell>
          <cell r="G962">
            <v>34911</v>
          </cell>
          <cell r="I962">
            <v>34894</v>
          </cell>
          <cell r="J962">
            <v>52981</v>
          </cell>
          <cell r="K962">
            <v>52980</v>
          </cell>
          <cell r="L962">
            <v>52980</v>
          </cell>
          <cell r="M962">
            <v>52980.5</v>
          </cell>
          <cell r="N962">
            <v>0</v>
          </cell>
          <cell r="O962">
            <v>200506</v>
          </cell>
          <cell r="P962">
            <v>52980</v>
          </cell>
          <cell r="Q962" t="str">
            <v>04</v>
          </cell>
          <cell r="R962" t="str">
            <v>Academic Space: Science</v>
          </cell>
          <cell r="T962" t="b">
            <v>1</v>
          </cell>
          <cell r="U962" t="b">
            <v>1</v>
          </cell>
          <cell r="V962" t="b">
            <v>0</v>
          </cell>
          <cell r="W962" t="str">
            <v>FIN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I962" t="str">
            <v>Tomb</v>
          </cell>
          <cell r="AJ962" t="str">
            <v>T</v>
          </cell>
        </row>
        <row r="963">
          <cell r="A963" t="str">
            <v>0023262</v>
          </cell>
          <cell r="B963" t="str">
            <v>F95070101</v>
          </cell>
          <cell r="C963" t="str">
            <v>95070101</v>
          </cell>
          <cell r="D963" t="str">
            <v>OML LIGHTING ENERGY CONSERVATION RETROFIT</v>
          </cell>
          <cell r="E963">
            <v>34881</v>
          </cell>
          <cell r="F963">
            <v>35703</v>
          </cell>
          <cell r="G963">
            <v>35034</v>
          </cell>
          <cell r="I963">
            <v>37597</v>
          </cell>
          <cell r="J963">
            <v>78830</v>
          </cell>
          <cell r="K963">
            <v>78830</v>
          </cell>
          <cell r="L963">
            <v>78830</v>
          </cell>
          <cell r="M963">
            <v>0</v>
          </cell>
          <cell r="N963">
            <v>78830</v>
          </cell>
          <cell r="O963">
            <v>200506</v>
          </cell>
          <cell r="P963">
            <v>78830</v>
          </cell>
          <cell r="Q963" t="str">
            <v>25</v>
          </cell>
          <cell r="R963" t="str">
            <v>Biological and Physical Sciences</v>
          </cell>
          <cell r="T963" t="b">
            <v>0</v>
          </cell>
          <cell r="U963" t="b">
            <v>1</v>
          </cell>
          <cell r="V963" t="b">
            <v>0</v>
          </cell>
          <cell r="W963" t="str">
            <v>Accounting And Contracts</v>
          </cell>
          <cell r="X963">
            <v>0</v>
          </cell>
          <cell r="Y963">
            <v>78830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 t="str">
            <v>30</v>
          </cell>
          <cell r="AH963" t="str">
            <v>CM</v>
          </cell>
          <cell r="AI963" t="str">
            <v>FullyF</v>
          </cell>
          <cell r="AJ963" t="str">
            <v>FF</v>
          </cell>
        </row>
        <row r="964">
          <cell r="A964" t="str">
            <v>0023263</v>
          </cell>
          <cell r="B964" t="str">
            <v>F95070102</v>
          </cell>
          <cell r="C964" t="str">
            <v>95070102</v>
          </cell>
          <cell r="D964" t="str">
            <v>SSS LIGHTING ENERGY CONSERVATION RETROFIT</v>
          </cell>
          <cell r="E964">
            <v>34881</v>
          </cell>
          <cell r="G964">
            <v>35034</v>
          </cell>
          <cell r="I964">
            <v>37597</v>
          </cell>
          <cell r="J964">
            <v>76278</v>
          </cell>
          <cell r="K964">
            <v>76278</v>
          </cell>
          <cell r="L964">
            <v>76278</v>
          </cell>
          <cell r="M964">
            <v>14815</v>
          </cell>
          <cell r="N964">
            <v>61463</v>
          </cell>
          <cell r="O964">
            <v>200506</v>
          </cell>
          <cell r="P964">
            <v>76278</v>
          </cell>
          <cell r="Q964" t="str">
            <v>22</v>
          </cell>
          <cell r="R964" t="str">
            <v>Soc Sci</v>
          </cell>
          <cell r="T964" t="b">
            <v>0</v>
          </cell>
          <cell r="U964" t="b">
            <v>1</v>
          </cell>
          <cell r="V964" t="b">
            <v>0</v>
          </cell>
          <cell r="W964" t="str">
            <v>Accounting And Contracts</v>
          </cell>
          <cell r="X964">
            <v>0</v>
          </cell>
          <cell r="Y964">
            <v>61463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 t="str">
            <v>30</v>
          </cell>
          <cell r="AH964" t="str">
            <v>CM</v>
          </cell>
          <cell r="AI964" t="str">
            <v>FullyF</v>
          </cell>
          <cell r="AJ964" t="str">
            <v>FF</v>
          </cell>
        </row>
        <row r="965">
          <cell r="A965" t="str">
            <v>0023264</v>
          </cell>
          <cell r="B965" t="str">
            <v>F95050103</v>
          </cell>
          <cell r="C965" t="str">
            <v>95050103</v>
          </cell>
          <cell r="D965" t="str">
            <v>CRAF FY96</v>
          </cell>
          <cell r="E965">
            <v>34820</v>
          </cell>
          <cell r="G965">
            <v>35430</v>
          </cell>
          <cell r="I965">
            <v>37593</v>
          </cell>
          <cell r="J965">
            <v>2690958</v>
          </cell>
          <cell r="K965">
            <v>2690958</v>
          </cell>
          <cell r="L965">
            <v>2690958</v>
          </cell>
          <cell r="M965">
            <v>2120305.21</v>
          </cell>
          <cell r="N965">
            <v>570653</v>
          </cell>
          <cell r="O965">
            <v>200506</v>
          </cell>
          <cell r="P965">
            <v>2690958</v>
          </cell>
          <cell r="Q965" t="str">
            <v>25</v>
          </cell>
          <cell r="R965" t="str">
            <v>Biological and Physical Sciences</v>
          </cell>
          <cell r="S965" t="str">
            <v>OTHER FACILITIES</v>
          </cell>
          <cell r="T965" t="b">
            <v>0</v>
          </cell>
          <cell r="U965" t="b">
            <v>1</v>
          </cell>
          <cell r="V965" t="b">
            <v>0</v>
          </cell>
          <cell r="W965" t="str">
            <v>Accounting And Contracts</v>
          </cell>
          <cell r="X965">
            <v>570653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I965" t="str">
            <v>Tomb</v>
          </cell>
          <cell r="AJ965" t="str">
            <v>T</v>
          </cell>
        </row>
        <row r="966">
          <cell r="A966" t="str">
            <v>0023265</v>
          </cell>
          <cell r="B966" t="str">
            <v>P95071704</v>
          </cell>
          <cell r="C966" t="str">
            <v>95071704</v>
          </cell>
          <cell r="D966" t="str">
            <v>PROSPECT 285 RENOVATION</v>
          </cell>
          <cell r="E966">
            <v>34881</v>
          </cell>
          <cell r="G966">
            <v>35247</v>
          </cell>
          <cell r="I966">
            <v>36290</v>
          </cell>
          <cell r="J966">
            <v>566639</v>
          </cell>
          <cell r="K966">
            <v>566639</v>
          </cell>
          <cell r="L966">
            <v>566639</v>
          </cell>
          <cell r="M966">
            <v>3878</v>
          </cell>
          <cell r="N966">
            <v>562761</v>
          </cell>
          <cell r="O966">
            <v>200506</v>
          </cell>
          <cell r="P966">
            <v>566639</v>
          </cell>
          <cell r="Q966" t="str">
            <v>31</v>
          </cell>
          <cell r="R966" t="str">
            <v>Self-sup Forestry</v>
          </cell>
          <cell r="T966" t="b">
            <v>0</v>
          </cell>
          <cell r="U966" t="b">
            <v>1</v>
          </cell>
          <cell r="V966" t="b">
            <v>0</v>
          </cell>
          <cell r="W966" t="str">
            <v>Accounting And Contracts</v>
          </cell>
          <cell r="X966">
            <v>0</v>
          </cell>
          <cell r="Y966">
            <v>562761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 t="str">
            <v>30</v>
          </cell>
          <cell r="AH966" t="str">
            <v>CM</v>
          </cell>
          <cell r="AI966" t="str">
            <v>FullyF</v>
          </cell>
          <cell r="AJ966" t="str">
            <v>FF</v>
          </cell>
        </row>
        <row r="967">
          <cell r="A967" t="str">
            <v>0023267</v>
          </cell>
          <cell r="B967" t="str">
            <v>F95080101</v>
          </cell>
          <cell r="C967" t="str">
            <v>95080101</v>
          </cell>
          <cell r="D967" t="str">
            <v>SOM CAFETERIA &amp; WOOLSEY ORGAN LIGHTING RETROF</v>
          </cell>
          <cell r="E967">
            <v>34912</v>
          </cell>
          <cell r="F967">
            <v>35611</v>
          </cell>
          <cell r="G967">
            <v>35034</v>
          </cell>
          <cell r="I967">
            <v>37597</v>
          </cell>
          <cell r="J967">
            <v>12990</v>
          </cell>
          <cell r="K967">
            <v>12989</v>
          </cell>
          <cell r="L967">
            <v>12989</v>
          </cell>
          <cell r="M967">
            <v>0</v>
          </cell>
          <cell r="N967">
            <v>12989</v>
          </cell>
          <cell r="O967">
            <v>200506</v>
          </cell>
          <cell r="P967">
            <v>12989</v>
          </cell>
          <cell r="Q967" t="str">
            <v>33</v>
          </cell>
          <cell r="R967" t="str">
            <v>Self-sup Management</v>
          </cell>
          <cell r="T967" t="b">
            <v>0</v>
          </cell>
          <cell r="U967" t="b">
            <v>1</v>
          </cell>
          <cell r="V967" t="b">
            <v>0</v>
          </cell>
          <cell r="W967" t="str">
            <v>Accounting And Contracts</v>
          </cell>
          <cell r="X967">
            <v>0</v>
          </cell>
          <cell r="Y967">
            <v>12990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 t="str">
            <v>30</v>
          </cell>
          <cell r="AH967" t="str">
            <v>CM</v>
          </cell>
          <cell r="AI967" t="str">
            <v>FullyF</v>
          </cell>
          <cell r="AJ967" t="str">
            <v>FF</v>
          </cell>
        </row>
        <row r="968">
          <cell r="A968" t="str">
            <v>0023268</v>
          </cell>
          <cell r="D968" t="str">
            <v>APS BILLING SYSTEM</v>
          </cell>
          <cell r="E968">
            <v>34851</v>
          </cell>
          <cell r="F968">
            <v>35155</v>
          </cell>
          <cell r="G968">
            <v>35155</v>
          </cell>
          <cell r="I968">
            <v>36103</v>
          </cell>
          <cell r="J968">
            <v>4204904</v>
          </cell>
          <cell r="K968">
            <v>4204904</v>
          </cell>
          <cell r="L968">
            <v>4204904</v>
          </cell>
          <cell r="M968">
            <v>0</v>
          </cell>
          <cell r="N968">
            <v>4204904</v>
          </cell>
          <cell r="O968">
            <v>200506</v>
          </cell>
          <cell r="P968">
            <v>4204904</v>
          </cell>
          <cell r="Q968" t="str">
            <v>08</v>
          </cell>
          <cell r="R968" t="str">
            <v>Medicine</v>
          </cell>
          <cell r="T968" t="b">
            <v>1</v>
          </cell>
          <cell r="U968" t="b">
            <v>1</v>
          </cell>
          <cell r="V968" t="b">
            <v>1</v>
          </cell>
          <cell r="W968" t="str">
            <v>MED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I968" t="str">
            <v>Tomb</v>
          </cell>
          <cell r="AJ968" t="str">
            <v>T</v>
          </cell>
        </row>
        <row r="969">
          <cell r="A969" t="str">
            <v>0023269</v>
          </cell>
          <cell r="B969" t="str">
            <v>F95060103</v>
          </cell>
          <cell r="C969" t="str">
            <v>95060103</v>
          </cell>
          <cell r="D969" t="str">
            <v>MEDICAL MPAC</v>
          </cell>
          <cell r="E969">
            <v>34851</v>
          </cell>
          <cell r="F969">
            <v>37652</v>
          </cell>
          <cell r="G969">
            <v>35217</v>
          </cell>
          <cell r="I969">
            <v>36103</v>
          </cell>
          <cell r="J969">
            <v>748857</v>
          </cell>
          <cell r="K969">
            <v>748857</v>
          </cell>
          <cell r="L969">
            <v>748857</v>
          </cell>
          <cell r="M969">
            <v>748856.52</v>
          </cell>
          <cell r="N969">
            <v>0</v>
          </cell>
          <cell r="O969">
            <v>200506</v>
          </cell>
          <cell r="P969">
            <v>748857</v>
          </cell>
          <cell r="Q969" t="str">
            <v>08</v>
          </cell>
          <cell r="R969" t="str">
            <v>Medicine</v>
          </cell>
          <cell r="T969" t="b">
            <v>0</v>
          </cell>
          <cell r="U969" t="b">
            <v>1</v>
          </cell>
          <cell r="V969" t="b">
            <v>0</v>
          </cell>
          <cell r="W969" t="str">
            <v>Asset Management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I969" t="str">
            <v>Tomb</v>
          </cell>
          <cell r="AJ969" t="str">
            <v>T</v>
          </cell>
        </row>
        <row r="970">
          <cell r="A970" t="str">
            <v>0023270</v>
          </cell>
          <cell r="B970" t="str">
            <v>C95080101</v>
          </cell>
          <cell r="C970" t="str">
            <v>95080101</v>
          </cell>
          <cell r="D970" t="str">
            <v>ATHLETICS TORO REELMASTER 4500</v>
          </cell>
          <cell r="E970">
            <v>34912</v>
          </cell>
          <cell r="F970">
            <v>35124</v>
          </cell>
          <cell r="G970">
            <v>35096</v>
          </cell>
          <cell r="I970">
            <v>34922</v>
          </cell>
          <cell r="J970">
            <v>39992</v>
          </cell>
          <cell r="K970">
            <v>39992</v>
          </cell>
          <cell r="L970">
            <v>39992</v>
          </cell>
          <cell r="M970">
            <v>0</v>
          </cell>
          <cell r="N970">
            <v>39992</v>
          </cell>
          <cell r="O970">
            <v>200506</v>
          </cell>
          <cell r="P970">
            <v>39992</v>
          </cell>
          <cell r="Q970" t="str">
            <v>10</v>
          </cell>
          <cell r="R970" t="str">
            <v>Athletics</v>
          </cell>
          <cell r="T970" t="b">
            <v>1</v>
          </cell>
          <cell r="U970" t="b">
            <v>1</v>
          </cell>
          <cell r="V970" t="b">
            <v>0</v>
          </cell>
          <cell r="W970" t="str">
            <v>Finance-General Administration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I970" t="str">
            <v>Tomb</v>
          </cell>
          <cell r="AJ970" t="str">
            <v>T</v>
          </cell>
        </row>
        <row r="971">
          <cell r="A971" t="str">
            <v>0023271</v>
          </cell>
          <cell r="B971" t="str">
            <v>C95080102</v>
          </cell>
          <cell r="C971" t="str">
            <v>95080102</v>
          </cell>
          <cell r="D971" t="str">
            <v>DRAMA SCHOOL WORKSTATIONS</v>
          </cell>
          <cell r="E971">
            <v>34912</v>
          </cell>
          <cell r="F971">
            <v>35124</v>
          </cell>
          <cell r="G971">
            <v>34943</v>
          </cell>
          <cell r="I971">
            <v>36012</v>
          </cell>
          <cell r="J971">
            <v>21762</v>
          </cell>
          <cell r="K971">
            <v>21762</v>
          </cell>
          <cell r="L971">
            <v>21762</v>
          </cell>
          <cell r="M971">
            <v>0</v>
          </cell>
          <cell r="N971">
            <v>21762</v>
          </cell>
          <cell r="O971">
            <v>200506</v>
          </cell>
          <cell r="P971">
            <v>21762</v>
          </cell>
          <cell r="Q971" t="str">
            <v>07</v>
          </cell>
          <cell r="R971" t="str">
            <v>Classrooms</v>
          </cell>
          <cell r="T971" t="b">
            <v>1</v>
          </cell>
          <cell r="U971" t="b">
            <v>1</v>
          </cell>
          <cell r="V971" t="b">
            <v>0</v>
          </cell>
          <cell r="W971" t="str">
            <v>Finance-General Administration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I971" t="str">
            <v>Tomb</v>
          </cell>
          <cell r="AJ971" t="str">
            <v>T</v>
          </cell>
        </row>
        <row r="972">
          <cell r="A972" t="str">
            <v>0023272</v>
          </cell>
          <cell r="B972" t="str">
            <v>F95010101</v>
          </cell>
          <cell r="C972" t="str">
            <v>95010101</v>
          </cell>
          <cell r="D972" t="str">
            <v>HILLHOUSE 1 LIGHTING RETROFIT</v>
          </cell>
          <cell r="E972">
            <v>34700</v>
          </cell>
          <cell r="G972">
            <v>35582</v>
          </cell>
          <cell r="I972">
            <v>37597</v>
          </cell>
          <cell r="J972">
            <v>13613</v>
          </cell>
          <cell r="K972">
            <v>13613</v>
          </cell>
          <cell r="L972">
            <v>13613</v>
          </cell>
          <cell r="M972">
            <v>1212</v>
          </cell>
          <cell r="N972">
            <v>12401</v>
          </cell>
          <cell r="O972">
            <v>200506</v>
          </cell>
          <cell r="P972">
            <v>13613</v>
          </cell>
          <cell r="Q972" t="str">
            <v>61</v>
          </cell>
          <cell r="R972" t="str">
            <v>Admin&amp;Other Other</v>
          </cell>
          <cell r="T972" t="b">
            <v>0</v>
          </cell>
          <cell r="U972" t="b">
            <v>1</v>
          </cell>
          <cell r="V972" t="b">
            <v>0</v>
          </cell>
          <cell r="W972" t="str">
            <v>Accounting And Contracts</v>
          </cell>
          <cell r="X972">
            <v>0</v>
          </cell>
          <cell r="Y972">
            <v>12401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 t="str">
            <v>30</v>
          </cell>
          <cell r="AH972" t="str">
            <v>CM</v>
          </cell>
          <cell r="AI972" t="str">
            <v>FullyF</v>
          </cell>
          <cell r="AJ972" t="str">
            <v>FF</v>
          </cell>
        </row>
        <row r="973">
          <cell r="A973" t="str">
            <v>0023273</v>
          </cell>
          <cell r="B973" t="str">
            <v>F95080102</v>
          </cell>
          <cell r="C973" t="str">
            <v>95080102</v>
          </cell>
          <cell r="D973" t="str">
            <v>KIRTLAND HALL LIGHTING RETROFIT</v>
          </cell>
          <cell r="E973">
            <v>34912</v>
          </cell>
          <cell r="G973">
            <v>35431</v>
          </cell>
          <cell r="I973">
            <v>37597</v>
          </cell>
          <cell r="J973">
            <v>19282</v>
          </cell>
          <cell r="K973">
            <v>19282</v>
          </cell>
          <cell r="L973">
            <v>19282</v>
          </cell>
          <cell r="M973">
            <v>3164</v>
          </cell>
          <cell r="N973">
            <v>16118</v>
          </cell>
          <cell r="O973">
            <v>200506</v>
          </cell>
          <cell r="P973">
            <v>19282</v>
          </cell>
          <cell r="Q973" t="str">
            <v>22</v>
          </cell>
          <cell r="R973" t="str">
            <v>Soc Sci</v>
          </cell>
          <cell r="T973" t="b">
            <v>0</v>
          </cell>
          <cell r="U973" t="b">
            <v>1</v>
          </cell>
          <cell r="V973" t="b">
            <v>0</v>
          </cell>
          <cell r="W973" t="str">
            <v>Accounting And Contracts</v>
          </cell>
          <cell r="X973">
            <v>0</v>
          </cell>
          <cell r="Y973">
            <v>16118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 t="str">
            <v>30</v>
          </cell>
          <cell r="AH973" t="str">
            <v>CM</v>
          </cell>
          <cell r="AI973" t="str">
            <v>FullyF</v>
          </cell>
          <cell r="AJ973" t="str">
            <v>FF</v>
          </cell>
        </row>
        <row r="974">
          <cell r="A974" t="str">
            <v>0023274</v>
          </cell>
          <cell r="B974" t="str">
            <v>F95080103</v>
          </cell>
          <cell r="C974" t="str">
            <v>95080103</v>
          </cell>
          <cell r="D974" t="str">
            <v>DUNHAM HALL LIGHTING RETROFIT</v>
          </cell>
          <cell r="E974">
            <v>34912</v>
          </cell>
          <cell r="G974">
            <v>35217</v>
          </cell>
          <cell r="I974">
            <v>37597</v>
          </cell>
          <cell r="J974">
            <v>72115</v>
          </cell>
          <cell r="K974">
            <v>72115</v>
          </cell>
          <cell r="L974">
            <v>72115</v>
          </cell>
          <cell r="M974">
            <v>11637</v>
          </cell>
          <cell r="N974">
            <v>60478</v>
          </cell>
          <cell r="O974">
            <v>200506</v>
          </cell>
          <cell r="P974">
            <v>72115</v>
          </cell>
          <cell r="Q974" t="str">
            <v>24</v>
          </cell>
          <cell r="R974" t="str">
            <v>Eng&amp;ApplSci</v>
          </cell>
          <cell r="T974" t="b">
            <v>0</v>
          </cell>
          <cell r="U974" t="b">
            <v>1</v>
          </cell>
          <cell r="V974" t="b">
            <v>0</v>
          </cell>
          <cell r="W974" t="str">
            <v>Accounting And Contracts</v>
          </cell>
          <cell r="X974">
            <v>0</v>
          </cell>
          <cell r="Y974">
            <v>60478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 t="str">
            <v>30</v>
          </cell>
          <cell r="AH974" t="str">
            <v>CM</v>
          </cell>
          <cell r="AI974" t="str">
            <v>FullyF</v>
          </cell>
          <cell r="AJ974" t="str">
            <v>FF</v>
          </cell>
        </row>
        <row r="975">
          <cell r="A975" t="str">
            <v>0023275</v>
          </cell>
          <cell r="B975" t="str">
            <v>F95080104</v>
          </cell>
          <cell r="C975" t="str">
            <v>95080104</v>
          </cell>
          <cell r="D975" t="str">
            <v>LEET OLIVER LIGHTING RETROFIT</v>
          </cell>
          <cell r="E975">
            <v>34912</v>
          </cell>
          <cell r="G975">
            <v>35034</v>
          </cell>
          <cell r="I975">
            <v>37597</v>
          </cell>
          <cell r="J975">
            <v>26566</v>
          </cell>
          <cell r="K975">
            <v>26566</v>
          </cell>
          <cell r="L975">
            <v>26566</v>
          </cell>
          <cell r="M975">
            <v>3498</v>
          </cell>
          <cell r="N975">
            <v>23068</v>
          </cell>
          <cell r="O975">
            <v>200506</v>
          </cell>
          <cell r="P975">
            <v>26566</v>
          </cell>
          <cell r="Q975" t="str">
            <v>24</v>
          </cell>
          <cell r="R975" t="str">
            <v>Eng&amp;ApplSci</v>
          </cell>
          <cell r="T975" t="b">
            <v>0</v>
          </cell>
          <cell r="U975" t="b">
            <v>1</v>
          </cell>
          <cell r="V975" t="b">
            <v>0</v>
          </cell>
          <cell r="W975" t="str">
            <v>Accounting And Contracts</v>
          </cell>
          <cell r="X975">
            <v>0</v>
          </cell>
          <cell r="Y975">
            <v>23068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 t="str">
            <v>30</v>
          </cell>
          <cell r="AH975" t="str">
            <v>CM</v>
          </cell>
          <cell r="AI975" t="str">
            <v>FullyF</v>
          </cell>
          <cell r="AJ975" t="str">
            <v>FF</v>
          </cell>
        </row>
        <row r="976">
          <cell r="A976" t="str">
            <v>0023276</v>
          </cell>
          <cell r="B976" t="str">
            <v>C95080103</v>
          </cell>
          <cell r="C976" t="str">
            <v>95080103</v>
          </cell>
          <cell r="D976" t="str">
            <v>LAKE PLACE 96-98 PURCHASE</v>
          </cell>
          <cell r="E976">
            <v>34912</v>
          </cell>
          <cell r="F976">
            <v>35064</v>
          </cell>
          <cell r="G976">
            <v>34973</v>
          </cell>
          <cell r="I976">
            <v>34933</v>
          </cell>
          <cell r="J976">
            <v>500000</v>
          </cell>
          <cell r="K976">
            <v>500000</v>
          </cell>
          <cell r="L976">
            <v>500000</v>
          </cell>
          <cell r="M976">
            <v>0</v>
          </cell>
          <cell r="N976">
            <v>500000</v>
          </cell>
          <cell r="O976">
            <v>200506</v>
          </cell>
          <cell r="P976">
            <v>500000</v>
          </cell>
          <cell r="Q976" t="str">
            <v>70</v>
          </cell>
          <cell r="R976" t="str">
            <v>Residential - Graduate</v>
          </cell>
          <cell r="T976" t="b">
            <v>0</v>
          </cell>
          <cell r="U976" t="b">
            <v>1</v>
          </cell>
          <cell r="V976" t="b">
            <v>0</v>
          </cell>
          <cell r="W976" t="str">
            <v>Finance-General Administration</v>
          </cell>
          <cell r="X976">
            <v>0</v>
          </cell>
          <cell r="Y976">
            <v>500000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 t="str">
            <v>60</v>
          </cell>
          <cell r="AH976" t="str">
            <v>AC</v>
          </cell>
          <cell r="AI976" t="str">
            <v>FullyF</v>
          </cell>
          <cell r="AJ976" t="str">
            <v>FF</v>
          </cell>
        </row>
        <row r="977">
          <cell r="A977" t="str">
            <v>0023277</v>
          </cell>
          <cell r="B977" t="str">
            <v>P95081404</v>
          </cell>
          <cell r="C977" t="str">
            <v>95081404</v>
          </cell>
          <cell r="D977" t="str">
            <v>SILLIMAN COLLEGE FIRE PROTECTION</v>
          </cell>
          <cell r="E977">
            <v>34912</v>
          </cell>
          <cell r="F977">
            <v>35672</v>
          </cell>
          <cell r="G977">
            <v>35278</v>
          </cell>
          <cell r="I977">
            <v>37597</v>
          </cell>
          <cell r="J977">
            <v>4143845</v>
          </cell>
          <cell r="K977">
            <v>4143845</v>
          </cell>
          <cell r="L977">
            <v>4143845</v>
          </cell>
          <cell r="M977">
            <v>0</v>
          </cell>
          <cell r="N977">
            <v>4143845</v>
          </cell>
          <cell r="O977">
            <v>200506</v>
          </cell>
          <cell r="P977">
            <v>4143845</v>
          </cell>
          <cell r="Q977" t="str">
            <v>71</v>
          </cell>
          <cell r="R977" t="str">
            <v>Residential - Undergraduate</v>
          </cell>
          <cell r="S977" t="str">
            <v>RESIDENTIAL FACILITIES</v>
          </cell>
          <cell r="T977" t="b">
            <v>0</v>
          </cell>
          <cell r="U977" t="b">
            <v>1</v>
          </cell>
          <cell r="V977" t="b">
            <v>0</v>
          </cell>
          <cell r="W977" t="str">
            <v>Accounting And Contracts</v>
          </cell>
          <cell r="X977">
            <v>8851</v>
          </cell>
          <cell r="Y977">
            <v>4134994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 t="str">
            <v>10</v>
          </cell>
          <cell r="AH977" t="str">
            <v>CM</v>
          </cell>
          <cell r="AI977" t="str">
            <v>FullyF</v>
          </cell>
          <cell r="AJ977" t="str">
            <v>FF</v>
          </cell>
        </row>
        <row r="978">
          <cell r="A978" t="str">
            <v>0023278</v>
          </cell>
          <cell r="B978" t="str">
            <v>F95090101</v>
          </cell>
          <cell r="C978" t="str">
            <v>95090101</v>
          </cell>
          <cell r="D978" t="str">
            <v>WATSON HALL LIGHTING ENERGY CONSERVATION</v>
          </cell>
          <cell r="E978">
            <v>34943</v>
          </cell>
          <cell r="G978">
            <v>35034</v>
          </cell>
          <cell r="I978">
            <v>37597</v>
          </cell>
          <cell r="J978">
            <v>61566</v>
          </cell>
          <cell r="K978">
            <v>61566</v>
          </cell>
          <cell r="L978">
            <v>61566</v>
          </cell>
          <cell r="M978">
            <v>18577</v>
          </cell>
          <cell r="N978">
            <v>42989</v>
          </cell>
          <cell r="O978">
            <v>200506</v>
          </cell>
          <cell r="P978">
            <v>61566</v>
          </cell>
          <cell r="Q978" t="str">
            <v>20</v>
          </cell>
          <cell r="R978" t="str">
            <v>Humanities</v>
          </cell>
          <cell r="T978" t="b">
            <v>0</v>
          </cell>
          <cell r="U978" t="b">
            <v>1</v>
          </cell>
          <cell r="V978" t="b">
            <v>0</v>
          </cell>
          <cell r="W978" t="str">
            <v>Accounting And Contracts</v>
          </cell>
          <cell r="X978">
            <v>0</v>
          </cell>
          <cell r="Y978">
            <v>42989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 t="str">
            <v>30</v>
          </cell>
          <cell r="AH978" t="str">
            <v>CM</v>
          </cell>
          <cell r="AI978" t="str">
            <v>FullyF</v>
          </cell>
          <cell r="AJ978" t="str">
            <v>FF</v>
          </cell>
        </row>
        <row r="979">
          <cell r="A979" t="str">
            <v>0023279</v>
          </cell>
          <cell r="B979" t="str">
            <v>P95091105</v>
          </cell>
          <cell r="C979" t="str">
            <v>95091105</v>
          </cell>
          <cell r="D979" t="str">
            <v>YPB ACCESS &amp; INTERIOR FINISH UPGRADES</v>
          </cell>
          <cell r="E979">
            <v>34943</v>
          </cell>
          <cell r="F979">
            <v>35734</v>
          </cell>
          <cell r="G979">
            <v>35339</v>
          </cell>
          <cell r="I979">
            <v>37597</v>
          </cell>
          <cell r="J979">
            <v>418839</v>
          </cell>
          <cell r="K979">
            <v>418839</v>
          </cell>
          <cell r="L979">
            <v>418839</v>
          </cell>
          <cell r="M979">
            <v>0</v>
          </cell>
          <cell r="N979">
            <v>418839</v>
          </cell>
          <cell r="O979">
            <v>200506</v>
          </cell>
          <cell r="P979">
            <v>418839</v>
          </cell>
          <cell r="Q979" t="str">
            <v>80</v>
          </cell>
          <cell r="R979" t="str">
            <v>Medicine</v>
          </cell>
          <cell r="S979" t="str">
            <v>MEDICAL CAMPUS</v>
          </cell>
          <cell r="T979" t="b">
            <v>0</v>
          </cell>
          <cell r="U979" t="b">
            <v>1</v>
          </cell>
          <cell r="V979" t="b">
            <v>0</v>
          </cell>
          <cell r="W979" t="str">
            <v>Asset Management</v>
          </cell>
          <cell r="X979">
            <v>1332</v>
          </cell>
          <cell r="Y979">
            <v>417507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 t="str">
            <v>30</v>
          </cell>
          <cell r="AH979" t="str">
            <v>CM</v>
          </cell>
          <cell r="AI979" t="str">
            <v>FullyF</v>
          </cell>
          <cell r="AJ979" t="str">
            <v>FF</v>
          </cell>
        </row>
        <row r="980">
          <cell r="A980" t="str">
            <v>0023281</v>
          </cell>
          <cell r="B980" t="str">
            <v>F95090102</v>
          </cell>
          <cell r="C980" t="str">
            <v>95090102</v>
          </cell>
          <cell r="D980" t="str">
            <v>URBAN HALL LIGHTING RETROFIT</v>
          </cell>
          <cell r="E980">
            <v>34943</v>
          </cell>
          <cell r="F980">
            <v>35399</v>
          </cell>
          <cell r="G980">
            <v>35217</v>
          </cell>
          <cell r="I980">
            <v>37597</v>
          </cell>
          <cell r="J980">
            <v>37060</v>
          </cell>
          <cell r="K980">
            <v>37060</v>
          </cell>
          <cell r="L980">
            <v>37060</v>
          </cell>
          <cell r="M980">
            <v>0</v>
          </cell>
          <cell r="N980">
            <v>37060</v>
          </cell>
          <cell r="O980">
            <v>200506</v>
          </cell>
          <cell r="P980">
            <v>37060</v>
          </cell>
          <cell r="Q980" t="str">
            <v>20</v>
          </cell>
          <cell r="R980" t="str">
            <v>Humanities</v>
          </cell>
          <cell r="T980" t="b">
            <v>0</v>
          </cell>
          <cell r="U980" t="b">
            <v>1</v>
          </cell>
          <cell r="V980" t="b">
            <v>0</v>
          </cell>
          <cell r="W980" t="str">
            <v>Accounting And Contracts</v>
          </cell>
          <cell r="X980">
            <v>0</v>
          </cell>
          <cell r="Y980">
            <v>37060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 t="str">
            <v>30</v>
          </cell>
          <cell r="AH980" t="str">
            <v>CM</v>
          </cell>
          <cell r="AI980" t="str">
            <v>FullyF</v>
          </cell>
          <cell r="AJ980" t="str">
            <v>FF</v>
          </cell>
        </row>
        <row r="981">
          <cell r="A981" t="str">
            <v>0023282</v>
          </cell>
          <cell r="B981" t="str">
            <v>P95092506</v>
          </cell>
          <cell r="C981" t="str">
            <v>95092506</v>
          </cell>
          <cell r="D981" t="str">
            <v>GIBBS LIGHTING ENERGY CONSERVATION RETROFIT</v>
          </cell>
          <cell r="E981">
            <v>34943</v>
          </cell>
          <cell r="F981">
            <v>35520</v>
          </cell>
          <cell r="G981">
            <v>35309</v>
          </cell>
          <cell r="I981">
            <v>37597</v>
          </cell>
          <cell r="J981">
            <v>149219</v>
          </cell>
          <cell r="K981">
            <v>149219</v>
          </cell>
          <cell r="L981">
            <v>149219</v>
          </cell>
          <cell r="M981">
            <v>0</v>
          </cell>
          <cell r="N981">
            <v>149219</v>
          </cell>
          <cell r="O981">
            <v>200506</v>
          </cell>
          <cell r="P981">
            <v>149219</v>
          </cell>
          <cell r="Q981" t="str">
            <v>25</v>
          </cell>
          <cell r="R981" t="str">
            <v>Biological and Physical Sciences</v>
          </cell>
          <cell r="T981" t="b">
            <v>0</v>
          </cell>
          <cell r="U981" t="b">
            <v>1</v>
          </cell>
          <cell r="V981" t="b">
            <v>0</v>
          </cell>
          <cell r="W981" t="str">
            <v>Accounting And Contracts</v>
          </cell>
          <cell r="X981">
            <v>0</v>
          </cell>
          <cell r="Y981">
            <v>149219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 t="str">
            <v>30</v>
          </cell>
          <cell r="AH981" t="str">
            <v>CM</v>
          </cell>
          <cell r="AI981" t="str">
            <v>FullyF</v>
          </cell>
          <cell r="AJ981" t="str">
            <v>FF</v>
          </cell>
        </row>
        <row r="982">
          <cell r="A982" t="str">
            <v>0023283</v>
          </cell>
          <cell r="B982" t="str">
            <v>F95090103</v>
          </cell>
          <cell r="C982" t="str">
            <v>95090103</v>
          </cell>
          <cell r="D982" t="str">
            <v>CHURCH 246 LIGHTING ENERGY CONSERVATION</v>
          </cell>
          <cell r="E982">
            <v>34943</v>
          </cell>
          <cell r="F982">
            <v>35520</v>
          </cell>
          <cell r="G982">
            <v>35309</v>
          </cell>
          <cell r="I982">
            <v>36248</v>
          </cell>
          <cell r="J982">
            <v>53641</v>
          </cell>
          <cell r="K982">
            <v>53641</v>
          </cell>
          <cell r="L982">
            <v>53641</v>
          </cell>
          <cell r="M982">
            <v>0</v>
          </cell>
          <cell r="N982">
            <v>53641</v>
          </cell>
          <cell r="O982">
            <v>200506</v>
          </cell>
          <cell r="P982">
            <v>53641</v>
          </cell>
          <cell r="Q982" t="str">
            <v>60</v>
          </cell>
          <cell r="R982" t="str">
            <v>Admin&amp;Other Administration</v>
          </cell>
          <cell r="T982" t="b">
            <v>0</v>
          </cell>
          <cell r="U982" t="b">
            <v>1</v>
          </cell>
          <cell r="V982" t="b">
            <v>0</v>
          </cell>
          <cell r="W982" t="str">
            <v>Accounting And Contracts</v>
          </cell>
          <cell r="X982">
            <v>0</v>
          </cell>
          <cell r="Y982">
            <v>53641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 t="str">
            <v>30</v>
          </cell>
          <cell r="AH982" t="str">
            <v>CM</v>
          </cell>
          <cell r="AI982" t="str">
            <v>FullyF</v>
          </cell>
          <cell r="AJ982" t="str">
            <v>FF</v>
          </cell>
        </row>
        <row r="983">
          <cell r="A983" t="str">
            <v>0023284</v>
          </cell>
          <cell r="B983" t="str">
            <v>C95100101</v>
          </cell>
          <cell r="C983" t="str">
            <v>95100101</v>
          </cell>
          <cell r="D983" t="str">
            <v>MANSFIELD 79-81 PURCHASE</v>
          </cell>
          <cell r="E983">
            <v>34973</v>
          </cell>
          <cell r="F983">
            <v>35065</v>
          </cell>
          <cell r="G983">
            <v>35004</v>
          </cell>
          <cell r="I983">
            <v>37597</v>
          </cell>
          <cell r="J983">
            <v>81680</v>
          </cell>
          <cell r="K983">
            <v>81680</v>
          </cell>
          <cell r="L983">
            <v>81680</v>
          </cell>
          <cell r="M983">
            <v>0</v>
          </cell>
          <cell r="N983">
            <v>81680</v>
          </cell>
          <cell r="O983">
            <v>200506</v>
          </cell>
          <cell r="P983">
            <v>81680</v>
          </cell>
          <cell r="Q983" t="str">
            <v>70</v>
          </cell>
          <cell r="R983" t="str">
            <v>Residential - Graduate</v>
          </cell>
          <cell r="T983" t="b">
            <v>0</v>
          </cell>
          <cell r="U983" t="b">
            <v>1</v>
          </cell>
          <cell r="V983" t="b">
            <v>0</v>
          </cell>
          <cell r="W983" t="str">
            <v>Finance-General Administration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 t="str">
            <v>60</v>
          </cell>
          <cell r="AH983" t="str">
            <v>AC</v>
          </cell>
          <cell r="AI983" t="str">
            <v>FullyF</v>
          </cell>
          <cell r="AJ983" t="str">
            <v>FF</v>
          </cell>
        </row>
        <row r="984">
          <cell r="A984" t="str">
            <v>0023285</v>
          </cell>
          <cell r="B984" t="str">
            <v>F95100101</v>
          </cell>
          <cell r="C984" t="str">
            <v>95100101</v>
          </cell>
          <cell r="D984" t="str">
            <v>BREWSTER HALL LIGHTING RETROFIT</v>
          </cell>
          <cell r="E984">
            <v>34973</v>
          </cell>
          <cell r="F984">
            <v>35850</v>
          </cell>
          <cell r="G984">
            <v>35855</v>
          </cell>
          <cell r="I984">
            <v>37597</v>
          </cell>
          <cell r="J984">
            <v>26823</v>
          </cell>
          <cell r="K984">
            <v>26823</v>
          </cell>
          <cell r="L984">
            <v>26823</v>
          </cell>
          <cell r="M984">
            <v>0</v>
          </cell>
          <cell r="N984">
            <v>26823</v>
          </cell>
          <cell r="O984">
            <v>200506</v>
          </cell>
          <cell r="P984">
            <v>26823</v>
          </cell>
          <cell r="Q984" t="str">
            <v>20</v>
          </cell>
          <cell r="R984" t="str">
            <v>Humanities</v>
          </cell>
          <cell r="T984" t="b">
            <v>0</v>
          </cell>
          <cell r="U984" t="b">
            <v>1</v>
          </cell>
          <cell r="V984" t="b">
            <v>0</v>
          </cell>
          <cell r="W984" t="str">
            <v>Accounting And Contracts</v>
          </cell>
          <cell r="X984">
            <v>0</v>
          </cell>
          <cell r="Y984">
            <v>26823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 t="str">
            <v>30</v>
          </cell>
          <cell r="AH984" t="str">
            <v>CM</v>
          </cell>
          <cell r="AI984" t="str">
            <v>FullyF</v>
          </cell>
          <cell r="AJ984" t="str">
            <v>FF</v>
          </cell>
        </row>
        <row r="985">
          <cell r="A985" t="str">
            <v>0023286</v>
          </cell>
          <cell r="B985" t="str">
            <v>F95100102</v>
          </cell>
          <cell r="C985" t="str">
            <v>95100102</v>
          </cell>
          <cell r="D985" t="str">
            <v>SLOANE PHYSICS LIGHTING RETROFIT</v>
          </cell>
          <cell r="E985">
            <v>34973</v>
          </cell>
          <cell r="F985">
            <v>35246</v>
          </cell>
          <cell r="G985">
            <v>35309</v>
          </cell>
          <cell r="I985">
            <v>37597</v>
          </cell>
          <cell r="J985">
            <v>47724</v>
          </cell>
          <cell r="K985">
            <v>47724</v>
          </cell>
          <cell r="L985">
            <v>47724</v>
          </cell>
          <cell r="M985">
            <v>0</v>
          </cell>
          <cell r="N985">
            <v>47724</v>
          </cell>
          <cell r="O985">
            <v>200506</v>
          </cell>
          <cell r="P985">
            <v>47724</v>
          </cell>
          <cell r="Q985" t="str">
            <v>25</v>
          </cell>
          <cell r="R985" t="str">
            <v>Biological and Physical Sciences</v>
          </cell>
          <cell r="T985" t="b">
            <v>0</v>
          </cell>
          <cell r="U985" t="b">
            <v>1</v>
          </cell>
          <cell r="V985" t="b">
            <v>0</v>
          </cell>
          <cell r="W985" t="str">
            <v>Accounting And Contracts</v>
          </cell>
          <cell r="X985">
            <v>0</v>
          </cell>
          <cell r="Y985">
            <v>47724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 t="str">
            <v>30</v>
          </cell>
          <cell r="AH985" t="str">
            <v>CM</v>
          </cell>
          <cell r="AI985" t="str">
            <v>FullyF</v>
          </cell>
          <cell r="AJ985" t="str">
            <v>FF</v>
          </cell>
        </row>
        <row r="986">
          <cell r="A986" t="str">
            <v>0023287</v>
          </cell>
          <cell r="B986" t="str">
            <v>P95100603</v>
          </cell>
          <cell r="C986" t="str">
            <v>95100603</v>
          </cell>
          <cell r="D986" t="str">
            <v>HILLHOUSE 30 BASEMENT &amp; HEATING RENOVATION</v>
          </cell>
          <cell r="E986">
            <v>34981</v>
          </cell>
          <cell r="G986">
            <v>35339</v>
          </cell>
          <cell r="I986">
            <v>37597</v>
          </cell>
          <cell r="J986">
            <v>260575</v>
          </cell>
          <cell r="K986">
            <v>260575</v>
          </cell>
          <cell r="L986">
            <v>260575</v>
          </cell>
          <cell r="M986">
            <v>44000</v>
          </cell>
          <cell r="N986">
            <v>216575</v>
          </cell>
          <cell r="O986">
            <v>200506</v>
          </cell>
          <cell r="P986">
            <v>260575</v>
          </cell>
          <cell r="Q986" t="str">
            <v>22</v>
          </cell>
          <cell r="R986" t="str">
            <v>Soc Sci</v>
          </cell>
          <cell r="T986" t="b">
            <v>0</v>
          </cell>
          <cell r="U986" t="b">
            <v>1</v>
          </cell>
          <cell r="V986" t="b">
            <v>0</v>
          </cell>
          <cell r="W986" t="str">
            <v>Accounting And Contracts</v>
          </cell>
          <cell r="X986">
            <v>0</v>
          </cell>
          <cell r="Y986">
            <v>216575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 t="str">
            <v>30</v>
          </cell>
          <cell r="AH986" t="str">
            <v>CM</v>
          </cell>
          <cell r="AI986" t="str">
            <v>FullyF</v>
          </cell>
          <cell r="AJ986" t="str">
            <v>FF</v>
          </cell>
        </row>
        <row r="987">
          <cell r="A987" t="str">
            <v>0023288</v>
          </cell>
          <cell r="B987" t="str">
            <v>P95100902</v>
          </cell>
          <cell r="C987" t="str">
            <v>95100902</v>
          </cell>
          <cell r="D987" t="str">
            <v>GOLF COURSE IRRIGATION SYSTEM REPLACEMENT</v>
          </cell>
          <cell r="E987">
            <v>34973</v>
          </cell>
          <cell r="G987">
            <v>35704</v>
          </cell>
          <cell r="I987">
            <v>37597</v>
          </cell>
          <cell r="J987">
            <v>705080</v>
          </cell>
          <cell r="K987">
            <v>705080</v>
          </cell>
          <cell r="L987">
            <v>705080</v>
          </cell>
          <cell r="M987">
            <v>97942</v>
          </cell>
          <cell r="N987">
            <v>607138</v>
          </cell>
          <cell r="O987">
            <v>200506</v>
          </cell>
          <cell r="P987">
            <v>705080</v>
          </cell>
          <cell r="Q987" t="str">
            <v>54</v>
          </cell>
          <cell r="R987" t="str">
            <v>Athletics</v>
          </cell>
          <cell r="T987" t="b">
            <v>0</v>
          </cell>
          <cell r="U987" t="b">
            <v>1</v>
          </cell>
          <cell r="V987" t="b">
            <v>0</v>
          </cell>
          <cell r="W987" t="str">
            <v>Accounting And Contracts</v>
          </cell>
          <cell r="X987">
            <v>0</v>
          </cell>
          <cell r="Y987">
            <v>607138</v>
          </cell>
          <cell r="Z987">
            <v>65200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 t="str">
            <v>20</v>
          </cell>
          <cell r="AH987" t="str">
            <v>PR</v>
          </cell>
          <cell r="AI987" t="str">
            <v>FullyF</v>
          </cell>
          <cell r="AJ987" t="str">
            <v>FF</v>
          </cell>
        </row>
        <row r="988">
          <cell r="A988" t="str">
            <v>0023289</v>
          </cell>
          <cell r="B988" t="str">
            <v>P95100905</v>
          </cell>
          <cell r="C988" t="str">
            <v>95100905</v>
          </cell>
          <cell r="D988" t="str">
            <v>SHM I-406 LABORATORY RENOVATION</v>
          </cell>
          <cell r="E988">
            <v>34973</v>
          </cell>
          <cell r="F988">
            <v>35696</v>
          </cell>
          <cell r="G988">
            <v>35309</v>
          </cell>
          <cell r="I988">
            <v>37597</v>
          </cell>
          <cell r="J988">
            <v>348041</v>
          </cell>
          <cell r="K988">
            <v>348041</v>
          </cell>
          <cell r="L988">
            <v>348041</v>
          </cell>
          <cell r="M988">
            <v>0</v>
          </cell>
          <cell r="N988">
            <v>348041</v>
          </cell>
          <cell r="O988">
            <v>200506</v>
          </cell>
          <cell r="P988">
            <v>348041</v>
          </cell>
          <cell r="Q988" t="str">
            <v>80</v>
          </cell>
          <cell r="R988" t="str">
            <v>Medicine</v>
          </cell>
          <cell r="S988" t="str">
            <v>MEDICAL CAMPUS</v>
          </cell>
          <cell r="T988" t="b">
            <v>0</v>
          </cell>
          <cell r="U988" t="b">
            <v>1</v>
          </cell>
          <cell r="V988" t="b">
            <v>0</v>
          </cell>
          <cell r="W988" t="str">
            <v>Asset Management</v>
          </cell>
          <cell r="X988">
            <v>1356</v>
          </cell>
          <cell r="Y988">
            <v>346685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 t="str">
            <v>20</v>
          </cell>
          <cell r="AH988" t="str">
            <v>PR</v>
          </cell>
          <cell r="AI988" t="str">
            <v>FullyF</v>
          </cell>
          <cell r="AJ988" t="str">
            <v>FF</v>
          </cell>
        </row>
        <row r="989">
          <cell r="A989" t="str">
            <v>0023290</v>
          </cell>
          <cell r="B989" t="str">
            <v>F95100103</v>
          </cell>
          <cell r="C989" t="str">
            <v>95100103</v>
          </cell>
          <cell r="D989" t="str">
            <v>PEABODY MUSEUM LIGHTING ENERGY RETROFIT</v>
          </cell>
          <cell r="E989">
            <v>34973</v>
          </cell>
          <cell r="F989">
            <v>35703</v>
          </cell>
          <cell r="G989">
            <v>35217</v>
          </cell>
          <cell r="I989">
            <v>37597</v>
          </cell>
          <cell r="J989">
            <v>96944</v>
          </cell>
          <cell r="K989">
            <v>96944</v>
          </cell>
          <cell r="L989">
            <v>96944</v>
          </cell>
          <cell r="M989">
            <v>0</v>
          </cell>
          <cell r="N989">
            <v>96944</v>
          </cell>
          <cell r="O989">
            <v>200506</v>
          </cell>
          <cell r="P989">
            <v>96944</v>
          </cell>
          <cell r="Q989" t="str">
            <v>42</v>
          </cell>
          <cell r="R989" t="str">
            <v>Mus&amp;Gall Peabody</v>
          </cell>
          <cell r="T989" t="b">
            <v>0</v>
          </cell>
          <cell r="U989" t="b">
            <v>1</v>
          </cell>
          <cell r="V989" t="b">
            <v>0</v>
          </cell>
          <cell r="W989" t="str">
            <v>Accounting And Contracts</v>
          </cell>
          <cell r="X989">
            <v>0</v>
          </cell>
          <cell r="Y989">
            <v>96944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 t="str">
            <v>30</v>
          </cell>
          <cell r="AH989" t="str">
            <v>CM</v>
          </cell>
          <cell r="AI989" t="str">
            <v>FullyF</v>
          </cell>
          <cell r="AJ989" t="str">
            <v>FF</v>
          </cell>
        </row>
        <row r="990">
          <cell r="A990" t="str">
            <v>0023291</v>
          </cell>
          <cell r="B990" t="str">
            <v>F95100104</v>
          </cell>
          <cell r="C990" t="str">
            <v>95100104</v>
          </cell>
          <cell r="D990" t="str">
            <v>SACHEM 70-80 LIGHTING RETROFIT</v>
          </cell>
          <cell r="E990">
            <v>34973</v>
          </cell>
          <cell r="F990">
            <v>35850</v>
          </cell>
          <cell r="G990">
            <v>35855</v>
          </cell>
          <cell r="I990">
            <v>37597</v>
          </cell>
          <cell r="J990">
            <v>26647</v>
          </cell>
          <cell r="K990">
            <v>26647</v>
          </cell>
          <cell r="L990">
            <v>26647</v>
          </cell>
          <cell r="M990">
            <v>0</v>
          </cell>
          <cell r="N990">
            <v>26647</v>
          </cell>
          <cell r="O990">
            <v>200506</v>
          </cell>
          <cell r="P990">
            <v>26647</v>
          </cell>
          <cell r="Q990" t="str">
            <v>22</v>
          </cell>
          <cell r="R990" t="str">
            <v>Soc Sci</v>
          </cell>
          <cell r="T990" t="b">
            <v>0</v>
          </cell>
          <cell r="U990" t="b">
            <v>1</v>
          </cell>
          <cell r="V990" t="b">
            <v>0</v>
          </cell>
          <cell r="W990" t="str">
            <v>Accounting And Contracts</v>
          </cell>
          <cell r="X990">
            <v>0</v>
          </cell>
          <cell r="Y990">
            <v>26647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 t="str">
            <v>30</v>
          </cell>
          <cell r="AH990" t="str">
            <v>CM</v>
          </cell>
          <cell r="AI990" t="str">
            <v>FullyF</v>
          </cell>
          <cell r="AJ990" t="str">
            <v>FF</v>
          </cell>
        </row>
        <row r="991">
          <cell r="A991" t="str">
            <v>0023292</v>
          </cell>
          <cell r="B991" t="str">
            <v>P95081403</v>
          </cell>
          <cell r="C991" t="str">
            <v>95081403</v>
          </cell>
          <cell r="D991" t="str">
            <v>UNDERGRAD BK/BR/SY/TD RESIDENTIAL FACILITIES</v>
          </cell>
          <cell r="E991">
            <v>34973</v>
          </cell>
          <cell r="G991">
            <v>36891</v>
          </cell>
          <cell r="I991">
            <v>37025</v>
          </cell>
          <cell r="J991">
            <v>798386</v>
          </cell>
          <cell r="K991">
            <v>798386</v>
          </cell>
          <cell r="L991">
            <v>798386</v>
          </cell>
          <cell r="M991">
            <v>798385.98</v>
          </cell>
          <cell r="N991">
            <v>0</v>
          </cell>
          <cell r="O991">
            <v>200506</v>
          </cell>
          <cell r="P991">
            <v>798386</v>
          </cell>
          <cell r="Q991" t="str">
            <v>71</v>
          </cell>
          <cell r="R991" t="str">
            <v>Residential - Undergraduate</v>
          </cell>
          <cell r="T991" t="b">
            <v>0</v>
          </cell>
          <cell r="U991" t="b">
            <v>1</v>
          </cell>
          <cell r="V991" t="b">
            <v>0</v>
          </cell>
          <cell r="W991" t="str">
            <v>Accounting And Contracts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 t="str">
            <v>20</v>
          </cell>
          <cell r="AH991" t="str">
            <v>PR</v>
          </cell>
          <cell r="AI991" t="str">
            <v>FullyF</v>
          </cell>
          <cell r="AJ991" t="str">
            <v>FF</v>
          </cell>
        </row>
        <row r="992">
          <cell r="A992" t="str">
            <v>0023293</v>
          </cell>
          <cell r="B992" t="str">
            <v>C95110101</v>
          </cell>
          <cell r="C992" t="str">
            <v>95110101</v>
          </cell>
          <cell r="D992" t="str">
            <v>PEABODY MUSEUM GRAPHICS SYSTEM</v>
          </cell>
          <cell r="E992">
            <v>35004</v>
          </cell>
          <cell r="F992">
            <v>35216</v>
          </cell>
          <cell r="G992">
            <v>35125</v>
          </cell>
          <cell r="I992">
            <v>35963</v>
          </cell>
          <cell r="J992">
            <v>7310</v>
          </cell>
          <cell r="K992">
            <v>7310</v>
          </cell>
          <cell r="L992">
            <v>7310</v>
          </cell>
          <cell r="M992">
            <v>0</v>
          </cell>
          <cell r="N992">
            <v>7310</v>
          </cell>
          <cell r="O992">
            <v>200506</v>
          </cell>
          <cell r="P992">
            <v>7310</v>
          </cell>
          <cell r="Q992" t="str">
            <v>12</v>
          </cell>
          <cell r="R992" t="str">
            <v>Administrative &amp; University-Wide</v>
          </cell>
          <cell r="T992" t="b">
            <v>1</v>
          </cell>
          <cell r="U992" t="b">
            <v>1</v>
          </cell>
          <cell r="V992" t="b">
            <v>0</v>
          </cell>
          <cell r="W992" t="str">
            <v>Finance-General Administration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I992" t="str">
            <v>Tomb</v>
          </cell>
          <cell r="AJ992" t="str">
            <v>T</v>
          </cell>
        </row>
        <row r="993">
          <cell r="A993" t="str">
            <v>0023294</v>
          </cell>
          <cell r="B993" t="str">
            <v>C95110102</v>
          </cell>
          <cell r="C993" t="str">
            <v>95110102</v>
          </cell>
          <cell r="D993" t="str">
            <v>BIOMEDICAL COMPUTING IBM RS6000 UPGRADE</v>
          </cell>
          <cell r="E993">
            <v>35004</v>
          </cell>
          <cell r="F993">
            <v>35216</v>
          </cell>
          <cell r="G993">
            <v>35186</v>
          </cell>
          <cell r="I993">
            <v>35018</v>
          </cell>
          <cell r="J993">
            <v>49610</v>
          </cell>
          <cell r="K993">
            <v>49610</v>
          </cell>
          <cell r="L993">
            <v>49610</v>
          </cell>
          <cell r="M993">
            <v>0</v>
          </cell>
          <cell r="N993">
            <v>49610</v>
          </cell>
          <cell r="O993">
            <v>200506</v>
          </cell>
          <cell r="P993">
            <v>49610</v>
          </cell>
          <cell r="Q993" t="str">
            <v>08</v>
          </cell>
          <cell r="R993" t="str">
            <v>Medicine</v>
          </cell>
          <cell r="T993" t="b">
            <v>1</v>
          </cell>
          <cell r="U993" t="b">
            <v>1</v>
          </cell>
          <cell r="V993" t="b">
            <v>0</v>
          </cell>
          <cell r="W993" t="str">
            <v>Finance-General Administration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I993" t="str">
            <v>Tomb</v>
          </cell>
          <cell r="AJ993" t="str">
            <v>T</v>
          </cell>
        </row>
        <row r="994">
          <cell r="A994" t="str">
            <v>0023295</v>
          </cell>
          <cell r="B994" t="str">
            <v>P95101101</v>
          </cell>
          <cell r="C994" t="str">
            <v>95101101</v>
          </cell>
          <cell r="D994" t="str">
            <v>PWG ADDITION &amp; RENOVATION PH I + SQUASH COURT</v>
          </cell>
          <cell r="E994">
            <v>35004</v>
          </cell>
          <cell r="G994">
            <v>36341</v>
          </cell>
          <cell r="I994">
            <v>37866</v>
          </cell>
          <cell r="J994">
            <v>37247499</v>
          </cell>
          <cell r="K994">
            <v>37247498.560000002</v>
          </cell>
          <cell r="L994">
            <v>37247498.560000002</v>
          </cell>
          <cell r="M994">
            <v>22737226.690000001</v>
          </cell>
          <cell r="N994">
            <v>14510272</v>
          </cell>
          <cell r="O994">
            <v>200506</v>
          </cell>
          <cell r="P994">
            <v>37247498.560000002</v>
          </cell>
          <cell r="Q994" t="str">
            <v>54</v>
          </cell>
          <cell r="R994" t="str">
            <v>Athletics</v>
          </cell>
          <cell r="S994" t="str">
            <v>ATHLETIC FACILITIES</v>
          </cell>
          <cell r="T994" t="b">
            <v>0</v>
          </cell>
          <cell r="U994" t="b">
            <v>1</v>
          </cell>
          <cell r="V994" t="b">
            <v>0</v>
          </cell>
          <cell r="W994" t="str">
            <v>Accounting And Contracts</v>
          </cell>
          <cell r="X994">
            <v>14510272</v>
          </cell>
          <cell r="Y994">
            <v>0</v>
          </cell>
          <cell r="Z994">
            <v>22737227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 t="str">
            <v>10</v>
          </cell>
          <cell r="AH994" t="str">
            <v>CR</v>
          </cell>
          <cell r="AI994" t="str">
            <v>FullyF</v>
          </cell>
          <cell r="AJ994" t="str">
            <v>FF</v>
          </cell>
        </row>
        <row r="995">
          <cell r="A995" t="str">
            <v>0023296</v>
          </cell>
          <cell r="B995" t="str">
            <v>P95111401</v>
          </cell>
          <cell r="C995" t="str">
            <v>95111401</v>
          </cell>
          <cell r="D995" t="str">
            <v>HGS ENTRY G ELEVATOR IMPROVEMENTS</v>
          </cell>
          <cell r="E995">
            <v>35004</v>
          </cell>
          <cell r="F995">
            <v>35703</v>
          </cell>
          <cell r="G995">
            <v>35400</v>
          </cell>
          <cell r="I995">
            <v>37597</v>
          </cell>
          <cell r="J995">
            <v>302940</v>
          </cell>
          <cell r="K995">
            <v>302940</v>
          </cell>
          <cell r="L995">
            <v>302940</v>
          </cell>
          <cell r="M995">
            <v>0</v>
          </cell>
          <cell r="N995">
            <v>302940</v>
          </cell>
          <cell r="O995">
            <v>200506</v>
          </cell>
          <cell r="P995">
            <v>302940</v>
          </cell>
          <cell r="Q995" t="str">
            <v>70</v>
          </cell>
          <cell r="R995" t="str">
            <v>Residential - Graduate</v>
          </cell>
          <cell r="T995" t="b">
            <v>0</v>
          </cell>
          <cell r="U995" t="b">
            <v>1</v>
          </cell>
          <cell r="V995" t="b">
            <v>0</v>
          </cell>
          <cell r="W995" t="str">
            <v>Accounting And Contracts</v>
          </cell>
          <cell r="X995">
            <v>0</v>
          </cell>
          <cell r="Y995">
            <v>302940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 t="str">
            <v>30</v>
          </cell>
          <cell r="AH995" t="str">
            <v>CM</v>
          </cell>
          <cell r="AI995" t="str">
            <v>FullyF</v>
          </cell>
          <cell r="AJ995" t="str">
            <v>FF</v>
          </cell>
        </row>
        <row r="996">
          <cell r="A996" t="str">
            <v>0023297</v>
          </cell>
          <cell r="B996" t="str">
            <v>P95111407</v>
          </cell>
          <cell r="C996" t="str">
            <v>95111407</v>
          </cell>
          <cell r="D996" t="str">
            <v>ESPLANADE APARTMENTS BATHROOM RENOVATION</v>
          </cell>
          <cell r="E996">
            <v>35004</v>
          </cell>
          <cell r="F996">
            <v>35885</v>
          </cell>
          <cell r="G996">
            <v>35765</v>
          </cell>
          <cell r="I996">
            <v>35919</v>
          </cell>
          <cell r="J996">
            <v>483430</v>
          </cell>
          <cell r="K996">
            <v>483430</v>
          </cell>
          <cell r="L996">
            <v>483430</v>
          </cell>
          <cell r="M996">
            <v>0</v>
          </cell>
          <cell r="N996">
            <v>483430</v>
          </cell>
          <cell r="O996">
            <v>200506</v>
          </cell>
          <cell r="P996">
            <v>483430</v>
          </cell>
          <cell r="Q996" t="str">
            <v>70</v>
          </cell>
          <cell r="R996" t="str">
            <v>Residential - Graduate</v>
          </cell>
          <cell r="T996" t="b">
            <v>0</v>
          </cell>
          <cell r="U996" t="b">
            <v>1</v>
          </cell>
          <cell r="V996" t="b">
            <v>0</v>
          </cell>
          <cell r="W996" t="str">
            <v>Accounting And Contracts</v>
          </cell>
          <cell r="X996">
            <v>0</v>
          </cell>
          <cell r="Y996">
            <v>483430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 t="str">
            <v>30</v>
          </cell>
          <cell r="AH996" t="str">
            <v>CM</v>
          </cell>
          <cell r="AI996" t="str">
            <v>FullyF</v>
          </cell>
          <cell r="AJ996" t="str">
            <v>FF</v>
          </cell>
        </row>
        <row r="997">
          <cell r="A997" t="str">
            <v>0023298</v>
          </cell>
          <cell r="B997" t="str">
            <v>P95062001</v>
          </cell>
          <cell r="C997" t="str">
            <v>95062001</v>
          </cell>
          <cell r="D997" t="str">
            <v>WALL 82-90 STRUCTURAL IMPROVEMENTS</v>
          </cell>
          <cell r="E997">
            <v>35004</v>
          </cell>
          <cell r="F997">
            <v>36160</v>
          </cell>
          <cell r="G997">
            <v>35765</v>
          </cell>
          <cell r="I997">
            <v>37597</v>
          </cell>
          <cell r="J997">
            <v>141515</v>
          </cell>
          <cell r="K997">
            <v>141515</v>
          </cell>
          <cell r="L997">
            <v>141515</v>
          </cell>
          <cell r="M997">
            <v>0</v>
          </cell>
          <cell r="N997">
            <v>141515</v>
          </cell>
          <cell r="O997">
            <v>200506</v>
          </cell>
          <cell r="P997">
            <v>141515</v>
          </cell>
          <cell r="Q997" t="str">
            <v>29</v>
          </cell>
          <cell r="R997" t="str">
            <v>Music</v>
          </cell>
          <cell r="T997" t="b">
            <v>0</v>
          </cell>
          <cell r="U997" t="b">
            <v>1</v>
          </cell>
          <cell r="V997" t="b">
            <v>0</v>
          </cell>
          <cell r="W997" t="str">
            <v>Accounting And Contracts</v>
          </cell>
          <cell r="X997">
            <v>0</v>
          </cell>
          <cell r="Y997">
            <v>141515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 t="str">
            <v>30</v>
          </cell>
          <cell r="AH997" t="str">
            <v>CM</v>
          </cell>
          <cell r="AI997" t="str">
            <v>FullyF</v>
          </cell>
          <cell r="AJ997" t="str">
            <v>FF</v>
          </cell>
        </row>
        <row r="998">
          <cell r="A998" t="str">
            <v>0023299</v>
          </cell>
          <cell r="B998" t="str">
            <v>F95120101</v>
          </cell>
          <cell r="C998" t="str">
            <v>95120101</v>
          </cell>
          <cell r="D998" t="str">
            <v>ASHMUN 20, 28, 30 &amp; 32 LIGHTING RETROFIT</v>
          </cell>
          <cell r="E998">
            <v>35034</v>
          </cell>
          <cell r="F998">
            <v>35795</v>
          </cell>
          <cell r="G998">
            <v>35400</v>
          </cell>
          <cell r="I998">
            <v>36248</v>
          </cell>
          <cell r="J998">
            <v>70238</v>
          </cell>
          <cell r="K998">
            <v>70237</v>
          </cell>
          <cell r="L998">
            <v>70237</v>
          </cell>
          <cell r="M998">
            <v>0</v>
          </cell>
          <cell r="N998">
            <v>70237</v>
          </cell>
          <cell r="O998">
            <v>200506</v>
          </cell>
          <cell r="P998">
            <v>70237</v>
          </cell>
          <cell r="Q998" t="str">
            <v>60</v>
          </cell>
          <cell r="R998" t="str">
            <v>Admin&amp;Other Administration</v>
          </cell>
          <cell r="T998" t="b">
            <v>0</v>
          </cell>
          <cell r="U998" t="b">
            <v>1</v>
          </cell>
          <cell r="V998" t="b">
            <v>0</v>
          </cell>
          <cell r="W998" t="str">
            <v>Accounting And Contracts</v>
          </cell>
          <cell r="X998">
            <v>0</v>
          </cell>
          <cell r="Y998">
            <v>70238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 t="str">
            <v>30</v>
          </cell>
          <cell r="AH998" t="str">
            <v>CM</v>
          </cell>
          <cell r="AI998" t="str">
            <v>FullyF</v>
          </cell>
          <cell r="AJ998" t="str">
            <v>FF</v>
          </cell>
        </row>
        <row r="999">
          <cell r="A999" t="str">
            <v>0023300</v>
          </cell>
          <cell r="B999" t="str">
            <v>F95120102</v>
          </cell>
          <cell r="C999" t="str">
            <v>95120102</v>
          </cell>
          <cell r="D999" t="str">
            <v>PHYSICAL PLANT COMMUNICATIONS EQUIPMENT</v>
          </cell>
          <cell r="E999">
            <v>35034</v>
          </cell>
          <cell r="F999">
            <v>35155</v>
          </cell>
          <cell r="G999">
            <v>35125</v>
          </cell>
          <cell r="I999">
            <v>36248</v>
          </cell>
          <cell r="J999">
            <v>156612</v>
          </cell>
          <cell r="K999">
            <v>156612</v>
          </cell>
          <cell r="L999">
            <v>156612</v>
          </cell>
          <cell r="M999">
            <v>0</v>
          </cell>
          <cell r="N999">
            <v>156612</v>
          </cell>
          <cell r="O999">
            <v>200506</v>
          </cell>
          <cell r="P999">
            <v>156612</v>
          </cell>
          <cell r="Q999" t="str">
            <v>65</v>
          </cell>
          <cell r="R999" t="str">
            <v>Admin&amp;Other Utilities Central</v>
          </cell>
          <cell r="T999" t="b">
            <v>0</v>
          </cell>
          <cell r="U999" t="b">
            <v>1</v>
          </cell>
          <cell r="V999" t="b">
            <v>0</v>
          </cell>
          <cell r="W999" t="str">
            <v>Accounting And Contracts</v>
          </cell>
          <cell r="X999">
            <v>0</v>
          </cell>
          <cell r="Y999">
            <v>156612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 t="str">
            <v>50</v>
          </cell>
          <cell r="AH999" t="str">
            <v>OE</v>
          </cell>
          <cell r="AI999" t="str">
            <v>FullyF</v>
          </cell>
          <cell r="AJ999" t="str">
            <v>FF</v>
          </cell>
        </row>
        <row r="1000">
          <cell r="A1000" t="str">
            <v>0023301</v>
          </cell>
          <cell r="B1000" t="str">
            <v>F95120103</v>
          </cell>
          <cell r="C1000" t="str">
            <v>95120103</v>
          </cell>
          <cell r="D1000" t="str">
            <v>RTH LIGHTING ENERGY CONSERVATION RETROFIT</v>
          </cell>
          <cell r="E1000">
            <v>35034</v>
          </cell>
          <cell r="F1000">
            <v>35850</v>
          </cell>
          <cell r="G1000">
            <v>35855</v>
          </cell>
          <cell r="I1000">
            <v>37597</v>
          </cell>
          <cell r="J1000">
            <v>29369</v>
          </cell>
          <cell r="K1000">
            <v>29369</v>
          </cell>
          <cell r="L1000">
            <v>29369</v>
          </cell>
          <cell r="M1000">
            <v>0</v>
          </cell>
          <cell r="N1000">
            <v>29369</v>
          </cell>
          <cell r="O1000">
            <v>200506</v>
          </cell>
          <cell r="P1000">
            <v>29369</v>
          </cell>
          <cell r="Q1000" t="str">
            <v>54</v>
          </cell>
          <cell r="R1000" t="str">
            <v>Athletics</v>
          </cell>
          <cell r="T1000" t="b">
            <v>0</v>
          </cell>
          <cell r="U1000" t="b">
            <v>1</v>
          </cell>
          <cell r="V1000" t="b">
            <v>0</v>
          </cell>
          <cell r="W1000" t="str">
            <v>Accounting And Contracts</v>
          </cell>
          <cell r="X1000">
            <v>0</v>
          </cell>
          <cell r="Y1000">
            <v>29369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 t="str">
            <v>30</v>
          </cell>
          <cell r="AH1000" t="str">
            <v>CM</v>
          </cell>
          <cell r="AI1000" t="str">
            <v>FullyF</v>
          </cell>
          <cell r="AJ1000" t="str">
            <v>FF</v>
          </cell>
        </row>
        <row r="1001">
          <cell r="A1001" t="str">
            <v>0023302</v>
          </cell>
          <cell r="B1001" t="str">
            <v>P95120101</v>
          </cell>
          <cell r="C1001" t="str">
            <v>95120101</v>
          </cell>
          <cell r="D1001" t="str">
            <v>SACHEM 60 SOM ENTRY PAVILION</v>
          </cell>
          <cell r="E1001">
            <v>35034</v>
          </cell>
          <cell r="G1001">
            <v>35735</v>
          </cell>
          <cell r="I1001">
            <v>36417</v>
          </cell>
          <cell r="J1001">
            <v>146520</v>
          </cell>
          <cell r="K1001">
            <v>146520</v>
          </cell>
          <cell r="L1001">
            <v>146520</v>
          </cell>
          <cell r="M1001">
            <v>146520.19</v>
          </cell>
          <cell r="N1001">
            <v>0</v>
          </cell>
          <cell r="O1001">
            <v>200506</v>
          </cell>
          <cell r="P1001">
            <v>146520</v>
          </cell>
          <cell r="Q1001" t="str">
            <v>05</v>
          </cell>
          <cell r="R1001" t="str">
            <v>Academic Space: Non-Science</v>
          </cell>
          <cell r="T1001" t="b">
            <v>1</v>
          </cell>
          <cell r="U1001" t="b">
            <v>1</v>
          </cell>
          <cell r="V1001" t="b">
            <v>0</v>
          </cell>
          <cell r="W1001" t="str">
            <v>Accounting And Contracts</v>
          </cell>
          <cell r="X1001">
            <v>0</v>
          </cell>
          <cell r="Y1001">
            <v>0</v>
          </cell>
          <cell r="Z1001">
            <v>146520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I1001" t="str">
            <v>Tomb</v>
          </cell>
          <cell r="AJ1001" t="str">
            <v>T</v>
          </cell>
        </row>
        <row r="1002">
          <cell r="A1002" t="str">
            <v>0023303</v>
          </cell>
          <cell r="B1002" t="str">
            <v>P95121901</v>
          </cell>
          <cell r="C1002" t="str">
            <v>95121901</v>
          </cell>
          <cell r="D1002" t="str">
            <v>LSOG SUB-BASEMENT EXTENSION HVAC UPGRADE</v>
          </cell>
          <cell r="E1002">
            <v>35034</v>
          </cell>
          <cell r="F1002">
            <v>36433</v>
          </cell>
          <cell r="G1002">
            <v>36039</v>
          </cell>
          <cell r="I1002">
            <v>37597</v>
          </cell>
          <cell r="J1002">
            <v>84042</v>
          </cell>
          <cell r="K1002">
            <v>84042</v>
          </cell>
          <cell r="L1002">
            <v>84042</v>
          </cell>
          <cell r="M1002">
            <v>0</v>
          </cell>
          <cell r="N1002">
            <v>84042</v>
          </cell>
          <cell r="O1002">
            <v>200506</v>
          </cell>
          <cell r="P1002">
            <v>84042</v>
          </cell>
          <cell r="Q1002" t="str">
            <v>80</v>
          </cell>
          <cell r="R1002" t="str">
            <v>Medicine</v>
          </cell>
          <cell r="S1002" t="str">
            <v>MEDICAL CAMPUS</v>
          </cell>
          <cell r="T1002" t="b">
            <v>0</v>
          </cell>
          <cell r="U1002" t="b">
            <v>1</v>
          </cell>
          <cell r="V1002" t="b">
            <v>0</v>
          </cell>
          <cell r="W1002" t="str">
            <v>Asset Management</v>
          </cell>
          <cell r="X1002">
            <v>67859</v>
          </cell>
          <cell r="Y1002">
            <v>16183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 t="str">
            <v>30</v>
          </cell>
          <cell r="AH1002" t="str">
            <v>CM</v>
          </cell>
          <cell r="AI1002" t="str">
            <v>FullyF</v>
          </cell>
          <cell r="AJ1002" t="str">
            <v>FF</v>
          </cell>
        </row>
        <row r="1003">
          <cell r="A1003" t="str">
            <v>0023304</v>
          </cell>
          <cell r="B1003" t="str">
            <v>C96010101</v>
          </cell>
          <cell r="C1003" t="str">
            <v>96010101</v>
          </cell>
          <cell r="D1003" t="str">
            <v>DRAMA SCHOOL VAN PURCHASE</v>
          </cell>
          <cell r="E1003">
            <v>35065</v>
          </cell>
          <cell r="F1003">
            <v>35155</v>
          </cell>
          <cell r="G1003">
            <v>35125</v>
          </cell>
          <cell r="I1003">
            <v>35851</v>
          </cell>
          <cell r="J1003">
            <v>14481</v>
          </cell>
          <cell r="K1003">
            <v>14481</v>
          </cell>
          <cell r="L1003">
            <v>14481</v>
          </cell>
          <cell r="M1003">
            <v>0</v>
          </cell>
          <cell r="N1003">
            <v>14481</v>
          </cell>
          <cell r="O1003">
            <v>200506</v>
          </cell>
          <cell r="P1003">
            <v>14481</v>
          </cell>
          <cell r="Q1003" t="str">
            <v>13</v>
          </cell>
          <cell r="R1003" t="str">
            <v>Other</v>
          </cell>
          <cell r="T1003" t="b">
            <v>1</v>
          </cell>
          <cell r="U1003" t="b">
            <v>1</v>
          </cell>
          <cell r="V1003" t="b">
            <v>0</v>
          </cell>
          <cell r="W1003" t="str">
            <v>Finance-General Administration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I1003" t="str">
            <v>Tomb</v>
          </cell>
          <cell r="AJ1003" t="str">
            <v>T</v>
          </cell>
        </row>
        <row r="1004">
          <cell r="A1004" t="str">
            <v>0023305</v>
          </cell>
          <cell r="B1004" t="str">
            <v>C96010102</v>
          </cell>
          <cell r="C1004" t="str">
            <v>96010102</v>
          </cell>
          <cell r="D1004" t="str">
            <v>ETHERNET EXPAN &amp; FIBER OPTIC CABLE PLANT B/O</v>
          </cell>
          <cell r="E1004">
            <v>35065</v>
          </cell>
          <cell r="F1004">
            <v>35520</v>
          </cell>
          <cell r="G1004">
            <v>35278</v>
          </cell>
          <cell r="I1004">
            <v>35082</v>
          </cell>
          <cell r="J1004">
            <v>588500</v>
          </cell>
          <cell r="K1004">
            <v>588503</v>
          </cell>
          <cell r="L1004">
            <v>588503</v>
          </cell>
          <cell r="M1004">
            <v>0</v>
          </cell>
          <cell r="N1004">
            <v>588503</v>
          </cell>
          <cell r="O1004">
            <v>200506</v>
          </cell>
          <cell r="P1004">
            <v>588503</v>
          </cell>
          <cell r="Q1004" t="str">
            <v>61</v>
          </cell>
          <cell r="R1004" t="str">
            <v>Admin&amp;Other Other</v>
          </cell>
          <cell r="T1004" t="b">
            <v>0</v>
          </cell>
          <cell r="U1004" t="b">
            <v>1</v>
          </cell>
          <cell r="V1004" t="b">
            <v>0</v>
          </cell>
          <cell r="W1004" t="str">
            <v>Finance-General Administration</v>
          </cell>
          <cell r="X1004">
            <v>0</v>
          </cell>
          <cell r="Y1004">
            <v>588500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 t="str">
            <v>20</v>
          </cell>
          <cell r="AH1004" t="str">
            <v>PR</v>
          </cell>
          <cell r="AI1004" t="str">
            <v>FullyF</v>
          </cell>
          <cell r="AJ1004" t="str">
            <v>FF</v>
          </cell>
        </row>
        <row r="1005">
          <cell r="A1005" t="str">
            <v>0023306</v>
          </cell>
          <cell r="B1005" t="str">
            <v>P96011801</v>
          </cell>
          <cell r="C1005" t="str">
            <v>96011801</v>
          </cell>
          <cell r="D1005" t="str">
            <v>DEVELOPMENT OFFICE RELOCATION</v>
          </cell>
          <cell r="E1005">
            <v>35065</v>
          </cell>
          <cell r="F1005">
            <v>35980</v>
          </cell>
          <cell r="G1005">
            <v>35370</v>
          </cell>
          <cell r="I1005">
            <v>37597</v>
          </cell>
          <cell r="J1005">
            <v>1471092</v>
          </cell>
          <cell r="K1005">
            <v>1471092</v>
          </cell>
          <cell r="L1005">
            <v>1471092</v>
          </cell>
          <cell r="M1005">
            <v>0</v>
          </cell>
          <cell r="N1005">
            <v>1471092</v>
          </cell>
          <cell r="O1005">
            <v>200506</v>
          </cell>
          <cell r="P1005">
            <v>1471092</v>
          </cell>
          <cell r="Q1005" t="str">
            <v>60</v>
          </cell>
          <cell r="R1005" t="str">
            <v>Admin&amp;Other Administration</v>
          </cell>
          <cell r="T1005" t="b">
            <v>0</v>
          </cell>
          <cell r="U1005" t="b">
            <v>1</v>
          </cell>
          <cell r="V1005" t="b">
            <v>0</v>
          </cell>
          <cell r="W1005" t="str">
            <v>Accounting And Contracts</v>
          </cell>
          <cell r="X1005">
            <v>0</v>
          </cell>
          <cell r="Y1005">
            <v>1471092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 t="str">
            <v>20</v>
          </cell>
          <cell r="AH1005" t="str">
            <v>PR</v>
          </cell>
          <cell r="AI1005" t="str">
            <v>FullyF</v>
          </cell>
          <cell r="AJ1005" t="str">
            <v>FF</v>
          </cell>
        </row>
        <row r="1006">
          <cell r="A1006" t="str">
            <v>0023307</v>
          </cell>
          <cell r="B1006" t="str">
            <v>F96010101</v>
          </cell>
          <cell r="C1006" t="str">
            <v>96010101</v>
          </cell>
          <cell r="D1006" t="str">
            <v>COMMONS MAIN DINING HALL LIGHTING RETROFIT</v>
          </cell>
          <cell r="E1006">
            <v>35065</v>
          </cell>
          <cell r="F1006">
            <v>35850</v>
          </cell>
          <cell r="G1006">
            <v>35855</v>
          </cell>
          <cell r="I1006">
            <v>37597</v>
          </cell>
          <cell r="J1006">
            <v>27317</v>
          </cell>
          <cell r="K1006">
            <v>27317</v>
          </cell>
          <cell r="L1006">
            <v>27317</v>
          </cell>
          <cell r="M1006">
            <v>0</v>
          </cell>
          <cell r="N1006">
            <v>27317</v>
          </cell>
          <cell r="O1006">
            <v>200506</v>
          </cell>
          <cell r="P1006">
            <v>27317</v>
          </cell>
          <cell r="Q1006" t="str">
            <v>61</v>
          </cell>
          <cell r="R1006" t="str">
            <v>Admin&amp;Other Other</v>
          </cell>
          <cell r="T1006" t="b">
            <v>0</v>
          </cell>
          <cell r="U1006" t="b">
            <v>1</v>
          </cell>
          <cell r="V1006" t="b">
            <v>0</v>
          </cell>
          <cell r="W1006" t="str">
            <v>Accounting And Contracts</v>
          </cell>
          <cell r="X1006">
            <v>0</v>
          </cell>
          <cell r="Y1006">
            <v>27317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 t="str">
            <v>30</v>
          </cell>
          <cell r="AH1006" t="str">
            <v>CM</v>
          </cell>
          <cell r="AI1006" t="str">
            <v>FullyF</v>
          </cell>
          <cell r="AJ1006" t="str">
            <v>FF</v>
          </cell>
        </row>
        <row r="1007">
          <cell r="A1007" t="str">
            <v>0023308</v>
          </cell>
          <cell r="B1007" t="str">
            <v>F96010102</v>
          </cell>
          <cell r="C1007" t="str">
            <v>96010102</v>
          </cell>
          <cell r="D1007" t="str">
            <v>YORK 149 LIGHTING ENERGY CONSERVATION RETROF</v>
          </cell>
          <cell r="E1007">
            <v>35065</v>
          </cell>
          <cell r="F1007">
            <v>35850</v>
          </cell>
          <cell r="G1007">
            <v>35855</v>
          </cell>
          <cell r="I1007">
            <v>37597</v>
          </cell>
          <cell r="J1007">
            <v>30996</v>
          </cell>
          <cell r="K1007">
            <v>30996</v>
          </cell>
          <cell r="L1007">
            <v>30996</v>
          </cell>
          <cell r="M1007">
            <v>0</v>
          </cell>
          <cell r="N1007">
            <v>30996</v>
          </cell>
          <cell r="O1007">
            <v>200506</v>
          </cell>
          <cell r="P1007">
            <v>30996</v>
          </cell>
          <cell r="Q1007" t="str">
            <v>65</v>
          </cell>
          <cell r="R1007" t="str">
            <v>Admin&amp;Other Utilities Central</v>
          </cell>
          <cell r="T1007" t="b">
            <v>0</v>
          </cell>
          <cell r="U1007" t="b">
            <v>1</v>
          </cell>
          <cell r="V1007" t="b">
            <v>0</v>
          </cell>
          <cell r="W1007" t="str">
            <v>Accounting And Contracts</v>
          </cell>
          <cell r="X1007">
            <v>0</v>
          </cell>
          <cell r="Y1007">
            <v>30996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 t="str">
            <v>30</v>
          </cell>
          <cell r="AH1007" t="str">
            <v>CM</v>
          </cell>
          <cell r="AI1007" t="str">
            <v>FullyF</v>
          </cell>
          <cell r="AJ1007" t="str">
            <v>FF</v>
          </cell>
        </row>
        <row r="1008">
          <cell r="A1008" t="str">
            <v>0023309</v>
          </cell>
          <cell r="B1008" t="str">
            <v>F96010103</v>
          </cell>
          <cell r="C1008" t="str">
            <v>96010103</v>
          </cell>
          <cell r="D1008" t="str">
            <v>EAL/WNSL/WNSL-WEST LIGHTING RETROFIT</v>
          </cell>
          <cell r="E1008">
            <v>35065</v>
          </cell>
          <cell r="F1008">
            <v>35611</v>
          </cell>
          <cell r="G1008">
            <v>35309</v>
          </cell>
          <cell r="I1008">
            <v>37597</v>
          </cell>
          <cell r="J1008">
            <v>65414</v>
          </cell>
          <cell r="K1008">
            <v>65414</v>
          </cell>
          <cell r="L1008">
            <v>65414</v>
          </cell>
          <cell r="M1008">
            <v>0</v>
          </cell>
          <cell r="N1008">
            <v>65414</v>
          </cell>
          <cell r="O1008">
            <v>200506</v>
          </cell>
          <cell r="P1008">
            <v>65414</v>
          </cell>
          <cell r="Q1008" t="str">
            <v>25</v>
          </cell>
          <cell r="R1008" t="str">
            <v>Biological and Physical Sciences</v>
          </cell>
          <cell r="T1008" t="b">
            <v>0</v>
          </cell>
          <cell r="U1008" t="b">
            <v>1</v>
          </cell>
          <cell r="V1008" t="b">
            <v>0</v>
          </cell>
          <cell r="W1008" t="str">
            <v>Accounting And Contracts</v>
          </cell>
          <cell r="X1008">
            <v>0</v>
          </cell>
          <cell r="Y1008">
            <v>65414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 t="str">
            <v>30</v>
          </cell>
          <cell r="AH1008" t="str">
            <v>CM</v>
          </cell>
          <cell r="AI1008" t="str">
            <v>FullyF</v>
          </cell>
          <cell r="AJ1008" t="str">
            <v>FF</v>
          </cell>
        </row>
        <row r="1009">
          <cell r="A1009" t="str">
            <v>0023310</v>
          </cell>
          <cell r="B1009" t="str">
            <v>C96010103</v>
          </cell>
          <cell r="C1009" t="str">
            <v>96010103</v>
          </cell>
          <cell r="D1009" t="str">
            <v>CARDIOLOGY ISOSCAN I SMART DIGITAL CAMERA</v>
          </cell>
          <cell r="E1009">
            <v>35065</v>
          </cell>
          <cell r="F1009">
            <v>35216</v>
          </cell>
          <cell r="G1009">
            <v>35217</v>
          </cell>
          <cell r="I1009">
            <v>37592</v>
          </cell>
          <cell r="J1009">
            <v>368248</v>
          </cell>
          <cell r="K1009">
            <v>368248</v>
          </cell>
          <cell r="L1009">
            <v>368248</v>
          </cell>
          <cell r="M1009">
            <v>0</v>
          </cell>
          <cell r="N1009">
            <v>368248</v>
          </cell>
          <cell r="O1009">
            <v>200506</v>
          </cell>
          <cell r="P1009">
            <v>368248</v>
          </cell>
          <cell r="Q1009" t="str">
            <v>08</v>
          </cell>
          <cell r="R1009" t="str">
            <v>Medicine</v>
          </cell>
          <cell r="T1009" t="b">
            <v>0</v>
          </cell>
          <cell r="U1009" t="b">
            <v>1</v>
          </cell>
          <cell r="V1009" t="b">
            <v>0</v>
          </cell>
          <cell r="W1009" t="str">
            <v>Finance-General Administration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I1009" t="str">
            <v>Tomb</v>
          </cell>
          <cell r="AJ1009" t="str">
            <v>T</v>
          </cell>
        </row>
        <row r="1010">
          <cell r="A1010" t="str">
            <v>0023311</v>
          </cell>
          <cell r="B1010" t="str">
            <v>C96020101</v>
          </cell>
          <cell r="C1010" t="str">
            <v>96020101</v>
          </cell>
          <cell r="D1010" t="str">
            <v>GENERAL COUNSEL POWER MACS AND LASER PRINTERS</v>
          </cell>
          <cell r="E1010">
            <v>35096</v>
          </cell>
          <cell r="F1010">
            <v>35216</v>
          </cell>
          <cell r="G1010">
            <v>35186</v>
          </cell>
          <cell r="I1010">
            <v>35769</v>
          </cell>
          <cell r="J1010">
            <v>36265</v>
          </cell>
          <cell r="K1010">
            <v>36265</v>
          </cell>
          <cell r="L1010">
            <v>36265</v>
          </cell>
          <cell r="M1010">
            <v>0</v>
          </cell>
          <cell r="N1010">
            <v>36265</v>
          </cell>
          <cell r="O1010">
            <v>200506</v>
          </cell>
          <cell r="P1010">
            <v>36265</v>
          </cell>
          <cell r="Q1010" t="str">
            <v>12</v>
          </cell>
          <cell r="R1010" t="str">
            <v>Administrative &amp; University-Wide</v>
          </cell>
          <cell r="T1010" t="b">
            <v>1</v>
          </cell>
          <cell r="U1010" t="b">
            <v>1</v>
          </cell>
          <cell r="V1010" t="b">
            <v>0</v>
          </cell>
          <cell r="W1010" t="str">
            <v>Finance-General Administration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I1010" t="str">
            <v>Tomb</v>
          </cell>
          <cell r="AJ1010" t="str">
            <v>T</v>
          </cell>
        </row>
        <row r="1011">
          <cell r="A1011" t="str">
            <v>0023312</v>
          </cell>
          <cell r="B1011" t="str">
            <v>P96011901</v>
          </cell>
          <cell r="C1011" t="str">
            <v>96011901</v>
          </cell>
          <cell r="D1011" t="str">
            <v>BERKELEY COLLEGE RENOVATION</v>
          </cell>
          <cell r="E1011">
            <v>35096</v>
          </cell>
          <cell r="G1011">
            <v>36525</v>
          </cell>
          <cell r="I1011">
            <v>37597</v>
          </cell>
          <cell r="J1011">
            <v>35417902</v>
          </cell>
          <cell r="K1011">
            <v>35417901.579999998</v>
          </cell>
          <cell r="L1011">
            <v>35417901.579999998</v>
          </cell>
          <cell r="M1011">
            <v>22599999.899999999</v>
          </cell>
          <cell r="N1011">
            <v>12817902</v>
          </cell>
          <cell r="O1011">
            <v>200506</v>
          </cell>
          <cell r="P1011">
            <v>35417901.579999998</v>
          </cell>
          <cell r="Q1011" t="str">
            <v>71</v>
          </cell>
          <cell r="R1011" t="str">
            <v>Residential - Undergraduate</v>
          </cell>
          <cell r="S1011" t="str">
            <v>RESIDENTIAL FACILITIES</v>
          </cell>
          <cell r="T1011" t="b">
            <v>0</v>
          </cell>
          <cell r="U1011" t="b">
            <v>1</v>
          </cell>
          <cell r="V1011" t="b">
            <v>0</v>
          </cell>
          <cell r="W1011" t="str">
            <v>Accounting And Contracts</v>
          </cell>
          <cell r="X1011">
            <v>12817902</v>
          </cell>
          <cell r="Y1011">
            <v>0</v>
          </cell>
          <cell r="Z1011">
            <v>22600000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 t="str">
            <v>10</v>
          </cell>
          <cell r="AH1011" t="str">
            <v>CR</v>
          </cell>
          <cell r="AI1011" t="str">
            <v>FullyF</v>
          </cell>
          <cell r="AJ1011" t="str">
            <v>FF</v>
          </cell>
        </row>
        <row r="1012">
          <cell r="A1012" t="str">
            <v>0023313</v>
          </cell>
          <cell r="C1012" t="str">
            <v>96020102</v>
          </cell>
          <cell r="D1012" t="str">
            <v>MEDICAL CENTER TELECOMMUNICATIONS SYS UPGRADE</v>
          </cell>
          <cell r="E1012">
            <v>35096</v>
          </cell>
          <cell r="F1012">
            <v>35764</v>
          </cell>
          <cell r="I1012">
            <v>36103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200506</v>
          </cell>
          <cell r="P1012">
            <v>0</v>
          </cell>
          <cell r="Q1012" t="str">
            <v>08</v>
          </cell>
          <cell r="R1012" t="str">
            <v>Medicine</v>
          </cell>
          <cell r="T1012" t="b">
            <v>0</v>
          </cell>
          <cell r="U1012" t="b">
            <v>1</v>
          </cell>
          <cell r="V1012" t="b">
            <v>0</v>
          </cell>
          <cell r="W1012" t="str">
            <v>Finance-General Administration</v>
          </cell>
          <cell r="X1012">
            <v>0</v>
          </cell>
          <cell r="Y1012">
            <v>0</v>
          </cell>
          <cell r="Z1012">
            <v>0</v>
          </cell>
          <cell r="AI1012" t="str">
            <v>Tomb</v>
          </cell>
          <cell r="AJ1012" t="str">
            <v>T</v>
          </cell>
        </row>
        <row r="1013">
          <cell r="A1013" t="str">
            <v>0023314</v>
          </cell>
          <cell r="B1013" t="str">
            <v>C96020103</v>
          </cell>
          <cell r="C1013" t="str">
            <v>96020103</v>
          </cell>
          <cell r="D1013" t="str">
            <v>THREE CHIMNEYS INN FURNISHINGS/FIXTURES/EQUIP</v>
          </cell>
          <cell r="E1013">
            <v>35096</v>
          </cell>
          <cell r="F1013">
            <v>35430</v>
          </cell>
          <cell r="G1013">
            <v>35400</v>
          </cell>
          <cell r="I1013">
            <v>37597</v>
          </cell>
          <cell r="J1013">
            <v>52267</v>
          </cell>
          <cell r="K1013">
            <v>52267</v>
          </cell>
          <cell r="L1013">
            <v>52267</v>
          </cell>
          <cell r="M1013">
            <v>0</v>
          </cell>
          <cell r="N1013">
            <v>52267</v>
          </cell>
          <cell r="O1013">
            <v>200506</v>
          </cell>
          <cell r="P1013">
            <v>52267</v>
          </cell>
          <cell r="Q1013" t="str">
            <v>13</v>
          </cell>
          <cell r="R1013" t="str">
            <v>Other</v>
          </cell>
          <cell r="T1013" t="b">
            <v>0</v>
          </cell>
          <cell r="U1013" t="b">
            <v>1</v>
          </cell>
          <cell r="V1013" t="b">
            <v>0</v>
          </cell>
          <cell r="W1013" t="str">
            <v>Finance-General Administration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I1013" t="str">
            <v>Tomb</v>
          </cell>
          <cell r="AJ1013" t="str">
            <v>T</v>
          </cell>
        </row>
        <row r="1014">
          <cell r="A1014" t="str">
            <v>0023315</v>
          </cell>
          <cell r="D1014" t="str">
            <v>TEMPLE 370 LIGHTING ENERGY CONSERV RETROFIT</v>
          </cell>
          <cell r="E1014">
            <v>35096</v>
          </cell>
          <cell r="F1014">
            <v>35611</v>
          </cell>
          <cell r="G1014">
            <v>35581</v>
          </cell>
          <cell r="I1014">
            <v>35723</v>
          </cell>
          <cell r="J1014">
            <v>9792</v>
          </cell>
          <cell r="K1014">
            <v>9792</v>
          </cell>
          <cell r="L1014">
            <v>9792</v>
          </cell>
          <cell r="M1014">
            <v>1583</v>
          </cell>
          <cell r="N1014">
            <v>8209</v>
          </cell>
          <cell r="O1014">
            <v>200506</v>
          </cell>
          <cell r="P1014">
            <v>9792</v>
          </cell>
          <cell r="Q1014" t="str">
            <v>12</v>
          </cell>
          <cell r="R1014" t="str">
            <v>Administrative &amp; University-Wide</v>
          </cell>
          <cell r="T1014" t="b">
            <v>1</v>
          </cell>
          <cell r="U1014" t="b">
            <v>1</v>
          </cell>
          <cell r="V1014" t="b">
            <v>0</v>
          </cell>
          <cell r="W1014" t="str">
            <v>MGT</v>
          </cell>
          <cell r="X1014">
            <v>0</v>
          </cell>
          <cell r="Y1014">
            <v>8209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I1014" t="str">
            <v>Tomb</v>
          </cell>
          <cell r="AJ1014" t="str">
            <v>T</v>
          </cell>
        </row>
        <row r="1015">
          <cell r="A1015" t="str">
            <v>0023316</v>
          </cell>
          <cell r="D1015" t="str">
            <v>MEDICAL CENTER TELEPHONE SYSTEM</v>
          </cell>
          <cell r="E1015">
            <v>30164</v>
          </cell>
          <cell r="F1015">
            <v>32324</v>
          </cell>
          <cell r="G1015">
            <v>30136</v>
          </cell>
          <cell r="I1015">
            <v>30136</v>
          </cell>
          <cell r="J1015">
            <v>4527526</v>
          </cell>
          <cell r="K1015">
            <v>4527526</v>
          </cell>
          <cell r="L1015">
            <v>4527526</v>
          </cell>
          <cell r="M1015">
            <v>0</v>
          </cell>
          <cell r="N1015">
            <v>4527526</v>
          </cell>
          <cell r="O1015">
            <v>200506</v>
          </cell>
          <cell r="P1015">
            <v>4527526</v>
          </cell>
          <cell r="Q1015" t="str">
            <v>0</v>
          </cell>
          <cell r="R1015" t="str">
            <v>UNASSIGNED</v>
          </cell>
          <cell r="T1015" t="b">
            <v>1</v>
          </cell>
          <cell r="U1015" t="b">
            <v>1</v>
          </cell>
          <cell r="V1015" t="b">
            <v>1</v>
          </cell>
          <cell r="W1015" t="str">
            <v>FIN</v>
          </cell>
          <cell r="X1015">
            <v>4527526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I1015" t="str">
            <v>Tomb</v>
          </cell>
          <cell r="AJ1015" t="str">
            <v>T</v>
          </cell>
        </row>
        <row r="1016">
          <cell r="A1016" t="str">
            <v>0023317</v>
          </cell>
          <cell r="B1016" t="str">
            <v>F96020102</v>
          </cell>
          <cell r="C1016" t="str">
            <v>96020102</v>
          </cell>
          <cell r="D1016" t="str">
            <v>HAMMOND HALL LIGHTING ENERGY CONSERV RETROFIT</v>
          </cell>
          <cell r="E1016">
            <v>35096</v>
          </cell>
          <cell r="F1016">
            <v>35611</v>
          </cell>
          <cell r="G1016">
            <v>35855</v>
          </cell>
          <cell r="I1016">
            <v>37597</v>
          </cell>
          <cell r="J1016">
            <v>33637</v>
          </cell>
          <cell r="K1016">
            <v>33637</v>
          </cell>
          <cell r="L1016">
            <v>33637</v>
          </cell>
          <cell r="M1016">
            <v>0</v>
          </cell>
          <cell r="N1016">
            <v>33637</v>
          </cell>
          <cell r="O1016">
            <v>200506</v>
          </cell>
          <cell r="P1016">
            <v>33637</v>
          </cell>
          <cell r="Q1016" t="str">
            <v>26</v>
          </cell>
          <cell r="R1016" t="str">
            <v>Art</v>
          </cell>
          <cell r="T1016" t="b">
            <v>0</v>
          </cell>
          <cell r="U1016" t="b">
            <v>1</v>
          </cell>
          <cell r="V1016" t="b">
            <v>0</v>
          </cell>
          <cell r="W1016" t="str">
            <v>Accounting And Contracts</v>
          </cell>
          <cell r="X1016">
            <v>0</v>
          </cell>
          <cell r="Y1016">
            <v>33637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 t="str">
            <v>30</v>
          </cell>
          <cell r="AH1016" t="str">
            <v>CM</v>
          </cell>
          <cell r="AI1016" t="str">
            <v>FullyF</v>
          </cell>
          <cell r="AJ1016" t="str">
            <v>FF</v>
          </cell>
        </row>
        <row r="1017">
          <cell r="A1017" t="str">
            <v>0023319</v>
          </cell>
          <cell r="D1017" t="str">
            <v>MSTS - SHARED</v>
          </cell>
          <cell r="E1017">
            <v>30682</v>
          </cell>
          <cell r="F1017">
            <v>32324</v>
          </cell>
          <cell r="G1017">
            <v>30136</v>
          </cell>
          <cell r="I1017">
            <v>30136</v>
          </cell>
          <cell r="J1017">
            <v>599351</v>
          </cell>
          <cell r="K1017">
            <v>599351</v>
          </cell>
          <cell r="L1017">
            <v>599351</v>
          </cell>
          <cell r="M1017">
            <v>0</v>
          </cell>
          <cell r="N1017">
            <v>599351</v>
          </cell>
          <cell r="O1017">
            <v>200506</v>
          </cell>
          <cell r="P1017">
            <v>599351</v>
          </cell>
          <cell r="Q1017" t="str">
            <v>0</v>
          </cell>
          <cell r="R1017" t="str">
            <v>UNASSIGNED</v>
          </cell>
          <cell r="T1017" t="b">
            <v>1</v>
          </cell>
          <cell r="U1017" t="b">
            <v>1</v>
          </cell>
          <cell r="V1017" t="b">
            <v>1</v>
          </cell>
          <cell r="W1017" t="str">
            <v>FIN</v>
          </cell>
          <cell r="X1017">
            <v>599351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I1017" t="str">
            <v>Tomb</v>
          </cell>
          <cell r="AJ1017" t="str">
            <v>T</v>
          </cell>
        </row>
        <row r="1018">
          <cell r="A1018" t="str">
            <v>0023320</v>
          </cell>
          <cell r="D1018" t="str">
            <v>MSTS - UNSHARED</v>
          </cell>
          <cell r="E1018">
            <v>30682</v>
          </cell>
          <cell r="F1018">
            <v>32324</v>
          </cell>
          <cell r="G1018">
            <v>30136</v>
          </cell>
          <cell r="I1018">
            <v>30136</v>
          </cell>
          <cell r="J1018">
            <v>425691</v>
          </cell>
          <cell r="K1018">
            <v>425691</v>
          </cell>
          <cell r="L1018">
            <v>425691</v>
          </cell>
          <cell r="M1018">
            <v>0</v>
          </cell>
          <cell r="N1018">
            <v>425691</v>
          </cell>
          <cell r="O1018">
            <v>200506</v>
          </cell>
          <cell r="P1018">
            <v>425691</v>
          </cell>
          <cell r="Q1018" t="str">
            <v>0</v>
          </cell>
          <cell r="R1018" t="str">
            <v>UNASSIGNED</v>
          </cell>
          <cell r="T1018" t="b">
            <v>1</v>
          </cell>
          <cell r="U1018" t="b">
            <v>1</v>
          </cell>
          <cell r="V1018" t="b">
            <v>1</v>
          </cell>
          <cell r="W1018" t="str">
            <v>FIN</v>
          </cell>
          <cell r="X1018">
            <v>425691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I1018" t="str">
            <v>Tomb</v>
          </cell>
          <cell r="AJ1018" t="str">
            <v>T</v>
          </cell>
        </row>
        <row r="1019">
          <cell r="A1019" t="str">
            <v>0023321</v>
          </cell>
          <cell r="B1019" t="str">
            <v>F96020103</v>
          </cell>
          <cell r="C1019" t="str">
            <v>96020103</v>
          </cell>
          <cell r="D1019" t="str">
            <v>WALL 53 LIGHTING ENERGY CONSERVATION RETROFIT</v>
          </cell>
          <cell r="E1019">
            <v>35096</v>
          </cell>
          <cell r="F1019">
            <v>35850</v>
          </cell>
          <cell r="G1019">
            <v>35462</v>
          </cell>
          <cell r="I1019">
            <v>37597</v>
          </cell>
          <cell r="J1019">
            <v>19398</v>
          </cell>
          <cell r="K1019">
            <v>19398</v>
          </cell>
          <cell r="L1019">
            <v>19398</v>
          </cell>
          <cell r="M1019">
            <v>0</v>
          </cell>
          <cell r="N1019">
            <v>19398</v>
          </cell>
          <cell r="O1019">
            <v>200506</v>
          </cell>
          <cell r="P1019">
            <v>19398</v>
          </cell>
          <cell r="Q1019" t="str">
            <v>20</v>
          </cell>
          <cell r="R1019" t="str">
            <v>Humanities</v>
          </cell>
          <cell r="T1019" t="b">
            <v>0</v>
          </cell>
          <cell r="U1019" t="b">
            <v>1</v>
          </cell>
          <cell r="V1019" t="b">
            <v>0</v>
          </cell>
          <cell r="W1019" t="str">
            <v>Accounting And Contracts</v>
          </cell>
          <cell r="X1019">
            <v>0</v>
          </cell>
          <cell r="Y1019">
            <v>19398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 t="str">
            <v>30</v>
          </cell>
          <cell r="AH1019" t="str">
            <v>CM</v>
          </cell>
          <cell r="AI1019" t="str">
            <v>FullyF</v>
          </cell>
          <cell r="AJ1019" t="str">
            <v>FF</v>
          </cell>
        </row>
        <row r="1020">
          <cell r="A1020" t="str">
            <v>0023322</v>
          </cell>
          <cell r="B1020" t="str">
            <v>F96020104</v>
          </cell>
          <cell r="C1020" t="str">
            <v>96020104</v>
          </cell>
          <cell r="D1020" t="str">
            <v>SACHEM 98-100 LIGHTING ENERGY CONSER RETROFIT</v>
          </cell>
          <cell r="E1020">
            <v>35096</v>
          </cell>
          <cell r="F1020">
            <v>35611</v>
          </cell>
          <cell r="G1020">
            <v>35339</v>
          </cell>
          <cell r="I1020">
            <v>37603</v>
          </cell>
          <cell r="J1020">
            <v>3235</v>
          </cell>
          <cell r="K1020">
            <v>3235</v>
          </cell>
          <cell r="L1020">
            <v>3235</v>
          </cell>
          <cell r="M1020">
            <v>0</v>
          </cell>
          <cell r="N1020">
            <v>3235</v>
          </cell>
          <cell r="O1020">
            <v>200506</v>
          </cell>
          <cell r="P1020">
            <v>3235</v>
          </cell>
          <cell r="Q1020" t="str">
            <v>12</v>
          </cell>
          <cell r="R1020" t="str">
            <v>Administrative &amp; University-Wide</v>
          </cell>
          <cell r="T1020" t="b">
            <v>1</v>
          </cell>
          <cell r="U1020" t="b">
            <v>1</v>
          </cell>
          <cell r="V1020" t="b">
            <v>0</v>
          </cell>
          <cell r="W1020" t="str">
            <v>Accounting And Contracts</v>
          </cell>
          <cell r="X1020">
            <v>0</v>
          </cell>
          <cell r="Y1020">
            <v>3235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I1020" t="str">
            <v>Tomb</v>
          </cell>
          <cell r="AJ1020" t="str">
            <v>T</v>
          </cell>
        </row>
        <row r="1021">
          <cell r="A1021" t="str">
            <v>0023323</v>
          </cell>
          <cell r="B1021" t="str">
            <v>P96021401</v>
          </cell>
          <cell r="C1021" t="str">
            <v>96021401</v>
          </cell>
          <cell r="D1021" t="str">
            <v>TMP 3 OFFICE RENOVATIONS ANESTHESIOLOGY</v>
          </cell>
          <cell r="E1021">
            <v>35096</v>
          </cell>
          <cell r="F1021">
            <v>35581</v>
          </cell>
          <cell r="G1021">
            <v>35370</v>
          </cell>
          <cell r="I1021">
            <v>37597</v>
          </cell>
          <cell r="J1021">
            <v>266666</v>
          </cell>
          <cell r="K1021">
            <v>266666</v>
          </cell>
          <cell r="L1021">
            <v>266666</v>
          </cell>
          <cell r="M1021">
            <v>0</v>
          </cell>
          <cell r="N1021">
            <v>266666</v>
          </cell>
          <cell r="O1021">
            <v>200506</v>
          </cell>
          <cell r="P1021">
            <v>266666</v>
          </cell>
          <cell r="Q1021" t="str">
            <v>80</v>
          </cell>
          <cell r="R1021" t="str">
            <v>Medicine</v>
          </cell>
          <cell r="T1021" t="b">
            <v>0</v>
          </cell>
          <cell r="U1021" t="b">
            <v>1</v>
          </cell>
          <cell r="V1021" t="b">
            <v>0</v>
          </cell>
          <cell r="W1021" t="str">
            <v>Asset Management</v>
          </cell>
          <cell r="X1021">
            <v>0</v>
          </cell>
          <cell r="Y1021">
            <v>266666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 t="str">
            <v>20</v>
          </cell>
          <cell r="AH1021" t="str">
            <v>PR</v>
          </cell>
          <cell r="AI1021" t="str">
            <v>FullyF</v>
          </cell>
          <cell r="AJ1021" t="str">
            <v>FF</v>
          </cell>
        </row>
        <row r="1022">
          <cell r="A1022" t="str">
            <v>0023324</v>
          </cell>
          <cell r="B1022" t="str">
            <v>C96020104</v>
          </cell>
          <cell r="C1022" t="str">
            <v>96020104</v>
          </cell>
          <cell r="D1022" t="str">
            <v>DERMATOPATHOLOGY COVERSLIPPER TISSUE TEK</v>
          </cell>
          <cell r="E1022">
            <v>35096</v>
          </cell>
          <cell r="F1022">
            <v>35246</v>
          </cell>
          <cell r="G1022">
            <v>35125</v>
          </cell>
          <cell r="I1022">
            <v>37592</v>
          </cell>
          <cell r="J1022">
            <v>28263</v>
          </cell>
          <cell r="K1022">
            <v>28264</v>
          </cell>
          <cell r="L1022">
            <v>28264</v>
          </cell>
          <cell r="M1022">
            <v>0</v>
          </cell>
          <cell r="N1022">
            <v>28263</v>
          </cell>
          <cell r="O1022">
            <v>200506</v>
          </cell>
          <cell r="P1022">
            <v>28264</v>
          </cell>
          <cell r="Q1022" t="str">
            <v>08</v>
          </cell>
          <cell r="R1022" t="str">
            <v>Medicine</v>
          </cell>
          <cell r="T1022" t="b">
            <v>1</v>
          </cell>
          <cell r="U1022" t="b">
            <v>1</v>
          </cell>
          <cell r="V1022" t="b">
            <v>0</v>
          </cell>
          <cell r="W1022" t="str">
            <v>History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I1022" t="str">
            <v>Tomb</v>
          </cell>
          <cell r="AJ1022" t="str">
            <v>T</v>
          </cell>
        </row>
        <row r="1023">
          <cell r="A1023" t="str">
            <v>0023325</v>
          </cell>
          <cell r="B1023" t="str">
            <v>P96011101</v>
          </cell>
          <cell r="C1023" t="str">
            <v>96011101</v>
          </cell>
          <cell r="D1023" t="str">
            <v>OLD CAMPUS UNDERGRND UTILITIES MODIFICATIONS</v>
          </cell>
          <cell r="E1023">
            <v>35096</v>
          </cell>
          <cell r="G1023">
            <v>36219</v>
          </cell>
          <cell r="I1023">
            <v>37597</v>
          </cell>
          <cell r="J1023">
            <v>1349892</v>
          </cell>
          <cell r="K1023">
            <v>1349891.66</v>
          </cell>
          <cell r="L1023">
            <v>1349891.66</v>
          </cell>
          <cell r="M1023">
            <v>0</v>
          </cell>
          <cell r="N1023">
            <v>1349892</v>
          </cell>
          <cell r="O1023">
            <v>200506</v>
          </cell>
          <cell r="P1023">
            <v>1349891.66</v>
          </cell>
          <cell r="Q1023" t="str">
            <v>65</v>
          </cell>
          <cell r="R1023" t="str">
            <v>Admin&amp;Other Utilities Central</v>
          </cell>
          <cell r="S1023" t="str">
            <v>RESIDENTIAL FACILITIES</v>
          </cell>
          <cell r="T1023" t="b">
            <v>0</v>
          </cell>
          <cell r="U1023" t="b">
            <v>1</v>
          </cell>
          <cell r="V1023" t="b">
            <v>0</v>
          </cell>
          <cell r="W1023" t="str">
            <v>Accounting And Contracts</v>
          </cell>
          <cell r="X1023">
            <v>1257444</v>
          </cell>
          <cell r="Y1023">
            <v>92448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 t="str">
            <v>40</v>
          </cell>
          <cell r="AH1023" t="str">
            <v>UT</v>
          </cell>
          <cell r="AI1023" t="str">
            <v>FullyF</v>
          </cell>
          <cell r="AJ1023" t="str">
            <v>FF</v>
          </cell>
        </row>
        <row r="1024">
          <cell r="A1024" t="str">
            <v>0023326</v>
          </cell>
          <cell r="B1024" t="str">
            <v>F96020105</v>
          </cell>
          <cell r="C1024" t="str">
            <v>96020105</v>
          </cell>
          <cell r="D1024" t="str">
            <v>CALVIN HILL DAYCARE LIGHTING ENERGY CON RETRO</v>
          </cell>
          <cell r="E1024">
            <v>35096</v>
          </cell>
          <cell r="F1024">
            <v>35338</v>
          </cell>
          <cell r="G1024">
            <v>35855</v>
          </cell>
          <cell r="I1024">
            <v>35723</v>
          </cell>
          <cell r="J1024">
            <v>5913</v>
          </cell>
          <cell r="K1024">
            <v>5913</v>
          </cell>
          <cell r="L1024">
            <v>5913</v>
          </cell>
          <cell r="M1024">
            <v>937</v>
          </cell>
          <cell r="N1024">
            <v>4976</v>
          </cell>
          <cell r="O1024">
            <v>200506</v>
          </cell>
          <cell r="P1024">
            <v>5913</v>
          </cell>
          <cell r="Q1024" t="str">
            <v>13</v>
          </cell>
          <cell r="R1024" t="str">
            <v>Other</v>
          </cell>
          <cell r="T1024" t="b">
            <v>1</v>
          </cell>
          <cell r="U1024" t="b">
            <v>1</v>
          </cell>
          <cell r="V1024" t="b">
            <v>0</v>
          </cell>
          <cell r="W1024" t="str">
            <v>Accounting And Contracts</v>
          </cell>
          <cell r="X1024">
            <v>0</v>
          </cell>
          <cell r="Y1024">
            <v>4976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I1024" t="str">
            <v>Tomb</v>
          </cell>
          <cell r="AJ1024" t="str">
            <v>T</v>
          </cell>
        </row>
        <row r="1025">
          <cell r="A1025" t="str">
            <v>0023327</v>
          </cell>
          <cell r="B1025" t="str">
            <v>F96030101</v>
          </cell>
          <cell r="C1025" t="str">
            <v>96030101</v>
          </cell>
          <cell r="D1025" t="str">
            <v>HENDRIE HALL LIGHTING ENERGY CONS RETROFIT</v>
          </cell>
          <cell r="E1025">
            <v>35125</v>
          </cell>
          <cell r="F1025">
            <v>35850</v>
          </cell>
          <cell r="G1025">
            <v>35855</v>
          </cell>
          <cell r="I1025">
            <v>37597</v>
          </cell>
          <cell r="J1025">
            <v>31056</v>
          </cell>
          <cell r="K1025">
            <v>31056</v>
          </cell>
          <cell r="L1025">
            <v>31056</v>
          </cell>
          <cell r="M1025">
            <v>0</v>
          </cell>
          <cell r="N1025">
            <v>31056</v>
          </cell>
          <cell r="O1025">
            <v>200506</v>
          </cell>
          <cell r="P1025">
            <v>31056</v>
          </cell>
          <cell r="Q1025" t="str">
            <v>70</v>
          </cell>
          <cell r="R1025" t="str">
            <v>Residential - Graduate</v>
          </cell>
          <cell r="T1025" t="b">
            <v>0</v>
          </cell>
          <cell r="U1025" t="b">
            <v>1</v>
          </cell>
          <cell r="V1025" t="b">
            <v>0</v>
          </cell>
          <cell r="W1025" t="str">
            <v>Accounting And Contracts</v>
          </cell>
          <cell r="X1025">
            <v>0</v>
          </cell>
          <cell r="Y1025">
            <v>31056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 t="str">
            <v>30</v>
          </cell>
          <cell r="AH1025" t="str">
            <v>CM</v>
          </cell>
          <cell r="AI1025" t="str">
            <v>FullyF</v>
          </cell>
          <cell r="AJ1025" t="str">
            <v>FF</v>
          </cell>
        </row>
        <row r="1026">
          <cell r="A1026" t="str">
            <v>0023328</v>
          </cell>
          <cell r="B1026" t="str">
            <v>P95111701</v>
          </cell>
          <cell r="C1026" t="str">
            <v>95111701</v>
          </cell>
          <cell r="D1026" t="str">
            <v>HGS MCDOUGAL STUDENT CENTER</v>
          </cell>
          <cell r="E1026">
            <v>35034</v>
          </cell>
          <cell r="F1026">
            <v>36006</v>
          </cell>
          <cell r="G1026">
            <v>35674</v>
          </cell>
          <cell r="I1026">
            <v>37278</v>
          </cell>
          <cell r="J1026">
            <v>990477</v>
          </cell>
          <cell r="K1026">
            <v>990477</v>
          </cell>
          <cell r="L1026">
            <v>990477</v>
          </cell>
          <cell r="M1026">
            <v>1000669.33</v>
          </cell>
          <cell r="N1026">
            <v>0</v>
          </cell>
          <cell r="O1026">
            <v>200506</v>
          </cell>
          <cell r="P1026">
            <v>990477</v>
          </cell>
          <cell r="Q1026" t="str">
            <v>70</v>
          </cell>
          <cell r="R1026" t="str">
            <v>Residential - Graduate</v>
          </cell>
          <cell r="T1026" t="b">
            <v>1</v>
          </cell>
          <cell r="U1026" t="b">
            <v>1</v>
          </cell>
          <cell r="V1026" t="b">
            <v>0</v>
          </cell>
          <cell r="W1026" t="str">
            <v>Accounting And Contracts</v>
          </cell>
          <cell r="X1026">
            <v>0</v>
          </cell>
          <cell r="Y1026">
            <v>0</v>
          </cell>
          <cell r="Z1026">
            <v>990477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I1026" t="str">
            <v>Tomb</v>
          </cell>
          <cell r="AJ1026" t="str">
            <v>T</v>
          </cell>
        </row>
        <row r="1027">
          <cell r="A1027" t="str">
            <v>0023329</v>
          </cell>
          <cell r="B1027" t="str">
            <v>P95120701</v>
          </cell>
          <cell r="C1027" t="str">
            <v>95120701</v>
          </cell>
          <cell r="D1027" t="str">
            <v>UHSC ELEVATOR RENOVATIONS</v>
          </cell>
          <cell r="E1027">
            <v>35125</v>
          </cell>
          <cell r="F1027">
            <v>36707</v>
          </cell>
          <cell r="G1027">
            <v>36341</v>
          </cell>
          <cell r="I1027">
            <v>37193</v>
          </cell>
          <cell r="J1027">
            <v>517299</v>
          </cell>
          <cell r="K1027">
            <v>517299</v>
          </cell>
          <cell r="L1027">
            <v>517299</v>
          </cell>
          <cell r="M1027">
            <v>0</v>
          </cell>
          <cell r="N1027">
            <v>517299</v>
          </cell>
          <cell r="O1027">
            <v>200506</v>
          </cell>
          <cell r="P1027">
            <v>517299</v>
          </cell>
          <cell r="Q1027" t="str">
            <v>61</v>
          </cell>
          <cell r="R1027" t="str">
            <v>Admin&amp;Other Other</v>
          </cell>
          <cell r="S1027" t="str">
            <v>CENTRAL CAMPUS</v>
          </cell>
          <cell r="T1027" t="b">
            <v>0</v>
          </cell>
          <cell r="U1027" t="b">
            <v>1</v>
          </cell>
          <cell r="V1027" t="b">
            <v>0</v>
          </cell>
          <cell r="W1027" t="str">
            <v>Accounting And Contracts</v>
          </cell>
          <cell r="X1027">
            <v>517299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 t="str">
            <v>30</v>
          </cell>
          <cell r="AH1027" t="str">
            <v>CM</v>
          </cell>
          <cell r="AI1027" t="str">
            <v>FullyF</v>
          </cell>
          <cell r="AJ1027" t="str">
            <v>FF</v>
          </cell>
        </row>
        <row r="1028">
          <cell r="A1028" t="str">
            <v>0023330</v>
          </cell>
          <cell r="B1028" t="str">
            <v>P95120801</v>
          </cell>
          <cell r="C1028" t="str">
            <v>95120801</v>
          </cell>
          <cell r="D1028" t="str">
            <v>KBT ELEVATOR RENOVATIONS</v>
          </cell>
          <cell r="E1028">
            <v>35125</v>
          </cell>
          <cell r="G1028">
            <v>35461</v>
          </cell>
          <cell r="I1028">
            <v>37571</v>
          </cell>
          <cell r="J1028">
            <v>583260</v>
          </cell>
          <cell r="K1028">
            <v>583260</v>
          </cell>
          <cell r="L1028">
            <v>583260</v>
          </cell>
          <cell r="M1028">
            <v>472.94</v>
          </cell>
          <cell r="N1028">
            <v>582787</v>
          </cell>
          <cell r="O1028">
            <v>200506</v>
          </cell>
          <cell r="P1028">
            <v>583260</v>
          </cell>
          <cell r="Q1028" t="str">
            <v>25</v>
          </cell>
          <cell r="R1028" t="str">
            <v>Biological and Physical Sciences</v>
          </cell>
          <cell r="S1028" t="str">
            <v>SCIENCE HILL</v>
          </cell>
          <cell r="T1028" t="b">
            <v>0</v>
          </cell>
          <cell r="U1028" t="b">
            <v>1</v>
          </cell>
          <cell r="V1028" t="b">
            <v>0</v>
          </cell>
          <cell r="W1028" t="str">
            <v>Accounting And Contracts</v>
          </cell>
          <cell r="X1028">
            <v>236885</v>
          </cell>
          <cell r="Y1028">
            <v>345902</v>
          </cell>
          <cell r="Z1028">
            <v>473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 t="str">
            <v>30</v>
          </cell>
          <cell r="AH1028" t="str">
            <v>CM</v>
          </cell>
          <cell r="AI1028" t="str">
            <v>FullyF</v>
          </cell>
          <cell r="AJ1028" t="str">
            <v>FF</v>
          </cell>
        </row>
        <row r="1029">
          <cell r="A1029" t="str">
            <v>0023331</v>
          </cell>
          <cell r="B1029" t="str">
            <v>C96030101</v>
          </cell>
          <cell r="C1029" t="str">
            <v>96030101</v>
          </cell>
          <cell r="D1029" t="str">
            <v>TEMPLE 433 RENOVATIONS</v>
          </cell>
          <cell r="E1029">
            <v>35125</v>
          </cell>
          <cell r="F1029">
            <v>35185</v>
          </cell>
          <cell r="G1029">
            <v>34851</v>
          </cell>
          <cell r="I1029">
            <v>35138</v>
          </cell>
          <cell r="J1029">
            <v>713833</v>
          </cell>
          <cell r="K1029">
            <v>713833</v>
          </cell>
          <cell r="L1029">
            <v>713833</v>
          </cell>
          <cell r="M1029">
            <v>0</v>
          </cell>
          <cell r="N1029">
            <v>713833</v>
          </cell>
          <cell r="O1029">
            <v>200506</v>
          </cell>
          <cell r="P1029">
            <v>713833</v>
          </cell>
          <cell r="Q1029" t="str">
            <v>60</v>
          </cell>
          <cell r="R1029" t="str">
            <v>Admin&amp;Other Administration</v>
          </cell>
          <cell r="T1029" t="b">
            <v>0</v>
          </cell>
          <cell r="U1029" t="b">
            <v>1</v>
          </cell>
          <cell r="V1029" t="b">
            <v>0</v>
          </cell>
          <cell r="W1029" t="str">
            <v>Finance-General Administration</v>
          </cell>
          <cell r="X1029">
            <v>1620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 t="str">
            <v>20</v>
          </cell>
          <cell r="AH1029" t="str">
            <v>PR</v>
          </cell>
          <cell r="AI1029" t="str">
            <v>FullyF</v>
          </cell>
          <cell r="AJ1029" t="str">
            <v>FF</v>
          </cell>
        </row>
        <row r="1030">
          <cell r="A1030" t="str">
            <v>0023332</v>
          </cell>
          <cell r="B1030" t="str">
            <v>P96030101</v>
          </cell>
          <cell r="C1030" t="str">
            <v>96030101</v>
          </cell>
          <cell r="D1030" t="str">
            <v>PWG LIGHTING ENERGY CONSERVATION RETROFIT</v>
          </cell>
          <cell r="E1030">
            <v>35125</v>
          </cell>
          <cell r="F1030">
            <v>35946</v>
          </cell>
          <cell r="G1030">
            <v>35582</v>
          </cell>
          <cell r="I1030">
            <v>37597</v>
          </cell>
          <cell r="J1030">
            <v>227478</v>
          </cell>
          <cell r="K1030">
            <v>227478</v>
          </cell>
          <cell r="L1030">
            <v>227478</v>
          </cell>
          <cell r="M1030">
            <v>0</v>
          </cell>
          <cell r="N1030">
            <v>227478</v>
          </cell>
          <cell r="O1030">
            <v>200506</v>
          </cell>
          <cell r="P1030">
            <v>227478</v>
          </cell>
          <cell r="Q1030" t="str">
            <v>54</v>
          </cell>
          <cell r="R1030" t="str">
            <v>Athletics</v>
          </cell>
          <cell r="S1030" t="str">
            <v>CV ENERGY CONSERVATION PROGRAMS</v>
          </cell>
          <cell r="T1030" t="b">
            <v>0</v>
          </cell>
          <cell r="U1030" t="b">
            <v>1</v>
          </cell>
          <cell r="V1030" t="b">
            <v>0</v>
          </cell>
          <cell r="W1030" t="str">
            <v>Accounting And Contracts</v>
          </cell>
          <cell r="X1030">
            <v>0</v>
          </cell>
          <cell r="Y1030">
            <v>227478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 t="str">
            <v>30</v>
          </cell>
          <cell r="AH1030" t="str">
            <v>CM</v>
          </cell>
          <cell r="AI1030" t="str">
            <v>FullyF</v>
          </cell>
          <cell r="AJ1030" t="str">
            <v>FF</v>
          </cell>
        </row>
        <row r="1031">
          <cell r="A1031" t="str">
            <v>0023333</v>
          </cell>
          <cell r="B1031" t="str">
            <v>P96031901</v>
          </cell>
          <cell r="C1031" t="str">
            <v>96031901</v>
          </cell>
          <cell r="D1031" t="str">
            <v>FMB 5TH FL AHS-1 COOLING &amp; CHILLED WATER</v>
          </cell>
          <cell r="E1031">
            <v>35125</v>
          </cell>
          <cell r="F1031">
            <v>35520</v>
          </cell>
          <cell r="G1031">
            <v>35339</v>
          </cell>
          <cell r="I1031">
            <v>37597</v>
          </cell>
          <cell r="J1031">
            <v>63554</v>
          </cell>
          <cell r="K1031">
            <v>63554</v>
          </cell>
          <cell r="L1031">
            <v>63554</v>
          </cell>
          <cell r="M1031">
            <v>0</v>
          </cell>
          <cell r="N1031">
            <v>63554</v>
          </cell>
          <cell r="O1031">
            <v>200506</v>
          </cell>
          <cell r="P1031">
            <v>63554</v>
          </cell>
          <cell r="Q1031" t="str">
            <v>80</v>
          </cell>
          <cell r="R1031" t="str">
            <v>Medicine</v>
          </cell>
          <cell r="T1031" t="b">
            <v>0</v>
          </cell>
          <cell r="U1031" t="b">
            <v>1</v>
          </cell>
          <cell r="V1031" t="b">
            <v>0</v>
          </cell>
          <cell r="W1031" t="str">
            <v>Asset Management</v>
          </cell>
          <cell r="X1031">
            <v>0</v>
          </cell>
          <cell r="Y1031">
            <v>63554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 t="str">
            <v>30</v>
          </cell>
          <cell r="AH1031" t="str">
            <v>CM</v>
          </cell>
          <cell r="AI1031" t="str">
            <v>FullyF</v>
          </cell>
          <cell r="AJ1031" t="str">
            <v>FF</v>
          </cell>
        </row>
        <row r="1032">
          <cell r="A1032" t="str">
            <v>0023334</v>
          </cell>
          <cell r="B1032" t="str">
            <v>P96031801</v>
          </cell>
          <cell r="C1032" t="str">
            <v>96031801</v>
          </cell>
          <cell r="D1032" t="str">
            <v>WNSL OFFICE &amp; LAB RENOVATION</v>
          </cell>
          <cell r="E1032">
            <v>35125</v>
          </cell>
          <cell r="F1032">
            <v>35703</v>
          </cell>
          <cell r="G1032">
            <v>35400</v>
          </cell>
          <cell r="I1032">
            <v>37597</v>
          </cell>
          <cell r="J1032">
            <v>305584</v>
          </cell>
          <cell r="K1032">
            <v>305584</v>
          </cell>
          <cell r="L1032">
            <v>305584</v>
          </cell>
          <cell r="M1032">
            <v>225000</v>
          </cell>
          <cell r="N1032">
            <v>80584</v>
          </cell>
          <cell r="O1032">
            <v>200506</v>
          </cell>
          <cell r="P1032">
            <v>305584</v>
          </cell>
          <cell r="Q1032" t="str">
            <v>25</v>
          </cell>
          <cell r="R1032" t="str">
            <v>Biological and Physical Sciences</v>
          </cell>
          <cell r="T1032" t="b">
            <v>0</v>
          </cell>
          <cell r="U1032" t="b">
            <v>1</v>
          </cell>
          <cell r="V1032" t="b">
            <v>0</v>
          </cell>
          <cell r="W1032" t="str">
            <v>Accounting And Contracts</v>
          </cell>
          <cell r="X1032">
            <v>0</v>
          </cell>
          <cell r="Y1032">
            <v>80584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 t="str">
            <v>20</v>
          </cell>
          <cell r="AH1032" t="str">
            <v>PR</v>
          </cell>
          <cell r="AI1032" t="str">
            <v>FullyF</v>
          </cell>
          <cell r="AJ1032" t="str">
            <v>FF</v>
          </cell>
        </row>
        <row r="1033">
          <cell r="A1033" t="str">
            <v>0023336</v>
          </cell>
          <cell r="B1033" t="str">
            <v>F96040101</v>
          </cell>
          <cell r="C1033" t="str">
            <v>96040101</v>
          </cell>
          <cell r="D1033" t="str">
            <v>PROSPECT 230 LIGHTING ENERGY CONSERV RETROFIT</v>
          </cell>
          <cell r="E1033">
            <v>35156</v>
          </cell>
          <cell r="G1033">
            <v>35612</v>
          </cell>
          <cell r="I1033">
            <v>35723</v>
          </cell>
          <cell r="J1033">
            <v>3951</v>
          </cell>
          <cell r="K1033">
            <v>3951</v>
          </cell>
          <cell r="L1033">
            <v>3951</v>
          </cell>
          <cell r="M1033">
            <v>597</v>
          </cell>
          <cell r="N1033">
            <v>3354</v>
          </cell>
          <cell r="O1033">
            <v>200506</v>
          </cell>
          <cell r="P1033">
            <v>3951</v>
          </cell>
          <cell r="Q1033" t="str">
            <v>12</v>
          </cell>
          <cell r="R1033" t="str">
            <v>Administrative &amp; University-Wide</v>
          </cell>
          <cell r="T1033" t="b">
            <v>1</v>
          </cell>
          <cell r="U1033" t="b">
            <v>1</v>
          </cell>
          <cell r="V1033" t="b">
            <v>0</v>
          </cell>
          <cell r="W1033" t="str">
            <v>Accounting And Contracts</v>
          </cell>
          <cell r="X1033">
            <v>0</v>
          </cell>
          <cell r="Y1033">
            <v>3354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I1033" t="str">
            <v>Tomb</v>
          </cell>
          <cell r="AJ1033" t="str">
            <v>T</v>
          </cell>
        </row>
        <row r="1034">
          <cell r="A1034" t="str">
            <v>0023337</v>
          </cell>
          <cell r="D1034" t="str">
            <v>PROSPECT 314 LIGHTING ENERGY CONSERV RETROFIT</v>
          </cell>
          <cell r="E1034">
            <v>35156</v>
          </cell>
          <cell r="F1034">
            <v>35611</v>
          </cell>
          <cell r="G1034">
            <v>35581</v>
          </cell>
          <cell r="I1034">
            <v>35723</v>
          </cell>
          <cell r="J1034">
            <v>6138</v>
          </cell>
          <cell r="K1034">
            <v>6138</v>
          </cell>
          <cell r="L1034">
            <v>6138</v>
          </cell>
          <cell r="M1034">
            <v>600</v>
          </cell>
          <cell r="N1034">
            <v>5538</v>
          </cell>
          <cell r="O1034">
            <v>200506</v>
          </cell>
          <cell r="P1034">
            <v>6138</v>
          </cell>
          <cell r="Q1034" t="str">
            <v>12</v>
          </cell>
          <cell r="R1034" t="str">
            <v>Administrative &amp; University-Wide</v>
          </cell>
          <cell r="T1034" t="b">
            <v>1</v>
          </cell>
          <cell r="U1034" t="b">
            <v>1</v>
          </cell>
          <cell r="V1034" t="b">
            <v>0</v>
          </cell>
          <cell r="W1034" t="str">
            <v>MGT</v>
          </cell>
          <cell r="X1034">
            <v>0</v>
          </cell>
          <cell r="Y1034">
            <v>5538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I1034" t="str">
            <v>Tomb</v>
          </cell>
          <cell r="AJ1034" t="str">
            <v>T</v>
          </cell>
        </row>
        <row r="1035">
          <cell r="A1035" t="str">
            <v>0023338</v>
          </cell>
          <cell r="B1035" t="str">
            <v>F96040103</v>
          </cell>
          <cell r="C1035" t="str">
            <v>96040103</v>
          </cell>
          <cell r="D1035" t="str">
            <v>PARK 205 LIGHTING ENERGY CONSERVATION RETRO</v>
          </cell>
          <cell r="E1035">
            <v>35156</v>
          </cell>
          <cell r="F1035">
            <v>35850</v>
          </cell>
          <cell r="G1035">
            <v>35339</v>
          </cell>
          <cell r="I1035">
            <v>37597</v>
          </cell>
          <cell r="J1035">
            <v>10094</v>
          </cell>
          <cell r="K1035">
            <v>10094</v>
          </cell>
          <cell r="L1035">
            <v>10094</v>
          </cell>
          <cell r="M1035">
            <v>0</v>
          </cell>
          <cell r="N1035">
            <v>10094</v>
          </cell>
          <cell r="O1035">
            <v>200506</v>
          </cell>
          <cell r="P1035">
            <v>10094</v>
          </cell>
          <cell r="Q1035" t="str">
            <v>28</v>
          </cell>
          <cell r="R1035" t="str">
            <v>Drama</v>
          </cell>
          <cell r="T1035" t="b">
            <v>0</v>
          </cell>
          <cell r="U1035" t="b">
            <v>1</v>
          </cell>
          <cell r="V1035" t="b">
            <v>0</v>
          </cell>
          <cell r="W1035" t="str">
            <v>Accounting And Contracts</v>
          </cell>
          <cell r="X1035">
            <v>0</v>
          </cell>
          <cell r="Y1035">
            <v>10094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 t="str">
            <v>30</v>
          </cell>
          <cell r="AH1035" t="str">
            <v>CM</v>
          </cell>
          <cell r="AI1035" t="str">
            <v>FullyF</v>
          </cell>
          <cell r="AJ1035" t="str">
            <v>FF</v>
          </cell>
        </row>
        <row r="1036">
          <cell r="A1036" t="str">
            <v>0023339</v>
          </cell>
          <cell r="B1036" t="str">
            <v>F96040104</v>
          </cell>
          <cell r="C1036" t="str">
            <v>96040104</v>
          </cell>
          <cell r="D1036" t="str">
            <v>PARK 211 LIGHTING ENERGY CONSERVATION RETRO</v>
          </cell>
          <cell r="E1036">
            <v>35156</v>
          </cell>
          <cell r="F1036">
            <v>35795</v>
          </cell>
          <cell r="G1036">
            <v>35339</v>
          </cell>
          <cell r="I1036">
            <v>37597</v>
          </cell>
          <cell r="J1036">
            <v>13254</v>
          </cell>
          <cell r="K1036">
            <v>13254</v>
          </cell>
          <cell r="L1036">
            <v>13254</v>
          </cell>
          <cell r="M1036">
            <v>0</v>
          </cell>
          <cell r="N1036">
            <v>13254</v>
          </cell>
          <cell r="O1036">
            <v>200506</v>
          </cell>
          <cell r="P1036">
            <v>13254</v>
          </cell>
          <cell r="Q1036" t="str">
            <v>60</v>
          </cell>
          <cell r="R1036" t="str">
            <v>Admin&amp;Other Administration</v>
          </cell>
          <cell r="T1036" t="b">
            <v>0</v>
          </cell>
          <cell r="U1036" t="b">
            <v>1</v>
          </cell>
          <cell r="V1036" t="b">
            <v>0</v>
          </cell>
          <cell r="W1036" t="str">
            <v>Accounting And Contracts</v>
          </cell>
          <cell r="X1036">
            <v>0</v>
          </cell>
          <cell r="Y1036">
            <v>13254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 t="str">
            <v>30</v>
          </cell>
          <cell r="AH1036" t="str">
            <v>CM</v>
          </cell>
          <cell r="AI1036" t="str">
            <v>FullyF</v>
          </cell>
          <cell r="AJ1036" t="str">
            <v>FF</v>
          </cell>
        </row>
        <row r="1037">
          <cell r="A1037" t="str">
            <v>0023340</v>
          </cell>
          <cell r="B1037" t="str">
            <v>F96040105</v>
          </cell>
          <cell r="C1037" t="str">
            <v>96040105</v>
          </cell>
          <cell r="D1037" t="str">
            <v>PARK 215 LIGHTING ENERGY CONSERVATION RETRO</v>
          </cell>
          <cell r="E1037">
            <v>35156</v>
          </cell>
          <cell r="F1037">
            <v>35550</v>
          </cell>
          <cell r="G1037">
            <v>35339</v>
          </cell>
          <cell r="I1037">
            <v>37597</v>
          </cell>
          <cell r="J1037">
            <v>15998</v>
          </cell>
          <cell r="K1037">
            <v>15998</v>
          </cell>
          <cell r="L1037">
            <v>15998</v>
          </cell>
          <cell r="M1037">
            <v>0</v>
          </cell>
          <cell r="N1037">
            <v>15998</v>
          </cell>
          <cell r="O1037">
            <v>200506</v>
          </cell>
          <cell r="P1037">
            <v>15998</v>
          </cell>
          <cell r="Q1037" t="str">
            <v>60</v>
          </cell>
          <cell r="R1037" t="str">
            <v>Admin&amp;Other Administration</v>
          </cell>
          <cell r="T1037" t="b">
            <v>0</v>
          </cell>
          <cell r="U1037" t="b">
            <v>1</v>
          </cell>
          <cell r="V1037" t="b">
            <v>0</v>
          </cell>
          <cell r="W1037" t="str">
            <v>Accounting And Contracts</v>
          </cell>
          <cell r="X1037">
            <v>0</v>
          </cell>
          <cell r="Y1037">
            <v>15998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 t="str">
            <v>30</v>
          </cell>
          <cell r="AH1037" t="str">
            <v>CM</v>
          </cell>
          <cell r="AI1037" t="str">
            <v>FullyF</v>
          </cell>
          <cell r="AJ1037" t="str">
            <v>FF</v>
          </cell>
        </row>
        <row r="1038">
          <cell r="A1038" t="str">
            <v>0023341</v>
          </cell>
          <cell r="D1038" t="str">
            <v>PARK 217 LIGHTING ENERGY CONSERVATION RETRO</v>
          </cell>
          <cell r="E1038">
            <v>35156</v>
          </cell>
          <cell r="F1038">
            <v>35369</v>
          </cell>
          <cell r="G1038">
            <v>35369</v>
          </cell>
          <cell r="I1038">
            <v>35723</v>
          </cell>
          <cell r="J1038">
            <v>9832</v>
          </cell>
          <cell r="K1038">
            <v>9832</v>
          </cell>
          <cell r="L1038">
            <v>9832</v>
          </cell>
          <cell r="M1038">
            <v>0</v>
          </cell>
          <cell r="N1038">
            <v>9832</v>
          </cell>
          <cell r="O1038">
            <v>200506</v>
          </cell>
          <cell r="P1038">
            <v>9832</v>
          </cell>
          <cell r="Q1038" t="str">
            <v>13</v>
          </cell>
          <cell r="R1038" t="str">
            <v>Other</v>
          </cell>
          <cell r="T1038" t="b">
            <v>1</v>
          </cell>
          <cell r="U1038" t="b">
            <v>1</v>
          </cell>
          <cell r="V1038" t="b">
            <v>0</v>
          </cell>
          <cell r="W1038" t="str">
            <v>MGT</v>
          </cell>
          <cell r="X1038">
            <v>0</v>
          </cell>
          <cell r="Y1038">
            <v>9832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I1038" t="str">
            <v>Tomb</v>
          </cell>
          <cell r="AJ1038" t="str">
            <v>T</v>
          </cell>
        </row>
        <row r="1039">
          <cell r="A1039" t="str">
            <v>0023342</v>
          </cell>
          <cell r="D1039" t="str">
            <v>ELM 294 LIGHTING ENERGY CONSERVATION RETRO</v>
          </cell>
          <cell r="E1039">
            <v>35156</v>
          </cell>
          <cell r="F1039">
            <v>35611</v>
          </cell>
          <cell r="G1039">
            <v>35611</v>
          </cell>
          <cell r="I1039">
            <v>35723</v>
          </cell>
          <cell r="J1039">
            <v>6285</v>
          </cell>
          <cell r="K1039">
            <v>6285</v>
          </cell>
          <cell r="L1039">
            <v>6285</v>
          </cell>
          <cell r="M1039">
            <v>0</v>
          </cell>
          <cell r="N1039">
            <v>6285</v>
          </cell>
          <cell r="O1039">
            <v>200506</v>
          </cell>
          <cell r="P1039">
            <v>6285</v>
          </cell>
          <cell r="Q1039" t="str">
            <v>13</v>
          </cell>
          <cell r="R1039" t="str">
            <v>Other</v>
          </cell>
          <cell r="T1039" t="b">
            <v>1</v>
          </cell>
          <cell r="U1039" t="b">
            <v>1</v>
          </cell>
          <cell r="V1039" t="b">
            <v>0</v>
          </cell>
          <cell r="W1039" t="str">
            <v>MGT</v>
          </cell>
          <cell r="X1039">
            <v>0</v>
          </cell>
          <cell r="Y1039">
            <v>6285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I1039" t="str">
            <v>Tomb</v>
          </cell>
          <cell r="AJ1039" t="str">
            <v>T</v>
          </cell>
        </row>
        <row r="1040">
          <cell r="A1040" t="str">
            <v>0023343</v>
          </cell>
          <cell r="B1040" t="str">
            <v>F96040108</v>
          </cell>
          <cell r="C1040" t="str">
            <v>96040108</v>
          </cell>
          <cell r="D1040" t="str">
            <v>COLLEGE 493 LIGHTING ENERGY CONSERV RETROFIT</v>
          </cell>
          <cell r="E1040">
            <v>35156</v>
          </cell>
          <cell r="F1040">
            <v>35550</v>
          </cell>
          <cell r="G1040">
            <v>35855</v>
          </cell>
          <cell r="I1040">
            <v>37597</v>
          </cell>
          <cell r="J1040">
            <v>13227</v>
          </cell>
          <cell r="K1040">
            <v>13227</v>
          </cell>
          <cell r="L1040">
            <v>13227</v>
          </cell>
          <cell r="M1040">
            <v>0</v>
          </cell>
          <cell r="N1040">
            <v>13227</v>
          </cell>
          <cell r="O1040">
            <v>200506</v>
          </cell>
          <cell r="P1040">
            <v>13227</v>
          </cell>
          <cell r="Q1040" t="str">
            <v>22</v>
          </cell>
          <cell r="R1040" t="str">
            <v>Soc Sci</v>
          </cell>
          <cell r="T1040" t="b">
            <v>0</v>
          </cell>
          <cell r="U1040" t="b">
            <v>1</v>
          </cell>
          <cell r="V1040" t="b">
            <v>0</v>
          </cell>
          <cell r="W1040" t="str">
            <v>Accounting And Contracts</v>
          </cell>
          <cell r="X1040">
            <v>0</v>
          </cell>
          <cell r="Y1040">
            <v>13227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 t="str">
            <v>30</v>
          </cell>
          <cell r="AH1040" t="str">
            <v>CM</v>
          </cell>
          <cell r="AI1040" t="str">
            <v>FullyF</v>
          </cell>
          <cell r="AJ1040" t="str">
            <v>FF</v>
          </cell>
        </row>
        <row r="1041">
          <cell r="A1041" t="str">
            <v>0023344</v>
          </cell>
          <cell r="B1041" t="str">
            <v>F96040109</v>
          </cell>
          <cell r="C1041" t="str">
            <v>96040109</v>
          </cell>
          <cell r="D1041" t="str">
            <v>PROSPECT 276 LIGHTING ENERGY CONSERV RETROFIT</v>
          </cell>
          <cell r="E1041">
            <v>35156</v>
          </cell>
          <cell r="F1041">
            <v>35886</v>
          </cell>
          <cell r="G1041">
            <v>35582</v>
          </cell>
          <cell r="I1041">
            <v>37597</v>
          </cell>
          <cell r="J1041">
            <v>11913</v>
          </cell>
          <cell r="K1041">
            <v>11913</v>
          </cell>
          <cell r="L1041">
            <v>11913</v>
          </cell>
          <cell r="M1041">
            <v>0</v>
          </cell>
          <cell r="N1041">
            <v>11913</v>
          </cell>
          <cell r="O1041">
            <v>200506</v>
          </cell>
          <cell r="P1041">
            <v>11913</v>
          </cell>
          <cell r="Q1041" t="str">
            <v>70</v>
          </cell>
          <cell r="R1041" t="str">
            <v>Residential - Graduate</v>
          </cell>
          <cell r="T1041" t="b">
            <v>0</v>
          </cell>
          <cell r="U1041" t="b">
            <v>1</v>
          </cell>
          <cell r="V1041" t="b">
            <v>0</v>
          </cell>
          <cell r="W1041" t="str">
            <v>Finance-General Administration</v>
          </cell>
          <cell r="X1041">
            <v>0</v>
          </cell>
          <cell r="Y1041">
            <v>11913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 t="str">
            <v>30</v>
          </cell>
          <cell r="AH1041" t="str">
            <v>CM</v>
          </cell>
          <cell r="AI1041" t="str">
            <v>FullyF</v>
          </cell>
          <cell r="AJ1041" t="str">
            <v>FF</v>
          </cell>
        </row>
        <row r="1042">
          <cell r="A1042" t="str">
            <v>0023345</v>
          </cell>
          <cell r="D1042" t="str">
            <v>YORK 232 LIGHTING ENERGY CONSERVATION RETRO</v>
          </cell>
          <cell r="E1042">
            <v>35156</v>
          </cell>
          <cell r="F1042">
            <v>35850</v>
          </cell>
          <cell r="G1042">
            <v>35550</v>
          </cell>
          <cell r="I1042">
            <v>35919</v>
          </cell>
          <cell r="J1042">
            <v>4567</v>
          </cell>
          <cell r="K1042">
            <v>4567</v>
          </cell>
          <cell r="L1042">
            <v>4567</v>
          </cell>
          <cell r="M1042">
            <v>0</v>
          </cell>
          <cell r="N1042">
            <v>4567</v>
          </cell>
          <cell r="O1042">
            <v>200506</v>
          </cell>
          <cell r="P1042">
            <v>4567</v>
          </cell>
          <cell r="Q1042" t="str">
            <v>12</v>
          </cell>
          <cell r="R1042" t="str">
            <v>Administrative &amp; University-Wide</v>
          </cell>
          <cell r="T1042" t="b">
            <v>1</v>
          </cell>
          <cell r="U1042" t="b">
            <v>1</v>
          </cell>
          <cell r="V1042" t="b">
            <v>0</v>
          </cell>
          <cell r="W1042" t="str">
            <v>MGT</v>
          </cell>
          <cell r="X1042">
            <v>0</v>
          </cell>
          <cell r="Y1042">
            <v>4567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I1042" t="str">
            <v>Tomb</v>
          </cell>
          <cell r="AJ1042" t="str">
            <v>T</v>
          </cell>
        </row>
        <row r="1043">
          <cell r="A1043" t="str">
            <v>0023346</v>
          </cell>
          <cell r="D1043" t="str">
            <v>YORK 254 LIGHTING ENERGY CONSERVATION RETRO</v>
          </cell>
          <cell r="E1043">
            <v>35156</v>
          </cell>
          <cell r="F1043">
            <v>35850</v>
          </cell>
          <cell r="G1043">
            <v>35550</v>
          </cell>
          <cell r="I1043">
            <v>35919</v>
          </cell>
          <cell r="J1043">
            <v>3368</v>
          </cell>
          <cell r="K1043">
            <v>3368</v>
          </cell>
          <cell r="L1043">
            <v>3368</v>
          </cell>
          <cell r="M1043">
            <v>0</v>
          </cell>
          <cell r="N1043">
            <v>3368</v>
          </cell>
          <cell r="O1043">
            <v>200506</v>
          </cell>
          <cell r="P1043">
            <v>3368</v>
          </cell>
          <cell r="Q1043" t="str">
            <v>13</v>
          </cell>
          <cell r="R1043" t="str">
            <v>Other</v>
          </cell>
          <cell r="T1043" t="b">
            <v>1</v>
          </cell>
          <cell r="U1043" t="b">
            <v>1</v>
          </cell>
          <cell r="V1043" t="b">
            <v>0</v>
          </cell>
          <cell r="W1043" t="str">
            <v>MGT</v>
          </cell>
          <cell r="X1043">
            <v>0</v>
          </cell>
          <cell r="Y1043">
            <v>3368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I1043" t="str">
            <v>Tomb</v>
          </cell>
          <cell r="AJ1043" t="str">
            <v>T</v>
          </cell>
        </row>
        <row r="1044">
          <cell r="A1044" t="str">
            <v>0023347</v>
          </cell>
          <cell r="B1044" t="str">
            <v>F96040112</v>
          </cell>
          <cell r="C1044" t="str">
            <v>96040112</v>
          </cell>
          <cell r="D1044" t="str">
            <v>SSS LIGHTING ENERGY CONSERVATION RETRO '96</v>
          </cell>
          <cell r="E1044">
            <v>35156</v>
          </cell>
          <cell r="F1044">
            <v>35369</v>
          </cell>
          <cell r="G1044">
            <v>35309</v>
          </cell>
          <cell r="I1044">
            <v>37597</v>
          </cell>
          <cell r="J1044">
            <v>11196</v>
          </cell>
          <cell r="K1044">
            <v>11196</v>
          </cell>
          <cell r="L1044">
            <v>11196</v>
          </cell>
          <cell r="M1044">
            <v>0</v>
          </cell>
          <cell r="N1044">
            <v>11196</v>
          </cell>
          <cell r="O1044">
            <v>200506</v>
          </cell>
          <cell r="P1044">
            <v>11196</v>
          </cell>
          <cell r="Q1044" t="str">
            <v>22</v>
          </cell>
          <cell r="R1044" t="str">
            <v>Soc Sci</v>
          </cell>
          <cell r="T1044" t="b">
            <v>0</v>
          </cell>
          <cell r="U1044" t="b">
            <v>1</v>
          </cell>
          <cell r="V1044" t="b">
            <v>0</v>
          </cell>
          <cell r="W1044" t="str">
            <v>Accounting And Contracts</v>
          </cell>
          <cell r="X1044">
            <v>0</v>
          </cell>
          <cell r="Y1044">
            <v>11196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 t="str">
            <v>30</v>
          </cell>
          <cell r="AH1044" t="str">
            <v>CM</v>
          </cell>
          <cell r="AI1044" t="str">
            <v>FullyF</v>
          </cell>
          <cell r="AJ1044" t="str">
            <v>FF</v>
          </cell>
        </row>
        <row r="1045">
          <cell r="A1045" t="str">
            <v>0023348</v>
          </cell>
          <cell r="B1045" t="str">
            <v>P95100606</v>
          </cell>
          <cell r="C1045" t="str">
            <v>95100606</v>
          </cell>
          <cell r="D1045" t="str">
            <v>HILLHOUSE 1 ENTRY RENOVATION</v>
          </cell>
          <cell r="E1045">
            <v>35156</v>
          </cell>
          <cell r="I1045">
            <v>36549</v>
          </cell>
          <cell r="J1045">
            <v>254806</v>
          </cell>
          <cell r="K1045">
            <v>254806</v>
          </cell>
          <cell r="L1045">
            <v>254806</v>
          </cell>
          <cell r="M1045">
            <v>254806.24</v>
          </cell>
          <cell r="N1045">
            <v>0</v>
          </cell>
          <cell r="O1045">
            <v>200506</v>
          </cell>
          <cell r="P1045">
            <v>254806</v>
          </cell>
          <cell r="Q1045" t="str">
            <v>12</v>
          </cell>
          <cell r="R1045" t="str">
            <v>Administrative &amp; University-Wide</v>
          </cell>
          <cell r="T1045" t="b">
            <v>1</v>
          </cell>
          <cell r="U1045" t="b">
            <v>1</v>
          </cell>
          <cell r="V1045" t="b">
            <v>0</v>
          </cell>
          <cell r="W1045" t="str">
            <v>Project Accounting</v>
          </cell>
          <cell r="X1045">
            <v>0</v>
          </cell>
          <cell r="Y1045">
            <v>0</v>
          </cell>
          <cell r="Z1045">
            <v>134405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I1045" t="str">
            <v>Tomb</v>
          </cell>
          <cell r="AJ1045" t="str">
            <v>T</v>
          </cell>
        </row>
        <row r="1046">
          <cell r="A1046" t="str">
            <v>0023349</v>
          </cell>
          <cell r="B1046" t="str">
            <v>P96032801</v>
          </cell>
          <cell r="C1046" t="str">
            <v>96032801</v>
          </cell>
          <cell r="D1046" t="str">
            <v>WHITNEY AVE 155 OFFICE RECONFIGURATION</v>
          </cell>
          <cell r="E1046">
            <v>35156</v>
          </cell>
          <cell r="G1046">
            <v>35886</v>
          </cell>
          <cell r="I1046">
            <v>37597</v>
          </cell>
          <cell r="J1046">
            <v>499606</v>
          </cell>
          <cell r="K1046">
            <v>499606</v>
          </cell>
          <cell r="L1046">
            <v>499606</v>
          </cell>
          <cell r="M1046">
            <v>0</v>
          </cell>
          <cell r="N1046">
            <v>499606</v>
          </cell>
          <cell r="O1046">
            <v>200506</v>
          </cell>
          <cell r="P1046">
            <v>499606</v>
          </cell>
          <cell r="Q1046" t="str">
            <v>60</v>
          </cell>
          <cell r="R1046" t="str">
            <v>Admin&amp;Other Administration</v>
          </cell>
          <cell r="S1046" t="str">
            <v>OTHER PROJECTS</v>
          </cell>
          <cell r="T1046" t="b">
            <v>0</v>
          </cell>
          <cell r="U1046" t="b">
            <v>1</v>
          </cell>
          <cell r="V1046" t="b">
            <v>0</v>
          </cell>
          <cell r="W1046" t="str">
            <v>Accounting And Contracts</v>
          </cell>
          <cell r="X1046">
            <v>499606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 t="str">
            <v>20</v>
          </cell>
          <cell r="AH1046" t="str">
            <v>PR</v>
          </cell>
          <cell r="AI1046" t="str">
            <v>FullyF</v>
          </cell>
          <cell r="AJ1046" t="str">
            <v>FF</v>
          </cell>
        </row>
        <row r="1047">
          <cell r="A1047" t="str">
            <v>0023350</v>
          </cell>
          <cell r="B1047" t="str">
            <v>P95120401</v>
          </cell>
          <cell r="C1047" t="str">
            <v>95120401</v>
          </cell>
          <cell r="D1047" t="str">
            <v>HARKNESS DINING HALL RENOVATION &amp; STUDENT CTR</v>
          </cell>
          <cell r="E1047">
            <v>35125</v>
          </cell>
          <cell r="F1047">
            <v>36068</v>
          </cell>
          <cell r="G1047">
            <v>35674</v>
          </cell>
          <cell r="I1047">
            <v>37597</v>
          </cell>
          <cell r="J1047">
            <v>1450000</v>
          </cell>
          <cell r="K1047">
            <v>1450000</v>
          </cell>
          <cell r="L1047">
            <v>1450000</v>
          </cell>
          <cell r="M1047">
            <v>0</v>
          </cell>
          <cell r="N1047">
            <v>1450000</v>
          </cell>
          <cell r="O1047">
            <v>200506</v>
          </cell>
          <cell r="P1047">
            <v>1450000</v>
          </cell>
          <cell r="Q1047" t="str">
            <v>70</v>
          </cell>
          <cell r="R1047" t="str">
            <v>Residential - Graduate</v>
          </cell>
          <cell r="S1047" t="str">
            <v>MEDICAL CAMPUS</v>
          </cell>
          <cell r="T1047" t="b">
            <v>0</v>
          </cell>
          <cell r="U1047" t="b">
            <v>1</v>
          </cell>
          <cell r="V1047" t="b">
            <v>0</v>
          </cell>
          <cell r="W1047" t="str">
            <v>Asset Management</v>
          </cell>
          <cell r="X1047">
            <v>292392</v>
          </cell>
          <cell r="Y1047">
            <v>1157608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 t="str">
            <v>20</v>
          </cell>
          <cell r="AH1047" t="str">
            <v>PR</v>
          </cell>
          <cell r="AI1047" t="str">
            <v>FullyF</v>
          </cell>
          <cell r="AJ1047" t="str">
            <v>FF</v>
          </cell>
        </row>
        <row r="1048">
          <cell r="A1048" t="str">
            <v>0023351</v>
          </cell>
          <cell r="B1048" t="str">
            <v>P95100605</v>
          </cell>
          <cell r="C1048" t="str">
            <v>95100605</v>
          </cell>
          <cell r="D1048" t="str">
            <v>SLOANE PHYSICS LABORATORY WINDOW REPLACEMENT</v>
          </cell>
          <cell r="E1048">
            <v>35156</v>
          </cell>
          <cell r="F1048">
            <v>36311</v>
          </cell>
          <cell r="G1048">
            <v>35916</v>
          </cell>
          <cell r="I1048">
            <v>37597</v>
          </cell>
          <cell r="J1048">
            <v>572090</v>
          </cell>
          <cell r="K1048">
            <v>572090</v>
          </cell>
          <cell r="L1048">
            <v>572090</v>
          </cell>
          <cell r="M1048">
            <v>0</v>
          </cell>
          <cell r="N1048">
            <v>572090</v>
          </cell>
          <cell r="O1048">
            <v>200506</v>
          </cell>
          <cell r="P1048">
            <v>572090</v>
          </cell>
          <cell r="Q1048" t="str">
            <v>25</v>
          </cell>
          <cell r="R1048" t="str">
            <v>Biological and Physical Sciences</v>
          </cell>
          <cell r="S1048" t="str">
            <v>SCIENCE HILL</v>
          </cell>
          <cell r="T1048" t="b">
            <v>0</v>
          </cell>
          <cell r="U1048" t="b">
            <v>1</v>
          </cell>
          <cell r="V1048" t="b">
            <v>0</v>
          </cell>
          <cell r="W1048" t="str">
            <v>Accounting And Contracts</v>
          </cell>
          <cell r="X1048">
            <v>526451</v>
          </cell>
          <cell r="Y1048">
            <v>45639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 t="str">
            <v>30</v>
          </cell>
          <cell r="AH1048" t="str">
            <v>CM</v>
          </cell>
          <cell r="AI1048" t="str">
            <v>FullyF</v>
          </cell>
          <cell r="AJ1048" t="str">
            <v>FF</v>
          </cell>
        </row>
        <row r="1049">
          <cell r="A1049" t="str">
            <v>0023352</v>
          </cell>
          <cell r="B1049" t="str">
            <v>C96040101</v>
          </cell>
          <cell r="C1049" t="str">
            <v>96040101</v>
          </cell>
          <cell r="D1049" t="str">
            <v>CENTRAL/SCIENCE BUILDINGS DATA READY WIRING</v>
          </cell>
          <cell r="E1049">
            <v>35156</v>
          </cell>
          <cell r="F1049">
            <v>36068</v>
          </cell>
          <cell r="G1049">
            <v>35855</v>
          </cell>
          <cell r="I1049">
            <v>35159</v>
          </cell>
          <cell r="J1049">
            <v>933600</v>
          </cell>
          <cell r="K1049">
            <v>933600</v>
          </cell>
          <cell r="L1049">
            <v>933600</v>
          </cell>
          <cell r="M1049">
            <v>0</v>
          </cell>
          <cell r="N1049">
            <v>933600</v>
          </cell>
          <cell r="O1049">
            <v>200506</v>
          </cell>
          <cell r="P1049">
            <v>933600</v>
          </cell>
          <cell r="Q1049" t="str">
            <v>61</v>
          </cell>
          <cell r="R1049" t="str">
            <v>Admin&amp;Other Other</v>
          </cell>
          <cell r="S1049" t="str">
            <v>DO NOT USE COMPUTING  TELECOMMUNICATIONS EQUIPMENT</v>
          </cell>
          <cell r="T1049" t="b">
            <v>0</v>
          </cell>
          <cell r="U1049" t="b">
            <v>1</v>
          </cell>
          <cell r="V1049" t="b">
            <v>0</v>
          </cell>
          <cell r="W1049" t="str">
            <v>Finance-General Administration</v>
          </cell>
          <cell r="X1049">
            <v>225746</v>
          </cell>
          <cell r="Y1049">
            <v>707854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 t="str">
            <v>30</v>
          </cell>
          <cell r="AH1049" t="str">
            <v>CM</v>
          </cell>
          <cell r="AI1049" t="str">
            <v>FullyF</v>
          </cell>
          <cell r="AJ1049" t="str">
            <v>FF</v>
          </cell>
        </row>
        <row r="1050">
          <cell r="A1050" t="str">
            <v>0023353</v>
          </cell>
          <cell r="B1050" t="str">
            <v>C96040102</v>
          </cell>
          <cell r="C1050" t="str">
            <v>96040102</v>
          </cell>
          <cell r="D1050" t="str">
            <v>BUILDING X STUDY</v>
          </cell>
          <cell r="E1050">
            <v>35156</v>
          </cell>
          <cell r="F1050">
            <v>35338</v>
          </cell>
          <cell r="G1050">
            <v>35582</v>
          </cell>
          <cell r="I1050">
            <v>35787</v>
          </cell>
          <cell r="J1050">
            <v>28735</v>
          </cell>
          <cell r="K1050">
            <v>28735</v>
          </cell>
          <cell r="L1050">
            <v>28735</v>
          </cell>
          <cell r="M1050">
            <v>28735</v>
          </cell>
          <cell r="N1050">
            <v>0</v>
          </cell>
          <cell r="O1050">
            <v>200506</v>
          </cell>
          <cell r="P1050">
            <v>28735</v>
          </cell>
          <cell r="Q1050" t="str">
            <v>05</v>
          </cell>
          <cell r="R1050" t="str">
            <v>Academic Space: Non-Science</v>
          </cell>
          <cell r="T1050" t="b">
            <v>1</v>
          </cell>
          <cell r="U1050" t="b">
            <v>1</v>
          </cell>
          <cell r="V1050" t="b">
            <v>0</v>
          </cell>
          <cell r="W1050" t="str">
            <v>Finance-General Administration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I1050" t="str">
            <v>Tomb</v>
          </cell>
          <cell r="AJ1050" t="str">
            <v>T</v>
          </cell>
        </row>
        <row r="1051">
          <cell r="A1051" t="str">
            <v>0023354</v>
          </cell>
          <cell r="B1051" t="str">
            <v>P96042401</v>
          </cell>
          <cell r="C1051" t="str">
            <v>96042401</v>
          </cell>
          <cell r="D1051" t="str">
            <v>CULLMAN LIGHTING ENERGY CONSERVATION RETROFIT</v>
          </cell>
          <cell r="E1051">
            <v>35156</v>
          </cell>
          <cell r="F1051">
            <v>35611</v>
          </cell>
          <cell r="G1051">
            <v>35309</v>
          </cell>
          <cell r="I1051">
            <v>37597</v>
          </cell>
          <cell r="J1051">
            <v>142949</v>
          </cell>
          <cell r="K1051">
            <v>142949</v>
          </cell>
          <cell r="L1051">
            <v>142949</v>
          </cell>
          <cell r="M1051">
            <v>0</v>
          </cell>
          <cell r="N1051">
            <v>142949</v>
          </cell>
          <cell r="O1051">
            <v>200506</v>
          </cell>
          <cell r="P1051">
            <v>142949</v>
          </cell>
          <cell r="Q1051" t="str">
            <v>54</v>
          </cell>
          <cell r="R1051" t="str">
            <v>Athletics</v>
          </cell>
          <cell r="T1051" t="b">
            <v>0</v>
          </cell>
          <cell r="U1051" t="b">
            <v>1</v>
          </cell>
          <cell r="V1051" t="b">
            <v>0</v>
          </cell>
          <cell r="W1051" t="str">
            <v>Accounting And Contracts</v>
          </cell>
          <cell r="X1051">
            <v>0</v>
          </cell>
          <cell r="Y1051">
            <v>142949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 t="str">
            <v>30</v>
          </cell>
          <cell r="AH1051" t="str">
            <v>CM</v>
          </cell>
          <cell r="AI1051" t="str">
            <v>FullyF</v>
          </cell>
          <cell r="AJ1051" t="str">
            <v>FF</v>
          </cell>
        </row>
        <row r="1052">
          <cell r="A1052" t="str">
            <v>0023355</v>
          </cell>
          <cell r="B1052" t="str">
            <v>P96041202</v>
          </cell>
          <cell r="C1052" t="str">
            <v>96041202</v>
          </cell>
          <cell r="D1052" t="str">
            <v>LEPH DOUBLE ENDED ELECTRICAL SUBSTATION</v>
          </cell>
          <cell r="E1052">
            <v>35156</v>
          </cell>
          <cell r="F1052">
            <v>35520</v>
          </cell>
          <cell r="G1052">
            <v>35947</v>
          </cell>
          <cell r="I1052">
            <v>35891</v>
          </cell>
          <cell r="J1052">
            <v>373324</v>
          </cell>
          <cell r="K1052">
            <v>373324</v>
          </cell>
          <cell r="L1052">
            <v>373324</v>
          </cell>
          <cell r="M1052">
            <v>0</v>
          </cell>
          <cell r="N1052">
            <v>373324</v>
          </cell>
          <cell r="O1052">
            <v>200506</v>
          </cell>
          <cell r="P1052">
            <v>373324</v>
          </cell>
          <cell r="Q1052" t="str">
            <v>66</v>
          </cell>
          <cell r="R1052" t="str">
            <v>Admin&amp;Other YSM Utilities</v>
          </cell>
          <cell r="T1052" t="b">
            <v>0</v>
          </cell>
          <cell r="U1052" t="b">
            <v>1</v>
          </cell>
          <cell r="V1052" t="b">
            <v>0</v>
          </cell>
          <cell r="W1052" t="str">
            <v>Asset Management</v>
          </cell>
          <cell r="X1052">
            <v>0</v>
          </cell>
          <cell r="Y1052">
            <v>373324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 t="str">
            <v>30</v>
          </cell>
          <cell r="AH1052" t="str">
            <v>CM</v>
          </cell>
          <cell r="AI1052" t="str">
            <v>FullyF</v>
          </cell>
          <cell r="AJ1052" t="str">
            <v>FF</v>
          </cell>
        </row>
        <row r="1053">
          <cell r="A1053" t="str">
            <v>0023356</v>
          </cell>
          <cell r="B1053" t="str">
            <v>P96042901</v>
          </cell>
          <cell r="C1053" t="str">
            <v>96042901</v>
          </cell>
          <cell r="D1053" t="str">
            <v>HEAT CONTROLS CONVERSION</v>
          </cell>
          <cell r="E1053">
            <v>35156</v>
          </cell>
          <cell r="G1053">
            <v>36616</v>
          </cell>
          <cell r="I1053">
            <v>37597</v>
          </cell>
          <cell r="J1053">
            <v>129024</v>
          </cell>
          <cell r="K1053">
            <v>129024</v>
          </cell>
          <cell r="L1053">
            <v>129024</v>
          </cell>
          <cell r="M1053">
            <v>0</v>
          </cell>
          <cell r="N1053">
            <v>129024</v>
          </cell>
          <cell r="O1053">
            <v>200506</v>
          </cell>
          <cell r="P1053">
            <v>129024</v>
          </cell>
          <cell r="Q1053" t="str">
            <v>61</v>
          </cell>
          <cell r="R1053" t="str">
            <v>Admin&amp;Other Other</v>
          </cell>
          <cell r="S1053" t="str">
            <v>POWER PLANTS AND UTILITY DISTRIBUTION SYSTEMS</v>
          </cell>
          <cell r="T1053" t="b">
            <v>0</v>
          </cell>
          <cell r="U1053" t="b">
            <v>1</v>
          </cell>
          <cell r="V1053" t="b">
            <v>0</v>
          </cell>
          <cell r="W1053" t="str">
            <v>Accounting And Contracts</v>
          </cell>
          <cell r="X1053">
            <v>58960</v>
          </cell>
          <cell r="Y1053">
            <v>70064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 t="str">
            <v>30</v>
          </cell>
          <cell r="AH1053" t="str">
            <v>CM</v>
          </cell>
          <cell r="AI1053" t="str">
            <v>FullyF</v>
          </cell>
          <cell r="AJ1053" t="str">
            <v>FF</v>
          </cell>
        </row>
        <row r="1054">
          <cell r="A1054" t="str">
            <v>0023357</v>
          </cell>
          <cell r="D1054" t="str">
            <v>YUP LIGHTING ENERGY CONSERVATION RETROFIT</v>
          </cell>
          <cell r="E1054">
            <v>35186</v>
          </cell>
          <cell r="F1054">
            <v>35369</v>
          </cell>
          <cell r="G1054">
            <v>35124</v>
          </cell>
          <cell r="I1054">
            <v>37278</v>
          </cell>
          <cell r="J1054">
            <v>16232</v>
          </cell>
          <cell r="K1054">
            <v>16232</v>
          </cell>
          <cell r="L1054">
            <v>16232</v>
          </cell>
          <cell r="M1054">
            <v>16231.77</v>
          </cell>
          <cell r="N1054">
            <v>0</v>
          </cell>
          <cell r="O1054">
            <v>200506</v>
          </cell>
          <cell r="P1054">
            <v>16232</v>
          </cell>
          <cell r="Q1054" t="str">
            <v>13</v>
          </cell>
          <cell r="R1054" t="str">
            <v>Other</v>
          </cell>
          <cell r="T1054" t="b">
            <v>1</v>
          </cell>
          <cell r="U1054" t="b">
            <v>1</v>
          </cell>
          <cell r="V1054" t="b">
            <v>0</v>
          </cell>
          <cell r="W1054" t="str">
            <v>MGT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I1054" t="str">
            <v>Tomb</v>
          </cell>
          <cell r="AJ1054" t="str">
            <v>T</v>
          </cell>
        </row>
        <row r="1055">
          <cell r="A1055" t="str">
            <v>0023358</v>
          </cell>
          <cell r="B1055" t="str">
            <v>P96050901</v>
          </cell>
          <cell r="C1055" t="str">
            <v>96050901</v>
          </cell>
          <cell r="D1055" t="str">
            <v>SDQ ADAPTIVE REUSE</v>
          </cell>
          <cell r="E1055">
            <v>35186</v>
          </cell>
          <cell r="G1055">
            <v>37652</v>
          </cell>
          <cell r="H1055">
            <v>37652</v>
          </cell>
          <cell r="I1055">
            <v>37295</v>
          </cell>
          <cell r="J1055">
            <v>47800000</v>
          </cell>
          <cell r="K1055">
            <v>44493413.719999999</v>
          </cell>
          <cell r="L1055">
            <v>45558932.780000001</v>
          </cell>
          <cell r="M1055">
            <v>22009108</v>
          </cell>
          <cell r="N1055">
            <v>22389156</v>
          </cell>
          <cell r="O1055">
            <v>200506</v>
          </cell>
          <cell r="P1055">
            <v>45558932.780000001</v>
          </cell>
          <cell r="Q1055" t="str">
            <v>30</v>
          </cell>
          <cell r="R1055" t="str">
            <v>Self-sup Divinity</v>
          </cell>
          <cell r="S1055" t="str">
            <v>DIVINITY SCHOOL</v>
          </cell>
          <cell r="T1055" t="b">
            <v>0</v>
          </cell>
          <cell r="U1055" t="b">
            <v>0</v>
          </cell>
          <cell r="V1055" t="b">
            <v>0</v>
          </cell>
          <cell r="W1055" t="str">
            <v>Accounting And Contracts</v>
          </cell>
          <cell r="X1055">
            <v>24574040</v>
          </cell>
          <cell r="Y1055">
            <v>625960</v>
          </cell>
          <cell r="Z1055">
            <v>16414774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 t="str">
            <v>10</v>
          </cell>
          <cell r="AH1055" t="str">
            <v>CR</v>
          </cell>
          <cell r="AI1055" t="str">
            <v>Const</v>
          </cell>
          <cell r="AJ1055" t="str">
            <v>I</v>
          </cell>
        </row>
        <row r="1056">
          <cell r="A1056" t="str">
            <v>0023359</v>
          </cell>
          <cell r="B1056" t="str">
            <v>P96050201</v>
          </cell>
          <cell r="C1056" t="str">
            <v>96050201</v>
          </cell>
          <cell r="D1056" t="str">
            <v>CHURCH 246 2ND FL OFFICE RENOVATION</v>
          </cell>
          <cell r="E1056">
            <v>35186</v>
          </cell>
          <cell r="G1056">
            <v>37529</v>
          </cell>
          <cell r="I1056">
            <v>36248</v>
          </cell>
          <cell r="J1056">
            <v>132156</v>
          </cell>
          <cell r="K1056">
            <v>132156</v>
          </cell>
          <cell r="L1056">
            <v>132156</v>
          </cell>
          <cell r="M1056">
            <v>137861</v>
          </cell>
          <cell r="N1056">
            <v>0</v>
          </cell>
          <cell r="O1056">
            <v>200506</v>
          </cell>
          <cell r="P1056">
            <v>132156</v>
          </cell>
          <cell r="Q1056" t="str">
            <v>12</v>
          </cell>
          <cell r="R1056" t="str">
            <v>Administrative &amp; University-Wide</v>
          </cell>
          <cell r="T1056" t="b">
            <v>1</v>
          </cell>
          <cell r="U1056" t="b">
            <v>1</v>
          </cell>
          <cell r="V1056" t="b">
            <v>0</v>
          </cell>
          <cell r="W1056" t="str">
            <v>Accounting And Contracts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I1056" t="str">
            <v>Tomb</v>
          </cell>
          <cell r="AJ1056" t="str">
            <v>T</v>
          </cell>
        </row>
        <row r="1057">
          <cell r="A1057" t="str">
            <v>0023361</v>
          </cell>
          <cell r="B1057" t="str">
            <v>F96050102</v>
          </cell>
          <cell r="C1057" t="str">
            <v>96050102</v>
          </cell>
          <cell r="D1057" t="str">
            <v>ANTHROPOLOGY 158 WHITNEY LIGHTING RETROFIT</v>
          </cell>
          <cell r="E1057">
            <v>35186</v>
          </cell>
          <cell r="F1057">
            <v>35642</v>
          </cell>
          <cell r="G1057">
            <v>35370</v>
          </cell>
          <cell r="I1057">
            <v>37597</v>
          </cell>
          <cell r="J1057">
            <v>22254</v>
          </cell>
          <cell r="K1057">
            <v>22254</v>
          </cell>
          <cell r="L1057">
            <v>22254</v>
          </cell>
          <cell r="M1057">
            <v>3126</v>
          </cell>
          <cell r="N1057">
            <v>19128</v>
          </cell>
          <cell r="O1057">
            <v>200506</v>
          </cell>
          <cell r="P1057">
            <v>22254</v>
          </cell>
          <cell r="Q1057" t="str">
            <v>20</v>
          </cell>
          <cell r="R1057" t="str">
            <v>Humanities</v>
          </cell>
          <cell r="T1057" t="b">
            <v>0</v>
          </cell>
          <cell r="U1057" t="b">
            <v>1</v>
          </cell>
          <cell r="V1057" t="b">
            <v>0</v>
          </cell>
          <cell r="W1057" t="str">
            <v>Accounting And Contracts</v>
          </cell>
          <cell r="X1057">
            <v>0</v>
          </cell>
          <cell r="Y1057">
            <v>19128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 t="str">
            <v>30</v>
          </cell>
          <cell r="AH1057" t="str">
            <v>CM</v>
          </cell>
          <cell r="AI1057" t="str">
            <v>FullyF</v>
          </cell>
          <cell r="AJ1057" t="str">
            <v>FF</v>
          </cell>
        </row>
        <row r="1058">
          <cell r="A1058" t="str">
            <v>0023362</v>
          </cell>
          <cell r="B1058" t="str">
            <v>F96050103</v>
          </cell>
          <cell r="C1058" t="str">
            <v>96050103</v>
          </cell>
          <cell r="D1058" t="str">
            <v>ARMORY LIGHTING ENERGY CONSERVATION RETROFIT</v>
          </cell>
          <cell r="E1058">
            <v>35186</v>
          </cell>
          <cell r="F1058">
            <v>35850</v>
          </cell>
          <cell r="G1058">
            <v>35582</v>
          </cell>
          <cell r="I1058">
            <v>37597</v>
          </cell>
          <cell r="J1058">
            <v>10019</v>
          </cell>
          <cell r="K1058">
            <v>10019</v>
          </cell>
          <cell r="L1058">
            <v>10019</v>
          </cell>
          <cell r="M1058">
            <v>0</v>
          </cell>
          <cell r="N1058">
            <v>10019</v>
          </cell>
          <cell r="O1058">
            <v>200506</v>
          </cell>
          <cell r="P1058">
            <v>10019</v>
          </cell>
          <cell r="Q1058" t="str">
            <v>54</v>
          </cell>
          <cell r="R1058" t="str">
            <v>Athletics</v>
          </cell>
          <cell r="T1058" t="b">
            <v>0</v>
          </cell>
          <cell r="U1058" t="b">
            <v>1</v>
          </cell>
          <cell r="V1058" t="b">
            <v>0</v>
          </cell>
          <cell r="W1058" t="str">
            <v>Accounting And Contracts</v>
          </cell>
          <cell r="X1058">
            <v>0</v>
          </cell>
          <cell r="Y1058">
            <v>10019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 t="str">
            <v>30</v>
          </cell>
          <cell r="AH1058" t="str">
            <v>CM</v>
          </cell>
          <cell r="AI1058" t="str">
            <v>FullyF</v>
          </cell>
          <cell r="AJ1058" t="str">
            <v>FF</v>
          </cell>
        </row>
        <row r="1059">
          <cell r="A1059" t="str">
            <v>0023363</v>
          </cell>
          <cell r="B1059" t="str">
            <v>F96050104</v>
          </cell>
          <cell r="C1059" t="str">
            <v>96050104</v>
          </cell>
          <cell r="D1059" t="str">
            <v>PROSPECT 254 LIGHTING ENERGY CONS RETROFIT</v>
          </cell>
          <cell r="E1059">
            <v>35186</v>
          </cell>
          <cell r="F1059">
            <v>35611</v>
          </cell>
          <cell r="G1059">
            <v>35521</v>
          </cell>
          <cell r="I1059">
            <v>35723</v>
          </cell>
          <cell r="J1059">
            <v>9227</v>
          </cell>
          <cell r="K1059">
            <v>9227</v>
          </cell>
          <cell r="L1059">
            <v>9227</v>
          </cell>
          <cell r="M1059">
            <v>0</v>
          </cell>
          <cell r="N1059">
            <v>9227</v>
          </cell>
          <cell r="O1059">
            <v>200506</v>
          </cell>
          <cell r="P1059">
            <v>9227</v>
          </cell>
          <cell r="Q1059" t="str">
            <v>03</v>
          </cell>
          <cell r="R1059" t="str">
            <v>Graduate and Other Housing</v>
          </cell>
          <cell r="T1059" t="b">
            <v>1</v>
          </cell>
          <cell r="U1059" t="b">
            <v>1</v>
          </cell>
          <cell r="V1059" t="b">
            <v>0</v>
          </cell>
          <cell r="W1059" t="str">
            <v>Accounting And Contracts</v>
          </cell>
          <cell r="X1059">
            <v>0</v>
          </cell>
          <cell r="Y1059">
            <v>9227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I1059" t="str">
            <v>Tomb</v>
          </cell>
          <cell r="AJ1059" t="str">
            <v>T</v>
          </cell>
        </row>
        <row r="1060">
          <cell r="A1060" t="str">
            <v>0023364</v>
          </cell>
          <cell r="B1060" t="str">
            <v>F96050105</v>
          </cell>
          <cell r="C1060" t="str">
            <v>96050105</v>
          </cell>
          <cell r="D1060" t="str">
            <v>WOODBRIDGE HALL LIGHTING ENERGY CONS RETROFIT</v>
          </cell>
          <cell r="E1060">
            <v>35186</v>
          </cell>
          <cell r="F1060">
            <v>36007</v>
          </cell>
          <cell r="G1060">
            <v>35674</v>
          </cell>
          <cell r="I1060">
            <v>37597</v>
          </cell>
          <cell r="J1060">
            <v>10047</v>
          </cell>
          <cell r="K1060">
            <v>10047</v>
          </cell>
          <cell r="L1060">
            <v>10047</v>
          </cell>
          <cell r="M1060">
            <v>0</v>
          </cell>
          <cell r="N1060">
            <v>10047</v>
          </cell>
          <cell r="O1060">
            <v>200506</v>
          </cell>
          <cell r="P1060">
            <v>10047</v>
          </cell>
          <cell r="Q1060" t="str">
            <v>60</v>
          </cell>
          <cell r="R1060" t="str">
            <v>Admin&amp;Other Administration</v>
          </cell>
          <cell r="T1060" t="b">
            <v>0</v>
          </cell>
          <cell r="U1060" t="b">
            <v>1</v>
          </cell>
          <cell r="V1060" t="b">
            <v>0</v>
          </cell>
          <cell r="W1060" t="str">
            <v>Accounting And Contracts</v>
          </cell>
          <cell r="X1060">
            <v>0</v>
          </cell>
          <cell r="Y1060">
            <v>10047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 t="str">
            <v>30</v>
          </cell>
          <cell r="AH1060" t="str">
            <v>CM</v>
          </cell>
          <cell r="AI1060" t="str">
            <v>FullyF</v>
          </cell>
          <cell r="AJ1060" t="str">
            <v>FF</v>
          </cell>
        </row>
        <row r="1061">
          <cell r="A1061" t="str">
            <v>0023365</v>
          </cell>
          <cell r="B1061" t="str">
            <v>P96052301</v>
          </cell>
          <cell r="C1061" t="str">
            <v>96052301</v>
          </cell>
          <cell r="D1061" t="str">
            <v>SILLIMAN ENTRY M BATHROOM RENOVATION</v>
          </cell>
          <cell r="E1061">
            <v>35217</v>
          </cell>
          <cell r="F1061">
            <v>35794</v>
          </cell>
          <cell r="G1061">
            <v>35643</v>
          </cell>
          <cell r="I1061">
            <v>37597</v>
          </cell>
          <cell r="J1061">
            <v>356757</v>
          </cell>
          <cell r="K1061">
            <v>356757</v>
          </cell>
          <cell r="L1061">
            <v>356757</v>
          </cell>
          <cell r="M1061">
            <v>0</v>
          </cell>
          <cell r="N1061">
            <v>356757</v>
          </cell>
          <cell r="O1061">
            <v>200506</v>
          </cell>
          <cell r="P1061">
            <v>356757</v>
          </cell>
          <cell r="Q1061" t="str">
            <v>71</v>
          </cell>
          <cell r="R1061" t="str">
            <v>Residential - Undergraduate</v>
          </cell>
          <cell r="T1061" t="b">
            <v>0</v>
          </cell>
          <cell r="U1061" t="b">
            <v>1</v>
          </cell>
          <cell r="V1061" t="b">
            <v>0</v>
          </cell>
          <cell r="W1061" t="str">
            <v>Accounting And Contracts</v>
          </cell>
          <cell r="X1061">
            <v>0</v>
          </cell>
          <cell r="Y1061">
            <v>356757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 t="str">
            <v>30</v>
          </cell>
          <cell r="AH1061" t="str">
            <v>CM</v>
          </cell>
          <cell r="AI1061" t="str">
            <v>FullyF</v>
          </cell>
          <cell r="AJ1061" t="str">
            <v>FF</v>
          </cell>
        </row>
        <row r="1062">
          <cell r="A1062" t="str">
            <v>0023366</v>
          </cell>
          <cell r="B1062" t="str">
            <v>P96041702</v>
          </cell>
          <cell r="C1062" t="str">
            <v>96041702</v>
          </cell>
          <cell r="D1062" t="str">
            <v>STILES UNDERGROUND PIPING SYSTEMS REPLACEMENT</v>
          </cell>
          <cell r="E1062">
            <v>35217</v>
          </cell>
          <cell r="F1062">
            <v>35461</v>
          </cell>
          <cell r="G1062">
            <v>35309</v>
          </cell>
          <cell r="I1062">
            <v>37597</v>
          </cell>
          <cell r="J1062">
            <v>410000</v>
          </cell>
          <cell r="K1062">
            <v>410000</v>
          </cell>
          <cell r="L1062">
            <v>410000</v>
          </cell>
          <cell r="M1062">
            <v>0</v>
          </cell>
          <cell r="N1062">
            <v>410000</v>
          </cell>
          <cell r="O1062">
            <v>200506</v>
          </cell>
          <cell r="P1062">
            <v>410000</v>
          </cell>
          <cell r="Q1062" t="str">
            <v>71</v>
          </cell>
          <cell r="R1062" t="str">
            <v>Residential - Undergraduate</v>
          </cell>
          <cell r="T1062" t="b">
            <v>0</v>
          </cell>
          <cell r="U1062" t="b">
            <v>1</v>
          </cell>
          <cell r="V1062" t="b">
            <v>0</v>
          </cell>
          <cell r="W1062" t="str">
            <v>Accounting And Contracts</v>
          </cell>
          <cell r="X1062">
            <v>0</v>
          </cell>
          <cell r="Y1062">
            <v>410000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 t="str">
            <v>30</v>
          </cell>
          <cell r="AH1062" t="str">
            <v>CM</v>
          </cell>
          <cell r="AI1062" t="str">
            <v>FullyF</v>
          </cell>
          <cell r="AJ1062" t="str">
            <v>FF</v>
          </cell>
        </row>
        <row r="1063">
          <cell r="A1063" t="str">
            <v>0023367</v>
          </cell>
          <cell r="B1063" t="str">
            <v>P96051702</v>
          </cell>
          <cell r="C1063" t="str">
            <v>96051702</v>
          </cell>
          <cell r="D1063" t="str">
            <v>SHM B-WING E-LEVELS LAB RENO CELL &amp; MOL PHYS</v>
          </cell>
          <cell r="E1063">
            <v>35217</v>
          </cell>
          <cell r="F1063">
            <v>35657</v>
          </cell>
          <cell r="G1063">
            <v>35278</v>
          </cell>
          <cell r="I1063">
            <v>37597</v>
          </cell>
          <cell r="J1063">
            <v>327239</v>
          </cell>
          <cell r="K1063">
            <v>327239</v>
          </cell>
          <cell r="L1063">
            <v>327239</v>
          </cell>
          <cell r="M1063">
            <v>0</v>
          </cell>
          <cell r="N1063">
            <v>327239</v>
          </cell>
          <cell r="O1063">
            <v>200506</v>
          </cell>
          <cell r="P1063">
            <v>327239</v>
          </cell>
          <cell r="Q1063" t="str">
            <v>80</v>
          </cell>
          <cell r="R1063" t="str">
            <v>Medicine</v>
          </cell>
          <cell r="T1063" t="b">
            <v>0</v>
          </cell>
          <cell r="U1063" t="b">
            <v>1</v>
          </cell>
          <cell r="V1063" t="b">
            <v>0</v>
          </cell>
          <cell r="W1063" t="str">
            <v>Asset Management</v>
          </cell>
          <cell r="X1063">
            <v>0</v>
          </cell>
          <cell r="Y1063">
            <v>327239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 t="str">
            <v>20</v>
          </cell>
          <cell r="AH1063" t="str">
            <v>PR</v>
          </cell>
          <cell r="AI1063" t="str">
            <v>FullyF</v>
          </cell>
          <cell r="AJ1063" t="str">
            <v>FF</v>
          </cell>
        </row>
        <row r="1064">
          <cell r="A1064" t="str">
            <v>0023368</v>
          </cell>
          <cell r="B1064" t="str">
            <v>P96052804</v>
          </cell>
          <cell r="C1064" t="str">
            <v>96052804</v>
          </cell>
          <cell r="D1064" t="str">
            <v>HARKNESS DORMITORY DATA-READY WIRING</v>
          </cell>
          <cell r="E1064">
            <v>35217</v>
          </cell>
          <cell r="F1064">
            <v>35703</v>
          </cell>
          <cell r="G1064">
            <v>35309</v>
          </cell>
          <cell r="I1064">
            <v>37597</v>
          </cell>
          <cell r="J1064">
            <v>269705</v>
          </cell>
          <cell r="K1064">
            <v>269705</v>
          </cell>
          <cell r="L1064">
            <v>269705</v>
          </cell>
          <cell r="M1064">
            <v>0</v>
          </cell>
          <cell r="N1064">
            <v>269705</v>
          </cell>
          <cell r="O1064">
            <v>200506</v>
          </cell>
          <cell r="P1064">
            <v>269705</v>
          </cell>
          <cell r="Q1064" t="str">
            <v>80</v>
          </cell>
          <cell r="R1064" t="str">
            <v>Medicine</v>
          </cell>
          <cell r="T1064" t="b">
            <v>0</v>
          </cell>
          <cell r="U1064" t="b">
            <v>1</v>
          </cell>
          <cell r="V1064" t="b">
            <v>0</v>
          </cell>
          <cell r="W1064" t="str">
            <v>Asset Management</v>
          </cell>
          <cell r="X1064">
            <v>0</v>
          </cell>
          <cell r="Y1064">
            <v>269705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 t="str">
            <v>30</v>
          </cell>
          <cell r="AH1064" t="str">
            <v>CM</v>
          </cell>
          <cell r="AI1064" t="str">
            <v>FullyF</v>
          </cell>
          <cell r="AJ1064" t="str">
            <v>FF</v>
          </cell>
        </row>
        <row r="1065">
          <cell r="A1065" t="str">
            <v>0023369</v>
          </cell>
          <cell r="B1065" t="str">
            <v>P96052803</v>
          </cell>
          <cell r="C1065" t="str">
            <v>96052803</v>
          </cell>
          <cell r="D1065" t="str">
            <v>KGL AIR HANDLING UNIT 3 UPGRADE</v>
          </cell>
          <cell r="E1065">
            <v>35217</v>
          </cell>
          <cell r="F1065">
            <v>35976</v>
          </cell>
          <cell r="G1065">
            <v>35582</v>
          </cell>
          <cell r="I1065">
            <v>37597</v>
          </cell>
          <cell r="J1065">
            <v>118109</v>
          </cell>
          <cell r="K1065">
            <v>118109</v>
          </cell>
          <cell r="L1065">
            <v>118109</v>
          </cell>
          <cell r="M1065">
            <v>0</v>
          </cell>
          <cell r="N1065">
            <v>118109</v>
          </cell>
          <cell r="O1065">
            <v>200506</v>
          </cell>
          <cell r="P1065">
            <v>118109</v>
          </cell>
          <cell r="Q1065" t="str">
            <v>25</v>
          </cell>
          <cell r="R1065" t="str">
            <v>Biological and Physical Sciences</v>
          </cell>
          <cell r="T1065" t="b">
            <v>0</v>
          </cell>
          <cell r="U1065" t="b">
            <v>1</v>
          </cell>
          <cell r="V1065" t="b">
            <v>0</v>
          </cell>
          <cell r="W1065" t="str">
            <v>Accounting And Contracts</v>
          </cell>
          <cell r="X1065">
            <v>0</v>
          </cell>
          <cell r="Y1065">
            <v>118109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 t="str">
            <v>30</v>
          </cell>
          <cell r="AH1065" t="str">
            <v>CM</v>
          </cell>
          <cell r="AI1065" t="str">
            <v>FullyF</v>
          </cell>
          <cell r="AJ1065" t="str">
            <v>FF</v>
          </cell>
        </row>
        <row r="1066">
          <cell r="A1066" t="str">
            <v>0023370</v>
          </cell>
          <cell r="B1066" t="str">
            <v>P96050202</v>
          </cell>
          <cell r="C1066" t="str">
            <v>96050202</v>
          </cell>
          <cell r="D1066" t="str">
            <v>KCL 2ND FL WEST LAB RENOVATION</v>
          </cell>
          <cell r="E1066">
            <v>35217</v>
          </cell>
          <cell r="F1066">
            <v>36007</v>
          </cell>
          <cell r="G1066">
            <v>35765</v>
          </cell>
          <cell r="I1066">
            <v>36290</v>
          </cell>
          <cell r="J1066">
            <v>167964</v>
          </cell>
          <cell r="K1066">
            <v>167964</v>
          </cell>
          <cell r="L1066">
            <v>167964</v>
          </cell>
          <cell r="M1066">
            <v>168662</v>
          </cell>
          <cell r="N1066">
            <v>0</v>
          </cell>
          <cell r="O1066">
            <v>200506</v>
          </cell>
          <cell r="P1066">
            <v>167964</v>
          </cell>
          <cell r="Q1066" t="str">
            <v>25</v>
          </cell>
          <cell r="R1066" t="str">
            <v>Biological and Physical Sciences</v>
          </cell>
          <cell r="T1066" t="b">
            <v>1</v>
          </cell>
          <cell r="U1066" t="b">
            <v>1</v>
          </cell>
          <cell r="V1066" t="b">
            <v>0</v>
          </cell>
          <cell r="W1066" t="str">
            <v>Accounting And Contracts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I1066" t="str">
            <v>Tomb</v>
          </cell>
          <cell r="AJ1066" t="str">
            <v>T</v>
          </cell>
        </row>
        <row r="1067">
          <cell r="A1067" t="str">
            <v>0023371</v>
          </cell>
          <cell r="B1067" t="str">
            <v>P96052801</v>
          </cell>
          <cell r="C1067" t="str">
            <v>96052801</v>
          </cell>
          <cell r="D1067" t="str">
            <v>HEAT CONTROLS RENO FOR 13 BUILDINGS</v>
          </cell>
          <cell r="E1067">
            <v>35217</v>
          </cell>
          <cell r="F1067">
            <v>36311</v>
          </cell>
          <cell r="G1067">
            <v>35490</v>
          </cell>
          <cell r="I1067">
            <v>37597</v>
          </cell>
          <cell r="J1067">
            <v>442502</v>
          </cell>
          <cell r="K1067">
            <v>442500</v>
          </cell>
          <cell r="L1067">
            <v>442500</v>
          </cell>
          <cell r="M1067">
            <v>0</v>
          </cell>
          <cell r="N1067">
            <v>442500</v>
          </cell>
          <cell r="O1067">
            <v>200506</v>
          </cell>
          <cell r="P1067">
            <v>442500</v>
          </cell>
          <cell r="Q1067" t="str">
            <v>61</v>
          </cell>
          <cell r="R1067" t="str">
            <v>Admin&amp;Other Other</v>
          </cell>
          <cell r="T1067" t="b">
            <v>0</v>
          </cell>
          <cell r="U1067" t="b">
            <v>1</v>
          </cell>
          <cell r="V1067" t="b">
            <v>0</v>
          </cell>
          <cell r="W1067" t="str">
            <v>Accounting And Contracts</v>
          </cell>
          <cell r="X1067">
            <v>0</v>
          </cell>
          <cell r="Y1067">
            <v>442502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 t="str">
            <v>30</v>
          </cell>
          <cell r="AH1067" t="str">
            <v>CM</v>
          </cell>
          <cell r="AI1067" t="str">
            <v>FullyF</v>
          </cell>
          <cell r="AJ1067" t="str">
            <v>FF</v>
          </cell>
        </row>
        <row r="1068">
          <cell r="A1068" t="str">
            <v>0023372</v>
          </cell>
          <cell r="B1068" t="str">
            <v>P96030401</v>
          </cell>
          <cell r="C1068" t="str">
            <v>96030401</v>
          </cell>
          <cell r="D1068" t="str">
            <v>BAC ROOF REPLACEMENT</v>
          </cell>
          <cell r="E1068">
            <v>35217</v>
          </cell>
          <cell r="G1068">
            <v>36191</v>
          </cell>
          <cell r="I1068">
            <v>37095</v>
          </cell>
          <cell r="J1068">
            <v>2455603</v>
          </cell>
          <cell r="K1068">
            <v>2455603</v>
          </cell>
          <cell r="L1068">
            <v>2455603</v>
          </cell>
          <cell r="M1068">
            <v>2487635.79</v>
          </cell>
          <cell r="N1068">
            <v>0</v>
          </cell>
          <cell r="O1068">
            <v>200506</v>
          </cell>
          <cell r="P1068">
            <v>2455603</v>
          </cell>
          <cell r="Q1068" t="str">
            <v>40</v>
          </cell>
          <cell r="R1068" t="str">
            <v>Mus&amp;Gall British Arts Center</v>
          </cell>
          <cell r="T1068" t="b">
            <v>0</v>
          </cell>
          <cell r="U1068" t="b">
            <v>1</v>
          </cell>
          <cell r="V1068" t="b">
            <v>0</v>
          </cell>
          <cell r="W1068" t="str">
            <v>Accounting And Contracts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I1068" t="str">
            <v>Tomb</v>
          </cell>
          <cell r="AJ1068" t="str">
            <v>T</v>
          </cell>
        </row>
        <row r="1069">
          <cell r="A1069" t="str">
            <v>0023373</v>
          </cell>
          <cell r="B1069" t="str">
            <v>C96060101</v>
          </cell>
          <cell r="C1069" t="str">
            <v>96060101</v>
          </cell>
          <cell r="D1069" t="str">
            <v>YAD MUSIC PCS</v>
          </cell>
          <cell r="E1069">
            <v>35217</v>
          </cell>
          <cell r="F1069">
            <v>35338</v>
          </cell>
          <cell r="G1069">
            <v>35309</v>
          </cell>
          <cell r="I1069">
            <v>35769</v>
          </cell>
          <cell r="J1069">
            <v>14240</v>
          </cell>
          <cell r="K1069">
            <v>14240</v>
          </cell>
          <cell r="L1069">
            <v>14240</v>
          </cell>
          <cell r="M1069">
            <v>0</v>
          </cell>
          <cell r="N1069">
            <v>14240</v>
          </cell>
          <cell r="O1069">
            <v>200506</v>
          </cell>
          <cell r="P1069">
            <v>14240</v>
          </cell>
          <cell r="Q1069" t="str">
            <v>05</v>
          </cell>
          <cell r="R1069" t="str">
            <v>Academic Space: Non-Science</v>
          </cell>
          <cell r="T1069" t="b">
            <v>0</v>
          </cell>
          <cell r="U1069" t="b">
            <v>1</v>
          </cell>
          <cell r="V1069" t="b">
            <v>0</v>
          </cell>
          <cell r="W1069" t="str">
            <v>Finance-General Administration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I1069" t="str">
            <v>Tomb</v>
          </cell>
          <cell r="AJ1069" t="str">
            <v>T</v>
          </cell>
        </row>
        <row r="1070">
          <cell r="A1070" t="str">
            <v>0023374</v>
          </cell>
          <cell r="B1070" t="str">
            <v>P96050902</v>
          </cell>
          <cell r="C1070" t="str">
            <v>96050902</v>
          </cell>
          <cell r="D1070" t="str">
            <v>GREELEY MEMORIAL LAB RENOVATION</v>
          </cell>
          <cell r="E1070">
            <v>35217</v>
          </cell>
          <cell r="F1070">
            <v>35961</v>
          </cell>
          <cell r="G1070">
            <v>35674</v>
          </cell>
          <cell r="I1070">
            <v>37597</v>
          </cell>
          <cell r="J1070">
            <v>563157</v>
          </cell>
          <cell r="K1070">
            <v>563157</v>
          </cell>
          <cell r="L1070">
            <v>563157</v>
          </cell>
          <cell r="M1070">
            <v>0</v>
          </cell>
          <cell r="N1070">
            <v>563157</v>
          </cell>
          <cell r="O1070">
            <v>200506</v>
          </cell>
          <cell r="P1070">
            <v>563157</v>
          </cell>
          <cell r="Q1070" t="str">
            <v>31</v>
          </cell>
          <cell r="R1070" t="str">
            <v>Self-sup Forestry</v>
          </cell>
          <cell r="S1070" t="str">
            <v>SCHOOL OF FORESTRY</v>
          </cell>
          <cell r="T1070" t="b">
            <v>0</v>
          </cell>
          <cell r="U1070" t="b">
            <v>1</v>
          </cell>
          <cell r="V1070" t="b">
            <v>0</v>
          </cell>
          <cell r="W1070" t="str">
            <v>Accounting And Contracts</v>
          </cell>
          <cell r="X1070">
            <v>36596</v>
          </cell>
          <cell r="Y1070">
            <v>526561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 t="str">
            <v>20</v>
          </cell>
          <cell r="AH1070" t="str">
            <v>PR</v>
          </cell>
          <cell r="AI1070" t="str">
            <v>FullyF</v>
          </cell>
          <cell r="AJ1070" t="str">
            <v>FF</v>
          </cell>
        </row>
        <row r="1071">
          <cell r="A1071" t="str">
            <v>0023375</v>
          </cell>
          <cell r="B1071" t="str">
            <v>P96043001</v>
          </cell>
          <cell r="C1071" t="str">
            <v>96043001</v>
          </cell>
          <cell r="D1071" t="str">
            <v>SLB RENOVATION PHASE IV</v>
          </cell>
          <cell r="E1071">
            <v>35217</v>
          </cell>
          <cell r="G1071">
            <v>36525</v>
          </cell>
          <cell r="I1071">
            <v>37597</v>
          </cell>
          <cell r="J1071">
            <v>4872177</v>
          </cell>
          <cell r="K1071">
            <v>4875817</v>
          </cell>
          <cell r="L1071">
            <v>4872177</v>
          </cell>
          <cell r="M1071">
            <v>3220266.56</v>
          </cell>
          <cell r="N1071">
            <v>1651910</v>
          </cell>
          <cell r="O1071">
            <v>200506</v>
          </cell>
          <cell r="P1071">
            <v>4872177</v>
          </cell>
          <cell r="Q1071" t="str">
            <v>32</v>
          </cell>
          <cell r="R1071" t="str">
            <v>Self-sup Law</v>
          </cell>
          <cell r="S1071" t="str">
            <v>LAW SCHOOL</v>
          </cell>
          <cell r="T1071" t="b">
            <v>0</v>
          </cell>
          <cell r="U1071" t="b">
            <v>1</v>
          </cell>
          <cell r="V1071" t="b">
            <v>0</v>
          </cell>
          <cell r="W1071" t="str">
            <v>Accounting And Contracts</v>
          </cell>
          <cell r="X1071">
            <v>1651910</v>
          </cell>
          <cell r="Y1071">
            <v>0</v>
          </cell>
          <cell r="Z1071">
            <v>3220267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 t="str">
            <v>10</v>
          </cell>
          <cell r="AH1071" t="str">
            <v>CR</v>
          </cell>
          <cell r="AI1071" t="str">
            <v>FullyF</v>
          </cell>
          <cell r="AJ1071" t="str">
            <v>FF</v>
          </cell>
        </row>
        <row r="1072">
          <cell r="A1072" t="str">
            <v>0023376</v>
          </cell>
          <cell r="B1072" t="str">
            <v>P96041701</v>
          </cell>
          <cell r="C1072" t="str">
            <v>96041701</v>
          </cell>
          <cell r="D1072" t="str">
            <v>MORSE COLLEGE PIPING SYSTEMS REPLACEMENT</v>
          </cell>
          <cell r="E1072">
            <v>35217</v>
          </cell>
          <cell r="F1072">
            <v>35461</v>
          </cell>
          <cell r="G1072">
            <v>35309</v>
          </cell>
          <cell r="I1072">
            <v>37597</v>
          </cell>
          <cell r="J1072">
            <v>710000</v>
          </cell>
          <cell r="K1072">
            <v>710000</v>
          </cell>
          <cell r="L1072">
            <v>710000</v>
          </cell>
          <cell r="M1072">
            <v>0</v>
          </cell>
          <cell r="N1072">
            <v>710000</v>
          </cell>
          <cell r="O1072">
            <v>200506</v>
          </cell>
          <cell r="P1072">
            <v>710000</v>
          </cell>
          <cell r="Q1072" t="str">
            <v>71</v>
          </cell>
          <cell r="R1072" t="str">
            <v>Residential - Undergraduate</v>
          </cell>
          <cell r="T1072" t="b">
            <v>0</v>
          </cell>
          <cell r="U1072" t="b">
            <v>1</v>
          </cell>
          <cell r="V1072" t="b">
            <v>0</v>
          </cell>
          <cell r="W1072" t="str">
            <v>Accounting And Contracts</v>
          </cell>
          <cell r="X1072">
            <v>0</v>
          </cell>
          <cell r="Y1072">
            <v>710000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 t="str">
            <v>30</v>
          </cell>
          <cell r="AH1072" t="str">
            <v>CM</v>
          </cell>
          <cell r="AI1072" t="str">
            <v>FullyF</v>
          </cell>
          <cell r="AJ1072" t="str">
            <v>FF</v>
          </cell>
        </row>
        <row r="1073">
          <cell r="A1073" t="str">
            <v>0023377</v>
          </cell>
          <cell r="B1073" t="str">
            <v>P96052101</v>
          </cell>
          <cell r="C1073" t="str">
            <v>96052101</v>
          </cell>
          <cell r="D1073" t="str">
            <v>SCIENCE HILL PLANNING STUDY II</v>
          </cell>
          <cell r="E1073">
            <v>35217</v>
          </cell>
          <cell r="H1073">
            <v>38168</v>
          </cell>
          <cell r="I1073">
            <v>38201</v>
          </cell>
          <cell r="J1073">
            <v>866681</v>
          </cell>
          <cell r="K1073">
            <v>866670.46</v>
          </cell>
          <cell r="L1073">
            <v>866680.86</v>
          </cell>
          <cell r="M1073">
            <v>886849</v>
          </cell>
          <cell r="N1073">
            <v>0</v>
          </cell>
          <cell r="O1073">
            <v>200506</v>
          </cell>
          <cell r="P1073">
            <v>866680.86</v>
          </cell>
          <cell r="Q1073" t="str">
            <v>25</v>
          </cell>
          <cell r="R1073" t="str">
            <v>Biological and Physical Sciences</v>
          </cell>
          <cell r="S1073" t="str">
            <v>SCIENCE HILL</v>
          </cell>
          <cell r="T1073" t="b">
            <v>0</v>
          </cell>
          <cell r="U1073" t="b">
            <v>1</v>
          </cell>
          <cell r="V1073" t="b">
            <v>0</v>
          </cell>
          <cell r="W1073" t="str">
            <v>Accounting And Contracts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 t="str">
            <v>50</v>
          </cell>
          <cell r="AH1073" t="str">
            <v>OS</v>
          </cell>
          <cell r="AI1073" t="str">
            <v>FullyF</v>
          </cell>
          <cell r="AJ1073" t="str">
            <v>FF</v>
          </cell>
        </row>
        <row r="1074">
          <cell r="A1074" t="str">
            <v>0023378</v>
          </cell>
          <cell r="B1074" t="str">
            <v>C96061401</v>
          </cell>
          <cell r="C1074" t="str">
            <v>96061401</v>
          </cell>
          <cell r="D1074" t="str">
            <v>MB&amp;B ABI MODEL 377-01 DNA SEQUENCER+SOFTWARE</v>
          </cell>
          <cell r="E1074">
            <v>35230</v>
          </cell>
          <cell r="F1074">
            <v>35338</v>
          </cell>
          <cell r="G1074">
            <v>35247</v>
          </cell>
          <cell r="I1074">
            <v>35635</v>
          </cell>
          <cell r="J1074">
            <v>124056</v>
          </cell>
          <cell r="K1074">
            <v>124056</v>
          </cell>
          <cell r="L1074">
            <v>124056</v>
          </cell>
          <cell r="M1074">
            <v>0</v>
          </cell>
          <cell r="N1074">
            <v>124056</v>
          </cell>
          <cell r="O1074">
            <v>200506</v>
          </cell>
          <cell r="P1074">
            <v>124056</v>
          </cell>
          <cell r="Q1074" t="str">
            <v>08</v>
          </cell>
          <cell r="R1074" t="str">
            <v>Medicine</v>
          </cell>
          <cell r="T1074" t="b">
            <v>0</v>
          </cell>
          <cell r="U1074" t="b">
            <v>1</v>
          </cell>
          <cell r="V1074" t="b">
            <v>0</v>
          </cell>
          <cell r="W1074" t="str">
            <v>Finance-General Administration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I1074" t="str">
            <v>Tomb</v>
          </cell>
          <cell r="AJ1074" t="str">
            <v>T</v>
          </cell>
        </row>
        <row r="1075">
          <cell r="A1075" t="str">
            <v>0023379</v>
          </cell>
          <cell r="B1075" t="str">
            <v>F96060101</v>
          </cell>
          <cell r="C1075" t="str">
            <v>96060101</v>
          </cell>
          <cell r="D1075" t="str">
            <v>PROSPECT 383 LIGHTING ENERGY CONS RETROFIT</v>
          </cell>
          <cell r="E1075">
            <v>35217</v>
          </cell>
          <cell r="F1075">
            <v>35611</v>
          </cell>
          <cell r="G1075">
            <v>35521</v>
          </cell>
          <cell r="I1075">
            <v>37597</v>
          </cell>
          <cell r="J1075">
            <v>12036</v>
          </cell>
          <cell r="K1075">
            <v>12036</v>
          </cell>
          <cell r="L1075">
            <v>12036</v>
          </cell>
          <cell r="M1075">
            <v>0</v>
          </cell>
          <cell r="N1075">
            <v>12036</v>
          </cell>
          <cell r="O1075">
            <v>200506</v>
          </cell>
          <cell r="P1075">
            <v>12036</v>
          </cell>
          <cell r="Q1075" t="str">
            <v>61</v>
          </cell>
          <cell r="R1075" t="str">
            <v>Admin&amp;Other Other</v>
          </cell>
          <cell r="T1075" t="b">
            <v>0</v>
          </cell>
          <cell r="U1075" t="b">
            <v>1</v>
          </cell>
          <cell r="V1075" t="b">
            <v>0</v>
          </cell>
          <cell r="W1075" t="str">
            <v>Accounting And Contracts</v>
          </cell>
          <cell r="X1075">
            <v>0</v>
          </cell>
          <cell r="Y1075">
            <v>12036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 t="str">
            <v>30</v>
          </cell>
          <cell r="AH1075" t="str">
            <v>CM</v>
          </cell>
          <cell r="AI1075" t="str">
            <v>FullyF</v>
          </cell>
          <cell r="AJ1075" t="str">
            <v>FF</v>
          </cell>
        </row>
        <row r="1076">
          <cell r="A1076" t="str">
            <v>0023380</v>
          </cell>
          <cell r="B1076" t="str">
            <v>F96060102</v>
          </cell>
          <cell r="C1076" t="str">
            <v>96060102</v>
          </cell>
          <cell r="D1076" t="str">
            <v>TRUMBULL 87 &amp; 89 LIGHTING ENERGY CONS RETRO</v>
          </cell>
          <cell r="E1076">
            <v>35217</v>
          </cell>
          <cell r="F1076">
            <v>35945</v>
          </cell>
          <cell r="G1076">
            <v>35704</v>
          </cell>
          <cell r="I1076">
            <v>36248</v>
          </cell>
          <cell r="J1076">
            <v>4000</v>
          </cell>
          <cell r="K1076">
            <v>4000</v>
          </cell>
          <cell r="L1076">
            <v>4000</v>
          </cell>
          <cell r="M1076">
            <v>83</v>
          </cell>
          <cell r="N1076">
            <v>3917</v>
          </cell>
          <cell r="O1076">
            <v>200506</v>
          </cell>
          <cell r="P1076">
            <v>4000</v>
          </cell>
          <cell r="Q1076" t="str">
            <v>05</v>
          </cell>
          <cell r="R1076" t="str">
            <v>Academic Space: Non-Science</v>
          </cell>
          <cell r="S1076" t="str">
            <v>CV ENERGY CONSERVATION PROGRAMS</v>
          </cell>
          <cell r="T1076" t="b">
            <v>1</v>
          </cell>
          <cell r="U1076" t="b">
            <v>1</v>
          </cell>
          <cell r="V1076" t="b">
            <v>0</v>
          </cell>
          <cell r="W1076" t="str">
            <v>Accounting And Contracts</v>
          </cell>
          <cell r="X1076">
            <v>1020</v>
          </cell>
          <cell r="Y1076">
            <v>2897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I1076" t="str">
            <v>Tomb</v>
          </cell>
          <cell r="AJ1076" t="str">
            <v>T</v>
          </cell>
        </row>
        <row r="1077">
          <cell r="A1077" t="str">
            <v>0023381</v>
          </cell>
          <cell r="B1077" t="str">
            <v>F96060103</v>
          </cell>
          <cell r="C1077" t="str">
            <v>96060103</v>
          </cell>
          <cell r="D1077" t="str">
            <v>STOECKEL HALL LIGHTING ENERGY CONS RETROFIT</v>
          </cell>
          <cell r="E1077">
            <v>35217</v>
          </cell>
          <cell r="F1077">
            <v>35611</v>
          </cell>
          <cell r="G1077">
            <v>35462</v>
          </cell>
          <cell r="I1077">
            <v>35723</v>
          </cell>
          <cell r="J1077">
            <v>7301</v>
          </cell>
          <cell r="K1077">
            <v>7301</v>
          </cell>
          <cell r="L1077">
            <v>7301</v>
          </cell>
          <cell r="M1077">
            <v>0</v>
          </cell>
          <cell r="N1077">
            <v>7301</v>
          </cell>
          <cell r="O1077">
            <v>200506</v>
          </cell>
          <cell r="P1077">
            <v>7301</v>
          </cell>
          <cell r="Q1077" t="str">
            <v>05</v>
          </cell>
          <cell r="R1077" t="str">
            <v>Academic Space: Non-Science</v>
          </cell>
          <cell r="T1077" t="b">
            <v>1</v>
          </cell>
          <cell r="U1077" t="b">
            <v>1</v>
          </cell>
          <cell r="V1077" t="b">
            <v>0</v>
          </cell>
          <cell r="W1077" t="str">
            <v>Accounting And Contracts</v>
          </cell>
          <cell r="X1077">
            <v>0</v>
          </cell>
          <cell r="Y1077">
            <v>7301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I1077" t="str">
            <v>Tomb</v>
          </cell>
          <cell r="AJ1077" t="str">
            <v>T</v>
          </cell>
        </row>
        <row r="1078">
          <cell r="A1078" t="str">
            <v>0023382</v>
          </cell>
          <cell r="B1078" t="str">
            <v>F96060104</v>
          </cell>
          <cell r="C1078" t="str">
            <v>96060104</v>
          </cell>
          <cell r="D1078" t="str">
            <v>PROSPECT 310 LIGHTING ENERGY CONS RETROFIT</v>
          </cell>
          <cell r="E1078">
            <v>35217</v>
          </cell>
          <cell r="F1078">
            <v>35850</v>
          </cell>
          <cell r="G1078">
            <v>35521</v>
          </cell>
          <cell r="I1078">
            <v>37597</v>
          </cell>
          <cell r="J1078">
            <v>9061</v>
          </cell>
          <cell r="K1078">
            <v>9061</v>
          </cell>
          <cell r="L1078">
            <v>9061</v>
          </cell>
          <cell r="M1078">
            <v>2212</v>
          </cell>
          <cell r="N1078">
            <v>6849</v>
          </cell>
          <cell r="O1078">
            <v>200506</v>
          </cell>
          <cell r="P1078">
            <v>9061</v>
          </cell>
          <cell r="Q1078" t="str">
            <v>70</v>
          </cell>
          <cell r="R1078" t="str">
            <v>Residential - Graduate</v>
          </cell>
          <cell r="T1078" t="b">
            <v>0</v>
          </cell>
          <cell r="U1078" t="b">
            <v>1</v>
          </cell>
          <cell r="V1078" t="b">
            <v>0</v>
          </cell>
          <cell r="W1078" t="str">
            <v>Accounting And Contracts</v>
          </cell>
          <cell r="X1078">
            <v>0</v>
          </cell>
          <cell r="Y1078">
            <v>6849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 t="str">
            <v>30</v>
          </cell>
          <cell r="AH1078" t="str">
            <v>CM</v>
          </cell>
          <cell r="AI1078" t="str">
            <v>FullyF</v>
          </cell>
          <cell r="AJ1078" t="str">
            <v>FF</v>
          </cell>
        </row>
        <row r="1079">
          <cell r="A1079" t="str">
            <v>0023383</v>
          </cell>
          <cell r="B1079" t="str">
            <v>C96060102</v>
          </cell>
          <cell r="C1079" t="str">
            <v>96060102</v>
          </cell>
          <cell r="D1079" t="str">
            <v>YAD PHARMACOLOGY PCS</v>
          </cell>
          <cell r="E1079">
            <v>35217</v>
          </cell>
          <cell r="F1079">
            <v>35369</v>
          </cell>
          <cell r="G1079">
            <v>35339</v>
          </cell>
          <cell r="I1079">
            <v>35769</v>
          </cell>
          <cell r="J1079">
            <v>3029</v>
          </cell>
          <cell r="K1079">
            <v>3029</v>
          </cell>
          <cell r="L1079">
            <v>3029</v>
          </cell>
          <cell r="M1079">
            <v>0</v>
          </cell>
          <cell r="N1079">
            <v>3029</v>
          </cell>
          <cell r="O1079">
            <v>200506</v>
          </cell>
          <cell r="P1079">
            <v>3029</v>
          </cell>
          <cell r="Q1079" t="str">
            <v>08</v>
          </cell>
          <cell r="R1079" t="str">
            <v>Medicine</v>
          </cell>
          <cell r="T1079" t="b">
            <v>1</v>
          </cell>
          <cell r="U1079" t="b">
            <v>1</v>
          </cell>
          <cell r="V1079" t="b">
            <v>0</v>
          </cell>
          <cell r="W1079" t="str">
            <v>Finance-General Administration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I1079" t="str">
            <v>Tomb</v>
          </cell>
          <cell r="AJ1079" t="str">
            <v>T</v>
          </cell>
        </row>
        <row r="1080">
          <cell r="A1080" t="str">
            <v>0023384</v>
          </cell>
          <cell r="B1080" t="str">
            <v>C96060103</v>
          </cell>
          <cell r="C1080" t="str">
            <v>96060103</v>
          </cell>
          <cell r="D1080" t="str">
            <v>YAD PRINTING SVC PCS</v>
          </cell>
          <cell r="E1080">
            <v>35217</v>
          </cell>
          <cell r="F1080">
            <v>35338</v>
          </cell>
          <cell r="G1080">
            <v>35309</v>
          </cell>
          <cell r="I1080">
            <v>35769</v>
          </cell>
          <cell r="J1080">
            <v>10596</v>
          </cell>
          <cell r="K1080">
            <v>10596</v>
          </cell>
          <cell r="L1080">
            <v>10596</v>
          </cell>
          <cell r="M1080">
            <v>0</v>
          </cell>
          <cell r="N1080">
            <v>10596</v>
          </cell>
          <cell r="O1080">
            <v>200506</v>
          </cell>
          <cell r="P1080">
            <v>10596</v>
          </cell>
          <cell r="Q1080" t="str">
            <v>12</v>
          </cell>
          <cell r="R1080" t="str">
            <v>Administrative &amp; University-Wide</v>
          </cell>
          <cell r="T1080" t="b">
            <v>1</v>
          </cell>
          <cell r="U1080" t="b">
            <v>1</v>
          </cell>
          <cell r="V1080" t="b">
            <v>0</v>
          </cell>
          <cell r="W1080" t="str">
            <v>Finance-General Administration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I1080" t="str">
            <v>Tomb</v>
          </cell>
          <cell r="AJ1080" t="str">
            <v>T</v>
          </cell>
        </row>
        <row r="1081">
          <cell r="A1081" t="str">
            <v>0023385</v>
          </cell>
          <cell r="B1081" t="str">
            <v>C96060104</v>
          </cell>
          <cell r="C1081" t="str">
            <v>96060104</v>
          </cell>
          <cell r="D1081" t="str">
            <v>SASIP DEVELOPMENT STAFF II</v>
          </cell>
          <cell r="E1081">
            <v>35217</v>
          </cell>
          <cell r="F1081">
            <v>36525</v>
          </cell>
          <cell r="G1081">
            <v>35765</v>
          </cell>
          <cell r="I1081">
            <v>35236</v>
          </cell>
          <cell r="J1081">
            <v>718169</v>
          </cell>
          <cell r="K1081">
            <v>718169</v>
          </cell>
          <cell r="L1081">
            <v>718169</v>
          </cell>
          <cell r="M1081">
            <v>0</v>
          </cell>
          <cell r="N1081">
            <v>718169</v>
          </cell>
          <cell r="O1081">
            <v>200506</v>
          </cell>
          <cell r="P1081">
            <v>718169</v>
          </cell>
          <cell r="Q1081" t="str">
            <v>12</v>
          </cell>
          <cell r="R1081" t="str">
            <v>Administrative &amp; University-Wide</v>
          </cell>
          <cell r="S1081" t="str">
            <v>DO NOT USE COMPUTING  TELECOMMUNICATIONS EQUIPMENT</v>
          </cell>
          <cell r="T1081" t="b">
            <v>0</v>
          </cell>
          <cell r="U1081" t="b">
            <v>1</v>
          </cell>
          <cell r="V1081" t="b">
            <v>0</v>
          </cell>
          <cell r="W1081" t="str">
            <v>Finance-General Administration</v>
          </cell>
          <cell r="X1081">
            <v>0</v>
          </cell>
          <cell r="Y1081">
            <v>718169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I1081" t="str">
            <v>Tomb</v>
          </cell>
          <cell r="AJ1081" t="str">
            <v>T</v>
          </cell>
        </row>
        <row r="1082">
          <cell r="A1082" t="str">
            <v>0023386</v>
          </cell>
          <cell r="B1082" t="str">
            <v>C96060105</v>
          </cell>
          <cell r="C1082" t="str">
            <v>96060105</v>
          </cell>
          <cell r="D1082" t="str">
            <v>SASIP II BACKFILL STAFFING</v>
          </cell>
          <cell r="E1082">
            <v>35217</v>
          </cell>
          <cell r="F1082">
            <v>36068</v>
          </cell>
          <cell r="G1082">
            <v>35765</v>
          </cell>
          <cell r="I1082">
            <v>35236</v>
          </cell>
          <cell r="J1082">
            <v>363572</v>
          </cell>
          <cell r="K1082">
            <v>363572</v>
          </cell>
          <cell r="L1082">
            <v>363572</v>
          </cell>
          <cell r="M1082">
            <v>0</v>
          </cell>
          <cell r="N1082">
            <v>363572</v>
          </cell>
          <cell r="O1082">
            <v>200506</v>
          </cell>
          <cell r="P1082">
            <v>363572</v>
          </cell>
          <cell r="Q1082" t="str">
            <v>12</v>
          </cell>
          <cell r="R1082" t="str">
            <v>Administrative &amp; University-Wide</v>
          </cell>
          <cell r="S1082" t="str">
            <v>DO NOT USE COMPUTING  TELECOMMUNICATIONS EQUIPMENT</v>
          </cell>
          <cell r="T1082" t="b">
            <v>0</v>
          </cell>
          <cell r="U1082" t="b">
            <v>1</v>
          </cell>
          <cell r="V1082" t="b">
            <v>0</v>
          </cell>
          <cell r="W1082" t="str">
            <v>Finance-General Administration</v>
          </cell>
          <cell r="X1082">
            <v>148457</v>
          </cell>
          <cell r="Y1082">
            <v>215115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I1082" t="str">
            <v>Tomb</v>
          </cell>
          <cell r="AJ1082" t="str">
            <v>T</v>
          </cell>
        </row>
        <row r="1083">
          <cell r="A1083" t="str">
            <v>0023387</v>
          </cell>
          <cell r="B1083" t="str">
            <v>C96060106</v>
          </cell>
          <cell r="C1083" t="str">
            <v>96060106</v>
          </cell>
          <cell r="D1083" t="str">
            <v>SASIP II - 75 DESKTOP UNITS &amp; ETHERNET</v>
          </cell>
          <cell r="E1083">
            <v>35217</v>
          </cell>
          <cell r="F1083">
            <v>36068</v>
          </cell>
          <cell r="G1083">
            <v>35765</v>
          </cell>
          <cell r="I1083">
            <v>35236</v>
          </cell>
          <cell r="J1083">
            <v>240767</v>
          </cell>
          <cell r="K1083">
            <v>240767</v>
          </cell>
          <cell r="L1083">
            <v>240767</v>
          </cell>
          <cell r="M1083">
            <v>0</v>
          </cell>
          <cell r="N1083">
            <v>240767</v>
          </cell>
          <cell r="O1083">
            <v>200506</v>
          </cell>
          <cell r="P1083">
            <v>240767</v>
          </cell>
          <cell r="Q1083" t="str">
            <v>12</v>
          </cell>
          <cell r="R1083" t="str">
            <v>Administrative &amp; University-Wide</v>
          </cell>
          <cell r="S1083" t="str">
            <v>DO NOT USE COMPUTING  TELECOMMUNICATIONS EQUIPMENT</v>
          </cell>
          <cell r="T1083" t="b">
            <v>0</v>
          </cell>
          <cell r="U1083" t="b">
            <v>1</v>
          </cell>
          <cell r="V1083" t="b">
            <v>0</v>
          </cell>
          <cell r="W1083" t="str">
            <v>Finance-General Administration</v>
          </cell>
          <cell r="X1083">
            <v>0</v>
          </cell>
          <cell r="Y1083">
            <v>240767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I1083" t="str">
            <v>Tomb</v>
          </cell>
          <cell r="AJ1083" t="str">
            <v>T</v>
          </cell>
        </row>
        <row r="1084">
          <cell r="A1084" t="str">
            <v>0023388</v>
          </cell>
          <cell r="B1084" t="str">
            <v>C96060107</v>
          </cell>
          <cell r="C1084" t="str">
            <v>96060107</v>
          </cell>
          <cell r="D1084" t="str">
            <v>SASIP II STC IMPLEMENTATION</v>
          </cell>
          <cell r="E1084">
            <v>35217</v>
          </cell>
          <cell r="F1084">
            <v>36068</v>
          </cell>
          <cell r="G1084">
            <v>35765</v>
          </cell>
          <cell r="I1084">
            <v>35236</v>
          </cell>
          <cell r="J1084">
            <v>250000</v>
          </cell>
          <cell r="K1084">
            <v>250000</v>
          </cell>
          <cell r="L1084">
            <v>250000</v>
          </cell>
          <cell r="M1084">
            <v>0</v>
          </cell>
          <cell r="N1084">
            <v>250000</v>
          </cell>
          <cell r="O1084">
            <v>200506</v>
          </cell>
          <cell r="P1084">
            <v>250000</v>
          </cell>
          <cell r="Q1084" t="str">
            <v>12</v>
          </cell>
          <cell r="R1084" t="str">
            <v>Administrative &amp; University-Wide</v>
          </cell>
          <cell r="S1084" t="str">
            <v>DO NOT USE COMPUTING  TELECOMMUNICATIONS EQUIPMENT</v>
          </cell>
          <cell r="T1084" t="b">
            <v>0</v>
          </cell>
          <cell r="U1084" t="b">
            <v>1</v>
          </cell>
          <cell r="V1084" t="b">
            <v>0</v>
          </cell>
          <cell r="W1084" t="str">
            <v>Finance-General Administration</v>
          </cell>
          <cell r="X1084">
            <v>0</v>
          </cell>
          <cell r="Y1084">
            <v>250000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I1084" t="str">
            <v>Tomb</v>
          </cell>
          <cell r="AJ1084" t="str">
            <v>T</v>
          </cell>
        </row>
        <row r="1085">
          <cell r="A1085" t="str">
            <v>0023389</v>
          </cell>
          <cell r="B1085" t="str">
            <v>C96060108</v>
          </cell>
          <cell r="C1085" t="str">
            <v>96060108</v>
          </cell>
          <cell r="D1085" t="str">
            <v>SFAS ID CARDS</v>
          </cell>
          <cell r="E1085">
            <v>35217</v>
          </cell>
          <cell r="F1085">
            <v>36068</v>
          </cell>
          <cell r="G1085">
            <v>35674</v>
          </cell>
          <cell r="I1085">
            <v>35236</v>
          </cell>
          <cell r="J1085">
            <v>284967</v>
          </cell>
          <cell r="K1085">
            <v>284967</v>
          </cell>
          <cell r="L1085">
            <v>284967</v>
          </cell>
          <cell r="M1085">
            <v>0</v>
          </cell>
          <cell r="N1085">
            <v>284967</v>
          </cell>
          <cell r="O1085">
            <v>200506</v>
          </cell>
          <cell r="P1085">
            <v>284967</v>
          </cell>
          <cell r="Q1085" t="str">
            <v>12</v>
          </cell>
          <cell r="R1085" t="str">
            <v>Administrative &amp; University-Wide</v>
          </cell>
          <cell r="S1085" t="str">
            <v>DO NOT USE COMPUTING  TELECOMMUNICATIONS EQUIPMENT</v>
          </cell>
          <cell r="T1085" t="b">
            <v>0</v>
          </cell>
          <cell r="U1085" t="b">
            <v>1</v>
          </cell>
          <cell r="V1085" t="b">
            <v>0</v>
          </cell>
          <cell r="W1085" t="str">
            <v>Finance-General Administration</v>
          </cell>
          <cell r="X1085">
            <v>0</v>
          </cell>
          <cell r="Y1085">
            <v>284967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I1085" t="str">
            <v>Tomb</v>
          </cell>
          <cell r="AJ1085" t="str">
            <v>T</v>
          </cell>
        </row>
        <row r="1086">
          <cell r="A1086" t="str">
            <v>0023390</v>
          </cell>
          <cell r="B1086" t="str">
            <v>C96060109</v>
          </cell>
          <cell r="C1086" t="str">
            <v>96060109</v>
          </cell>
          <cell r="D1086" t="str">
            <v>PROJECT X FINANCIAL/HR/PAYROLL SYSTEM</v>
          </cell>
          <cell r="E1086">
            <v>35217</v>
          </cell>
          <cell r="G1086">
            <v>36341</v>
          </cell>
          <cell r="I1086">
            <v>37597</v>
          </cell>
          <cell r="J1086">
            <v>65043621</v>
          </cell>
          <cell r="K1086">
            <v>62136312.710000001</v>
          </cell>
          <cell r="L1086">
            <v>62136312.710000001</v>
          </cell>
          <cell r="M1086">
            <v>0</v>
          </cell>
          <cell r="N1086">
            <v>62136313</v>
          </cell>
          <cell r="O1086">
            <v>200506</v>
          </cell>
          <cell r="P1086">
            <v>62136312.710000001</v>
          </cell>
          <cell r="Q1086" t="str">
            <v>60</v>
          </cell>
          <cell r="R1086" t="str">
            <v>Admin&amp;Other Administration</v>
          </cell>
          <cell r="S1086" t="str">
            <v>DO NOT USE COMPUTING  TELECOMMUNICATIONS EQUIPMENT</v>
          </cell>
          <cell r="T1086" t="b">
            <v>0</v>
          </cell>
          <cell r="U1086" t="b">
            <v>0</v>
          </cell>
          <cell r="V1086" t="b">
            <v>0</v>
          </cell>
          <cell r="W1086" t="str">
            <v>Finance-General Administration</v>
          </cell>
          <cell r="X1086">
            <v>49391133</v>
          </cell>
          <cell r="Y1086">
            <v>15652488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 t="str">
            <v>10</v>
          </cell>
          <cell r="AH1086" t="str">
            <v>OO</v>
          </cell>
          <cell r="AI1086" t="str">
            <v>Const</v>
          </cell>
          <cell r="AJ1086" t="str">
            <v>I</v>
          </cell>
        </row>
        <row r="1087">
          <cell r="A1087" t="str">
            <v>0023392</v>
          </cell>
          <cell r="D1087" t="str">
            <v>YAD DISBURSEMENT PCS</v>
          </cell>
          <cell r="E1087">
            <v>35217</v>
          </cell>
          <cell r="F1087">
            <v>35338</v>
          </cell>
          <cell r="G1087">
            <v>35338</v>
          </cell>
          <cell r="I1087">
            <v>35769</v>
          </cell>
          <cell r="J1087">
            <v>15040</v>
          </cell>
          <cell r="K1087">
            <v>15040</v>
          </cell>
          <cell r="L1087">
            <v>15040</v>
          </cell>
          <cell r="M1087">
            <v>0</v>
          </cell>
          <cell r="N1087">
            <v>15040</v>
          </cell>
          <cell r="O1087">
            <v>200506</v>
          </cell>
          <cell r="P1087">
            <v>15040</v>
          </cell>
          <cell r="Q1087" t="str">
            <v>12</v>
          </cell>
          <cell r="R1087" t="str">
            <v>Administrative &amp; University-Wide</v>
          </cell>
          <cell r="T1087" t="b">
            <v>1</v>
          </cell>
          <cell r="U1087" t="b">
            <v>1</v>
          </cell>
          <cell r="V1087" t="b">
            <v>0</v>
          </cell>
          <cell r="W1087" t="str">
            <v>FIN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I1087" t="str">
            <v>Tomb</v>
          </cell>
          <cell r="AJ1087" t="str">
            <v>T</v>
          </cell>
        </row>
        <row r="1088">
          <cell r="A1088" t="str">
            <v>0023393</v>
          </cell>
          <cell r="B1088" t="str">
            <v>P96051001</v>
          </cell>
          <cell r="C1088" t="str">
            <v>96051001</v>
          </cell>
          <cell r="D1088" t="str">
            <v>ES/MC DIRECT DIGITAL TEMP CONTROLS PH I</v>
          </cell>
          <cell r="E1088">
            <v>35217</v>
          </cell>
          <cell r="G1088">
            <v>36341</v>
          </cell>
          <cell r="I1088">
            <v>37597</v>
          </cell>
          <cell r="J1088">
            <v>711570</v>
          </cell>
          <cell r="K1088">
            <v>711569.55</v>
          </cell>
          <cell r="L1088">
            <v>711569.55</v>
          </cell>
          <cell r="M1088">
            <v>0</v>
          </cell>
          <cell r="N1088">
            <v>711570</v>
          </cell>
          <cell r="O1088">
            <v>200506</v>
          </cell>
          <cell r="P1088">
            <v>711569.55</v>
          </cell>
          <cell r="Q1088" t="str">
            <v>71</v>
          </cell>
          <cell r="R1088" t="str">
            <v>Residential - Undergraduate</v>
          </cell>
          <cell r="S1088" t="str">
            <v>POWER PLANTS AND UTILITY DISTRIBUTION SYSTEMS</v>
          </cell>
          <cell r="T1088" t="b">
            <v>0</v>
          </cell>
          <cell r="U1088" t="b">
            <v>1</v>
          </cell>
          <cell r="V1088" t="b">
            <v>0</v>
          </cell>
          <cell r="W1088" t="str">
            <v>Accounting And Contracts</v>
          </cell>
          <cell r="X1088">
            <v>643576</v>
          </cell>
          <cell r="Y1088">
            <v>67994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 t="str">
            <v>30</v>
          </cell>
          <cell r="AH1088" t="str">
            <v>CM</v>
          </cell>
          <cell r="AI1088" t="str">
            <v>FullyF</v>
          </cell>
          <cell r="AJ1088" t="str">
            <v>FF</v>
          </cell>
        </row>
        <row r="1089">
          <cell r="A1089" t="str">
            <v>0023394</v>
          </cell>
          <cell r="B1089" t="str">
            <v>F96060105</v>
          </cell>
          <cell r="C1089" t="str">
            <v>96060105</v>
          </cell>
          <cell r="D1089" t="str">
            <v>CRAF FY97</v>
          </cell>
          <cell r="E1089">
            <v>35217</v>
          </cell>
          <cell r="G1089">
            <v>35947</v>
          </cell>
          <cell r="I1089">
            <v>37597</v>
          </cell>
          <cell r="J1089">
            <v>1508401</v>
          </cell>
          <cell r="K1089">
            <v>1508401</v>
          </cell>
          <cell r="L1089">
            <v>1508401</v>
          </cell>
          <cell r="M1089">
            <v>1508401</v>
          </cell>
          <cell r="N1089">
            <v>0</v>
          </cell>
          <cell r="O1089">
            <v>200506</v>
          </cell>
          <cell r="P1089">
            <v>1508401</v>
          </cell>
          <cell r="Q1089" t="str">
            <v>61</v>
          </cell>
          <cell r="R1089" t="str">
            <v>Admin&amp;Other Other</v>
          </cell>
          <cell r="S1089" t="str">
            <v>CENTRAL CAMPUS</v>
          </cell>
          <cell r="T1089" t="b">
            <v>0</v>
          </cell>
          <cell r="U1089" t="b">
            <v>1</v>
          </cell>
          <cell r="V1089" t="b">
            <v>1</v>
          </cell>
          <cell r="W1089" t="str">
            <v>Accounting And Contracts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I1089" t="str">
            <v>Tomb</v>
          </cell>
          <cell r="AJ1089" t="str">
            <v>T</v>
          </cell>
        </row>
        <row r="1090">
          <cell r="A1090" t="str">
            <v>0023395</v>
          </cell>
          <cell r="B1090" t="str">
            <v>C96070101</v>
          </cell>
          <cell r="C1090" t="str">
            <v>96070101</v>
          </cell>
          <cell r="D1090" t="str">
            <v>YAD HUMAN RESOURCES PCS I</v>
          </cell>
          <cell r="E1090">
            <v>35247</v>
          </cell>
          <cell r="F1090">
            <v>35308</v>
          </cell>
          <cell r="G1090">
            <v>35278</v>
          </cell>
          <cell r="I1090">
            <v>35769</v>
          </cell>
          <cell r="J1090">
            <v>6016</v>
          </cell>
          <cell r="K1090">
            <v>6016</v>
          </cell>
          <cell r="L1090">
            <v>6016</v>
          </cell>
          <cell r="M1090">
            <v>0</v>
          </cell>
          <cell r="N1090">
            <v>6016</v>
          </cell>
          <cell r="O1090">
            <v>200506</v>
          </cell>
          <cell r="P1090">
            <v>6016</v>
          </cell>
          <cell r="Q1090" t="str">
            <v>12</v>
          </cell>
          <cell r="R1090" t="str">
            <v>Administrative &amp; University-Wide</v>
          </cell>
          <cell r="T1090" t="b">
            <v>1</v>
          </cell>
          <cell r="U1090" t="b">
            <v>1</v>
          </cell>
          <cell r="V1090" t="b">
            <v>0</v>
          </cell>
          <cell r="W1090" t="str">
            <v>Finance-General Administration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I1090" t="str">
            <v>Tomb</v>
          </cell>
          <cell r="AJ1090" t="str">
            <v>T</v>
          </cell>
        </row>
        <row r="1091">
          <cell r="A1091" t="str">
            <v>0023396</v>
          </cell>
          <cell r="B1091" t="str">
            <v>C96070102</v>
          </cell>
          <cell r="C1091" t="str">
            <v>96070102</v>
          </cell>
          <cell r="D1091" t="str">
            <v>YAD HUMAN RESOURCES PCS II</v>
          </cell>
          <cell r="E1091">
            <v>35247</v>
          </cell>
          <cell r="F1091">
            <v>35308</v>
          </cell>
          <cell r="G1091">
            <v>35278</v>
          </cell>
          <cell r="I1091">
            <v>35769</v>
          </cell>
          <cell r="J1091">
            <v>6016</v>
          </cell>
          <cell r="K1091">
            <v>6016</v>
          </cell>
          <cell r="L1091">
            <v>6016</v>
          </cell>
          <cell r="M1091">
            <v>0</v>
          </cell>
          <cell r="N1091">
            <v>6016</v>
          </cell>
          <cell r="O1091">
            <v>200506</v>
          </cell>
          <cell r="P1091">
            <v>6016</v>
          </cell>
          <cell r="Q1091" t="str">
            <v>12</v>
          </cell>
          <cell r="R1091" t="str">
            <v>Administrative &amp; University-Wide</v>
          </cell>
          <cell r="T1091" t="b">
            <v>1</v>
          </cell>
          <cell r="U1091" t="b">
            <v>1</v>
          </cell>
          <cell r="V1091" t="b">
            <v>0</v>
          </cell>
          <cell r="W1091" t="str">
            <v>Finance-General Administration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I1091" t="str">
            <v>Tomb</v>
          </cell>
          <cell r="AJ1091" t="str">
            <v>T</v>
          </cell>
        </row>
        <row r="1092">
          <cell r="A1092" t="str">
            <v>0023397</v>
          </cell>
          <cell r="B1092" t="str">
            <v>C96070103</v>
          </cell>
          <cell r="C1092" t="str">
            <v>96070103</v>
          </cell>
          <cell r="D1092" t="str">
            <v>YAD HUMAN RESOURCES PCS III</v>
          </cell>
          <cell r="E1092">
            <v>35247</v>
          </cell>
          <cell r="F1092">
            <v>35308</v>
          </cell>
          <cell r="G1092">
            <v>35278</v>
          </cell>
          <cell r="I1092">
            <v>35769</v>
          </cell>
          <cell r="J1092">
            <v>21063</v>
          </cell>
          <cell r="K1092">
            <v>21063</v>
          </cell>
          <cell r="L1092">
            <v>21063</v>
          </cell>
          <cell r="M1092">
            <v>0</v>
          </cell>
          <cell r="N1092">
            <v>21063</v>
          </cell>
          <cell r="O1092">
            <v>200506</v>
          </cell>
          <cell r="P1092">
            <v>21063</v>
          </cell>
          <cell r="Q1092" t="str">
            <v>12</v>
          </cell>
          <cell r="R1092" t="str">
            <v>Administrative &amp; University-Wide</v>
          </cell>
          <cell r="T1092" t="b">
            <v>1</v>
          </cell>
          <cell r="U1092" t="b">
            <v>1</v>
          </cell>
          <cell r="V1092" t="b">
            <v>0</v>
          </cell>
          <cell r="W1092" t="str">
            <v>Finance-General Administration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I1092" t="str">
            <v>Tomb</v>
          </cell>
          <cell r="AJ1092" t="str">
            <v>T</v>
          </cell>
        </row>
        <row r="1093">
          <cell r="A1093" t="str">
            <v>0023398</v>
          </cell>
          <cell r="B1093" t="str">
            <v>C96070104</v>
          </cell>
          <cell r="C1093" t="str">
            <v>96070104</v>
          </cell>
          <cell r="D1093" t="str">
            <v>YAD HUMAN RESOURCES PCS IV</v>
          </cell>
          <cell r="E1093">
            <v>35247</v>
          </cell>
          <cell r="F1093">
            <v>35308</v>
          </cell>
          <cell r="G1093">
            <v>35278</v>
          </cell>
          <cell r="I1093">
            <v>35769</v>
          </cell>
          <cell r="J1093">
            <v>19508</v>
          </cell>
          <cell r="K1093">
            <v>19508</v>
          </cell>
          <cell r="L1093">
            <v>19508</v>
          </cell>
          <cell r="M1093">
            <v>0</v>
          </cell>
          <cell r="N1093">
            <v>19508</v>
          </cell>
          <cell r="O1093">
            <v>200506</v>
          </cell>
          <cell r="P1093">
            <v>19508</v>
          </cell>
          <cell r="Q1093" t="str">
            <v>12</v>
          </cell>
          <cell r="R1093" t="str">
            <v>Administrative &amp; University-Wide</v>
          </cell>
          <cell r="T1093" t="b">
            <v>1</v>
          </cell>
          <cell r="U1093" t="b">
            <v>1</v>
          </cell>
          <cell r="V1093" t="b">
            <v>0</v>
          </cell>
          <cell r="W1093" t="str">
            <v>Finance-General Administration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I1093" t="str">
            <v>Tomb</v>
          </cell>
          <cell r="AJ1093" t="str">
            <v>T</v>
          </cell>
        </row>
        <row r="1094">
          <cell r="A1094" t="str">
            <v>0023399</v>
          </cell>
          <cell r="B1094" t="str">
            <v>C96070105</v>
          </cell>
          <cell r="C1094" t="str">
            <v>96070105</v>
          </cell>
          <cell r="D1094" t="str">
            <v>YAD HUMAN RESOURCES PCS V</v>
          </cell>
          <cell r="E1094">
            <v>35247</v>
          </cell>
          <cell r="F1094">
            <v>35308</v>
          </cell>
          <cell r="G1094">
            <v>35278</v>
          </cell>
          <cell r="I1094">
            <v>35769</v>
          </cell>
          <cell r="J1094">
            <v>15045</v>
          </cell>
          <cell r="K1094">
            <v>15045</v>
          </cell>
          <cell r="L1094">
            <v>15045</v>
          </cell>
          <cell r="M1094">
            <v>0</v>
          </cell>
          <cell r="N1094">
            <v>15045</v>
          </cell>
          <cell r="O1094">
            <v>200506</v>
          </cell>
          <cell r="P1094">
            <v>15045</v>
          </cell>
          <cell r="Q1094" t="str">
            <v>12</v>
          </cell>
          <cell r="R1094" t="str">
            <v>Administrative &amp; University-Wide</v>
          </cell>
          <cell r="T1094" t="b">
            <v>1</v>
          </cell>
          <cell r="U1094" t="b">
            <v>1</v>
          </cell>
          <cell r="V1094" t="b">
            <v>0</v>
          </cell>
          <cell r="W1094" t="str">
            <v>Finance-General Administration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I1094" t="str">
            <v>Tomb</v>
          </cell>
          <cell r="AJ1094" t="str">
            <v>T</v>
          </cell>
        </row>
        <row r="1095">
          <cell r="A1095" t="str">
            <v>0023400</v>
          </cell>
          <cell r="B1095" t="str">
            <v>C96070106</v>
          </cell>
          <cell r="C1095" t="str">
            <v>96070106</v>
          </cell>
          <cell r="D1095" t="str">
            <v>YAD HUMAN RESOURCES PCS VI</v>
          </cell>
          <cell r="E1095">
            <v>35247</v>
          </cell>
          <cell r="F1095">
            <v>35308</v>
          </cell>
          <cell r="G1095">
            <v>35278</v>
          </cell>
          <cell r="I1095">
            <v>35769</v>
          </cell>
          <cell r="J1095">
            <v>13200</v>
          </cell>
          <cell r="K1095">
            <v>13200</v>
          </cell>
          <cell r="L1095">
            <v>13200</v>
          </cell>
          <cell r="M1095">
            <v>0</v>
          </cell>
          <cell r="N1095">
            <v>13200</v>
          </cell>
          <cell r="O1095">
            <v>200506</v>
          </cell>
          <cell r="P1095">
            <v>13200</v>
          </cell>
          <cell r="Q1095" t="str">
            <v>12</v>
          </cell>
          <cell r="R1095" t="str">
            <v>Administrative &amp; University-Wide</v>
          </cell>
          <cell r="T1095" t="b">
            <v>1</v>
          </cell>
          <cell r="U1095" t="b">
            <v>1</v>
          </cell>
          <cell r="V1095" t="b">
            <v>0</v>
          </cell>
          <cell r="W1095" t="str">
            <v>Finance-General Administration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I1095" t="str">
            <v>Tomb</v>
          </cell>
          <cell r="AJ1095" t="str">
            <v>T</v>
          </cell>
        </row>
        <row r="1096">
          <cell r="A1096" t="str">
            <v>0023401</v>
          </cell>
          <cell r="B1096" t="str">
            <v>C96070107</v>
          </cell>
          <cell r="C1096" t="str">
            <v>96070107</v>
          </cell>
          <cell r="D1096" t="str">
            <v>YAD HUMAN RESOURCES PCS VII</v>
          </cell>
          <cell r="E1096">
            <v>35247</v>
          </cell>
          <cell r="F1096">
            <v>35308</v>
          </cell>
          <cell r="G1096">
            <v>35278</v>
          </cell>
          <cell r="I1096">
            <v>35769</v>
          </cell>
          <cell r="J1096">
            <v>9750</v>
          </cell>
          <cell r="K1096">
            <v>9750</v>
          </cell>
          <cell r="L1096">
            <v>9750</v>
          </cell>
          <cell r="M1096">
            <v>0</v>
          </cell>
          <cell r="N1096">
            <v>9750</v>
          </cell>
          <cell r="O1096">
            <v>200506</v>
          </cell>
          <cell r="P1096">
            <v>9750</v>
          </cell>
          <cell r="Q1096" t="str">
            <v>12</v>
          </cell>
          <cell r="R1096" t="str">
            <v>Administrative &amp; University-Wide</v>
          </cell>
          <cell r="T1096" t="b">
            <v>1</v>
          </cell>
          <cell r="U1096" t="b">
            <v>1</v>
          </cell>
          <cell r="V1096" t="b">
            <v>0</v>
          </cell>
          <cell r="W1096" t="str">
            <v>Finance-General Administration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I1096" t="str">
            <v>Tomb</v>
          </cell>
          <cell r="AJ1096" t="str">
            <v>T</v>
          </cell>
        </row>
        <row r="1097">
          <cell r="A1097" t="str">
            <v>0023402</v>
          </cell>
          <cell r="B1097" t="str">
            <v>C96070108</v>
          </cell>
          <cell r="C1097" t="str">
            <v>96070108</v>
          </cell>
          <cell r="D1097" t="str">
            <v>YAD HUMAN RESOURCES PCS VIII</v>
          </cell>
          <cell r="E1097">
            <v>35247</v>
          </cell>
          <cell r="F1097">
            <v>35308</v>
          </cell>
          <cell r="G1097">
            <v>35278</v>
          </cell>
          <cell r="I1097">
            <v>35769</v>
          </cell>
          <cell r="J1097">
            <v>6018</v>
          </cell>
          <cell r="K1097">
            <v>6018</v>
          </cell>
          <cell r="L1097">
            <v>6018</v>
          </cell>
          <cell r="M1097">
            <v>0</v>
          </cell>
          <cell r="N1097">
            <v>6018</v>
          </cell>
          <cell r="O1097">
            <v>200506</v>
          </cell>
          <cell r="P1097">
            <v>6018</v>
          </cell>
          <cell r="Q1097" t="str">
            <v>12</v>
          </cell>
          <cell r="R1097" t="str">
            <v>Administrative &amp; University-Wide</v>
          </cell>
          <cell r="T1097" t="b">
            <v>1</v>
          </cell>
          <cell r="U1097" t="b">
            <v>1</v>
          </cell>
          <cell r="V1097" t="b">
            <v>0</v>
          </cell>
          <cell r="W1097" t="str">
            <v>Finance-General Administration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I1097" t="str">
            <v>Tomb</v>
          </cell>
          <cell r="AJ1097" t="str">
            <v>T</v>
          </cell>
        </row>
        <row r="1098">
          <cell r="A1098" t="str">
            <v>0023403</v>
          </cell>
          <cell r="B1098" t="str">
            <v>C96070109</v>
          </cell>
          <cell r="C1098" t="str">
            <v>96070109</v>
          </cell>
          <cell r="D1098" t="str">
            <v>YAD HUMAN RESOURCES PCS IX</v>
          </cell>
          <cell r="E1098">
            <v>35247</v>
          </cell>
          <cell r="F1098">
            <v>35308</v>
          </cell>
          <cell r="G1098">
            <v>35278</v>
          </cell>
          <cell r="I1098">
            <v>35769</v>
          </cell>
          <cell r="J1098">
            <v>6500</v>
          </cell>
          <cell r="K1098">
            <v>6500</v>
          </cell>
          <cell r="L1098">
            <v>6500</v>
          </cell>
          <cell r="M1098">
            <v>0</v>
          </cell>
          <cell r="N1098">
            <v>6500</v>
          </cell>
          <cell r="O1098">
            <v>200506</v>
          </cell>
          <cell r="P1098">
            <v>6500</v>
          </cell>
          <cell r="Q1098" t="str">
            <v>12</v>
          </cell>
          <cell r="R1098" t="str">
            <v>Administrative &amp; University-Wide</v>
          </cell>
          <cell r="T1098" t="b">
            <v>1</v>
          </cell>
          <cell r="U1098" t="b">
            <v>1</v>
          </cell>
          <cell r="V1098" t="b">
            <v>0</v>
          </cell>
          <cell r="W1098" t="str">
            <v>Finance-General Administration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I1098" t="str">
            <v>Tomb</v>
          </cell>
          <cell r="AJ1098" t="str">
            <v>T</v>
          </cell>
        </row>
        <row r="1099">
          <cell r="A1099" t="str">
            <v>0023404</v>
          </cell>
          <cell r="B1099" t="str">
            <v>C96070110</v>
          </cell>
          <cell r="C1099" t="str">
            <v>96070110</v>
          </cell>
          <cell r="D1099" t="str">
            <v>YAD HUMAN RESOURCES PCS X</v>
          </cell>
          <cell r="E1099">
            <v>35247</v>
          </cell>
          <cell r="F1099">
            <v>35308</v>
          </cell>
          <cell r="G1099">
            <v>35278</v>
          </cell>
          <cell r="I1099">
            <v>35769</v>
          </cell>
          <cell r="J1099">
            <v>26000</v>
          </cell>
          <cell r="K1099">
            <v>26000</v>
          </cell>
          <cell r="L1099">
            <v>26000</v>
          </cell>
          <cell r="M1099">
            <v>0</v>
          </cell>
          <cell r="N1099">
            <v>26000</v>
          </cell>
          <cell r="O1099">
            <v>200506</v>
          </cell>
          <cell r="P1099">
            <v>26000</v>
          </cell>
          <cell r="Q1099" t="str">
            <v>12</v>
          </cell>
          <cell r="R1099" t="str">
            <v>Administrative &amp; University-Wide</v>
          </cell>
          <cell r="T1099" t="b">
            <v>1</v>
          </cell>
          <cell r="U1099" t="b">
            <v>1</v>
          </cell>
          <cell r="V1099" t="b">
            <v>0</v>
          </cell>
          <cell r="W1099" t="str">
            <v>Finance-General Administration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I1099" t="str">
            <v>Tomb</v>
          </cell>
          <cell r="AJ1099" t="str">
            <v>T</v>
          </cell>
        </row>
        <row r="1100">
          <cell r="A1100" t="str">
            <v>0023405</v>
          </cell>
          <cell r="B1100" t="str">
            <v>C96070111</v>
          </cell>
          <cell r="C1100" t="str">
            <v>96070111</v>
          </cell>
          <cell r="D1100" t="str">
            <v>YAD BRITISH ART CENTER PCS</v>
          </cell>
          <cell r="E1100">
            <v>35247</v>
          </cell>
          <cell r="F1100">
            <v>35308</v>
          </cell>
          <cell r="G1100">
            <v>35278</v>
          </cell>
          <cell r="I1100">
            <v>35769</v>
          </cell>
          <cell r="J1100">
            <v>21435</v>
          </cell>
          <cell r="K1100">
            <v>21435</v>
          </cell>
          <cell r="L1100">
            <v>21435</v>
          </cell>
          <cell r="M1100">
            <v>0</v>
          </cell>
          <cell r="N1100">
            <v>21435</v>
          </cell>
          <cell r="O1100">
            <v>200506</v>
          </cell>
          <cell r="P1100">
            <v>21435</v>
          </cell>
          <cell r="Q1100" t="str">
            <v>13</v>
          </cell>
          <cell r="R1100" t="str">
            <v>Other</v>
          </cell>
          <cell r="T1100" t="b">
            <v>0</v>
          </cell>
          <cell r="U1100" t="b">
            <v>1</v>
          </cell>
          <cell r="V1100" t="b">
            <v>0</v>
          </cell>
          <cell r="W1100" t="str">
            <v>Finance-General Administration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I1100" t="str">
            <v>Tomb</v>
          </cell>
          <cell r="AJ1100" t="str">
            <v>T</v>
          </cell>
        </row>
        <row r="1101">
          <cell r="A1101" t="str">
            <v>0023406</v>
          </cell>
          <cell r="B1101" t="str">
            <v>C96070112</v>
          </cell>
          <cell r="C1101" t="str">
            <v>96070112</v>
          </cell>
          <cell r="D1101" t="str">
            <v>UCRAF FY97</v>
          </cell>
          <cell r="E1101">
            <v>35247</v>
          </cell>
          <cell r="F1101">
            <v>35976</v>
          </cell>
          <cell r="G1101">
            <v>35765</v>
          </cell>
          <cell r="I1101">
            <v>37597</v>
          </cell>
          <cell r="J1101">
            <v>164318</v>
          </cell>
          <cell r="K1101">
            <v>164318</v>
          </cell>
          <cell r="L1101">
            <v>164318</v>
          </cell>
          <cell r="M1101">
            <v>0</v>
          </cell>
          <cell r="N1101">
            <v>164318</v>
          </cell>
          <cell r="O1101">
            <v>200506</v>
          </cell>
          <cell r="P1101">
            <v>164318</v>
          </cell>
          <cell r="Q1101" t="str">
            <v>11</v>
          </cell>
          <cell r="R1101" t="str">
            <v>Utilities &amp; Infrastructure</v>
          </cell>
          <cell r="S1101" t="str">
            <v>POWER PLANTS AND UTILITY DISTRIBUTION SYSTEMS</v>
          </cell>
          <cell r="T1101" t="b">
            <v>0</v>
          </cell>
          <cell r="U1101" t="b">
            <v>1</v>
          </cell>
          <cell r="V1101" t="b">
            <v>0</v>
          </cell>
          <cell r="W1101" t="str">
            <v>Finance-General Administration</v>
          </cell>
          <cell r="X1101">
            <v>2075</v>
          </cell>
          <cell r="Y1101">
            <v>162243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I1101" t="str">
            <v>Tomb</v>
          </cell>
          <cell r="AJ1101" t="str">
            <v>T</v>
          </cell>
        </row>
        <row r="1102">
          <cell r="A1102" t="str">
            <v>0023407</v>
          </cell>
          <cell r="B1102" t="str">
            <v>F96070101</v>
          </cell>
          <cell r="C1102" t="str">
            <v>96070101</v>
          </cell>
          <cell r="D1102" t="str">
            <v>HILLHOUSE 51 LIGHTING ENERGY CONS RETROFIT</v>
          </cell>
          <cell r="E1102">
            <v>35247</v>
          </cell>
          <cell r="F1102">
            <v>35850</v>
          </cell>
          <cell r="G1102">
            <v>35521</v>
          </cell>
          <cell r="I1102">
            <v>37597</v>
          </cell>
          <cell r="J1102">
            <v>16904</v>
          </cell>
          <cell r="K1102">
            <v>16904</v>
          </cell>
          <cell r="L1102">
            <v>16904</v>
          </cell>
          <cell r="M1102">
            <v>0</v>
          </cell>
          <cell r="N1102">
            <v>16904</v>
          </cell>
          <cell r="O1102">
            <v>200506</v>
          </cell>
          <cell r="P1102">
            <v>16904</v>
          </cell>
          <cell r="Q1102" t="str">
            <v>22</v>
          </cell>
          <cell r="R1102" t="str">
            <v>Soc Sci</v>
          </cell>
          <cell r="T1102" t="b">
            <v>0</v>
          </cell>
          <cell r="U1102" t="b">
            <v>1</v>
          </cell>
          <cell r="V1102" t="b">
            <v>0</v>
          </cell>
          <cell r="W1102" t="str">
            <v>Accounting And Contracts</v>
          </cell>
          <cell r="X1102">
            <v>0</v>
          </cell>
          <cell r="Y1102">
            <v>16904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 t="str">
            <v>30</v>
          </cell>
          <cell r="AH1102" t="str">
            <v>CM</v>
          </cell>
          <cell r="AI1102" t="str">
            <v>FullyF</v>
          </cell>
          <cell r="AJ1102" t="str">
            <v>FF</v>
          </cell>
        </row>
        <row r="1103">
          <cell r="A1103" t="str">
            <v>0023408</v>
          </cell>
          <cell r="B1103" t="str">
            <v>F96060106</v>
          </cell>
          <cell r="C1103" t="str">
            <v>96060106</v>
          </cell>
          <cell r="D1103" t="str">
            <v>SILLIMAN COMPUTER ROOM</v>
          </cell>
          <cell r="E1103">
            <v>35217</v>
          </cell>
          <cell r="F1103">
            <v>35611</v>
          </cell>
          <cell r="G1103">
            <v>35521</v>
          </cell>
          <cell r="I1103">
            <v>36417</v>
          </cell>
          <cell r="J1103">
            <v>48062</v>
          </cell>
          <cell r="K1103">
            <v>48062</v>
          </cell>
          <cell r="L1103">
            <v>48062</v>
          </cell>
          <cell r="M1103">
            <v>48062.39</v>
          </cell>
          <cell r="N1103">
            <v>0</v>
          </cell>
          <cell r="O1103">
            <v>200506</v>
          </cell>
          <cell r="P1103">
            <v>48062</v>
          </cell>
          <cell r="Q1103" t="str">
            <v>01</v>
          </cell>
          <cell r="R1103" t="str">
            <v>Undergrad Housing: Residential Colleges</v>
          </cell>
          <cell r="T1103" t="b">
            <v>1</v>
          </cell>
          <cell r="U1103" t="b">
            <v>1</v>
          </cell>
          <cell r="V1103" t="b">
            <v>0</v>
          </cell>
          <cell r="W1103" t="str">
            <v>Accounting And Contracts</v>
          </cell>
          <cell r="X1103">
            <v>0</v>
          </cell>
          <cell r="Y1103">
            <v>0</v>
          </cell>
          <cell r="Z1103">
            <v>48062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I1103" t="str">
            <v>Tomb</v>
          </cell>
          <cell r="AJ1103" t="str">
            <v>T</v>
          </cell>
        </row>
        <row r="1104">
          <cell r="A1104" t="str">
            <v>0023409</v>
          </cell>
          <cell r="D1104" t="str">
            <v>PROSPECT 301 LIGHTING ENERGY CONS RETROFIT</v>
          </cell>
          <cell r="E1104">
            <v>35247</v>
          </cell>
          <cell r="F1104">
            <v>35550</v>
          </cell>
          <cell r="G1104">
            <v>35550</v>
          </cell>
          <cell r="I1104">
            <v>35850</v>
          </cell>
          <cell r="J1104">
            <v>13570</v>
          </cell>
          <cell r="K1104">
            <v>13570</v>
          </cell>
          <cell r="L1104">
            <v>13570</v>
          </cell>
          <cell r="M1104">
            <v>6404</v>
          </cell>
          <cell r="N1104">
            <v>7166</v>
          </cell>
          <cell r="O1104">
            <v>200506</v>
          </cell>
          <cell r="P1104">
            <v>13570</v>
          </cell>
          <cell r="Q1104" t="str">
            <v>05</v>
          </cell>
          <cell r="R1104" t="str">
            <v>Academic Space: Non-Science</v>
          </cell>
          <cell r="T1104" t="b">
            <v>1</v>
          </cell>
          <cell r="U1104" t="b">
            <v>1</v>
          </cell>
          <cell r="V1104" t="b">
            <v>0</v>
          </cell>
          <cell r="W1104" t="str">
            <v>MGT</v>
          </cell>
          <cell r="X1104">
            <v>0</v>
          </cell>
          <cell r="Y1104">
            <v>7166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I1104" t="str">
            <v>Tomb</v>
          </cell>
          <cell r="AJ1104" t="str">
            <v>T</v>
          </cell>
        </row>
        <row r="1105">
          <cell r="A1105" t="str">
            <v>0023410</v>
          </cell>
          <cell r="B1105" t="str">
            <v>F96070103</v>
          </cell>
          <cell r="C1105" t="str">
            <v>96070103</v>
          </cell>
          <cell r="D1105" t="str">
            <v>WHITNEY 155/175 LIGHTING ENERGY CONS RETROFIT</v>
          </cell>
          <cell r="E1105">
            <v>35247</v>
          </cell>
          <cell r="F1105">
            <v>35581</v>
          </cell>
          <cell r="G1105">
            <v>35309</v>
          </cell>
          <cell r="I1105">
            <v>37597</v>
          </cell>
          <cell r="J1105">
            <v>104256</v>
          </cell>
          <cell r="K1105">
            <v>104256</v>
          </cell>
          <cell r="L1105">
            <v>104256</v>
          </cell>
          <cell r="M1105">
            <v>0</v>
          </cell>
          <cell r="N1105">
            <v>104256</v>
          </cell>
          <cell r="O1105">
            <v>200506</v>
          </cell>
          <cell r="P1105">
            <v>104256</v>
          </cell>
          <cell r="Q1105" t="str">
            <v>60</v>
          </cell>
          <cell r="R1105" t="str">
            <v>Admin&amp;Other Administration</v>
          </cell>
          <cell r="T1105" t="b">
            <v>0</v>
          </cell>
          <cell r="U1105" t="b">
            <v>1</v>
          </cell>
          <cell r="V1105" t="b">
            <v>0</v>
          </cell>
          <cell r="W1105" t="str">
            <v>Accounting And Contracts</v>
          </cell>
          <cell r="X1105">
            <v>0</v>
          </cell>
          <cell r="Y1105">
            <v>104256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 t="str">
            <v>30</v>
          </cell>
          <cell r="AH1105" t="str">
            <v>CM</v>
          </cell>
          <cell r="AI1105" t="str">
            <v>FullyF</v>
          </cell>
          <cell r="AJ1105" t="str">
            <v>FF</v>
          </cell>
        </row>
        <row r="1106">
          <cell r="A1106" t="str">
            <v>0023411</v>
          </cell>
          <cell r="B1106" t="str">
            <v>P96071002</v>
          </cell>
          <cell r="C1106" t="str">
            <v>96071002</v>
          </cell>
          <cell r="D1106" t="str">
            <v>BRANFORD/SAYBROOK RENOVATION</v>
          </cell>
          <cell r="E1106">
            <v>35247</v>
          </cell>
          <cell r="G1106">
            <v>36891</v>
          </cell>
          <cell r="I1106">
            <v>37597</v>
          </cell>
          <cell r="J1106">
            <v>56317000</v>
          </cell>
          <cell r="K1106">
            <v>55728810.759999901</v>
          </cell>
          <cell r="L1106">
            <v>56297564.289999902</v>
          </cell>
          <cell r="M1106">
            <v>16786132</v>
          </cell>
          <cell r="N1106">
            <v>29178018</v>
          </cell>
          <cell r="O1106">
            <v>200506</v>
          </cell>
          <cell r="P1106">
            <v>56804093.329999901</v>
          </cell>
          <cell r="Q1106" t="str">
            <v>71</v>
          </cell>
          <cell r="R1106" t="str">
            <v>Residential - Undergraduate</v>
          </cell>
          <cell r="S1106" t="str">
            <v>RESIDENTIAL FACILITIES</v>
          </cell>
          <cell r="T1106" t="b">
            <v>0</v>
          </cell>
          <cell r="U1106" t="b">
            <v>0</v>
          </cell>
          <cell r="V1106" t="b">
            <v>0</v>
          </cell>
          <cell r="W1106" t="str">
            <v>Accounting And Contracts</v>
          </cell>
          <cell r="X1106">
            <v>28900378</v>
          </cell>
          <cell r="Y1106">
            <v>277640</v>
          </cell>
          <cell r="Z1106">
            <v>23781535</v>
          </cell>
          <cell r="AA1106">
            <v>0</v>
          </cell>
          <cell r="AB1106">
            <v>491286.04</v>
          </cell>
          <cell r="AC1106">
            <v>0</v>
          </cell>
          <cell r="AD1106">
            <v>15243</v>
          </cell>
          <cell r="AE1106">
            <v>0</v>
          </cell>
          <cell r="AF1106">
            <v>0</v>
          </cell>
          <cell r="AG1106" t="str">
            <v>10</v>
          </cell>
          <cell r="AH1106" t="str">
            <v>CR</v>
          </cell>
          <cell r="AI1106" t="str">
            <v>Const</v>
          </cell>
          <cell r="AJ1106" t="str">
            <v>I</v>
          </cell>
        </row>
        <row r="1107">
          <cell r="A1107" t="str">
            <v>0023412</v>
          </cell>
          <cell r="B1107" t="str">
            <v>96070901</v>
          </cell>
          <cell r="C1107" t="str">
            <v>96070901</v>
          </cell>
          <cell r="D1107" t="str">
            <v>LMP CONFERENCE ROOM RENOVATION</v>
          </cell>
          <cell r="E1107">
            <v>35247</v>
          </cell>
          <cell r="F1107">
            <v>35693</v>
          </cell>
          <cell r="G1107">
            <v>35338</v>
          </cell>
          <cell r="I1107">
            <v>36031</v>
          </cell>
          <cell r="J1107">
            <v>100518</v>
          </cell>
          <cell r="K1107">
            <v>100518</v>
          </cell>
          <cell r="L1107">
            <v>100518</v>
          </cell>
          <cell r="M1107">
            <v>100762.52</v>
          </cell>
          <cell r="N1107">
            <v>0</v>
          </cell>
          <cell r="O1107">
            <v>200506</v>
          </cell>
          <cell r="P1107">
            <v>100518</v>
          </cell>
          <cell r="Q1107" t="str">
            <v>08</v>
          </cell>
          <cell r="R1107" t="str">
            <v>Medicine</v>
          </cell>
          <cell r="T1107" t="b">
            <v>1</v>
          </cell>
          <cell r="U1107" t="b">
            <v>1</v>
          </cell>
          <cell r="V1107" t="b">
            <v>0</v>
          </cell>
          <cell r="W1107" t="str">
            <v>MED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I1107" t="str">
            <v>Tomb</v>
          </cell>
          <cell r="AJ1107" t="str">
            <v>T</v>
          </cell>
        </row>
        <row r="1108">
          <cell r="A1108" t="str">
            <v>0023413</v>
          </cell>
          <cell r="B1108" t="str">
            <v>C96070113</v>
          </cell>
          <cell r="C1108" t="str">
            <v>96070113</v>
          </cell>
          <cell r="D1108" t="str">
            <v>DUNHAM ENGINEERING COMPUTER LAB</v>
          </cell>
          <cell r="E1108">
            <v>35247</v>
          </cell>
          <cell r="G1108">
            <v>35855</v>
          </cell>
          <cell r="I1108">
            <v>35299</v>
          </cell>
          <cell r="J1108">
            <v>146529</v>
          </cell>
          <cell r="K1108">
            <v>146529</v>
          </cell>
          <cell r="L1108">
            <v>146529</v>
          </cell>
          <cell r="M1108">
            <v>146529</v>
          </cell>
          <cell r="N1108">
            <v>0</v>
          </cell>
          <cell r="O1108">
            <v>200506</v>
          </cell>
          <cell r="P1108">
            <v>146529</v>
          </cell>
          <cell r="Q1108" t="str">
            <v>04</v>
          </cell>
          <cell r="R1108" t="str">
            <v>Academic Space: Science</v>
          </cell>
          <cell r="T1108" t="b">
            <v>0</v>
          </cell>
          <cell r="U1108" t="b">
            <v>1</v>
          </cell>
          <cell r="V1108" t="b">
            <v>0</v>
          </cell>
          <cell r="W1108" t="str">
            <v>Finance-General Administration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I1108" t="str">
            <v>Tomb</v>
          </cell>
          <cell r="AJ1108" t="str">
            <v>T</v>
          </cell>
        </row>
        <row r="1109">
          <cell r="A1109" t="str">
            <v>0023414</v>
          </cell>
          <cell r="B1109" t="str">
            <v>C96070114</v>
          </cell>
          <cell r="C1109" t="str">
            <v>96070114</v>
          </cell>
          <cell r="D1109" t="str">
            <v>YAD PAYROLL PC</v>
          </cell>
          <cell r="E1109">
            <v>35247</v>
          </cell>
          <cell r="F1109">
            <v>35338</v>
          </cell>
          <cell r="G1109">
            <v>35309</v>
          </cell>
          <cell r="I1109">
            <v>35769</v>
          </cell>
          <cell r="J1109">
            <v>3300</v>
          </cell>
          <cell r="K1109">
            <v>3300</v>
          </cell>
          <cell r="L1109">
            <v>3300</v>
          </cell>
          <cell r="M1109">
            <v>0</v>
          </cell>
          <cell r="N1109">
            <v>3300</v>
          </cell>
          <cell r="O1109">
            <v>200506</v>
          </cell>
          <cell r="P1109">
            <v>3300</v>
          </cell>
          <cell r="Q1109" t="str">
            <v>12</v>
          </cell>
          <cell r="R1109" t="str">
            <v>Administrative &amp; University-Wide</v>
          </cell>
          <cell r="T1109" t="b">
            <v>1</v>
          </cell>
          <cell r="U1109" t="b">
            <v>1</v>
          </cell>
          <cell r="V1109" t="b">
            <v>0</v>
          </cell>
          <cell r="W1109" t="str">
            <v>Finance-General Administration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I1109" t="str">
            <v>Tomb</v>
          </cell>
          <cell r="AJ1109" t="str">
            <v>T</v>
          </cell>
        </row>
        <row r="1110">
          <cell r="A1110" t="str">
            <v>0023415</v>
          </cell>
          <cell r="B1110" t="str">
            <v>C96070115</v>
          </cell>
          <cell r="C1110" t="str">
            <v>96070115</v>
          </cell>
          <cell r="D1110" t="str">
            <v>YAD CAPITAL PROJECTS ACCOUNTING PC</v>
          </cell>
          <cell r="E1110">
            <v>35247</v>
          </cell>
          <cell r="G1110">
            <v>35309</v>
          </cell>
          <cell r="I1110">
            <v>35769</v>
          </cell>
          <cell r="J1110">
            <v>3282</v>
          </cell>
          <cell r="K1110">
            <v>3282</v>
          </cell>
          <cell r="L1110">
            <v>3282</v>
          </cell>
          <cell r="M1110">
            <v>0</v>
          </cell>
          <cell r="N1110">
            <v>3282</v>
          </cell>
          <cell r="O1110">
            <v>200506</v>
          </cell>
          <cell r="P1110">
            <v>3282</v>
          </cell>
          <cell r="Q1110" t="str">
            <v>12</v>
          </cell>
          <cell r="R1110" t="str">
            <v>Administrative &amp; University-Wide</v>
          </cell>
          <cell r="T1110" t="b">
            <v>1</v>
          </cell>
          <cell r="U1110" t="b">
            <v>1</v>
          </cell>
          <cell r="V1110" t="b">
            <v>0</v>
          </cell>
          <cell r="W1110" t="str">
            <v>Finance-General Administration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I1110" t="str">
            <v>Tomb</v>
          </cell>
          <cell r="AJ1110" t="str">
            <v>T</v>
          </cell>
        </row>
        <row r="1111">
          <cell r="A1111" t="str">
            <v>0023416</v>
          </cell>
          <cell r="B1111" t="str">
            <v>P96071901</v>
          </cell>
          <cell r="C1111" t="str">
            <v>96071901</v>
          </cell>
          <cell r="D1111" t="str">
            <v>SHM B-WING HVAC/ELECTRICAL IMPROVEMENTS</v>
          </cell>
          <cell r="E1111">
            <v>35247</v>
          </cell>
          <cell r="F1111">
            <v>36403</v>
          </cell>
          <cell r="G1111">
            <v>35734</v>
          </cell>
          <cell r="I1111">
            <v>36964</v>
          </cell>
          <cell r="J1111">
            <v>1916788</v>
          </cell>
          <cell r="K1111">
            <v>1916787.55</v>
          </cell>
          <cell r="L1111">
            <v>1916787.55</v>
          </cell>
          <cell r="M1111">
            <v>0</v>
          </cell>
          <cell r="N1111">
            <v>1916788</v>
          </cell>
          <cell r="O1111">
            <v>200506</v>
          </cell>
          <cell r="P1111">
            <v>1916787.55</v>
          </cell>
          <cell r="Q1111" t="str">
            <v>80</v>
          </cell>
          <cell r="R1111" t="str">
            <v>Medicine</v>
          </cell>
          <cell r="S1111" t="str">
            <v>MEDICAL CAMPUS</v>
          </cell>
          <cell r="T1111" t="b">
            <v>0</v>
          </cell>
          <cell r="U1111" t="b">
            <v>1</v>
          </cell>
          <cell r="V1111" t="b">
            <v>0</v>
          </cell>
          <cell r="W1111" t="str">
            <v>Asset Management</v>
          </cell>
          <cell r="X1111">
            <v>669408</v>
          </cell>
          <cell r="Y1111">
            <v>1247380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 t="str">
            <v>30</v>
          </cell>
          <cell r="AH1111" t="str">
            <v>CM</v>
          </cell>
          <cell r="AI1111" t="str">
            <v>FullyF</v>
          </cell>
          <cell r="AJ1111" t="str">
            <v>FF</v>
          </cell>
        </row>
        <row r="1112">
          <cell r="A1112" t="str">
            <v>0023417</v>
          </cell>
          <cell r="B1112" t="str">
            <v>P96071902</v>
          </cell>
          <cell r="C1112" t="str">
            <v>96071902</v>
          </cell>
          <cell r="D1112" t="str">
            <v>SHM B-WING G-LEVEL AHS 1 REPLACEMENT</v>
          </cell>
          <cell r="E1112">
            <v>35247</v>
          </cell>
          <cell r="F1112">
            <v>36160</v>
          </cell>
          <cell r="G1112">
            <v>35765</v>
          </cell>
          <cell r="I1112">
            <v>37597</v>
          </cell>
          <cell r="J1112">
            <v>801968</v>
          </cell>
          <cell r="K1112">
            <v>801967</v>
          </cell>
          <cell r="L1112">
            <v>801967</v>
          </cell>
          <cell r="M1112">
            <v>0</v>
          </cell>
          <cell r="N1112">
            <v>801968</v>
          </cell>
          <cell r="O1112">
            <v>200506</v>
          </cell>
          <cell r="P1112">
            <v>801967</v>
          </cell>
          <cell r="Q1112" t="str">
            <v>80</v>
          </cell>
          <cell r="R1112" t="str">
            <v>Medicine</v>
          </cell>
          <cell r="S1112" t="str">
            <v>MEDICAL CAMPUS</v>
          </cell>
          <cell r="T1112" t="b">
            <v>0</v>
          </cell>
          <cell r="U1112" t="b">
            <v>1</v>
          </cell>
          <cell r="V1112" t="b">
            <v>0</v>
          </cell>
          <cell r="W1112" t="str">
            <v>Asset Management</v>
          </cell>
          <cell r="X1112">
            <v>595823</v>
          </cell>
          <cell r="Y1112">
            <v>206145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 t="str">
            <v>30</v>
          </cell>
          <cell r="AH1112" t="str">
            <v>CM</v>
          </cell>
          <cell r="AI1112" t="str">
            <v>FullyF</v>
          </cell>
          <cell r="AJ1112" t="str">
            <v>FF</v>
          </cell>
        </row>
        <row r="1113">
          <cell r="A1113" t="str">
            <v>0023418</v>
          </cell>
          <cell r="C1113" t="str">
            <v>96062701</v>
          </cell>
          <cell r="D1113" t="str">
            <v>TD COLLEGE FIRE PROTECTION - SEE 61329</v>
          </cell>
          <cell r="E1113">
            <v>35247</v>
          </cell>
          <cell r="I1113">
            <v>35473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200506</v>
          </cell>
          <cell r="P1113">
            <v>0</v>
          </cell>
          <cell r="Q1113" t="str">
            <v>01</v>
          </cell>
          <cell r="R1113" t="str">
            <v>Undergrad Housing: Residential Colleges</v>
          </cell>
          <cell r="T1113" t="b">
            <v>0</v>
          </cell>
          <cell r="U1113" t="b">
            <v>1</v>
          </cell>
          <cell r="V1113" t="b">
            <v>0</v>
          </cell>
          <cell r="W1113" t="str">
            <v>Accounting And Contracts</v>
          </cell>
          <cell r="X1113">
            <v>0</v>
          </cell>
          <cell r="Y1113">
            <v>0</v>
          </cell>
          <cell r="Z1113">
            <v>0</v>
          </cell>
          <cell r="AI1113" t="str">
            <v>Tomb</v>
          </cell>
          <cell r="AJ1113" t="str">
            <v>T</v>
          </cell>
        </row>
        <row r="1114">
          <cell r="A1114" t="str">
            <v>0023419</v>
          </cell>
          <cell r="B1114" t="str">
            <v>F96080101</v>
          </cell>
          <cell r="C1114" t="str">
            <v>96080101</v>
          </cell>
          <cell r="D1114" t="str">
            <v>COLD ROOMS FACILITIES UPGRADES 12 BUILDINGS</v>
          </cell>
          <cell r="E1114">
            <v>35278</v>
          </cell>
          <cell r="G1114">
            <v>36250</v>
          </cell>
          <cell r="I1114">
            <v>37597</v>
          </cell>
          <cell r="J1114">
            <v>65144</v>
          </cell>
          <cell r="K1114">
            <v>65145</v>
          </cell>
          <cell r="L1114">
            <v>65145</v>
          </cell>
          <cell r="M1114">
            <v>0</v>
          </cell>
          <cell r="N1114">
            <v>65144</v>
          </cell>
          <cell r="O1114">
            <v>200506</v>
          </cell>
          <cell r="P1114">
            <v>65145</v>
          </cell>
          <cell r="Q1114" t="str">
            <v>80</v>
          </cell>
          <cell r="R1114" t="str">
            <v>Medicine</v>
          </cell>
          <cell r="S1114" t="str">
            <v>MEDICAL CAMPUS</v>
          </cell>
          <cell r="T1114" t="b">
            <v>0</v>
          </cell>
          <cell r="U1114" t="b">
            <v>1</v>
          </cell>
          <cell r="V1114" t="b">
            <v>0</v>
          </cell>
          <cell r="W1114" t="str">
            <v>Asset Management</v>
          </cell>
          <cell r="X1114">
            <v>16813</v>
          </cell>
          <cell r="Y1114">
            <v>48331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 t="str">
            <v>20</v>
          </cell>
          <cell r="AH1114" t="str">
            <v>PR</v>
          </cell>
          <cell r="AI1114" t="str">
            <v>FullyF</v>
          </cell>
          <cell r="AJ1114" t="str">
            <v>FF</v>
          </cell>
        </row>
        <row r="1115">
          <cell r="A1115" t="str">
            <v>0023420</v>
          </cell>
          <cell r="B1115" t="str">
            <v>F96080102</v>
          </cell>
          <cell r="C1115" t="str">
            <v>96080102</v>
          </cell>
          <cell r="D1115" t="str">
            <v>BCMM/LEPH/SHM COLD ROOMS FACILITIES UPGRADES</v>
          </cell>
          <cell r="E1115">
            <v>35278</v>
          </cell>
          <cell r="F1115">
            <v>36341</v>
          </cell>
          <cell r="G1115">
            <v>35947</v>
          </cell>
          <cell r="I1115">
            <v>37597</v>
          </cell>
          <cell r="J1115">
            <v>75000</v>
          </cell>
          <cell r="K1115">
            <v>74999</v>
          </cell>
          <cell r="L1115">
            <v>74999</v>
          </cell>
          <cell r="M1115">
            <v>0</v>
          </cell>
          <cell r="N1115">
            <v>75000</v>
          </cell>
          <cell r="O1115">
            <v>200506</v>
          </cell>
          <cell r="P1115">
            <v>74999</v>
          </cell>
          <cell r="Q1115" t="str">
            <v>80</v>
          </cell>
          <cell r="R1115" t="str">
            <v>Medicine</v>
          </cell>
          <cell r="S1115" t="str">
            <v>MEDICAL CAMPUS</v>
          </cell>
          <cell r="T1115" t="b">
            <v>0</v>
          </cell>
          <cell r="U1115" t="b">
            <v>1</v>
          </cell>
          <cell r="V1115" t="b">
            <v>0</v>
          </cell>
          <cell r="W1115" t="str">
            <v>Asset Management</v>
          </cell>
          <cell r="X1115">
            <v>14148</v>
          </cell>
          <cell r="Y1115">
            <v>60852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I1115" t="str">
            <v>Tomb</v>
          </cell>
          <cell r="AJ1115" t="str">
            <v>T</v>
          </cell>
        </row>
        <row r="1116">
          <cell r="A1116" t="str">
            <v>0023421</v>
          </cell>
          <cell r="B1116" t="str">
            <v>P96081401</v>
          </cell>
          <cell r="C1116" t="str">
            <v>96081401</v>
          </cell>
          <cell r="D1116" t="str">
            <v>COLLEGE 451 RENOVATION GENERAL COUNSEL</v>
          </cell>
          <cell r="E1116">
            <v>35278</v>
          </cell>
          <cell r="F1116">
            <v>35795</v>
          </cell>
          <cell r="G1116">
            <v>35431</v>
          </cell>
          <cell r="I1116">
            <v>37597</v>
          </cell>
          <cell r="J1116">
            <v>154977</v>
          </cell>
          <cell r="K1116">
            <v>154977</v>
          </cell>
          <cell r="L1116">
            <v>154977</v>
          </cell>
          <cell r="M1116">
            <v>50000</v>
          </cell>
          <cell r="N1116">
            <v>104977</v>
          </cell>
          <cell r="O1116">
            <v>200506</v>
          </cell>
          <cell r="P1116">
            <v>154977</v>
          </cell>
          <cell r="Q1116" t="str">
            <v>60</v>
          </cell>
          <cell r="R1116" t="str">
            <v>Admin&amp;Other Administration</v>
          </cell>
          <cell r="T1116" t="b">
            <v>0</v>
          </cell>
          <cell r="U1116" t="b">
            <v>1</v>
          </cell>
          <cell r="V1116" t="b">
            <v>0</v>
          </cell>
          <cell r="W1116" t="str">
            <v>Accounting And Contracts</v>
          </cell>
          <cell r="X1116">
            <v>0</v>
          </cell>
          <cell r="Y1116">
            <v>104977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 t="str">
            <v>20</v>
          </cell>
          <cell r="AH1116" t="str">
            <v>PR</v>
          </cell>
          <cell r="AI1116" t="str">
            <v>FullyF</v>
          </cell>
          <cell r="AJ1116" t="str">
            <v>FF</v>
          </cell>
        </row>
        <row r="1117">
          <cell r="A1117" t="str">
            <v>0023422</v>
          </cell>
          <cell r="D1117" t="str">
            <v>GREELEY LAB LIGHTING ENERGY CONS RETROFIT</v>
          </cell>
          <cell r="E1117">
            <v>35278</v>
          </cell>
          <cell r="F1117">
            <v>35850</v>
          </cell>
          <cell r="G1117">
            <v>35489</v>
          </cell>
          <cell r="I1117">
            <v>35919</v>
          </cell>
          <cell r="J1117">
            <v>36072</v>
          </cell>
          <cell r="K1117">
            <v>36072</v>
          </cell>
          <cell r="L1117">
            <v>36072</v>
          </cell>
          <cell r="M1117">
            <v>36072.370000000003</v>
          </cell>
          <cell r="N1117">
            <v>0</v>
          </cell>
          <cell r="O1117">
            <v>200506</v>
          </cell>
          <cell r="P1117">
            <v>36072</v>
          </cell>
          <cell r="Q1117" t="str">
            <v>04</v>
          </cell>
          <cell r="R1117" t="str">
            <v>Academic Space: Science</v>
          </cell>
          <cell r="T1117" t="b">
            <v>1</v>
          </cell>
          <cell r="U1117" t="b">
            <v>1</v>
          </cell>
          <cell r="V1117" t="b">
            <v>0</v>
          </cell>
          <cell r="W1117" t="str">
            <v>MGT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I1117" t="str">
            <v>Tomb</v>
          </cell>
          <cell r="AJ1117" t="str">
            <v>T</v>
          </cell>
        </row>
        <row r="1118">
          <cell r="A1118" t="str">
            <v>0023423</v>
          </cell>
          <cell r="B1118" t="str">
            <v>C96080101</v>
          </cell>
          <cell r="C1118" t="str">
            <v>96080101</v>
          </cell>
          <cell r="D1118" t="str">
            <v>YAD ASSISTANT TREASURER'S OFFICE PC</v>
          </cell>
          <cell r="E1118">
            <v>35278</v>
          </cell>
          <cell r="F1118">
            <v>35430</v>
          </cell>
          <cell r="G1118">
            <v>35400</v>
          </cell>
          <cell r="I1118">
            <v>35769</v>
          </cell>
          <cell r="J1118">
            <v>6600</v>
          </cell>
          <cell r="K1118">
            <v>6600</v>
          </cell>
          <cell r="L1118">
            <v>6600</v>
          </cell>
          <cell r="M1118">
            <v>0</v>
          </cell>
          <cell r="N1118">
            <v>6600</v>
          </cell>
          <cell r="O1118">
            <v>200506</v>
          </cell>
          <cell r="P1118">
            <v>6600</v>
          </cell>
          <cell r="Q1118" t="str">
            <v>12</v>
          </cell>
          <cell r="R1118" t="str">
            <v>Administrative &amp; University-Wide</v>
          </cell>
          <cell r="T1118" t="b">
            <v>1</v>
          </cell>
          <cell r="U1118" t="b">
            <v>1</v>
          </cell>
          <cell r="V1118" t="b">
            <v>0</v>
          </cell>
          <cell r="W1118" t="str">
            <v>Finance-General Administration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I1118" t="str">
            <v>Tomb</v>
          </cell>
          <cell r="AJ1118" t="str">
            <v>T</v>
          </cell>
        </row>
        <row r="1119">
          <cell r="A1119" t="str">
            <v>0023424</v>
          </cell>
          <cell r="B1119" t="str">
            <v>C96080102</v>
          </cell>
          <cell r="C1119" t="str">
            <v>96080102</v>
          </cell>
          <cell r="D1119" t="str">
            <v>YAD DRAMA PCS</v>
          </cell>
          <cell r="E1119">
            <v>35278</v>
          </cell>
          <cell r="F1119">
            <v>35430</v>
          </cell>
          <cell r="G1119">
            <v>35400</v>
          </cell>
          <cell r="I1119">
            <v>35769</v>
          </cell>
          <cell r="J1119">
            <v>18054</v>
          </cell>
          <cell r="K1119">
            <v>18054</v>
          </cell>
          <cell r="L1119">
            <v>18054</v>
          </cell>
          <cell r="M1119">
            <v>0</v>
          </cell>
          <cell r="N1119">
            <v>18054</v>
          </cell>
          <cell r="O1119">
            <v>200506</v>
          </cell>
          <cell r="P1119">
            <v>18054</v>
          </cell>
          <cell r="Q1119" t="str">
            <v>05</v>
          </cell>
          <cell r="R1119" t="str">
            <v>Academic Space: Non-Science</v>
          </cell>
          <cell r="T1119" t="b">
            <v>1</v>
          </cell>
          <cell r="U1119" t="b">
            <v>1</v>
          </cell>
          <cell r="V1119" t="b">
            <v>0</v>
          </cell>
          <cell r="W1119" t="str">
            <v>Finance-General Administration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I1119" t="str">
            <v>Tomb</v>
          </cell>
          <cell r="AJ1119" t="str">
            <v>T</v>
          </cell>
        </row>
        <row r="1120">
          <cell r="A1120" t="str">
            <v>0023425</v>
          </cell>
          <cell r="B1120" t="str">
            <v>C96080103</v>
          </cell>
          <cell r="C1120" t="str">
            <v>96080103</v>
          </cell>
          <cell r="D1120" t="str">
            <v>YAD COMPUTER SCIENCE PCS</v>
          </cell>
          <cell r="E1120">
            <v>35278</v>
          </cell>
          <cell r="F1120">
            <v>35430</v>
          </cell>
          <cell r="G1120">
            <v>35400</v>
          </cell>
          <cell r="I1120">
            <v>35769</v>
          </cell>
          <cell r="J1120">
            <v>8002</v>
          </cell>
          <cell r="K1120">
            <v>8002</v>
          </cell>
          <cell r="L1120">
            <v>8002</v>
          </cell>
          <cell r="M1120">
            <v>0</v>
          </cell>
          <cell r="N1120">
            <v>8002</v>
          </cell>
          <cell r="O1120">
            <v>200506</v>
          </cell>
          <cell r="P1120">
            <v>8002</v>
          </cell>
          <cell r="Q1120" t="str">
            <v>04</v>
          </cell>
          <cell r="R1120" t="str">
            <v>Academic Space: Science</v>
          </cell>
          <cell r="T1120" t="b">
            <v>1</v>
          </cell>
          <cell r="U1120" t="b">
            <v>1</v>
          </cell>
          <cell r="V1120" t="b">
            <v>0</v>
          </cell>
          <cell r="W1120" t="str">
            <v>Finance-General Administration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I1120" t="str">
            <v>Tomb</v>
          </cell>
          <cell r="AJ1120" t="str">
            <v>T</v>
          </cell>
        </row>
        <row r="1121">
          <cell r="A1121" t="str">
            <v>0023426</v>
          </cell>
          <cell r="B1121" t="str">
            <v>P96051701</v>
          </cell>
          <cell r="C1121" t="str">
            <v>96051701</v>
          </cell>
          <cell r="D1121" t="str">
            <v>PROSPECT 124 BREWSTER HALL EXT RENOVATIONS</v>
          </cell>
          <cell r="E1121">
            <v>35278</v>
          </cell>
          <cell r="F1121">
            <v>35961</v>
          </cell>
          <cell r="G1121">
            <v>35643</v>
          </cell>
          <cell r="I1121">
            <v>37597</v>
          </cell>
          <cell r="J1121">
            <v>451140</v>
          </cell>
          <cell r="K1121">
            <v>451140</v>
          </cell>
          <cell r="L1121">
            <v>451140</v>
          </cell>
          <cell r="M1121">
            <v>0</v>
          </cell>
          <cell r="N1121">
            <v>451140</v>
          </cell>
          <cell r="O1121">
            <v>200506</v>
          </cell>
          <cell r="P1121">
            <v>451140</v>
          </cell>
          <cell r="Q1121" t="str">
            <v>22</v>
          </cell>
          <cell r="R1121" t="str">
            <v>Soc Sci</v>
          </cell>
          <cell r="S1121" t="str">
            <v>CENTRAL CAMPUS</v>
          </cell>
          <cell r="T1121" t="b">
            <v>0</v>
          </cell>
          <cell r="U1121" t="b">
            <v>1</v>
          </cell>
          <cell r="V1121" t="b">
            <v>0</v>
          </cell>
          <cell r="W1121" t="str">
            <v>Accounting And Contracts</v>
          </cell>
          <cell r="X1121">
            <v>451140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 t="str">
            <v>30</v>
          </cell>
          <cell r="AH1121" t="str">
            <v>CM</v>
          </cell>
          <cell r="AI1121" t="str">
            <v>FullyF</v>
          </cell>
          <cell r="AJ1121" t="str">
            <v>FF</v>
          </cell>
        </row>
        <row r="1122">
          <cell r="A1122" t="str">
            <v>0023427</v>
          </cell>
          <cell r="B1122" t="str">
            <v>P96052805</v>
          </cell>
          <cell r="C1122" t="str">
            <v>96052805</v>
          </cell>
          <cell r="D1122" t="str">
            <v>YORK 149 CHILLED WATER PIPING</v>
          </cell>
          <cell r="E1122">
            <v>35278</v>
          </cell>
          <cell r="F1122">
            <v>36068</v>
          </cell>
          <cell r="G1122">
            <v>35674</v>
          </cell>
          <cell r="I1122">
            <v>37597</v>
          </cell>
          <cell r="J1122">
            <v>149010</v>
          </cell>
          <cell r="K1122">
            <v>149010</v>
          </cell>
          <cell r="L1122">
            <v>149010</v>
          </cell>
          <cell r="M1122">
            <v>0</v>
          </cell>
          <cell r="N1122">
            <v>149010</v>
          </cell>
          <cell r="O1122">
            <v>200506</v>
          </cell>
          <cell r="P1122">
            <v>149010</v>
          </cell>
          <cell r="Q1122" t="str">
            <v>65</v>
          </cell>
          <cell r="R1122" t="str">
            <v>Admin&amp;Other Utilities Central</v>
          </cell>
          <cell r="S1122" t="str">
            <v>POWER PLANTS AND UTILITY DISTRIBUTION SYSTEMS</v>
          </cell>
          <cell r="T1122" t="b">
            <v>0</v>
          </cell>
          <cell r="U1122" t="b">
            <v>1</v>
          </cell>
          <cell r="V1122" t="b">
            <v>0</v>
          </cell>
          <cell r="W1122" t="str">
            <v>Accounting And Contracts</v>
          </cell>
          <cell r="X1122">
            <v>67020</v>
          </cell>
          <cell r="Y1122">
            <v>81990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 t="str">
            <v>30</v>
          </cell>
          <cell r="AH1122" t="str">
            <v>CM</v>
          </cell>
          <cell r="AI1122" t="str">
            <v>FullyF</v>
          </cell>
          <cell r="AJ1122" t="str">
            <v>I</v>
          </cell>
        </row>
        <row r="1123">
          <cell r="A1123" t="str">
            <v>0023428</v>
          </cell>
          <cell r="B1123" t="str">
            <v>P96081301</v>
          </cell>
          <cell r="C1123" t="str">
            <v>96081301</v>
          </cell>
          <cell r="D1123" t="str">
            <v>YORK 232 ROSE ALUMNI HOUSE ADDITION</v>
          </cell>
          <cell r="E1123">
            <v>35278</v>
          </cell>
          <cell r="G1123">
            <v>35946</v>
          </cell>
          <cell r="I1123">
            <v>37278</v>
          </cell>
          <cell r="J1123">
            <v>1040679</v>
          </cell>
          <cell r="K1123">
            <v>1040679</v>
          </cell>
          <cell r="L1123">
            <v>1040679</v>
          </cell>
          <cell r="M1123">
            <v>1047367.13</v>
          </cell>
          <cell r="N1123">
            <v>0</v>
          </cell>
          <cell r="O1123">
            <v>200506</v>
          </cell>
          <cell r="P1123">
            <v>1040679</v>
          </cell>
          <cell r="Q1123" t="str">
            <v>61</v>
          </cell>
          <cell r="R1123" t="str">
            <v>Admin&amp;Other Other</v>
          </cell>
          <cell r="T1123" t="b">
            <v>0</v>
          </cell>
          <cell r="U1123" t="b">
            <v>1</v>
          </cell>
          <cell r="V1123" t="b">
            <v>0</v>
          </cell>
          <cell r="W1123" t="str">
            <v>Accounting And Contracts</v>
          </cell>
          <cell r="X1123">
            <v>0</v>
          </cell>
          <cell r="Y1123">
            <v>0</v>
          </cell>
          <cell r="Z1123">
            <v>1040679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I1123" t="str">
            <v>Tomb</v>
          </cell>
          <cell r="AJ1123" t="str">
            <v>T</v>
          </cell>
        </row>
        <row r="1124">
          <cell r="A1124" t="str">
            <v>0023429</v>
          </cell>
          <cell r="B1124" t="str">
            <v>P96082601</v>
          </cell>
          <cell r="C1124" t="str">
            <v>96082601</v>
          </cell>
          <cell r="D1124" t="str">
            <v>SML MAIN ENTRY REPAIR</v>
          </cell>
          <cell r="E1124">
            <v>35278</v>
          </cell>
          <cell r="F1124">
            <v>36159</v>
          </cell>
          <cell r="G1124">
            <v>35796</v>
          </cell>
          <cell r="I1124">
            <v>37597</v>
          </cell>
          <cell r="J1124">
            <v>192294</v>
          </cell>
          <cell r="K1124">
            <v>192294</v>
          </cell>
          <cell r="L1124">
            <v>192294</v>
          </cell>
          <cell r="M1124">
            <v>0</v>
          </cell>
          <cell r="N1124">
            <v>192294</v>
          </cell>
          <cell r="O1124">
            <v>200506</v>
          </cell>
          <cell r="P1124">
            <v>192294</v>
          </cell>
          <cell r="Q1124" t="str">
            <v>50</v>
          </cell>
          <cell r="R1124" t="str">
            <v>Libraries</v>
          </cell>
          <cell r="S1124" t="str">
            <v>LIBRARY FACILITIES</v>
          </cell>
          <cell r="T1124" t="b">
            <v>0</v>
          </cell>
          <cell r="U1124" t="b">
            <v>1</v>
          </cell>
          <cell r="V1124" t="b">
            <v>0</v>
          </cell>
          <cell r="W1124" t="str">
            <v>Accounting And Contracts</v>
          </cell>
          <cell r="X1124">
            <v>34058</v>
          </cell>
          <cell r="Y1124">
            <v>158236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 t="str">
            <v>30</v>
          </cell>
          <cell r="AH1124" t="str">
            <v>CM</v>
          </cell>
          <cell r="AI1124" t="str">
            <v>FullyF</v>
          </cell>
          <cell r="AJ1124" t="str">
            <v>FF</v>
          </cell>
        </row>
        <row r="1125">
          <cell r="A1125" t="str">
            <v>0023430</v>
          </cell>
          <cell r="B1125" t="str">
            <v>F96080104</v>
          </cell>
          <cell r="C1125" t="str">
            <v>96080104</v>
          </cell>
          <cell r="D1125" t="str">
            <v>COLLEGE 451 LIGHTING ENERGY CONS RETROFIT</v>
          </cell>
          <cell r="E1125">
            <v>35278</v>
          </cell>
          <cell r="F1125">
            <v>35581</v>
          </cell>
          <cell r="G1125">
            <v>35551</v>
          </cell>
          <cell r="I1125">
            <v>37597</v>
          </cell>
          <cell r="J1125">
            <v>33158</v>
          </cell>
          <cell r="K1125">
            <v>33158</v>
          </cell>
          <cell r="L1125">
            <v>33158</v>
          </cell>
          <cell r="M1125">
            <v>0</v>
          </cell>
          <cell r="N1125">
            <v>33158</v>
          </cell>
          <cell r="O1125">
            <v>200506</v>
          </cell>
          <cell r="P1125">
            <v>33158</v>
          </cell>
          <cell r="Q1125" t="str">
            <v>60</v>
          </cell>
          <cell r="R1125" t="str">
            <v>Admin&amp;Other Administration</v>
          </cell>
          <cell r="T1125" t="b">
            <v>0</v>
          </cell>
          <cell r="U1125" t="b">
            <v>1</v>
          </cell>
          <cell r="V1125" t="b">
            <v>0</v>
          </cell>
          <cell r="W1125" t="str">
            <v>Accounting And Contracts</v>
          </cell>
          <cell r="X1125">
            <v>0</v>
          </cell>
          <cell r="Y1125">
            <v>33158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 t="str">
            <v>30</v>
          </cell>
          <cell r="AH1125" t="str">
            <v>CM</v>
          </cell>
          <cell r="AI1125" t="str">
            <v>FullyF</v>
          </cell>
          <cell r="AJ1125" t="str">
            <v>FF</v>
          </cell>
        </row>
        <row r="1126">
          <cell r="A1126" t="str">
            <v>0023431</v>
          </cell>
          <cell r="B1126" t="str">
            <v>P96012401</v>
          </cell>
          <cell r="C1126" t="str">
            <v>96012401</v>
          </cell>
          <cell r="D1126" t="str">
            <v>ES/MC UNDERGR STEAM PIPE REPLACEMENT FROM HGS</v>
          </cell>
          <cell r="E1126">
            <v>35217</v>
          </cell>
          <cell r="F1126">
            <v>36006</v>
          </cell>
          <cell r="G1126">
            <v>35674</v>
          </cell>
          <cell r="I1126">
            <v>37597</v>
          </cell>
          <cell r="J1126">
            <v>1946776</v>
          </cell>
          <cell r="K1126">
            <v>1946776</v>
          </cell>
          <cell r="L1126">
            <v>1946776</v>
          </cell>
          <cell r="M1126">
            <v>0</v>
          </cell>
          <cell r="N1126">
            <v>1946776</v>
          </cell>
          <cell r="O1126">
            <v>200506</v>
          </cell>
          <cell r="P1126">
            <v>1946776</v>
          </cell>
          <cell r="Q1126" t="str">
            <v>65</v>
          </cell>
          <cell r="R1126" t="str">
            <v>Admin&amp;Other Utilities Central</v>
          </cell>
          <cell r="S1126" t="str">
            <v>POWER PLANTS AND UTILITY DISTRIBUTION SYSTEMS</v>
          </cell>
          <cell r="T1126" t="b">
            <v>0</v>
          </cell>
          <cell r="U1126" t="b">
            <v>1</v>
          </cell>
          <cell r="V1126" t="b">
            <v>0</v>
          </cell>
          <cell r="W1126" t="str">
            <v>Accounting And Contracts</v>
          </cell>
          <cell r="X1126">
            <v>441304</v>
          </cell>
          <cell r="Y1126">
            <v>1505472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 t="str">
            <v>30</v>
          </cell>
          <cell r="AH1126" t="str">
            <v>CM</v>
          </cell>
          <cell r="AI1126" t="str">
            <v>FullyF</v>
          </cell>
          <cell r="AJ1126" t="str">
            <v>FF</v>
          </cell>
        </row>
        <row r="1127">
          <cell r="A1127" t="str">
            <v>0023432</v>
          </cell>
          <cell r="B1127" t="str">
            <v>C96090101</v>
          </cell>
          <cell r="C1127" t="str">
            <v>96090101</v>
          </cell>
          <cell r="D1127" t="str">
            <v>YAD ADMINISTRATIVE SYSTEMS -57 PC</v>
          </cell>
          <cell r="E1127">
            <v>35309</v>
          </cell>
          <cell r="F1127">
            <v>35430</v>
          </cell>
          <cell r="G1127">
            <v>35400</v>
          </cell>
          <cell r="I1127">
            <v>35769</v>
          </cell>
          <cell r="J1127">
            <v>3392</v>
          </cell>
          <cell r="K1127">
            <v>3392</v>
          </cell>
          <cell r="L1127">
            <v>3392</v>
          </cell>
          <cell r="M1127">
            <v>0</v>
          </cell>
          <cell r="N1127">
            <v>3392</v>
          </cell>
          <cell r="O1127">
            <v>200506</v>
          </cell>
          <cell r="P1127">
            <v>3392</v>
          </cell>
          <cell r="Q1127" t="str">
            <v>12</v>
          </cell>
          <cell r="R1127" t="str">
            <v>Administrative &amp; University-Wide</v>
          </cell>
          <cell r="T1127" t="b">
            <v>1</v>
          </cell>
          <cell r="U1127" t="b">
            <v>1</v>
          </cell>
          <cell r="V1127" t="b">
            <v>0</v>
          </cell>
          <cell r="W1127" t="str">
            <v>Finance-General Administration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I1127" t="str">
            <v>Tomb</v>
          </cell>
          <cell r="AJ1127" t="str">
            <v>T</v>
          </cell>
        </row>
        <row r="1128">
          <cell r="A1128" t="str">
            <v>0023433</v>
          </cell>
          <cell r="B1128" t="str">
            <v>C96090102</v>
          </cell>
          <cell r="C1128" t="str">
            <v>96090102</v>
          </cell>
          <cell r="D1128" t="str">
            <v>YAD ADMINISTRATIVE SYSTEMS -58 PCS</v>
          </cell>
          <cell r="E1128">
            <v>35309</v>
          </cell>
          <cell r="F1128">
            <v>35430</v>
          </cell>
          <cell r="G1128">
            <v>35400</v>
          </cell>
          <cell r="I1128">
            <v>35769</v>
          </cell>
          <cell r="J1128">
            <v>6784</v>
          </cell>
          <cell r="K1128">
            <v>6784</v>
          </cell>
          <cell r="L1128">
            <v>6784</v>
          </cell>
          <cell r="M1128">
            <v>0</v>
          </cell>
          <cell r="N1128">
            <v>6784</v>
          </cell>
          <cell r="O1128">
            <v>200506</v>
          </cell>
          <cell r="P1128">
            <v>6784</v>
          </cell>
          <cell r="Q1128" t="str">
            <v>12</v>
          </cell>
          <cell r="R1128" t="str">
            <v>Administrative &amp; University-Wide</v>
          </cell>
          <cell r="T1128" t="b">
            <v>1</v>
          </cell>
          <cell r="U1128" t="b">
            <v>1</v>
          </cell>
          <cell r="V1128" t="b">
            <v>0</v>
          </cell>
          <cell r="W1128" t="str">
            <v>Finance-General Administration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I1128" t="str">
            <v>Tomb</v>
          </cell>
          <cell r="AJ1128" t="str">
            <v>T</v>
          </cell>
        </row>
        <row r="1129">
          <cell r="A1129" t="str">
            <v>0023435</v>
          </cell>
          <cell r="B1129" t="str">
            <v>C96090103</v>
          </cell>
          <cell r="C1129" t="str">
            <v>96090103</v>
          </cell>
          <cell r="D1129" t="str">
            <v>YAD BIOLOGY -61 PC</v>
          </cell>
          <cell r="E1129">
            <v>35309</v>
          </cell>
          <cell r="F1129">
            <v>35430</v>
          </cell>
          <cell r="G1129">
            <v>35400</v>
          </cell>
          <cell r="I1129">
            <v>35769</v>
          </cell>
          <cell r="J1129">
            <v>3263</v>
          </cell>
          <cell r="K1129">
            <v>3263</v>
          </cell>
          <cell r="L1129">
            <v>3263</v>
          </cell>
          <cell r="M1129">
            <v>0</v>
          </cell>
          <cell r="N1129">
            <v>3263</v>
          </cell>
          <cell r="O1129">
            <v>200506</v>
          </cell>
          <cell r="P1129">
            <v>3263</v>
          </cell>
          <cell r="Q1129" t="str">
            <v>04</v>
          </cell>
          <cell r="R1129" t="str">
            <v>Academic Space: Science</v>
          </cell>
          <cell r="T1129" t="b">
            <v>1</v>
          </cell>
          <cell r="U1129" t="b">
            <v>1</v>
          </cell>
          <cell r="V1129" t="b">
            <v>0</v>
          </cell>
          <cell r="W1129" t="str">
            <v>Finance-General Administration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I1129" t="str">
            <v>Tomb</v>
          </cell>
          <cell r="AJ1129" t="str">
            <v>T</v>
          </cell>
        </row>
        <row r="1130">
          <cell r="A1130" t="str">
            <v>0023436</v>
          </cell>
          <cell r="B1130" t="str">
            <v>C96090104</v>
          </cell>
          <cell r="C1130" t="str">
            <v>96090104</v>
          </cell>
          <cell r="D1130" t="str">
            <v>YAD BIOLOGY -62 PC</v>
          </cell>
          <cell r="E1130">
            <v>35309</v>
          </cell>
          <cell r="F1130">
            <v>35430</v>
          </cell>
          <cell r="G1130">
            <v>35400</v>
          </cell>
          <cell r="I1130">
            <v>35769</v>
          </cell>
          <cell r="J1130">
            <v>3263</v>
          </cell>
          <cell r="K1130">
            <v>3263</v>
          </cell>
          <cell r="L1130">
            <v>3263</v>
          </cell>
          <cell r="M1130">
            <v>0</v>
          </cell>
          <cell r="N1130">
            <v>3263</v>
          </cell>
          <cell r="O1130">
            <v>200506</v>
          </cell>
          <cell r="P1130">
            <v>3263</v>
          </cell>
          <cell r="Q1130" t="str">
            <v>04</v>
          </cell>
          <cell r="R1130" t="str">
            <v>Academic Space: Science</v>
          </cell>
          <cell r="T1130" t="b">
            <v>1</v>
          </cell>
          <cell r="U1130" t="b">
            <v>1</v>
          </cell>
          <cell r="V1130" t="b">
            <v>0</v>
          </cell>
          <cell r="W1130" t="str">
            <v>Finance-General Administration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I1130" t="str">
            <v>Tomb</v>
          </cell>
          <cell r="AJ1130" t="str">
            <v>T</v>
          </cell>
        </row>
        <row r="1131">
          <cell r="A1131" t="str">
            <v>0023437</v>
          </cell>
          <cell r="B1131" t="str">
            <v>C96090105</v>
          </cell>
          <cell r="C1131" t="str">
            <v>96090105</v>
          </cell>
          <cell r="D1131" t="str">
            <v>YAD BIOLOGY -63 PC</v>
          </cell>
          <cell r="E1131">
            <v>35309</v>
          </cell>
          <cell r="F1131">
            <v>35430</v>
          </cell>
          <cell r="G1131">
            <v>35400</v>
          </cell>
          <cell r="I1131">
            <v>35769</v>
          </cell>
          <cell r="J1131">
            <v>3263</v>
          </cell>
          <cell r="K1131">
            <v>3263</v>
          </cell>
          <cell r="L1131">
            <v>3263</v>
          </cell>
          <cell r="M1131">
            <v>0</v>
          </cell>
          <cell r="N1131">
            <v>3263</v>
          </cell>
          <cell r="O1131">
            <v>200506</v>
          </cell>
          <cell r="P1131">
            <v>3263</v>
          </cell>
          <cell r="Q1131" t="str">
            <v>04</v>
          </cell>
          <cell r="R1131" t="str">
            <v>Academic Space: Science</v>
          </cell>
          <cell r="T1131" t="b">
            <v>1</v>
          </cell>
          <cell r="U1131" t="b">
            <v>1</v>
          </cell>
          <cell r="V1131" t="b">
            <v>0</v>
          </cell>
          <cell r="W1131" t="str">
            <v>Finance-General Administration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I1131" t="str">
            <v>Tomb</v>
          </cell>
          <cell r="AJ1131" t="str">
            <v>T</v>
          </cell>
        </row>
        <row r="1132">
          <cell r="A1132" t="str">
            <v>0023438</v>
          </cell>
          <cell r="B1132" t="str">
            <v>C96080104</v>
          </cell>
          <cell r="C1132" t="str">
            <v>96080104</v>
          </cell>
          <cell r="D1132" t="str">
            <v>MEDICINE IBM AS/400 UPGRADE</v>
          </cell>
          <cell r="E1132">
            <v>35278</v>
          </cell>
          <cell r="F1132">
            <v>35430</v>
          </cell>
          <cell r="G1132">
            <v>35370</v>
          </cell>
          <cell r="I1132">
            <v>37597</v>
          </cell>
          <cell r="J1132">
            <v>235825</v>
          </cell>
          <cell r="K1132">
            <v>235825</v>
          </cell>
          <cell r="L1132">
            <v>235825</v>
          </cell>
          <cell r="M1132">
            <v>0</v>
          </cell>
          <cell r="N1132">
            <v>235825</v>
          </cell>
          <cell r="O1132">
            <v>200506</v>
          </cell>
          <cell r="P1132">
            <v>235825</v>
          </cell>
          <cell r="Q1132" t="str">
            <v>08</v>
          </cell>
          <cell r="R1132" t="str">
            <v>Medicine</v>
          </cell>
          <cell r="T1132" t="b">
            <v>0</v>
          </cell>
          <cell r="U1132" t="b">
            <v>1</v>
          </cell>
          <cell r="V1132" t="b">
            <v>0</v>
          </cell>
          <cell r="W1132" t="str">
            <v>Finance-General Administration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I1132" t="str">
            <v>Tomb</v>
          </cell>
          <cell r="AJ1132" t="str">
            <v>T</v>
          </cell>
        </row>
        <row r="1133">
          <cell r="A1133" t="str">
            <v>0023439</v>
          </cell>
          <cell r="B1133" t="str">
            <v>P96090401</v>
          </cell>
          <cell r="C1133" t="str">
            <v>96090401</v>
          </cell>
          <cell r="D1133" t="str">
            <v>CMHC THIRD FLOOR LABORATORY RENOVATIONS</v>
          </cell>
          <cell r="E1133">
            <v>35309</v>
          </cell>
          <cell r="F1133">
            <v>35946</v>
          </cell>
          <cell r="G1133">
            <v>35582</v>
          </cell>
          <cell r="I1133">
            <v>36031</v>
          </cell>
          <cell r="J1133">
            <v>621306</v>
          </cell>
          <cell r="K1133">
            <v>621306</v>
          </cell>
          <cell r="L1133">
            <v>621306</v>
          </cell>
          <cell r="M1133">
            <v>425166.48</v>
          </cell>
          <cell r="N1133">
            <v>196140</v>
          </cell>
          <cell r="O1133">
            <v>200506</v>
          </cell>
          <cell r="P1133">
            <v>621306</v>
          </cell>
          <cell r="Q1133" t="str">
            <v>80</v>
          </cell>
          <cell r="R1133" t="str">
            <v>Medicine</v>
          </cell>
          <cell r="T1133" t="b">
            <v>0</v>
          </cell>
          <cell r="U1133" t="b">
            <v>1</v>
          </cell>
          <cell r="V1133" t="b">
            <v>0</v>
          </cell>
          <cell r="W1133" t="str">
            <v>Asset Management</v>
          </cell>
          <cell r="X1133">
            <v>0</v>
          </cell>
          <cell r="Y1133">
            <v>196140</v>
          </cell>
          <cell r="Z1133">
            <v>197932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 t="str">
            <v>20</v>
          </cell>
          <cell r="AH1133" t="str">
            <v>PR</v>
          </cell>
          <cell r="AI1133" t="str">
            <v>FullyF</v>
          </cell>
          <cell r="AJ1133" t="str">
            <v>FF</v>
          </cell>
        </row>
        <row r="1134">
          <cell r="A1134" t="str">
            <v>0023440</v>
          </cell>
          <cell r="B1134" t="str">
            <v>P96090501</v>
          </cell>
          <cell r="C1134" t="str">
            <v>96090501</v>
          </cell>
          <cell r="D1134" t="str">
            <v>SCL AIR HANDLING UNIT UPGRADE</v>
          </cell>
          <cell r="E1134">
            <v>35309</v>
          </cell>
          <cell r="F1134">
            <v>35946</v>
          </cell>
          <cell r="G1134">
            <v>35551</v>
          </cell>
          <cell r="I1134">
            <v>37597</v>
          </cell>
          <cell r="J1134">
            <v>338896</v>
          </cell>
          <cell r="K1134">
            <v>338896</v>
          </cell>
          <cell r="L1134">
            <v>338896</v>
          </cell>
          <cell r="M1134">
            <v>0</v>
          </cell>
          <cell r="N1134">
            <v>338896</v>
          </cell>
          <cell r="O1134">
            <v>200506</v>
          </cell>
          <cell r="P1134">
            <v>338896</v>
          </cell>
          <cell r="Q1134" t="str">
            <v>25</v>
          </cell>
          <cell r="R1134" t="str">
            <v>Biological and Physical Sciences</v>
          </cell>
          <cell r="S1134" t="str">
            <v>SCIENCE HILL</v>
          </cell>
          <cell r="T1134" t="b">
            <v>0</v>
          </cell>
          <cell r="U1134" t="b">
            <v>1</v>
          </cell>
          <cell r="V1134" t="b">
            <v>0</v>
          </cell>
          <cell r="W1134" t="str">
            <v>Accounting And Contracts</v>
          </cell>
          <cell r="X1134">
            <v>51327</v>
          </cell>
          <cell r="Y1134">
            <v>287569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 t="str">
            <v>30</v>
          </cell>
          <cell r="AH1134" t="str">
            <v>CM</v>
          </cell>
          <cell r="AI1134" t="str">
            <v>FullyF</v>
          </cell>
          <cell r="AJ1134" t="str">
            <v>FF</v>
          </cell>
        </row>
        <row r="1135">
          <cell r="A1135" t="str">
            <v>0023441</v>
          </cell>
          <cell r="B1135" t="str">
            <v>C96090106</v>
          </cell>
          <cell r="C1135" t="str">
            <v>96090106</v>
          </cell>
          <cell r="D1135" t="str">
            <v>YAD ATHLETICS 064 PCS</v>
          </cell>
          <cell r="E1135">
            <v>35309</v>
          </cell>
          <cell r="F1135">
            <v>35430</v>
          </cell>
          <cell r="G1135">
            <v>35400</v>
          </cell>
          <cell r="I1135">
            <v>35769</v>
          </cell>
          <cell r="J1135">
            <v>16500</v>
          </cell>
          <cell r="K1135">
            <v>16500</v>
          </cell>
          <cell r="L1135">
            <v>16500</v>
          </cell>
          <cell r="M1135">
            <v>0</v>
          </cell>
          <cell r="N1135">
            <v>16500</v>
          </cell>
          <cell r="O1135">
            <v>200506</v>
          </cell>
          <cell r="P1135">
            <v>16500</v>
          </cell>
          <cell r="Q1135" t="str">
            <v>10</v>
          </cell>
          <cell r="R1135" t="str">
            <v>Athletics</v>
          </cell>
          <cell r="T1135" t="b">
            <v>1</v>
          </cell>
          <cell r="U1135" t="b">
            <v>1</v>
          </cell>
          <cell r="V1135" t="b">
            <v>0</v>
          </cell>
          <cell r="W1135" t="str">
            <v>Finance-General Administration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I1135" t="str">
            <v>Tomb</v>
          </cell>
          <cell r="AJ1135" t="str">
            <v>T</v>
          </cell>
        </row>
        <row r="1136">
          <cell r="A1136" t="str">
            <v>0023442</v>
          </cell>
          <cell r="B1136" t="str">
            <v>C96070116</v>
          </cell>
          <cell r="C1136" t="str">
            <v>96070116</v>
          </cell>
          <cell r="D1136" t="str">
            <v>YUHS MIS PROJECT PHASE I</v>
          </cell>
          <cell r="E1136">
            <v>35247</v>
          </cell>
          <cell r="F1136">
            <v>36525</v>
          </cell>
          <cell r="G1136">
            <v>35765</v>
          </cell>
          <cell r="I1136">
            <v>37597</v>
          </cell>
          <cell r="J1136">
            <v>2328692</v>
          </cell>
          <cell r="K1136">
            <v>2328692</v>
          </cell>
          <cell r="L1136">
            <v>2328692</v>
          </cell>
          <cell r="M1136">
            <v>0</v>
          </cell>
          <cell r="N1136">
            <v>2328692</v>
          </cell>
          <cell r="O1136">
            <v>200506</v>
          </cell>
          <cell r="P1136">
            <v>2328692</v>
          </cell>
          <cell r="Q1136" t="str">
            <v>12</v>
          </cell>
          <cell r="R1136" t="str">
            <v>Administrative &amp; University-Wide</v>
          </cell>
          <cell r="S1136" t="str">
            <v>DO NOT USE COMPUTING  TELECOMMUNICATIONS EQUIPMENT</v>
          </cell>
          <cell r="T1136" t="b">
            <v>0</v>
          </cell>
          <cell r="U1136" t="b">
            <v>1</v>
          </cell>
          <cell r="V1136" t="b">
            <v>0</v>
          </cell>
          <cell r="W1136" t="str">
            <v>Finance-General Administration</v>
          </cell>
          <cell r="X1136">
            <v>482872</v>
          </cell>
          <cell r="Y1136">
            <v>1845820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I1136" t="str">
            <v>Tomb</v>
          </cell>
          <cell r="AJ1136" t="str">
            <v>T</v>
          </cell>
        </row>
        <row r="1137">
          <cell r="A1137" t="str">
            <v>0023443</v>
          </cell>
          <cell r="C1137" t="str">
            <v>96090107</v>
          </cell>
          <cell r="E1137">
            <v>35309</v>
          </cell>
          <cell r="I1137">
            <v>36103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200506</v>
          </cell>
          <cell r="P1137">
            <v>0</v>
          </cell>
          <cell r="Q1137" t="str">
            <v>13</v>
          </cell>
          <cell r="R1137" t="str">
            <v>Other</v>
          </cell>
          <cell r="T1137" t="b">
            <v>0</v>
          </cell>
          <cell r="U1137" t="b">
            <v>1</v>
          </cell>
          <cell r="V1137" t="b">
            <v>0</v>
          </cell>
          <cell r="W1137" t="str">
            <v>University General</v>
          </cell>
          <cell r="X1137">
            <v>0</v>
          </cell>
          <cell r="Y1137">
            <v>0</v>
          </cell>
          <cell r="Z1137">
            <v>0</v>
          </cell>
          <cell r="AI1137" t="str">
            <v>Tomb</v>
          </cell>
          <cell r="AJ1137" t="str">
            <v>T</v>
          </cell>
        </row>
        <row r="1138">
          <cell r="A1138" t="str">
            <v>0023444</v>
          </cell>
          <cell r="B1138" t="str">
            <v>C96100101</v>
          </cell>
          <cell r="C1138" t="str">
            <v>96100101</v>
          </cell>
          <cell r="D1138" t="str">
            <v>MB&amp;B 3948 NUCLEIC ACID SYN &amp; PURIFICATION SYS</v>
          </cell>
          <cell r="E1138">
            <v>35339</v>
          </cell>
          <cell r="F1138">
            <v>37652</v>
          </cell>
          <cell r="G1138">
            <v>35370</v>
          </cell>
          <cell r="I1138">
            <v>35851</v>
          </cell>
          <cell r="J1138">
            <v>150605</v>
          </cell>
          <cell r="K1138">
            <v>150605</v>
          </cell>
          <cell r="L1138">
            <v>150605</v>
          </cell>
          <cell r="M1138">
            <v>605</v>
          </cell>
          <cell r="N1138">
            <v>150000</v>
          </cell>
          <cell r="O1138">
            <v>200506</v>
          </cell>
          <cell r="P1138">
            <v>150605</v>
          </cell>
          <cell r="Q1138" t="str">
            <v>08</v>
          </cell>
          <cell r="R1138" t="str">
            <v>Medicine</v>
          </cell>
          <cell r="T1138" t="b">
            <v>0</v>
          </cell>
          <cell r="U1138" t="b">
            <v>1</v>
          </cell>
          <cell r="V1138" t="b">
            <v>0</v>
          </cell>
          <cell r="W1138" t="str">
            <v>Finance-General Administration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I1138" t="str">
            <v>Tomb</v>
          </cell>
          <cell r="AJ1138" t="str">
            <v>T</v>
          </cell>
        </row>
        <row r="1139">
          <cell r="A1139" t="str">
            <v>0023445</v>
          </cell>
          <cell r="D1139" t="str">
            <v>SHM I-240 &amp; I-240A ONCOLOGY LAB RENOVATIONS</v>
          </cell>
          <cell r="E1139">
            <v>35309</v>
          </cell>
          <cell r="F1139">
            <v>35976</v>
          </cell>
          <cell r="G1139">
            <v>35550</v>
          </cell>
          <cell r="I1139">
            <v>36031</v>
          </cell>
          <cell r="J1139">
            <v>78225</v>
          </cell>
          <cell r="K1139">
            <v>78225</v>
          </cell>
          <cell r="L1139">
            <v>78225</v>
          </cell>
          <cell r="M1139">
            <v>79384.399999999994</v>
          </cell>
          <cell r="N1139">
            <v>0</v>
          </cell>
          <cell r="O1139">
            <v>200506</v>
          </cell>
          <cell r="P1139">
            <v>78225</v>
          </cell>
          <cell r="Q1139" t="str">
            <v>08</v>
          </cell>
          <cell r="R1139" t="str">
            <v>Medicine</v>
          </cell>
          <cell r="T1139" t="b">
            <v>1</v>
          </cell>
          <cell r="U1139" t="b">
            <v>1</v>
          </cell>
          <cell r="V1139" t="b">
            <v>0</v>
          </cell>
          <cell r="W1139" t="str">
            <v>MED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I1139" t="str">
            <v>Tomb</v>
          </cell>
          <cell r="AJ1139" t="str">
            <v>T</v>
          </cell>
        </row>
        <row r="1140">
          <cell r="A1140" t="str">
            <v>0023446</v>
          </cell>
          <cell r="D1140" t="str">
            <v>YSM LOT 97 SECURITY &amp; PARKING IMPROVEMENTS</v>
          </cell>
          <cell r="E1140">
            <v>35309</v>
          </cell>
          <cell r="F1140">
            <v>35976</v>
          </cell>
          <cell r="G1140">
            <v>35611</v>
          </cell>
          <cell r="I1140">
            <v>36031</v>
          </cell>
          <cell r="J1140">
            <v>45739</v>
          </cell>
          <cell r="K1140">
            <v>45739</v>
          </cell>
          <cell r="L1140">
            <v>45739</v>
          </cell>
          <cell r="M1140">
            <v>47522.879999999997</v>
          </cell>
          <cell r="N1140">
            <v>0</v>
          </cell>
          <cell r="O1140">
            <v>200506</v>
          </cell>
          <cell r="P1140">
            <v>45739</v>
          </cell>
          <cell r="Q1140" t="str">
            <v>08</v>
          </cell>
          <cell r="R1140" t="str">
            <v>Medicine</v>
          </cell>
          <cell r="T1140" t="b">
            <v>1</v>
          </cell>
          <cell r="U1140" t="b">
            <v>1</v>
          </cell>
          <cell r="V1140" t="b">
            <v>0</v>
          </cell>
          <cell r="W1140" t="str">
            <v>MED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I1140" t="str">
            <v>Tomb</v>
          </cell>
          <cell r="AJ1140" t="str">
            <v>T</v>
          </cell>
        </row>
        <row r="1141">
          <cell r="A1141" t="str">
            <v>0023448</v>
          </cell>
          <cell r="D1141" t="str">
            <v>LEPH 601 LAB RENOVATION</v>
          </cell>
          <cell r="E1141">
            <v>35309</v>
          </cell>
          <cell r="F1141">
            <v>35795</v>
          </cell>
          <cell r="G1141">
            <v>35430</v>
          </cell>
          <cell r="I1141">
            <v>35891</v>
          </cell>
          <cell r="J1141">
            <v>62506</v>
          </cell>
          <cell r="K1141">
            <v>62506</v>
          </cell>
          <cell r="L1141">
            <v>62506</v>
          </cell>
          <cell r="M1141">
            <v>62533.85</v>
          </cell>
          <cell r="N1141">
            <v>0</v>
          </cell>
          <cell r="O1141">
            <v>200506</v>
          </cell>
          <cell r="P1141">
            <v>62506</v>
          </cell>
          <cell r="Q1141" t="str">
            <v>08</v>
          </cell>
          <cell r="R1141" t="str">
            <v>Medicine</v>
          </cell>
          <cell r="T1141" t="b">
            <v>1</v>
          </cell>
          <cell r="U1141" t="b">
            <v>1</v>
          </cell>
          <cell r="V1141" t="b">
            <v>0</v>
          </cell>
          <cell r="W1141" t="str">
            <v>MED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I1141" t="str">
            <v>Tomb</v>
          </cell>
          <cell r="AJ1141" t="str">
            <v>T</v>
          </cell>
        </row>
        <row r="1142">
          <cell r="A1142" t="str">
            <v>0023450</v>
          </cell>
          <cell r="B1142" t="str">
            <v>P96090402</v>
          </cell>
          <cell r="C1142" t="str">
            <v>96090402</v>
          </cell>
          <cell r="D1142" t="str">
            <v>JWG 4TH FL NORTH - SIGLER MISC RENOVATIONS</v>
          </cell>
          <cell r="E1142">
            <v>35339</v>
          </cell>
          <cell r="F1142">
            <v>38138</v>
          </cell>
          <cell r="G1142">
            <v>35400</v>
          </cell>
          <cell r="I1142">
            <v>35850</v>
          </cell>
          <cell r="J1142">
            <v>279405</v>
          </cell>
          <cell r="K1142">
            <v>279405</v>
          </cell>
          <cell r="L1142">
            <v>279405</v>
          </cell>
          <cell r="M1142">
            <v>283343</v>
          </cell>
          <cell r="N1142">
            <v>0</v>
          </cell>
          <cell r="O1142">
            <v>200506</v>
          </cell>
          <cell r="P1142">
            <v>279405</v>
          </cell>
          <cell r="Q1142" t="str">
            <v>04</v>
          </cell>
          <cell r="R1142" t="str">
            <v>Academic Space: Science</v>
          </cell>
          <cell r="T1142" t="b">
            <v>0</v>
          </cell>
          <cell r="U1142" t="b">
            <v>0</v>
          </cell>
          <cell r="V1142" t="b">
            <v>0</v>
          </cell>
          <cell r="W1142" t="str">
            <v>Accounting And Contracts</v>
          </cell>
          <cell r="X1142">
            <v>0</v>
          </cell>
          <cell r="Y1142">
            <v>0</v>
          </cell>
          <cell r="Z1142">
            <v>252812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I1142" t="str">
            <v>Tomb</v>
          </cell>
          <cell r="AJ1142" t="str">
            <v>T</v>
          </cell>
        </row>
        <row r="1143">
          <cell r="A1143" t="str">
            <v>0023451</v>
          </cell>
          <cell r="B1143" t="str">
            <v>P96061001</v>
          </cell>
          <cell r="C1143" t="str">
            <v>96061001</v>
          </cell>
          <cell r="D1143" t="str">
            <v>YSM/YNHH UTILITIES METERING</v>
          </cell>
          <cell r="E1143">
            <v>35339</v>
          </cell>
          <cell r="G1143">
            <v>36341</v>
          </cell>
          <cell r="I1143">
            <v>37597</v>
          </cell>
          <cell r="J1143">
            <v>1743610</v>
          </cell>
          <cell r="K1143">
            <v>1743610.87</v>
          </cell>
          <cell r="L1143">
            <v>1743610.87</v>
          </cell>
          <cell r="M1143">
            <v>0</v>
          </cell>
          <cell r="N1143">
            <v>1743610</v>
          </cell>
          <cell r="O1143">
            <v>200506</v>
          </cell>
          <cell r="P1143">
            <v>1743610.87</v>
          </cell>
          <cell r="Q1143" t="str">
            <v>66</v>
          </cell>
          <cell r="R1143" t="str">
            <v>Admin&amp;Other YSM Utilities</v>
          </cell>
          <cell r="S1143" t="str">
            <v>POWER PLANTS AND UTILITY DISTRIBUTION SYSTEMS</v>
          </cell>
          <cell r="T1143" t="b">
            <v>0</v>
          </cell>
          <cell r="U1143" t="b">
            <v>1</v>
          </cell>
          <cell r="V1143" t="b">
            <v>0</v>
          </cell>
          <cell r="W1143" t="str">
            <v>Accounting And Contracts</v>
          </cell>
          <cell r="X1143">
            <v>1743610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 t="str">
            <v>40</v>
          </cell>
          <cell r="AH1143" t="str">
            <v>UT</v>
          </cell>
          <cell r="AI1143" t="str">
            <v>FullyF</v>
          </cell>
          <cell r="AJ1143" t="str">
            <v>FF</v>
          </cell>
        </row>
        <row r="1144">
          <cell r="A1144" t="str">
            <v>0023452</v>
          </cell>
          <cell r="D1144" t="str">
            <v>LLCI PODIUM OFFICES RENOVATION</v>
          </cell>
          <cell r="E1144">
            <v>35339</v>
          </cell>
          <cell r="F1144">
            <v>35854</v>
          </cell>
          <cell r="G1144">
            <v>35489</v>
          </cell>
          <cell r="I1144">
            <v>36031</v>
          </cell>
          <cell r="J1144">
            <v>77153</v>
          </cell>
          <cell r="K1144">
            <v>77153</v>
          </cell>
          <cell r="L1144">
            <v>77153</v>
          </cell>
          <cell r="M1144">
            <v>79749.789999999994</v>
          </cell>
          <cell r="N1144">
            <v>0</v>
          </cell>
          <cell r="O1144">
            <v>200506</v>
          </cell>
          <cell r="P1144">
            <v>77153</v>
          </cell>
          <cell r="Q1144" t="str">
            <v>13</v>
          </cell>
          <cell r="R1144" t="str">
            <v>Other</v>
          </cell>
          <cell r="T1144" t="b">
            <v>1</v>
          </cell>
          <cell r="U1144" t="b">
            <v>1</v>
          </cell>
          <cell r="V1144" t="b">
            <v>0</v>
          </cell>
          <cell r="W1144" t="str">
            <v>MED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I1144" t="str">
            <v>Tomb</v>
          </cell>
          <cell r="AJ1144" t="str">
            <v>T</v>
          </cell>
        </row>
        <row r="1145">
          <cell r="A1145" t="str">
            <v>0023453</v>
          </cell>
          <cell r="B1145" t="str">
            <v>P96102101</v>
          </cell>
          <cell r="C1145" t="str">
            <v>96102101</v>
          </cell>
          <cell r="D1145" t="str">
            <v>PROJECT X OFFICES AND TRAINING ROOMS</v>
          </cell>
          <cell r="E1145">
            <v>35339</v>
          </cell>
          <cell r="F1145">
            <v>35885</v>
          </cell>
          <cell r="G1145">
            <v>35855</v>
          </cell>
          <cell r="I1145">
            <v>36052</v>
          </cell>
          <cell r="J1145">
            <v>120841</v>
          </cell>
          <cell r="K1145">
            <v>120840</v>
          </cell>
          <cell r="L1145">
            <v>120840</v>
          </cell>
          <cell r="M1145">
            <v>0</v>
          </cell>
          <cell r="N1145">
            <v>120840</v>
          </cell>
          <cell r="O1145">
            <v>200506</v>
          </cell>
          <cell r="P1145">
            <v>120840</v>
          </cell>
          <cell r="Q1145" t="str">
            <v>12</v>
          </cell>
          <cell r="R1145" t="str">
            <v>Administrative &amp; University-Wide</v>
          </cell>
          <cell r="T1145" t="b">
            <v>1</v>
          </cell>
          <cell r="U1145" t="b">
            <v>1</v>
          </cell>
          <cell r="V1145" t="b">
            <v>0</v>
          </cell>
          <cell r="W1145" t="str">
            <v>Accounting And Contracts</v>
          </cell>
          <cell r="X1145">
            <v>0</v>
          </cell>
          <cell r="Y1145">
            <v>120841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I1145" t="str">
            <v>Tomb</v>
          </cell>
          <cell r="AJ1145" t="str">
            <v>T</v>
          </cell>
        </row>
        <row r="1146">
          <cell r="A1146" t="str">
            <v>0023454</v>
          </cell>
          <cell r="B1146" t="str">
            <v>96101501</v>
          </cell>
          <cell r="C1146" t="str">
            <v>96101501</v>
          </cell>
          <cell r="D1146" t="str">
            <v>WATSON HALL COMPUTER CENTER</v>
          </cell>
          <cell r="E1146">
            <v>35339</v>
          </cell>
          <cell r="F1146">
            <v>35961</v>
          </cell>
          <cell r="G1146">
            <v>35611</v>
          </cell>
          <cell r="I1146">
            <v>36052</v>
          </cell>
          <cell r="J1146">
            <v>136017</v>
          </cell>
          <cell r="K1146">
            <v>136017</v>
          </cell>
          <cell r="L1146">
            <v>136017</v>
          </cell>
          <cell r="M1146">
            <v>136017.34</v>
          </cell>
          <cell r="N1146">
            <v>0</v>
          </cell>
          <cell r="O1146">
            <v>200506</v>
          </cell>
          <cell r="P1146">
            <v>136017</v>
          </cell>
          <cell r="Q1146" t="str">
            <v>05</v>
          </cell>
          <cell r="R1146" t="str">
            <v>Academic Space: Non-Science</v>
          </cell>
          <cell r="T1146" t="b">
            <v>1</v>
          </cell>
          <cell r="U1146" t="b">
            <v>1</v>
          </cell>
          <cell r="V1146" t="b">
            <v>0</v>
          </cell>
          <cell r="W1146" t="str">
            <v>PLN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I1146" t="str">
            <v>Tomb</v>
          </cell>
          <cell r="AJ1146" t="str">
            <v>T</v>
          </cell>
        </row>
        <row r="1147">
          <cell r="A1147" t="str">
            <v>0023455</v>
          </cell>
          <cell r="B1147" t="str">
            <v>P96101401</v>
          </cell>
          <cell r="C1147" t="str">
            <v>96101401</v>
          </cell>
          <cell r="D1147" t="str">
            <v>CLP BLDG SYS &amp; LIFE SAFETY UPGRADE</v>
          </cell>
          <cell r="E1147">
            <v>35339</v>
          </cell>
          <cell r="F1147">
            <v>36068</v>
          </cell>
          <cell r="G1147">
            <v>35551</v>
          </cell>
          <cell r="I1147">
            <v>37597</v>
          </cell>
          <cell r="J1147">
            <v>315019</v>
          </cell>
          <cell r="K1147">
            <v>315019</v>
          </cell>
          <cell r="L1147">
            <v>315019</v>
          </cell>
          <cell r="M1147">
            <v>0</v>
          </cell>
          <cell r="N1147">
            <v>315019</v>
          </cell>
          <cell r="O1147">
            <v>200506</v>
          </cell>
          <cell r="P1147">
            <v>315019</v>
          </cell>
          <cell r="Q1147" t="str">
            <v>80</v>
          </cell>
          <cell r="R1147" t="str">
            <v>Medicine</v>
          </cell>
          <cell r="S1147" t="str">
            <v>MEDICAL CAMPUS</v>
          </cell>
          <cell r="T1147" t="b">
            <v>0</v>
          </cell>
          <cell r="U1147" t="b">
            <v>1</v>
          </cell>
          <cell r="V1147" t="b">
            <v>0</v>
          </cell>
          <cell r="W1147" t="str">
            <v>Asset Management</v>
          </cell>
          <cell r="X1147">
            <v>156899</v>
          </cell>
          <cell r="Y1147">
            <v>158120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 t="str">
            <v>30</v>
          </cell>
          <cell r="AH1147" t="str">
            <v>CM</v>
          </cell>
          <cell r="AI1147" t="str">
            <v>FullyF</v>
          </cell>
          <cell r="AJ1147" t="str">
            <v>FF</v>
          </cell>
        </row>
        <row r="1148">
          <cell r="A1148" t="str">
            <v>0023456</v>
          </cell>
          <cell r="B1148" t="str">
            <v>P96102901</v>
          </cell>
          <cell r="C1148" t="str">
            <v>96102901</v>
          </cell>
          <cell r="D1148" t="str">
            <v>SHM I-WING CHILD DEVELOPMENT UNIT ROOF REPAIR</v>
          </cell>
          <cell r="E1148">
            <v>35370</v>
          </cell>
          <cell r="F1148">
            <v>35885</v>
          </cell>
          <cell r="G1148">
            <v>35521</v>
          </cell>
          <cell r="I1148">
            <v>37597</v>
          </cell>
          <cell r="J1148">
            <v>172636</v>
          </cell>
          <cell r="K1148">
            <v>172636</v>
          </cell>
          <cell r="L1148">
            <v>172636</v>
          </cell>
          <cell r="M1148">
            <v>0</v>
          </cell>
          <cell r="N1148">
            <v>172636</v>
          </cell>
          <cell r="O1148">
            <v>200506</v>
          </cell>
          <cell r="P1148">
            <v>172636</v>
          </cell>
          <cell r="Q1148" t="str">
            <v>80</v>
          </cell>
          <cell r="R1148" t="str">
            <v>Medicine</v>
          </cell>
          <cell r="S1148" t="str">
            <v>MEDICAL CAMPUS</v>
          </cell>
          <cell r="T1148" t="b">
            <v>0</v>
          </cell>
          <cell r="U1148" t="b">
            <v>1</v>
          </cell>
          <cell r="V1148" t="b">
            <v>0</v>
          </cell>
          <cell r="W1148" t="str">
            <v>Asset Management</v>
          </cell>
          <cell r="X1148">
            <v>16654</v>
          </cell>
          <cell r="Y1148">
            <v>155982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 t="str">
            <v>30</v>
          </cell>
          <cell r="AH1148" t="str">
            <v>CM</v>
          </cell>
          <cell r="AI1148" t="str">
            <v>FullyF</v>
          </cell>
          <cell r="AJ1148" t="str">
            <v>FF</v>
          </cell>
        </row>
        <row r="1149">
          <cell r="A1149" t="str">
            <v>0023457</v>
          </cell>
          <cell r="B1149" t="str">
            <v>P96101601</v>
          </cell>
          <cell r="C1149" t="str">
            <v>96101601</v>
          </cell>
          <cell r="D1149" t="str">
            <v>WATSON HALL ROBOTICS LAB</v>
          </cell>
          <cell r="E1149">
            <v>35370</v>
          </cell>
          <cell r="G1149">
            <v>35915</v>
          </cell>
          <cell r="I1149">
            <v>36997</v>
          </cell>
          <cell r="J1149">
            <v>195329</v>
          </cell>
          <cell r="K1149">
            <v>195328.4</v>
          </cell>
          <cell r="L1149">
            <v>195328.4</v>
          </cell>
          <cell r="M1149">
            <v>195328.19</v>
          </cell>
          <cell r="N1149">
            <v>0</v>
          </cell>
          <cell r="O1149">
            <v>200506</v>
          </cell>
          <cell r="P1149">
            <v>195328.4</v>
          </cell>
          <cell r="Q1149" t="str">
            <v>24</v>
          </cell>
          <cell r="R1149" t="str">
            <v>Eng&amp;ApplSci</v>
          </cell>
          <cell r="T1149" t="b">
            <v>1</v>
          </cell>
          <cell r="U1149" t="b">
            <v>1</v>
          </cell>
          <cell r="V1149" t="b">
            <v>0</v>
          </cell>
          <cell r="W1149" t="str">
            <v>Accounting And Contracts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I1149" t="str">
            <v>Tomb</v>
          </cell>
          <cell r="AJ1149" t="str">
            <v>T</v>
          </cell>
        </row>
        <row r="1150">
          <cell r="A1150" t="str">
            <v>0023458</v>
          </cell>
          <cell r="B1150" t="str">
            <v>C96110101</v>
          </cell>
          <cell r="C1150" t="str">
            <v>96110101</v>
          </cell>
          <cell r="D1150" t="str">
            <v>YAD WATSON HALL RM 5 COMPUTER SCIENCE -82 PC</v>
          </cell>
          <cell r="E1150">
            <v>35370</v>
          </cell>
          <cell r="F1150">
            <v>35489</v>
          </cell>
          <cell r="G1150">
            <v>35462</v>
          </cell>
          <cell r="I1150">
            <v>35769</v>
          </cell>
          <cell r="J1150">
            <v>3263</v>
          </cell>
          <cell r="K1150">
            <v>3263</v>
          </cell>
          <cell r="L1150">
            <v>3263</v>
          </cell>
          <cell r="M1150">
            <v>0</v>
          </cell>
          <cell r="N1150">
            <v>3263</v>
          </cell>
          <cell r="O1150">
            <v>200506</v>
          </cell>
          <cell r="P1150">
            <v>3263</v>
          </cell>
          <cell r="Q1150" t="str">
            <v>05</v>
          </cell>
          <cell r="R1150" t="str">
            <v>Academic Space: Non-Science</v>
          </cell>
          <cell r="T1150" t="b">
            <v>1</v>
          </cell>
          <cell r="U1150" t="b">
            <v>1</v>
          </cell>
          <cell r="V1150" t="b">
            <v>0</v>
          </cell>
          <cell r="W1150" t="str">
            <v>Finance-General Administration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I1150" t="str">
            <v>Tomb</v>
          </cell>
          <cell r="AJ1150" t="str">
            <v>T</v>
          </cell>
        </row>
        <row r="1151">
          <cell r="A1151" t="str">
            <v>0023459</v>
          </cell>
          <cell r="B1151" t="str">
            <v>F96100102</v>
          </cell>
          <cell r="C1151" t="str">
            <v>96100102</v>
          </cell>
          <cell r="D1151" t="str">
            <v>MASON LAB LIGHTING ENERGY CONS RETROFIT</v>
          </cell>
          <cell r="E1151">
            <v>35339</v>
          </cell>
          <cell r="F1151">
            <v>36068</v>
          </cell>
          <cell r="G1151">
            <v>35765</v>
          </cell>
          <cell r="I1151">
            <v>37596</v>
          </cell>
          <cell r="J1151">
            <v>56625</v>
          </cell>
          <cell r="K1151">
            <v>56624</v>
          </cell>
          <cell r="L1151">
            <v>56624</v>
          </cell>
          <cell r="M1151">
            <v>0</v>
          </cell>
          <cell r="N1151">
            <v>56625</v>
          </cell>
          <cell r="O1151">
            <v>200506</v>
          </cell>
          <cell r="P1151">
            <v>56624</v>
          </cell>
          <cell r="Q1151" t="str">
            <v>24</v>
          </cell>
          <cell r="R1151" t="str">
            <v>Eng&amp;ApplSci</v>
          </cell>
          <cell r="S1151" t="str">
            <v>CENTRAL CAMPUS</v>
          </cell>
          <cell r="T1151" t="b">
            <v>0</v>
          </cell>
          <cell r="U1151" t="b">
            <v>1</v>
          </cell>
          <cell r="V1151" t="b">
            <v>0</v>
          </cell>
          <cell r="W1151" t="str">
            <v>Accounting And Contracts</v>
          </cell>
          <cell r="X1151">
            <v>1018</v>
          </cell>
          <cell r="Y1151">
            <v>55607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 t="str">
            <v>30</v>
          </cell>
          <cell r="AH1151" t="str">
            <v>CM</v>
          </cell>
          <cell r="AI1151" t="str">
            <v>FullyF</v>
          </cell>
          <cell r="AJ1151" t="str">
            <v>FF</v>
          </cell>
        </row>
        <row r="1152">
          <cell r="A1152" t="str">
            <v>0023460</v>
          </cell>
          <cell r="B1152" t="str">
            <v>C96110102</v>
          </cell>
          <cell r="C1152" t="str">
            <v>96110102</v>
          </cell>
          <cell r="D1152" t="str">
            <v>YAD ASSISTANT TREASURER'S OFC -85 PC</v>
          </cell>
          <cell r="E1152">
            <v>35370</v>
          </cell>
          <cell r="F1152">
            <v>35489</v>
          </cell>
          <cell r="G1152">
            <v>35462</v>
          </cell>
          <cell r="I1152">
            <v>35769</v>
          </cell>
          <cell r="J1152">
            <v>3172</v>
          </cell>
          <cell r="K1152">
            <v>3172</v>
          </cell>
          <cell r="L1152">
            <v>3172</v>
          </cell>
          <cell r="M1152">
            <v>0</v>
          </cell>
          <cell r="N1152">
            <v>3172</v>
          </cell>
          <cell r="O1152">
            <v>200506</v>
          </cell>
          <cell r="P1152">
            <v>3172</v>
          </cell>
          <cell r="Q1152" t="str">
            <v>12</v>
          </cell>
          <cell r="R1152" t="str">
            <v>Administrative &amp; University-Wide</v>
          </cell>
          <cell r="T1152" t="b">
            <v>1</v>
          </cell>
          <cell r="U1152" t="b">
            <v>1</v>
          </cell>
          <cell r="V1152" t="b">
            <v>0</v>
          </cell>
          <cell r="W1152" t="str">
            <v>Finance-General Administration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I1152" t="str">
            <v>Tomb</v>
          </cell>
          <cell r="AJ1152" t="str">
            <v>T</v>
          </cell>
        </row>
        <row r="1153">
          <cell r="A1153" t="str">
            <v>0023461</v>
          </cell>
          <cell r="B1153" t="str">
            <v>C96110103</v>
          </cell>
          <cell r="C1153" t="str">
            <v>96110103</v>
          </cell>
          <cell r="D1153" t="str">
            <v>MEDICAL SCH COPY CTR KODAK IMAGESOURCE 70NA</v>
          </cell>
          <cell r="E1153">
            <v>35370</v>
          </cell>
          <cell r="F1153">
            <v>35581</v>
          </cell>
          <cell r="G1153">
            <v>35431</v>
          </cell>
          <cell r="I1153">
            <v>35382</v>
          </cell>
          <cell r="J1153">
            <v>57910</v>
          </cell>
          <cell r="K1153">
            <v>57910</v>
          </cell>
          <cell r="L1153">
            <v>57910</v>
          </cell>
          <cell r="M1153">
            <v>0</v>
          </cell>
          <cell r="N1153">
            <v>57910</v>
          </cell>
          <cell r="O1153">
            <v>200506</v>
          </cell>
          <cell r="P1153">
            <v>57910</v>
          </cell>
          <cell r="Q1153" t="str">
            <v>08</v>
          </cell>
          <cell r="R1153" t="str">
            <v>Medicine</v>
          </cell>
          <cell r="T1153" t="b">
            <v>0</v>
          </cell>
          <cell r="U1153" t="b">
            <v>1</v>
          </cell>
          <cell r="V1153" t="b">
            <v>0</v>
          </cell>
          <cell r="W1153" t="str">
            <v>Finance-General Administration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I1153" t="str">
            <v>Tomb</v>
          </cell>
          <cell r="AJ1153" t="str">
            <v>T</v>
          </cell>
        </row>
        <row r="1154">
          <cell r="A1154" t="str">
            <v>0023462</v>
          </cell>
          <cell r="B1154" t="str">
            <v>P96110101</v>
          </cell>
          <cell r="C1154" t="str">
            <v>96110101</v>
          </cell>
          <cell r="D1154" t="str">
            <v>SHM B-WING RM 207 LAB RENOVATION PHARMACOLOGY</v>
          </cell>
          <cell r="E1154">
            <v>35370</v>
          </cell>
          <cell r="F1154">
            <v>36038</v>
          </cell>
          <cell r="G1154">
            <v>35643</v>
          </cell>
          <cell r="I1154">
            <v>36969</v>
          </cell>
          <cell r="J1154">
            <v>254603</v>
          </cell>
          <cell r="K1154">
            <v>254603</v>
          </cell>
          <cell r="L1154">
            <v>254603</v>
          </cell>
          <cell r="M1154">
            <v>0</v>
          </cell>
          <cell r="N1154">
            <v>254603</v>
          </cell>
          <cell r="O1154">
            <v>200506</v>
          </cell>
          <cell r="P1154">
            <v>254603</v>
          </cell>
          <cell r="Q1154" t="str">
            <v>80</v>
          </cell>
          <cell r="R1154" t="str">
            <v>Medicine</v>
          </cell>
          <cell r="S1154" t="str">
            <v>MEDICAL CAMPUS</v>
          </cell>
          <cell r="T1154" t="b">
            <v>0</v>
          </cell>
          <cell r="U1154" t="b">
            <v>1</v>
          </cell>
          <cell r="V1154" t="b">
            <v>0</v>
          </cell>
          <cell r="W1154" t="str">
            <v>Asset Management</v>
          </cell>
          <cell r="X1154">
            <v>0</v>
          </cell>
          <cell r="Y1154">
            <v>254603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 t="str">
            <v>30</v>
          </cell>
          <cell r="AH1154" t="str">
            <v>CM</v>
          </cell>
          <cell r="AI1154" t="str">
            <v>FullyF</v>
          </cell>
          <cell r="AJ1154" t="str">
            <v>FF</v>
          </cell>
        </row>
        <row r="1155">
          <cell r="A1155" t="str">
            <v>0023463</v>
          </cell>
          <cell r="D1155" t="str">
            <v>COOPERATIVE RESEARCH ACCOUNTING SYSTEM</v>
          </cell>
          <cell r="E1155">
            <v>35370</v>
          </cell>
          <cell r="F1155">
            <v>35520</v>
          </cell>
          <cell r="G1155">
            <v>35520</v>
          </cell>
          <cell r="I1155">
            <v>36103</v>
          </cell>
          <cell r="J1155">
            <v>56265</v>
          </cell>
          <cell r="K1155">
            <v>56265</v>
          </cell>
          <cell r="L1155">
            <v>56265</v>
          </cell>
          <cell r="M1155">
            <v>56265</v>
          </cell>
          <cell r="N1155">
            <v>0</v>
          </cell>
          <cell r="O1155">
            <v>200506</v>
          </cell>
          <cell r="P1155">
            <v>56265</v>
          </cell>
          <cell r="Q1155" t="str">
            <v>12</v>
          </cell>
          <cell r="R1155" t="str">
            <v>Administrative &amp; University-Wide</v>
          </cell>
          <cell r="T1155" t="b">
            <v>1</v>
          </cell>
          <cell r="U1155" t="b">
            <v>1</v>
          </cell>
          <cell r="V1155" t="b">
            <v>0</v>
          </cell>
          <cell r="W1155" t="str">
            <v>FIN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I1155" t="str">
            <v>Tomb</v>
          </cell>
          <cell r="AJ1155" t="str">
            <v>T</v>
          </cell>
        </row>
        <row r="1156">
          <cell r="A1156" t="str">
            <v>0023464</v>
          </cell>
          <cell r="B1156" t="str">
            <v>C96120101</v>
          </cell>
          <cell r="C1156" t="str">
            <v>96120101</v>
          </cell>
          <cell r="D1156" t="str">
            <v>JEWISH COMMUNITY CENTER AND GARAGE PURCHASE</v>
          </cell>
          <cell r="E1156">
            <v>35400</v>
          </cell>
          <cell r="F1156">
            <v>35461</v>
          </cell>
          <cell r="G1156">
            <v>35582</v>
          </cell>
          <cell r="I1156">
            <v>44171</v>
          </cell>
          <cell r="J1156">
            <v>6547640</v>
          </cell>
          <cell r="K1156">
            <v>6547640</v>
          </cell>
          <cell r="L1156">
            <v>6547640</v>
          </cell>
          <cell r="M1156">
            <v>0</v>
          </cell>
          <cell r="N1156">
            <v>6547640</v>
          </cell>
          <cell r="O1156">
            <v>200506</v>
          </cell>
          <cell r="P1156">
            <v>6547640</v>
          </cell>
          <cell r="Q1156" t="str">
            <v>26</v>
          </cell>
          <cell r="R1156" t="str">
            <v>Art</v>
          </cell>
          <cell r="T1156" t="b">
            <v>0</v>
          </cell>
          <cell r="U1156" t="b">
            <v>1</v>
          </cell>
          <cell r="V1156" t="b">
            <v>0</v>
          </cell>
          <cell r="W1156" t="str">
            <v>Finance-General Administration</v>
          </cell>
          <cell r="X1156">
            <v>0</v>
          </cell>
          <cell r="Y1156">
            <v>6547640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 t="str">
            <v>10</v>
          </cell>
          <cell r="AH1156" t="str">
            <v>AC</v>
          </cell>
          <cell r="AI1156" t="str">
            <v>FullyF</v>
          </cell>
          <cell r="AJ1156" t="str">
            <v>FF</v>
          </cell>
        </row>
        <row r="1157">
          <cell r="A1157" t="str">
            <v>0023465</v>
          </cell>
          <cell r="B1157" t="str">
            <v>F96120101</v>
          </cell>
          <cell r="C1157" t="str">
            <v>96120101</v>
          </cell>
          <cell r="D1157" t="str">
            <v>SHM C-125 &amp; SECRETARIAL OFFICE MB&amp;B</v>
          </cell>
          <cell r="E1157">
            <v>35400</v>
          </cell>
          <cell r="F1157">
            <v>35885</v>
          </cell>
          <cell r="G1157">
            <v>35674</v>
          </cell>
          <cell r="I1157">
            <v>36969</v>
          </cell>
          <cell r="J1157">
            <v>57903</v>
          </cell>
          <cell r="K1157">
            <v>57903</v>
          </cell>
          <cell r="L1157">
            <v>57903</v>
          </cell>
          <cell r="M1157">
            <v>58956.49</v>
          </cell>
          <cell r="N1157">
            <v>0</v>
          </cell>
          <cell r="O1157">
            <v>200506</v>
          </cell>
          <cell r="P1157">
            <v>57903</v>
          </cell>
          <cell r="Q1157" t="str">
            <v>08</v>
          </cell>
          <cell r="R1157" t="str">
            <v>Medicine</v>
          </cell>
          <cell r="T1157" t="b">
            <v>1</v>
          </cell>
          <cell r="U1157" t="b">
            <v>1</v>
          </cell>
          <cell r="V1157" t="b">
            <v>0</v>
          </cell>
          <cell r="W1157" t="str">
            <v>Asset Management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I1157" t="str">
            <v>Tomb</v>
          </cell>
          <cell r="AJ1157" t="str">
            <v>T</v>
          </cell>
        </row>
        <row r="1158">
          <cell r="A1158" t="str">
            <v>0023466</v>
          </cell>
          <cell r="B1158" t="str">
            <v>P96102503</v>
          </cell>
          <cell r="C1158" t="str">
            <v>96102503</v>
          </cell>
          <cell r="D1158" t="str">
            <v>KBT LIGHTING ENERGY CONSERVATION RETROFIT</v>
          </cell>
          <cell r="E1158">
            <v>35370</v>
          </cell>
          <cell r="F1158">
            <v>36068</v>
          </cell>
          <cell r="G1158">
            <v>35582</v>
          </cell>
          <cell r="I1158">
            <v>35919</v>
          </cell>
          <cell r="J1158">
            <v>309685</v>
          </cell>
          <cell r="K1158">
            <v>309684</v>
          </cell>
          <cell r="L1158">
            <v>309684</v>
          </cell>
          <cell r="M1158">
            <v>0</v>
          </cell>
          <cell r="N1158">
            <v>309685</v>
          </cell>
          <cell r="O1158">
            <v>200506</v>
          </cell>
          <cell r="P1158">
            <v>309684</v>
          </cell>
          <cell r="Q1158" t="str">
            <v>25</v>
          </cell>
          <cell r="R1158" t="str">
            <v>Biological and Physical Sciences</v>
          </cell>
          <cell r="S1158" t="str">
            <v>CV ENERGY CONSERVATION PROGRAMS</v>
          </cell>
          <cell r="T1158" t="b">
            <v>0</v>
          </cell>
          <cell r="U1158" t="b">
            <v>1</v>
          </cell>
          <cell r="V1158" t="b">
            <v>0</v>
          </cell>
          <cell r="W1158" t="str">
            <v>Accounting And Contracts</v>
          </cell>
          <cell r="X1158">
            <v>1933</v>
          </cell>
          <cell r="Y1158">
            <v>307752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 t="str">
            <v>30</v>
          </cell>
          <cell r="AH1158" t="str">
            <v>CM</v>
          </cell>
          <cell r="AI1158" t="str">
            <v>FullyF</v>
          </cell>
          <cell r="AJ1158" t="str">
            <v>FF</v>
          </cell>
        </row>
        <row r="1159">
          <cell r="A1159" t="str">
            <v>0023467</v>
          </cell>
          <cell r="B1159" t="str">
            <v>P96111904</v>
          </cell>
          <cell r="C1159" t="str">
            <v>96111904</v>
          </cell>
          <cell r="D1159" t="str">
            <v>KBT COOLING TOWER REMOVAL</v>
          </cell>
          <cell r="E1159">
            <v>35400</v>
          </cell>
          <cell r="F1159">
            <v>36129</v>
          </cell>
          <cell r="G1159">
            <v>35765</v>
          </cell>
          <cell r="I1159">
            <v>36248</v>
          </cell>
          <cell r="J1159">
            <v>372690</v>
          </cell>
          <cell r="K1159">
            <v>372690</v>
          </cell>
          <cell r="L1159">
            <v>372690</v>
          </cell>
          <cell r="M1159">
            <v>372690</v>
          </cell>
          <cell r="N1159">
            <v>0</v>
          </cell>
          <cell r="O1159">
            <v>200506</v>
          </cell>
          <cell r="P1159">
            <v>372690</v>
          </cell>
          <cell r="Q1159" t="str">
            <v>04</v>
          </cell>
          <cell r="R1159" t="str">
            <v>Academic Space: Science</v>
          </cell>
          <cell r="T1159" t="b">
            <v>1</v>
          </cell>
          <cell r="U1159" t="b">
            <v>1</v>
          </cell>
          <cell r="V1159" t="b">
            <v>0</v>
          </cell>
          <cell r="W1159" t="str">
            <v>Accounting And Contracts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I1159" t="str">
            <v>Tomb</v>
          </cell>
          <cell r="AJ1159" t="str">
            <v>T</v>
          </cell>
        </row>
        <row r="1160">
          <cell r="A1160" t="str">
            <v>0023468</v>
          </cell>
          <cell r="B1160" t="str">
            <v>P96092402</v>
          </cell>
          <cell r="C1160" t="str">
            <v>96092402</v>
          </cell>
          <cell r="D1160" t="str">
            <v>KBT FIRE PROTECTION</v>
          </cell>
          <cell r="E1160">
            <v>35400</v>
          </cell>
          <cell r="G1160">
            <v>35703</v>
          </cell>
          <cell r="I1160">
            <v>37025</v>
          </cell>
          <cell r="J1160">
            <v>2635515</v>
          </cell>
          <cell r="K1160">
            <v>2635515</v>
          </cell>
          <cell r="L1160">
            <v>2635515</v>
          </cell>
          <cell r="M1160">
            <v>147485</v>
          </cell>
          <cell r="N1160">
            <v>2488030</v>
          </cell>
          <cell r="O1160">
            <v>200506</v>
          </cell>
          <cell r="P1160">
            <v>2635515</v>
          </cell>
          <cell r="Q1160" t="str">
            <v>25</v>
          </cell>
          <cell r="R1160" t="str">
            <v>Biological and Physical Sciences</v>
          </cell>
          <cell r="S1160" t="str">
            <v>SCIENCE HILL</v>
          </cell>
          <cell r="T1160" t="b">
            <v>0</v>
          </cell>
          <cell r="U1160" t="b">
            <v>1</v>
          </cell>
          <cell r="V1160" t="b">
            <v>0</v>
          </cell>
          <cell r="W1160" t="str">
            <v>Accounting And Contracts</v>
          </cell>
          <cell r="X1160">
            <v>924900</v>
          </cell>
          <cell r="Y1160">
            <v>1563130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 t="str">
            <v>30</v>
          </cell>
          <cell r="AH1160" t="str">
            <v>CM</v>
          </cell>
          <cell r="AI1160" t="str">
            <v>FullyF</v>
          </cell>
          <cell r="AJ1160" t="str">
            <v>FF</v>
          </cell>
        </row>
        <row r="1161">
          <cell r="A1161" t="str">
            <v>0023469</v>
          </cell>
          <cell r="B1161" t="str">
            <v>P97021202</v>
          </cell>
          <cell r="C1161" t="str">
            <v>97021202</v>
          </cell>
          <cell r="D1161" t="str">
            <v>TD/TC FIRE PROTECTION</v>
          </cell>
          <cell r="E1161">
            <v>35400</v>
          </cell>
          <cell r="G1161">
            <v>35673</v>
          </cell>
          <cell r="I1161">
            <v>37025</v>
          </cell>
          <cell r="J1161">
            <v>3419586</v>
          </cell>
          <cell r="K1161">
            <v>3419586</v>
          </cell>
          <cell r="L1161">
            <v>3419586</v>
          </cell>
          <cell r="M1161">
            <v>1037418</v>
          </cell>
          <cell r="N1161">
            <v>2382168</v>
          </cell>
          <cell r="O1161">
            <v>200506</v>
          </cell>
          <cell r="P1161">
            <v>3419586</v>
          </cell>
          <cell r="Q1161" t="str">
            <v>71</v>
          </cell>
          <cell r="R1161" t="str">
            <v>Residential - Undergraduate</v>
          </cell>
          <cell r="S1161" t="str">
            <v>RESIDENTIAL FACILITIES</v>
          </cell>
          <cell r="T1161" t="b">
            <v>0</v>
          </cell>
          <cell r="U1161" t="b">
            <v>1</v>
          </cell>
          <cell r="V1161" t="b">
            <v>0</v>
          </cell>
          <cell r="W1161" t="str">
            <v>Accounting And Contracts</v>
          </cell>
          <cell r="X1161">
            <v>1225159</v>
          </cell>
          <cell r="Y1161">
            <v>1157009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 t="str">
            <v>30</v>
          </cell>
          <cell r="AH1161" t="str">
            <v>CM</v>
          </cell>
          <cell r="AI1161" t="str">
            <v>FullyF</v>
          </cell>
          <cell r="AJ1161" t="str">
            <v>FF</v>
          </cell>
        </row>
        <row r="1162">
          <cell r="A1162" t="str">
            <v>0023470</v>
          </cell>
          <cell r="B1162" t="str">
            <v>P96111905</v>
          </cell>
          <cell r="C1162" t="str">
            <v>96111905</v>
          </cell>
          <cell r="D1162" t="str">
            <v>BCMM 147/149/160 LAB RENOS HOWARD HUGHES MED</v>
          </cell>
          <cell r="E1162">
            <v>35400</v>
          </cell>
          <cell r="F1162">
            <v>35976</v>
          </cell>
          <cell r="G1162">
            <v>35612</v>
          </cell>
          <cell r="I1162">
            <v>36969</v>
          </cell>
          <cell r="J1162">
            <v>243450</v>
          </cell>
          <cell r="K1162">
            <v>243450</v>
          </cell>
          <cell r="L1162">
            <v>243450</v>
          </cell>
          <cell r="M1162">
            <v>246526.45</v>
          </cell>
          <cell r="N1162">
            <v>0</v>
          </cell>
          <cell r="O1162">
            <v>200506</v>
          </cell>
          <cell r="P1162">
            <v>243450</v>
          </cell>
          <cell r="Q1162" t="str">
            <v>80</v>
          </cell>
          <cell r="R1162" t="str">
            <v>Medicine</v>
          </cell>
          <cell r="T1162" t="b">
            <v>1</v>
          </cell>
          <cell r="U1162" t="b">
            <v>1</v>
          </cell>
          <cell r="V1162" t="b">
            <v>0</v>
          </cell>
          <cell r="W1162" t="str">
            <v>Asset Management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I1162" t="str">
            <v>Tomb</v>
          </cell>
          <cell r="AJ1162" t="str">
            <v>T</v>
          </cell>
        </row>
        <row r="1163">
          <cell r="A1163" t="str">
            <v>0023471</v>
          </cell>
          <cell r="B1163" t="str">
            <v>C96120102</v>
          </cell>
          <cell r="C1163" t="str">
            <v>96120102</v>
          </cell>
          <cell r="D1163" t="str">
            <v>YAD PHARMACOLOGY SHM B208 4-PCS ORDER #89</v>
          </cell>
          <cell r="E1163">
            <v>35400</v>
          </cell>
          <cell r="F1163">
            <v>35520</v>
          </cell>
          <cell r="G1163">
            <v>35490</v>
          </cell>
          <cell r="I1163">
            <v>37603</v>
          </cell>
          <cell r="J1163">
            <v>12580</v>
          </cell>
          <cell r="K1163">
            <v>12580</v>
          </cell>
          <cell r="L1163">
            <v>12580</v>
          </cell>
          <cell r="M1163">
            <v>0</v>
          </cell>
          <cell r="N1163">
            <v>12580</v>
          </cell>
          <cell r="O1163">
            <v>200506</v>
          </cell>
          <cell r="P1163">
            <v>12580</v>
          </cell>
          <cell r="Q1163" t="str">
            <v>08</v>
          </cell>
          <cell r="R1163" t="str">
            <v>Medicine</v>
          </cell>
          <cell r="T1163" t="b">
            <v>1</v>
          </cell>
          <cell r="U1163" t="b">
            <v>1</v>
          </cell>
          <cell r="V1163" t="b">
            <v>0</v>
          </cell>
          <cell r="W1163" t="str">
            <v>Finance-General Administration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I1163" t="str">
            <v>Tomb</v>
          </cell>
          <cell r="AJ1163" t="str">
            <v>T</v>
          </cell>
        </row>
        <row r="1164">
          <cell r="A1164" t="str">
            <v>0023472</v>
          </cell>
          <cell r="B1164" t="str">
            <v>P97010903</v>
          </cell>
          <cell r="C1164" t="str">
            <v>97010903</v>
          </cell>
          <cell r="D1164" t="str">
            <v>CHAPEL 1156 RENOVATION</v>
          </cell>
          <cell r="E1164">
            <v>35400</v>
          </cell>
          <cell r="G1164">
            <v>36830</v>
          </cell>
          <cell r="I1164">
            <v>38187</v>
          </cell>
          <cell r="J1164">
            <v>25979853</v>
          </cell>
          <cell r="K1164">
            <v>25978853.329999998</v>
          </cell>
          <cell r="L1164">
            <v>25979853.329999998</v>
          </cell>
          <cell r="M1164">
            <v>8160805.3499999996</v>
          </cell>
          <cell r="N1164">
            <v>17819048</v>
          </cell>
          <cell r="O1164">
            <v>200506</v>
          </cell>
          <cell r="P1164">
            <v>25951164.329999998</v>
          </cell>
          <cell r="Q1164" t="str">
            <v>26</v>
          </cell>
          <cell r="R1164" t="str">
            <v>Art</v>
          </cell>
          <cell r="S1164" t="str">
            <v>ARTS AREA</v>
          </cell>
          <cell r="T1164" t="b">
            <v>0</v>
          </cell>
          <cell r="U1164" t="b">
            <v>0</v>
          </cell>
          <cell r="V1164" t="b">
            <v>0</v>
          </cell>
          <cell r="W1164" t="str">
            <v>Accounting And Contracts</v>
          </cell>
          <cell r="X1164">
            <v>17743275</v>
          </cell>
          <cell r="Y1164">
            <v>75773</v>
          </cell>
          <cell r="Z1164">
            <v>8160805</v>
          </cell>
          <cell r="AA1164">
            <v>0</v>
          </cell>
          <cell r="AB1164">
            <v>-198150</v>
          </cell>
          <cell r="AC1164">
            <v>0</v>
          </cell>
          <cell r="AD1164">
            <v>169461</v>
          </cell>
          <cell r="AE1164">
            <v>0</v>
          </cell>
          <cell r="AF1164">
            <v>0</v>
          </cell>
          <cell r="AG1164" t="str">
            <v>10</v>
          </cell>
          <cell r="AH1164" t="str">
            <v>NI</v>
          </cell>
          <cell r="AI1164" t="str">
            <v>Const</v>
          </cell>
          <cell r="AJ1164" t="str">
            <v>I</v>
          </cell>
        </row>
        <row r="1165">
          <cell r="A1165" t="str">
            <v>0023473</v>
          </cell>
          <cell r="B1165" t="str">
            <v>C97010101</v>
          </cell>
          <cell r="C1165" t="str">
            <v>97010101</v>
          </cell>
          <cell r="D1165" t="str">
            <v>YAD ITS/AS ORDER #105 PCS</v>
          </cell>
          <cell r="E1165">
            <v>35431</v>
          </cell>
          <cell r="F1165">
            <v>35550</v>
          </cell>
          <cell r="G1165">
            <v>35521</v>
          </cell>
          <cell r="I1165">
            <v>35769</v>
          </cell>
          <cell r="J1165">
            <v>10122</v>
          </cell>
          <cell r="K1165">
            <v>10122</v>
          </cell>
          <cell r="L1165">
            <v>10122</v>
          </cell>
          <cell r="M1165">
            <v>0</v>
          </cell>
          <cell r="N1165">
            <v>10122</v>
          </cell>
          <cell r="O1165">
            <v>200506</v>
          </cell>
          <cell r="P1165">
            <v>10122</v>
          </cell>
          <cell r="Q1165" t="str">
            <v>12</v>
          </cell>
          <cell r="R1165" t="str">
            <v>Administrative &amp; University-Wide</v>
          </cell>
          <cell r="T1165" t="b">
            <v>1</v>
          </cell>
          <cell r="U1165" t="b">
            <v>1</v>
          </cell>
          <cell r="V1165" t="b">
            <v>0</v>
          </cell>
          <cell r="W1165" t="str">
            <v>Finance-General Administration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I1165" t="str">
            <v>Tomb</v>
          </cell>
          <cell r="AJ1165" t="str">
            <v>T</v>
          </cell>
        </row>
        <row r="1166">
          <cell r="A1166" t="str">
            <v>0023474</v>
          </cell>
          <cell r="B1166" t="str">
            <v>C97010102</v>
          </cell>
          <cell r="C1166" t="str">
            <v>97010102</v>
          </cell>
          <cell r="D1166" t="str">
            <v>MB&amp;B GRADIENT HPLC SYSTEM - MODEL 785A</v>
          </cell>
          <cell r="E1166">
            <v>35431</v>
          </cell>
          <cell r="F1166">
            <v>35581</v>
          </cell>
          <cell r="G1166">
            <v>35462</v>
          </cell>
          <cell r="I1166">
            <v>35851</v>
          </cell>
          <cell r="J1166">
            <v>37996</v>
          </cell>
          <cell r="K1166">
            <v>37996</v>
          </cell>
          <cell r="L1166">
            <v>37996</v>
          </cell>
          <cell r="M1166">
            <v>0</v>
          </cell>
          <cell r="N1166">
            <v>37996</v>
          </cell>
          <cell r="O1166">
            <v>200506</v>
          </cell>
          <cell r="P1166">
            <v>37996</v>
          </cell>
          <cell r="Q1166" t="str">
            <v>08</v>
          </cell>
          <cell r="R1166" t="str">
            <v>Medicine</v>
          </cell>
          <cell r="T1166" t="b">
            <v>0</v>
          </cell>
          <cell r="U1166" t="b">
            <v>1</v>
          </cell>
          <cell r="V1166" t="b">
            <v>0</v>
          </cell>
          <cell r="W1166" t="str">
            <v>Finance-General Administration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I1166" t="str">
            <v>Tomb</v>
          </cell>
          <cell r="AJ1166" t="str">
            <v>T</v>
          </cell>
        </row>
        <row r="1167">
          <cell r="A1167" t="str">
            <v>0023475</v>
          </cell>
          <cell r="B1167" t="str">
            <v>C96120103</v>
          </cell>
          <cell r="C1167" t="str">
            <v>96120103</v>
          </cell>
          <cell r="D1167" t="str">
            <v>ENDOCRINOLOGY BONE DESITOMETER</v>
          </cell>
          <cell r="E1167">
            <v>35400</v>
          </cell>
          <cell r="F1167">
            <v>35550</v>
          </cell>
          <cell r="G1167">
            <v>35462</v>
          </cell>
          <cell r="I1167">
            <v>36012</v>
          </cell>
          <cell r="J1167">
            <v>90683</v>
          </cell>
          <cell r="K1167">
            <v>90683</v>
          </cell>
          <cell r="L1167">
            <v>90683</v>
          </cell>
          <cell r="M1167">
            <v>683</v>
          </cell>
          <cell r="N1167">
            <v>90000</v>
          </cell>
          <cell r="O1167">
            <v>200506</v>
          </cell>
          <cell r="P1167">
            <v>90683</v>
          </cell>
          <cell r="Q1167" t="str">
            <v>08</v>
          </cell>
          <cell r="R1167" t="str">
            <v>Medicine</v>
          </cell>
          <cell r="T1167" t="b">
            <v>0</v>
          </cell>
          <cell r="U1167" t="b">
            <v>1</v>
          </cell>
          <cell r="V1167" t="b">
            <v>0</v>
          </cell>
          <cell r="W1167" t="str">
            <v>Finance-General Administration</v>
          </cell>
          <cell r="X1167">
            <v>0</v>
          </cell>
          <cell r="Y1167">
            <v>0</v>
          </cell>
          <cell r="Z1167">
            <v>683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I1167" t="str">
            <v>Tomb</v>
          </cell>
          <cell r="AJ1167" t="str">
            <v>T</v>
          </cell>
        </row>
        <row r="1168">
          <cell r="A1168" t="str">
            <v>0023476</v>
          </cell>
          <cell r="D1168" t="str">
            <v>PHELPS GATE LIGHTING ENERGY CONS RETROFIT</v>
          </cell>
          <cell r="E1168">
            <v>35431</v>
          </cell>
          <cell r="F1168">
            <v>35850</v>
          </cell>
          <cell r="G1168">
            <v>35550</v>
          </cell>
          <cell r="I1168">
            <v>36052</v>
          </cell>
          <cell r="J1168">
            <v>3795</v>
          </cell>
          <cell r="K1168">
            <v>3795</v>
          </cell>
          <cell r="L1168">
            <v>3795</v>
          </cell>
          <cell r="M1168">
            <v>0</v>
          </cell>
          <cell r="N1168">
            <v>3795</v>
          </cell>
          <cell r="O1168">
            <v>200506</v>
          </cell>
          <cell r="P1168">
            <v>3795</v>
          </cell>
          <cell r="Q1168" t="str">
            <v>12</v>
          </cell>
          <cell r="R1168" t="str">
            <v>Administrative &amp; University-Wide</v>
          </cell>
          <cell r="T1168" t="b">
            <v>1</v>
          </cell>
          <cell r="U1168" t="b">
            <v>1</v>
          </cell>
          <cell r="V1168" t="b">
            <v>0</v>
          </cell>
          <cell r="W1168" t="str">
            <v>MGT</v>
          </cell>
          <cell r="X1168">
            <v>0</v>
          </cell>
          <cell r="Y1168">
            <v>3795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I1168" t="str">
            <v>Tomb</v>
          </cell>
          <cell r="AJ1168" t="str">
            <v>T</v>
          </cell>
        </row>
        <row r="1169">
          <cell r="A1169" t="str">
            <v>0023477</v>
          </cell>
          <cell r="B1169" t="str">
            <v>F97010102</v>
          </cell>
          <cell r="C1169" t="str">
            <v>97010102</v>
          </cell>
          <cell r="D1169" t="str">
            <v>YPB LIGHTING SYSTEM RETROFIT</v>
          </cell>
          <cell r="E1169">
            <v>35431</v>
          </cell>
          <cell r="F1169">
            <v>35611</v>
          </cell>
          <cell r="G1169">
            <v>35490</v>
          </cell>
          <cell r="I1169">
            <v>35891</v>
          </cell>
          <cell r="J1169">
            <v>85006</v>
          </cell>
          <cell r="K1169">
            <v>85006</v>
          </cell>
          <cell r="L1169">
            <v>85006</v>
          </cell>
          <cell r="M1169">
            <v>0</v>
          </cell>
          <cell r="N1169">
            <v>85006</v>
          </cell>
          <cell r="O1169">
            <v>200506</v>
          </cell>
          <cell r="P1169">
            <v>85006</v>
          </cell>
          <cell r="Q1169" t="str">
            <v>80</v>
          </cell>
          <cell r="R1169" t="str">
            <v>Medicine</v>
          </cell>
          <cell r="T1169" t="b">
            <v>0</v>
          </cell>
          <cell r="U1169" t="b">
            <v>1</v>
          </cell>
          <cell r="V1169" t="b">
            <v>0</v>
          </cell>
          <cell r="W1169" t="str">
            <v>Asset Management</v>
          </cell>
          <cell r="X1169">
            <v>0</v>
          </cell>
          <cell r="Y1169">
            <v>85006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 t="str">
            <v>20</v>
          </cell>
          <cell r="AH1169" t="str">
            <v>PR</v>
          </cell>
          <cell r="AI1169" t="str">
            <v>FullyF</v>
          </cell>
          <cell r="AJ1169" t="str">
            <v>FF</v>
          </cell>
        </row>
        <row r="1170">
          <cell r="A1170" t="str">
            <v>0023478</v>
          </cell>
          <cell r="B1170" t="str">
            <v>C96060111</v>
          </cell>
          <cell r="C1170" t="str">
            <v>96060111</v>
          </cell>
          <cell r="D1170" t="str">
            <v>PROJECT X EQUIPMENT FY97</v>
          </cell>
          <cell r="E1170">
            <v>35217</v>
          </cell>
          <cell r="F1170">
            <v>35611</v>
          </cell>
          <cell r="G1170">
            <v>35582</v>
          </cell>
          <cell r="I1170">
            <v>35335</v>
          </cell>
          <cell r="J1170">
            <v>786483</v>
          </cell>
          <cell r="K1170">
            <v>786483</v>
          </cell>
          <cell r="L1170">
            <v>786483</v>
          </cell>
          <cell r="M1170">
            <v>0</v>
          </cell>
          <cell r="N1170">
            <v>786483</v>
          </cell>
          <cell r="O1170">
            <v>200506</v>
          </cell>
          <cell r="P1170">
            <v>786483</v>
          </cell>
          <cell r="Q1170" t="str">
            <v>12</v>
          </cell>
          <cell r="R1170" t="str">
            <v>Administrative &amp; University-Wide</v>
          </cell>
          <cell r="T1170" t="b">
            <v>0</v>
          </cell>
          <cell r="U1170" t="b">
            <v>1</v>
          </cell>
          <cell r="V1170" t="b">
            <v>0</v>
          </cell>
          <cell r="W1170" t="str">
            <v>Finance-General Administration</v>
          </cell>
          <cell r="X1170">
            <v>0</v>
          </cell>
          <cell r="Y1170">
            <v>786483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I1170" t="str">
            <v>Tomb</v>
          </cell>
          <cell r="AJ1170" t="str">
            <v>T</v>
          </cell>
        </row>
        <row r="1171">
          <cell r="A1171" t="str">
            <v>0023480</v>
          </cell>
          <cell r="B1171" t="str">
            <v>C97010103</v>
          </cell>
          <cell r="C1171" t="str">
            <v>97010103</v>
          </cell>
          <cell r="D1171" t="str">
            <v>YAD PCS BRITISH ART CENTER ORDER #119</v>
          </cell>
          <cell r="E1171">
            <v>35431</v>
          </cell>
          <cell r="F1171">
            <v>35581</v>
          </cell>
          <cell r="G1171">
            <v>35551</v>
          </cell>
          <cell r="I1171">
            <v>35769</v>
          </cell>
          <cell r="J1171">
            <v>13404</v>
          </cell>
          <cell r="K1171">
            <v>13404</v>
          </cell>
          <cell r="L1171">
            <v>13404</v>
          </cell>
          <cell r="M1171">
            <v>0</v>
          </cell>
          <cell r="N1171">
            <v>13404</v>
          </cell>
          <cell r="O1171">
            <v>200506</v>
          </cell>
          <cell r="P1171">
            <v>13404</v>
          </cell>
          <cell r="Q1171" t="str">
            <v>12</v>
          </cell>
          <cell r="R1171" t="str">
            <v>Administrative &amp; University-Wide</v>
          </cell>
          <cell r="T1171" t="b">
            <v>1</v>
          </cell>
          <cell r="U1171" t="b">
            <v>1</v>
          </cell>
          <cell r="V1171" t="b">
            <v>0</v>
          </cell>
          <cell r="W1171" t="str">
            <v>Finance-General Administration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I1171" t="str">
            <v>Tomb</v>
          </cell>
          <cell r="AJ1171" t="str">
            <v>T</v>
          </cell>
        </row>
        <row r="1172">
          <cell r="A1172" t="str">
            <v>0023481</v>
          </cell>
          <cell r="B1172" t="str">
            <v>P97010901</v>
          </cell>
          <cell r="C1172" t="str">
            <v>97010901</v>
          </cell>
          <cell r="D1172" t="str">
            <v>CENTRAL/SCIENCE CHILLED WATER PIPING UPGRADE</v>
          </cell>
          <cell r="E1172">
            <v>35431</v>
          </cell>
          <cell r="F1172">
            <v>36191</v>
          </cell>
          <cell r="G1172">
            <v>35796</v>
          </cell>
          <cell r="I1172">
            <v>37025</v>
          </cell>
          <cell r="J1172">
            <v>867208</v>
          </cell>
          <cell r="K1172">
            <v>867208</v>
          </cell>
          <cell r="L1172">
            <v>867208</v>
          </cell>
          <cell r="M1172">
            <v>0</v>
          </cell>
          <cell r="N1172">
            <v>867208</v>
          </cell>
          <cell r="O1172">
            <v>200506</v>
          </cell>
          <cell r="P1172">
            <v>867208</v>
          </cell>
          <cell r="Q1172" t="str">
            <v>65</v>
          </cell>
          <cell r="R1172" t="str">
            <v>Admin&amp;Other Utilities Central</v>
          </cell>
          <cell r="S1172" t="str">
            <v>POWER PLANTS AND UTILITY DISTRIBUTION SYSTEMS</v>
          </cell>
          <cell r="T1172" t="b">
            <v>0</v>
          </cell>
          <cell r="U1172" t="b">
            <v>1</v>
          </cell>
          <cell r="V1172" t="b">
            <v>0</v>
          </cell>
          <cell r="W1172" t="str">
            <v>Accounting And Contracts</v>
          </cell>
          <cell r="X1172">
            <v>211247</v>
          </cell>
          <cell r="Y1172">
            <v>655961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 t="str">
            <v>40</v>
          </cell>
          <cell r="AH1172" t="str">
            <v>UT</v>
          </cell>
          <cell r="AI1172" t="str">
            <v>FullyF</v>
          </cell>
          <cell r="AJ1172" t="str">
            <v>FF</v>
          </cell>
        </row>
        <row r="1173">
          <cell r="A1173" t="str">
            <v>0023482</v>
          </cell>
          <cell r="B1173" t="str">
            <v>P97010902</v>
          </cell>
          <cell r="C1173" t="str">
            <v>97010902</v>
          </cell>
          <cell r="D1173" t="str">
            <v>OFF-CAMPUS SHELVING FACILITY</v>
          </cell>
          <cell r="E1173">
            <v>35431</v>
          </cell>
          <cell r="G1173">
            <v>36433</v>
          </cell>
          <cell r="I1173">
            <v>37436</v>
          </cell>
          <cell r="J1173">
            <v>4761977</v>
          </cell>
          <cell r="K1173">
            <v>4761977.2</v>
          </cell>
          <cell r="L1173">
            <v>4761977.2</v>
          </cell>
          <cell r="M1173">
            <v>2499999.62</v>
          </cell>
          <cell r="N1173">
            <v>2261977</v>
          </cell>
          <cell r="O1173">
            <v>200506</v>
          </cell>
          <cell r="P1173">
            <v>4761977.2</v>
          </cell>
          <cell r="Q1173" t="str">
            <v>50</v>
          </cell>
          <cell r="R1173" t="str">
            <v>Libraries</v>
          </cell>
          <cell r="S1173" t="str">
            <v>LIBRARY FACILITIES</v>
          </cell>
          <cell r="T1173" t="b">
            <v>0</v>
          </cell>
          <cell r="U1173" t="b">
            <v>1</v>
          </cell>
          <cell r="V1173" t="b">
            <v>0</v>
          </cell>
          <cell r="W1173" t="str">
            <v>Accounting And Contracts</v>
          </cell>
          <cell r="X1173">
            <v>2261977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 t="str">
            <v>10</v>
          </cell>
          <cell r="AH1173" t="str">
            <v>NI</v>
          </cell>
          <cell r="AI1173" t="str">
            <v>FullyF</v>
          </cell>
          <cell r="AJ1173" t="str">
            <v>FF</v>
          </cell>
        </row>
        <row r="1174">
          <cell r="A1174" t="str">
            <v>0023483</v>
          </cell>
          <cell r="B1174" t="str">
            <v>C97010104</v>
          </cell>
          <cell r="C1174" t="str">
            <v>97010104</v>
          </cell>
          <cell r="D1174" t="str">
            <v>REGISTRAR LASER PRINTER</v>
          </cell>
          <cell r="E1174">
            <v>35431</v>
          </cell>
          <cell r="F1174">
            <v>35581</v>
          </cell>
          <cell r="G1174">
            <v>35217</v>
          </cell>
          <cell r="I1174">
            <v>35452</v>
          </cell>
          <cell r="J1174">
            <v>13234</v>
          </cell>
          <cell r="K1174">
            <v>13234</v>
          </cell>
          <cell r="L1174">
            <v>13234</v>
          </cell>
          <cell r="M1174">
            <v>0</v>
          </cell>
          <cell r="N1174">
            <v>13234</v>
          </cell>
          <cell r="O1174">
            <v>200506</v>
          </cell>
          <cell r="P1174">
            <v>13234</v>
          </cell>
          <cell r="Q1174" t="str">
            <v>12</v>
          </cell>
          <cell r="R1174" t="str">
            <v>Administrative &amp; University-Wide</v>
          </cell>
          <cell r="T1174" t="b">
            <v>0</v>
          </cell>
          <cell r="U1174" t="b">
            <v>1</v>
          </cell>
          <cell r="V1174" t="b">
            <v>0</v>
          </cell>
          <cell r="W1174" t="str">
            <v>Finance-General Administration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I1174" t="str">
            <v>Tomb</v>
          </cell>
          <cell r="AJ1174" t="str">
            <v>T</v>
          </cell>
        </row>
        <row r="1175">
          <cell r="A1175" t="str">
            <v>0023484</v>
          </cell>
          <cell r="B1175" t="str">
            <v>C97010105</v>
          </cell>
          <cell r="C1175" t="str">
            <v>97010105</v>
          </cell>
          <cell r="D1175" t="str">
            <v>YAD PC COMPUTER SCIENCE ORDER #121</v>
          </cell>
          <cell r="E1175">
            <v>35431</v>
          </cell>
          <cell r="F1175">
            <v>35550</v>
          </cell>
          <cell r="G1175">
            <v>35521</v>
          </cell>
          <cell r="I1175">
            <v>35769</v>
          </cell>
          <cell r="J1175">
            <v>2954</v>
          </cell>
          <cell r="K1175">
            <v>2954</v>
          </cell>
          <cell r="L1175">
            <v>2954</v>
          </cell>
          <cell r="M1175">
            <v>0</v>
          </cell>
          <cell r="N1175">
            <v>2954</v>
          </cell>
          <cell r="O1175">
            <v>200506</v>
          </cell>
          <cell r="P1175">
            <v>2954</v>
          </cell>
          <cell r="Q1175" t="str">
            <v>04</v>
          </cell>
          <cell r="R1175" t="str">
            <v>Academic Space: Science</v>
          </cell>
          <cell r="T1175" t="b">
            <v>1</v>
          </cell>
          <cell r="U1175" t="b">
            <v>1</v>
          </cell>
          <cell r="V1175" t="b">
            <v>0</v>
          </cell>
          <cell r="W1175" t="str">
            <v>Finance-General Administration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I1175" t="str">
            <v>Tomb</v>
          </cell>
          <cell r="AJ1175" t="str">
            <v>T</v>
          </cell>
        </row>
        <row r="1176">
          <cell r="A1176" t="str">
            <v>0023485</v>
          </cell>
          <cell r="B1176" t="str">
            <v>C97020101</v>
          </cell>
          <cell r="C1176" t="str">
            <v>97020101</v>
          </cell>
          <cell r="D1176" t="str">
            <v>YAD PC SUPPORT SERVICES ORDER #123</v>
          </cell>
          <cell r="E1176">
            <v>35462</v>
          </cell>
          <cell r="F1176">
            <v>35611</v>
          </cell>
          <cell r="G1176">
            <v>35582</v>
          </cell>
          <cell r="I1176">
            <v>35769</v>
          </cell>
          <cell r="J1176">
            <v>13576</v>
          </cell>
          <cell r="K1176">
            <v>13576</v>
          </cell>
          <cell r="L1176">
            <v>13576</v>
          </cell>
          <cell r="M1176">
            <v>0</v>
          </cell>
          <cell r="N1176">
            <v>13576</v>
          </cell>
          <cell r="O1176">
            <v>200506</v>
          </cell>
          <cell r="P1176">
            <v>13576</v>
          </cell>
          <cell r="Q1176" t="str">
            <v>12</v>
          </cell>
          <cell r="R1176" t="str">
            <v>Administrative &amp; University-Wide</v>
          </cell>
          <cell r="T1176" t="b">
            <v>1</v>
          </cell>
          <cell r="U1176" t="b">
            <v>1</v>
          </cell>
          <cell r="V1176" t="b">
            <v>0</v>
          </cell>
          <cell r="W1176" t="str">
            <v>Finance-General Administration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I1176" t="str">
            <v>Tomb</v>
          </cell>
          <cell r="AJ1176" t="str">
            <v>T</v>
          </cell>
        </row>
        <row r="1177">
          <cell r="A1177" t="str">
            <v>0023486</v>
          </cell>
          <cell r="B1177" t="str">
            <v>C97020102</v>
          </cell>
          <cell r="C1177" t="str">
            <v>97020102</v>
          </cell>
          <cell r="D1177" t="str">
            <v>YAD PC TRS ORDER #124</v>
          </cell>
          <cell r="E1177">
            <v>35462</v>
          </cell>
          <cell r="F1177">
            <v>35611</v>
          </cell>
          <cell r="G1177">
            <v>35582</v>
          </cell>
          <cell r="I1177">
            <v>35769</v>
          </cell>
          <cell r="J1177">
            <v>12972</v>
          </cell>
          <cell r="K1177">
            <v>12972</v>
          </cell>
          <cell r="L1177">
            <v>12972</v>
          </cell>
          <cell r="M1177">
            <v>0</v>
          </cell>
          <cell r="N1177">
            <v>12972</v>
          </cell>
          <cell r="O1177">
            <v>200506</v>
          </cell>
          <cell r="P1177">
            <v>12972</v>
          </cell>
          <cell r="Q1177" t="str">
            <v>12</v>
          </cell>
          <cell r="R1177" t="str">
            <v>Administrative &amp; University-Wide</v>
          </cell>
          <cell r="T1177" t="b">
            <v>1</v>
          </cell>
          <cell r="U1177" t="b">
            <v>1</v>
          </cell>
          <cell r="V1177" t="b">
            <v>0</v>
          </cell>
          <cell r="W1177" t="str">
            <v>Finance-General Administration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I1177" t="str">
            <v>Tomb</v>
          </cell>
          <cell r="AJ1177" t="str">
            <v>T</v>
          </cell>
        </row>
        <row r="1178">
          <cell r="A1178" t="str">
            <v>0023487</v>
          </cell>
          <cell r="B1178" t="str">
            <v>C97020103</v>
          </cell>
          <cell r="C1178" t="str">
            <v>97020103</v>
          </cell>
          <cell r="D1178" t="str">
            <v>YAD PC DIVINITY SCHOOL ORDER #130</v>
          </cell>
          <cell r="E1178">
            <v>35462</v>
          </cell>
          <cell r="F1178">
            <v>35611</v>
          </cell>
          <cell r="G1178">
            <v>35582</v>
          </cell>
          <cell r="I1178">
            <v>35769</v>
          </cell>
          <cell r="J1178">
            <v>3394</v>
          </cell>
          <cell r="K1178">
            <v>3394</v>
          </cell>
          <cell r="L1178">
            <v>3394</v>
          </cell>
          <cell r="M1178">
            <v>0</v>
          </cell>
          <cell r="N1178">
            <v>3394</v>
          </cell>
          <cell r="O1178">
            <v>200506</v>
          </cell>
          <cell r="P1178">
            <v>3394</v>
          </cell>
          <cell r="Q1178" t="str">
            <v>05</v>
          </cell>
          <cell r="R1178" t="str">
            <v>Academic Space: Non-Science</v>
          </cell>
          <cell r="T1178" t="b">
            <v>1</v>
          </cell>
          <cell r="U1178" t="b">
            <v>1</v>
          </cell>
          <cell r="V1178" t="b">
            <v>0</v>
          </cell>
          <cell r="W1178" t="str">
            <v>Finance-General Administration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I1178" t="str">
            <v>Tomb</v>
          </cell>
          <cell r="AJ1178" t="str">
            <v>T</v>
          </cell>
        </row>
        <row r="1179">
          <cell r="A1179" t="str">
            <v>0023488</v>
          </cell>
          <cell r="C1179" t="str">
            <v>97020104</v>
          </cell>
          <cell r="D1179" t="str">
            <v>YAD PC ORDER #132 - CANCELLED</v>
          </cell>
          <cell r="E1179">
            <v>35462</v>
          </cell>
          <cell r="F1179">
            <v>35611</v>
          </cell>
          <cell r="I1179">
            <v>35545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200506</v>
          </cell>
          <cell r="P1179">
            <v>0</v>
          </cell>
          <cell r="Q1179" t="str">
            <v>12</v>
          </cell>
          <cell r="R1179" t="str">
            <v>Administrative &amp; University-Wide</v>
          </cell>
          <cell r="T1179" t="b">
            <v>0</v>
          </cell>
          <cell r="U1179" t="b">
            <v>1</v>
          </cell>
          <cell r="V1179" t="b">
            <v>0</v>
          </cell>
          <cell r="W1179" t="str">
            <v>Finance-General Administration</v>
          </cell>
          <cell r="X1179">
            <v>0</v>
          </cell>
          <cell r="Y1179">
            <v>0</v>
          </cell>
          <cell r="Z1179">
            <v>0</v>
          </cell>
          <cell r="AI1179" t="str">
            <v>Tomb</v>
          </cell>
          <cell r="AJ1179" t="str">
            <v>T</v>
          </cell>
        </row>
        <row r="1180">
          <cell r="A1180" t="str">
            <v>0023489</v>
          </cell>
          <cell r="B1180" t="str">
            <v>F97020101</v>
          </cell>
          <cell r="C1180" t="str">
            <v>97020101</v>
          </cell>
          <cell r="D1180" t="str">
            <v>YALE GOLF CLUBHOUSE &amp; GARAGE LIGHTING RETRO</v>
          </cell>
          <cell r="E1180">
            <v>35462</v>
          </cell>
          <cell r="F1180">
            <v>35850</v>
          </cell>
          <cell r="G1180">
            <v>35521</v>
          </cell>
          <cell r="I1180">
            <v>36248</v>
          </cell>
          <cell r="J1180">
            <v>26009</v>
          </cell>
          <cell r="K1180">
            <v>26009</v>
          </cell>
          <cell r="L1180">
            <v>26009</v>
          </cell>
          <cell r="M1180">
            <v>0</v>
          </cell>
          <cell r="N1180">
            <v>26009</v>
          </cell>
          <cell r="O1180">
            <v>200506</v>
          </cell>
          <cell r="P1180">
            <v>26009</v>
          </cell>
          <cell r="Q1180" t="str">
            <v>54</v>
          </cell>
          <cell r="R1180" t="str">
            <v>Athletics</v>
          </cell>
          <cell r="S1180" t="str">
            <v>ATHLETIC FACILITIES</v>
          </cell>
          <cell r="T1180" t="b">
            <v>0</v>
          </cell>
          <cell r="U1180" t="b">
            <v>1</v>
          </cell>
          <cell r="V1180" t="b">
            <v>0</v>
          </cell>
          <cell r="W1180" t="str">
            <v>Accounting And Contracts</v>
          </cell>
          <cell r="X1180">
            <v>4222</v>
          </cell>
          <cell r="Y1180">
            <v>21787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 t="str">
            <v>30</v>
          </cell>
          <cell r="AH1180" t="str">
            <v>CM</v>
          </cell>
          <cell r="AI1180" t="str">
            <v>FullyF</v>
          </cell>
          <cell r="AJ1180" t="str">
            <v>FF</v>
          </cell>
        </row>
        <row r="1181">
          <cell r="A1181" t="str">
            <v>0023490</v>
          </cell>
          <cell r="B1181" t="str">
            <v>P97011701</v>
          </cell>
          <cell r="C1181" t="str">
            <v>97011701</v>
          </cell>
          <cell r="D1181" t="str">
            <v>PIERSON COMMON AREA RMS 1548A-C/1549 REMODEL</v>
          </cell>
          <cell r="E1181">
            <v>35431</v>
          </cell>
          <cell r="F1181">
            <v>36160</v>
          </cell>
          <cell r="G1181">
            <v>35735</v>
          </cell>
          <cell r="I1181">
            <v>36430</v>
          </cell>
          <cell r="J1181">
            <v>129404</v>
          </cell>
          <cell r="K1181">
            <v>129404</v>
          </cell>
          <cell r="L1181">
            <v>129404</v>
          </cell>
          <cell r="M1181">
            <v>130300</v>
          </cell>
          <cell r="N1181">
            <v>0</v>
          </cell>
          <cell r="O1181">
            <v>200506</v>
          </cell>
          <cell r="P1181">
            <v>129404</v>
          </cell>
          <cell r="Q1181" t="str">
            <v>71</v>
          </cell>
          <cell r="R1181" t="str">
            <v>Residential - Undergraduate</v>
          </cell>
          <cell r="T1181" t="b">
            <v>0</v>
          </cell>
          <cell r="U1181" t="b">
            <v>0</v>
          </cell>
          <cell r="V1181" t="b">
            <v>0</v>
          </cell>
          <cell r="W1181" t="str">
            <v>Accounting And Contracts</v>
          </cell>
          <cell r="X1181">
            <v>0</v>
          </cell>
          <cell r="Y1181">
            <v>0</v>
          </cell>
          <cell r="Z1181">
            <v>84000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 t="str">
            <v>20</v>
          </cell>
          <cell r="AH1181" t="str">
            <v>PR</v>
          </cell>
          <cell r="AI1181" t="str">
            <v>Vclosed</v>
          </cell>
          <cell r="AJ1181" t="str">
            <v>VC</v>
          </cell>
        </row>
        <row r="1182">
          <cell r="A1182" t="str">
            <v>0023491</v>
          </cell>
          <cell r="B1182" t="str">
            <v>P97012301</v>
          </cell>
          <cell r="C1182" t="str">
            <v>97012301</v>
          </cell>
          <cell r="D1182" t="str">
            <v>KBT TOWER ROOF REPLACEMENT</v>
          </cell>
          <cell r="E1182">
            <v>35431</v>
          </cell>
          <cell r="F1182">
            <v>37802</v>
          </cell>
          <cell r="H1182">
            <v>41547</v>
          </cell>
          <cell r="I1182">
            <v>37866</v>
          </cell>
          <cell r="J1182">
            <v>0</v>
          </cell>
          <cell r="K1182">
            <v>-0.45000000000072798</v>
          </cell>
          <cell r="L1182">
            <v>-0.45000000000072798</v>
          </cell>
          <cell r="M1182">
            <v>0</v>
          </cell>
          <cell r="N1182">
            <v>0</v>
          </cell>
          <cell r="O1182">
            <v>200506</v>
          </cell>
          <cell r="P1182">
            <v>-0.45000000000072798</v>
          </cell>
          <cell r="Q1182" t="str">
            <v>25</v>
          </cell>
          <cell r="R1182" t="str">
            <v>Biological and Physical Sciences</v>
          </cell>
          <cell r="S1182" t="str">
            <v>SCIENCE HILL</v>
          </cell>
          <cell r="T1182" t="b">
            <v>0</v>
          </cell>
          <cell r="U1182" t="b">
            <v>1</v>
          </cell>
          <cell r="V1182" t="b">
            <v>0</v>
          </cell>
          <cell r="W1182" t="str">
            <v>Accounting And Contracts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I1182" t="str">
            <v>Tomb</v>
          </cell>
          <cell r="AJ1182" t="str">
            <v>T</v>
          </cell>
        </row>
        <row r="1183">
          <cell r="A1183" t="str">
            <v>0023492</v>
          </cell>
          <cell r="B1183" t="str">
            <v>C97020105</v>
          </cell>
          <cell r="C1183" t="str">
            <v>97020105</v>
          </cell>
          <cell r="D1183" t="str">
            <v>MB&amp;B UPGRADE OF TOF-SPEC SE MASS SPECTROMETER</v>
          </cell>
          <cell r="E1183">
            <v>35462</v>
          </cell>
          <cell r="F1183">
            <v>35611</v>
          </cell>
          <cell r="G1183">
            <v>35765</v>
          </cell>
          <cell r="I1183">
            <v>35488</v>
          </cell>
          <cell r="J1183">
            <v>45000</v>
          </cell>
          <cell r="K1183">
            <v>45000</v>
          </cell>
          <cell r="L1183">
            <v>45000</v>
          </cell>
          <cell r="M1183">
            <v>0</v>
          </cell>
          <cell r="N1183">
            <v>45000</v>
          </cell>
          <cell r="O1183">
            <v>200506</v>
          </cell>
          <cell r="P1183">
            <v>45000</v>
          </cell>
          <cell r="Q1183" t="str">
            <v>08</v>
          </cell>
          <cell r="R1183" t="str">
            <v>Medicine</v>
          </cell>
          <cell r="T1183" t="b">
            <v>0</v>
          </cell>
          <cell r="U1183" t="b">
            <v>1</v>
          </cell>
          <cell r="V1183" t="b">
            <v>0</v>
          </cell>
          <cell r="W1183" t="str">
            <v>Finance-General Administration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I1183" t="str">
            <v>Tomb</v>
          </cell>
          <cell r="AJ1183" t="str">
            <v>T</v>
          </cell>
        </row>
        <row r="1184">
          <cell r="A1184" t="str">
            <v>0023493</v>
          </cell>
          <cell r="B1184" t="str">
            <v>F97020102</v>
          </cell>
          <cell r="C1184" t="str">
            <v>97020102</v>
          </cell>
          <cell r="D1184" t="str">
            <v>KCL 27-31 - TULLY II LABORATORY RENOVATION</v>
          </cell>
          <cell r="E1184">
            <v>35462</v>
          </cell>
          <cell r="G1184">
            <v>35765</v>
          </cell>
          <cell r="I1184">
            <v>36248</v>
          </cell>
          <cell r="J1184">
            <v>81751</v>
          </cell>
          <cell r="K1184">
            <v>81751</v>
          </cell>
          <cell r="L1184">
            <v>81751</v>
          </cell>
          <cell r="M1184">
            <v>81751</v>
          </cell>
          <cell r="N1184">
            <v>0</v>
          </cell>
          <cell r="O1184">
            <v>200506</v>
          </cell>
          <cell r="P1184">
            <v>81751</v>
          </cell>
          <cell r="Q1184" t="str">
            <v>04</v>
          </cell>
          <cell r="R1184" t="str">
            <v>Academic Space: Science</v>
          </cell>
          <cell r="T1184" t="b">
            <v>0</v>
          </cell>
          <cell r="U1184" t="b">
            <v>1</v>
          </cell>
          <cell r="V1184" t="b">
            <v>0</v>
          </cell>
          <cell r="W1184" t="str">
            <v>Accounting And Contracts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I1184" t="str">
            <v>Tomb</v>
          </cell>
          <cell r="AJ1184" t="str">
            <v>T</v>
          </cell>
        </row>
        <row r="1185">
          <cell r="A1185" t="str">
            <v>0023494</v>
          </cell>
          <cell r="B1185" t="str">
            <v>P97021201</v>
          </cell>
          <cell r="C1185" t="str">
            <v>97021201</v>
          </cell>
          <cell r="D1185" t="str">
            <v>SCIENCE AREA ELECTRICAL UPGRADE PH I &amp; II</v>
          </cell>
          <cell r="E1185">
            <v>35462</v>
          </cell>
          <cell r="G1185">
            <v>36799</v>
          </cell>
          <cell r="I1185">
            <v>37571</v>
          </cell>
          <cell r="J1185">
            <v>520260</v>
          </cell>
          <cell r="K1185">
            <v>520260.24</v>
          </cell>
          <cell r="L1185">
            <v>520260.24</v>
          </cell>
          <cell r="M1185">
            <v>0</v>
          </cell>
          <cell r="N1185">
            <v>520260</v>
          </cell>
          <cell r="O1185">
            <v>200506</v>
          </cell>
          <cell r="P1185">
            <v>520260.24</v>
          </cell>
          <cell r="Q1185" t="str">
            <v>65</v>
          </cell>
          <cell r="R1185" t="str">
            <v>Admin&amp;Other Utilities Central</v>
          </cell>
          <cell r="S1185" t="str">
            <v>POWER PLANTS AND UTILITY DISTRIBUTION SYSTEMS</v>
          </cell>
          <cell r="T1185" t="b">
            <v>0</v>
          </cell>
          <cell r="U1185" t="b">
            <v>1</v>
          </cell>
          <cell r="V1185" t="b">
            <v>0</v>
          </cell>
          <cell r="W1185" t="str">
            <v>Accounting And Contracts</v>
          </cell>
          <cell r="X1185">
            <v>517939</v>
          </cell>
          <cell r="Y1185">
            <v>2321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 t="str">
            <v>40</v>
          </cell>
          <cell r="AH1185" t="str">
            <v>UT</v>
          </cell>
          <cell r="AI1185" t="str">
            <v>FullyF</v>
          </cell>
          <cell r="AJ1185" t="str">
            <v>FF</v>
          </cell>
        </row>
        <row r="1186">
          <cell r="A1186" t="str">
            <v>0023495</v>
          </cell>
          <cell r="B1186" t="str">
            <v>P97021401</v>
          </cell>
          <cell r="C1186" t="str">
            <v>97021401</v>
          </cell>
          <cell r="D1186" t="str">
            <v>SHM C-WING E-LEVEL LAB RENOVATIONS MB&amp;B</v>
          </cell>
          <cell r="E1186">
            <v>35462</v>
          </cell>
          <cell r="G1186">
            <v>36341</v>
          </cell>
          <cell r="I1186">
            <v>35846</v>
          </cell>
          <cell r="J1186">
            <v>7200000</v>
          </cell>
          <cell r="K1186">
            <v>6460288.9000000004</v>
          </cell>
          <cell r="L1186">
            <v>6460288.9000000004</v>
          </cell>
          <cell r="M1186">
            <v>0</v>
          </cell>
          <cell r="N1186">
            <v>6460289</v>
          </cell>
          <cell r="O1186">
            <v>200506</v>
          </cell>
          <cell r="P1186">
            <v>6460288.9000000004</v>
          </cell>
          <cell r="Q1186" t="str">
            <v>80</v>
          </cell>
          <cell r="R1186" t="str">
            <v>Medicine</v>
          </cell>
          <cell r="S1186" t="str">
            <v>MEDICAL CAMPUS</v>
          </cell>
          <cell r="T1186" t="b">
            <v>0</v>
          </cell>
          <cell r="U1186" t="b">
            <v>0</v>
          </cell>
          <cell r="V1186" t="b">
            <v>0</v>
          </cell>
          <cell r="W1186" t="str">
            <v>Asset Management</v>
          </cell>
          <cell r="X1186">
            <v>6175709</v>
          </cell>
          <cell r="Y1186">
            <v>284580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 t="str">
            <v>10</v>
          </cell>
          <cell r="AH1186" t="str">
            <v>PR</v>
          </cell>
          <cell r="AI1186" t="str">
            <v>Const</v>
          </cell>
          <cell r="AJ1186" t="str">
            <v>I</v>
          </cell>
        </row>
        <row r="1187">
          <cell r="A1187" t="str">
            <v>0023496</v>
          </cell>
          <cell r="B1187" t="str">
            <v>C97030101</v>
          </cell>
          <cell r="C1187" t="str">
            <v>97030101</v>
          </cell>
          <cell r="D1187" t="str">
            <v>YAD PC BRITISH ART CENTER ORDER #169</v>
          </cell>
          <cell r="E1187">
            <v>35490</v>
          </cell>
          <cell r="F1187">
            <v>35703</v>
          </cell>
          <cell r="G1187">
            <v>35582</v>
          </cell>
          <cell r="I1187">
            <v>35769</v>
          </cell>
          <cell r="J1187">
            <v>13576</v>
          </cell>
          <cell r="K1187">
            <v>13576</v>
          </cell>
          <cell r="L1187">
            <v>13576</v>
          </cell>
          <cell r="M1187">
            <v>0</v>
          </cell>
          <cell r="N1187">
            <v>13576</v>
          </cell>
          <cell r="O1187">
            <v>200506</v>
          </cell>
          <cell r="P1187">
            <v>13576</v>
          </cell>
          <cell r="Q1187" t="str">
            <v>12</v>
          </cell>
          <cell r="R1187" t="str">
            <v>Administrative &amp; University-Wide</v>
          </cell>
          <cell r="T1187" t="b">
            <v>1</v>
          </cell>
          <cell r="U1187" t="b">
            <v>1</v>
          </cell>
          <cell r="V1187" t="b">
            <v>0</v>
          </cell>
          <cell r="W1187" t="str">
            <v>Finance-General Administration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I1187" t="str">
            <v>Tomb</v>
          </cell>
          <cell r="AJ1187" t="str">
            <v>T</v>
          </cell>
        </row>
        <row r="1188">
          <cell r="A1188" t="str">
            <v>0023497</v>
          </cell>
          <cell r="B1188" t="str">
            <v>P96090502</v>
          </cell>
          <cell r="C1188" t="str">
            <v>96090502</v>
          </cell>
          <cell r="D1188" t="str">
            <v>SILLIMAN ENTRIES G-I-L BATHROOM RENOVATIONS</v>
          </cell>
          <cell r="E1188">
            <v>35462</v>
          </cell>
          <cell r="F1188">
            <v>35976</v>
          </cell>
          <cell r="G1188">
            <v>35643</v>
          </cell>
          <cell r="I1188">
            <v>36997</v>
          </cell>
          <cell r="J1188">
            <v>1567324</v>
          </cell>
          <cell r="K1188">
            <v>1567323</v>
          </cell>
          <cell r="L1188">
            <v>1567323</v>
          </cell>
          <cell r="M1188">
            <v>0</v>
          </cell>
          <cell r="N1188">
            <v>1567324</v>
          </cell>
          <cell r="O1188">
            <v>200506</v>
          </cell>
          <cell r="P1188">
            <v>1567323</v>
          </cell>
          <cell r="Q1188" t="str">
            <v>71</v>
          </cell>
          <cell r="R1188" t="str">
            <v>Residential - Undergraduate</v>
          </cell>
          <cell r="S1188" t="str">
            <v>RESIDENTIAL FACILITIES</v>
          </cell>
          <cell r="T1188" t="b">
            <v>0</v>
          </cell>
          <cell r="U1188" t="b">
            <v>1</v>
          </cell>
          <cell r="V1188" t="b">
            <v>0</v>
          </cell>
          <cell r="W1188" t="str">
            <v>Accounting And Contracts</v>
          </cell>
          <cell r="X1188">
            <v>517424</v>
          </cell>
          <cell r="Y1188">
            <v>1049900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 t="str">
            <v>30</v>
          </cell>
          <cell r="AH1188" t="str">
            <v>CM</v>
          </cell>
          <cell r="AI1188" t="str">
            <v>FullyF</v>
          </cell>
          <cell r="AJ1188" t="str">
            <v>FF</v>
          </cell>
        </row>
        <row r="1189">
          <cell r="A1189" t="str">
            <v>0023498</v>
          </cell>
          <cell r="B1189" t="str">
            <v>P97022101</v>
          </cell>
          <cell r="C1189" t="str">
            <v>97022101</v>
          </cell>
          <cell r="D1189" t="str">
            <v>RESIDENTIAL BUILDING/SWING DORMITORY</v>
          </cell>
          <cell r="E1189">
            <v>35462</v>
          </cell>
          <cell r="G1189">
            <v>36038</v>
          </cell>
          <cell r="I1189">
            <v>37193</v>
          </cell>
          <cell r="J1189">
            <v>17885137</v>
          </cell>
          <cell r="K1189">
            <v>17885137</v>
          </cell>
          <cell r="L1189">
            <v>17885137</v>
          </cell>
          <cell r="M1189">
            <v>27304</v>
          </cell>
          <cell r="N1189">
            <v>17857833</v>
          </cell>
          <cell r="O1189">
            <v>200506</v>
          </cell>
          <cell r="P1189">
            <v>17885137</v>
          </cell>
          <cell r="Q1189" t="str">
            <v>71</v>
          </cell>
          <cell r="R1189" t="str">
            <v>Residential - Undergraduate</v>
          </cell>
          <cell r="S1189" t="str">
            <v>RESIDENTIAL FACILITIES</v>
          </cell>
          <cell r="T1189" t="b">
            <v>0</v>
          </cell>
          <cell r="U1189" t="b">
            <v>1</v>
          </cell>
          <cell r="V1189" t="b">
            <v>0</v>
          </cell>
          <cell r="W1189" t="str">
            <v>Accounting And Contracts</v>
          </cell>
          <cell r="X1189">
            <v>17074748</v>
          </cell>
          <cell r="Y1189">
            <v>783085</v>
          </cell>
          <cell r="Z1189">
            <v>27304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 t="str">
            <v>10</v>
          </cell>
          <cell r="AH1189" t="str">
            <v>NI</v>
          </cell>
          <cell r="AI1189" t="str">
            <v>FullyF</v>
          </cell>
          <cell r="AJ1189" t="str">
            <v>FF</v>
          </cell>
        </row>
        <row r="1190">
          <cell r="A1190" t="str">
            <v>0023499</v>
          </cell>
          <cell r="C1190" t="str">
            <v>97030102</v>
          </cell>
          <cell r="D1190" t="str">
            <v>YAD PC INTERNAL MEDICINE ORDER #171</v>
          </cell>
          <cell r="E1190">
            <v>35490</v>
          </cell>
          <cell r="F1190">
            <v>35703</v>
          </cell>
          <cell r="I1190">
            <v>36011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200506</v>
          </cell>
          <cell r="P1190">
            <v>0</v>
          </cell>
          <cell r="Q1190" t="str">
            <v>08</v>
          </cell>
          <cell r="R1190" t="str">
            <v>Medicine</v>
          </cell>
          <cell r="T1190" t="b">
            <v>0</v>
          </cell>
          <cell r="U1190" t="b">
            <v>1</v>
          </cell>
          <cell r="V1190" t="b">
            <v>0</v>
          </cell>
          <cell r="W1190" t="str">
            <v>Finance-General Administration</v>
          </cell>
          <cell r="X1190">
            <v>0</v>
          </cell>
          <cell r="Y1190">
            <v>0</v>
          </cell>
          <cell r="Z1190">
            <v>0</v>
          </cell>
          <cell r="AI1190" t="str">
            <v>Tomb</v>
          </cell>
          <cell r="AJ1190" t="str">
            <v>T</v>
          </cell>
        </row>
        <row r="1191">
          <cell r="A1191" t="str">
            <v>0023500</v>
          </cell>
          <cell r="D1191" t="str">
            <v>BML B-50 RENOVATIONS</v>
          </cell>
          <cell r="E1191">
            <v>35490</v>
          </cell>
          <cell r="F1191">
            <v>35703</v>
          </cell>
          <cell r="G1191">
            <v>35550</v>
          </cell>
          <cell r="I1191">
            <v>36031</v>
          </cell>
          <cell r="J1191">
            <v>56357</v>
          </cell>
          <cell r="K1191">
            <v>56357</v>
          </cell>
          <cell r="L1191">
            <v>56357</v>
          </cell>
          <cell r="M1191">
            <v>56980.77</v>
          </cell>
          <cell r="N1191">
            <v>0</v>
          </cell>
          <cell r="O1191">
            <v>200506</v>
          </cell>
          <cell r="P1191">
            <v>56357</v>
          </cell>
          <cell r="Q1191" t="str">
            <v>08</v>
          </cell>
          <cell r="R1191" t="str">
            <v>Medicine</v>
          </cell>
          <cell r="T1191" t="b">
            <v>1</v>
          </cell>
          <cell r="U1191" t="b">
            <v>1</v>
          </cell>
          <cell r="V1191" t="b">
            <v>0</v>
          </cell>
          <cell r="W1191" t="str">
            <v>MED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I1191" t="str">
            <v>Tomb</v>
          </cell>
          <cell r="AJ1191" t="str">
            <v>T</v>
          </cell>
        </row>
        <row r="1192">
          <cell r="A1192" t="str">
            <v>0023501</v>
          </cell>
          <cell r="B1192" t="str">
            <v>P97031401</v>
          </cell>
          <cell r="C1192" t="str">
            <v>97031401</v>
          </cell>
          <cell r="D1192" t="str">
            <v>FACILITIES RELOCATION (OPERATIONS)</v>
          </cell>
          <cell r="E1192">
            <v>35490</v>
          </cell>
          <cell r="F1192">
            <v>36007</v>
          </cell>
          <cell r="G1192">
            <v>35674</v>
          </cell>
          <cell r="I1192">
            <v>37025</v>
          </cell>
          <cell r="J1192">
            <v>859842</v>
          </cell>
          <cell r="K1192">
            <v>859842</v>
          </cell>
          <cell r="L1192">
            <v>859842</v>
          </cell>
          <cell r="M1192">
            <v>0</v>
          </cell>
          <cell r="N1192">
            <v>859842</v>
          </cell>
          <cell r="O1192">
            <v>200506</v>
          </cell>
          <cell r="P1192">
            <v>859842</v>
          </cell>
          <cell r="Q1192" t="str">
            <v>60</v>
          </cell>
          <cell r="R1192" t="str">
            <v>Admin&amp;Other Administration</v>
          </cell>
          <cell r="S1192" t="str">
            <v>CENTRAL CAMPUS</v>
          </cell>
          <cell r="T1192" t="b">
            <v>0</v>
          </cell>
          <cell r="U1192" t="b">
            <v>1</v>
          </cell>
          <cell r="V1192" t="b">
            <v>0</v>
          </cell>
          <cell r="W1192" t="str">
            <v>Accounting And Contracts</v>
          </cell>
          <cell r="X1192">
            <v>128990</v>
          </cell>
          <cell r="Y1192">
            <v>730852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 t="str">
            <v>20</v>
          </cell>
          <cell r="AH1192" t="str">
            <v>PR</v>
          </cell>
          <cell r="AI1192" t="str">
            <v>FullyF</v>
          </cell>
          <cell r="AJ1192" t="str">
            <v>FF</v>
          </cell>
        </row>
        <row r="1193">
          <cell r="A1193" t="str">
            <v>0023503</v>
          </cell>
          <cell r="B1193" t="str">
            <v>C97040101</v>
          </cell>
          <cell r="C1193" t="str">
            <v>97040101</v>
          </cell>
          <cell r="D1193" t="str">
            <v>BAC COMMERCIAL PROPERTIES ORIGINAL COSTS</v>
          </cell>
          <cell r="E1193">
            <v>35521</v>
          </cell>
          <cell r="G1193">
            <v>35674</v>
          </cell>
          <cell r="I1193">
            <v>36103</v>
          </cell>
          <cell r="J1193">
            <v>662172</v>
          </cell>
          <cell r="K1193">
            <v>662172</v>
          </cell>
          <cell r="L1193">
            <v>662172</v>
          </cell>
          <cell r="M1193">
            <v>0</v>
          </cell>
          <cell r="N1193">
            <v>662172</v>
          </cell>
          <cell r="O1193">
            <v>200506</v>
          </cell>
          <cell r="P1193">
            <v>662172</v>
          </cell>
          <cell r="Q1193" t="str">
            <v>13</v>
          </cell>
          <cell r="R1193" t="str">
            <v>Other</v>
          </cell>
          <cell r="T1193" t="b">
            <v>1</v>
          </cell>
          <cell r="U1193" t="b">
            <v>1</v>
          </cell>
          <cell r="V1193" t="b">
            <v>0</v>
          </cell>
          <cell r="W1193" t="str">
            <v>Finance-General Administration</v>
          </cell>
          <cell r="X1193">
            <v>662172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I1193" t="str">
            <v>Tomb</v>
          </cell>
          <cell r="AJ1193" t="str">
            <v>T</v>
          </cell>
        </row>
        <row r="1194">
          <cell r="A1194" t="str">
            <v>0023504</v>
          </cell>
          <cell r="B1194" t="str">
            <v>P97031402</v>
          </cell>
          <cell r="C1194" t="str">
            <v>97031402</v>
          </cell>
          <cell r="D1194" t="str">
            <v>CLP BLDG SYSTEMS UPGRADE #1</v>
          </cell>
          <cell r="E1194">
            <v>35490</v>
          </cell>
          <cell r="F1194">
            <v>36403</v>
          </cell>
          <cell r="G1194">
            <v>36008</v>
          </cell>
          <cell r="I1194">
            <v>36969</v>
          </cell>
          <cell r="J1194">
            <v>902351</v>
          </cell>
          <cell r="K1194">
            <v>902351</v>
          </cell>
          <cell r="L1194">
            <v>902351</v>
          </cell>
          <cell r="M1194">
            <v>0</v>
          </cell>
          <cell r="N1194">
            <v>902351</v>
          </cell>
          <cell r="O1194">
            <v>200506</v>
          </cell>
          <cell r="P1194">
            <v>902351</v>
          </cell>
          <cell r="Q1194" t="str">
            <v>80</v>
          </cell>
          <cell r="R1194" t="str">
            <v>Medicine</v>
          </cell>
          <cell r="S1194" t="str">
            <v>MEDICAL CAMPUS</v>
          </cell>
          <cell r="T1194" t="b">
            <v>0</v>
          </cell>
          <cell r="U1194" t="b">
            <v>1</v>
          </cell>
          <cell r="V1194" t="b">
            <v>0</v>
          </cell>
          <cell r="W1194" t="str">
            <v>Asset Management</v>
          </cell>
          <cell r="X1194">
            <v>882351</v>
          </cell>
          <cell r="Y1194">
            <v>20000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 t="str">
            <v>30</v>
          </cell>
          <cell r="AH1194" t="str">
            <v>CM</v>
          </cell>
          <cell r="AI1194" t="str">
            <v>FullyF</v>
          </cell>
          <cell r="AJ1194" t="str">
            <v>FF</v>
          </cell>
        </row>
        <row r="1195">
          <cell r="A1195" t="str">
            <v>0023505</v>
          </cell>
          <cell r="B1195" t="str">
            <v>P97012201</v>
          </cell>
          <cell r="C1195" t="str">
            <v>97012201</v>
          </cell>
          <cell r="D1195" t="str">
            <v>SHM B434 LAB RENOVATIONS NEUROBIOLOGY</v>
          </cell>
          <cell r="E1195">
            <v>35490</v>
          </cell>
          <cell r="F1195">
            <v>36403</v>
          </cell>
          <cell r="G1195">
            <v>35855</v>
          </cell>
          <cell r="I1195">
            <v>36969</v>
          </cell>
          <cell r="J1195">
            <v>321730</v>
          </cell>
          <cell r="K1195">
            <v>321730</v>
          </cell>
          <cell r="L1195">
            <v>321730</v>
          </cell>
          <cell r="M1195">
            <v>0</v>
          </cell>
          <cell r="N1195">
            <v>321730</v>
          </cell>
          <cell r="O1195">
            <v>200506</v>
          </cell>
          <cell r="P1195">
            <v>321730</v>
          </cell>
          <cell r="Q1195" t="str">
            <v>80</v>
          </cell>
          <cell r="R1195" t="str">
            <v>Medicine</v>
          </cell>
          <cell r="S1195" t="str">
            <v>MEDICAL CAMPUS</v>
          </cell>
          <cell r="T1195" t="b">
            <v>0</v>
          </cell>
          <cell r="U1195" t="b">
            <v>1</v>
          </cell>
          <cell r="V1195" t="b">
            <v>0</v>
          </cell>
          <cell r="W1195" t="str">
            <v>Asset Management</v>
          </cell>
          <cell r="X1195">
            <v>304255</v>
          </cell>
          <cell r="Y1195">
            <v>17475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 t="str">
            <v>30</v>
          </cell>
          <cell r="AH1195" t="str">
            <v>CM</v>
          </cell>
          <cell r="AI1195" t="str">
            <v>FullyF</v>
          </cell>
          <cell r="AJ1195" t="str">
            <v>FF</v>
          </cell>
        </row>
        <row r="1196">
          <cell r="A1196" t="str">
            <v>0023506</v>
          </cell>
          <cell r="B1196" t="str">
            <v>P97031404</v>
          </cell>
          <cell r="C1196" t="str">
            <v>97031404</v>
          </cell>
          <cell r="D1196" t="str">
            <v>YPB 1ST FL EXAM RM RENO ORTHOPAEDICS &amp; REHAB</v>
          </cell>
          <cell r="E1196">
            <v>35490</v>
          </cell>
          <cell r="F1196">
            <v>36433</v>
          </cell>
          <cell r="G1196">
            <v>36039</v>
          </cell>
          <cell r="I1196">
            <v>36969</v>
          </cell>
          <cell r="J1196">
            <v>174137</v>
          </cell>
          <cell r="K1196">
            <v>174137</v>
          </cell>
          <cell r="L1196">
            <v>174137</v>
          </cell>
          <cell r="M1196">
            <v>0</v>
          </cell>
          <cell r="N1196">
            <v>174137</v>
          </cell>
          <cell r="O1196">
            <v>200506</v>
          </cell>
          <cell r="P1196">
            <v>174137</v>
          </cell>
          <cell r="Q1196" t="str">
            <v>80</v>
          </cell>
          <cell r="R1196" t="str">
            <v>Medicine</v>
          </cell>
          <cell r="S1196" t="str">
            <v>MEDICAL CAMPUS</v>
          </cell>
          <cell r="T1196" t="b">
            <v>0</v>
          </cell>
          <cell r="U1196" t="b">
            <v>1</v>
          </cell>
          <cell r="V1196" t="b">
            <v>0</v>
          </cell>
          <cell r="W1196" t="str">
            <v>Asset Management</v>
          </cell>
          <cell r="X1196">
            <v>158305</v>
          </cell>
          <cell r="Y1196">
            <v>15832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 t="str">
            <v>20</v>
          </cell>
          <cell r="AH1196" t="str">
            <v>PR</v>
          </cell>
          <cell r="AI1196" t="str">
            <v>FullyF</v>
          </cell>
          <cell r="AJ1196" t="str">
            <v>FF</v>
          </cell>
        </row>
        <row r="1197">
          <cell r="A1197" t="str">
            <v>0023508</v>
          </cell>
          <cell r="B1197" t="str">
            <v>P97030701</v>
          </cell>
          <cell r="C1197" t="str">
            <v>97030701</v>
          </cell>
          <cell r="D1197" t="str">
            <v>SLB RENOVATION PHASE III</v>
          </cell>
          <cell r="E1197">
            <v>35521</v>
          </cell>
          <cell r="G1197">
            <v>36525</v>
          </cell>
          <cell r="I1197">
            <v>38201</v>
          </cell>
          <cell r="J1197">
            <v>54029317</v>
          </cell>
          <cell r="K1197">
            <v>54025676.6199999</v>
          </cell>
          <cell r="L1197">
            <v>54029316.6199999</v>
          </cell>
          <cell r="M1197">
            <v>12442520</v>
          </cell>
          <cell r="N1197">
            <v>41586797</v>
          </cell>
          <cell r="O1197">
            <v>200506</v>
          </cell>
          <cell r="P1197">
            <v>54029316.6199999</v>
          </cell>
          <cell r="Q1197" t="str">
            <v>32</v>
          </cell>
          <cell r="R1197" t="str">
            <v>Self-sup Law</v>
          </cell>
          <cell r="S1197" t="str">
            <v>LAW SCHOOL</v>
          </cell>
          <cell r="T1197" t="b">
            <v>0</v>
          </cell>
          <cell r="U1197" t="b">
            <v>1</v>
          </cell>
          <cell r="V1197" t="b">
            <v>0</v>
          </cell>
          <cell r="W1197" t="str">
            <v>Accounting And Contracts</v>
          </cell>
          <cell r="X1197">
            <v>41586797</v>
          </cell>
          <cell r="Y1197">
            <v>0</v>
          </cell>
          <cell r="Z1197">
            <v>12442520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 t="str">
            <v>10</v>
          </cell>
          <cell r="AH1197" t="str">
            <v>CR</v>
          </cell>
          <cell r="AI1197" t="str">
            <v>FullyF</v>
          </cell>
          <cell r="AJ1197" t="str">
            <v>FF</v>
          </cell>
        </row>
        <row r="1198">
          <cell r="A1198" t="str">
            <v>0023509</v>
          </cell>
          <cell r="B1198" t="str">
            <v>C97040102</v>
          </cell>
          <cell r="C1198" t="str">
            <v>97040102</v>
          </cell>
          <cell r="D1198" t="str">
            <v>WHITNEY AVENUE 2 - PURCHASE</v>
          </cell>
          <cell r="E1198">
            <v>35521</v>
          </cell>
          <cell r="F1198">
            <v>35734</v>
          </cell>
          <cell r="G1198">
            <v>35582</v>
          </cell>
          <cell r="I1198">
            <v>37761</v>
          </cell>
          <cell r="J1198">
            <v>5648706</v>
          </cell>
          <cell r="K1198">
            <v>5648706</v>
          </cell>
          <cell r="L1198">
            <v>5648706</v>
          </cell>
          <cell r="M1198">
            <v>0</v>
          </cell>
          <cell r="N1198">
            <v>5648706</v>
          </cell>
          <cell r="O1198">
            <v>200506</v>
          </cell>
          <cell r="P1198">
            <v>5648706</v>
          </cell>
          <cell r="Q1198" t="str">
            <v>63</v>
          </cell>
          <cell r="R1198" t="str">
            <v>Admin&amp;Other Acquisitions</v>
          </cell>
          <cell r="T1198" t="b">
            <v>0</v>
          </cell>
          <cell r="U1198" t="b">
            <v>1</v>
          </cell>
          <cell r="V1198" t="b">
            <v>0</v>
          </cell>
          <cell r="W1198" t="str">
            <v>Finance-General Administration</v>
          </cell>
          <cell r="X1198">
            <v>0</v>
          </cell>
          <cell r="Y1198">
            <v>5648706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 t="str">
            <v>60</v>
          </cell>
          <cell r="AH1198" t="str">
            <v>AC</v>
          </cell>
          <cell r="AI1198" t="str">
            <v>FullyF</v>
          </cell>
          <cell r="AJ1198" t="str">
            <v>FF</v>
          </cell>
        </row>
        <row r="1199">
          <cell r="A1199" t="str">
            <v>0023510</v>
          </cell>
          <cell r="B1199" t="str">
            <v>C97040103</v>
          </cell>
          <cell r="C1199" t="str">
            <v>97040103</v>
          </cell>
          <cell r="D1199" t="str">
            <v>EAST STREET 120 - PURCHASE</v>
          </cell>
          <cell r="E1199">
            <v>35521</v>
          </cell>
          <cell r="G1199">
            <v>35582</v>
          </cell>
          <cell r="I1199">
            <v>35531</v>
          </cell>
          <cell r="J1199">
            <v>1683791</v>
          </cell>
          <cell r="K1199">
            <v>1683791</v>
          </cell>
          <cell r="L1199">
            <v>1683791</v>
          </cell>
          <cell r="M1199">
            <v>0</v>
          </cell>
          <cell r="N1199">
            <v>1683791</v>
          </cell>
          <cell r="O1199">
            <v>200506</v>
          </cell>
          <cell r="P1199">
            <v>1683791</v>
          </cell>
          <cell r="Q1199" t="str">
            <v>12</v>
          </cell>
          <cell r="R1199" t="str">
            <v>Administrative &amp; University-Wide</v>
          </cell>
          <cell r="T1199" t="b">
            <v>0</v>
          </cell>
          <cell r="U1199" t="b">
            <v>1</v>
          </cell>
          <cell r="V1199" t="b">
            <v>0</v>
          </cell>
          <cell r="W1199" t="str">
            <v>Finance-General Administration</v>
          </cell>
          <cell r="X1199">
            <v>0</v>
          </cell>
          <cell r="Y1199">
            <v>1683791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I1199" t="str">
            <v>Tomb</v>
          </cell>
          <cell r="AJ1199" t="str">
            <v>T</v>
          </cell>
        </row>
        <row r="1200">
          <cell r="A1200" t="str">
            <v>0023511</v>
          </cell>
          <cell r="B1200" t="str">
            <v>F97040101</v>
          </cell>
          <cell r="C1200" t="str">
            <v>97040101</v>
          </cell>
          <cell r="D1200" t="str">
            <v>LLCI B108 LAB RENOVATION</v>
          </cell>
          <cell r="E1200">
            <v>35521</v>
          </cell>
          <cell r="F1200">
            <v>35976</v>
          </cell>
          <cell r="G1200">
            <v>35674</v>
          </cell>
          <cell r="I1200">
            <v>36031</v>
          </cell>
          <cell r="J1200">
            <v>92270</v>
          </cell>
          <cell r="K1200">
            <v>92270</v>
          </cell>
          <cell r="L1200">
            <v>92270</v>
          </cell>
          <cell r="M1200">
            <v>0</v>
          </cell>
          <cell r="N1200">
            <v>92270</v>
          </cell>
          <cell r="O1200">
            <v>200506</v>
          </cell>
          <cell r="P1200">
            <v>92270</v>
          </cell>
          <cell r="Q1200" t="str">
            <v>80</v>
          </cell>
          <cell r="R1200" t="str">
            <v>Medicine</v>
          </cell>
          <cell r="S1200" t="str">
            <v>MEDICAL CAMPUS</v>
          </cell>
          <cell r="T1200" t="b">
            <v>0</v>
          </cell>
          <cell r="U1200" t="b">
            <v>1</v>
          </cell>
          <cell r="V1200" t="b">
            <v>0</v>
          </cell>
          <cell r="W1200" t="str">
            <v>Asset Management</v>
          </cell>
          <cell r="X1200">
            <v>22328</v>
          </cell>
          <cell r="Y1200">
            <v>69942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 t="str">
            <v>20</v>
          </cell>
          <cell r="AH1200" t="str">
            <v>PR</v>
          </cell>
          <cell r="AI1200" t="str">
            <v>FullyF</v>
          </cell>
          <cell r="AJ1200" t="str">
            <v>FF</v>
          </cell>
        </row>
        <row r="1201">
          <cell r="A1201" t="str">
            <v>0023512</v>
          </cell>
          <cell r="B1201" t="str">
            <v>P97033104</v>
          </cell>
          <cell r="C1201" t="str">
            <v>97033104</v>
          </cell>
          <cell r="D1201" t="str">
            <v>CLP BSMT OFC RENO YSM FACILITIES</v>
          </cell>
          <cell r="E1201">
            <v>35521</v>
          </cell>
          <cell r="F1201">
            <v>36068</v>
          </cell>
          <cell r="G1201">
            <v>35674</v>
          </cell>
          <cell r="I1201">
            <v>36969</v>
          </cell>
          <cell r="J1201">
            <v>128178</v>
          </cell>
          <cell r="K1201">
            <v>128178</v>
          </cell>
          <cell r="L1201">
            <v>128178</v>
          </cell>
          <cell r="M1201">
            <v>0</v>
          </cell>
          <cell r="N1201">
            <v>128178</v>
          </cell>
          <cell r="O1201">
            <v>200506</v>
          </cell>
          <cell r="P1201">
            <v>128178</v>
          </cell>
          <cell r="Q1201" t="str">
            <v>80</v>
          </cell>
          <cell r="R1201" t="str">
            <v>Medicine</v>
          </cell>
          <cell r="S1201" t="str">
            <v>MEDICAL CAMPUS</v>
          </cell>
          <cell r="T1201" t="b">
            <v>0</v>
          </cell>
          <cell r="U1201" t="b">
            <v>1</v>
          </cell>
          <cell r="V1201" t="b">
            <v>0</v>
          </cell>
          <cell r="W1201" t="str">
            <v>Asset Management</v>
          </cell>
          <cell r="X1201">
            <v>53951</v>
          </cell>
          <cell r="Y1201">
            <v>74227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 t="str">
            <v>20</v>
          </cell>
          <cell r="AH1201" t="str">
            <v>PR</v>
          </cell>
          <cell r="AI1201" t="str">
            <v>FullyF</v>
          </cell>
          <cell r="AJ1201" t="str">
            <v>FF</v>
          </cell>
        </row>
        <row r="1202">
          <cell r="A1202" t="str">
            <v>0023513</v>
          </cell>
          <cell r="B1202" t="str">
            <v>P97033105</v>
          </cell>
          <cell r="C1202" t="str">
            <v>97033105</v>
          </cell>
          <cell r="D1202" t="str">
            <v>SHM IE HARKNESS AUDITORIUM BLDG SYS RENO</v>
          </cell>
          <cell r="E1202">
            <v>35521</v>
          </cell>
          <cell r="F1202">
            <v>36433</v>
          </cell>
          <cell r="G1202">
            <v>36068</v>
          </cell>
          <cell r="I1202">
            <v>38146</v>
          </cell>
          <cell r="J1202">
            <v>361507</v>
          </cell>
          <cell r="K1202">
            <v>361506.7</v>
          </cell>
          <cell r="L1202">
            <v>361506.7</v>
          </cell>
          <cell r="M1202">
            <v>0</v>
          </cell>
          <cell r="N1202">
            <v>361507</v>
          </cell>
          <cell r="O1202">
            <v>200506</v>
          </cell>
          <cell r="P1202">
            <v>361506.7</v>
          </cell>
          <cell r="Q1202" t="str">
            <v>80</v>
          </cell>
          <cell r="R1202" t="str">
            <v>Medicine</v>
          </cell>
          <cell r="S1202" t="str">
            <v>MEDICAL CAMPUS</v>
          </cell>
          <cell r="T1202" t="b">
            <v>0</v>
          </cell>
          <cell r="U1202" t="b">
            <v>1</v>
          </cell>
          <cell r="V1202" t="b">
            <v>0</v>
          </cell>
          <cell r="W1202" t="str">
            <v>Asset Management</v>
          </cell>
          <cell r="X1202">
            <v>361507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 t="str">
            <v>30</v>
          </cell>
          <cell r="AH1202" t="str">
            <v>CM</v>
          </cell>
          <cell r="AI1202" t="str">
            <v>FullyF</v>
          </cell>
          <cell r="AJ1202" t="str">
            <v>FF</v>
          </cell>
        </row>
        <row r="1203">
          <cell r="A1203" t="str">
            <v>0023514</v>
          </cell>
          <cell r="B1203" t="str">
            <v>P97033106</v>
          </cell>
          <cell r="C1203" t="str">
            <v>97033106</v>
          </cell>
          <cell r="D1203" t="str">
            <v>YPI BLDG 1, 1ST FL &amp; BASEMENT TENANT FIT-OUT</v>
          </cell>
          <cell r="E1203">
            <v>35521</v>
          </cell>
          <cell r="F1203">
            <v>36068</v>
          </cell>
          <cell r="G1203">
            <v>35674</v>
          </cell>
          <cell r="I1203">
            <v>36969</v>
          </cell>
          <cell r="J1203">
            <v>550001</v>
          </cell>
          <cell r="K1203">
            <v>550000</v>
          </cell>
          <cell r="L1203">
            <v>550000</v>
          </cell>
          <cell r="M1203">
            <v>0</v>
          </cell>
          <cell r="N1203">
            <v>550001</v>
          </cell>
          <cell r="O1203">
            <v>200506</v>
          </cell>
          <cell r="P1203">
            <v>550000</v>
          </cell>
          <cell r="Q1203" t="str">
            <v>80</v>
          </cell>
          <cell r="R1203" t="str">
            <v>Medicine</v>
          </cell>
          <cell r="S1203" t="str">
            <v>MEDICAL CAMPUS</v>
          </cell>
          <cell r="T1203" t="b">
            <v>0</v>
          </cell>
          <cell r="U1203" t="b">
            <v>1</v>
          </cell>
          <cell r="V1203" t="b">
            <v>0</v>
          </cell>
          <cell r="W1203" t="str">
            <v>Asset Management</v>
          </cell>
          <cell r="X1203">
            <v>141415</v>
          </cell>
          <cell r="Y1203">
            <v>408586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 t="str">
            <v>20</v>
          </cell>
          <cell r="AH1203" t="str">
            <v>PR</v>
          </cell>
          <cell r="AI1203" t="str">
            <v>FullyF</v>
          </cell>
          <cell r="AJ1203" t="str">
            <v>FF</v>
          </cell>
        </row>
        <row r="1204">
          <cell r="A1204" t="str">
            <v>0023515</v>
          </cell>
          <cell r="B1204" t="str">
            <v>P97032101</v>
          </cell>
          <cell r="C1204" t="str">
            <v>97032101</v>
          </cell>
          <cell r="D1204" t="str">
            <v>BRANFORD COLLEGE HARKNESS TOWER REHAB</v>
          </cell>
          <cell r="E1204">
            <v>35521</v>
          </cell>
          <cell r="G1204">
            <v>37315</v>
          </cell>
          <cell r="H1204">
            <v>38776</v>
          </cell>
          <cell r="I1204">
            <v>38187</v>
          </cell>
          <cell r="J1204">
            <v>532808</v>
          </cell>
          <cell r="K1204">
            <v>532808.00999999896</v>
          </cell>
          <cell r="L1204">
            <v>532808.00999999896</v>
          </cell>
          <cell r="M1204">
            <v>293902</v>
          </cell>
          <cell r="N1204">
            <v>238906</v>
          </cell>
          <cell r="O1204">
            <v>200506</v>
          </cell>
          <cell r="P1204">
            <v>532808.00999999896</v>
          </cell>
          <cell r="Q1204" t="str">
            <v>71</v>
          </cell>
          <cell r="R1204" t="str">
            <v>Residential - Undergraduate</v>
          </cell>
          <cell r="S1204" t="str">
            <v>RESIDENTIAL FACILITIES</v>
          </cell>
          <cell r="T1204" t="b">
            <v>0</v>
          </cell>
          <cell r="U1204" t="b">
            <v>1</v>
          </cell>
          <cell r="V1204" t="b">
            <v>0</v>
          </cell>
          <cell r="W1204" t="str">
            <v>Accounting And Contracts</v>
          </cell>
          <cell r="X1204">
            <v>181410</v>
          </cell>
          <cell r="Y1204">
            <v>57496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 t="str">
            <v>30</v>
          </cell>
          <cell r="AH1204" t="str">
            <v>CM</v>
          </cell>
          <cell r="AI1204" t="str">
            <v>FullyF</v>
          </cell>
          <cell r="AJ1204" t="str">
            <v>FF</v>
          </cell>
        </row>
        <row r="1205">
          <cell r="A1205" t="str">
            <v>0023516</v>
          </cell>
          <cell r="B1205" t="str">
            <v>P97033101</v>
          </cell>
          <cell r="C1205" t="str">
            <v>97033101</v>
          </cell>
          <cell r="D1205" t="str">
            <v>WELCH HALL WINDOW REPLACEMENT</v>
          </cell>
          <cell r="E1205">
            <v>35521</v>
          </cell>
          <cell r="F1205">
            <v>36160</v>
          </cell>
          <cell r="G1205">
            <v>35855</v>
          </cell>
          <cell r="I1205">
            <v>36290</v>
          </cell>
          <cell r="J1205">
            <v>662258</v>
          </cell>
          <cell r="K1205">
            <v>662258</v>
          </cell>
          <cell r="L1205">
            <v>662258</v>
          </cell>
          <cell r="M1205">
            <v>0</v>
          </cell>
          <cell r="N1205">
            <v>662258</v>
          </cell>
          <cell r="O1205">
            <v>200506</v>
          </cell>
          <cell r="P1205">
            <v>662258</v>
          </cell>
          <cell r="Q1205" t="str">
            <v>71</v>
          </cell>
          <cell r="R1205" t="str">
            <v>Residential - Undergraduate</v>
          </cell>
          <cell r="S1205" t="str">
            <v>RESIDENTIAL FACILITIES</v>
          </cell>
          <cell r="T1205" t="b">
            <v>0</v>
          </cell>
          <cell r="U1205" t="b">
            <v>1</v>
          </cell>
          <cell r="V1205" t="b">
            <v>0</v>
          </cell>
          <cell r="W1205" t="str">
            <v>Accounting And Contracts</v>
          </cell>
          <cell r="X1205">
            <v>604372</v>
          </cell>
          <cell r="Y1205">
            <v>57886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 t="str">
            <v>30</v>
          </cell>
          <cell r="AH1205" t="str">
            <v>CM</v>
          </cell>
          <cell r="AI1205" t="str">
            <v>FullyF</v>
          </cell>
          <cell r="AJ1205" t="str">
            <v>FF</v>
          </cell>
        </row>
        <row r="1206">
          <cell r="A1206" t="str">
            <v>0023517</v>
          </cell>
          <cell r="B1206" t="str">
            <v>P97033102</v>
          </cell>
          <cell r="C1206" t="str">
            <v>97033102</v>
          </cell>
          <cell r="D1206" t="str">
            <v>UNDERGRAD RES FACILITIES IMPROVEMENTS 1997</v>
          </cell>
          <cell r="E1206">
            <v>35521</v>
          </cell>
          <cell r="F1206">
            <v>35795</v>
          </cell>
          <cell r="G1206">
            <v>35765</v>
          </cell>
          <cell r="I1206">
            <v>36417</v>
          </cell>
          <cell r="J1206">
            <v>291853</v>
          </cell>
          <cell r="K1206">
            <v>291853</v>
          </cell>
          <cell r="L1206">
            <v>291853</v>
          </cell>
          <cell r="M1206">
            <v>0</v>
          </cell>
          <cell r="N1206">
            <v>291853</v>
          </cell>
          <cell r="O1206">
            <v>200506</v>
          </cell>
          <cell r="P1206">
            <v>291853</v>
          </cell>
          <cell r="Q1206" t="str">
            <v>01</v>
          </cell>
          <cell r="R1206" t="str">
            <v>Undergrad Housing: Residential Colleges</v>
          </cell>
          <cell r="S1206" t="str">
            <v>RESIDENTIAL FACILITIES</v>
          </cell>
          <cell r="T1206" t="b">
            <v>0</v>
          </cell>
          <cell r="U1206" t="b">
            <v>1</v>
          </cell>
          <cell r="V1206" t="b">
            <v>0</v>
          </cell>
          <cell r="W1206" t="str">
            <v>Accounting And Contracts</v>
          </cell>
          <cell r="X1206">
            <v>89112</v>
          </cell>
          <cell r="Y1206">
            <v>202741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I1206" t="str">
            <v>Tomb</v>
          </cell>
          <cell r="AJ1206" t="str">
            <v>T</v>
          </cell>
        </row>
        <row r="1207">
          <cell r="A1207" t="str">
            <v>0023518</v>
          </cell>
          <cell r="B1207" t="str">
            <v>P97033107</v>
          </cell>
          <cell r="C1207" t="str">
            <v>97033107</v>
          </cell>
          <cell r="D1207" t="str">
            <v>MARSH HALL WINDOW REPLACEMENT</v>
          </cell>
          <cell r="E1207">
            <v>35521</v>
          </cell>
          <cell r="F1207">
            <v>36311</v>
          </cell>
          <cell r="G1207">
            <v>35916</v>
          </cell>
          <cell r="I1207">
            <v>36290</v>
          </cell>
          <cell r="J1207">
            <v>359006</v>
          </cell>
          <cell r="K1207">
            <v>359006</v>
          </cell>
          <cell r="L1207">
            <v>359006</v>
          </cell>
          <cell r="M1207">
            <v>0</v>
          </cell>
          <cell r="N1207">
            <v>359006</v>
          </cell>
          <cell r="O1207">
            <v>200506</v>
          </cell>
          <cell r="P1207">
            <v>359006</v>
          </cell>
          <cell r="Q1207" t="str">
            <v>25</v>
          </cell>
          <cell r="R1207" t="str">
            <v>Biological and Physical Sciences</v>
          </cell>
          <cell r="S1207" t="str">
            <v>SCHOOL OF FORESTRY</v>
          </cell>
          <cell r="T1207" t="b">
            <v>0</v>
          </cell>
          <cell r="U1207" t="b">
            <v>1</v>
          </cell>
          <cell r="V1207" t="b">
            <v>0</v>
          </cell>
          <cell r="W1207" t="str">
            <v>Accounting And Contracts</v>
          </cell>
          <cell r="X1207">
            <v>213386</v>
          </cell>
          <cell r="Y1207">
            <v>145620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 t="str">
            <v>30</v>
          </cell>
          <cell r="AH1207" t="str">
            <v>CM</v>
          </cell>
          <cell r="AI1207" t="str">
            <v>FullyF</v>
          </cell>
          <cell r="AJ1207" t="str">
            <v>FF</v>
          </cell>
        </row>
        <row r="1208">
          <cell r="A1208" t="str">
            <v>0023519</v>
          </cell>
          <cell r="B1208" t="str">
            <v>P97042201</v>
          </cell>
          <cell r="C1208" t="str">
            <v>97042201</v>
          </cell>
          <cell r="D1208" t="str">
            <v>ADMINISTRATION RELOCATION (FACILITIES MOVE)</v>
          </cell>
          <cell r="E1208">
            <v>35521</v>
          </cell>
          <cell r="F1208">
            <v>36007</v>
          </cell>
          <cell r="G1208">
            <v>35612</v>
          </cell>
          <cell r="I1208">
            <v>37095</v>
          </cell>
          <cell r="J1208">
            <v>704297</v>
          </cell>
          <cell r="K1208">
            <v>704297</v>
          </cell>
          <cell r="L1208">
            <v>704297</v>
          </cell>
          <cell r="M1208">
            <v>0</v>
          </cell>
          <cell r="N1208">
            <v>704297</v>
          </cell>
          <cell r="O1208">
            <v>200506</v>
          </cell>
          <cell r="P1208">
            <v>704297</v>
          </cell>
          <cell r="Q1208" t="str">
            <v>60</v>
          </cell>
          <cell r="R1208" t="str">
            <v>Admin&amp;Other Administration</v>
          </cell>
          <cell r="S1208" t="str">
            <v>CENTRAL CAMPUS</v>
          </cell>
          <cell r="T1208" t="b">
            <v>0</v>
          </cell>
          <cell r="U1208" t="b">
            <v>1</v>
          </cell>
          <cell r="V1208" t="b">
            <v>0</v>
          </cell>
          <cell r="W1208" t="str">
            <v>Accounting And Contracts</v>
          </cell>
          <cell r="X1208">
            <v>122802</v>
          </cell>
          <cell r="Y1208">
            <v>581495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 t="str">
            <v>20</v>
          </cell>
          <cell r="AH1208" t="str">
            <v>PR</v>
          </cell>
          <cell r="AI1208" t="str">
            <v>FullyF</v>
          </cell>
          <cell r="AJ1208" t="str">
            <v>FF</v>
          </cell>
        </row>
        <row r="1209">
          <cell r="A1209" t="str">
            <v>0023520</v>
          </cell>
          <cell r="B1209" t="str">
            <v>P97042202</v>
          </cell>
          <cell r="C1209" t="str">
            <v>97042202</v>
          </cell>
          <cell r="D1209" t="str">
            <v>KBT CONTROL CTR &amp; COMMUNICATIONS (FAC. MOVE)</v>
          </cell>
          <cell r="E1209">
            <v>35521</v>
          </cell>
          <cell r="F1209">
            <v>36007</v>
          </cell>
          <cell r="G1209">
            <v>35643</v>
          </cell>
          <cell r="I1209">
            <v>36248</v>
          </cell>
          <cell r="J1209">
            <v>158612</v>
          </cell>
          <cell r="K1209">
            <v>158612</v>
          </cell>
          <cell r="L1209">
            <v>158612</v>
          </cell>
          <cell r="M1209">
            <v>0</v>
          </cell>
          <cell r="N1209">
            <v>158612</v>
          </cell>
          <cell r="O1209">
            <v>200506</v>
          </cell>
          <cell r="P1209">
            <v>158612</v>
          </cell>
          <cell r="Q1209" t="str">
            <v>25</v>
          </cell>
          <cell r="R1209" t="str">
            <v>Biological and Physical Sciences</v>
          </cell>
          <cell r="S1209" t="str">
            <v>SCIENCE HILL</v>
          </cell>
          <cell r="T1209" t="b">
            <v>1</v>
          </cell>
          <cell r="U1209" t="b">
            <v>1</v>
          </cell>
          <cell r="V1209" t="b">
            <v>0</v>
          </cell>
          <cell r="W1209" t="str">
            <v>Accounting And Contracts</v>
          </cell>
          <cell r="X1209">
            <v>0</v>
          </cell>
          <cell r="Y1209">
            <v>158612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 t="str">
            <v>20</v>
          </cell>
          <cell r="AH1209" t="str">
            <v>PR</v>
          </cell>
          <cell r="AI1209" t="str">
            <v>FullyF</v>
          </cell>
          <cell r="AJ1209" t="str">
            <v>FF</v>
          </cell>
        </row>
        <row r="1210">
          <cell r="A1210" t="str">
            <v>0023521</v>
          </cell>
          <cell r="B1210" t="str">
            <v>C97040104</v>
          </cell>
          <cell r="C1210" t="str">
            <v>97040104</v>
          </cell>
          <cell r="D1210" t="str">
            <v>OFF-CAMPUS SHELVING FACILITY PURCHASE</v>
          </cell>
          <cell r="E1210">
            <v>35521</v>
          </cell>
          <cell r="F1210">
            <v>35734</v>
          </cell>
          <cell r="G1210">
            <v>35765</v>
          </cell>
          <cell r="I1210">
            <v>37761</v>
          </cell>
          <cell r="J1210">
            <v>462612</v>
          </cell>
          <cell r="K1210">
            <v>462612</v>
          </cell>
          <cell r="L1210">
            <v>462612</v>
          </cell>
          <cell r="M1210">
            <v>0</v>
          </cell>
          <cell r="N1210">
            <v>462612</v>
          </cell>
          <cell r="O1210">
            <v>200506</v>
          </cell>
          <cell r="P1210">
            <v>462612</v>
          </cell>
          <cell r="Q1210" t="str">
            <v>50</v>
          </cell>
          <cell r="R1210" t="str">
            <v>Libraries</v>
          </cell>
          <cell r="T1210" t="b">
            <v>0</v>
          </cell>
          <cell r="U1210" t="b">
            <v>1</v>
          </cell>
          <cell r="V1210" t="b">
            <v>0</v>
          </cell>
          <cell r="W1210" t="str">
            <v>Finance-General Administration</v>
          </cell>
          <cell r="X1210">
            <v>0</v>
          </cell>
          <cell r="Y1210">
            <v>462612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 t="str">
            <v>60</v>
          </cell>
          <cell r="AH1210" t="str">
            <v>AC</v>
          </cell>
          <cell r="AI1210" t="str">
            <v>FullyF</v>
          </cell>
          <cell r="AJ1210" t="str">
            <v>FF</v>
          </cell>
        </row>
        <row r="1211">
          <cell r="A1211" t="str">
            <v>0023522</v>
          </cell>
          <cell r="B1211" t="str">
            <v>P97070701</v>
          </cell>
          <cell r="C1211" t="str">
            <v>97070701</v>
          </cell>
          <cell r="D1211" t="str">
            <v>CROWN STREET 353 ACQUISITION</v>
          </cell>
          <cell r="E1211">
            <v>35521</v>
          </cell>
          <cell r="F1211">
            <v>36464</v>
          </cell>
          <cell r="G1211">
            <v>35582</v>
          </cell>
          <cell r="I1211">
            <v>37025</v>
          </cell>
          <cell r="J1211">
            <v>334905</v>
          </cell>
          <cell r="K1211">
            <v>334905</v>
          </cell>
          <cell r="L1211">
            <v>334905</v>
          </cell>
          <cell r="M1211">
            <v>0</v>
          </cell>
          <cell r="N1211">
            <v>334905</v>
          </cell>
          <cell r="O1211">
            <v>200506</v>
          </cell>
          <cell r="P1211">
            <v>334905</v>
          </cell>
          <cell r="Q1211" t="str">
            <v>63</v>
          </cell>
          <cell r="R1211" t="str">
            <v>Admin&amp;Other Acquisitions</v>
          </cell>
          <cell r="T1211" t="b">
            <v>0</v>
          </cell>
          <cell r="U1211" t="b">
            <v>1</v>
          </cell>
          <cell r="V1211" t="b">
            <v>0</v>
          </cell>
          <cell r="W1211" t="str">
            <v>Accounting And Contracts</v>
          </cell>
          <cell r="X1211">
            <v>0</v>
          </cell>
          <cell r="Y1211">
            <v>334905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 t="str">
            <v>60</v>
          </cell>
          <cell r="AH1211" t="str">
            <v>AC</v>
          </cell>
          <cell r="AI1211" t="str">
            <v>FullyF</v>
          </cell>
          <cell r="AJ1211" t="str">
            <v>FF</v>
          </cell>
        </row>
        <row r="1212">
          <cell r="A1212" t="str">
            <v>0023523</v>
          </cell>
          <cell r="B1212" t="str">
            <v>F97040102</v>
          </cell>
          <cell r="C1212" t="str">
            <v>97040102</v>
          </cell>
          <cell r="D1212" t="str">
            <v>MANSFIELD 279 GARAGE LIGHTING ENERGY RETROFIT</v>
          </cell>
          <cell r="E1212">
            <v>35521</v>
          </cell>
          <cell r="G1212">
            <v>36769</v>
          </cell>
          <cell r="I1212">
            <v>37278</v>
          </cell>
          <cell r="J1212">
            <v>1911</v>
          </cell>
          <cell r="K1212">
            <v>1911</v>
          </cell>
          <cell r="L1212">
            <v>1911</v>
          </cell>
          <cell r="M1212">
            <v>0</v>
          </cell>
          <cell r="N1212">
            <v>1911</v>
          </cell>
          <cell r="O1212">
            <v>200506</v>
          </cell>
          <cell r="P1212">
            <v>1911</v>
          </cell>
          <cell r="Q1212" t="str">
            <v>12</v>
          </cell>
          <cell r="R1212" t="str">
            <v>Administrative &amp; University-Wide</v>
          </cell>
          <cell r="S1212" t="str">
            <v>CV ENERGY CONSERVATION PROGRAMS</v>
          </cell>
          <cell r="T1212" t="b">
            <v>0</v>
          </cell>
          <cell r="U1212" t="b">
            <v>1</v>
          </cell>
          <cell r="V1212" t="b">
            <v>0</v>
          </cell>
          <cell r="W1212" t="str">
            <v>Accounting And Contracts</v>
          </cell>
          <cell r="X1212">
            <v>1662</v>
          </cell>
          <cell r="Y1212">
            <v>249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I1212" t="str">
            <v>Tomb</v>
          </cell>
          <cell r="AJ1212" t="str">
            <v>T</v>
          </cell>
        </row>
        <row r="1213">
          <cell r="A1213" t="str">
            <v>0023524</v>
          </cell>
          <cell r="B1213" t="str">
            <v>P97041101</v>
          </cell>
          <cell r="C1213" t="str">
            <v>97041101</v>
          </cell>
          <cell r="D1213" t="str">
            <v>KCL 2ND FL LABORATORY RENOVATIONS</v>
          </cell>
          <cell r="E1213">
            <v>35521</v>
          </cell>
          <cell r="F1213">
            <v>36433</v>
          </cell>
          <cell r="G1213">
            <v>36039</v>
          </cell>
          <cell r="I1213">
            <v>36290</v>
          </cell>
          <cell r="J1213">
            <v>678148</v>
          </cell>
          <cell r="K1213">
            <v>678148</v>
          </cell>
          <cell r="L1213">
            <v>678148</v>
          </cell>
          <cell r="M1213">
            <v>0</v>
          </cell>
          <cell r="N1213">
            <v>678148</v>
          </cell>
          <cell r="O1213">
            <v>200506</v>
          </cell>
          <cell r="P1213">
            <v>678148</v>
          </cell>
          <cell r="Q1213" t="str">
            <v>25</v>
          </cell>
          <cell r="R1213" t="str">
            <v>Biological and Physical Sciences</v>
          </cell>
          <cell r="S1213" t="str">
            <v>SCIENCE HILL</v>
          </cell>
          <cell r="T1213" t="b">
            <v>0</v>
          </cell>
          <cell r="U1213" t="b">
            <v>1</v>
          </cell>
          <cell r="V1213" t="b">
            <v>0</v>
          </cell>
          <cell r="W1213" t="str">
            <v>Accounting And Contracts</v>
          </cell>
          <cell r="X1213">
            <v>344036</v>
          </cell>
          <cell r="Y1213">
            <v>334112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 t="str">
            <v>20</v>
          </cell>
          <cell r="AH1213" t="str">
            <v>CM</v>
          </cell>
          <cell r="AI1213" t="str">
            <v>FullyF</v>
          </cell>
          <cell r="AJ1213" t="str">
            <v>FF</v>
          </cell>
        </row>
        <row r="1214">
          <cell r="A1214" t="str">
            <v>0023525</v>
          </cell>
          <cell r="D1214" t="str">
            <v>TELEPHONE ROADRUNNER SYSTEM</v>
          </cell>
          <cell r="F1214">
            <v>31958</v>
          </cell>
          <cell r="G1214">
            <v>30136</v>
          </cell>
          <cell r="J1214">
            <v>0</v>
          </cell>
          <cell r="K1214">
            <v>61166</v>
          </cell>
          <cell r="L1214">
            <v>61166</v>
          </cell>
          <cell r="M1214">
            <v>0</v>
          </cell>
          <cell r="N1214">
            <v>0</v>
          </cell>
          <cell r="O1214">
            <v>200506</v>
          </cell>
          <cell r="P1214">
            <v>61166</v>
          </cell>
          <cell r="Q1214" t="str">
            <v>0</v>
          </cell>
          <cell r="R1214" t="str">
            <v>UNASSIGNED</v>
          </cell>
          <cell r="T1214" t="b">
            <v>1</v>
          </cell>
          <cell r="U1214" t="b">
            <v>1</v>
          </cell>
          <cell r="V1214" t="b">
            <v>1</v>
          </cell>
          <cell r="W1214" t="str">
            <v>FIN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I1214" t="str">
            <v>Tomb</v>
          </cell>
          <cell r="AJ1214" t="str">
            <v>T</v>
          </cell>
        </row>
        <row r="1215">
          <cell r="A1215" t="str">
            <v>0023526</v>
          </cell>
          <cell r="B1215" t="str">
            <v>P97031405</v>
          </cell>
          <cell r="C1215" t="str">
            <v>97031405</v>
          </cell>
          <cell r="D1215" t="str">
            <v>SLOANE PHYSICS LAB BASEMENT RENOVATION</v>
          </cell>
          <cell r="E1215">
            <v>35521</v>
          </cell>
          <cell r="G1215">
            <v>36068</v>
          </cell>
          <cell r="I1215">
            <v>36290</v>
          </cell>
          <cell r="J1215">
            <v>257787</v>
          </cell>
          <cell r="K1215">
            <v>257786.72</v>
          </cell>
          <cell r="L1215">
            <v>257786.72</v>
          </cell>
          <cell r="M1215">
            <v>257786.94</v>
          </cell>
          <cell r="N1215">
            <v>0</v>
          </cell>
          <cell r="O1215">
            <v>200506</v>
          </cell>
          <cell r="P1215">
            <v>257786.72</v>
          </cell>
          <cell r="Q1215" t="str">
            <v>25</v>
          </cell>
          <cell r="R1215" t="str">
            <v>Biological and Physical Sciences</v>
          </cell>
          <cell r="S1215" t="str">
            <v>SCIENCE HILL</v>
          </cell>
          <cell r="T1215" t="b">
            <v>1</v>
          </cell>
          <cell r="U1215" t="b">
            <v>1</v>
          </cell>
          <cell r="V1215" t="b">
            <v>0</v>
          </cell>
          <cell r="W1215" t="str">
            <v>Accounting And Contracts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I1215" t="str">
            <v>Tomb</v>
          </cell>
          <cell r="AJ1215" t="str">
            <v>T</v>
          </cell>
        </row>
        <row r="1216">
          <cell r="A1216" t="str">
            <v>0023528</v>
          </cell>
          <cell r="B1216" t="str">
            <v>P97041102</v>
          </cell>
          <cell r="C1216" t="str">
            <v>97041102</v>
          </cell>
          <cell r="D1216" t="str">
            <v>STILES MASTER'S HOUSE ROOF REPLACEMENT</v>
          </cell>
          <cell r="E1216">
            <v>35521</v>
          </cell>
          <cell r="F1216">
            <v>36068</v>
          </cell>
          <cell r="G1216">
            <v>35796</v>
          </cell>
          <cell r="I1216">
            <v>36290</v>
          </cell>
          <cell r="J1216">
            <v>137018</v>
          </cell>
          <cell r="K1216">
            <v>137018</v>
          </cell>
          <cell r="L1216">
            <v>137018</v>
          </cell>
          <cell r="M1216">
            <v>0</v>
          </cell>
          <cell r="N1216">
            <v>137018</v>
          </cell>
          <cell r="O1216">
            <v>200506</v>
          </cell>
          <cell r="P1216">
            <v>137018</v>
          </cell>
          <cell r="Q1216" t="str">
            <v>71</v>
          </cell>
          <cell r="R1216" t="str">
            <v>Residential - Undergraduate</v>
          </cell>
          <cell r="S1216" t="str">
            <v>RESIDENTIAL FACILITIES</v>
          </cell>
          <cell r="T1216" t="b">
            <v>0</v>
          </cell>
          <cell r="U1216" t="b">
            <v>1</v>
          </cell>
          <cell r="V1216" t="b">
            <v>0</v>
          </cell>
          <cell r="W1216" t="str">
            <v>Accounting And Contracts</v>
          </cell>
          <cell r="X1216">
            <v>119741</v>
          </cell>
          <cell r="Y1216">
            <v>17277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 t="str">
            <v>30</v>
          </cell>
          <cell r="AH1216" t="str">
            <v>CM</v>
          </cell>
          <cell r="AI1216" t="str">
            <v>FullyF</v>
          </cell>
          <cell r="AJ1216" t="str">
            <v>FF</v>
          </cell>
        </row>
        <row r="1217">
          <cell r="A1217" t="str">
            <v>0023529</v>
          </cell>
          <cell r="B1217" t="str">
            <v>P97040301</v>
          </cell>
          <cell r="C1217" t="str">
            <v>97040301</v>
          </cell>
          <cell r="D1217" t="str">
            <v>PLANNING STUDY - COMPREHENSIVE YALE - PHASE 2</v>
          </cell>
          <cell r="E1217">
            <v>35521</v>
          </cell>
          <cell r="H1217">
            <v>38168</v>
          </cell>
          <cell r="I1217">
            <v>35100</v>
          </cell>
          <cell r="J1217">
            <v>1950000</v>
          </cell>
          <cell r="K1217">
            <v>1773660.79</v>
          </cell>
          <cell r="L1217">
            <v>1792216.01</v>
          </cell>
          <cell r="M1217">
            <v>1792216</v>
          </cell>
          <cell r="N1217">
            <v>0</v>
          </cell>
          <cell r="O1217">
            <v>200506</v>
          </cell>
          <cell r="P1217">
            <v>1792216.01</v>
          </cell>
          <cell r="Q1217" t="str">
            <v>60</v>
          </cell>
          <cell r="R1217" t="str">
            <v>Admin&amp;Other Administration</v>
          </cell>
          <cell r="S1217" t="str">
            <v>CENTRAL CAMPUS</v>
          </cell>
          <cell r="T1217" t="b">
            <v>0</v>
          </cell>
          <cell r="U1217" t="b">
            <v>0</v>
          </cell>
          <cell r="V1217" t="b">
            <v>0</v>
          </cell>
          <cell r="W1217" t="str">
            <v>Accounting And Contracts</v>
          </cell>
          <cell r="X1217">
            <v>0</v>
          </cell>
          <cell r="Y1217">
            <v>0</v>
          </cell>
          <cell r="Z1217">
            <v>674354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 t="str">
            <v>50</v>
          </cell>
          <cell r="AH1217" t="str">
            <v>OS</v>
          </cell>
          <cell r="AI1217" t="str">
            <v>Study</v>
          </cell>
          <cell r="AJ1217" t="str">
            <v>I</v>
          </cell>
        </row>
        <row r="1218">
          <cell r="A1218" t="str">
            <v>0023530</v>
          </cell>
          <cell r="B1218" t="str">
            <v>C97040105</v>
          </cell>
          <cell r="C1218" t="str">
            <v>97040105</v>
          </cell>
          <cell r="D1218" t="str">
            <v>YAD PC ORTHOPAEDICS ORDER #198</v>
          </cell>
          <cell r="E1218">
            <v>35521</v>
          </cell>
          <cell r="F1218">
            <v>35734</v>
          </cell>
          <cell r="G1218">
            <v>35582</v>
          </cell>
          <cell r="I1218">
            <v>35769</v>
          </cell>
          <cell r="J1218">
            <v>3939</v>
          </cell>
          <cell r="K1218">
            <v>3939</v>
          </cell>
          <cell r="L1218">
            <v>3939</v>
          </cell>
          <cell r="M1218">
            <v>0</v>
          </cell>
          <cell r="N1218">
            <v>3939</v>
          </cell>
          <cell r="O1218">
            <v>200506</v>
          </cell>
          <cell r="P1218">
            <v>3939</v>
          </cell>
          <cell r="Q1218" t="str">
            <v>08</v>
          </cell>
          <cell r="R1218" t="str">
            <v>Medicine</v>
          </cell>
          <cell r="T1218" t="b">
            <v>1</v>
          </cell>
          <cell r="U1218" t="b">
            <v>1</v>
          </cell>
          <cell r="V1218" t="b">
            <v>0</v>
          </cell>
          <cell r="W1218" t="str">
            <v>Finance-General Administration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I1218" t="str">
            <v>Tomb</v>
          </cell>
          <cell r="AJ1218" t="str">
            <v>T</v>
          </cell>
        </row>
        <row r="1219">
          <cell r="A1219" t="str">
            <v>0023531</v>
          </cell>
          <cell r="B1219" t="str">
            <v>C97040106</v>
          </cell>
          <cell r="C1219" t="str">
            <v>97040106</v>
          </cell>
          <cell r="D1219" t="str">
            <v>YAD PC ORTHOPAEDICS ORDER #197</v>
          </cell>
          <cell r="E1219">
            <v>35521</v>
          </cell>
          <cell r="F1219">
            <v>35734</v>
          </cell>
          <cell r="G1219">
            <v>35582</v>
          </cell>
          <cell r="I1219">
            <v>35769</v>
          </cell>
          <cell r="J1219">
            <v>3939</v>
          </cell>
          <cell r="K1219">
            <v>3939</v>
          </cell>
          <cell r="L1219">
            <v>3939</v>
          </cell>
          <cell r="M1219">
            <v>0</v>
          </cell>
          <cell r="N1219">
            <v>3939</v>
          </cell>
          <cell r="O1219">
            <v>200506</v>
          </cell>
          <cell r="P1219">
            <v>3939</v>
          </cell>
          <cell r="Q1219" t="str">
            <v>08</v>
          </cell>
          <cell r="R1219" t="str">
            <v>Medicine</v>
          </cell>
          <cell r="T1219" t="b">
            <v>1</v>
          </cell>
          <cell r="U1219" t="b">
            <v>1</v>
          </cell>
          <cell r="V1219" t="b">
            <v>0</v>
          </cell>
          <cell r="W1219" t="str">
            <v>Finance-General Administration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I1219" t="str">
            <v>Tomb</v>
          </cell>
          <cell r="AJ1219" t="str">
            <v>T</v>
          </cell>
        </row>
        <row r="1220">
          <cell r="A1220" t="str">
            <v>0023532</v>
          </cell>
          <cell r="B1220" t="str">
            <v>C97040107</v>
          </cell>
          <cell r="C1220" t="str">
            <v>97040107</v>
          </cell>
          <cell r="D1220" t="str">
            <v>YAD PC ORTHOPAEDICS ORDER #196</v>
          </cell>
          <cell r="E1220">
            <v>35521</v>
          </cell>
          <cell r="F1220">
            <v>35734</v>
          </cell>
          <cell r="G1220">
            <v>35582</v>
          </cell>
          <cell r="I1220">
            <v>35769</v>
          </cell>
          <cell r="J1220">
            <v>3939</v>
          </cell>
          <cell r="K1220">
            <v>3939</v>
          </cell>
          <cell r="L1220">
            <v>3939</v>
          </cell>
          <cell r="M1220">
            <v>0</v>
          </cell>
          <cell r="N1220">
            <v>3939</v>
          </cell>
          <cell r="O1220">
            <v>200506</v>
          </cell>
          <cell r="P1220">
            <v>3939</v>
          </cell>
          <cell r="Q1220" t="str">
            <v>08</v>
          </cell>
          <cell r="R1220" t="str">
            <v>Medicine</v>
          </cell>
          <cell r="T1220" t="b">
            <v>1</v>
          </cell>
          <cell r="U1220" t="b">
            <v>1</v>
          </cell>
          <cell r="V1220" t="b">
            <v>0</v>
          </cell>
          <cell r="W1220" t="str">
            <v>Finance-General Administration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I1220" t="str">
            <v>Tomb</v>
          </cell>
          <cell r="AJ1220" t="str">
            <v>T</v>
          </cell>
        </row>
        <row r="1221">
          <cell r="A1221" t="str">
            <v>0023533</v>
          </cell>
          <cell r="B1221" t="str">
            <v>C97040108</v>
          </cell>
          <cell r="C1221" t="str">
            <v>97040108</v>
          </cell>
          <cell r="D1221" t="str">
            <v>YAD PC BAC ORDER #201</v>
          </cell>
          <cell r="E1221">
            <v>35521</v>
          </cell>
          <cell r="F1221">
            <v>35734</v>
          </cell>
          <cell r="G1221">
            <v>35582</v>
          </cell>
          <cell r="I1221">
            <v>35769</v>
          </cell>
          <cell r="J1221">
            <v>4021</v>
          </cell>
          <cell r="K1221">
            <v>4021</v>
          </cell>
          <cell r="L1221">
            <v>4021</v>
          </cell>
          <cell r="M1221">
            <v>0</v>
          </cell>
          <cell r="N1221">
            <v>4021</v>
          </cell>
          <cell r="O1221">
            <v>200506</v>
          </cell>
          <cell r="P1221">
            <v>4021</v>
          </cell>
          <cell r="Q1221" t="str">
            <v>12</v>
          </cell>
          <cell r="R1221" t="str">
            <v>Administrative &amp; University-Wide</v>
          </cell>
          <cell r="T1221" t="b">
            <v>1</v>
          </cell>
          <cell r="U1221" t="b">
            <v>1</v>
          </cell>
          <cell r="V1221" t="b">
            <v>0</v>
          </cell>
          <cell r="W1221" t="str">
            <v>Finance-General Administration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I1221" t="str">
            <v>Tomb</v>
          </cell>
          <cell r="AJ1221" t="str">
            <v>T</v>
          </cell>
        </row>
        <row r="1222">
          <cell r="A1222" t="str">
            <v>0023534</v>
          </cell>
          <cell r="B1222" t="str">
            <v>C97040109</v>
          </cell>
          <cell r="C1222" t="str">
            <v>97040109</v>
          </cell>
          <cell r="D1222" t="str">
            <v>YAD PC ASSISTANT TREASURER ORDER #206</v>
          </cell>
          <cell r="E1222">
            <v>35521</v>
          </cell>
          <cell r="F1222">
            <v>35734</v>
          </cell>
          <cell r="G1222">
            <v>35582</v>
          </cell>
          <cell r="I1222">
            <v>35769</v>
          </cell>
          <cell r="J1222">
            <v>2943</v>
          </cell>
          <cell r="K1222">
            <v>2943</v>
          </cell>
          <cell r="L1222">
            <v>2943</v>
          </cell>
          <cell r="M1222">
            <v>0</v>
          </cell>
          <cell r="N1222">
            <v>2943</v>
          </cell>
          <cell r="O1222">
            <v>200506</v>
          </cell>
          <cell r="P1222">
            <v>2943</v>
          </cell>
          <cell r="Q1222" t="str">
            <v>12</v>
          </cell>
          <cell r="R1222" t="str">
            <v>Administrative &amp; University-Wide</v>
          </cell>
          <cell r="T1222" t="b">
            <v>1</v>
          </cell>
          <cell r="U1222" t="b">
            <v>1</v>
          </cell>
          <cell r="V1222" t="b">
            <v>0</v>
          </cell>
          <cell r="W1222" t="str">
            <v>Finance-General Administration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I1222" t="str">
            <v>Tomb</v>
          </cell>
          <cell r="AJ1222" t="str">
            <v>T</v>
          </cell>
        </row>
        <row r="1223">
          <cell r="A1223" t="str">
            <v>0023535</v>
          </cell>
          <cell r="B1223" t="str">
            <v>P97050101</v>
          </cell>
          <cell r="C1223" t="str">
            <v>97050101</v>
          </cell>
          <cell r="D1223" t="str">
            <v>RTH RENOVATION PHASE I</v>
          </cell>
          <cell r="E1223">
            <v>35551</v>
          </cell>
          <cell r="G1223">
            <v>36038</v>
          </cell>
          <cell r="I1223">
            <v>37592</v>
          </cell>
          <cell r="J1223">
            <v>759577</v>
          </cell>
          <cell r="K1223">
            <v>759576.83</v>
          </cell>
          <cell r="L1223">
            <v>759576.83</v>
          </cell>
          <cell r="M1223">
            <v>637563.26</v>
          </cell>
          <cell r="N1223">
            <v>122014</v>
          </cell>
          <cell r="O1223">
            <v>200506</v>
          </cell>
          <cell r="P1223">
            <v>759576.83</v>
          </cell>
          <cell r="Q1223" t="str">
            <v>54</v>
          </cell>
          <cell r="R1223" t="str">
            <v>Athletics</v>
          </cell>
          <cell r="S1223" t="str">
            <v>ATHLETIC FACILITIES</v>
          </cell>
          <cell r="T1223" t="b">
            <v>0</v>
          </cell>
          <cell r="U1223" t="b">
            <v>1</v>
          </cell>
          <cell r="V1223" t="b">
            <v>0</v>
          </cell>
          <cell r="W1223" t="str">
            <v>Accounting And Contracts</v>
          </cell>
          <cell r="X1223">
            <v>0</v>
          </cell>
          <cell r="Y1223">
            <v>0</v>
          </cell>
          <cell r="Z1223">
            <v>551265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I1223" t="str">
            <v>Tomb</v>
          </cell>
          <cell r="AJ1223" t="str">
            <v>T</v>
          </cell>
        </row>
        <row r="1224">
          <cell r="A1224" t="str">
            <v>0023537</v>
          </cell>
          <cell r="B1224" t="str">
            <v>C97050101</v>
          </cell>
          <cell r="C1224" t="str">
            <v>97050101</v>
          </cell>
          <cell r="D1224" t="str">
            <v>YAD PC ORTHOPAEDICS ORDER #214</v>
          </cell>
          <cell r="E1224">
            <v>35551</v>
          </cell>
          <cell r="F1224">
            <v>35795</v>
          </cell>
          <cell r="G1224">
            <v>35582</v>
          </cell>
          <cell r="I1224">
            <v>35769</v>
          </cell>
          <cell r="J1224">
            <v>3940</v>
          </cell>
          <cell r="K1224">
            <v>3940</v>
          </cell>
          <cell r="L1224">
            <v>3940</v>
          </cell>
          <cell r="M1224">
            <v>0</v>
          </cell>
          <cell r="N1224">
            <v>3940</v>
          </cell>
          <cell r="O1224">
            <v>200506</v>
          </cell>
          <cell r="P1224">
            <v>3940</v>
          </cell>
          <cell r="Q1224" t="str">
            <v>08</v>
          </cell>
          <cell r="R1224" t="str">
            <v>Medicine</v>
          </cell>
          <cell r="T1224" t="b">
            <v>1</v>
          </cell>
          <cell r="U1224" t="b">
            <v>1</v>
          </cell>
          <cell r="V1224" t="b">
            <v>0</v>
          </cell>
          <cell r="W1224" t="str">
            <v>Finance-General Administration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I1224" t="str">
            <v>Tomb</v>
          </cell>
          <cell r="AJ1224" t="str">
            <v>T</v>
          </cell>
        </row>
        <row r="1225">
          <cell r="A1225" t="str">
            <v>0023539</v>
          </cell>
          <cell r="B1225" t="str">
            <v>P97051301</v>
          </cell>
          <cell r="C1225" t="str">
            <v>97051301</v>
          </cell>
          <cell r="D1225" t="str">
            <v>BML FIRE PROTECTION UPGRADE</v>
          </cell>
          <cell r="E1225">
            <v>35551</v>
          </cell>
          <cell r="G1225">
            <v>36250</v>
          </cell>
          <cell r="I1225">
            <v>36969</v>
          </cell>
          <cell r="J1225">
            <v>143894</v>
          </cell>
          <cell r="K1225">
            <v>143894.01999999999</v>
          </cell>
          <cell r="L1225">
            <v>143894.01999999999</v>
          </cell>
          <cell r="M1225">
            <v>0</v>
          </cell>
          <cell r="N1225">
            <v>143894</v>
          </cell>
          <cell r="O1225">
            <v>200506</v>
          </cell>
          <cell r="P1225">
            <v>143894.01999999999</v>
          </cell>
          <cell r="Q1225" t="str">
            <v>80</v>
          </cell>
          <cell r="R1225" t="str">
            <v>Medicine</v>
          </cell>
          <cell r="S1225" t="str">
            <v>MEDICAL CAMPUS</v>
          </cell>
          <cell r="T1225" t="b">
            <v>0</v>
          </cell>
          <cell r="U1225" t="b">
            <v>1</v>
          </cell>
          <cell r="V1225" t="b">
            <v>0</v>
          </cell>
          <cell r="W1225" t="str">
            <v>Asset Management</v>
          </cell>
          <cell r="X1225">
            <v>133894</v>
          </cell>
          <cell r="Y1225">
            <v>10000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 t="str">
            <v>30</v>
          </cell>
          <cell r="AH1225" t="str">
            <v>CM</v>
          </cell>
          <cell r="AI1225" t="str">
            <v>FullyF</v>
          </cell>
          <cell r="AJ1225" t="str">
            <v>FF</v>
          </cell>
        </row>
        <row r="1226">
          <cell r="A1226" t="str">
            <v>0023540</v>
          </cell>
          <cell r="B1226" t="str">
            <v>P97051302</v>
          </cell>
          <cell r="C1226" t="str">
            <v>97051302</v>
          </cell>
          <cell r="D1226" t="str">
            <v>LEPH 6TH FL INSECTORY-SCHOOL OF PUBLIC HEALTH</v>
          </cell>
          <cell r="E1226">
            <v>35551</v>
          </cell>
          <cell r="G1226">
            <v>36341</v>
          </cell>
          <cell r="I1226">
            <v>37935</v>
          </cell>
          <cell r="J1226">
            <v>704468</v>
          </cell>
          <cell r="K1226">
            <v>704468.49</v>
          </cell>
          <cell r="L1226">
            <v>704468.49</v>
          </cell>
          <cell r="M1226">
            <v>0</v>
          </cell>
          <cell r="N1226">
            <v>704468</v>
          </cell>
          <cell r="O1226">
            <v>200506</v>
          </cell>
          <cell r="P1226">
            <v>704468.49</v>
          </cell>
          <cell r="Q1226" t="str">
            <v>80</v>
          </cell>
          <cell r="R1226" t="str">
            <v>Medicine</v>
          </cell>
          <cell r="S1226" t="str">
            <v>MEDICAL CAMPUS</v>
          </cell>
          <cell r="T1226" t="b">
            <v>0</v>
          </cell>
          <cell r="U1226" t="b">
            <v>1</v>
          </cell>
          <cell r="V1226" t="b">
            <v>0</v>
          </cell>
          <cell r="W1226" t="str">
            <v>Asset Management</v>
          </cell>
          <cell r="X1226">
            <v>689563</v>
          </cell>
          <cell r="Y1226">
            <v>14905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 t="str">
            <v>20</v>
          </cell>
          <cell r="AH1226" t="str">
            <v>PR</v>
          </cell>
          <cell r="AI1226" t="str">
            <v>FullyF</v>
          </cell>
          <cell r="AJ1226" t="str">
            <v>FF</v>
          </cell>
        </row>
        <row r="1227">
          <cell r="A1227" t="str">
            <v>0023541</v>
          </cell>
          <cell r="B1227" t="str">
            <v>P97051303</v>
          </cell>
          <cell r="C1227" t="str">
            <v>97051303</v>
          </cell>
          <cell r="D1227" t="str">
            <v>LH LAB RENOS 204-210-216-218 PATHOLOGY</v>
          </cell>
          <cell r="E1227">
            <v>35551</v>
          </cell>
          <cell r="G1227">
            <v>36008</v>
          </cell>
          <cell r="I1227">
            <v>36969</v>
          </cell>
          <cell r="J1227">
            <v>688357</v>
          </cell>
          <cell r="K1227">
            <v>688357</v>
          </cell>
          <cell r="L1227">
            <v>688357</v>
          </cell>
          <cell r="M1227">
            <v>422157.75</v>
          </cell>
          <cell r="N1227">
            <v>266199</v>
          </cell>
          <cell r="O1227">
            <v>200506</v>
          </cell>
          <cell r="P1227">
            <v>688357</v>
          </cell>
          <cell r="Q1227" t="str">
            <v>80</v>
          </cell>
          <cell r="R1227" t="str">
            <v>Medicine</v>
          </cell>
          <cell r="S1227" t="str">
            <v>MEDICAL CAMPUS</v>
          </cell>
          <cell r="T1227" t="b">
            <v>0</v>
          </cell>
          <cell r="U1227" t="b">
            <v>1</v>
          </cell>
          <cell r="V1227" t="b">
            <v>0</v>
          </cell>
          <cell r="W1227" t="str">
            <v>Asset Management</v>
          </cell>
          <cell r="X1227">
            <v>266199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 t="str">
            <v>30</v>
          </cell>
          <cell r="AH1227" t="str">
            <v>CM</v>
          </cell>
          <cell r="AI1227" t="str">
            <v>FullyF</v>
          </cell>
          <cell r="AJ1227" t="str">
            <v>FF</v>
          </cell>
        </row>
        <row r="1228">
          <cell r="A1228" t="str">
            <v>0023542</v>
          </cell>
          <cell r="B1228" t="str">
            <v>P97051305</v>
          </cell>
          <cell r="C1228" t="str">
            <v>97051305</v>
          </cell>
          <cell r="D1228" t="str">
            <v>SHM I WING, HVAC RENOVATION</v>
          </cell>
          <cell r="E1228">
            <v>35551</v>
          </cell>
          <cell r="G1228">
            <v>36250</v>
          </cell>
          <cell r="I1228">
            <v>36969</v>
          </cell>
          <cell r="J1228">
            <v>873671</v>
          </cell>
          <cell r="K1228">
            <v>873671.23</v>
          </cell>
          <cell r="L1228">
            <v>873671.23</v>
          </cell>
          <cell r="M1228">
            <v>0</v>
          </cell>
          <cell r="N1228">
            <v>873671</v>
          </cell>
          <cell r="O1228">
            <v>200506</v>
          </cell>
          <cell r="P1228">
            <v>873671.23</v>
          </cell>
          <cell r="Q1228" t="str">
            <v>80</v>
          </cell>
          <cell r="R1228" t="str">
            <v>Medicine</v>
          </cell>
          <cell r="S1228" t="str">
            <v>MEDICAL CAMPUS</v>
          </cell>
          <cell r="T1228" t="b">
            <v>0</v>
          </cell>
          <cell r="U1228" t="b">
            <v>1</v>
          </cell>
          <cell r="V1228" t="b">
            <v>0</v>
          </cell>
          <cell r="W1228" t="str">
            <v>Asset Management</v>
          </cell>
          <cell r="X1228">
            <v>873671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 t="str">
            <v>30</v>
          </cell>
          <cell r="AH1228" t="str">
            <v>CM</v>
          </cell>
          <cell r="AI1228" t="str">
            <v>FullyF</v>
          </cell>
          <cell r="AJ1228" t="str">
            <v>FF</v>
          </cell>
        </row>
        <row r="1229">
          <cell r="A1229" t="str">
            <v>0023543</v>
          </cell>
          <cell r="B1229" t="str">
            <v>P97051306</v>
          </cell>
          <cell r="C1229" t="str">
            <v>97051306</v>
          </cell>
          <cell r="D1229" t="str">
            <v>YSM EMERGENCY GENERATOR INTERFACE</v>
          </cell>
          <cell r="E1229">
            <v>35551</v>
          </cell>
          <cell r="F1229">
            <v>35976</v>
          </cell>
          <cell r="G1229">
            <v>35612</v>
          </cell>
          <cell r="I1229">
            <v>37596</v>
          </cell>
          <cell r="J1229">
            <v>258613</v>
          </cell>
          <cell r="K1229">
            <v>258612</v>
          </cell>
          <cell r="L1229">
            <v>258612</v>
          </cell>
          <cell r="M1229">
            <v>0</v>
          </cell>
          <cell r="N1229">
            <v>258613</v>
          </cell>
          <cell r="O1229">
            <v>200506</v>
          </cell>
          <cell r="P1229">
            <v>258612</v>
          </cell>
          <cell r="Q1229" t="str">
            <v>80</v>
          </cell>
          <cell r="R1229" t="str">
            <v>Medicine</v>
          </cell>
          <cell r="S1229" t="str">
            <v>MEDICAL CAMPUS</v>
          </cell>
          <cell r="T1229" t="b">
            <v>0</v>
          </cell>
          <cell r="U1229" t="b">
            <v>1</v>
          </cell>
          <cell r="V1229" t="b">
            <v>0</v>
          </cell>
          <cell r="W1229" t="str">
            <v>Asset Management</v>
          </cell>
          <cell r="X1229">
            <v>7748</v>
          </cell>
          <cell r="Y1229">
            <v>250865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 t="str">
            <v>30</v>
          </cell>
          <cell r="AH1229" t="str">
            <v>CM</v>
          </cell>
          <cell r="AI1229" t="str">
            <v>FullyF</v>
          </cell>
          <cell r="AJ1229" t="str">
            <v>FF</v>
          </cell>
        </row>
        <row r="1230">
          <cell r="A1230" t="str">
            <v>0023544</v>
          </cell>
          <cell r="B1230" t="str">
            <v>P97051304</v>
          </cell>
          <cell r="C1230" t="str">
            <v>97051304</v>
          </cell>
          <cell r="D1230" t="str">
            <v>YALE-NEW HAVEN MED CTR EXTERIOR SIGN PROGRAM</v>
          </cell>
          <cell r="E1230">
            <v>35551</v>
          </cell>
          <cell r="G1230">
            <v>37437</v>
          </cell>
          <cell r="H1230">
            <v>37346</v>
          </cell>
          <cell r="I1230">
            <v>35569</v>
          </cell>
          <cell r="J1230">
            <v>180000</v>
          </cell>
          <cell r="K1230">
            <v>165299.59</v>
          </cell>
          <cell r="L1230">
            <v>165299.59</v>
          </cell>
          <cell r="M1230">
            <v>168174.16</v>
          </cell>
          <cell r="N1230">
            <v>0</v>
          </cell>
          <cell r="O1230">
            <v>200506</v>
          </cell>
          <cell r="P1230">
            <v>165299.59</v>
          </cell>
          <cell r="Q1230" t="str">
            <v>80</v>
          </cell>
          <cell r="R1230" t="str">
            <v>Medicine</v>
          </cell>
          <cell r="S1230" t="str">
            <v>MEDICAL CAMPUS</v>
          </cell>
          <cell r="T1230" t="b">
            <v>0</v>
          </cell>
          <cell r="U1230" t="b">
            <v>0</v>
          </cell>
          <cell r="V1230" t="b">
            <v>0</v>
          </cell>
          <cell r="W1230" t="str">
            <v>Asset Management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 t="str">
            <v>30</v>
          </cell>
          <cell r="AH1230" t="str">
            <v>CM</v>
          </cell>
          <cell r="AI1230" t="str">
            <v>Const</v>
          </cell>
          <cell r="AJ1230" t="str">
            <v>I</v>
          </cell>
        </row>
        <row r="1231">
          <cell r="A1231" t="str">
            <v>0023545</v>
          </cell>
          <cell r="B1231" t="str">
            <v>C97050102</v>
          </cell>
          <cell r="C1231" t="str">
            <v>97050102</v>
          </cell>
          <cell r="D1231" t="str">
            <v>ITS NETWORK FY97</v>
          </cell>
          <cell r="E1231">
            <v>35551</v>
          </cell>
          <cell r="G1231">
            <v>35795</v>
          </cell>
          <cell r="I1231">
            <v>35769</v>
          </cell>
          <cell r="J1231">
            <v>900000</v>
          </cell>
          <cell r="K1231">
            <v>900000</v>
          </cell>
          <cell r="L1231">
            <v>900000</v>
          </cell>
          <cell r="M1231">
            <v>0</v>
          </cell>
          <cell r="N1231">
            <v>900000</v>
          </cell>
          <cell r="O1231">
            <v>200506</v>
          </cell>
          <cell r="P1231">
            <v>900000</v>
          </cell>
          <cell r="Q1231" t="str">
            <v>12</v>
          </cell>
          <cell r="R1231" t="str">
            <v>Administrative &amp; University-Wide</v>
          </cell>
          <cell r="T1231" t="b">
            <v>0</v>
          </cell>
          <cell r="U1231" t="b">
            <v>1</v>
          </cell>
          <cell r="V1231" t="b">
            <v>0</v>
          </cell>
          <cell r="W1231" t="str">
            <v>Finance-General Administration</v>
          </cell>
          <cell r="X1231">
            <v>0</v>
          </cell>
          <cell r="Y1231">
            <v>900000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I1231" t="str">
            <v>Tomb</v>
          </cell>
          <cell r="AJ1231" t="str">
            <v>T</v>
          </cell>
        </row>
        <row r="1232">
          <cell r="A1232" t="str">
            <v>0023547</v>
          </cell>
          <cell r="B1232" t="str">
            <v>C97060101</v>
          </cell>
          <cell r="C1232" t="str">
            <v>97060101</v>
          </cell>
          <cell r="D1232" t="str">
            <v>YAD PC ADMINISTRATIVE SYSTEMS ORDER #222</v>
          </cell>
          <cell r="E1232">
            <v>35582</v>
          </cell>
          <cell r="F1232">
            <v>35795</v>
          </cell>
          <cell r="G1232">
            <v>35582</v>
          </cell>
          <cell r="I1232">
            <v>35769</v>
          </cell>
          <cell r="J1232">
            <v>7946</v>
          </cell>
          <cell r="K1232">
            <v>7946</v>
          </cell>
          <cell r="L1232">
            <v>7946</v>
          </cell>
          <cell r="M1232">
            <v>0</v>
          </cell>
          <cell r="N1232">
            <v>7946</v>
          </cell>
          <cell r="O1232">
            <v>200506</v>
          </cell>
          <cell r="P1232">
            <v>7946</v>
          </cell>
          <cell r="Q1232" t="str">
            <v>12</v>
          </cell>
          <cell r="R1232" t="str">
            <v>Administrative &amp; University-Wide</v>
          </cell>
          <cell r="T1232" t="b">
            <v>1</v>
          </cell>
          <cell r="U1232" t="b">
            <v>1</v>
          </cell>
          <cell r="V1232" t="b">
            <v>0</v>
          </cell>
          <cell r="W1232" t="str">
            <v>Finance-General Administration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I1232" t="str">
            <v>Tomb</v>
          </cell>
          <cell r="AJ1232" t="str">
            <v>T</v>
          </cell>
        </row>
        <row r="1233">
          <cell r="A1233" t="str">
            <v>0023548</v>
          </cell>
          <cell r="B1233" t="str">
            <v>C97060102</v>
          </cell>
          <cell r="C1233" t="str">
            <v>97060102</v>
          </cell>
          <cell r="D1233" t="str">
            <v>YAD PC ADMINISTRATIVE SERVICES ORDER #223</v>
          </cell>
          <cell r="E1233">
            <v>35582</v>
          </cell>
          <cell r="F1233">
            <v>35795</v>
          </cell>
          <cell r="G1233">
            <v>35582</v>
          </cell>
          <cell r="I1233">
            <v>35769</v>
          </cell>
          <cell r="J1233">
            <v>11919</v>
          </cell>
          <cell r="K1233">
            <v>11919</v>
          </cell>
          <cell r="L1233">
            <v>11919</v>
          </cell>
          <cell r="M1233">
            <v>0</v>
          </cell>
          <cell r="N1233">
            <v>11919</v>
          </cell>
          <cell r="O1233">
            <v>200506</v>
          </cell>
          <cell r="P1233">
            <v>11919</v>
          </cell>
          <cell r="Q1233" t="str">
            <v>12</v>
          </cell>
          <cell r="R1233" t="str">
            <v>Administrative &amp; University-Wide</v>
          </cell>
          <cell r="T1233" t="b">
            <v>1</v>
          </cell>
          <cell r="U1233" t="b">
            <v>1</v>
          </cell>
          <cell r="V1233" t="b">
            <v>0</v>
          </cell>
          <cell r="W1233" t="str">
            <v>Finance-General Administration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I1233" t="str">
            <v>Tomb</v>
          </cell>
          <cell r="AJ1233" t="str">
            <v>T</v>
          </cell>
        </row>
        <row r="1234">
          <cell r="A1234" t="str">
            <v>0023549</v>
          </cell>
          <cell r="B1234" t="str">
            <v>P98032501</v>
          </cell>
          <cell r="C1234" t="str">
            <v>98032501</v>
          </cell>
          <cell r="D1234" t="str">
            <v>SHM C-WING HANDICAP ACCESSIBLE TOILET RENOS</v>
          </cell>
          <cell r="E1234">
            <v>35582</v>
          </cell>
          <cell r="G1234">
            <v>37072</v>
          </cell>
          <cell r="I1234">
            <v>37935</v>
          </cell>
          <cell r="J1234">
            <v>72692</v>
          </cell>
          <cell r="K1234">
            <v>72692.05</v>
          </cell>
          <cell r="L1234">
            <v>72692.05</v>
          </cell>
          <cell r="M1234">
            <v>0</v>
          </cell>
          <cell r="N1234">
            <v>72692</v>
          </cell>
          <cell r="O1234">
            <v>200506</v>
          </cell>
          <cell r="P1234">
            <v>72692.05</v>
          </cell>
          <cell r="Q1234" t="str">
            <v>80</v>
          </cell>
          <cell r="R1234" t="str">
            <v>Medicine</v>
          </cell>
          <cell r="S1234" t="str">
            <v>MEDICAL CAMPUS</v>
          </cell>
          <cell r="T1234" t="b">
            <v>0</v>
          </cell>
          <cell r="U1234" t="b">
            <v>1</v>
          </cell>
          <cell r="V1234" t="b">
            <v>0</v>
          </cell>
          <cell r="W1234" t="str">
            <v>Asset Management</v>
          </cell>
          <cell r="X1234">
            <v>70192</v>
          </cell>
          <cell r="Y1234">
            <v>2500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 t="str">
            <v>30</v>
          </cell>
          <cell r="AH1234" t="str">
            <v>CM</v>
          </cell>
          <cell r="AI1234" t="str">
            <v>FullyF</v>
          </cell>
          <cell r="AJ1234" t="str">
            <v>FF</v>
          </cell>
        </row>
        <row r="1235">
          <cell r="A1235" t="str">
            <v>0023550</v>
          </cell>
          <cell r="B1235" t="str">
            <v>P97051601</v>
          </cell>
          <cell r="C1235" t="str">
            <v>97051601</v>
          </cell>
          <cell r="D1235" t="str">
            <v>WHITNEY 175 RMS 136-144 RECONFIGURATION</v>
          </cell>
          <cell r="E1235">
            <v>35582</v>
          </cell>
          <cell r="G1235">
            <v>35915</v>
          </cell>
          <cell r="I1235">
            <v>37592</v>
          </cell>
          <cell r="J1235">
            <v>320000</v>
          </cell>
          <cell r="K1235">
            <v>320000.64000000001</v>
          </cell>
          <cell r="L1235">
            <v>320000.64000000001</v>
          </cell>
          <cell r="M1235">
            <v>312707.36</v>
          </cell>
          <cell r="N1235">
            <v>10316</v>
          </cell>
          <cell r="O1235">
            <v>200506</v>
          </cell>
          <cell r="P1235">
            <v>320000.64000000001</v>
          </cell>
          <cell r="Q1235" t="str">
            <v>60</v>
          </cell>
          <cell r="R1235" t="str">
            <v>Admin&amp;Other Administration</v>
          </cell>
          <cell r="S1235" t="str">
            <v>OTHER PROJECTS</v>
          </cell>
          <cell r="T1235" t="b">
            <v>0</v>
          </cell>
          <cell r="U1235" t="b">
            <v>0</v>
          </cell>
          <cell r="V1235" t="b">
            <v>0</v>
          </cell>
          <cell r="W1235" t="str">
            <v>Accounting And Contracts</v>
          </cell>
          <cell r="X1235">
            <v>10316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 t="str">
            <v>30</v>
          </cell>
          <cell r="AH1235" t="str">
            <v>CM</v>
          </cell>
          <cell r="AI1235" t="str">
            <v>Vclosed</v>
          </cell>
          <cell r="AJ1235" t="str">
            <v>VC</v>
          </cell>
        </row>
        <row r="1236">
          <cell r="A1236" t="str">
            <v>0023551</v>
          </cell>
          <cell r="B1236" t="str">
            <v>P97052102</v>
          </cell>
          <cell r="C1236" t="str">
            <v>97052102</v>
          </cell>
          <cell r="D1236" t="str">
            <v>HGS 1ST FLOOR OFFICE RELOCATIONS</v>
          </cell>
          <cell r="E1236">
            <v>35582</v>
          </cell>
          <cell r="G1236">
            <v>36981</v>
          </cell>
          <cell r="I1236">
            <v>37431</v>
          </cell>
          <cell r="J1236">
            <v>28591</v>
          </cell>
          <cell r="K1236">
            <v>28591</v>
          </cell>
          <cell r="L1236">
            <v>28591</v>
          </cell>
          <cell r="M1236">
            <v>28590.68</v>
          </cell>
          <cell r="N1236">
            <v>0</v>
          </cell>
          <cell r="O1236">
            <v>200506</v>
          </cell>
          <cell r="P1236">
            <v>28591</v>
          </cell>
          <cell r="Q1236" t="str">
            <v>70</v>
          </cell>
          <cell r="R1236" t="str">
            <v>Residential - Graduate</v>
          </cell>
          <cell r="T1236" t="b">
            <v>0</v>
          </cell>
          <cell r="U1236" t="b">
            <v>1</v>
          </cell>
          <cell r="V1236" t="b">
            <v>0</v>
          </cell>
          <cell r="W1236" t="str">
            <v>Accounting And Contracts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 t="str">
            <v>20</v>
          </cell>
          <cell r="AH1236" t="str">
            <v>PR</v>
          </cell>
          <cell r="AI1236" t="str">
            <v>FullyF</v>
          </cell>
          <cell r="AJ1236" t="str">
            <v>FF</v>
          </cell>
        </row>
        <row r="1237">
          <cell r="A1237" t="str">
            <v>0023552</v>
          </cell>
          <cell r="B1237" t="str">
            <v>P97052801</v>
          </cell>
          <cell r="C1237" t="str">
            <v>97052801</v>
          </cell>
          <cell r="D1237" t="str">
            <v>YUAG INTERIOR MODIFICATIONS</v>
          </cell>
          <cell r="E1237">
            <v>35582</v>
          </cell>
          <cell r="F1237">
            <v>36036</v>
          </cell>
          <cell r="G1237">
            <v>35704</v>
          </cell>
          <cell r="I1237">
            <v>37278</v>
          </cell>
          <cell r="J1237">
            <v>126773</v>
          </cell>
          <cell r="K1237">
            <v>126773</v>
          </cell>
          <cell r="L1237">
            <v>126773</v>
          </cell>
          <cell r="M1237">
            <v>126773.32</v>
          </cell>
          <cell r="N1237">
            <v>0</v>
          </cell>
          <cell r="O1237">
            <v>200506</v>
          </cell>
          <cell r="P1237">
            <v>126773</v>
          </cell>
          <cell r="Q1237" t="str">
            <v>12</v>
          </cell>
          <cell r="R1237" t="str">
            <v>Administrative &amp; University-Wide</v>
          </cell>
          <cell r="T1237" t="b">
            <v>1</v>
          </cell>
          <cell r="U1237" t="b">
            <v>1</v>
          </cell>
          <cell r="V1237" t="b">
            <v>0</v>
          </cell>
          <cell r="W1237" t="str">
            <v>Accounting And Contracts</v>
          </cell>
          <cell r="X1237">
            <v>0</v>
          </cell>
          <cell r="Y1237">
            <v>0</v>
          </cell>
          <cell r="Z1237">
            <v>126773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I1237" t="str">
            <v>Tomb</v>
          </cell>
          <cell r="AJ1237" t="str">
            <v>T</v>
          </cell>
        </row>
        <row r="1238">
          <cell r="A1238" t="str">
            <v>0023554</v>
          </cell>
          <cell r="B1238" t="str">
            <v>P97060201</v>
          </cell>
          <cell r="C1238" t="str">
            <v>97060201</v>
          </cell>
          <cell r="D1238" t="str">
            <v>PIERSON SAGE/KGL CONDENSATE REPLACEMENT</v>
          </cell>
          <cell r="E1238">
            <v>35582</v>
          </cell>
          <cell r="F1238">
            <v>36433</v>
          </cell>
          <cell r="G1238">
            <v>36039</v>
          </cell>
          <cell r="I1238">
            <v>36248</v>
          </cell>
          <cell r="J1238">
            <v>410851</v>
          </cell>
          <cell r="K1238">
            <v>410851</v>
          </cell>
          <cell r="L1238">
            <v>410851</v>
          </cell>
          <cell r="M1238">
            <v>0</v>
          </cell>
          <cell r="N1238">
            <v>410851</v>
          </cell>
          <cell r="O1238">
            <v>200506</v>
          </cell>
          <cell r="P1238">
            <v>410851</v>
          </cell>
          <cell r="Q1238" t="str">
            <v>65</v>
          </cell>
          <cell r="R1238" t="str">
            <v>Admin&amp;Other Utilities Central</v>
          </cell>
          <cell r="S1238" t="str">
            <v>POWER PLANTS AND UTILITY DISTRIBUTION SYSTEMS</v>
          </cell>
          <cell r="T1238" t="b">
            <v>0</v>
          </cell>
          <cell r="U1238" t="b">
            <v>1</v>
          </cell>
          <cell r="V1238" t="b">
            <v>0</v>
          </cell>
          <cell r="W1238" t="str">
            <v>Accounting And Contracts</v>
          </cell>
          <cell r="X1238">
            <v>410851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 t="str">
            <v>40</v>
          </cell>
          <cell r="AH1238" t="str">
            <v>UT</v>
          </cell>
          <cell r="AI1238" t="str">
            <v>FullyF</v>
          </cell>
          <cell r="AJ1238" t="str">
            <v>FF</v>
          </cell>
        </row>
        <row r="1239">
          <cell r="A1239" t="str">
            <v>0023555</v>
          </cell>
          <cell r="B1239" t="str">
            <v>P97052802</v>
          </cell>
          <cell r="C1239" t="str">
            <v>97052802</v>
          </cell>
          <cell r="D1239" t="str">
            <v>WOOLSEY HALL RENOVATION</v>
          </cell>
          <cell r="E1239">
            <v>35582</v>
          </cell>
          <cell r="I1239">
            <v>37095</v>
          </cell>
          <cell r="J1239">
            <v>38520</v>
          </cell>
          <cell r="K1239">
            <v>38520</v>
          </cell>
          <cell r="L1239">
            <v>38520</v>
          </cell>
          <cell r="M1239">
            <v>38520</v>
          </cell>
          <cell r="N1239">
            <v>0</v>
          </cell>
          <cell r="O1239">
            <v>200506</v>
          </cell>
          <cell r="P1239">
            <v>38520</v>
          </cell>
          <cell r="Q1239" t="str">
            <v>28</v>
          </cell>
          <cell r="R1239" t="str">
            <v>Drama</v>
          </cell>
          <cell r="T1239" t="b">
            <v>0</v>
          </cell>
          <cell r="U1239" t="b">
            <v>1</v>
          </cell>
          <cell r="V1239" t="b">
            <v>0</v>
          </cell>
          <cell r="W1239" t="str">
            <v>Accounting And Contracts</v>
          </cell>
          <cell r="X1239">
            <v>0</v>
          </cell>
          <cell r="Y1239">
            <v>0</v>
          </cell>
          <cell r="Z1239">
            <v>32657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I1239" t="str">
            <v>Tomb</v>
          </cell>
          <cell r="AJ1239" t="str">
            <v>T</v>
          </cell>
        </row>
        <row r="1240">
          <cell r="A1240" t="str">
            <v>0023556</v>
          </cell>
          <cell r="B1240" t="str">
            <v>P97060601</v>
          </cell>
          <cell r="C1240" t="str">
            <v>97060601</v>
          </cell>
          <cell r="D1240" t="str">
            <v>LEPH ELEVATORS 1 &amp; 2 RENOVATION</v>
          </cell>
          <cell r="E1240">
            <v>35582</v>
          </cell>
          <cell r="G1240">
            <v>36616</v>
          </cell>
          <cell r="I1240">
            <v>37935</v>
          </cell>
          <cell r="J1240">
            <v>741441</v>
          </cell>
          <cell r="K1240">
            <v>741440.35</v>
          </cell>
          <cell r="L1240">
            <v>741440.35</v>
          </cell>
          <cell r="M1240">
            <v>0</v>
          </cell>
          <cell r="N1240">
            <v>741440</v>
          </cell>
          <cell r="O1240">
            <v>200506</v>
          </cell>
          <cell r="P1240">
            <v>741440.35</v>
          </cell>
          <cell r="Q1240" t="str">
            <v>80</v>
          </cell>
          <cell r="R1240" t="str">
            <v>Medicine</v>
          </cell>
          <cell r="S1240" t="str">
            <v>MEDICAL CAMPUS</v>
          </cell>
          <cell r="T1240" t="b">
            <v>0</v>
          </cell>
          <cell r="U1240" t="b">
            <v>1</v>
          </cell>
          <cell r="V1240" t="b">
            <v>0</v>
          </cell>
          <cell r="W1240" t="str">
            <v>Asset Management</v>
          </cell>
          <cell r="X1240">
            <v>738176</v>
          </cell>
          <cell r="Y1240">
            <v>3265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 t="str">
            <v>30</v>
          </cell>
          <cell r="AH1240" t="str">
            <v>CM</v>
          </cell>
          <cell r="AI1240" t="str">
            <v>FullyF</v>
          </cell>
          <cell r="AJ1240" t="str">
            <v>FF</v>
          </cell>
        </row>
        <row r="1241">
          <cell r="A1241" t="str">
            <v>0023557</v>
          </cell>
          <cell r="B1241" t="str">
            <v>C97060103</v>
          </cell>
          <cell r="C1241" t="str">
            <v>97060103</v>
          </cell>
          <cell r="D1241" t="str">
            <v>TELEMANAGEMENT SYSTEM UPGRADE</v>
          </cell>
          <cell r="E1241">
            <v>35582</v>
          </cell>
          <cell r="G1241">
            <v>36160</v>
          </cell>
          <cell r="I1241">
            <v>35597</v>
          </cell>
          <cell r="J1241">
            <v>466200</v>
          </cell>
          <cell r="K1241">
            <v>466199.63</v>
          </cell>
          <cell r="L1241">
            <v>466199.63</v>
          </cell>
          <cell r="M1241">
            <v>0</v>
          </cell>
          <cell r="N1241">
            <v>466200</v>
          </cell>
          <cell r="O1241">
            <v>200506</v>
          </cell>
          <cell r="P1241">
            <v>466199.63</v>
          </cell>
          <cell r="Q1241" t="str">
            <v>12</v>
          </cell>
          <cell r="R1241" t="str">
            <v>Administrative &amp; University-Wide</v>
          </cell>
          <cell r="S1241" t="str">
            <v>DO NOT USE COMPUTING  TELECOMMUNICATIONS EQUIPMENT</v>
          </cell>
          <cell r="T1241" t="b">
            <v>0</v>
          </cell>
          <cell r="U1241" t="b">
            <v>1</v>
          </cell>
          <cell r="V1241" t="b">
            <v>0</v>
          </cell>
          <cell r="W1241" t="str">
            <v>Finance-General Administration</v>
          </cell>
          <cell r="X1241">
            <v>369777</v>
          </cell>
          <cell r="Y1241">
            <v>96423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I1241" t="str">
            <v>Tomb</v>
          </cell>
          <cell r="AJ1241" t="str">
            <v>T</v>
          </cell>
        </row>
        <row r="1242">
          <cell r="A1242" t="str">
            <v>0023558</v>
          </cell>
          <cell r="B1242" t="str">
            <v>F97060101</v>
          </cell>
          <cell r="C1242" t="str">
            <v>97060101</v>
          </cell>
          <cell r="D1242" t="str">
            <v>WHITNEY GROVE LIGHTING ENERGY CONS RETROFIT</v>
          </cell>
          <cell r="E1242">
            <v>35582</v>
          </cell>
          <cell r="F1242">
            <v>36129</v>
          </cell>
          <cell r="G1242">
            <v>35765</v>
          </cell>
          <cell r="I1242">
            <v>36248</v>
          </cell>
          <cell r="J1242">
            <v>35167</v>
          </cell>
          <cell r="K1242">
            <v>35167</v>
          </cell>
          <cell r="L1242">
            <v>35167</v>
          </cell>
          <cell r="M1242">
            <v>0</v>
          </cell>
          <cell r="N1242">
            <v>35167</v>
          </cell>
          <cell r="O1242">
            <v>200506</v>
          </cell>
          <cell r="P1242">
            <v>35167</v>
          </cell>
          <cell r="Q1242" t="str">
            <v>61</v>
          </cell>
          <cell r="R1242" t="str">
            <v>Admin&amp;Other Other</v>
          </cell>
          <cell r="S1242" t="str">
            <v>CV ENERGY CONSERVATION PROGRAMS</v>
          </cell>
          <cell r="T1242" t="b">
            <v>0</v>
          </cell>
          <cell r="U1242" t="b">
            <v>1</v>
          </cell>
          <cell r="V1242" t="b">
            <v>0</v>
          </cell>
          <cell r="W1242" t="str">
            <v>Accounting And Contracts</v>
          </cell>
          <cell r="X1242">
            <v>26367</v>
          </cell>
          <cell r="Y1242">
            <v>8800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 t="str">
            <v>30</v>
          </cell>
          <cell r="AH1242" t="str">
            <v>CM</v>
          </cell>
          <cell r="AI1242" t="str">
            <v>FullyF</v>
          </cell>
          <cell r="AJ1242" t="str">
            <v>FF</v>
          </cell>
        </row>
        <row r="1243">
          <cell r="A1243" t="str">
            <v>0023559</v>
          </cell>
          <cell r="B1243" t="str">
            <v>P97052101</v>
          </cell>
          <cell r="C1243" t="str">
            <v>97052101</v>
          </cell>
          <cell r="D1243" t="str">
            <v>MULTI-SPORT COMPLEX</v>
          </cell>
          <cell r="E1243">
            <v>35582</v>
          </cell>
          <cell r="G1243">
            <v>37011</v>
          </cell>
          <cell r="H1243">
            <v>37011</v>
          </cell>
          <cell r="I1243">
            <v>37795</v>
          </cell>
          <cell r="J1243">
            <v>3430908</v>
          </cell>
          <cell r="K1243">
            <v>3430908.15</v>
          </cell>
          <cell r="L1243">
            <v>3430908.15</v>
          </cell>
          <cell r="M1243">
            <v>2868902.8</v>
          </cell>
          <cell r="N1243">
            <v>562005</v>
          </cell>
          <cell r="O1243">
            <v>200506</v>
          </cell>
          <cell r="P1243">
            <v>3430908.15</v>
          </cell>
          <cell r="Q1243" t="str">
            <v>54</v>
          </cell>
          <cell r="R1243" t="str">
            <v>Athletics</v>
          </cell>
          <cell r="S1243" t="str">
            <v>ATHLETIC FACILITIES</v>
          </cell>
          <cell r="T1243" t="b">
            <v>0</v>
          </cell>
          <cell r="U1243" t="b">
            <v>1</v>
          </cell>
          <cell r="V1243" t="b">
            <v>0</v>
          </cell>
          <cell r="W1243" t="str">
            <v>Accounting And Contracts</v>
          </cell>
          <cell r="X1243">
            <v>562005</v>
          </cell>
          <cell r="Y1243">
            <v>0</v>
          </cell>
          <cell r="Z1243">
            <v>2845066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 t="str">
            <v>20</v>
          </cell>
          <cell r="AH1243" t="str">
            <v>NI</v>
          </cell>
          <cell r="AI1243" t="str">
            <v>FullyF</v>
          </cell>
          <cell r="AJ1243" t="str">
            <v>FF</v>
          </cell>
        </row>
        <row r="1244">
          <cell r="A1244" t="str">
            <v>0023561</v>
          </cell>
          <cell r="B1244" t="str">
            <v>C97070101</v>
          </cell>
          <cell r="C1244" t="str">
            <v>97070101</v>
          </cell>
          <cell r="D1244" t="str">
            <v>CELL BIOLOGY CYTOMETER SYSTEM</v>
          </cell>
          <cell r="E1244">
            <v>35612</v>
          </cell>
          <cell r="F1244">
            <v>35826</v>
          </cell>
          <cell r="G1244">
            <v>35643</v>
          </cell>
          <cell r="I1244">
            <v>35851</v>
          </cell>
          <cell r="J1244">
            <v>100685</v>
          </cell>
          <cell r="K1244">
            <v>100685</v>
          </cell>
          <cell r="L1244">
            <v>100685</v>
          </cell>
          <cell r="M1244">
            <v>6161.02</v>
          </cell>
          <cell r="N1244">
            <v>94524</v>
          </cell>
          <cell r="O1244">
            <v>200506</v>
          </cell>
          <cell r="P1244">
            <v>100685</v>
          </cell>
          <cell r="Q1244" t="str">
            <v>08</v>
          </cell>
          <cell r="R1244" t="str">
            <v>Medicine</v>
          </cell>
          <cell r="T1244" t="b">
            <v>0</v>
          </cell>
          <cell r="U1244" t="b">
            <v>1</v>
          </cell>
          <cell r="V1244" t="b">
            <v>0</v>
          </cell>
          <cell r="W1244" t="str">
            <v>Finance-General Administration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I1244" t="str">
            <v>Tomb</v>
          </cell>
          <cell r="AJ1244" t="str">
            <v>T</v>
          </cell>
        </row>
        <row r="1245">
          <cell r="A1245" t="str">
            <v>0023562</v>
          </cell>
          <cell r="B1245" t="str">
            <v>P97061001</v>
          </cell>
          <cell r="C1245" t="str">
            <v>97061001</v>
          </cell>
          <cell r="D1245" t="str">
            <v>EAST STREET INTERIORS - 120 EAST ST.</v>
          </cell>
          <cell r="E1245">
            <v>35582</v>
          </cell>
          <cell r="F1245">
            <v>35976</v>
          </cell>
          <cell r="G1245">
            <v>35643</v>
          </cell>
          <cell r="I1245">
            <v>37025</v>
          </cell>
          <cell r="J1245">
            <v>830840</v>
          </cell>
          <cell r="K1245">
            <v>830840</v>
          </cell>
          <cell r="L1245">
            <v>830840</v>
          </cell>
          <cell r="M1245">
            <v>0</v>
          </cell>
          <cell r="N1245">
            <v>830840</v>
          </cell>
          <cell r="O1245">
            <v>200506</v>
          </cell>
          <cell r="P1245">
            <v>830840</v>
          </cell>
          <cell r="Q1245" t="str">
            <v>61</v>
          </cell>
          <cell r="R1245" t="str">
            <v>Admin&amp;Other Other</v>
          </cell>
          <cell r="S1245" t="str">
            <v>CENTRAL CAMPUS</v>
          </cell>
          <cell r="T1245" t="b">
            <v>0</v>
          </cell>
          <cell r="U1245" t="b">
            <v>1</v>
          </cell>
          <cell r="V1245" t="b">
            <v>0</v>
          </cell>
          <cell r="W1245" t="str">
            <v>Accounting And Contracts</v>
          </cell>
          <cell r="X1245">
            <v>28201</v>
          </cell>
          <cell r="Y1245">
            <v>802639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I1245" t="str">
            <v>Tomb</v>
          </cell>
          <cell r="AJ1245" t="str">
            <v>T</v>
          </cell>
        </row>
        <row r="1246">
          <cell r="A1246" t="str">
            <v>0023563</v>
          </cell>
          <cell r="B1246" t="str">
            <v>P97062001</v>
          </cell>
          <cell r="C1246" t="str">
            <v>97062001</v>
          </cell>
          <cell r="D1246" t="str">
            <v>OML ELECTRICAL UPGRADE</v>
          </cell>
          <cell r="E1246">
            <v>35582</v>
          </cell>
          <cell r="G1246">
            <v>36616</v>
          </cell>
          <cell r="I1246">
            <v>37935</v>
          </cell>
          <cell r="J1246">
            <v>798660</v>
          </cell>
          <cell r="K1246">
            <v>798660.2</v>
          </cell>
          <cell r="L1246">
            <v>798660.2</v>
          </cell>
          <cell r="M1246">
            <v>0</v>
          </cell>
          <cell r="N1246">
            <v>798660</v>
          </cell>
          <cell r="O1246">
            <v>200506</v>
          </cell>
          <cell r="P1246">
            <v>798660.2</v>
          </cell>
          <cell r="Q1246" t="str">
            <v>25</v>
          </cell>
          <cell r="R1246" t="str">
            <v>Biological and Physical Sciences</v>
          </cell>
          <cell r="S1246" t="str">
            <v>SCIENCE HILL</v>
          </cell>
          <cell r="T1246" t="b">
            <v>0</v>
          </cell>
          <cell r="U1246" t="b">
            <v>1</v>
          </cell>
          <cell r="V1246" t="b">
            <v>0</v>
          </cell>
          <cell r="W1246" t="str">
            <v>Accounting And Contracts</v>
          </cell>
          <cell r="X1246">
            <v>798660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 t="str">
            <v>30</v>
          </cell>
          <cell r="AH1246" t="str">
            <v>CM</v>
          </cell>
          <cell r="AI1246" t="str">
            <v>FullyF</v>
          </cell>
          <cell r="AJ1246" t="str">
            <v>FF</v>
          </cell>
        </row>
        <row r="1247">
          <cell r="A1247" t="str">
            <v>0023564</v>
          </cell>
          <cell r="B1247" t="str">
            <v>P97062002</v>
          </cell>
          <cell r="C1247" t="str">
            <v>97062002</v>
          </cell>
          <cell r="D1247" t="str">
            <v>BML RMS 205-233 LAB RENO OPHTHALMOLOGY</v>
          </cell>
          <cell r="E1247">
            <v>35582</v>
          </cell>
          <cell r="G1247">
            <v>36494</v>
          </cell>
          <cell r="I1247">
            <v>37935</v>
          </cell>
          <cell r="J1247">
            <v>383826</v>
          </cell>
          <cell r="K1247">
            <v>383826.44</v>
          </cell>
          <cell r="L1247">
            <v>383826.44</v>
          </cell>
          <cell r="M1247">
            <v>0</v>
          </cell>
          <cell r="N1247">
            <v>383826</v>
          </cell>
          <cell r="O1247">
            <v>200506</v>
          </cell>
          <cell r="P1247">
            <v>383826.44</v>
          </cell>
          <cell r="Q1247" t="str">
            <v>80</v>
          </cell>
          <cell r="R1247" t="str">
            <v>Medicine</v>
          </cell>
          <cell r="S1247" t="str">
            <v>MEDICAL CAMPUS</v>
          </cell>
          <cell r="T1247" t="b">
            <v>0</v>
          </cell>
          <cell r="U1247" t="b">
            <v>1</v>
          </cell>
          <cell r="V1247" t="b">
            <v>0</v>
          </cell>
          <cell r="W1247" t="str">
            <v>Asset Management</v>
          </cell>
          <cell r="X1247">
            <v>375008</v>
          </cell>
          <cell r="Y1247">
            <v>8818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 t="str">
            <v>20</v>
          </cell>
          <cell r="AH1247" t="str">
            <v>PR</v>
          </cell>
          <cell r="AI1247" t="str">
            <v>FullyF</v>
          </cell>
          <cell r="AJ1247" t="str">
            <v>FF</v>
          </cell>
        </row>
        <row r="1248">
          <cell r="A1248" t="str">
            <v>0023566</v>
          </cell>
          <cell r="B1248" t="str">
            <v>P96092401</v>
          </cell>
          <cell r="C1248" t="str">
            <v>96092401</v>
          </cell>
          <cell r="D1248" t="str">
            <v>OML 5TH FLOOR ANIMAL CARE UPGRADES</v>
          </cell>
          <cell r="E1248">
            <v>35582</v>
          </cell>
          <cell r="G1248">
            <v>36616</v>
          </cell>
          <cell r="I1248">
            <v>36290</v>
          </cell>
          <cell r="J1248">
            <v>296561</v>
          </cell>
          <cell r="K1248">
            <v>296561</v>
          </cell>
          <cell r="L1248">
            <v>296561</v>
          </cell>
          <cell r="M1248">
            <v>45000</v>
          </cell>
          <cell r="N1248">
            <v>251561</v>
          </cell>
          <cell r="O1248">
            <v>200506</v>
          </cell>
          <cell r="P1248">
            <v>296561</v>
          </cell>
          <cell r="Q1248" t="str">
            <v>25</v>
          </cell>
          <cell r="R1248" t="str">
            <v>Biological and Physical Sciences</v>
          </cell>
          <cell r="S1248" t="str">
            <v>SCIENCE HILL</v>
          </cell>
          <cell r="T1248" t="b">
            <v>0</v>
          </cell>
          <cell r="U1248" t="b">
            <v>1</v>
          </cell>
          <cell r="V1248" t="b">
            <v>0</v>
          </cell>
          <cell r="W1248" t="str">
            <v>Accounting And Contracts</v>
          </cell>
          <cell r="X1248">
            <v>251561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 t="str">
            <v>20</v>
          </cell>
          <cell r="AH1248" t="str">
            <v>PR</v>
          </cell>
          <cell r="AI1248" t="str">
            <v>FullyF</v>
          </cell>
          <cell r="AJ1248" t="str">
            <v>FF</v>
          </cell>
        </row>
        <row r="1249">
          <cell r="A1249" t="str">
            <v>0023567</v>
          </cell>
          <cell r="B1249" t="str">
            <v>P96111901</v>
          </cell>
          <cell r="C1249" t="str">
            <v>96111901</v>
          </cell>
          <cell r="D1249" t="str">
            <v>INGALLS RINK LOCKER ROOM RENOVATION</v>
          </cell>
          <cell r="E1249">
            <v>35490</v>
          </cell>
          <cell r="G1249">
            <v>35795</v>
          </cell>
          <cell r="I1249">
            <v>37278</v>
          </cell>
          <cell r="J1249">
            <v>492937</v>
          </cell>
          <cell r="K1249">
            <v>492937</v>
          </cell>
          <cell r="L1249">
            <v>492937</v>
          </cell>
          <cell r="M1249">
            <v>492936.53</v>
          </cell>
          <cell r="N1249">
            <v>0</v>
          </cell>
          <cell r="O1249">
            <v>200506</v>
          </cell>
          <cell r="P1249">
            <v>492937</v>
          </cell>
          <cell r="Q1249" t="str">
            <v>54</v>
          </cell>
          <cell r="R1249" t="str">
            <v>Athletics</v>
          </cell>
          <cell r="S1249" t="str">
            <v>ATHLETIC FACILITIES</v>
          </cell>
          <cell r="T1249" t="b">
            <v>1</v>
          </cell>
          <cell r="U1249" t="b">
            <v>1</v>
          </cell>
          <cell r="V1249" t="b">
            <v>0</v>
          </cell>
          <cell r="W1249" t="str">
            <v>Accounting And Contracts</v>
          </cell>
          <cell r="X1249">
            <v>0</v>
          </cell>
          <cell r="Y1249">
            <v>0</v>
          </cell>
          <cell r="Z1249">
            <v>492937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I1249" t="str">
            <v>Tomb</v>
          </cell>
          <cell r="AJ1249" t="str">
            <v>T</v>
          </cell>
        </row>
        <row r="1250">
          <cell r="A1250" t="str">
            <v>0023568</v>
          </cell>
          <cell r="B1250" t="str">
            <v>F97070101</v>
          </cell>
          <cell r="C1250" t="str">
            <v>97070101</v>
          </cell>
          <cell r="D1250" t="str">
            <v>CRAF FY98</v>
          </cell>
          <cell r="E1250">
            <v>35612</v>
          </cell>
          <cell r="G1250">
            <v>36525</v>
          </cell>
          <cell r="I1250">
            <v>37596</v>
          </cell>
          <cell r="J1250">
            <v>2395501</v>
          </cell>
          <cell r="K1250">
            <v>2395501.41</v>
          </cell>
          <cell r="L1250">
            <v>2395501.41</v>
          </cell>
          <cell r="M1250">
            <v>427892</v>
          </cell>
          <cell r="N1250">
            <v>1967609</v>
          </cell>
          <cell r="O1250">
            <v>200506</v>
          </cell>
          <cell r="P1250">
            <v>2395501.41</v>
          </cell>
          <cell r="Q1250" t="str">
            <v>61</v>
          </cell>
          <cell r="R1250" t="str">
            <v>Admin&amp;Other Other</v>
          </cell>
          <cell r="S1250" t="str">
            <v>CENTRAL CAMPUS</v>
          </cell>
          <cell r="T1250" t="b">
            <v>0</v>
          </cell>
          <cell r="U1250" t="b">
            <v>1</v>
          </cell>
          <cell r="V1250" t="b">
            <v>0</v>
          </cell>
          <cell r="W1250" t="str">
            <v>Accounting And Contracts</v>
          </cell>
          <cell r="X1250">
            <v>1967609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 t="str">
            <v>30</v>
          </cell>
          <cell r="AH1250" t="str">
            <v>CM</v>
          </cell>
          <cell r="AI1250" t="str">
            <v>FullyF</v>
          </cell>
          <cell r="AJ1250" t="str">
            <v>FF</v>
          </cell>
        </row>
        <row r="1251">
          <cell r="A1251" t="str">
            <v>0023569</v>
          </cell>
          <cell r="B1251" t="str">
            <v>P97070801</v>
          </cell>
          <cell r="C1251" t="str">
            <v>97070801</v>
          </cell>
          <cell r="D1251" t="str">
            <v>PWG/STILES-MORSE CHILLED WATER DISTRIBUTION</v>
          </cell>
          <cell r="E1251">
            <v>35612</v>
          </cell>
          <cell r="F1251">
            <v>36191</v>
          </cell>
          <cell r="G1251">
            <v>35796</v>
          </cell>
          <cell r="I1251">
            <v>37431</v>
          </cell>
          <cell r="J1251">
            <v>313506</v>
          </cell>
          <cell r="K1251">
            <v>313506</v>
          </cell>
          <cell r="L1251">
            <v>313506</v>
          </cell>
          <cell r="M1251">
            <v>0</v>
          </cell>
          <cell r="N1251">
            <v>313506</v>
          </cell>
          <cell r="O1251">
            <v>200506</v>
          </cell>
          <cell r="P1251">
            <v>313506</v>
          </cell>
          <cell r="Q1251" t="str">
            <v>65</v>
          </cell>
          <cell r="R1251" t="str">
            <v>Admin&amp;Other Utilities Central</v>
          </cell>
          <cell r="S1251" t="str">
            <v>POWER PLANTS AND UTILITY DISTRIBUTION SYSTEMS</v>
          </cell>
          <cell r="T1251" t="b">
            <v>0</v>
          </cell>
          <cell r="U1251" t="b">
            <v>1</v>
          </cell>
          <cell r="V1251" t="b">
            <v>0</v>
          </cell>
          <cell r="W1251" t="str">
            <v>Accounting And Contracts</v>
          </cell>
          <cell r="X1251">
            <v>242525</v>
          </cell>
          <cell r="Y1251">
            <v>70981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 t="str">
            <v>40</v>
          </cell>
          <cell r="AH1251" t="str">
            <v>UT</v>
          </cell>
          <cell r="AI1251" t="str">
            <v>FullyF</v>
          </cell>
          <cell r="AJ1251" t="str">
            <v>FF</v>
          </cell>
        </row>
        <row r="1252">
          <cell r="A1252" t="str">
            <v>0023572</v>
          </cell>
          <cell r="B1252" t="str">
            <v>C97070102</v>
          </cell>
          <cell r="C1252" t="str">
            <v>97070102</v>
          </cell>
          <cell r="D1252" t="str">
            <v>MB&amp;B FLUORESCENT DNA SEQUENCER</v>
          </cell>
          <cell r="E1252">
            <v>35612</v>
          </cell>
          <cell r="F1252">
            <v>35826</v>
          </cell>
          <cell r="G1252">
            <v>35674</v>
          </cell>
          <cell r="I1252">
            <v>35851</v>
          </cell>
          <cell r="J1252">
            <v>130566</v>
          </cell>
          <cell r="K1252">
            <v>130566</v>
          </cell>
          <cell r="L1252">
            <v>130566</v>
          </cell>
          <cell r="M1252">
            <v>0</v>
          </cell>
          <cell r="N1252">
            <v>130566</v>
          </cell>
          <cell r="O1252">
            <v>200506</v>
          </cell>
          <cell r="P1252">
            <v>130566</v>
          </cell>
          <cell r="Q1252" t="str">
            <v>08</v>
          </cell>
          <cell r="R1252" t="str">
            <v>Medicine</v>
          </cell>
          <cell r="T1252" t="b">
            <v>0</v>
          </cell>
          <cell r="U1252" t="b">
            <v>1</v>
          </cell>
          <cell r="V1252" t="b">
            <v>0</v>
          </cell>
          <cell r="W1252" t="str">
            <v>Finance-General Administration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I1252" t="str">
            <v>Tomb</v>
          </cell>
          <cell r="AJ1252" t="str">
            <v>T</v>
          </cell>
        </row>
        <row r="1253">
          <cell r="A1253" t="str">
            <v>0023573</v>
          </cell>
          <cell r="B1253" t="str">
            <v>P97053002</v>
          </cell>
          <cell r="C1253" t="str">
            <v>97053002</v>
          </cell>
          <cell r="D1253" t="str">
            <v>POWER PLANT MOD INTERCONNECT PHASE II</v>
          </cell>
          <cell r="E1253">
            <v>35551</v>
          </cell>
          <cell r="F1253">
            <v>38383</v>
          </cell>
          <cell r="G1253">
            <v>36160</v>
          </cell>
          <cell r="I1253">
            <v>35555</v>
          </cell>
          <cell r="J1253">
            <v>1817463</v>
          </cell>
          <cell r="K1253">
            <v>1817463</v>
          </cell>
          <cell r="L1253">
            <v>1817463</v>
          </cell>
          <cell r="M1253">
            <v>0</v>
          </cell>
          <cell r="N1253">
            <v>1817435</v>
          </cell>
          <cell r="O1253">
            <v>200506</v>
          </cell>
          <cell r="P1253">
            <v>1817463</v>
          </cell>
          <cell r="Q1253" t="str">
            <v>65</v>
          </cell>
          <cell r="R1253" t="str">
            <v>Admin&amp;Other Utilities Central</v>
          </cell>
          <cell r="S1253" t="str">
            <v>POWER PLANTS AND UTILITY DISTRIBUTION SYSTEMS</v>
          </cell>
          <cell r="T1253" t="b">
            <v>0</v>
          </cell>
          <cell r="U1253" t="b">
            <v>0</v>
          </cell>
          <cell r="V1253" t="b">
            <v>0</v>
          </cell>
          <cell r="W1253" t="str">
            <v>Accounting And Contracts</v>
          </cell>
          <cell r="X1253">
            <v>1817435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 t="str">
            <v>40</v>
          </cell>
          <cell r="AH1253" t="str">
            <v>UT</v>
          </cell>
          <cell r="AI1253" t="str">
            <v>Vclosed</v>
          </cell>
          <cell r="AJ1253" t="str">
            <v>VC</v>
          </cell>
        </row>
        <row r="1254">
          <cell r="A1254" t="str">
            <v>0023574</v>
          </cell>
          <cell r="B1254" t="str">
            <v>P97053003</v>
          </cell>
          <cell r="C1254" t="str">
            <v>97053003</v>
          </cell>
          <cell r="D1254" t="str">
            <v>POWER PLANT MOD INTERCONNECT PHASE III</v>
          </cell>
          <cell r="E1254">
            <v>35551</v>
          </cell>
          <cell r="G1254">
            <v>36891</v>
          </cell>
          <cell r="H1254">
            <v>36860</v>
          </cell>
          <cell r="I1254">
            <v>37866</v>
          </cell>
          <cell r="J1254">
            <v>10707471</v>
          </cell>
          <cell r="K1254">
            <v>10707471.48</v>
          </cell>
          <cell r="L1254">
            <v>10707471.48</v>
          </cell>
          <cell r="M1254">
            <v>0</v>
          </cell>
          <cell r="N1254">
            <v>10707471</v>
          </cell>
          <cell r="O1254">
            <v>200506</v>
          </cell>
          <cell r="P1254">
            <v>10707471.48</v>
          </cell>
          <cell r="Q1254" t="str">
            <v>65</v>
          </cell>
          <cell r="R1254" t="str">
            <v>Admin&amp;Other Utilities Central</v>
          </cell>
          <cell r="S1254" t="str">
            <v>POWER PLANTS AND UTILITY DISTRIBUTION SYSTEMS</v>
          </cell>
          <cell r="T1254" t="b">
            <v>0</v>
          </cell>
          <cell r="U1254" t="b">
            <v>1</v>
          </cell>
          <cell r="V1254" t="b">
            <v>0</v>
          </cell>
          <cell r="W1254" t="str">
            <v>Accounting And Contracts</v>
          </cell>
          <cell r="X1254">
            <v>10352036</v>
          </cell>
          <cell r="Y1254">
            <v>355435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 t="str">
            <v>10</v>
          </cell>
          <cell r="AH1254" t="str">
            <v>UT</v>
          </cell>
          <cell r="AI1254" t="str">
            <v>FullyF</v>
          </cell>
          <cell r="AJ1254" t="str">
            <v>FF</v>
          </cell>
        </row>
        <row r="1255">
          <cell r="A1255" t="str">
            <v>0023575</v>
          </cell>
          <cell r="B1255" t="str">
            <v>P97053004</v>
          </cell>
          <cell r="C1255" t="str">
            <v>97053004</v>
          </cell>
          <cell r="D1255" t="str">
            <v>STERLING POWER PLANT 1997</v>
          </cell>
          <cell r="E1255">
            <v>35551</v>
          </cell>
          <cell r="G1255">
            <v>37164</v>
          </cell>
          <cell r="H1255">
            <v>37315</v>
          </cell>
          <cell r="I1255">
            <v>38103</v>
          </cell>
          <cell r="J1255">
            <v>9520120</v>
          </cell>
          <cell r="K1255">
            <v>9421212.7300000004</v>
          </cell>
          <cell r="L1255">
            <v>9520119.75</v>
          </cell>
          <cell r="M1255">
            <v>0</v>
          </cell>
          <cell r="N1255">
            <v>9520121</v>
          </cell>
          <cell r="O1255">
            <v>200506</v>
          </cell>
          <cell r="P1255">
            <v>9520119.75</v>
          </cell>
          <cell r="Q1255" t="str">
            <v>66</v>
          </cell>
          <cell r="R1255" t="str">
            <v>Admin&amp;Other YSM Utilities</v>
          </cell>
          <cell r="S1255" t="str">
            <v>POWER PLANTS AND UTILITY DISTRIBUTION SYSTEMS</v>
          </cell>
          <cell r="T1255" t="b">
            <v>0</v>
          </cell>
          <cell r="U1255" t="b">
            <v>1</v>
          </cell>
          <cell r="V1255" t="b">
            <v>0</v>
          </cell>
          <cell r="W1255" t="str">
            <v>Accounting And Contracts</v>
          </cell>
          <cell r="X1255">
            <v>9520120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 t="str">
            <v>10</v>
          </cell>
          <cell r="AH1255" t="str">
            <v>UT</v>
          </cell>
          <cell r="AI1255" t="str">
            <v>FullyF</v>
          </cell>
          <cell r="AJ1255" t="str">
            <v>FF</v>
          </cell>
        </row>
        <row r="1256">
          <cell r="A1256" t="str">
            <v>0023579</v>
          </cell>
          <cell r="B1256" t="str">
            <v>F82070436</v>
          </cell>
          <cell r="C1256" t="str">
            <v>82070436</v>
          </cell>
          <cell r="D1256" t="str">
            <v>GRAD WOMENS DORM</v>
          </cell>
          <cell r="E1256">
            <v>25750</v>
          </cell>
          <cell r="F1256">
            <v>33054</v>
          </cell>
          <cell r="J1256">
            <v>0</v>
          </cell>
          <cell r="K1256">
            <v>581274</v>
          </cell>
          <cell r="L1256">
            <v>581274</v>
          </cell>
          <cell r="M1256">
            <v>0</v>
          </cell>
          <cell r="N1256">
            <v>0</v>
          </cell>
          <cell r="O1256">
            <v>200506</v>
          </cell>
          <cell r="P1256">
            <v>581274</v>
          </cell>
          <cell r="Q1256" t="str">
            <v>0</v>
          </cell>
          <cell r="R1256" t="str">
            <v>UNASSIGNED</v>
          </cell>
          <cell r="T1256" t="b">
            <v>1</v>
          </cell>
          <cell r="U1256" t="b">
            <v>1</v>
          </cell>
          <cell r="V1256" t="b">
            <v>1</v>
          </cell>
          <cell r="W1256" t="str">
            <v>Accounting And Contracts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I1256" t="str">
            <v>Tomb</v>
          </cell>
          <cell r="AJ1256" t="str">
            <v>T</v>
          </cell>
        </row>
        <row r="1257">
          <cell r="A1257" t="str">
            <v>0023580</v>
          </cell>
          <cell r="D1257" t="str">
            <v>OMNITECH 2100 TYPESETTER</v>
          </cell>
          <cell r="F1257">
            <v>31958</v>
          </cell>
          <cell r="G1257">
            <v>30136</v>
          </cell>
          <cell r="J1257">
            <v>0</v>
          </cell>
          <cell r="K1257">
            <v>37970</v>
          </cell>
          <cell r="L1257">
            <v>37970</v>
          </cell>
          <cell r="M1257">
            <v>0</v>
          </cell>
          <cell r="N1257">
            <v>0</v>
          </cell>
          <cell r="O1257">
            <v>200506</v>
          </cell>
          <cell r="P1257">
            <v>37970</v>
          </cell>
          <cell r="Q1257" t="str">
            <v>0</v>
          </cell>
          <cell r="R1257" t="str">
            <v>UNASSIGNED</v>
          </cell>
          <cell r="T1257" t="b">
            <v>1</v>
          </cell>
          <cell r="U1257" t="b">
            <v>1</v>
          </cell>
          <cell r="V1257" t="b">
            <v>1</v>
          </cell>
          <cell r="W1257" t="str">
            <v>FIN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I1257" t="str">
            <v>Tomb</v>
          </cell>
          <cell r="AJ1257" t="str">
            <v>T</v>
          </cell>
        </row>
        <row r="1258">
          <cell r="A1258" t="str">
            <v>0023581</v>
          </cell>
          <cell r="D1258" t="str">
            <v>YALE HEALTH PLAN COMPUTER</v>
          </cell>
          <cell r="F1258">
            <v>31048</v>
          </cell>
          <cell r="G1258">
            <v>30136</v>
          </cell>
          <cell r="J1258">
            <v>0</v>
          </cell>
          <cell r="K1258">
            <v>147489</v>
          </cell>
          <cell r="L1258">
            <v>147489</v>
          </cell>
          <cell r="M1258">
            <v>0</v>
          </cell>
          <cell r="N1258">
            <v>0</v>
          </cell>
          <cell r="O1258">
            <v>200506</v>
          </cell>
          <cell r="P1258">
            <v>147489</v>
          </cell>
          <cell r="Q1258" t="str">
            <v>0</v>
          </cell>
          <cell r="R1258" t="str">
            <v>UNASSIGNED</v>
          </cell>
          <cell r="T1258" t="b">
            <v>1</v>
          </cell>
          <cell r="U1258" t="b">
            <v>1</v>
          </cell>
          <cell r="V1258" t="b">
            <v>1</v>
          </cell>
          <cell r="W1258" t="str">
            <v>PLN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I1258" t="str">
            <v>Tomb</v>
          </cell>
          <cell r="AJ1258" t="str">
            <v>T</v>
          </cell>
        </row>
        <row r="1259">
          <cell r="A1259" t="str">
            <v>0023583</v>
          </cell>
          <cell r="B1259" t="str">
            <v>T82063001</v>
          </cell>
          <cell r="C1259" t="str">
            <v>82063001</v>
          </cell>
          <cell r="D1259" t="str">
            <v>SERIES 5 SOM UNIVERSITY PORTION</v>
          </cell>
          <cell r="E1259">
            <v>30132</v>
          </cell>
          <cell r="G1259">
            <v>33054</v>
          </cell>
          <cell r="I1259">
            <v>30136</v>
          </cell>
          <cell r="J1259">
            <v>4172467</v>
          </cell>
          <cell r="K1259">
            <v>4172467</v>
          </cell>
          <cell r="L1259">
            <v>4172467</v>
          </cell>
          <cell r="M1259">
            <v>373759.13</v>
          </cell>
          <cell r="N1259">
            <v>3798708</v>
          </cell>
          <cell r="O1259">
            <v>200506</v>
          </cell>
          <cell r="P1259">
            <v>4172467</v>
          </cell>
          <cell r="Q1259" t="str">
            <v>33</v>
          </cell>
          <cell r="R1259" t="str">
            <v>Self-sup Management</v>
          </cell>
          <cell r="T1259" t="b">
            <v>0</v>
          </cell>
          <cell r="U1259" t="b">
            <v>1</v>
          </cell>
          <cell r="V1259" t="b">
            <v>0</v>
          </cell>
          <cell r="W1259" t="str">
            <v>General Accounting</v>
          </cell>
          <cell r="X1259">
            <v>3798708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 t="str">
            <v>10</v>
          </cell>
          <cell r="AH1259" t="str">
            <v>NI</v>
          </cell>
          <cell r="AI1259" t="str">
            <v>FullyF</v>
          </cell>
          <cell r="AJ1259" t="str">
            <v>FF</v>
          </cell>
        </row>
        <row r="1260">
          <cell r="A1260" t="str">
            <v>0023593</v>
          </cell>
          <cell r="C1260" t="str">
            <v>85100101</v>
          </cell>
          <cell r="D1260" t="str">
            <v>CHEFA H,I,J COST OF ISSUE</v>
          </cell>
          <cell r="E1260">
            <v>31321</v>
          </cell>
          <cell r="F1260">
            <v>35980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200506</v>
          </cell>
          <cell r="P1260">
            <v>0</v>
          </cell>
          <cell r="T1260" t="b">
            <v>0</v>
          </cell>
          <cell r="U1260" t="b">
            <v>1</v>
          </cell>
          <cell r="V1260" t="b">
            <v>0</v>
          </cell>
          <cell r="W1260" t="str">
            <v>General Accounting</v>
          </cell>
          <cell r="X1260">
            <v>0</v>
          </cell>
          <cell r="Y1260">
            <v>0</v>
          </cell>
          <cell r="Z1260">
            <v>0</v>
          </cell>
          <cell r="AI1260" t="str">
            <v>Tomb</v>
          </cell>
          <cell r="AJ1260" t="str">
            <v>T</v>
          </cell>
        </row>
        <row r="1261">
          <cell r="A1261" t="str">
            <v>0023594</v>
          </cell>
          <cell r="C1261" t="str">
            <v>86013101</v>
          </cell>
          <cell r="D1261" t="str">
            <v>CHEFA H,I,J, INT CLEAR A/C</v>
          </cell>
          <cell r="E1261">
            <v>31443</v>
          </cell>
          <cell r="F1261">
            <v>35980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200506</v>
          </cell>
          <cell r="P1261">
            <v>0</v>
          </cell>
          <cell r="T1261" t="b">
            <v>0</v>
          </cell>
          <cell r="U1261" t="b">
            <v>1</v>
          </cell>
          <cell r="V1261" t="b">
            <v>0</v>
          </cell>
          <cell r="W1261" t="str">
            <v>General Accounting</v>
          </cell>
          <cell r="X1261">
            <v>0</v>
          </cell>
          <cell r="Y1261">
            <v>0</v>
          </cell>
          <cell r="Z1261">
            <v>0</v>
          </cell>
          <cell r="AI1261" t="str">
            <v>Tomb</v>
          </cell>
          <cell r="AJ1261" t="str">
            <v>T</v>
          </cell>
        </row>
        <row r="1262">
          <cell r="A1262" t="str">
            <v>0023597</v>
          </cell>
          <cell r="C1262" t="str">
            <v>85100102</v>
          </cell>
          <cell r="D1262" t="str">
            <v>CHEFA G COST OF ISSUE</v>
          </cell>
          <cell r="E1262">
            <v>31321</v>
          </cell>
          <cell r="F1262">
            <v>35980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200506</v>
          </cell>
          <cell r="P1262">
            <v>0</v>
          </cell>
          <cell r="T1262" t="b">
            <v>0</v>
          </cell>
          <cell r="U1262" t="b">
            <v>1</v>
          </cell>
          <cell r="V1262" t="b">
            <v>0</v>
          </cell>
          <cell r="W1262" t="str">
            <v>General Accounting</v>
          </cell>
          <cell r="X1262">
            <v>0</v>
          </cell>
          <cell r="Y1262">
            <v>0</v>
          </cell>
          <cell r="Z1262">
            <v>0</v>
          </cell>
          <cell r="AI1262" t="str">
            <v>Tomb</v>
          </cell>
          <cell r="AJ1262" t="str">
            <v>T</v>
          </cell>
        </row>
        <row r="1263">
          <cell r="A1263" t="str">
            <v>0023598</v>
          </cell>
          <cell r="C1263" t="str">
            <v>86013102</v>
          </cell>
          <cell r="D1263" t="str">
            <v>CHEFA G INT CLEAR A/C</v>
          </cell>
          <cell r="E1263">
            <v>31443</v>
          </cell>
          <cell r="F1263">
            <v>35980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200506</v>
          </cell>
          <cell r="P1263">
            <v>0</v>
          </cell>
          <cell r="T1263" t="b">
            <v>0</v>
          </cell>
          <cell r="U1263" t="b">
            <v>1</v>
          </cell>
          <cell r="V1263" t="b">
            <v>0</v>
          </cell>
          <cell r="W1263" t="str">
            <v>General Accounting</v>
          </cell>
          <cell r="X1263">
            <v>0</v>
          </cell>
          <cell r="Y1263">
            <v>0</v>
          </cell>
          <cell r="Z1263">
            <v>0</v>
          </cell>
          <cell r="AI1263" t="str">
            <v>Tomb</v>
          </cell>
          <cell r="AJ1263" t="str">
            <v>T</v>
          </cell>
        </row>
        <row r="1264">
          <cell r="A1264" t="str">
            <v>0023606</v>
          </cell>
          <cell r="C1264" t="str">
            <v>87053101</v>
          </cell>
          <cell r="D1264" t="str">
            <v>CHEFA K COST OF ISSUE</v>
          </cell>
          <cell r="E1264">
            <v>31928</v>
          </cell>
          <cell r="F1264">
            <v>35980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200506</v>
          </cell>
          <cell r="P1264">
            <v>0</v>
          </cell>
          <cell r="T1264" t="b">
            <v>0</v>
          </cell>
          <cell r="U1264" t="b">
            <v>1</v>
          </cell>
          <cell r="V1264" t="b">
            <v>0</v>
          </cell>
          <cell r="W1264" t="str">
            <v>General Accounting</v>
          </cell>
          <cell r="X1264">
            <v>0</v>
          </cell>
          <cell r="Y1264">
            <v>0</v>
          </cell>
          <cell r="Z1264">
            <v>0</v>
          </cell>
          <cell r="AI1264" t="str">
            <v>Tomb</v>
          </cell>
          <cell r="AJ1264" t="str">
            <v>T</v>
          </cell>
        </row>
        <row r="1265">
          <cell r="A1265" t="str">
            <v>0023608</v>
          </cell>
          <cell r="C1265" t="str">
            <v>88050101</v>
          </cell>
          <cell r="D1265" t="str">
            <v>SERIES  K COST OF ISSUE</v>
          </cell>
          <cell r="E1265">
            <v>32264</v>
          </cell>
          <cell r="F1265">
            <v>35980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200506</v>
          </cell>
          <cell r="P1265">
            <v>0</v>
          </cell>
          <cell r="T1265" t="b">
            <v>0</v>
          </cell>
          <cell r="U1265" t="b">
            <v>1</v>
          </cell>
          <cell r="V1265" t="b">
            <v>0</v>
          </cell>
          <cell r="W1265" t="str">
            <v>General Accounting</v>
          </cell>
          <cell r="X1265">
            <v>0</v>
          </cell>
          <cell r="Y1265">
            <v>0</v>
          </cell>
          <cell r="Z1265">
            <v>0</v>
          </cell>
          <cell r="AI1265" t="str">
            <v>Tomb</v>
          </cell>
          <cell r="AJ1265" t="str">
            <v>T</v>
          </cell>
        </row>
        <row r="1266">
          <cell r="A1266" t="str">
            <v>0023612</v>
          </cell>
          <cell r="C1266" t="str">
            <v>88090101</v>
          </cell>
          <cell r="D1266" t="str">
            <v>SERIES LMNO COI A/C</v>
          </cell>
          <cell r="E1266">
            <v>32387</v>
          </cell>
          <cell r="F1266">
            <v>35980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200506</v>
          </cell>
          <cell r="P1266">
            <v>0</v>
          </cell>
          <cell r="T1266" t="b">
            <v>0</v>
          </cell>
          <cell r="U1266" t="b">
            <v>1</v>
          </cell>
          <cell r="V1266" t="b">
            <v>0</v>
          </cell>
          <cell r="W1266" t="str">
            <v>General Accounting</v>
          </cell>
          <cell r="X1266">
            <v>0</v>
          </cell>
          <cell r="Y1266">
            <v>0</v>
          </cell>
          <cell r="Z1266">
            <v>0</v>
          </cell>
          <cell r="AI1266" t="str">
            <v>Tomb</v>
          </cell>
          <cell r="AJ1266" t="str">
            <v>T</v>
          </cell>
        </row>
        <row r="1267">
          <cell r="A1267" t="str">
            <v>0023614</v>
          </cell>
          <cell r="C1267" t="str">
            <v>91030101</v>
          </cell>
          <cell r="E1267">
            <v>35977</v>
          </cell>
          <cell r="F1267">
            <v>38168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200506</v>
          </cell>
          <cell r="P1267">
            <v>0</v>
          </cell>
          <cell r="T1267" t="b">
            <v>0</v>
          </cell>
          <cell r="U1267" t="b">
            <v>1</v>
          </cell>
          <cell r="V1267" t="b">
            <v>0</v>
          </cell>
          <cell r="W1267" t="str">
            <v>General Accounting</v>
          </cell>
          <cell r="X1267">
            <v>0</v>
          </cell>
          <cell r="Y1267">
            <v>0</v>
          </cell>
          <cell r="Z1267">
            <v>0</v>
          </cell>
          <cell r="AI1267" t="str">
            <v>Tomb</v>
          </cell>
          <cell r="AJ1267" t="str">
            <v>T</v>
          </cell>
        </row>
        <row r="1268">
          <cell r="A1268" t="str">
            <v>0023615</v>
          </cell>
          <cell r="C1268" t="str">
            <v>89091501</v>
          </cell>
          <cell r="D1268" t="str">
            <v>SERIES P COST OF ISSUE</v>
          </cell>
          <cell r="E1268">
            <v>32766</v>
          </cell>
          <cell r="F1268">
            <v>35980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200506</v>
          </cell>
          <cell r="P1268">
            <v>0</v>
          </cell>
          <cell r="T1268" t="b">
            <v>0</v>
          </cell>
          <cell r="U1268" t="b">
            <v>1</v>
          </cell>
          <cell r="V1268" t="b">
            <v>0</v>
          </cell>
          <cell r="W1268" t="str">
            <v>General Accounting</v>
          </cell>
          <cell r="X1268">
            <v>0</v>
          </cell>
          <cell r="Y1268">
            <v>0</v>
          </cell>
          <cell r="Z1268">
            <v>0</v>
          </cell>
          <cell r="AI1268" t="str">
            <v>Tomb</v>
          </cell>
          <cell r="AJ1268" t="str">
            <v>T</v>
          </cell>
        </row>
        <row r="1269">
          <cell r="A1269" t="str">
            <v>0023621</v>
          </cell>
          <cell r="B1269" t="str">
            <v>T92090101</v>
          </cell>
          <cell r="C1269" t="str">
            <v>92090101</v>
          </cell>
          <cell r="D1269" t="str">
            <v>CHEFA SERIES QR COI</v>
          </cell>
          <cell r="E1269">
            <v>33848</v>
          </cell>
          <cell r="G1269">
            <v>33847</v>
          </cell>
          <cell r="I1269">
            <v>36588</v>
          </cell>
          <cell r="J1269">
            <v>1706114</v>
          </cell>
          <cell r="K1269">
            <v>1706114</v>
          </cell>
          <cell r="L1269">
            <v>1706114</v>
          </cell>
          <cell r="M1269">
            <v>0</v>
          </cell>
          <cell r="N1269">
            <v>1706114</v>
          </cell>
          <cell r="O1269">
            <v>200506</v>
          </cell>
          <cell r="P1269">
            <v>1706114</v>
          </cell>
          <cell r="T1269" t="b">
            <v>0</v>
          </cell>
          <cell r="U1269" t="b">
            <v>1</v>
          </cell>
          <cell r="V1269" t="b">
            <v>0</v>
          </cell>
          <cell r="W1269" t="str">
            <v>General Accounting</v>
          </cell>
          <cell r="X1269">
            <v>1706114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I1269" t="str">
            <v>Tomb</v>
          </cell>
          <cell r="AJ1269" t="str">
            <v>T</v>
          </cell>
        </row>
        <row r="1270">
          <cell r="A1270" t="str">
            <v>0023623</v>
          </cell>
          <cell r="B1270" t="str">
            <v>T96013101</v>
          </cell>
          <cell r="C1270" t="str">
            <v>96013101</v>
          </cell>
          <cell r="D1270" t="str">
            <v>MTN CENTURY BOND - COI</v>
          </cell>
          <cell r="E1270">
            <v>35095</v>
          </cell>
          <cell r="G1270">
            <v>35155</v>
          </cell>
          <cell r="I1270">
            <v>36588</v>
          </cell>
          <cell r="J1270">
            <v>1554211</v>
          </cell>
          <cell r="K1270">
            <v>1554211</v>
          </cell>
          <cell r="L1270">
            <v>1554211</v>
          </cell>
          <cell r="M1270">
            <v>0</v>
          </cell>
          <cell r="N1270">
            <v>1554211</v>
          </cell>
          <cell r="O1270">
            <v>200506</v>
          </cell>
          <cell r="P1270">
            <v>1554211</v>
          </cell>
          <cell r="Q1270" t="str">
            <v>60</v>
          </cell>
          <cell r="R1270" t="str">
            <v>Admin&amp;Other Administration</v>
          </cell>
          <cell r="T1270" t="b">
            <v>0</v>
          </cell>
          <cell r="U1270" t="b">
            <v>1</v>
          </cell>
          <cell r="V1270" t="b">
            <v>0</v>
          </cell>
          <cell r="W1270" t="str">
            <v>General Accounting</v>
          </cell>
          <cell r="X1270">
            <v>0</v>
          </cell>
          <cell r="Y1270">
            <v>1554211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 t="str">
            <v>50</v>
          </cell>
          <cell r="AH1270" t="str">
            <v>OO</v>
          </cell>
          <cell r="AI1270" t="str">
            <v>FullyF</v>
          </cell>
          <cell r="AJ1270" t="str">
            <v>FF</v>
          </cell>
        </row>
        <row r="1271">
          <cell r="A1271" t="str">
            <v>0023624</v>
          </cell>
          <cell r="B1271" t="str">
            <v>T97040101</v>
          </cell>
          <cell r="C1271" t="str">
            <v>97040101</v>
          </cell>
          <cell r="D1271" t="str">
            <v>CHEFA SERIES S COI</v>
          </cell>
          <cell r="E1271">
            <v>35521</v>
          </cell>
          <cell r="G1271">
            <v>35642</v>
          </cell>
          <cell r="I1271">
            <v>36588</v>
          </cell>
          <cell r="J1271">
            <v>3481593</v>
          </cell>
          <cell r="K1271">
            <v>3481593</v>
          </cell>
          <cell r="L1271">
            <v>3481593</v>
          </cell>
          <cell r="M1271">
            <v>0</v>
          </cell>
          <cell r="N1271">
            <v>3481593</v>
          </cell>
          <cell r="O1271">
            <v>200506</v>
          </cell>
          <cell r="P1271">
            <v>3481593</v>
          </cell>
          <cell r="Q1271" t="str">
            <v>60</v>
          </cell>
          <cell r="R1271" t="str">
            <v>Admin&amp;Other Administration</v>
          </cell>
          <cell r="T1271" t="b">
            <v>0</v>
          </cell>
          <cell r="U1271" t="b">
            <v>1</v>
          </cell>
          <cell r="V1271" t="b">
            <v>0</v>
          </cell>
          <cell r="W1271" t="str">
            <v>General Accounting</v>
          </cell>
          <cell r="X1271">
            <v>3481593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 t="str">
            <v>50</v>
          </cell>
          <cell r="AH1271" t="str">
            <v>OO</v>
          </cell>
          <cell r="AI1271" t="str">
            <v>FullyF</v>
          </cell>
          <cell r="AJ1271" t="str">
            <v>FF</v>
          </cell>
        </row>
        <row r="1272">
          <cell r="A1272" t="str">
            <v>0023625</v>
          </cell>
          <cell r="C1272" t="str">
            <v>90070102</v>
          </cell>
          <cell r="D1272" t="str">
            <v>DC BOUNCES CENTRAL</v>
          </cell>
          <cell r="E1272">
            <v>33055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200506</v>
          </cell>
          <cell r="P1272">
            <v>0</v>
          </cell>
          <cell r="Q1272" t="str">
            <v>0</v>
          </cell>
          <cell r="R1272" t="str">
            <v>UNASSIGNED</v>
          </cell>
          <cell r="T1272" t="b">
            <v>0</v>
          </cell>
          <cell r="U1272" t="b">
            <v>1</v>
          </cell>
          <cell r="V1272" t="b">
            <v>0</v>
          </cell>
          <cell r="W1272" t="str">
            <v>Finance-General Administration</v>
          </cell>
          <cell r="X1272">
            <v>0</v>
          </cell>
          <cell r="Y1272">
            <v>0</v>
          </cell>
          <cell r="Z1272">
            <v>0</v>
          </cell>
          <cell r="AI1272" t="str">
            <v>Tomb</v>
          </cell>
          <cell r="AJ1272" t="str">
            <v>T</v>
          </cell>
        </row>
        <row r="1273">
          <cell r="A1273" t="str">
            <v>0023626</v>
          </cell>
          <cell r="C1273" t="str">
            <v>90070103</v>
          </cell>
          <cell r="D1273" t="str">
            <v>DC BOUNCES MED SCHOOL</v>
          </cell>
          <cell r="E1273">
            <v>33055</v>
          </cell>
          <cell r="F1273">
            <v>36341</v>
          </cell>
          <cell r="G1273">
            <v>33298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200506</v>
          </cell>
          <cell r="P1273">
            <v>0</v>
          </cell>
          <cell r="Q1273" t="str">
            <v>0</v>
          </cell>
          <cell r="R1273" t="str">
            <v>UNASSIGNED</v>
          </cell>
          <cell r="T1273" t="b">
            <v>1</v>
          </cell>
          <cell r="U1273" t="b">
            <v>1</v>
          </cell>
          <cell r="V1273" t="b">
            <v>0</v>
          </cell>
          <cell r="W1273" t="str">
            <v>Finance-General Administration</v>
          </cell>
          <cell r="X1273">
            <v>0</v>
          </cell>
          <cell r="Y1273">
            <v>0</v>
          </cell>
          <cell r="Z1273">
            <v>0</v>
          </cell>
          <cell r="AI1273" t="str">
            <v>Tomb</v>
          </cell>
          <cell r="AJ1273" t="str">
            <v>T</v>
          </cell>
        </row>
        <row r="1274">
          <cell r="A1274" t="str">
            <v>0023631</v>
          </cell>
          <cell r="D1274" t="str">
            <v>IBM 370/158 COMPUTER SYSTEM</v>
          </cell>
          <cell r="F1274">
            <v>32324</v>
          </cell>
          <cell r="G1274">
            <v>30136</v>
          </cell>
          <cell r="K1274">
            <v>2531970</v>
          </cell>
          <cell r="L1274">
            <v>2531970</v>
          </cell>
          <cell r="M1274">
            <v>0</v>
          </cell>
          <cell r="N1274">
            <v>0</v>
          </cell>
          <cell r="O1274">
            <v>200506</v>
          </cell>
          <cell r="P1274">
            <v>2531970</v>
          </cell>
          <cell r="Q1274" t="str">
            <v>0</v>
          </cell>
          <cell r="R1274" t="str">
            <v>UNASSIGNED</v>
          </cell>
          <cell r="T1274" t="b">
            <v>1</v>
          </cell>
          <cell r="U1274" t="b">
            <v>1</v>
          </cell>
          <cell r="V1274" t="b">
            <v>1</v>
          </cell>
          <cell r="W1274" t="str">
            <v>FIN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I1274" t="str">
            <v>Tomb</v>
          </cell>
          <cell r="AJ1274" t="str">
            <v>T</v>
          </cell>
        </row>
        <row r="1275">
          <cell r="A1275" t="str">
            <v>0023632</v>
          </cell>
          <cell r="D1275" t="str">
            <v>FRRF 1991-92</v>
          </cell>
          <cell r="E1275">
            <v>33390</v>
          </cell>
          <cell r="F1275">
            <v>34396</v>
          </cell>
          <cell r="G1275">
            <v>33328</v>
          </cell>
          <cell r="I1275">
            <v>34785</v>
          </cell>
          <cell r="J1275">
            <v>5954</v>
          </cell>
          <cell r="K1275">
            <v>5954</v>
          </cell>
          <cell r="L1275">
            <v>5954</v>
          </cell>
          <cell r="M1275">
            <v>5953.55</v>
          </cell>
          <cell r="N1275">
            <v>0</v>
          </cell>
          <cell r="O1275">
            <v>200506</v>
          </cell>
          <cell r="P1275">
            <v>5954</v>
          </cell>
          <cell r="Q1275" t="str">
            <v>13</v>
          </cell>
          <cell r="R1275" t="str">
            <v>Other</v>
          </cell>
          <cell r="T1275" t="b">
            <v>1</v>
          </cell>
          <cell r="U1275" t="b">
            <v>1</v>
          </cell>
          <cell r="V1275" t="b">
            <v>0</v>
          </cell>
          <cell r="W1275" t="str">
            <v>MGT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I1275" t="str">
            <v>Tomb</v>
          </cell>
          <cell r="AJ1275" t="str">
            <v>T</v>
          </cell>
        </row>
        <row r="1276">
          <cell r="A1276" t="str">
            <v>0023633</v>
          </cell>
          <cell r="D1276" t="str">
            <v>YALE REP FURNITURE</v>
          </cell>
          <cell r="E1276">
            <v>33390</v>
          </cell>
          <cell r="F1276">
            <v>33603</v>
          </cell>
          <cell r="G1276">
            <v>33419</v>
          </cell>
          <cell r="I1276">
            <v>34751</v>
          </cell>
          <cell r="J1276">
            <v>18614</v>
          </cell>
          <cell r="K1276">
            <v>18614</v>
          </cell>
          <cell r="L1276">
            <v>18614</v>
          </cell>
          <cell r="M1276">
            <v>0</v>
          </cell>
          <cell r="N1276">
            <v>18614</v>
          </cell>
          <cell r="O1276">
            <v>200506</v>
          </cell>
          <cell r="P1276">
            <v>18614</v>
          </cell>
          <cell r="Q1276" t="str">
            <v>13</v>
          </cell>
          <cell r="R1276" t="str">
            <v>Other</v>
          </cell>
          <cell r="T1276" t="b">
            <v>1</v>
          </cell>
          <cell r="U1276" t="b">
            <v>1</v>
          </cell>
          <cell r="V1276" t="b">
            <v>0</v>
          </cell>
          <cell r="W1276" t="str">
            <v>FIN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I1276" t="str">
            <v>Tomb</v>
          </cell>
          <cell r="AJ1276" t="str">
            <v>T</v>
          </cell>
        </row>
        <row r="1277">
          <cell r="A1277" t="str">
            <v>0023634</v>
          </cell>
          <cell r="B1277" t="str">
            <v>C91060103</v>
          </cell>
          <cell r="C1277" t="str">
            <v>91060103</v>
          </cell>
          <cell r="D1277" t="str">
            <v>Development Campaign Cost</v>
          </cell>
          <cell r="E1277">
            <v>33390</v>
          </cell>
          <cell r="I1277">
            <v>38299</v>
          </cell>
          <cell r="J1277">
            <v>1092677</v>
          </cell>
          <cell r="K1277">
            <v>1092677</v>
          </cell>
          <cell r="L1277">
            <v>1092677</v>
          </cell>
          <cell r="M1277">
            <v>1092676.6299999999</v>
          </cell>
          <cell r="N1277">
            <v>0</v>
          </cell>
          <cell r="O1277">
            <v>200506</v>
          </cell>
          <cell r="P1277">
            <v>1092677</v>
          </cell>
          <cell r="Q1277" t="str">
            <v>13</v>
          </cell>
          <cell r="R1277" t="str">
            <v>Other</v>
          </cell>
          <cell r="T1277" t="b">
            <v>0</v>
          </cell>
          <cell r="U1277" t="b">
            <v>0</v>
          </cell>
          <cell r="V1277" t="b">
            <v>0</v>
          </cell>
          <cell r="W1277" t="str">
            <v>Finance-General Administration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I1277" t="str">
            <v>Tomb</v>
          </cell>
          <cell r="AJ1277" t="str">
            <v>T</v>
          </cell>
        </row>
        <row r="1278">
          <cell r="A1278" t="str">
            <v>0028183</v>
          </cell>
          <cell r="B1278" t="str">
            <v>T95060101</v>
          </cell>
          <cell r="C1278" t="str">
            <v>95060101</v>
          </cell>
          <cell r="D1278" t="str">
            <v>DEFERRED CHARGE RECLASS</v>
          </cell>
          <cell r="E1278">
            <v>34851</v>
          </cell>
          <cell r="K1278">
            <v>26120849.890000001</v>
          </cell>
          <cell r="L1278">
            <v>34323923.119999997</v>
          </cell>
          <cell r="M1278">
            <v>0</v>
          </cell>
          <cell r="N1278">
            <v>0</v>
          </cell>
          <cell r="O1278">
            <v>200506</v>
          </cell>
          <cell r="P1278">
            <v>0.33999999798834302</v>
          </cell>
          <cell r="T1278" t="b">
            <v>0</v>
          </cell>
          <cell r="U1278" t="b">
            <v>0</v>
          </cell>
          <cell r="V1278" t="b">
            <v>0</v>
          </cell>
          <cell r="W1278" t="str">
            <v>University General</v>
          </cell>
          <cell r="X1278">
            <v>0</v>
          </cell>
          <cell r="Y1278">
            <v>0</v>
          </cell>
          <cell r="Z1278">
            <v>0</v>
          </cell>
          <cell r="AA1278">
            <v>-16159334.689999999</v>
          </cell>
          <cell r="AB1278">
            <v>-18164588.09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I1278" t="str">
            <v>Tomb</v>
          </cell>
          <cell r="AJ1278" t="str">
            <v>T</v>
          </cell>
        </row>
        <row r="1279">
          <cell r="A1279" t="str">
            <v>0028214</v>
          </cell>
          <cell r="B1279" t="str">
            <v>C97070103</v>
          </cell>
          <cell r="C1279" t="str">
            <v>97070103</v>
          </cell>
          <cell r="D1279" t="str">
            <v>DIGITAL MEDIA CENTER FOR THE ARTS</v>
          </cell>
          <cell r="E1279">
            <v>35612</v>
          </cell>
          <cell r="F1279">
            <v>35826</v>
          </cell>
          <cell r="G1279">
            <v>35765</v>
          </cell>
          <cell r="I1279">
            <v>38146</v>
          </cell>
          <cell r="J1279">
            <v>114894</v>
          </cell>
          <cell r="K1279">
            <v>114894</v>
          </cell>
          <cell r="L1279">
            <v>114894</v>
          </cell>
          <cell r="M1279">
            <v>114894.29</v>
          </cell>
          <cell r="N1279">
            <v>0</v>
          </cell>
          <cell r="O1279">
            <v>200506</v>
          </cell>
          <cell r="P1279">
            <v>114894</v>
          </cell>
          <cell r="Q1279" t="str">
            <v>05</v>
          </cell>
          <cell r="R1279" t="str">
            <v>Academic Space: Non-Science</v>
          </cell>
          <cell r="T1279" t="b">
            <v>1</v>
          </cell>
          <cell r="U1279" t="b">
            <v>1</v>
          </cell>
          <cell r="V1279" t="b">
            <v>0</v>
          </cell>
          <cell r="W1279" t="str">
            <v>Finance-General Administration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I1279" t="str">
            <v>Tomb</v>
          </cell>
          <cell r="AJ1279" t="str">
            <v>T</v>
          </cell>
        </row>
        <row r="1280">
          <cell r="A1280" t="str">
            <v>0028215</v>
          </cell>
          <cell r="B1280" t="str">
            <v>P97051401</v>
          </cell>
          <cell r="C1280" t="str">
            <v>97051401</v>
          </cell>
          <cell r="D1280" t="str">
            <v>TD SELIN TV MEDIA ROOM</v>
          </cell>
          <cell r="E1280">
            <v>35612</v>
          </cell>
          <cell r="F1280">
            <v>36191</v>
          </cell>
          <cell r="G1280">
            <v>35796</v>
          </cell>
          <cell r="H1280">
            <v>36341</v>
          </cell>
          <cell r="I1280">
            <v>36290</v>
          </cell>
          <cell r="J1280">
            <v>167063</v>
          </cell>
          <cell r="K1280">
            <v>167063</v>
          </cell>
          <cell r="L1280">
            <v>167063</v>
          </cell>
          <cell r="M1280">
            <v>167063.16</v>
          </cell>
          <cell r="N1280">
            <v>0</v>
          </cell>
          <cell r="O1280">
            <v>200506</v>
          </cell>
          <cell r="P1280">
            <v>167063</v>
          </cell>
          <cell r="Q1280" t="str">
            <v>71</v>
          </cell>
          <cell r="R1280" t="str">
            <v>Residential - Undergraduate</v>
          </cell>
          <cell r="T1280" t="b">
            <v>1</v>
          </cell>
          <cell r="U1280" t="b">
            <v>1</v>
          </cell>
          <cell r="V1280" t="b">
            <v>0</v>
          </cell>
          <cell r="W1280" t="str">
            <v>Accounting And Contracts</v>
          </cell>
          <cell r="X1280">
            <v>0</v>
          </cell>
          <cell r="Y1280">
            <v>0</v>
          </cell>
          <cell r="Z1280">
            <v>167063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I1280" t="str">
            <v>Tomb</v>
          </cell>
          <cell r="AJ1280" t="str">
            <v>T</v>
          </cell>
        </row>
        <row r="1281">
          <cell r="A1281" t="str">
            <v>0028305</v>
          </cell>
          <cell r="B1281" t="str">
            <v>P98021711</v>
          </cell>
          <cell r="C1281" t="str">
            <v>98021711</v>
          </cell>
          <cell r="D1281" t="str">
            <v>SHM B2 CORRIDOR SPRINKLERS</v>
          </cell>
          <cell r="E1281">
            <v>35674</v>
          </cell>
          <cell r="F1281">
            <v>36556</v>
          </cell>
          <cell r="G1281">
            <v>36068</v>
          </cell>
          <cell r="I1281">
            <v>37593</v>
          </cell>
          <cell r="J1281">
            <v>234563</v>
          </cell>
          <cell r="K1281">
            <v>234563</v>
          </cell>
          <cell r="L1281">
            <v>234563</v>
          </cell>
          <cell r="M1281">
            <v>0</v>
          </cell>
          <cell r="N1281">
            <v>234563</v>
          </cell>
          <cell r="O1281">
            <v>200506</v>
          </cell>
          <cell r="P1281">
            <v>234563</v>
          </cell>
          <cell r="Q1281" t="str">
            <v>80</v>
          </cell>
          <cell r="R1281" t="str">
            <v>Medicine</v>
          </cell>
          <cell r="S1281" t="str">
            <v>MEDICAL CAMPUS</v>
          </cell>
          <cell r="T1281" t="b">
            <v>0</v>
          </cell>
          <cell r="U1281" t="b">
            <v>1</v>
          </cell>
          <cell r="V1281" t="b">
            <v>0</v>
          </cell>
          <cell r="W1281" t="str">
            <v>Asset Management</v>
          </cell>
          <cell r="X1281">
            <v>234563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 t="str">
            <v>30</v>
          </cell>
          <cell r="AH1281" t="str">
            <v>CM</v>
          </cell>
          <cell r="AI1281" t="str">
            <v>FullyF</v>
          </cell>
          <cell r="AJ1281" t="str">
            <v>FF</v>
          </cell>
        </row>
        <row r="1282">
          <cell r="A1282" t="str">
            <v>0028306</v>
          </cell>
          <cell r="B1282" t="str">
            <v>P98021710</v>
          </cell>
          <cell r="C1282" t="str">
            <v>98021710</v>
          </cell>
          <cell r="D1282" t="str">
            <v>SHM I-209 AND SHM C-207 OFFICE RENOVATIONS</v>
          </cell>
          <cell r="E1282">
            <v>35674</v>
          </cell>
          <cell r="G1282">
            <v>36525</v>
          </cell>
          <cell r="I1282">
            <v>36969</v>
          </cell>
          <cell r="J1282">
            <v>83041</v>
          </cell>
          <cell r="K1282">
            <v>83041</v>
          </cell>
          <cell r="L1282">
            <v>83041</v>
          </cell>
          <cell r="M1282">
            <v>0</v>
          </cell>
          <cell r="N1282">
            <v>83041</v>
          </cell>
          <cell r="O1282">
            <v>200506</v>
          </cell>
          <cell r="P1282">
            <v>83041</v>
          </cell>
          <cell r="Q1282" t="str">
            <v>80</v>
          </cell>
          <cell r="R1282" t="str">
            <v>Medicine</v>
          </cell>
          <cell r="S1282" t="str">
            <v>MEDICAL CAMPUS</v>
          </cell>
          <cell r="T1282" t="b">
            <v>0</v>
          </cell>
          <cell r="U1282" t="b">
            <v>1</v>
          </cell>
          <cell r="V1282" t="b">
            <v>0</v>
          </cell>
          <cell r="W1282" t="str">
            <v>Asset Management</v>
          </cell>
          <cell r="X1282">
            <v>78814</v>
          </cell>
          <cell r="Y1282">
            <v>4227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 t="str">
            <v>20</v>
          </cell>
          <cell r="AH1282" t="str">
            <v>PR</v>
          </cell>
          <cell r="AI1282" t="str">
            <v>FullyF</v>
          </cell>
          <cell r="AJ1282" t="str">
            <v>FF</v>
          </cell>
        </row>
        <row r="1283">
          <cell r="A1283" t="str">
            <v>0028307</v>
          </cell>
          <cell r="B1283" t="str">
            <v>P97082901</v>
          </cell>
          <cell r="C1283" t="str">
            <v>97082901</v>
          </cell>
          <cell r="D1283" t="str">
            <v>SHM C-201/203 &amp; SHM I-202/208 OFC RENOS</v>
          </cell>
          <cell r="E1283">
            <v>35674</v>
          </cell>
          <cell r="F1283">
            <v>36799</v>
          </cell>
          <cell r="G1283">
            <v>36068</v>
          </cell>
          <cell r="I1283">
            <v>37935</v>
          </cell>
          <cell r="J1283">
            <v>424863</v>
          </cell>
          <cell r="K1283">
            <v>424863.3</v>
          </cell>
          <cell r="L1283">
            <v>424863.3</v>
          </cell>
          <cell r="M1283">
            <v>0</v>
          </cell>
          <cell r="N1283">
            <v>424862</v>
          </cell>
          <cell r="O1283">
            <v>200506</v>
          </cell>
          <cell r="P1283">
            <v>424863.3</v>
          </cell>
          <cell r="Q1283" t="str">
            <v>80</v>
          </cell>
          <cell r="R1283" t="str">
            <v>Medicine</v>
          </cell>
          <cell r="S1283" t="str">
            <v>MEDICAL CAMPUS</v>
          </cell>
          <cell r="T1283" t="b">
            <v>0</v>
          </cell>
          <cell r="U1283" t="b">
            <v>1</v>
          </cell>
          <cell r="V1283" t="b">
            <v>0</v>
          </cell>
          <cell r="W1283" t="str">
            <v>Asset Management</v>
          </cell>
          <cell r="X1283">
            <v>422343</v>
          </cell>
          <cell r="Y1283">
            <v>2520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 t="str">
            <v>20</v>
          </cell>
          <cell r="AH1283" t="str">
            <v>PR</v>
          </cell>
          <cell r="AI1283" t="str">
            <v>FullyF</v>
          </cell>
          <cell r="AJ1283" t="str">
            <v>FF</v>
          </cell>
        </row>
        <row r="1284">
          <cell r="A1284" t="str">
            <v>0028308</v>
          </cell>
          <cell r="B1284" t="str">
            <v>C97090101</v>
          </cell>
          <cell r="C1284" t="str">
            <v>97090101</v>
          </cell>
          <cell r="D1284" t="str">
            <v>YAD PC ATHLETICS ORDER #300</v>
          </cell>
          <cell r="E1284">
            <v>35674</v>
          </cell>
          <cell r="F1284">
            <v>35885</v>
          </cell>
          <cell r="G1284">
            <v>35674</v>
          </cell>
          <cell r="I1284">
            <v>35769</v>
          </cell>
          <cell r="J1284">
            <v>6055</v>
          </cell>
          <cell r="K1284">
            <v>6055</v>
          </cell>
          <cell r="L1284">
            <v>6055</v>
          </cell>
          <cell r="M1284">
            <v>0</v>
          </cell>
          <cell r="N1284">
            <v>6055</v>
          </cell>
          <cell r="O1284">
            <v>200506</v>
          </cell>
          <cell r="P1284">
            <v>6055</v>
          </cell>
          <cell r="Q1284" t="str">
            <v>10</v>
          </cell>
          <cell r="R1284" t="str">
            <v>Athletics</v>
          </cell>
          <cell r="T1284" t="b">
            <v>0</v>
          </cell>
          <cell r="U1284" t="b">
            <v>1</v>
          </cell>
          <cell r="V1284" t="b">
            <v>0</v>
          </cell>
          <cell r="W1284" t="str">
            <v>Finance-General Administration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I1284" t="str">
            <v>Tomb</v>
          </cell>
          <cell r="AJ1284" t="str">
            <v>T</v>
          </cell>
        </row>
        <row r="1285">
          <cell r="A1285" t="str">
            <v>0028309</v>
          </cell>
          <cell r="B1285" t="str">
            <v>C97090102</v>
          </cell>
          <cell r="C1285" t="str">
            <v>97090102</v>
          </cell>
          <cell r="D1285" t="str">
            <v>YAD PC HRS-FINANCIAL ORDER #306</v>
          </cell>
          <cell r="E1285">
            <v>35674</v>
          </cell>
          <cell r="F1285">
            <v>35885</v>
          </cell>
          <cell r="G1285">
            <v>35674</v>
          </cell>
          <cell r="I1285">
            <v>35772</v>
          </cell>
          <cell r="J1285">
            <v>6800</v>
          </cell>
          <cell r="K1285">
            <v>6800</v>
          </cell>
          <cell r="L1285">
            <v>6800</v>
          </cell>
          <cell r="M1285">
            <v>0</v>
          </cell>
          <cell r="N1285">
            <v>6800</v>
          </cell>
          <cell r="O1285">
            <v>200506</v>
          </cell>
          <cell r="P1285">
            <v>6800</v>
          </cell>
          <cell r="Q1285" t="str">
            <v>12</v>
          </cell>
          <cell r="R1285" t="str">
            <v>Administrative &amp; University-Wide</v>
          </cell>
          <cell r="T1285" t="b">
            <v>0</v>
          </cell>
          <cell r="U1285" t="b">
            <v>1</v>
          </cell>
          <cell r="V1285" t="b">
            <v>0</v>
          </cell>
          <cell r="W1285" t="str">
            <v>Finance-General Administration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I1285" t="str">
            <v>Tomb</v>
          </cell>
          <cell r="AJ1285" t="str">
            <v>T</v>
          </cell>
        </row>
        <row r="1286">
          <cell r="A1286" t="str">
            <v>0028310</v>
          </cell>
          <cell r="B1286" t="str">
            <v>C97090103</v>
          </cell>
          <cell r="C1286" t="str">
            <v>97090103</v>
          </cell>
          <cell r="D1286" t="str">
            <v>YAD PC BAC ORDER #315</v>
          </cell>
          <cell r="E1286">
            <v>35674</v>
          </cell>
          <cell r="F1286">
            <v>35885</v>
          </cell>
          <cell r="G1286">
            <v>35674</v>
          </cell>
          <cell r="I1286">
            <v>35769</v>
          </cell>
          <cell r="J1286">
            <v>17000</v>
          </cell>
          <cell r="K1286">
            <v>17000</v>
          </cell>
          <cell r="L1286">
            <v>17000</v>
          </cell>
          <cell r="M1286">
            <v>0</v>
          </cell>
          <cell r="N1286">
            <v>17000</v>
          </cell>
          <cell r="O1286">
            <v>200506</v>
          </cell>
          <cell r="P1286">
            <v>17000</v>
          </cell>
          <cell r="Q1286" t="str">
            <v>13</v>
          </cell>
          <cell r="R1286" t="str">
            <v>Other</v>
          </cell>
          <cell r="T1286" t="b">
            <v>0</v>
          </cell>
          <cell r="U1286" t="b">
            <v>1</v>
          </cell>
          <cell r="V1286" t="b">
            <v>0</v>
          </cell>
          <cell r="W1286" t="str">
            <v>Finance-General Administration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I1286" t="str">
            <v>Tomb</v>
          </cell>
          <cell r="AJ1286" t="str">
            <v>T</v>
          </cell>
        </row>
        <row r="1287">
          <cell r="A1287" t="str">
            <v>0028311</v>
          </cell>
          <cell r="B1287" t="str">
            <v>C97090104</v>
          </cell>
          <cell r="C1287" t="str">
            <v>97090104</v>
          </cell>
          <cell r="D1287" t="str">
            <v>YORK STREET 200 ACQUISITION</v>
          </cell>
          <cell r="E1287">
            <v>35674</v>
          </cell>
          <cell r="F1287">
            <v>35884</v>
          </cell>
          <cell r="G1287">
            <v>35582</v>
          </cell>
          <cell r="I1287">
            <v>37596</v>
          </cell>
          <cell r="J1287">
            <v>325000</v>
          </cell>
          <cell r="K1287">
            <v>325000</v>
          </cell>
          <cell r="L1287">
            <v>325000</v>
          </cell>
          <cell r="M1287">
            <v>0</v>
          </cell>
          <cell r="N1287">
            <v>325000</v>
          </cell>
          <cell r="O1287">
            <v>200506</v>
          </cell>
          <cell r="P1287">
            <v>325000</v>
          </cell>
          <cell r="Q1287" t="str">
            <v>03</v>
          </cell>
          <cell r="R1287" t="str">
            <v>Graduate and Other Housing</v>
          </cell>
          <cell r="T1287" t="b">
            <v>0</v>
          </cell>
          <cell r="U1287" t="b">
            <v>1</v>
          </cell>
          <cell r="V1287" t="b">
            <v>0</v>
          </cell>
          <cell r="W1287" t="str">
            <v>Finance-General Administration</v>
          </cell>
          <cell r="X1287">
            <v>0</v>
          </cell>
          <cell r="Y1287">
            <v>325000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I1287" t="str">
            <v>Tomb</v>
          </cell>
          <cell r="AJ1287" t="str">
            <v>T</v>
          </cell>
        </row>
        <row r="1288">
          <cell r="A1288" t="str">
            <v>0028370</v>
          </cell>
          <cell r="B1288" t="str">
            <v>C97090105</v>
          </cell>
          <cell r="C1288" t="str">
            <v>97090105</v>
          </cell>
          <cell r="D1288" t="str">
            <v>YAD PC ORTHOPAEDICS ORDER #292</v>
          </cell>
          <cell r="E1288">
            <v>35674</v>
          </cell>
          <cell r="F1288">
            <v>35976</v>
          </cell>
          <cell r="G1288">
            <v>35704</v>
          </cell>
          <cell r="I1288">
            <v>35769</v>
          </cell>
          <cell r="J1288">
            <v>3319</v>
          </cell>
          <cell r="K1288">
            <v>3319</v>
          </cell>
          <cell r="L1288">
            <v>3319</v>
          </cell>
          <cell r="M1288">
            <v>0</v>
          </cell>
          <cell r="N1288">
            <v>3319</v>
          </cell>
          <cell r="O1288">
            <v>200506</v>
          </cell>
          <cell r="P1288">
            <v>3319</v>
          </cell>
          <cell r="Q1288" t="str">
            <v>08</v>
          </cell>
          <cell r="R1288" t="str">
            <v>Medicine</v>
          </cell>
          <cell r="T1288" t="b">
            <v>0</v>
          </cell>
          <cell r="U1288" t="b">
            <v>1</v>
          </cell>
          <cell r="V1288" t="b">
            <v>0</v>
          </cell>
          <cell r="W1288" t="str">
            <v>Finance-General Administration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I1288" t="str">
            <v>Tomb</v>
          </cell>
          <cell r="AJ1288" t="str">
            <v>T</v>
          </cell>
        </row>
        <row r="1289">
          <cell r="A1289" t="str">
            <v>0028371</v>
          </cell>
          <cell r="B1289" t="str">
            <v>C97090106</v>
          </cell>
          <cell r="C1289" t="str">
            <v>97090106</v>
          </cell>
          <cell r="D1289" t="str">
            <v>YAD PC IMMUNOBIOLOGY ORDER #304</v>
          </cell>
          <cell r="E1289">
            <v>35674</v>
          </cell>
          <cell r="F1289">
            <v>35885</v>
          </cell>
          <cell r="G1289">
            <v>35704</v>
          </cell>
          <cell r="I1289">
            <v>35769</v>
          </cell>
          <cell r="J1289">
            <v>3319</v>
          </cell>
          <cell r="K1289">
            <v>3319</v>
          </cell>
          <cell r="L1289">
            <v>3319</v>
          </cell>
          <cell r="M1289">
            <v>0</v>
          </cell>
          <cell r="N1289">
            <v>3319</v>
          </cell>
          <cell r="O1289">
            <v>200506</v>
          </cell>
          <cell r="P1289">
            <v>3319</v>
          </cell>
          <cell r="Q1289" t="str">
            <v>08</v>
          </cell>
          <cell r="R1289" t="str">
            <v>Medicine</v>
          </cell>
          <cell r="T1289" t="b">
            <v>1</v>
          </cell>
          <cell r="U1289" t="b">
            <v>1</v>
          </cell>
          <cell r="V1289" t="b">
            <v>0</v>
          </cell>
          <cell r="W1289" t="str">
            <v>Finance-General Administration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I1289" t="str">
            <v>Tomb</v>
          </cell>
          <cell r="AJ1289" t="str">
            <v>T</v>
          </cell>
        </row>
        <row r="1290">
          <cell r="A1290" t="str">
            <v>0028372</v>
          </cell>
          <cell r="B1290" t="str">
            <v>C97090107</v>
          </cell>
          <cell r="C1290" t="str">
            <v>97090107</v>
          </cell>
          <cell r="D1290" t="str">
            <v>YAD PC CELL &amp; MOLECULAR PHYSIOLOGY ORDER #307</v>
          </cell>
          <cell r="E1290">
            <v>35674</v>
          </cell>
          <cell r="F1290">
            <v>35885</v>
          </cell>
          <cell r="G1290">
            <v>35704</v>
          </cell>
          <cell r="I1290">
            <v>35769</v>
          </cell>
          <cell r="J1290">
            <v>6638</v>
          </cell>
          <cell r="K1290">
            <v>6638</v>
          </cell>
          <cell r="L1290">
            <v>6638</v>
          </cell>
          <cell r="M1290">
            <v>0</v>
          </cell>
          <cell r="N1290">
            <v>6638</v>
          </cell>
          <cell r="O1290">
            <v>200506</v>
          </cell>
          <cell r="P1290">
            <v>6638</v>
          </cell>
          <cell r="Q1290" t="str">
            <v>08</v>
          </cell>
          <cell r="R1290" t="str">
            <v>Medicine</v>
          </cell>
          <cell r="T1290" t="b">
            <v>0</v>
          </cell>
          <cell r="U1290" t="b">
            <v>1</v>
          </cell>
          <cell r="V1290" t="b">
            <v>0</v>
          </cell>
          <cell r="W1290" t="str">
            <v>Finance-General Administration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I1290" t="str">
            <v>Tomb</v>
          </cell>
          <cell r="AJ1290" t="str">
            <v>T</v>
          </cell>
        </row>
        <row r="1291">
          <cell r="A1291" t="str">
            <v>0028373</v>
          </cell>
          <cell r="B1291" t="str">
            <v>C97090108</v>
          </cell>
          <cell r="C1291" t="str">
            <v>97090108</v>
          </cell>
          <cell r="D1291" t="str">
            <v>YAD PC DERMATOLOGY ORDER #308</v>
          </cell>
          <cell r="E1291">
            <v>35674</v>
          </cell>
          <cell r="F1291">
            <v>35885</v>
          </cell>
          <cell r="G1291">
            <v>35704</v>
          </cell>
          <cell r="I1291">
            <v>35769</v>
          </cell>
          <cell r="J1291">
            <v>3319</v>
          </cell>
          <cell r="K1291">
            <v>3319</v>
          </cell>
          <cell r="L1291">
            <v>3319</v>
          </cell>
          <cell r="M1291">
            <v>0</v>
          </cell>
          <cell r="N1291">
            <v>3319</v>
          </cell>
          <cell r="O1291">
            <v>200506</v>
          </cell>
          <cell r="P1291">
            <v>3319</v>
          </cell>
          <cell r="Q1291" t="str">
            <v>08</v>
          </cell>
          <cell r="R1291" t="str">
            <v>Medicine</v>
          </cell>
          <cell r="T1291" t="b">
            <v>0</v>
          </cell>
          <cell r="U1291" t="b">
            <v>1</v>
          </cell>
          <cell r="V1291" t="b">
            <v>0</v>
          </cell>
          <cell r="W1291" t="str">
            <v>Finance-General Administration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I1291" t="str">
            <v>Tomb</v>
          </cell>
          <cell r="AJ1291" t="str">
            <v>T</v>
          </cell>
        </row>
        <row r="1292">
          <cell r="A1292" t="str">
            <v>0028374</v>
          </cell>
          <cell r="B1292" t="str">
            <v>C97090109</v>
          </cell>
          <cell r="C1292" t="str">
            <v>97090109</v>
          </cell>
          <cell r="D1292" t="str">
            <v>YAD PC YALE COLLEGE DEAN'S OFC ORDER #316</v>
          </cell>
          <cell r="E1292">
            <v>35674</v>
          </cell>
          <cell r="F1292">
            <v>35885</v>
          </cell>
          <cell r="G1292">
            <v>35704</v>
          </cell>
          <cell r="I1292">
            <v>35769</v>
          </cell>
          <cell r="J1292">
            <v>2655</v>
          </cell>
          <cell r="K1292">
            <v>2655</v>
          </cell>
          <cell r="L1292">
            <v>2655</v>
          </cell>
          <cell r="M1292">
            <v>0</v>
          </cell>
          <cell r="N1292">
            <v>2655</v>
          </cell>
          <cell r="O1292">
            <v>200506</v>
          </cell>
          <cell r="P1292">
            <v>2655</v>
          </cell>
          <cell r="Q1292" t="str">
            <v>12</v>
          </cell>
          <cell r="R1292" t="str">
            <v>Administrative &amp; University-Wide</v>
          </cell>
          <cell r="T1292" t="b">
            <v>1</v>
          </cell>
          <cell r="U1292" t="b">
            <v>1</v>
          </cell>
          <cell r="V1292" t="b">
            <v>0</v>
          </cell>
          <cell r="W1292" t="str">
            <v>Finance-General Administration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I1292" t="str">
            <v>Tomb</v>
          </cell>
          <cell r="AJ1292" t="str">
            <v>T</v>
          </cell>
        </row>
        <row r="1293">
          <cell r="A1293" t="str">
            <v>0028375</v>
          </cell>
          <cell r="B1293" t="str">
            <v>C97090110</v>
          </cell>
          <cell r="C1293" t="str">
            <v>97090110</v>
          </cell>
          <cell r="D1293" t="str">
            <v>YAD PC MED ONCOLOGY ORDER #321</v>
          </cell>
          <cell r="E1293">
            <v>35674</v>
          </cell>
          <cell r="F1293">
            <v>35885</v>
          </cell>
          <cell r="G1293">
            <v>35704</v>
          </cell>
          <cell r="I1293">
            <v>37592</v>
          </cell>
          <cell r="J1293">
            <v>9212</v>
          </cell>
          <cell r="K1293">
            <v>9212</v>
          </cell>
          <cell r="L1293">
            <v>9212</v>
          </cell>
          <cell r="M1293">
            <v>0</v>
          </cell>
          <cell r="N1293">
            <v>9212</v>
          </cell>
          <cell r="O1293">
            <v>200506</v>
          </cell>
          <cell r="P1293">
            <v>9212</v>
          </cell>
          <cell r="Q1293" t="str">
            <v>08</v>
          </cell>
          <cell r="R1293" t="str">
            <v>Medicine</v>
          </cell>
          <cell r="T1293" t="b">
            <v>0</v>
          </cell>
          <cell r="U1293" t="b">
            <v>1</v>
          </cell>
          <cell r="V1293" t="b">
            <v>0</v>
          </cell>
          <cell r="W1293" t="str">
            <v>Finance-General Administration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I1293" t="str">
            <v>Tomb</v>
          </cell>
          <cell r="AJ1293" t="str">
            <v>T</v>
          </cell>
        </row>
        <row r="1294">
          <cell r="A1294" t="str">
            <v>0028376</v>
          </cell>
          <cell r="B1294" t="str">
            <v>P97090401</v>
          </cell>
          <cell r="C1294" t="str">
            <v>97090401</v>
          </cell>
          <cell r="D1294" t="str">
            <v>HILLHOUSE 56 FORD COURTYARD</v>
          </cell>
          <cell r="E1294">
            <v>35674</v>
          </cell>
          <cell r="F1294">
            <v>36311</v>
          </cell>
          <cell r="G1294">
            <v>35916</v>
          </cell>
          <cell r="I1294">
            <v>36290</v>
          </cell>
          <cell r="J1294">
            <v>113500</v>
          </cell>
          <cell r="K1294">
            <v>113500</v>
          </cell>
          <cell r="L1294">
            <v>113500</v>
          </cell>
          <cell r="M1294">
            <v>113499.53</v>
          </cell>
          <cell r="N1294">
            <v>0</v>
          </cell>
          <cell r="O1294">
            <v>200506</v>
          </cell>
          <cell r="P1294">
            <v>113500</v>
          </cell>
          <cell r="Q1294" t="str">
            <v>33</v>
          </cell>
          <cell r="R1294" t="str">
            <v>Self-sup Management</v>
          </cell>
          <cell r="T1294" t="b">
            <v>1</v>
          </cell>
          <cell r="U1294" t="b">
            <v>1</v>
          </cell>
          <cell r="V1294" t="b">
            <v>0</v>
          </cell>
          <cell r="W1294" t="str">
            <v>Accounting And Contracts</v>
          </cell>
          <cell r="X1294">
            <v>0</v>
          </cell>
          <cell r="Y1294">
            <v>0</v>
          </cell>
          <cell r="Z1294">
            <v>113500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I1294" t="str">
            <v>Tomb</v>
          </cell>
          <cell r="AJ1294" t="str">
            <v>T</v>
          </cell>
        </row>
        <row r="1295">
          <cell r="A1295" t="str">
            <v>0028377</v>
          </cell>
          <cell r="B1295" t="str">
            <v>C97090111</v>
          </cell>
          <cell r="C1295" t="str">
            <v>97090111</v>
          </cell>
          <cell r="D1295" t="str">
            <v>YAD PC GENETICS ORDER #319</v>
          </cell>
          <cell r="E1295">
            <v>35674</v>
          </cell>
          <cell r="F1295">
            <v>35885</v>
          </cell>
          <cell r="G1295">
            <v>35704</v>
          </cell>
          <cell r="I1295">
            <v>35769</v>
          </cell>
          <cell r="J1295">
            <v>3319</v>
          </cell>
          <cell r="K1295">
            <v>3319</v>
          </cell>
          <cell r="L1295">
            <v>3319</v>
          </cell>
          <cell r="M1295">
            <v>0</v>
          </cell>
          <cell r="N1295">
            <v>3319</v>
          </cell>
          <cell r="O1295">
            <v>200506</v>
          </cell>
          <cell r="P1295">
            <v>3319</v>
          </cell>
          <cell r="Q1295" t="str">
            <v>08</v>
          </cell>
          <cell r="R1295" t="str">
            <v>Medicine</v>
          </cell>
          <cell r="T1295" t="b">
            <v>1</v>
          </cell>
          <cell r="U1295" t="b">
            <v>1</v>
          </cell>
          <cell r="V1295" t="b">
            <v>0</v>
          </cell>
          <cell r="W1295" t="str">
            <v>Finance-General Administration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I1295" t="str">
            <v>Tomb</v>
          </cell>
          <cell r="AJ1295" t="str">
            <v>T</v>
          </cell>
        </row>
        <row r="1296">
          <cell r="A1296" t="str">
            <v>0028378</v>
          </cell>
          <cell r="B1296" t="str">
            <v>C97090112</v>
          </cell>
          <cell r="C1296" t="str">
            <v>97090112</v>
          </cell>
          <cell r="D1296" t="str">
            <v>YAD PC CHILD STUDY CENTER ORDER #342</v>
          </cell>
          <cell r="E1296">
            <v>35674</v>
          </cell>
          <cell r="F1296">
            <v>35885</v>
          </cell>
          <cell r="G1296">
            <v>35704</v>
          </cell>
          <cell r="I1296">
            <v>35769</v>
          </cell>
          <cell r="J1296">
            <v>3319</v>
          </cell>
          <cell r="K1296">
            <v>3319</v>
          </cell>
          <cell r="L1296">
            <v>3319</v>
          </cell>
          <cell r="M1296">
            <v>0</v>
          </cell>
          <cell r="N1296">
            <v>3319</v>
          </cell>
          <cell r="O1296">
            <v>200506</v>
          </cell>
          <cell r="P1296">
            <v>3319</v>
          </cell>
          <cell r="Q1296" t="str">
            <v>08</v>
          </cell>
          <cell r="R1296" t="str">
            <v>Medicine</v>
          </cell>
          <cell r="T1296" t="b">
            <v>0</v>
          </cell>
          <cell r="U1296" t="b">
            <v>1</v>
          </cell>
          <cell r="V1296" t="b">
            <v>0</v>
          </cell>
          <cell r="W1296" t="str">
            <v>Finance-General Administration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I1296" t="str">
            <v>Tomb</v>
          </cell>
          <cell r="AJ1296" t="str">
            <v>T</v>
          </cell>
        </row>
        <row r="1297">
          <cell r="A1297" t="str">
            <v>0028379</v>
          </cell>
          <cell r="B1297" t="str">
            <v>C97100101</v>
          </cell>
          <cell r="C1297" t="str">
            <v>97100101</v>
          </cell>
          <cell r="D1297" t="str">
            <v>YAD PC PRINTING &amp; GRAPHICS SVCS ORDER #366</v>
          </cell>
          <cell r="E1297">
            <v>35704</v>
          </cell>
          <cell r="F1297">
            <v>35915</v>
          </cell>
          <cell r="G1297">
            <v>35765</v>
          </cell>
          <cell r="I1297">
            <v>35723</v>
          </cell>
          <cell r="J1297">
            <v>3400</v>
          </cell>
          <cell r="K1297">
            <v>3400</v>
          </cell>
          <cell r="L1297">
            <v>3400</v>
          </cell>
          <cell r="M1297">
            <v>0</v>
          </cell>
          <cell r="N1297">
            <v>3400</v>
          </cell>
          <cell r="O1297">
            <v>200506</v>
          </cell>
          <cell r="P1297">
            <v>3400</v>
          </cell>
          <cell r="Q1297" t="str">
            <v>12</v>
          </cell>
          <cell r="R1297" t="str">
            <v>Administrative &amp; University-Wide</v>
          </cell>
          <cell r="T1297" t="b">
            <v>0</v>
          </cell>
          <cell r="U1297" t="b">
            <v>1</v>
          </cell>
          <cell r="V1297" t="b">
            <v>0</v>
          </cell>
          <cell r="W1297" t="str">
            <v>Finance-General Administration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I1297" t="str">
            <v>Tomb</v>
          </cell>
          <cell r="AJ1297" t="str">
            <v>T</v>
          </cell>
        </row>
        <row r="1298">
          <cell r="A1298" t="str">
            <v>0028380</v>
          </cell>
          <cell r="B1298" t="str">
            <v>C97100102</v>
          </cell>
          <cell r="C1298" t="str">
            <v>97100102</v>
          </cell>
          <cell r="D1298" t="str">
            <v>PROJECT X EQUIPMENT FY98</v>
          </cell>
          <cell r="E1298">
            <v>35704</v>
          </cell>
          <cell r="F1298">
            <v>35976</v>
          </cell>
          <cell r="G1298">
            <v>35947</v>
          </cell>
          <cell r="I1298">
            <v>35857</v>
          </cell>
          <cell r="J1298">
            <v>1944499</v>
          </cell>
          <cell r="K1298">
            <v>1944499</v>
          </cell>
          <cell r="L1298">
            <v>1944499</v>
          </cell>
          <cell r="M1298">
            <v>0</v>
          </cell>
          <cell r="N1298">
            <v>1944499</v>
          </cell>
          <cell r="O1298">
            <v>200506</v>
          </cell>
          <cell r="P1298">
            <v>1944499</v>
          </cell>
          <cell r="Q1298" t="str">
            <v>12</v>
          </cell>
          <cell r="R1298" t="str">
            <v>Administrative &amp; University-Wide</v>
          </cell>
          <cell r="S1298" t="str">
            <v>DO NOT USE COMPUTING  TELECOMMUNICATIONS EQUIPMENT</v>
          </cell>
          <cell r="T1298" t="b">
            <v>0</v>
          </cell>
          <cell r="U1298" t="b">
            <v>1</v>
          </cell>
          <cell r="V1298" t="b">
            <v>0</v>
          </cell>
          <cell r="W1298" t="str">
            <v>Finance-General Administration</v>
          </cell>
          <cell r="X1298">
            <v>1944499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I1298" t="str">
            <v>Tomb</v>
          </cell>
          <cell r="AJ1298" t="str">
            <v>T</v>
          </cell>
        </row>
        <row r="1299">
          <cell r="A1299" t="str">
            <v>0028444</v>
          </cell>
          <cell r="B1299" t="str">
            <v>C97100103</v>
          </cell>
          <cell r="C1299" t="str">
            <v>97100103</v>
          </cell>
          <cell r="D1299" t="str">
            <v>UCRAF FY98</v>
          </cell>
          <cell r="E1299">
            <v>35704</v>
          </cell>
          <cell r="F1299">
            <v>36525</v>
          </cell>
          <cell r="G1299">
            <v>36160</v>
          </cell>
          <cell r="I1299">
            <v>37596</v>
          </cell>
          <cell r="J1299">
            <v>122733</v>
          </cell>
          <cell r="K1299">
            <v>122733</v>
          </cell>
          <cell r="L1299">
            <v>122733</v>
          </cell>
          <cell r="M1299">
            <v>0</v>
          </cell>
          <cell r="N1299">
            <v>122733</v>
          </cell>
          <cell r="O1299">
            <v>200506</v>
          </cell>
          <cell r="P1299">
            <v>122733</v>
          </cell>
          <cell r="Q1299" t="str">
            <v>65</v>
          </cell>
          <cell r="R1299" t="str">
            <v>Admin&amp;Other Utilities Central</v>
          </cell>
          <cell r="S1299" t="str">
            <v>POWER PLANTS AND UTILITY DISTRIBUTION SYSTEMS</v>
          </cell>
          <cell r="T1299" t="b">
            <v>0</v>
          </cell>
          <cell r="U1299" t="b">
            <v>1</v>
          </cell>
          <cell r="V1299" t="b">
            <v>0</v>
          </cell>
          <cell r="W1299" t="str">
            <v>Finance-General Administration</v>
          </cell>
          <cell r="X1299">
            <v>122733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 t="str">
            <v>40</v>
          </cell>
          <cell r="AH1299" t="str">
            <v>UT</v>
          </cell>
          <cell r="AI1299" t="str">
            <v>FullyF</v>
          </cell>
          <cell r="AJ1299" t="str">
            <v>FF</v>
          </cell>
        </row>
        <row r="1300">
          <cell r="A1300" t="str">
            <v>0028445</v>
          </cell>
          <cell r="B1300" t="str">
            <v>C97100104</v>
          </cell>
          <cell r="C1300" t="str">
            <v>97100104</v>
          </cell>
          <cell r="D1300" t="str">
            <v>YAD PC DRAMA SCHOOL ORDER #351</v>
          </cell>
          <cell r="E1300">
            <v>35704</v>
          </cell>
          <cell r="F1300">
            <v>35915</v>
          </cell>
          <cell r="G1300">
            <v>35765</v>
          </cell>
          <cell r="I1300">
            <v>35724</v>
          </cell>
          <cell r="J1300">
            <v>15930</v>
          </cell>
          <cell r="K1300">
            <v>15930</v>
          </cell>
          <cell r="L1300">
            <v>15930</v>
          </cell>
          <cell r="M1300">
            <v>0</v>
          </cell>
          <cell r="N1300">
            <v>15930</v>
          </cell>
          <cell r="O1300">
            <v>200506</v>
          </cell>
          <cell r="P1300">
            <v>15930</v>
          </cell>
          <cell r="Q1300" t="str">
            <v>05</v>
          </cell>
          <cell r="R1300" t="str">
            <v>Academic Space: Non-Science</v>
          </cell>
          <cell r="T1300" t="b">
            <v>0</v>
          </cell>
          <cell r="U1300" t="b">
            <v>1</v>
          </cell>
          <cell r="V1300" t="b">
            <v>0</v>
          </cell>
          <cell r="W1300" t="str">
            <v>Finance-General Administration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I1300" t="str">
            <v>Tomb</v>
          </cell>
          <cell r="AJ1300" t="str">
            <v>T</v>
          </cell>
        </row>
        <row r="1301">
          <cell r="A1301" t="str">
            <v>0028446</v>
          </cell>
          <cell r="B1301" t="str">
            <v>P97101401</v>
          </cell>
          <cell r="C1301" t="str">
            <v>97101401</v>
          </cell>
          <cell r="D1301" t="str">
            <v>CENTRAL AREA STEAM DISTRIB SYS UPGRADE PH II</v>
          </cell>
          <cell r="E1301">
            <v>35704</v>
          </cell>
          <cell r="G1301">
            <v>36341</v>
          </cell>
          <cell r="I1301">
            <v>37571</v>
          </cell>
          <cell r="J1301">
            <v>900013</v>
          </cell>
          <cell r="K1301">
            <v>900013.2</v>
          </cell>
          <cell r="L1301">
            <v>900013.2</v>
          </cell>
          <cell r="M1301">
            <v>0</v>
          </cell>
          <cell r="N1301">
            <v>900013</v>
          </cell>
          <cell r="O1301">
            <v>200506</v>
          </cell>
          <cell r="P1301">
            <v>900013.2</v>
          </cell>
          <cell r="Q1301" t="str">
            <v>65</v>
          </cell>
          <cell r="R1301" t="str">
            <v>Admin&amp;Other Utilities Central</v>
          </cell>
          <cell r="S1301" t="str">
            <v>POWER PLANTS AND UTILITY DISTRIBUTION SYSTEMS</v>
          </cell>
          <cell r="T1301" t="b">
            <v>0</v>
          </cell>
          <cell r="U1301" t="b">
            <v>1</v>
          </cell>
          <cell r="V1301" t="b">
            <v>0</v>
          </cell>
          <cell r="W1301" t="str">
            <v>Accounting And Contracts</v>
          </cell>
          <cell r="X1301">
            <v>900013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 t="str">
            <v>40</v>
          </cell>
          <cell r="AH1301" t="str">
            <v>UT</v>
          </cell>
          <cell r="AI1301" t="str">
            <v>FullyF</v>
          </cell>
          <cell r="AJ1301" t="str">
            <v>FF</v>
          </cell>
        </row>
        <row r="1302">
          <cell r="A1302" t="str">
            <v>0028447</v>
          </cell>
          <cell r="B1302" t="str">
            <v>C97100105</v>
          </cell>
          <cell r="C1302" t="str">
            <v>97100105</v>
          </cell>
          <cell r="D1302" t="str">
            <v>YAD PC HUMAN RESOURCES/TRAINING #276</v>
          </cell>
          <cell r="E1302">
            <v>35704</v>
          </cell>
          <cell r="F1302">
            <v>35915</v>
          </cell>
          <cell r="G1302">
            <v>35765</v>
          </cell>
          <cell r="I1302">
            <v>35733</v>
          </cell>
          <cell r="J1302">
            <v>3973</v>
          </cell>
          <cell r="K1302">
            <v>3973</v>
          </cell>
          <cell r="L1302">
            <v>3973</v>
          </cell>
          <cell r="M1302">
            <v>0</v>
          </cell>
          <cell r="N1302">
            <v>3973</v>
          </cell>
          <cell r="O1302">
            <v>200506</v>
          </cell>
          <cell r="P1302">
            <v>3973</v>
          </cell>
          <cell r="Q1302" t="str">
            <v>12</v>
          </cell>
          <cell r="R1302" t="str">
            <v>Administrative &amp; University-Wide</v>
          </cell>
          <cell r="T1302" t="b">
            <v>0</v>
          </cell>
          <cell r="U1302" t="b">
            <v>1</v>
          </cell>
          <cell r="V1302" t="b">
            <v>0</v>
          </cell>
          <cell r="W1302" t="str">
            <v>Finance-General Administration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I1302" t="str">
            <v>Tomb</v>
          </cell>
          <cell r="AJ1302" t="str">
            <v>T</v>
          </cell>
        </row>
        <row r="1303">
          <cell r="A1303" t="str">
            <v>0028448</v>
          </cell>
          <cell r="B1303" t="str">
            <v>C97100106</v>
          </cell>
          <cell r="C1303" t="str">
            <v>97100106</v>
          </cell>
          <cell r="D1303" t="str">
            <v>YAD PC HUMAN RESOURCES/TRAINING #277</v>
          </cell>
          <cell r="E1303">
            <v>35704</v>
          </cell>
          <cell r="F1303">
            <v>35915</v>
          </cell>
          <cell r="G1303">
            <v>35765</v>
          </cell>
          <cell r="I1303">
            <v>35733</v>
          </cell>
          <cell r="J1303">
            <v>3973</v>
          </cell>
          <cell r="K1303">
            <v>3973</v>
          </cell>
          <cell r="L1303">
            <v>3973</v>
          </cell>
          <cell r="M1303">
            <v>0</v>
          </cell>
          <cell r="N1303">
            <v>3973</v>
          </cell>
          <cell r="O1303">
            <v>200506</v>
          </cell>
          <cell r="P1303">
            <v>3973</v>
          </cell>
          <cell r="Q1303" t="str">
            <v>12</v>
          </cell>
          <cell r="R1303" t="str">
            <v>Administrative &amp; University-Wide</v>
          </cell>
          <cell r="T1303" t="b">
            <v>0</v>
          </cell>
          <cell r="U1303" t="b">
            <v>1</v>
          </cell>
          <cell r="V1303" t="b">
            <v>0</v>
          </cell>
          <cell r="W1303" t="str">
            <v>Finance-General Administration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I1303" t="str">
            <v>Tomb</v>
          </cell>
          <cell r="AJ1303" t="str">
            <v>T</v>
          </cell>
        </row>
        <row r="1304">
          <cell r="A1304" t="str">
            <v>0028449</v>
          </cell>
          <cell r="B1304" t="str">
            <v>C97100107</v>
          </cell>
          <cell r="C1304" t="str">
            <v>97100107</v>
          </cell>
          <cell r="D1304" t="str">
            <v>YAD PC ORTHOPAEDICS #380</v>
          </cell>
          <cell r="E1304">
            <v>35704</v>
          </cell>
          <cell r="F1304">
            <v>35915</v>
          </cell>
          <cell r="G1304">
            <v>35765</v>
          </cell>
          <cell r="I1304">
            <v>35851</v>
          </cell>
          <cell r="J1304">
            <v>13276</v>
          </cell>
          <cell r="K1304">
            <v>13276</v>
          </cell>
          <cell r="L1304">
            <v>13276</v>
          </cell>
          <cell r="M1304">
            <v>0</v>
          </cell>
          <cell r="N1304">
            <v>13276</v>
          </cell>
          <cell r="O1304">
            <v>200506</v>
          </cell>
          <cell r="P1304">
            <v>13276</v>
          </cell>
          <cell r="Q1304" t="str">
            <v>08</v>
          </cell>
          <cell r="R1304" t="str">
            <v>Medicine</v>
          </cell>
          <cell r="T1304" t="b">
            <v>0</v>
          </cell>
          <cell r="U1304" t="b">
            <v>1</v>
          </cell>
          <cell r="V1304" t="b">
            <v>0</v>
          </cell>
          <cell r="W1304" t="str">
            <v>Finance-General Administration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I1304" t="str">
            <v>Tomb</v>
          </cell>
          <cell r="AJ1304" t="str">
            <v>T</v>
          </cell>
        </row>
        <row r="1305">
          <cell r="A1305" t="str">
            <v>0028450</v>
          </cell>
          <cell r="B1305" t="str">
            <v>T97100101</v>
          </cell>
          <cell r="C1305" t="str">
            <v>97100101</v>
          </cell>
          <cell r="D1305" t="str">
            <v>CHEFA SERIES T COI</v>
          </cell>
          <cell r="E1305">
            <v>35704</v>
          </cell>
          <cell r="G1305">
            <v>35550</v>
          </cell>
          <cell r="I1305">
            <v>35550</v>
          </cell>
          <cell r="J1305">
            <v>717451</v>
          </cell>
          <cell r="K1305">
            <v>717451</v>
          </cell>
          <cell r="L1305">
            <v>717451</v>
          </cell>
          <cell r="M1305">
            <v>0</v>
          </cell>
          <cell r="N1305">
            <v>717451</v>
          </cell>
          <cell r="O1305">
            <v>200506</v>
          </cell>
          <cell r="P1305">
            <v>717451</v>
          </cell>
          <cell r="Q1305" t="str">
            <v>60</v>
          </cell>
          <cell r="R1305" t="str">
            <v>Admin&amp;Other Administration</v>
          </cell>
          <cell r="T1305" t="b">
            <v>0</v>
          </cell>
          <cell r="U1305" t="b">
            <v>1</v>
          </cell>
          <cell r="V1305" t="b">
            <v>0</v>
          </cell>
          <cell r="W1305" t="str">
            <v>General Accounting</v>
          </cell>
          <cell r="X1305">
            <v>717451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 t="str">
            <v>50</v>
          </cell>
          <cell r="AH1305" t="str">
            <v>OO</v>
          </cell>
          <cell r="AI1305" t="str">
            <v>FullyF</v>
          </cell>
          <cell r="AJ1305" t="str">
            <v>FF</v>
          </cell>
        </row>
        <row r="1306">
          <cell r="A1306" t="str">
            <v>0028451</v>
          </cell>
          <cell r="C1306" t="str">
            <v>97110501</v>
          </cell>
          <cell r="D1306" t="str">
            <v>CHEFA T CONSTRUCTION FUND</v>
          </cell>
          <cell r="E1306">
            <v>35977</v>
          </cell>
          <cell r="F1306">
            <v>38168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200506</v>
          </cell>
          <cell r="P1306">
            <v>0</v>
          </cell>
          <cell r="T1306" t="b">
            <v>0</v>
          </cell>
          <cell r="U1306" t="b">
            <v>1</v>
          </cell>
          <cell r="V1306" t="b">
            <v>0</v>
          </cell>
          <cell r="W1306" t="str">
            <v>General Accounting</v>
          </cell>
          <cell r="X1306">
            <v>0</v>
          </cell>
          <cell r="Y1306">
            <v>0</v>
          </cell>
          <cell r="Z1306">
            <v>0</v>
          </cell>
          <cell r="AI1306" t="str">
            <v>Tomb</v>
          </cell>
          <cell r="AJ1306" t="str">
            <v>T</v>
          </cell>
        </row>
        <row r="1307">
          <cell r="A1307" t="str">
            <v>0028515</v>
          </cell>
          <cell r="B1307" t="str">
            <v>P97091801</v>
          </cell>
          <cell r="C1307" t="str">
            <v>97091801</v>
          </cell>
          <cell r="D1307" t="str">
            <v>KGL WHITNEY AVE 210 PLANNING STUDY</v>
          </cell>
          <cell r="E1307">
            <v>35674</v>
          </cell>
          <cell r="H1307">
            <v>41547</v>
          </cell>
          <cell r="I1307">
            <v>37571</v>
          </cell>
          <cell r="J1307">
            <v>14375</v>
          </cell>
          <cell r="K1307">
            <v>14374.9</v>
          </cell>
          <cell r="L1307">
            <v>14374.9</v>
          </cell>
          <cell r="M1307">
            <v>14375.4</v>
          </cell>
          <cell r="N1307">
            <v>0</v>
          </cell>
          <cell r="O1307">
            <v>200506</v>
          </cell>
          <cell r="P1307">
            <v>14374.9</v>
          </cell>
          <cell r="Q1307" t="str">
            <v>25</v>
          </cell>
          <cell r="R1307" t="str">
            <v>Biological and Physical Sciences</v>
          </cell>
          <cell r="S1307" t="str">
            <v>SCIENCE HILL</v>
          </cell>
          <cell r="T1307" t="b">
            <v>0</v>
          </cell>
          <cell r="U1307" t="b">
            <v>1</v>
          </cell>
          <cell r="V1307" t="b">
            <v>0</v>
          </cell>
          <cell r="W1307" t="str">
            <v>Accounting And Contracts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I1307" t="str">
            <v>Tomb</v>
          </cell>
          <cell r="AJ1307" t="str">
            <v>T</v>
          </cell>
        </row>
        <row r="1308">
          <cell r="A1308" t="str">
            <v>0028516</v>
          </cell>
          <cell r="B1308" t="str">
            <v>P97053001</v>
          </cell>
          <cell r="C1308" t="str">
            <v>97053001</v>
          </cell>
          <cell r="D1308" t="str">
            <v>DUNHAM LAB FIRST FLOOR RENO</v>
          </cell>
          <cell r="E1308">
            <v>35674</v>
          </cell>
          <cell r="G1308">
            <v>36738</v>
          </cell>
          <cell r="I1308">
            <v>37193</v>
          </cell>
          <cell r="J1308">
            <v>71790</v>
          </cell>
          <cell r="K1308">
            <v>71789.78</v>
          </cell>
          <cell r="L1308">
            <v>71789.78</v>
          </cell>
          <cell r="M1308">
            <v>72329.42</v>
          </cell>
          <cell r="N1308">
            <v>0</v>
          </cell>
          <cell r="O1308">
            <v>200506</v>
          </cell>
          <cell r="P1308">
            <v>71789.78</v>
          </cell>
          <cell r="Q1308" t="str">
            <v>24</v>
          </cell>
          <cell r="R1308" t="str">
            <v>Eng&amp;ApplSci</v>
          </cell>
          <cell r="S1308" t="str">
            <v>SCIENCE HILL</v>
          </cell>
          <cell r="T1308" t="b">
            <v>0</v>
          </cell>
          <cell r="U1308" t="b">
            <v>0</v>
          </cell>
          <cell r="V1308" t="b">
            <v>0</v>
          </cell>
          <cell r="W1308" t="str">
            <v>Accounting And Contracts</v>
          </cell>
          <cell r="X1308">
            <v>0</v>
          </cell>
          <cell r="Y1308">
            <v>0</v>
          </cell>
          <cell r="Z1308">
            <v>16147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I1308" t="str">
            <v>Tomb</v>
          </cell>
          <cell r="AJ1308" t="str">
            <v>T</v>
          </cell>
        </row>
        <row r="1309">
          <cell r="A1309" t="str">
            <v>0028517</v>
          </cell>
          <cell r="B1309" t="str">
            <v>P97092205</v>
          </cell>
          <cell r="C1309" t="str">
            <v>97092205</v>
          </cell>
          <cell r="D1309" t="str">
            <v>BECTON ELEVATOR RENOVATIONS</v>
          </cell>
          <cell r="E1309">
            <v>35704</v>
          </cell>
          <cell r="F1309">
            <v>36707</v>
          </cell>
          <cell r="G1309">
            <v>36341</v>
          </cell>
          <cell r="I1309">
            <v>37431</v>
          </cell>
          <cell r="J1309">
            <v>510370</v>
          </cell>
          <cell r="K1309">
            <v>510369.25</v>
          </cell>
          <cell r="L1309">
            <v>510369.25</v>
          </cell>
          <cell r="M1309">
            <v>0</v>
          </cell>
          <cell r="N1309">
            <v>510370</v>
          </cell>
          <cell r="O1309">
            <v>200506</v>
          </cell>
          <cell r="P1309">
            <v>510369.25</v>
          </cell>
          <cell r="Q1309" t="str">
            <v>24</v>
          </cell>
          <cell r="R1309" t="str">
            <v>Eng&amp;ApplSci</v>
          </cell>
          <cell r="S1309" t="str">
            <v>CENTRAL CAMPUS</v>
          </cell>
          <cell r="T1309" t="b">
            <v>0</v>
          </cell>
          <cell r="U1309" t="b">
            <v>1</v>
          </cell>
          <cell r="V1309" t="b">
            <v>0</v>
          </cell>
          <cell r="W1309" t="str">
            <v>Accounting And Contracts</v>
          </cell>
          <cell r="X1309">
            <v>510370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 t="str">
            <v>30</v>
          </cell>
          <cell r="AH1309" t="str">
            <v>CM</v>
          </cell>
          <cell r="AI1309" t="str">
            <v>FullyF</v>
          </cell>
          <cell r="AJ1309" t="str">
            <v>FF</v>
          </cell>
        </row>
        <row r="1310">
          <cell r="A1310" t="str">
            <v>0028518</v>
          </cell>
          <cell r="B1310" t="str">
            <v>P97092202</v>
          </cell>
          <cell r="C1310" t="str">
            <v>97092202</v>
          </cell>
          <cell r="D1310" t="str">
            <v>HGS FIRE PROTECTION</v>
          </cell>
          <cell r="E1310">
            <v>35704</v>
          </cell>
          <cell r="G1310">
            <v>36403</v>
          </cell>
          <cell r="I1310">
            <v>36997</v>
          </cell>
          <cell r="J1310">
            <v>517994</v>
          </cell>
          <cell r="K1310">
            <v>517993.97</v>
          </cell>
          <cell r="L1310">
            <v>517993.97</v>
          </cell>
          <cell r="M1310">
            <v>0</v>
          </cell>
          <cell r="N1310">
            <v>517994</v>
          </cell>
          <cell r="O1310">
            <v>200506</v>
          </cell>
          <cell r="P1310">
            <v>517993.97</v>
          </cell>
          <cell r="Q1310" t="str">
            <v>71</v>
          </cell>
          <cell r="R1310" t="str">
            <v>Residential - Undergraduate</v>
          </cell>
          <cell r="S1310" t="str">
            <v>RESIDENTIAL FACILITIES</v>
          </cell>
          <cell r="T1310" t="b">
            <v>0</v>
          </cell>
          <cell r="U1310" t="b">
            <v>1</v>
          </cell>
          <cell r="V1310" t="b">
            <v>0</v>
          </cell>
          <cell r="W1310" t="str">
            <v>Accounting And Contracts</v>
          </cell>
          <cell r="X1310">
            <v>517994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 t="str">
            <v>30</v>
          </cell>
          <cell r="AH1310" t="str">
            <v>CM</v>
          </cell>
          <cell r="AI1310" t="str">
            <v>FullyF</v>
          </cell>
          <cell r="AJ1310" t="str">
            <v>FF</v>
          </cell>
        </row>
        <row r="1311">
          <cell r="A1311" t="str">
            <v>0028519</v>
          </cell>
          <cell r="B1311" t="str">
            <v>P97092203</v>
          </cell>
          <cell r="C1311" t="str">
            <v>97092203</v>
          </cell>
          <cell r="D1311" t="str">
            <v>JONATHAN EDWARDS COLLEGE FIRE PROTECTION</v>
          </cell>
          <cell r="E1311">
            <v>35704</v>
          </cell>
          <cell r="G1311">
            <v>36403</v>
          </cell>
          <cell r="I1311">
            <v>36997</v>
          </cell>
          <cell r="J1311">
            <v>393471</v>
          </cell>
          <cell r="K1311">
            <v>393470.56</v>
          </cell>
          <cell r="L1311">
            <v>393470.56</v>
          </cell>
          <cell r="M1311">
            <v>0</v>
          </cell>
          <cell r="N1311">
            <v>393471</v>
          </cell>
          <cell r="O1311">
            <v>200506</v>
          </cell>
          <cell r="P1311">
            <v>393470.56</v>
          </cell>
          <cell r="Q1311" t="str">
            <v>71</v>
          </cell>
          <cell r="R1311" t="str">
            <v>Residential - Undergraduate</v>
          </cell>
          <cell r="S1311" t="str">
            <v>RESIDENTIAL FACILITIES</v>
          </cell>
          <cell r="T1311" t="b">
            <v>0</v>
          </cell>
          <cell r="U1311" t="b">
            <v>1</v>
          </cell>
          <cell r="V1311" t="b">
            <v>0</v>
          </cell>
          <cell r="W1311" t="str">
            <v>Accounting And Contracts</v>
          </cell>
          <cell r="X1311">
            <v>393471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 t="str">
            <v>30</v>
          </cell>
          <cell r="AH1311" t="str">
            <v>CM</v>
          </cell>
          <cell r="AI1311" t="str">
            <v>FullyF</v>
          </cell>
          <cell r="AJ1311" t="str">
            <v>FF</v>
          </cell>
        </row>
        <row r="1312">
          <cell r="A1312" t="str">
            <v>0028520</v>
          </cell>
          <cell r="B1312" t="str">
            <v>P97092201</v>
          </cell>
          <cell r="C1312" t="str">
            <v>97092201</v>
          </cell>
          <cell r="D1312" t="str">
            <v>CALHOUN COLLEGE FIRE PROTECTION</v>
          </cell>
          <cell r="E1312">
            <v>35704</v>
          </cell>
          <cell r="G1312">
            <v>36403</v>
          </cell>
          <cell r="I1312">
            <v>36997</v>
          </cell>
          <cell r="J1312">
            <v>304776</v>
          </cell>
          <cell r="K1312">
            <v>304776.03000000003</v>
          </cell>
          <cell r="L1312">
            <v>304776.03000000003</v>
          </cell>
          <cell r="M1312">
            <v>0</v>
          </cell>
          <cell r="N1312">
            <v>304777</v>
          </cell>
          <cell r="O1312">
            <v>200506</v>
          </cell>
          <cell r="P1312">
            <v>304776.03000000003</v>
          </cell>
          <cell r="Q1312" t="str">
            <v>71</v>
          </cell>
          <cell r="R1312" t="str">
            <v>Residential - Undergraduate</v>
          </cell>
          <cell r="S1312" t="str">
            <v>RESIDENTIAL FACILITIES</v>
          </cell>
          <cell r="T1312" t="b">
            <v>0</v>
          </cell>
          <cell r="U1312" t="b">
            <v>1</v>
          </cell>
          <cell r="V1312" t="b">
            <v>0</v>
          </cell>
          <cell r="W1312" t="str">
            <v>Accounting And Contracts</v>
          </cell>
          <cell r="X1312">
            <v>304776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 t="str">
            <v>30</v>
          </cell>
          <cell r="AH1312" t="str">
            <v>CM</v>
          </cell>
          <cell r="AI1312" t="str">
            <v>FullyF</v>
          </cell>
          <cell r="AJ1312" t="str">
            <v>FF</v>
          </cell>
        </row>
        <row r="1313">
          <cell r="A1313" t="str">
            <v>0028521</v>
          </cell>
          <cell r="B1313" t="str">
            <v>P97073101</v>
          </cell>
          <cell r="C1313" t="str">
            <v>97073101</v>
          </cell>
          <cell r="D1313" t="str">
            <v>DAVENPORT COLLEGE FIRE PROTECTION</v>
          </cell>
          <cell r="E1313">
            <v>35704</v>
          </cell>
          <cell r="G1313">
            <v>36433</v>
          </cell>
          <cell r="I1313">
            <v>36997</v>
          </cell>
          <cell r="J1313">
            <v>437047</v>
          </cell>
          <cell r="K1313">
            <v>437046.46</v>
          </cell>
          <cell r="L1313">
            <v>437046.46</v>
          </cell>
          <cell r="M1313">
            <v>0</v>
          </cell>
          <cell r="N1313">
            <v>437047</v>
          </cell>
          <cell r="O1313">
            <v>200506</v>
          </cell>
          <cell r="P1313">
            <v>437046.46</v>
          </cell>
          <cell r="Q1313" t="str">
            <v>71</v>
          </cell>
          <cell r="R1313" t="str">
            <v>Residential - Undergraduate</v>
          </cell>
          <cell r="S1313" t="str">
            <v>RESIDENTIAL FACILITIES</v>
          </cell>
          <cell r="T1313" t="b">
            <v>0</v>
          </cell>
          <cell r="U1313" t="b">
            <v>1</v>
          </cell>
          <cell r="V1313" t="b">
            <v>0</v>
          </cell>
          <cell r="W1313" t="str">
            <v>Accounting And Contracts</v>
          </cell>
          <cell r="X1313">
            <v>437047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 t="str">
            <v>30</v>
          </cell>
          <cell r="AH1313" t="str">
            <v>CM</v>
          </cell>
          <cell r="AI1313" t="str">
            <v>FullyF</v>
          </cell>
          <cell r="AJ1313" t="str">
            <v>FF</v>
          </cell>
        </row>
        <row r="1314">
          <cell r="A1314" t="str">
            <v>0028522</v>
          </cell>
          <cell r="B1314" t="str">
            <v>P97073102</v>
          </cell>
          <cell r="C1314" t="str">
            <v>97073102</v>
          </cell>
          <cell r="D1314" t="str">
            <v>PIERSON COLLEGE FIRE PROTECTION II</v>
          </cell>
          <cell r="E1314">
            <v>35704</v>
          </cell>
          <cell r="G1314">
            <v>36403</v>
          </cell>
          <cell r="I1314">
            <v>36997</v>
          </cell>
          <cell r="J1314">
            <v>474942</v>
          </cell>
          <cell r="K1314">
            <v>474942.75</v>
          </cell>
          <cell r="L1314">
            <v>474942.75</v>
          </cell>
          <cell r="M1314">
            <v>0</v>
          </cell>
          <cell r="N1314">
            <v>474942</v>
          </cell>
          <cell r="O1314">
            <v>200506</v>
          </cell>
          <cell r="P1314">
            <v>474942.75</v>
          </cell>
          <cell r="Q1314" t="str">
            <v>71</v>
          </cell>
          <cell r="R1314" t="str">
            <v>Residential - Undergraduate</v>
          </cell>
          <cell r="S1314" t="str">
            <v>RESIDENTIAL FACILITIES</v>
          </cell>
          <cell r="T1314" t="b">
            <v>0</v>
          </cell>
          <cell r="U1314" t="b">
            <v>1</v>
          </cell>
          <cell r="V1314" t="b">
            <v>0</v>
          </cell>
          <cell r="W1314" t="str">
            <v>Accounting And Contracts</v>
          </cell>
          <cell r="X1314">
            <v>474942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 t="str">
            <v>30</v>
          </cell>
          <cell r="AH1314" t="str">
            <v>CM</v>
          </cell>
          <cell r="AI1314" t="str">
            <v>FullyF</v>
          </cell>
          <cell r="AJ1314" t="str">
            <v>FF</v>
          </cell>
        </row>
        <row r="1315">
          <cell r="A1315" t="str">
            <v>0028523</v>
          </cell>
          <cell r="B1315" t="str">
            <v>P97092301</v>
          </cell>
          <cell r="C1315" t="str">
            <v>97092301</v>
          </cell>
          <cell r="D1315" t="str">
            <v>BAC MISCELLANEOUS RENOVATION</v>
          </cell>
          <cell r="E1315">
            <v>35735</v>
          </cell>
          <cell r="G1315">
            <v>36191</v>
          </cell>
          <cell r="I1315">
            <v>37095</v>
          </cell>
          <cell r="J1315">
            <v>1374459</v>
          </cell>
          <cell r="K1315">
            <v>1374458</v>
          </cell>
          <cell r="L1315">
            <v>1374458</v>
          </cell>
          <cell r="M1315">
            <v>1374458.2</v>
          </cell>
          <cell r="N1315">
            <v>0</v>
          </cell>
          <cell r="O1315">
            <v>200506</v>
          </cell>
          <cell r="P1315">
            <v>1374458</v>
          </cell>
          <cell r="Q1315" t="str">
            <v>40</v>
          </cell>
          <cell r="R1315" t="str">
            <v>Mus&amp;Gall British Arts Center</v>
          </cell>
          <cell r="T1315" t="b">
            <v>1</v>
          </cell>
          <cell r="U1315" t="b">
            <v>1</v>
          </cell>
          <cell r="V1315" t="b">
            <v>0</v>
          </cell>
          <cell r="W1315" t="str">
            <v>Accounting And Contracts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I1315" t="str">
            <v>Tomb</v>
          </cell>
          <cell r="AJ1315" t="str">
            <v>T</v>
          </cell>
        </row>
        <row r="1316">
          <cell r="A1316" t="str">
            <v>0028524</v>
          </cell>
          <cell r="B1316" t="str">
            <v>P97090901</v>
          </cell>
          <cell r="C1316" t="str">
            <v>97090901</v>
          </cell>
          <cell r="D1316" t="str">
            <v>DURFEE HALL IMPROVEMENTS</v>
          </cell>
          <cell r="E1316">
            <v>35735</v>
          </cell>
          <cell r="G1316">
            <v>36068</v>
          </cell>
          <cell r="I1316">
            <v>37596</v>
          </cell>
          <cell r="J1316">
            <v>1177329</v>
          </cell>
          <cell r="K1316">
            <v>1177329</v>
          </cell>
          <cell r="L1316">
            <v>1177329</v>
          </cell>
          <cell r="M1316">
            <v>0</v>
          </cell>
          <cell r="N1316">
            <v>1177329</v>
          </cell>
          <cell r="O1316">
            <v>200506</v>
          </cell>
          <cell r="P1316">
            <v>1177329</v>
          </cell>
          <cell r="Q1316" t="str">
            <v>71</v>
          </cell>
          <cell r="R1316" t="str">
            <v>Residential - Undergraduate</v>
          </cell>
          <cell r="S1316" t="str">
            <v>RESIDENTIAL FACILITIES</v>
          </cell>
          <cell r="T1316" t="b">
            <v>0</v>
          </cell>
          <cell r="U1316" t="b">
            <v>1</v>
          </cell>
          <cell r="V1316" t="b">
            <v>0</v>
          </cell>
          <cell r="W1316" t="str">
            <v>Accounting And Contracts</v>
          </cell>
          <cell r="X1316">
            <v>1177329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 t="str">
            <v>20</v>
          </cell>
          <cell r="AH1316" t="str">
            <v>PR</v>
          </cell>
          <cell r="AI1316" t="str">
            <v>FullyF</v>
          </cell>
          <cell r="AJ1316" t="str">
            <v>FF</v>
          </cell>
        </row>
        <row r="1317">
          <cell r="A1317" t="str">
            <v>0028525</v>
          </cell>
          <cell r="B1317" t="str">
            <v>P97090902</v>
          </cell>
          <cell r="C1317" t="str">
            <v>97090902</v>
          </cell>
          <cell r="D1317" t="str">
            <v>WELCH HALL IMPROVEMENTS</v>
          </cell>
          <cell r="E1317">
            <v>35735</v>
          </cell>
          <cell r="G1317">
            <v>37134</v>
          </cell>
          <cell r="H1317">
            <v>37134</v>
          </cell>
          <cell r="I1317">
            <v>37866</v>
          </cell>
          <cell r="J1317">
            <v>2471942</v>
          </cell>
          <cell r="K1317">
            <v>2471942.56</v>
          </cell>
          <cell r="L1317">
            <v>2471942.56</v>
          </cell>
          <cell r="M1317">
            <v>1167107</v>
          </cell>
          <cell r="N1317">
            <v>1304835</v>
          </cell>
          <cell r="O1317">
            <v>200506</v>
          </cell>
          <cell r="P1317">
            <v>2471942.56</v>
          </cell>
          <cell r="Q1317" t="str">
            <v>71</v>
          </cell>
          <cell r="R1317" t="str">
            <v>Residential - Undergraduate</v>
          </cell>
          <cell r="S1317" t="str">
            <v>RESIDENTIAL FACILITIES</v>
          </cell>
          <cell r="T1317" t="b">
            <v>0</v>
          </cell>
          <cell r="U1317" t="b">
            <v>1</v>
          </cell>
          <cell r="V1317" t="b">
            <v>0</v>
          </cell>
          <cell r="W1317" t="str">
            <v>Accounting And Contracts</v>
          </cell>
          <cell r="X1317">
            <v>1304835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 t="str">
            <v>20</v>
          </cell>
          <cell r="AH1317" t="str">
            <v>PR</v>
          </cell>
          <cell r="AI1317" t="str">
            <v>FullyF</v>
          </cell>
          <cell r="AJ1317" t="str">
            <v>FF</v>
          </cell>
        </row>
        <row r="1318">
          <cell r="A1318" t="str">
            <v>0028526</v>
          </cell>
          <cell r="B1318" t="str">
            <v>P97110301</v>
          </cell>
          <cell r="C1318" t="str">
            <v>97110301</v>
          </cell>
          <cell r="D1318" t="str">
            <v>PWG PHASE IIA SQUASH COURTS RENOVATION</v>
          </cell>
          <cell r="E1318">
            <v>35735</v>
          </cell>
          <cell r="G1318">
            <v>36556</v>
          </cell>
          <cell r="I1318">
            <v>37866</v>
          </cell>
          <cell r="J1318">
            <v>3827675</v>
          </cell>
          <cell r="K1318">
            <v>3827675.02</v>
          </cell>
          <cell r="L1318">
            <v>3827675.02</v>
          </cell>
          <cell r="M1318">
            <v>2999999.93</v>
          </cell>
          <cell r="N1318">
            <v>827675</v>
          </cell>
          <cell r="O1318">
            <v>200506</v>
          </cell>
          <cell r="P1318">
            <v>3827675.02</v>
          </cell>
          <cell r="Q1318" t="str">
            <v>54</v>
          </cell>
          <cell r="R1318" t="str">
            <v>Athletics</v>
          </cell>
          <cell r="S1318" t="str">
            <v>ATHLETIC FACILITIES</v>
          </cell>
          <cell r="T1318" t="b">
            <v>0</v>
          </cell>
          <cell r="U1318" t="b">
            <v>1</v>
          </cell>
          <cell r="V1318" t="b">
            <v>0</v>
          </cell>
          <cell r="W1318" t="str">
            <v>Accounting And Contracts</v>
          </cell>
          <cell r="X1318">
            <v>827675</v>
          </cell>
          <cell r="Y1318">
            <v>0</v>
          </cell>
          <cell r="Z1318">
            <v>3000000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 t="str">
            <v>20</v>
          </cell>
          <cell r="AH1318" t="str">
            <v>PR</v>
          </cell>
          <cell r="AI1318" t="str">
            <v>FullyF</v>
          </cell>
          <cell r="AJ1318" t="str">
            <v>FF</v>
          </cell>
        </row>
        <row r="1319">
          <cell r="A1319" t="str">
            <v>0028527</v>
          </cell>
          <cell r="B1319" t="str">
            <v>P97102301</v>
          </cell>
          <cell r="C1319" t="str">
            <v>97102301</v>
          </cell>
          <cell r="D1319" t="str">
            <v>ELM 149 RENOVATION</v>
          </cell>
          <cell r="E1319">
            <v>35735</v>
          </cell>
          <cell r="G1319">
            <v>37590</v>
          </cell>
          <cell r="H1319">
            <v>37621</v>
          </cell>
          <cell r="I1319">
            <v>37295</v>
          </cell>
          <cell r="J1319">
            <v>4000000</v>
          </cell>
          <cell r="K1319">
            <v>3463628.63</v>
          </cell>
          <cell r="L1319">
            <v>3666610.16</v>
          </cell>
          <cell r="M1319">
            <v>3666662</v>
          </cell>
          <cell r="N1319">
            <v>0</v>
          </cell>
          <cell r="O1319">
            <v>200506</v>
          </cell>
          <cell r="P1319">
            <v>3666610.16</v>
          </cell>
          <cell r="Q1319" t="str">
            <v>61</v>
          </cell>
          <cell r="R1319" t="str">
            <v>Admin&amp;Other Other</v>
          </cell>
          <cell r="S1319" t="str">
            <v>CENTRAL CAMPUS</v>
          </cell>
          <cell r="T1319" t="b">
            <v>0</v>
          </cell>
          <cell r="U1319" t="b">
            <v>0</v>
          </cell>
          <cell r="V1319" t="b">
            <v>0</v>
          </cell>
          <cell r="W1319" t="str">
            <v>Accounting And Contracts</v>
          </cell>
          <cell r="X1319">
            <v>0</v>
          </cell>
          <cell r="Y1319">
            <v>0</v>
          </cell>
          <cell r="Z1319">
            <v>4000000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 t="str">
            <v>10</v>
          </cell>
          <cell r="AH1319" t="str">
            <v>CR</v>
          </cell>
          <cell r="AI1319" t="str">
            <v>Const</v>
          </cell>
          <cell r="AJ1319" t="str">
            <v>I</v>
          </cell>
        </row>
        <row r="1320">
          <cell r="A1320" t="str">
            <v>0028528</v>
          </cell>
          <cell r="B1320" t="str">
            <v>P97072201</v>
          </cell>
          <cell r="C1320" t="str">
            <v>97072201</v>
          </cell>
          <cell r="D1320" t="str">
            <v>BRBL (BEINECKE) BASEMENT RENOVATION</v>
          </cell>
          <cell r="E1320">
            <v>35735</v>
          </cell>
          <cell r="G1320">
            <v>37072</v>
          </cell>
          <cell r="I1320">
            <v>37866</v>
          </cell>
          <cell r="J1320">
            <v>9577351</v>
          </cell>
          <cell r="K1320">
            <v>9577351.8600000292</v>
          </cell>
          <cell r="L1320">
            <v>9577351.8600000292</v>
          </cell>
          <cell r="M1320">
            <v>9698217.8499999996</v>
          </cell>
          <cell r="N1320">
            <v>0</v>
          </cell>
          <cell r="O1320">
            <v>200506</v>
          </cell>
          <cell r="P1320">
            <v>9577351.8600000292</v>
          </cell>
          <cell r="Q1320" t="str">
            <v>50</v>
          </cell>
          <cell r="R1320" t="str">
            <v>Libraries</v>
          </cell>
          <cell r="S1320" t="str">
            <v>LIBRARY FACILITIES</v>
          </cell>
          <cell r="T1320" t="b">
            <v>0</v>
          </cell>
          <cell r="U1320" t="b">
            <v>0</v>
          </cell>
          <cell r="V1320" t="b">
            <v>0</v>
          </cell>
          <cell r="W1320" t="str">
            <v>Accounting And Contracts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H1320" t="str">
            <v>CR</v>
          </cell>
          <cell r="AI1320" t="str">
            <v>Tomb</v>
          </cell>
          <cell r="AJ1320" t="str">
            <v>T</v>
          </cell>
        </row>
        <row r="1321">
          <cell r="A1321" t="str">
            <v>0028529</v>
          </cell>
          <cell r="B1321" t="str">
            <v>P98021706</v>
          </cell>
          <cell r="C1321" t="str">
            <v>98021706</v>
          </cell>
          <cell r="D1321" t="str">
            <v>YSM ENERGY CONSERVATION WEST OF CEDAR STREET</v>
          </cell>
          <cell r="E1321">
            <v>35735</v>
          </cell>
          <cell r="G1321">
            <v>36433</v>
          </cell>
          <cell r="I1321">
            <v>37935</v>
          </cell>
          <cell r="J1321">
            <v>85444</v>
          </cell>
          <cell r="K1321">
            <v>85443</v>
          </cell>
          <cell r="L1321">
            <v>85443</v>
          </cell>
          <cell r="M1321">
            <v>0</v>
          </cell>
          <cell r="N1321">
            <v>85444</v>
          </cell>
          <cell r="O1321">
            <v>200506</v>
          </cell>
          <cell r="P1321">
            <v>85443</v>
          </cell>
          <cell r="Q1321" t="str">
            <v>80</v>
          </cell>
          <cell r="R1321" t="str">
            <v>Medicine</v>
          </cell>
          <cell r="S1321" t="str">
            <v>MEDICAL CAMPUS</v>
          </cell>
          <cell r="T1321" t="b">
            <v>0</v>
          </cell>
          <cell r="U1321" t="b">
            <v>1</v>
          </cell>
          <cell r="V1321" t="b">
            <v>0</v>
          </cell>
          <cell r="W1321" t="str">
            <v>Asset Management</v>
          </cell>
          <cell r="X1321">
            <v>85444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 t="str">
            <v>30</v>
          </cell>
          <cell r="AH1321" t="str">
            <v>CM</v>
          </cell>
          <cell r="AI1321" t="str">
            <v>FullyF</v>
          </cell>
          <cell r="AJ1321" t="str">
            <v>FF</v>
          </cell>
        </row>
        <row r="1322">
          <cell r="A1322" t="str">
            <v>0028530</v>
          </cell>
          <cell r="B1322" t="str">
            <v>C97120101</v>
          </cell>
          <cell r="C1322" t="str">
            <v>97120101</v>
          </cell>
          <cell r="D1322" t="str">
            <v>YAD PC MED HUMAN RESOURCES ORDER #344</v>
          </cell>
          <cell r="E1322">
            <v>35765</v>
          </cell>
          <cell r="F1322">
            <v>35976</v>
          </cell>
          <cell r="G1322">
            <v>35855</v>
          </cell>
          <cell r="I1322">
            <v>35766</v>
          </cell>
          <cell r="J1322">
            <v>25740</v>
          </cell>
          <cell r="K1322">
            <v>25740</v>
          </cell>
          <cell r="L1322">
            <v>25740</v>
          </cell>
          <cell r="M1322">
            <v>0</v>
          </cell>
          <cell r="N1322">
            <v>25740</v>
          </cell>
          <cell r="O1322">
            <v>200506</v>
          </cell>
          <cell r="P1322">
            <v>25740</v>
          </cell>
          <cell r="Q1322" t="str">
            <v>12</v>
          </cell>
          <cell r="R1322" t="str">
            <v>Administrative &amp; University-Wide</v>
          </cell>
          <cell r="T1322" t="b">
            <v>0</v>
          </cell>
          <cell r="U1322" t="b">
            <v>1</v>
          </cell>
          <cell r="V1322" t="b">
            <v>0</v>
          </cell>
          <cell r="W1322" t="str">
            <v>Finance-General Administration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I1322" t="str">
            <v>Tomb</v>
          </cell>
          <cell r="AJ1322" t="str">
            <v>T</v>
          </cell>
        </row>
        <row r="1323">
          <cell r="A1323" t="str">
            <v>0028531</v>
          </cell>
          <cell r="B1323" t="str">
            <v>P98021703</v>
          </cell>
          <cell r="C1323" t="str">
            <v>98021703</v>
          </cell>
          <cell r="D1323" t="str">
            <v>TOMPKINS D.I. WATER SYSTEM RENOVATION</v>
          </cell>
          <cell r="E1323">
            <v>35765</v>
          </cell>
          <cell r="G1323">
            <v>36008</v>
          </cell>
          <cell r="I1323">
            <v>37596</v>
          </cell>
          <cell r="J1323">
            <v>44131</v>
          </cell>
          <cell r="K1323">
            <v>44131</v>
          </cell>
          <cell r="L1323">
            <v>44131</v>
          </cell>
          <cell r="M1323">
            <v>44689</v>
          </cell>
          <cell r="N1323">
            <v>0</v>
          </cell>
          <cell r="O1323">
            <v>200506</v>
          </cell>
          <cell r="P1323">
            <v>44131</v>
          </cell>
          <cell r="Q1323" t="str">
            <v>80</v>
          </cell>
          <cell r="R1323" t="str">
            <v>Medicine</v>
          </cell>
          <cell r="S1323" t="str">
            <v>MEDICAL CAMPUS</v>
          </cell>
          <cell r="T1323" t="b">
            <v>0</v>
          </cell>
          <cell r="U1323" t="b">
            <v>1</v>
          </cell>
          <cell r="V1323" t="b">
            <v>0</v>
          </cell>
          <cell r="W1323" t="str">
            <v>Asset Management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I1323" t="str">
            <v>Tomb</v>
          </cell>
          <cell r="AJ1323" t="str">
            <v>T</v>
          </cell>
        </row>
        <row r="1324">
          <cell r="A1324" t="str">
            <v>0035637</v>
          </cell>
          <cell r="B1324" t="str">
            <v>F97050901</v>
          </cell>
          <cell r="C1324" t="str">
            <v>97050901</v>
          </cell>
          <cell r="D1324" t="str">
            <v>WOODBRIDGE HALL/HGS/87 TRUMBULL LIGHTING</v>
          </cell>
          <cell r="E1324">
            <v>35559</v>
          </cell>
          <cell r="G1324">
            <v>36616</v>
          </cell>
          <cell r="I1324">
            <v>37278</v>
          </cell>
          <cell r="J1324">
            <v>4061</v>
          </cell>
          <cell r="K1324">
            <v>4061</v>
          </cell>
          <cell r="L1324">
            <v>4061</v>
          </cell>
          <cell r="M1324">
            <v>0</v>
          </cell>
          <cell r="N1324">
            <v>4061</v>
          </cell>
          <cell r="O1324">
            <v>200506</v>
          </cell>
          <cell r="P1324">
            <v>4061</v>
          </cell>
          <cell r="Q1324" t="str">
            <v>61</v>
          </cell>
          <cell r="R1324" t="str">
            <v>Admin&amp;Other Other</v>
          </cell>
          <cell r="S1324" t="str">
            <v>CV ENERGY CONSERVATION PROGRAMS</v>
          </cell>
          <cell r="T1324" t="b">
            <v>0</v>
          </cell>
          <cell r="U1324" t="b">
            <v>1</v>
          </cell>
          <cell r="V1324" t="b">
            <v>0</v>
          </cell>
          <cell r="W1324" t="str">
            <v>Accounting And Contracts</v>
          </cell>
          <cell r="X1324">
            <v>4061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 t="str">
            <v>30</v>
          </cell>
          <cell r="AH1324" t="str">
            <v>CM</v>
          </cell>
          <cell r="AI1324" t="str">
            <v>FullyF</v>
          </cell>
          <cell r="AJ1324" t="str">
            <v>FF</v>
          </cell>
        </row>
        <row r="1325">
          <cell r="A1325" t="str">
            <v>0035638</v>
          </cell>
          <cell r="B1325" t="str">
            <v>P97060203</v>
          </cell>
          <cell r="C1325" t="str">
            <v>97060203</v>
          </cell>
          <cell r="D1325" t="str">
            <v>YUAG HUMIDIFIER REPLACEMENT</v>
          </cell>
          <cell r="E1325">
            <v>35582</v>
          </cell>
          <cell r="G1325">
            <v>35947</v>
          </cell>
          <cell r="I1325">
            <v>37025</v>
          </cell>
          <cell r="J1325">
            <v>376247</v>
          </cell>
          <cell r="K1325">
            <v>376247</v>
          </cell>
          <cell r="L1325">
            <v>376247</v>
          </cell>
          <cell r="M1325">
            <v>0</v>
          </cell>
          <cell r="N1325">
            <v>376247</v>
          </cell>
          <cell r="O1325">
            <v>200506</v>
          </cell>
          <cell r="P1325">
            <v>376247</v>
          </cell>
          <cell r="Q1325" t="str">
            <v>43</v>
          </cell>
          <cell r="R1325" t="str">
            <v>Mus&amp;Gall Yale Art Gallery</v>
          </cell>
          <cell r="S1325" t="str">
            <v>ARTS AREA</v>
          </cell>
          <cell r="T1325" t="b">
            <v>0</v>
          </cell>
          <cell r="U1325" t="b">
            <v>1</v>
          </cell>
          <cell r="V1325" t="b">
            <v>0</v>
          </cell>
          <cell r="W1325" t="str">
            <v>Accounting And Contracts</v>
          </cell>
          <cell r="X1325">
            <v>376247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 t="str">
            <v>30</v>
          </cell>
          <cell r="AH1325" t="str">
            <v>CM</v>
          </cell>
          <cell r="AI1325" t="str">
            <v>FullyF</v>
          </cell>
          <cell r="AJ1325" t="str">
            <v>FF</v>
          </cell>
        </row>
        <row r="1326">
          <cell r="A1326" t="str">
            <v>0035639</v>
          </cell>
          <cell r="B1326" t="str">
            <v>P97062401</v>
          </cell>
          <cell r="C1326" t="str">
            <v>97062401</v>
          </cell>
          <cell r="D1326" t="str">
            <v>HILLHOUSE AVENUE EAST ELECTRICAL SERVICE</v>
          </cell>
          <cell r="E1326">
            <v>35611</v>
          </cell>
          <cell r="F1326">
            <v>36707</v>
          </cell>
          <cell r="G1326">
            <v>36341</v>
          </cell>
          <cell r="I1326">
            <v>37595</v>
          </cell>
          <cell r="J1326">
            <v>503035</v>
          </cell>
          <cell r="K1326">
            <v>503034.75</v>
          </cell>
          <cell r="L1326">
            <v>503034.75</v>
          </cell>
          <cell r="M1326">
            <v>0</v>
          </cell>
          <cell r="N1326">
            <v>503035</v>
          </cell>
          <cell r="O1326">
            <v>200506</v>
          </cell>
          <cell r="P1326">
            <v>503034.75</v>
          </cell>
          <cell r="Q1326" t="str">
            <v>65</v>
          </cell>
          <cell r="R1326" t="str">
            <v>Admin&amp;Other Utilities Central</v>
          </cell>
          <cell r="S1326" t="str">
            <v>POWER PLANTS AND UTILITY DISTRIBUTION SYSTEMS</v>
          </cell>
          <cell r="T1326" t="b">
            <v>0</v>
          </cell>
          <cell r="U1326" t="b">
            <v>1</v>
          </cell>
          <cell r="V1326" t="b">
            <v>0</v>
          </cell>
          <cell r="W1326" t="str">
            <v>Accounting And Contracts</v>
          </cell>
          <cell r="X1326">
            <v>503035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 t="str">
            <v>40</v>
          </cell>
          <cell r="AH1326" t="str">
            <v>UT</v>
          </cell>
          <cell r="AI1326" t="str">
            <v>FullyF</v>
          </cell>
          <cell r="AJ1326" t="str">
            <v>FF</v>
          </cell>
        </row>
        <row r="1327">
          <cell r="A1327" t="str">
            <v>0035640</v>
          </cell>
          <cell r="B1327" t="str">
            <v>P97060301</v>
          </cell>
          <cell r="C1327" t="str">
            <v>97060301</v>
          </cell>
          <cell r="D1327" t="str">
            <v>OML 165 PROSPECT WING RENOVATION</v>
          </cell>
          <cell r="E1327">
            <v>35612</v>
          </cell>
          <cell r="G1327">
            <v>36891</v>
          </cell>
          <cell r="I1327">
            <v>38187</v>
          </cell>
          <cell r="J1327">
            <v>10407873</v>
          </cell>
          <cell r="K1327">
            <v>10400298.699999999</v>
          </cell>
          <cell r="L1327">
            <v>10407873.699999999</v>
          </cell>
          <cell r="M1327">
            <v>0</v>
          </cell>
          <cell r="N1327">
            <v>10407874</v>
          </cell>
          <cell r="O1327">
            <v>200506</v>
          </cell>
          <cell r="P1327">
            <v>10347378.699999999</v>
          </cell>
          <cell r="Q1327" t="str">
            <v>25</v>
          </cell>
          <cell r="R1327" t="str">
            <v>Biological and Physical Sciences</v>
          </cell>
          <cell r="S1327" t="str">
            <v>SCIENCE HILL</v>
          </cell>
          <cell r="T1327" t="b">
            <v>0</v>
          </cell>
          <cell r="U1327" t="b">
            <v>1</v>
          </cell>
          <cell r="V1327" t="b">
            <v>0</v>
          </cell>
          <cell r="W1327" t="str">
            <v>Accounting And Contracts</v>
          </cell>
          <cell r="X1327">
            <v>10407873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-60495</v>
          </cell>
          <cell r="AE1327">
            <v>0</v>
          </cell>
          <cell r="AF1327">
            <v>0</v>
          </cell>
          <cell r="AG1327" t="str">
            <v>10</v>
          </cell>
          <cell r="AH1327" t="str">
            <v>CR</v>
          </cell>
          <cell r="AI1327" t="str">
            <v>FullyF</v>
          </cell>
          <cell r="AJ1327" t="str">
            <v>FF</v>
          </cell>
        </row>
        <row r="1328">
          <cell r="A1328" t="str">
            <v>0035641</v>
          </cell>
          <cell r="B1328" t="str">
            <v>P97093001</v>
          </cell>
          <cell r="C1328" t="str">
            <v>97093001</v>
          </cell>
          <cell r="D1328" t="str">
            <v>SM BYERS HALL EMERGENCY HEATING REPAIRS</v>
          </cell>
          <cell r="E1328">
            <v>35735</v>
          </cell>
          <cell r="F1328">
            <v>36341</v>
          </cell>
          <cell r="G1328">
            <v>35947</v>
          </cell>
          <cell r="I1328">
            <v>36248</v>
          </cell>
          <cell r="J1328">
            <v>264296</v>
          </cell>
          <cell r="K1328">
            <v>264296</v>
          </cell>
          <cell r="L1328">
            <v>264296</v>
          </cell>
          <cell r="M1328">
            <v>0</v>
          </cell>
          <cell r="N1328">
            <v>264296</v>
          </cell>
          <cell r="O1328">
            <v>200506</v>
          </cell>
          <cell r="P1328">
            <v>264296</v>
          </cell>
          <cell r="Q1328" t="str">
            <v>71</v>
          </cell>
          <cell r="R1328" t="str">
            <v>Residential - Undergraduate</v>
          </cell>
          <cell r="S1328" t="str">
            <v>RESIDENTIAL FACILITIES</v>
          </cell>
          <cell r="T1328" t="b">
            <v>0</v>
          </cell>
          <cell r="U1328" t="b">
            <v>1</v>
          </cell>
          <cell r="V1328" t="b">
            <v>0</v>
          </cell>
          <cell r="W1328" t="str">
            <v>Accounting And Contracts</v>
          </cell>
          <cell r="X1328">
            <v>264296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 t="str">
            <v>30</v>
          </cell>
          <cell r="AH1328" t="str">
            <v>CM</v>
          </cell>
          <cell r="AI1328" t="str">
            <v>FullyF</v>
          </cell>
          <cell r="AJ1328" t="str">
            <v>FF</v>
          </cell>
        </row>
        <row r="1329">
          <cell r="A1329" t="str">
            <v>0035642</v>
          </cell>
          <cell r="B1329" t="str">
            <v>C97120102</v>
          </cell>
          <cell r="C1329" t="str">
            <v>97120102</v>
          </cell>
          <cell r="D1329" t="str">
            <v>YAD PC CHILD STUDY CENTER ORDER #412</v>
          </cell>
          <cell r="E1329">
            <v>35765</v>
          </cell>
          <cell r="F1329">
            <v>35976</v>
          </cell>
          <cell r="G1329">
            <v>35796</v>
          </cell>
          <cell r="I1329">
            <v>35851</v>
          </cell>
          <cell r="J1329">
            <v>2580</v>
          </cell>
          <cell r="K1329">
            <v>2580</v>
          </cell>
          <cell r="L1329">
            <v>2580</v>
          </cell>
          <cell r="M1329">
            <v>0</v>
          </cell>
          <cell r="N1329">
            <v>2580</v>
          </cell>
          <cell r="O1329">
            <v>200506</v>
          </cell>
          <cell r="P1329">
            <v>2580</v>
          </cell>
          <cell r="Q1329" t="str">
            <v>08</v>
          </cell>
          <cell r="R1329" t="str">
            <v>Medicine</v>
          </cell>
          <cell r="T1329" t="b">
            <v>0</v>
          </cell>
          <cell r="U1329" t="b">
            <v>1</v>
          </cell>
          <cell r="V1329" t="b">
            <v>0</v>
          </cell>
          <cell r="W1329" t="str">
            <v>Finance-General Administration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I1329" t="str">
            <v>Tomb</v>
          </cell>
          <cell r="AJ1329" t="str">
            <v>T</v>
          </cell>
        </row>
        <row r="1330">
          <cell r="A1330" t="str">
            <v>0035643</v>
          </cell>
          <cell r="B1330" t="str">
            <v>C97120103</v>
          </cell>
          <cell r="C1330" t="str">
            <v>97120103</v>
          </cell>
          <cell r="D1330" t="str">
            <v>YAD PC DIVINITY ORDER #431</v>
          </cell>
          <cell r="E1330">
            <v>35765</v>
          </cell>
          <cell r="F1330">
            <v>35976</v>
          </cell>
          <cell r="G1330">
            <v>35796</v>
          </cell>
          <cell r="I1330">
            <v>35851</v>
          </cell>
          <cell r="J1330">
            <v>2661</v>
          </cell>
          <cell r="K1330">
            <v>2661</v>
          </cell>
          <cell r="L1330">
            <v>2661</v>
          </cell>
          <cell r="M1330">
            <v>0</v>
          </cell>
          <cell r="N1330">
            <v>2661</v>
          </cell>
          <cell r="O1330">
            <v>200506</v>
          </cell>
          <cell r="P1330">
            <v>2661</v>
          </cell>
          <cell r="Q1330" t="str">
            <v>05</v>
          </cell>
          <cell r="R1330" t="str">
            <v>Academic Space: Non-Science</v>
          </cell>
          <cell r="T1330" t="b">
            <v>0</v>
          </cell>
          <cell r="U1330" t="b">
            <v>1</v>
          </cell>
          <cell r="V1330" t="b">
            <v>0</v>
          </cell>
          <cell r="W1330" t="str">
            <v>Finance-General Administration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I1330" t="str">
            <v>Tomb</v>
          </cell>
          <cell r="AJ1330" t="str">
            <v>T</v>
          </cell>
        </row>
        <row r="1331">
          <cell r="A1331" t="str">
            <v>0035644</v>
          </cell>
          <cell r="B1331" t="str">
            <v>C98010101</v>
          </cell>
          <cell r="C1331" t="str">
            <v>98010101</v>
          </cell>
          <cell r="D1331" t="str">
            <v>YAD PC ATHLETICS ORDER #432</v>
          </cell>
          <cell r="E1331">
            <v>35796</v>
          </cell>
          <cell r="F1331">
            <v>35976</v>
          </cell>
          <cell r="G1331">
            <v>35796</v>
          </cell>
          <cell r="I1331">
            <v>35851</v>
          </cell>
          <cell r="J1331">
            <v>2661</v>
          </cell>
          <cell r="K1331">
            <v>2661</v>
          </cell>
          <cell r="L1331">
            <v>2661</v>
          </cell>
          <cell r="M1331">
            <v>0</v>
          </cell>
          <cell r="N1331">
            <v>2661</v>
          </cell>
          <cell r="O1331">
            <v>200506</v>
          </cell>
          <cell r="P1331">
            <v>2661</v>
          </cell>
          <cell r="Q1331" t="str">
            <v>10</v>
          </cell>
          <cell r="R1331" t="str">
            <v>Athletics</v>
          </cell>
          <cell r="T1331" t="b">
            <v>0</v>
          </cell>
          <cell r="U1331" t="b">
            <v>1</v>
          </cell>
          <cell r="V1331" t="b">
            <v>0</v>
          </cell>
          <cell r="W1331" t="str">
            <v>Finance-General Administration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I1331" t="str">
            <v>Tomb</v>
          </cell>
          <cell r="AJ1331" t="str">
            <v>T</v>
          </cell>
        </row>
        <row r="1332">
          <cell r="A1332" t="str">
            <v>0036825</v>
          </cell>
          <cell r="B1332" t="str">
            <v>P97040801</v>
          </cell>
          <cell r="C1332" t="str">
            <v>97040801</v>
          </cell>
          <cell r="D1332" t="str">
            <v>MANSFIELD ST APTS HOT WTR HEATER REPLACEMENT</v>
          </cell>
          <cell r="E1332">
            <v>35521</v>
          </cell>
          <cell r="F1332">
            <v>36250</v>
          </cell>
          <cell r="G1332">
            <v>35855</v>
          </cell>
          <cell r="I1332">
            <v>36399</v>
          </cell>
          <cell r="J1332">
            <v>136971</v>
          </cell>
          <cell r="K1332">
            <v>136971</v>
          </cell>
          <cell r="L1332">
            <v>136971</v>
          </cell>
          <cell r="M1332">
            <v>0</v>
          </cell>
          <cell r="N1332">
            <v>136971</v>
          </cell>
          <cell r="O1332">
            <v>200506</v>
          </cell>
          <cell r="P1332">
            <v>136971</v>
          </cell>
          <cell r="Q1332" t="str">
            <v>70</v>
          </cell>
          <cell r="R1332" t="str">
            <v>Residential - Graduate</v>
          </cell>
          <cell r="S1332" t="str">
            <v>RESIDENTIAL FACILITIES</v>
          </cell>
          <cell r="T1332" t="b">
            <v>0</v>
          </cell>
          <cell r="U1332" t="b">
            <v>1</v>
          </cell>
          <cell r="V1332" t="b">
            <v>0</v>
          </cell>
          <cell r="W1332" t="str">
            <v>Accounting And Contracts</v>
          </cell>
          <cell r="X1332">
            <v>136971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 t="str">
            <v>30</v>
          </cell>
          <cell r="AH1332" t="str">
            <v>CM</v>
          </cell>
          <cell r="AI1332" t="str">
            <v>FullyF</v>
          </cell>
          <cell r="AJ1332" t="str">
            <v>FF</v>
          </cell>
        </row>
        <row r="1333">
          <cell r="A1333" t="str">
            <v>0036826</v>
          </cell>
          <cell r="B1333" t="str">
            <v>P97073001</v>
          </cell>
          <cell r="C1333" t="str">
            <v>97073001</v>
          </cell>
          <cell r="D1333" t="str">
            <v>OLD CAMPUS COMMENCEMENT STAGE</v>
          </cell>
          <cell r="E1333">
            <v>35643</v>
          </cell>
          <cell r="F1333">
            <v>36036</v>
          </cell>
          <cell r="G1333">
            <v>35947</v>
          </cell>
          <cell r="I1333">
            <v>37278</v>
          </cell>
          <cell r="J1333">
            <v>133100</v>
          </cell>
          <cell r="K1333">
            <v>133100</v>
          </cell>
          <cell r="L1333">
            <v>133100</v>
          </cell>
          <cell r="M1333">
            <v>133100.31</v>
          </cell>
          <cell r="N1333">
            <v>0</v>
          </cell>
          <cell r="O1333">
            <v>200506</v>
          </cell>
          <cell r="P1333">
            <v>133100</v>
          </cell>
          <cell r="Q1333" t="str">
            <v>12</v>
          </cell>
          <cell r="R1333" t="str">
            <v>Administrative &amp; University-Wide</v>
          </cell>
          <cell r="T1333" t="b">
            <v>1</v>
          </cell>
          <cell r="U1333" t="b">
            <v>1</v>
          </cell>
          <cell r="V1333" t="b">
            <v>0</v>
          </cell>
          <cell r="W1333" t="str">
            <v>Accounting And Contracts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I1333" t="str">
            <v>Tomb</v>
          </cell>
          <cell r="AJ1333" t="str">
            <v>T</v>
          </cell>
        </row>
        <row r="1334">
          <cell r="A1334" t="str">
            <v>0036827</v>
          </cell>
          <cell r="B1334" t="str">
            <v>P97092602</v>
          </cell>
          <cell r="C1334" t="str">
            <v>97092602</v>
          </cell>
          <cell r="D1334" t="str">
            <v>WHITNEY 155 ELEVATOR RENOVATIONS</v>
          </cell>
          <cell r="E1334">
            <v>35704</v>
          </cell>
          <cell r="G1334">
            <v>36341</v>
          </cell>
          <cell r="I1334">
            <v>37571</v>
          </cell>
          <cell r="J1334">
            <v>696448</v>
          </cell>
          <cell r="K1334">
            <v>696447.75</v>
          </cell>
          <cell r="L1334">
            <v>696447.75</v>
          </cell>
          <cell r="M1334">
            <v>0</v>
          </cell>
          <cell r="N1334">
            <v>696448</v>
          </cell>
          <cell r="O1334">
            <v>200506</v>
          </cell>
          <cell r="P1334">
            <v>696447.75</v>
          </cell>
          <cell r="Q1334" t="str">
            <v>60</v>
          </cell>
          <cell r="R1334" t="str">
            <v>Admin&amp;Other Administration</v>
          </cell>
          <cell r="S1334" t="str">
            <v>OTHER FACILITIES</v>
          </cell>
          <cell r="T1334" t="b">
            <v>0</v>
          </cell>
          <cell r="U1334" t="b">
            <v>1</v>
          </cell>
          <cell r="V1334" t="b">
            <v>0</v>
          </cell>
          <cell r="W1334" t="str">
            <v>Accounting And Contracts</v>
          </cell>
          <cell r="X1334">
            <v>696448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 t="str">
            <v>30</v>
          </cell>
          <cell r="AH1334" t="str">
            <v>CM</v>
          </cell>
          <cell r="AI1334" t="str">
            <v>FullyF</v>
          </cell>
          <cell r="AJ1334" t="str">
            <v>FF</v>
          </cell>
        </row>
        <row r="1335">
          <cell r="A1335" t="str">
            <v>0036828</v>
          </cell>
          <cell r="B1335" t="str">
            <v>P97102302</v>
          </cell>
          <cell r="C1335" t="str">
            <v>97102302</v>
          </cell>
          <cell r="D1335" t="str">
            <v>OML SACHEM WING OFFICE REMODELLING</v>
          </cell>
          <cell r="E1335">
            <v>35735</v>
          </cell>
          <cell r="F1335">
            <v>36707</v>
          </cell>
          <cell r="G1335">
            <v>36341</v>
          </cell>
          <cell r="I1335">
            <v>36290</v>
          </cell>
          <cell r="J1335">
            <v>200563</v>
          </cell>
          <cell r="K1335">
            <v>200563</v>
          </cell>
          <cell r="L1335">
            <v>200563</v>
          </cell>
          <cell r="M1335">
            <v>0</v>
          </cell>
          <cell r="N1335">
            <v>200563</v>
          </cell>
          <cell r="O1335">
            <v>200506</v>
          </cell>
          <cell r="P1335">
            <v>200563</v>
          </cell>
          <cell r="Q1335" t="str">
            <v>25</v>
          </cell>
          <cell r="R1335" t="str">
            <v>Biological and Physical Sciences</v>
          </cell>
          <cell r="S1335" t="str">
            <v>SCIENCE HILL</v>
          </cell>
          <cell r="T1335" t="b">
            <v>0</v>
          </cell>
          <cell r="U1335" t="b">
            <v>1</v>
          </cell>
          <cell r="V1335" t="b">
            <v>0</v>
          </cell>
          <cell r="W1335" t="str">
            <v>Accounting And Contracts</v>
          </cell>
          <cell r="X1335">
            <v>200563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 t="str">
            <v>20</v>
          </cell>
          <cell r="AH1335" t="str">
            <v>PR</v>
          </cell>
          <cell r="AI1335" t="str">
            <v>FullyF</v>
          </cell>
          <cell r="AJ1335" t="str">
            <v>FF</v>
          </cell>
        </row>
        <row r="1336">
          <cell r="A1336" t="str">
            <v>0036829</v>
          </cell>
          <cell r="B1336" t="str">
            <v>P97111401</v>
          </cell>
          <cell r="C1336" t="str">
            <v>97111401</v>
          </cell>
          <cell r="D1336" t="str">
            <v>OLD CAMPUS CHILLED WATER DISTRIBUTION</v>
          </cell>
          <cell r="E1336">
            <v>35735</v>
          </cell>
          <cell r="G1336">
            <v>36038</v>
          </cell>
          <cell r="I1336">
            <v>37025</v>
          </cell>
          <cell r="J1336">
            <v>1293377</v>
          </cell>
          <cell r="K1336">
            <v>1293377</v>
          </cell>
          <cell r="L1336">
            <v>1293377</v>
          </cell>
          <cell r="M1336">
            <v>0</v>
          </cell>
          <cell r="N1336">
            <v>1293377</v>
          </cell>
          <cell r="O1336">
            <v>200506</v>
          </cell>
          <cell r="P1336">
            <v>1293377</v>
          </cell>
          <cell r="Q1336" t="str">
            <v>65</v>
          </cell>
          <cell r="R1336" t="str">
            <v>Admin&amp;Other Utilities Central</v>
          </cell>
          <cell r="S1336" t="str">
            <v>POWER PLANTS AND UTILITY DISTRIBUTION SYSTEMS</v>
          </cell>
          <cell r="T1336" t="b">
            <v>0</v>
          </cell>
          <cell r="U1336" t="b">
            <v>1</v>
          </cell>
          <cell r="V1336" t="b">
            <v>0</v>
          </cell>
          <cell r="W1336" t="str">
            <v>Accounting And Contracts</v>
          </cell>
          <cell r="X1336">
            <v>1291377</v>
          </cell>
          <cell r="Y1336">
            <v>2000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 t="str">
            <v>40</v>
          </cell>
          <cell r="AH1336" t="str">
            <v>CR</v>
          </cell>
          <cell r="AI1336" t="str">
            <v>FullyF</v>
          </cell>
          <cell r="AJ1336" t="str">
            <v>FF</v>
          </cell>
        </row>
        <row r="1337">
          <cell r="A1337" t="str">
            <v>0036830</v>
          </cell>
          <cell r="B1337" t="str">
            <v>C97110101</v>
          </cell>
          <cell r="C1337" t="str">
            <v>97110101</v>
          </cell>
          <cell r="D1337" t="str">
            <v>YAD PC PRINTING &amp; GRAPHIC SERVICES ORDER #397</v>
          </cell>
          <cell r="E1337">
            <v>35735</v>
          </cell>
          <cell r="F1337">
            <v>35946</v>
          </cell>
          <cell r="G1337">
            <v>35855</v>
          </cell>
          <cell r="I1337">
            <v>35759</v>
          </cell>
          <cell r="J1337">
            <v>2561</v>
          </cell>
          <cell r="K1337">
            <v>2561</v>
          </cell>
          <cell r="L1337">
            <v>2561</v>
          </cell>
          <cell r="M1337">
            <v>0</v>
          </cell>
          <cell r="N1337">
            <v>2561</v>
          </cell>
          <cell r="O1337">
            <v>200506</v>
          </cell>
          <cell r="P1337">
            <v>2561</v>
          </cell>
          <cell r="Q1337" t="str">
            <v>12</v>
          </cell>
          <cell r="R1337" t="str">
            <v>Administrative &amp; University-Wide</v>
          </cell>
          <cell r="T1337" t="b">
            <v>0</v>
          </cell>
          <cell r="U1337" t="b">
            <v>1</v>
          </cell>
          <cell r="V1337" t="b">
            <v>0</v>
          </cell>
          <cell r="W1337" t="str">
            <v>Finance-General Administration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I1337" t="str">
            <v>Tomb</v>
          </cell>
          <cell r="AJ1337" t="str">
            <v>T</v>
          </cell>
        </row>
        <row r="1338">
          <cell r="A1338" t="str">
            <v>0036831</v>
          </cell>
          <cell r="B1338" t="str">
            <v>C97120104</v>
          </cell>
          <cell r="C1338" t="str">
            <v>97120104</v>
          </cell>
          <cell r="D1338" t="str">
            <v>YAD PC CAMPUS MAIL ORDER #405</v>
          </cell>
          <cell r="E1338">
            <v>35765</v>
          </cell>
          <cell r="F1338">
            <v>35976</v>
          </cell>
          <cell r="G1338">
            <v>35855</v>
          </cell>
          <cell r="I1338">
            <v>35766</v>
          </cell>
          <cell r="J1338">
            <v>2666</v>
          </cell>
          <cell r="K1338">
            <v>2666</v>
          </cell>
          <cell r="L1338">
            <v>2666</v>
          </cell>
          <cell r="M1338">
            <v>0</v>
          </cell>
          <cell r="N1338">
            <v>2666</v>
          </cell>
          <cell r="O1338">
            <v>200506</v>
          </cell>
          <cell r="P1338">
            <v>2666</v>
          </cell>
          <cell r="Q1338" t="str">
            <v>12</v>
          </cell>
          <cell r="R1338" t="str">
            <v>Administrative &amp; University-Wide</v>
          </cell>
          <cell r="T1338" t="b">
            <v>0</v>
          </cell>
          <cell r="U1338" t="b">
            <v>1</v>
          </cell>
          <cell r="V1338" t="b">
            <v>0</v>
          </cell>
          <cell r="W1338" t="str">
            <v>Finance-General Administration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I1338" t="str">
            <v>Tomb</v>
          </cell>
          <cell r="AJ1338" t="str">
            <v>T</v>
          </cell>
        </row>
        <row r="1339">
          <cell r="A1339" t="str">
            <v>0036832</v>
          </cell>
          <cell r="B1339" t="str">
            <v>C97120105</v>
          </cell>
          <cell r="C1339" t="str">
            <v>97120105</v>
          </cell>
          <cell r="D1339" t="str">
            <v>YAD PC TRS ORDER #406</v>
          </cell>
          <cell r="E1339">
            <v>35765</v>
          </cell>
          <cell r="F1339">
            <v>35976</v>
          </cell>
          <cell r="G1339">
            <v>35855</v>
          </cell>
          <cell r="I1339">
            <v>35766</v>
          </cell>
          <cell r="J1339">
            <v>2666</v>
          </cell>
          <cell r="K1339">
            <v>2666</v>
          </cell>
          <cell r="L1339">
            <v>2666</v>
          </cell>
          <cell r="M1339">
            <v>0</v>
          </cell>
          <cell r="N1339">
            <v>2666</v>
          </cell>
          <cell r="O1339">
            <v>200506</v>
          </cell>
          <cell r="P1339">
            <v>2666</v>
          </cell>
          <cell r="Q1339" t="str">
            <v>12</v>
          </cell>
          <cell r="R1339" t="str">
            <v>Administrative &amp; University-Wide</v>
          </cell>
          <cell r="T1339" t="b">
            <v>0</v>
          </cell>
          <cell r="U1339" t="b">
            <v>1</v>
          </cell>
          <cell r="V1339" t="b">
            <v>0</v>
          </cell>
          <cell r="W1339" t="str">
            <v>Finance-General Administration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I1339" t="str">
            <v>Tomb</v>
          </cell>
          <cell r="AJ1339" t="str">
            <v>T</v>
          </cell>
        </row>
        <row r="1340">
          <cell r="A1340" t="str">
            <v>0036833</v>
          </cell>
          <cell r="B1340" t="str">
            <v>C97120106</v>
          </cell>
          <cell r="C1340" t="str">
            <v>97120106</v>
          </cell>
          <cell r="D1340" t="str">
            <v>YAD PC MEDICAL SCHOOL RECEIVING ORDER #407</v>
          </cell>
          <cell r="E1340">
            <v>35765</v>
          </cell>
          <cell r="F1340">
            <v>35976</v>
          </cell>
          <cell r="G1340">
            <v>35855</v>
          </cell>
          <cell r="I1340">
            <v>35766</v>
          </cell>
          <cell r="J1340">
            <v>2666</v>
          </cell>
          <cell r="K1340">
            <v>2666</v>
          </cell>
          <cell r="L1340">
            <v>2666</v>
          </cell>
          <cell r="M1340">
            <v>0</v>
          </cell>
          <cell r="N1340">
            <v>2666</v>
          </cell>
          <cell r="O1340">
            <v>200506</v>
          </cell>
          <cell r="P1340">
            <v>2666</v>
          </cell>
          <cell r="Q1340" t="str">
            <v>12</v>
          </cell>
          <cell r="R1340" t="str">
            <v>Administrative &amp; University-Wide</v>
          </cell>
          <cell r="T1340" t="b">
            <v>0</v>
          </cell>
          <cell r="U1340" t="b">
            <v>1</v>
          </cell>
          <cell r="V1340" t="b">
            <v>0</v>
          </cell>
          <cell r="W1340" t="str">
            <v>Finance-General Administration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I1340" t="str">
            <v>Tomb</v>
          </cell>
          <cell r="AJ1340" t="str">
            <v>T</v>
          </cell>
        </row>
        <row r="1341">
          <cell r="A1341" t="str">
            <v>0036834</v>
          </cell>
          <cell r="B1341" t="str">
            <v>P98021702</v>
          </cell>
          <cell r="C1341" t="str">
            <v>98021702</v>
          </cell>
          <cell r="D1341" t="str">
            <v>LLCI VALVE REPLACEMENT</v>
          </cell>
          <cell r="E1341">
            <v>35765</v>
          </cell>
          <cell r="G1341">
            <v>36250</v>
          </cell>
          <cell r="I1341">
            <v>36969</v>
          </cell>
          <cell r="J1341">
            <v>70991</v>
          </cell>
          <cell r="K1341">
            <v>70992</v>
          </cell>
          <cell r="L1341">
            <v>70992</v>
          </cell>
          <cell r="M1341">
            <v>0</v>
          </cell>
          <cell r="N1341">
            <v>70991</v>
          </cell>
          <cell r="O1341">
            <v>200506</v>
          </cell>
          <cell r="P1341">
            <v>70992</v>
          </cell>
          <cell r="Q1341" t="str">
            <v>80</v>
          </cell>
          <cell r="R1341" t="str">
            <v>Medicine</v>
          </cell>
          <cell r="S1341" t="str">
            <v>MEDICAL CAMPUS</v>
          </cell>
          <cell r="T1341" t="b">
            <v>0</v>
          </cell>
          <cell r="U1341" t="b">
            <v>1</v>
          </cell>
          <cell r="V1341" t="b">
            <v>0</v>
          </cell>
          <cell r="W1341" t="str">
            <v>Asset Management</v>
          </cell>
          <cell r="X1341">
            <v>70991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 t="str">
            <v>30</v>
          </cell>
          <cell r="AH1341" t="str">
            <v>CM</v>
          </cell>
          <cell r="AI1341" t="str">
            <v>FullyF</v>
          </cell>
          <cell r="AJ1341" t="str">
            <v>FF</v>
          </cell>
        </row>
        <row r="1342">
          <cell r="A1342" t="str">
            <v>0036835</v>
          </cell>
          <cell r="B1342" t="str">
            <v>P98021704</v>
          </cell>
          <cell r="C1342" t="str">
            <v>98021704</v>
          </cell>
          <cell r="D1342" t="str">
            <v>SHM L-WING 3RD FLOOR POINTING</v>
          </cell>
          <cell r="E1342">
            <v>35765</v>
          </cell>
          <cell r="G1342">
            <v>36525</v>
          </cell>
          <cell r="I1342">
            <v>35773</v>
          </cell>
          <cell r="J1342">
            <v>4769</v>
          </cell>
          <cell r="K1342">
            <v>4769</v>
          </cell>
          <cell r="L1342">
            <v>4769</v>
          </cell>
          <cell r="M1342">
            <v>4843</v>
          </cell>
          <cell r="N1342">
            <v>0</v>
          </cell>
          <cell r="O1342">
            <v>200506</v>
          </cell>
          <cell r="P1342">
            <v>4769</v>
          </cell>
          <cell r="Q1342" t="str">
            <v>80</v>
          </cell>
          <cell r="R1342" t="str">
            <v>Medicine</v>
          </cell>
          <cell r="S1342" t="str">
            <v>MEDICAL CAMPUS</v>
          </cell>
          <cell r="T1342" t="b">
            <v>0</v>
          </cell>
          <cell r="U1342" t="b">
            <v>0</v>
          </cell>
          <cell r="V1342" t="b">
            <v>0</v>
          </cell>
          <cell r="W1342" t="str">
            <v>Asset Management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I1342" t="str">
            <v>Tomb</v>
          </cell>
          <cell r="AJ1342" t="str">
            <v>T</v>
          </cell>
        </row>
        <row r="1343">
          <cell r="A1343" t="str">
            <v>0036836</v>
          </cell>
          <cell r="B1343" t="str">
            <v>C97120107</v>
          </cell>
          <cell r="C1343" t="str">
            <v>97120107</v>
          </cell>
          <cell r="D1343" t="str">
            <v>YAD PC WHITNEY HUMANITIES CENTER ORDER #426</v>
          </cell>
          <cell r="E1343">
            <v>35765</v>
          </cell>
          <cell r="F1343">
            <v>35976</v>
          </cell>
          <cell r="G1343">
            <v>35855</v>
          </cell>
          <cell r="I1343">
            <v>35782</v>
          </cell>
          <cell r="J1343">
            <v>2666</v>
          </cell>
          <cell r="K1343">
            <v>2666</v>
          </cell>
          <cell r="L1343">
            <v>2666</v>
          </cell>
          <cell r="M1343">
            <v>0</v>
          </cell>
          <cell r="N1343">
            <v>2666</v>
          </cell>
          <cell r="O1343">
            <v>200506</v>
          </cell>
          <cell r="P1343">
            <v>2666</v>
          </cell>
          <cell r="Q1343" t="str">
            <v>05</v>
          </cell>
          <cell r="R1343" t="str">
            <v>Academic Space: Non-Science</v>
          </cell>
          <cell r="T1343" t="b">
            <v>0</v>
          </cell>
          <cell r="U1343" t="b">
            <v>1</v>
          </cell>
          <cell r="V1343" t="b">
            <v>0</v>
          </cell>
          <cell r="W1343" t="str">
            <v>Finance-General Administration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I1343" t="str">
            <v>Tomb</v>
          </cell>
          <cell r="AJ1343" t="str">
            <v>T</v>
          </cell>
        </row>
        <row r="1344">
          <cell r="A1344" t="str">
            <v>0036837</v>
          </cell>
          <cell r="B1344" t="str">
            <v>C98010102</v>
          </cell>
          <cell r="C1344" t="str">
            <v>98010102</v>
          </cell>
          <cell r="D1344" t="str">
            <v>DRAMA LIGHTING DIMMERS FOR CABARET</v>
          </cell>
          <cell r="E1344">
            <v>35796</v>
          </cell>
          <cell r="F1344">
            <v>36099</v>
          </cell>
          <cell r="G1344">
            <v>35855</v>
          </cell>
          <cell r="I1344">
            <v>35822</v>
          </cell>
          <cell r="J1344">
            <v>8678</v>
          </cell>
          <cell r="K1344">
            <v>8678</v>
          </cell>
          <cell r="L1344">
            <v>8678</v>
          </cell>
          <cell r="M1344">
            <v>0</v>
          </cell>
          <cell r="N1344">
            <v>8678</v>
          </cell>
          <cell r="O1344">
            <v>200506</v>
          </cell>
          <cell r="P1344">
            <v>8678</v>
          </cell>
          <cell r="Q1344" t="str">
            <v>13</v>
          </cell>
          <cell r="R1344" t="str">
            <v>Other</v>
          </cell>
          <cell r="T1344" t="b">
            <v>0</v>
          </cell>
          <cell r="U1344" t="b">
            <v>1</v>
          </cell>
          <cell r="V1344" t="b">
            <v>0</v>
          </cell>
          <cell r="W1344" t="str">
            <v>Finance-General Administration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I1344" t="str">
            <v>Tomb</v>
          </cell>
          <cell r="AJ1344" t="str">
            <v>T</v>
          </cell>
        </row>
        <row r="1345">
          <cell r="A1345" t="str">
            <v>0036838</v>
          </cell>
          <cell r="B1345" t="str">
            <v>P97071601</v>
          </cell>
          <cell r="C1345" t="str">
            <v>97071601</v>
          </cell>
          <cell r="D1345" t="str">
            <v>HILLHOUSE 31 RENOVATION</v>
          </cell>
          <cell r="E1345">
            <v>35796</v>
          </cell>
          <cell r="G1345">
            <v>36891</v>
          </cell>
          <cell r="I1345">
            <v>37278</v>
          </cell>
          <cell r="J1345">
            <v>1739552</v>
          </cell>
          <cell r="K1345">
            <v>1739550.87</v>
          </cell>
          <cell r="L1345">
            <v>1739550.87</v>
          </cell>
          <cell r="M1345">
            <v>348840</v>
          </cell>
          <cell r="N1345">
            <v>1390711</v>
          </cell>
          <cell r="O1345">
            <v>200506</v>
          </cell>
          <cell r="P1345">
            <v>1739550.87</v>
          </cell>
          <cell r="Q1345" t="str">
            <v>22</v>
          </cell>
          <cell r="R1345" t="str">
            <v>Soc Sci</v>
          </cell>
          <cell r="S1345" t="str">
            <v>HILLHOUSE AVENUNE</v>
          </cell>
          <cell r="T1345" t="b">
            <v>0</v>
          </cell>
          <cell r="U1345" t="b">
            <v>1</v>
          </cell>
          <cell r="V1345" t="b">
            <v>0</v>
          </cell>
          <cell r="W1345" t="str">
            <v>Accounting And Contracts</v>
          </cell>
          <cell r="X1345">
            <v>1390712</v>
          </cell>
          <cell r="Y1345">
            <v>0</v>
          </cell>
          <cell r="Z1345">
            <v>348840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 t="str">
            <v>20</v>
          </cell>
          <cell r="AH1345" t="str">
            <v>PR</v>
          </cell>
          <cell r="AI1345" t="str">
            <v>FullyF</v>
          </cell>
          <cell r="AJ1345" t="str">
            <v>FF</v>
          </cell>
        </row>
        <row r="1346">
          <cell r="A1346" t="str">
            <v>0036839</v>
          </cell>
          <cell r="B1346" t="str">
            <v>C98010103</v>
          </cell>
          <cell r="C1346" t="str">
            <v>98010103</v>
          </cell>
          <cell r="D1346" t="str">
            <v>YAD PC LABOR RELATIONS ORDER #436</v>
          </cell>
          <cell r="E1346">
            <v>35796</v>
          </cell>
          <cell r="F1346">
            <v>36099</v>
          </cell>
          <cell r="G1346">
            <v>35855</v>
          </cell>
          <cell r="I1346">
            <v>35824</v>
          </cell>
          <cell r="J1346">
            <v>2661</v>
          </cell>
          <cell r="K1346">
            <v>2661</v>
          </cell>
          <cell r="L1346">
            <v>2661</v>
          </cell>
          <cell r="M1346">
            <v>0</v>
          </cell>
          <cell r="N1346">
            <v>2661</v>
          </cell>
          <cell r="O1346">
            <v>200506</v>
          </cell>
          <cell r="P1346">
            <v>2661</v>
          </cell>
          <cell r="Q1346" t="str">
            <v>12</v>
          </cell>
          <cell r="R1346" t="str">
            <v>Administrative &amp; University-Wide</v>
          </cell>
          <cell r="T1346" t="b">
            <v>0</v>
          </cell>
          <cell r="U1346" t="b">
            <v>1</v>
          </cell>
          <cell r="V1346" t="b">
            <v>0</v>
          </cell>
          <cell r="W1346" t="str">
            <v>Finance-General Administration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I1346" t="str">
            <v>Tomb</v>
          </cell>
          <cell r="AJ1346" t="str">
            <v>T</v>
          </cell>
        </row>
        <row r="1347">
          <cell r="A1347" t="str">
            <v>0036840</v>
          </cell>
          <cell r="B1347" t="str">
            <v>C98010104</v>
          </cell>
          <cell r="C1347" t="str">
            <v>98010104</v>
          </cell>
          <cell r="D1347" t="str">
            <v>YAD PC LABOR RELATIONS ORDER #437</v>
          </cell>
          <cell r="E1347">
            <v>35796</v>
          </cell>
          <cell r="F1347">
            <v>36099</v>
          </cell>
          <cell r="G1347">
            <v>35855</v>
          </cell>
          <cell r="I1347">
            <v>35824</v>
          </cell>
          <cell r="J1347">
            <v>2922</v>
          </cell>
          <cell r="K1347">
            <v>2917</v>
          </cell>
          <cell r="L1347">
            <v>2917</v>
          </cell>
          <cell r="M1347">
            <v>0</v>
          </cell>
          <cell r="N1347">
            <v>2922</v>
          </cell>
          <cell r="O1347">
            <v>200506</v>
          </cell>
          <cell r="P1347">
            <v>2917</v>
          </cell>
          <cell r="Q1347" t="str">
            <v>12</v>
          </cell>
          <cell r="R1347" t="str">
            <v>Administrative &amp; University-Wide</v>
          </cell>
          <cell r="T1347" t="b">
            <v>0</v>
          </cell>
          <cell r="U1347" t="b">
            <v>1</v>
          </cell>
          <cell r="V1347" t="b">
            <v>0</v>
          </cell>
          <cell r="W1347" t="str">
            <v>Finance-General Administration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I1347" t="str">
            <v>Tomb</v>
          </cell>
          <cell r="AJ1347" t="str">
            <v>T</v>
          </cell>
        </row>
        <row r="1348">
          <cell r="A1348" t="str">
            <v>0036841</v>
          </cell>
          <cell r="B1348" t="str">
            <v>P98071604</v>
          </cell>
          <cell r="C1348" t="str">
            <v>98071604</v>
          </cell>
          <cell r="D1348" t="str">
            <v>HOWARD AVE GRGE, ACCESS &amp; SUPPORT SVCS RENO</v>
          </cell>
          <cell r="E1348">
            <v>35827</v>
          </cell>
          <cell r="G1348">
            <v>36160</v>
          </cell>
          <cell r="I1348">
            <v>36969</v>
          </cell>
          <cell r="J1348">
            <v>51715</v>
          </cell>
          <cell r="K1348">
            <v>51715</v>
          </cell>
          <cell r="L1348">
            <v>51715</v>
          </cell>
          <cell r="M1348">
            <v>0</v>
          </cell>
          <cell r="N1348">
            <v>51715</v>
          </cell>
          <cell r="O1348">
            <v>200506</v>
          </cell>
          <cell r="P1348">
            <v>51715</v>
          </cell>
          <cell r="Q1348" t="str">
            <v>80</v>
          </cell>
          <cell r="R1348" t="str">
            <v>Medicine</v>
          </cell>
          <cell r="S1348" t="str">
            <v>MEDICAL CAMPUS</v>
          </cell>
          <cell r="T1348" t="b">
            <v>0</v>
          </cell>
          <cell r="U1348" t="b">
            <v>1</v>
          </cell>
          <cell r="V1348" t="b">
            <v>0</v>
          </cell>
          <cell r="W1348" t="str">
            <v>Asset Management</v>
          </cell>
          <cell r="X1348">
            <v>51715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 t="str">
            <v>30</v>
          </cell>
          <cell r="AH1348" t="str">
            <v>CM</v>
          </cell>
          <cell r="AI1348" t="str">
            <v>FullyF</v>
          </cell>
          <cell r="AJ1348" t="str">
            <v>FF</v>
          </cell>
        </row>
        <row r="1349">
          <cell r="A1349" t="str">
            <v>0036842</v>
          </cell>
          <cell r="B1349" t="str">
            <v>C98020101</v>
          </cell>
          <cell r="C1349" t="str">
            <v>98020101</v>
          </cell>
          <cell r="D1349" t="str">
            <v>SASIP PHASES III &amp; IV</v>
          </cell>
          <cell r="E1349">
            <v>35827</v>
          </cell>
          <cell r="F1349">
            <v>36707</v>
          </cell>
          <cell r="G1349">
            <v>36341</v>
          </cell>
          <cell r="I1349">
            <v>35828</v>
          </cell>
          <cell r="J1349">
            <v>1756153</v>
          </cell>
          <cell r="K1349">
            <v>1756152.92</v>
          </cell>
          <cell r="L1349">
            <v>1756152.92</v>
          </cell>
          <cell r="M1349">
            <v>0</v>
          </cell>
          <cell r="N1349">
            <v>1756153</v>
          </cell>
          <cell r="O1349">
            <v>200506</v>
          </cell>
          <cell r="P1349">
            <v>1756152.92</v>
          </cell>
          <cell r="Q1349" t="str">
            <v>61</v>
          </cell>
          <cell r="R1349" t="str">
            <v>Admin&amp;Other Other</v>
          </cell>
          <cell r="S1349" t="str">
            <v>DO NOT USE COMPUTING  TELECOMMUNICATIONS EQUIPMENT</v>
          </cell>
          <cell r="T1349" t="b">
            <v>0</v>
          </cell>
          <cell r="U1349" t="b">
            <v>1</v>
          </cell>
          <cell r="V1349" t="b">
            <v>0</v>
          </cell>
          <cell r="W1349" t="str">
            <v>Finance-General Administration</v>
          </cell>
          <cell r="X1349">
            <v>1685000</v>
          </cell>
          <cell r="Y1349">
            <v>71153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 t="str">
            <v>50</v>
          </cell>
          <cell r="AH1349" t="str">
            <v>OE</v>
          </cell>
          <cell r="AI1349" t="str">
            <v>FullyF</v>
          </cell>
          <cell r="AJ1349" t="str">
            <v>FF</v>
          </cell>
        </row>
        <row r="1350">
          <cell r="A1350" t="str">
            <v>0036843</v>
          </cell>
          <cell r="B1350" t="str">
            <v>C98020102</v>
          </cell>
          <cell r="C1350" t="str">
            <v>98020102</v>
          </cell>
          <cell r="D1350" t="str">
            <v>YAD PC ATHLETICS ORDER #456</v>
          </cell>
          <cell r="E1350">
            <v>35827</v>
          </cell>
          <cell r="F1350">
            <v>36129</v>
          </cell>
          <cell r="G1350">
            <v>35855</v>
          </cell>
          <cell r="I1350">
            <v>35831</v>
          </cell>
          <cell r="J1350">
            <v>2666</v>
          </cell>
          <cell r="K1350">
            <v>2666</v>
          </cell>
          <cell r="L1350">
            <v>2666</v>
          </cell>
          <cell r="M1350">
            <v>0</v>
          </cell>
          <cell r="N1350">
            <v>2666</v>
          </cell>
          <cell r="O1350">
            <v>200506</v>
          </cell>
          <cell r="P1350">
            <v>2666</v>
          </cell>
          <cell r="Q1350" t="str">
            <v>10</v>
          </cell>
          <cell r="R1350" t="str">
            <v>Athletics</v>
          </cell>
          <cell r="T1350" t="b">
            <v>0</v>
          </cell>
          <cell r="U1350" t="b">
            <v>1</v>
          </cell>
          <cell r="V1350" t="b">
            <v>0</v>
          </cell>
          <cell r="W1350" t="str">
            <v>Finance-General Administration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I1350" t="str">
            <v>Tomb</v>
          </cell>
          <cell r="AJ1350" t="str">
            <v>T</v>
          </cell>
        </row>
        <row r="1351">
          <cell r="A1351" t="str">
            <v>0036844</v>
          </cell>
          <cell r="B1351" t="str">
            <v>P97111901</v>
          </cell>
          <cell r="C1351" t="str">
            <v>97111901</v>
          </cell>
          <cell r="D1351" t="str">
            <v>HILLHOUSE 46 - YALE INT'L FIN CTR RENOVATION</v>
          </cell>
          <cell r="E1351">
            <v>35827</v>
          </cell>
          <cell r="G1351">
            <v>36525</v>
          </cell>
          <cell r="I1351">
            <v>37278</v>
          </cell>
          <cell r="J1351">
            <v>5125966</v>
          </cell>
          <cell r="K1351">
            <v>5125965.9400001802</v>
          </cell>
          <cell r="L1351">
            <v>5125965.9400001802</v>
          </cell>
          <cell r="M1351">
            <v>0</v>
          </cell>
          <cell r="N1351">
            <v>5125966</v>
          </cell>
          <cell r="O1351">
            <v>200506</v>
          </cell>
          <cell r="P1351">
            <v>5125965.9400001802</v>
          </cell>
          <cell r="Q1351" t="str">
            <v>33</v>
          </cell>
          <cell r="R1351" t="str">
            <v>Self-sup Management</v>
          </cell>
          <cell r="S1351" t="str">
            <v>SCHOOL OF MANAGEMENT</v>
          </cell>
          <cell r="T1351" t="b">
            <v>0</v>
          </cell>
          <cell r="U1351" t="b">
            <v>1</v>
          </cell>
          <cell r="V1351" t="b">
            <v>0</v>
          </cell>
          <cell r="W1351" t="str">
            <v>Accounting And Contracts</v>
          </cell>
          <cell r="X1351">
            <v>5089886</v>
          </cell>
          <cell r="Y1351">
            <v>36080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 t="str">
            <v>10</v>
          </cell>
          <cell r="AH1351" t="str">
            <v>CM</v>
          </cell>
          <cell r="AI1351" t="str">
            <v>FullyF</v>
          </cell>
          <cell r="AJ1351" t="str">
            <v>FF</v>
          </cell>
        </row>
        <row r="1352">
          <cell r="A1352" t="str">
            <v>0036933</v>
          </cell>
          <cell r="B1352" t="str">
            <v>P98010901</v>
          </cell>
          <cell r="C1352" t="str">
            <v>98010901</v>
          </cell>
          <cell r="D1352" t="str">
            <v>SHM B WING, 2ND FL, RMS 231 TO 236, LAB RENOV</v>
          </cell>
          <cell r="E1352">
            <v>35807</v>
          </cell>
          <cell r="F1352">
            <v>36372</v>
          </cell>
          <cell r="G1352">
            <v>35977</v>
          </cell>
          <cell r="I1352">
            <v>35807</v>
          </cell>
          <cell r="J1352">
            <v>155910</v>
          </cell>
          <cell r="K1352">
            <v>155909</v>
          </cell>
          <cell r="L1352">
            <v>155909</v>
          </cell>
          <cell r="M1352">
            <v>0</v>
          </cell>
          <cell r="N1352">
            <v>155910</v>
          </cell>
          <cell r="O1352">
            <v>200506</v>
          </cell>
          <cell r="P1352">
            <v>155909</v>
          </cell>
          <cell r="Q1352" t="str">
            <v>80</v>
          </cell>
          <cell r="R1352" t="str">
            <v>Medicine</v>
          </cell>
          <cell r="S1352" t="str">
            <v>MEDICAL CAMPUS</v>
          </cell>
          <cell r="T1352" t="b">
            <v>0</v>
          </cell>
          <cell r="U1352" t="b">
            <v>1</v>
          </cell>
          <cell r="V1352" t="b">
            <v>0</v>
          </cell>
          <cell r="W1352" t="str">
            <v>Asset Management</v>
          </cell>
          <cell r="X1352">
            <v>155910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 t="str">
            <v>30</v>
          </cell>
          <cell r="AH1352" t="str">
            <v>CM</v>
          </cell>
          <cell r="AI1352" t="str">
            <v>FullyF</v>
          </cell>
          <cell r="AJ1352" t="str">
            <v>FF</v>
          </cell>
        </row>
        <row r="1353">
          <cell r="A1353" t="str">
            <v>0036934</v>
          </cell>
          <cell r="B1353" t="str">
            <v>C98010105</v>
          </cell>
          <cell r="C1353" t="str">
            <v>98010105</v>
          </cell>
          <cell r="D1353" t="str">
            <v>YAD PC OIR ORDER #438</v>
          </cell>
          <cell r="E1353">
            <v>35796</v>
          </cell>
          <cell r="F1353">
            <v>36099</v>
          </cell>
          <cell r="G1353">
            <v>35855</v>
          </cell>
          <cell r="I1353">
            <v>35824</v>
          </cell>
          <cell r="J1353">
            <v>11543</v>
          </cell>
          <cell r="K1353">
            <v>11543</v>
          </cell>
          <cell r="L1353">
            <v>11543</v>
          </cell>
          <cell r="M1353">
            <v>0</v>
          </cell>
          <cell r="N1353">
            <v>11543</v>
          </cell>
          <cell r="O1353">
            <v>200506</v>
          </cell>
          <cell r="P1353">
            <v>11543</v>
          </cell>
          <cell r="Q1353" t="str">
            <v>12</v>
          </cell>
          <cell r="R1353" t="str">
            <v>Administrative &amp; University-Wide</v>
          </cell>
          <cell r="T1353" t="b">
            <v>0</v>
          </cell>
          <cell r="U1353" t="b">
            <v>1</v>
          </cell>
          <cell r="V1353" t="b">
            <v>0</v>
          </cell>
          <cell r="W1353" t="str">
            <v>Finance-General Administration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I1353" t="str">
            <v>Tomb</v>
          </cell>
          <cell r="AJ1353" t="str">
            <v>T</v>
          </cell>
        </row>
        <row r="1354">
          <cell r="A1354" t="str">
            <v>0036935</v>
          </cell>
          <cell r="B1354" t="str">
            <v>C98010106</v>
          </cell>
          <cell r="C1354" t="str">
            <v>98010106</v>
          </cell>
          <cell r="D1354" t="str">
            <v>YAD PC CONF SVCS/SUMMER HOUING ORDER #448</v>
          </cell>
          <cell r="E1354">
            <v>35796</v>
          </cell>
          <cell r="F1354">
            <v>36099</v>
          </cell>
          <cell r="G1354">
            <v>35855</v>
          </cell>
          <cell r="I1354">
            <v>35824</v>
          </cell>
          <cell r="J1354">
            <v>2886</v>
          </cell>
          <cell r="K1354">
            <v>2886</v>
          </cell>
          <cell r="L1354">
            <v>2886</v>
          </cell>
          <cell r="M1354">
            <v>0</v>
          </cell>
          <cell r="N1354">
            <v>2886</v>
          </cell>
          <cell r="O1354">
            <v>200506</v>
          </cell>
          <cell r="P1354">
            <v>2886</v>
          </cell>
          <cell r="Q1354" t="str">
            <v>13</v>
          </cell>
          <cell r="R1354" t="str">
            <v>Other</v>
          </cell>
          <cell r="T1354" t="b">
            <v>0</v>
          </cell>
          <cell r="U1354" t="b">
            <v>1</v>
          </cell>
          <cell r="V1354" t="b">
            <v>0</v>
          </cell>
          <cell r="W1354" t="str">
            <v>Finance-General Administration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I1354" t="str">
            <v>Tomb</v>
          </cell>
          <cell r="AJ1354" t="str">
            <v>T</v>
          </cell>
        </row>
        <row r="1355">
          <cell r="A1355" t="str">
            <v>0036936</v>
          </cell>
          <cell r="B1355" t="str">
            <v>P98012701</v>
          </cell>
          <cell r="C1355" t="str">
            <v>98012701</v>
          </cell>
          <cell r="D1355" t="str">
            <v>CLP 41, 1ST, AND 2ND FL OFFICE RENOV FOR YSM</v>
          </cell>
          <cell r="E1355">
            <v>35796</v>
          </cell>
          <cell r="F1355">
            <v>36433</v>
          </cell>
          <cell r="G1355">
            <v>36039</v>
          </cell>
          <cell r="I1355">
            <v>37595</v>
          </cell>
          <cell r="J1355">
            <v>250470</v>
          </cell>
          <cell r="K1355">
            <v>250470</v>
          </cell>
          <cell r="L1355">
            <v>250470</v>
          </cell>
          <cell r="M1355">
            <v>0</v>
          </cell>
          <cell r="N1355">
            <v>250470</v>
          </cell>
          <cell r="O1355">
            <v>200506</v>
          </cell>
          <cell r="P1355">
            <v>250470</v>
          </cell>
          <cell r="Q1355" t="str">
            <v>80</v>
          </cell>
          <cell r="R1355" t="str">
            <v>Medicine</v>
          </cell>
          <cell r="S1355" t="str">
            <v>MEDICAL CAMPUS</v>
          </cell>
          <cell r="T1355" t="b">
            <v>0</v>
          </cell>
          <cell r="U1355" t="b">
            <v>1</v>
          </cell>
          <cell r="V1355" t="b">
            <v>0</v>
          </cell>
          <cell r="W1355" t="str">
            <v>Asset Management</v>
          </cell>
          <cell r="X1355">
            <v>250470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 t="str">
            <v>20</v>
          </cell>
          <cell r="AH1355" t="str">
            <v>PR</v>
          </cell>
          <cell r="AI1355" t="str">
            <v>FullyF</v>
          </cell>
          <cell r="AJ1355" t="str">
            <v>FF</v>
          </cell>
        </row>
        <row r="1356">
          <cell r="A1356" t="str">
            <v>0036937</v>
          </cell>
          <cell r="B1356" t="str">
            <v>C98020103</v>
          </cell>
          <cell r="C1356" t="str">
            <v>98020103</v>
          </cell>
          <cell r="D1356" t="str">
            <v>NEW HAVEN PURCHASES</v>
          </cell>
          <cell r="E1356">
            <v>35827</v>
          </cell>
          <cell r="G1356">
            <v>35854</v>
          </cell>
          <cell r="I1356">
            <v>37182</v>
          </cell>
          <cell r="J1356">
            <v>0</v>
          </cell>
          <cell r="K1356">
            <v>-715.93999999999699</v>
          </cell>
          <cell r="L1356">
            <v>-715.93999999999699</v>
          </cell>
          <cell r="M1356">
            <v>0</v>
          </cell>
          <cell r="N1356">
            <v>0</v>
          </cell>
          <cell r="O1356">
            <v>200506</v>
          </cell>
          <cell r="P1356">
            <v>-715.93999999999699</v>
          </cell>
          <cell r="Q1356" t="str">
            <v>63</v>
          </cell>
          <cell r="R1356" t="str">
            <v>Admin&amp;Other Acquisitions</v>
          </cell>
          <cell r="T1356" t="b">
            <v>0</v>
          </cell>
          <cell r="U1356" t="b">
            <v>1</v>
          </cell>
          <cell r="V1356" t="b">
            <v>0</v>
          </cell>
          <cell r="W1356" t="str">
            <v>Finance-General Administration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I1356" t="str">
            <v>Tomb</v>
          </cell>
          <cell r="AJ1356" t="str">
            <v>T</v>
          </cell>
        </row>
        <row r="1357">
          <cell r="A1357" t="str">
            <v>0036938</v>
          </cell>
          <cell r="B1357" t="str">
            <v>P98020601</v>
          </cell>
          <cell r="C1357" t="str">
            <v>98020601</v>
          </cell>
          <cell r="D1357" t="str">
            <v>DAVIES MANSION RENOVATION</v>
          </cell>
          <cell r="E1357">
            <v>35827</v>
          </cell>
          <cell r="G1357">
            <v>36585</v>
          </cell>
          <cell r="I1357">
            <v>38201</v>
          </cell>
          <cell r="J1357">
            <v>3473133</v>
          </cell>
          <cell r="K1357">
            <v>3473132.67</v>
          </cell>
          <cell r="L1357">
            <v>3473132.67</v>
          </cell>
          <cell r="M1357">
            <v>3275324.06</v>
          </cell>
          <cell r="N1357">
            <v>0</v>
          </cell>
          <cell r="O1357">
            <v>200506</v>
          </cell>
          <cell r="P1357">
            <v>3473132.67</v>
          </cell>
          <cell r="Q1357" t="str">
            <v>61</v>
          </cell>
          <cell r="R1357" t="str">
            <v>Admin&amp;Other Other</v>
          </cell>
          <cell r="S1357" t="str">
            <v>OTHER PROJECTS</v>
          </cell>
          <cell r="T1357" t="b">
            <v>0</v>
          </cell>
          <cell r="U1357" t="b">
            <v>0</v>
          </cell>
          <cell r="V1357" t="b">
            <v>0</v>
          </cell>
          <cell r="W1357" t="str">
            <v>Accounting And Contracts</v>
          </cell>
          <cell r="X1357">
            <v>0</v>
          </cell>
          <cell r="Y1357">
            <v>0</v>
          </cell>
          <cell r="Z1357">
            <v>3382743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 t="str">
            <v>30</v>
          </cell>
          <cell r="AH1357" t="str">
            <v>CR</v>
          </cell>
          <cell r="AI1357" t="str">
            <v>Vclosed</v>
          </cell>
          <cell r="AJ1357" t="str">
            <v>VC</v>
          </cell>
        </row>
        <row r="1358">
          <cell r="A1358" t="str">
            <v>0036939</v>
          </cell>
          <cell r="B1358" t="str">
            <v>P98021301</v>
          </cell>
          <cell r="C1358" t="str">
            <v>98021301</v>
          </cell>
          <cell r="D1358" t="str">
            <v>BRADY MEMORIAL LAB HVAC RENOVATION</v>
          </cell>
          <cell r="E1358">
            <v>35855</v>
          </cell>
          <cell r="F1358">
            <v>36525</v>
          </cell>
          <cell r="G1358">
            <v>36160</v>
          </cell>
          <cell r="I1358">
            <v>37595</v>
          </cell>
          <cell r="J1358">
            <v>97096</v>
          </cell>
          <cell r="K1358">
            <v>97096</v>
          </cell>
          <cell r="L1358">
            <v>97096</v>
          </cell>
          <cell r="M1358">
            <v>0</v>
          </cell>
          <cell r="N1358">
            <v>97096</v>
          </cell>
          <cell r="O1358">
            <v>200506</v>
          </cell>
          <cell r="P1358">
            <v>97096</v>
          </cell>
          <cell r="Q1358" t="str">
            <v>80</v>
          </cell>
          <cell r="R1358" t="str">
            <v>Medicine</v>
          </cell>
          <cell r="S1358" t="str">
            <v>MEDICAL CAMPUS</v>
          </cell>
          <cell r="T1358" t="b">
            <v>0</v>
          </cell>
          <cell r="U1358" t="b">
            <v>1</v>
          </cell>
          <cell r="V1358" t="b">
            <v>0</v>
          </cell>
          <cell r="W1358" t="str">
            <v>Asset Management</v>
          </cell>
          <cell r="X1358">
            <v>97096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 t="str">
            <v>30</v>
          </cell>
          <cell r="AH1358" t="str">
            <v>CM</v>
          </cell>
          <cell r="AI1358" t="str">
            <v>FullyF</v>
          </cell>
          <cell r="AJ1358" t="str">
            <v>FF</v>
          </cell>
        </row>
        <row r="1359">
          <cell r="A1359" t="str">
            <v>0037058</v>
          </cell>
          <cell r="B1359" t="str">
            <v>P97060202</v>
          </cell>
          <cell r="C1359" t="str">
            <v>97060202</v>
          </cell>
          <cell r="D1359" t="str">
            <v>UNIVERSITY THEATRE STAGE TOWER EXT REHAB</v>
          </cell>
          <cell r="E1359">
            <v>35674</v>
          </cell>
          <cell r="G1359">
            <v>36891</v>
          </cell>
          <cell r="I1359">
            <v>37595</v>
          </cell>
          <cell r="J1359">
            <v>523699</v>
          </cell>
          <cell r="K1359">
            <v>523699.46</v>
          </cell>
          <cell r="L1359">
            <v>523699.46</v>
          </cell>
          <cell r="M1359">
            <v>0</v>
          </cell>
          <cell r="N1359">
            <v>523699</v>
          </cell>
          <cell r="O1359">
            <v>200506</v>
          </cell>
          <cell r="P1359">
            <v>523699.46</v>
          </cell>
          <cell r="Q1359" t="str">
            <v>28</v>
          </cell>
          <cell r="R1359" t="str">
            <v>Drama</v>
          </cell>
          <cell r="S1359" t="str">
            <v>ARTS AREA</v>
          </cell>
          <cell r="T1359" t="b">
            <v>0</v>
          </cell>
          <cell r="U1359" t="b">
            <v>1</v>
          </cell>
          <cell r="V1359" t="b">
            <v>0</v>
          </cell>
          <cell r="W1359" t="str">
            <v>Accounting And Contracts</v>
          </cell>
          <cell r="X1359">
            <v>523699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 t="str">
            <v>30</v>
          </cell>
          <cell r="AH1359" t="str">
            <v>CM</v>
          </cell>
          <cell r="AI1359" t="str">
            <v>FullyF</v>
          </cell>
          <cell r="AJ1359" t="str">
            <v>FF</v>
          </cell>
        </row>
        <row r="1360">
          <cell r="A1360" t="str">
            <v>0037059</v>
          </cell>
          <cell r="B1360" t="str">
            <v>P97112101</v>
          </cell>
          <cell r="C1360" t="str">
            <v>97112101</v>
          </cell>
          <cell r="D1360" t="str">
            <v>ESH ROOFTOP AHU &amp; ROOF RENOVATION</v>
          </cell>
          <cell r="E1360">
            <v>35765</v>
          </cell>
          <cell r="F1360">
            <v>36707</v>
          </cell>
          <cell r="G1360">
            <v>36341</v>
          </cell>
          <cell r="I1360">
            <v>37595</v>
          </cell>
          <cell r="J1360">
            <v>500818</v>
          </cell>
          <cell r="K1360">
            <v>500818.14</v>
          </cell>
          <cell r="L1360">
            <v>500818.14</v>
          </cell>
          <cell r="M1360">
            <v>0</v>
          </cell>
          <cell r="N1360">
            <v>500818</v>
          </cell>
          <cell r="O1360">
            <v>200506</v>
          </cell>
          <cell r="P1360">
            <v>500818.14</v>
          </cell>
          <cell r="Q1360" t="str">
            <v>80</v>
          </cell>
          <cell r="R1360" t="str">
            <v>Medicine</v>
          </cell>
          <cell r="S1360" t="str">
            <v>MEDICAL CAMPUS</v>
          </cell>
          <cell r="T1360" t="b">
            <v>0</v>
          </cell>
          <cell r="U1360" t="b">
            <v>1</v>
          </cell>
          <cell r="V1360" t="b">
            <v>0</v>
          </cell>
          <cell r="W1360" t="str">
            <v>Asset Management</v>
          </cell>
          <cell r="X1360">
            <v>500818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 t="str">
            <v>30</v>
          </cell>
          <cell r="AH1360" t="str">
            <v>CR</v>
          </cell>
          <cell r="AI1360" t="str">
            <v>FullyF</v>
          </cell>
          <cell r="AJ1360" t="str">
            <v>FF</v>
          </cell>
        </row>
        <row r="1361">
          <cell r="A1361" t="str">
            <v>0037060</v>
          </cell>
          <cell r="B1361" t="str">
            <v>P97112103</v>
          </cell>
          <cell r="C1361" t="str">
            <v>97112103</v>
          </cell>
          <cell r="D1361" t="str">
            <v>WHITNEY 155 ELEC. INTERCONNECTION</v>
          </cell>
          <cell r="E1361">
            <v>35765</v>
          </cell>
          <cell r="F1361">
            <v>36707</v>
          </cell>
          <cell r="G1361">
            <v>36341</v>
          </cell>
          <cell r="I1361">
            <v>37595</v>
          </cell>
          <cell r="J1361">
            <v>113844</v>
          </cell>
          <cell r="K1361">
            <v>113844</v>
          </cell>
          <cell r="L1361">
            <v>113844</v>
          </cell>
          <cell r="M1361">
            <v>0</v>
          </cell>
          <cell r="N1361">
            <v>113844</v>
          </cell>
          <cell r="O1361">
            <v>200506</v>
          </cell>
          <cell r="P1361">
            <v>113844</v>
          </cell>
          <cell r="Q1361" t="str">
            <v>65</v>
          </cell>
          <cell r="R1361" t="str">
            <v>Admin&amp;Other Utilities Central</v>
          </cell>
          <cell r="S1361" t="str">
            <v>POWER PLANTS AND UTILITY DISTRIBUTION SYSTEMS</v>
          </cell>
          <cell r="T1361" t="b">
            <v>0</v>
          </cell>
          <cell r="U1361" t="b">
            <v>1</v>
          </cell>
          <cell r="V1361" t="b">
            <v>0</v>
          </cell>
          <cell r="W1361" t="str">
            <v>Accounting And Contracts</v>
          </cell>
          <cell r="X1361">
            <v>113844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 t="str">
            <v>30</v>
          </cell>
          <cell r="AH1361" t="str">
            <v>CM</v>
          </cell>
          <cell r="AI1361" t="str">
            <v>FullyF</v>
          </cell>
          <cell r="AJ1361" t="str">
            <v>FF</v>
          </cell>
        </row>
        <row r="1362">
          <cell r="A1362" t="str">
            <v>0037061</v>
          </cell>
          <cell r="B1362" t="str">
            <v>P97120501</v>
          </cell>
          <cell r="C1362" t="str">
            <v>97120501</v>
          </cell>
          <cell r="D1362" t="str">
            <v>CEN SCI INTEGRATED SECURITY FIRE ALARM SYS</v>
          </cell>
          <cell r="E1362">
            <v>35765</v>
          </cell>
          <cell r="G1362">
            <v>38168</v>
          </cell>
          <cell r="H1362">
            <v>38168</v>
          </cell>
          <cell r="I1362">
            <v>36861</v>
          </cell>
          <cell r="J1362">
            <v>3924300</v>
          </cell>
          <cell r="K1362">
            <v>3305758.12</v>
          </cell>
          <cell r="L1362">
            <v>3307550.14</v>
          </cell>
          <cell r="M1362">
            <v>0</v>
          </cell>
          <cell r="N1362">
            <v>3307550</v>
          </cell>
          <cell r="O1362">
            <v>200506</v>
          </cell>
          <cell r="P1362">
            <v>3307550.14</v>
          </cell>
          <cell r="Q1362" t="str">
            <v>65</v>
          </cell>
          <cell r="R1362" t="str">
            <v>Admin&amp;Other Utilities Central</v>
          </cell>
          <cell r="S1362" t="str">
            <v>OTHER FACILITIES</v>
          </cell>
          <cell r="T1362" t="b">
            <v>0</v>
          </cell>
          <cell r="U1362" t="b">
            <v>0</v>
          </cell>
          <cell r="V1362" t="b">
            <v>0</v>
          </cell>
          <cell r="W1362" t="str">
            <v>Accounting And Contracts</v>
          </cell>
          <cell r="X1362">
            <v>3307550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 t="str">
            <v>30</v>
          </cell>
          <cell r="AH1362" t="str">
            <v>CM</v>
          </cell>
          <cell r="AI1362" t="str">
            <v>Const</v>
          </cell>
          <cell r="AJ1362" t="str">
            <v>I</v>
          </cell>
        </row>
        <row r="1363">
          <cell r="A1363" t="str">
            <v>0037062</v>
          </cell>
          <cell r="B1363" t="str">
            <v>P98021707</v>
          </cell>
          <cell r="C1363" t="str">
            <v>98021707</v>
          </cell>
          <cell r="D1363" t="str">
            <v>YSM ENERGY CONSERVATION MECH EAST</v>
          </cell>
          <cell r="E1363">
            <v>35796</v>
          </cell>
          <cell r="G1363">
            <v>36525</v>
          </cell>
          <cell r="I1363">
            <v>37593</v>
          </cell>
          <cell r="J1363">
            <v>75466</v>
          </cell>
          <cell r="K1363">
            <v>75466</v>
          </cell>
          <cell r="L1363">
            <v>75466</v>
          </cell>
          <cell r="M1363">
            <v>0</v>
          </cell>
          <cell r="N1363">
            <v>75466</v>
          </cell>
          <cell r="O1363">
            <v>200506</v>
          </cell>
          <cell r="P1363">
            <v>75466</v>
          </cell>
          <cell r="Q1363" t="str">
            <v>80</v>
          </cell>
          <cell r="R1363" t="str">
            <v>Medicine</v>
          </cell>
          <cell r="S1363" t="str">
            <v>CV ENERGY CONSERVATION PROGRAMS</v>
          </cell>
          <cell r="T1363" t="b">
            <v>0</v>
          </cell>
          <cell r="U1363" t="b">
            <v>1</v>
          </cell>
          <cell r="V1363" t="b">
            <v>0</v>
          </cell>
          <cell r="W1363" t="str">
            <v>Asset Management</v>
          </cell>
          <cell r="X1363">
            <v>75466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 t="str">
            <v>30</v>
          </cell>
          <cell r="AH1363" t="str">
            <v>CM</v>
          </cell>
          <cell r="AI1363" t="str">
            <v>FullyF</v>
          </cell>
          <cell r="AJ1363" t="str">
            <v>FF</v>
          </cell>
        </row>
        <row r="1364">
          <cell r="A1364" t="str">
            <v>0037063</v>
          </cell>
          <cell r="B1364" t="str">
            <v>P98021709</v>
          </cell>
          <cell r="C1364" t="str">
            <v>98021709</v>
          </cell>
          <cell r="D1364" t="str">
            <v>YSM ENERGY CONSERVATION ELECT EAST</v>
          </cell>
          <cell r="E1364">
            <v>35796</v>
          </cell>
          <cell r="G1364">
            <v>36525</v>
          </cell>
          <cell r="I1364">
            <v>37935</v>
          </cell>
          <cell r="J1364">
            <v>59942</v>
          </cell>
          <cell r="K1364">
            <v>59941.72</v>
          </cell>
          <cell r="L1364">
            <v>59941.72</v>
          </cell>
          <cell r="M1364">
            <v>0</v>
          </cell>
          <cell r="N1364">
            <v>59942</v>
          </cell>
          <cell r="O1364">
            <v>200506</v>
          </cell>
          <cell r="P1364">
            <v>59941.72</v>
          </cell>
          <cell r="Q1364" t="str">
            <v>80</v>
          </cell>
          <cell r="R1364" t="str">
            <v>Medicine</v>
          </cell>
          <cell r="S1364" t="str">
            <v>MEDICAL CAMPUS</v>
          </cell>
          <cell r="T1364" t="b">
            <v>0</v>
          </cell>
          <cell r="U1364" t="b">
            <v>1</v>
          </cell>
          <cell r="V1364" t="b">
            <v>0</v>
          </cell>
          <cell r="W1364" t="str">
            <v>Asset Management</v>
          </cell>
          <cell r="X1364">
            <v>52609</v>
          </cell>
          <cell r="Y1364">
            <v>7333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 t="str">
            <v>30</v>
          </cell>
          <cell r="AH1364" t="str">
            <v>CM</v>
          </cell>
          <cell r="AI1364" t="str">
            <v>FullyF</v>
          </cell>
          <cell r="AJ1364" t="str">
            <v>FF</v>
          </cell>
        </row>
        <row r="1365">
          <cell r="A1365" t="str">
            <v>0037064</v>
          </cell>
          <cell r="B1365" t="str">
            <v>C98030101</v>
          </cell>
          <cell r="C1365" t="str">
            <v>98030101</v>
          </cell>
          <cell r="D1365" t="str">
            <v>YAD PC ORTHOPAEDICS ORDER #487</v>
          </cell>
          <cell r="E1365">
            <v>35855</v>
          </cell>
          <cell r="F1365">
            <v>36160</v>
          </cell>
          <cell r="G1365">
            <v>35947</v>
          </cell>
          <cell r="I1365">
            <v>35856</v>
          </cell>
          <cell r="J1365">
            <v>2534</v>
          </cell>
          <cell r="K1365">
            <v>2534</v>
          </cell>
          <cell r="L1365">
            <v>2534</v>
          </cell>
          <cell r="M1365">
            <v>0</v>
          </cell>
          <cell r="N1365">
            <v>2534</v>
          </cell>
          <cell r="O1365">
            <v>200506</v>
          </cell>
          <cell r="P1365">
            <v>2534</v>
          </cell>
          <cell r="Q1365" t="str">
            <v>08</v>
          </cell>
          <cell r="R1365" t="str">
            <v>Medicine</v>
          </cell>
          <cell r="T1365" t="b">
            <v>0</v>
          </cell>
          <cell r="U1365" t="b">
            <v>1</v>
          </cell>
          <cell r="V1365" t="b">
            <v>0</v>
          </cell>
          <cell r="W1365" t="str">
            <v>Finance-General Administration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I1365" t="str">
            <v>Tomb</v>
          </cell>
          <cell r="AJ1365" t="str">
            <v>T</v>
          </cell>
        </row>
        <row r="1366">
          <cell r="A1366" t="str">
            <v>0037065</v>
          </cell>
          <cell r="B1366" t="str">
            <v>P97102401</v>
          </cell>
          <cell r="C1366" t="str">
            <v>97102401</v>
          </cell>
          <cell r="D1366" t="str">
            <v>OLD CAMPUS LANDSCAPE IMPROVEMENTS</v>
          </cell>
          <cell r="E1366">
            <v>35827</v>
          </cell>
          <cell r="F1366">
            <v>36677</v>
          </cell>
          <cell r="G1366">
            <v>36311</v>
          </cell>
          <cell r="I1366">
            <v>37595</v>
          </cell>
          <cell r="J1366">
            <v>2540246</v>
          </cell>
          <cell r="K1366">
            <v>2540245.12</v>
          </cell>
          <cell r="L1366">
            <v>2540245.12</v>
          </cell>
          <cell r="M1366">
            <v>0</v>
          </cell>
          <cell r="N1366">
            <v>2540246</v>
          </cell>
          <cell r="O1366">
            <v>200506</v>
          </cell>
          <cell r="P1366">
            <v>2540245.12</v>
          </cell>
          <cell r="Q1366" t="str">
            <v>71</v>
          </cell>
          <cell r="R1366" t="str">
            <v>Residential - Undergraduate</v>
          </cell>
          <cell r="S1366" t="str">
            <v>RESIDENTIAL FACILITIES</v>
          </cell>
          <cell r="T1366" t="b">
            <v>0</v>
          </cell>
          <cell r="U1366" t="b">
            <v>1</v>
          </cell>
          <cell r="V1366" t="b">
            <v>0</v>
          </cell>
          <cell r="W1366" t="str">
            <v>Accounting And Contracts</v>
          </cell>
          <cell r="X1366">
            <v>2540246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 t="str">
            <v>20</v>
          </cell>
          <cell r="AH1366" t="str">
            <v>CM</v>
          </cell>
          <cell r="AI1366" t="str">
            <v>FullyF</v>
          </cell>
          <cell r="AJ1366" t="str">
            <v>FF</v>
          </cell>
        </row>
        <row r="1367">
          <cell r="A1367" t="str">
            <v>0037066</v>
          </cell>
          <cell r="B1367" t="str">
            <v>P98030301</v>
          </cell>
          <cell r="C1367" t="str">
            <v>98030301</v>
          </cell>
          <cell r="D1367" t="str">
            <v>SHM BG-77 SQUASH COURT</v>
          </cell>
          <cell r="E1367">
            <v>35827</v>
          </cell>
          <cell r="F1367">
            <v>36433</v>
          </cell>
          <cell r="G1367">
            <v>36039</v>
          </cell>
          <cell r="I1367">
            <v>37935</v>
          </cell>
          <cell r="J1367">
            <v>69731</v>
          </cell>
          <cell r="K1367">
            <v>69731</v>
          </cell>
          <cell r="L1367">
            <v>69731</v>
          </cell>
          <cell r="M1367">
            <v>0</v>
          </cell>
          <cell r="N1367">
            <v>69731</v>
          </cell>
          <cell r="O1367">
            <v>200506</v>
          </cell>
          <cell r="P1367">
            <v>69731</v>
          </cell>
          <cell r="Q1367" t="str">
            <v>80</v>
          </cell>
          <cell r="R1367" t="str">
            <v>Medicine</v>
          </cell>
          <cell r="S1367" t="str">
            <v>MEDICAL CAMPUS</v>
          </cell>
          <cell r="T1367" t="b">
            <v>0</v>
          </cell>
          <cell r="U1367" t="b">
            <v>1</v>
          </cell>
          <cell r="V1367" t="b">
            <v>0</v>
          </cell>
          <cell r="W1367" t="str">
            <v>Asset Management</v>
          </cell>
          <cell r="X1367">
            <v>69731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 t="str">
            <v>20</v>
          </cell>
          <cell r="AH1367" t="str">
            <v>PR</v>
          </cell>
          <cell r="AI1367" t="str">
            <v>FullyF</v>
          </cell>
          <cell r="AJ1367" t="str">
            <v>FF</v>
          </cell>
        </row>
        <row r="1368">
          <cell r="A1368" t="str">
            <v>0037067</v>
          </cell>
          <cell r="B1368" t="str">
            <v>P98021201</v>
          </cell>
          <cell r="C1368" t="str">
            <v>98021201</v>
          </cell>
          <cell r="D1368" t="str">
            <v>YORK 149 FIRST FLOOR RENOVATION</v>
          </cell>
          <cell r="E1368">
            <v>35855</v>
          </cell>
          <cell r="G1368">
            <v>36068</v>
          </cell>
          <cell r="I1368">
            <v>37595</v>
          </cell>
          <cell r="J1368">
            <v>624814</v>
          </cell>
          <cell r="K1368">
            <v>624814</v>
          </cell>
          <cell r="L1368">
            <v>624814</v>
          </cell>
          <cell r="M1368">
            <v>150000</v>
          </cell>
          <cell r="N1368">
            <v>475000</v>
          </cell>
          <cell r="O1368">
            <v>200506</v>
          </cell>
          <cell r="P1368">
            <v>624814</v>
          </cell>
          <cell r="Q1368" t="str">
            <v>61</v>
          </cell>
          <cell r="R1368" t="str">
            <v>Admin&amp;Other Other</v>
          </cell>
          <cell r="S1368" t="str">
            <v>ARTS AREA</v>
          </cell>
          <cell r="T1368" t="b">
            <v>0</v>
          </cell>
          <cell r="U1368" t="b">
            <v>1</v>
          </cell>
          <cell r="V1368" t="b">
            <v>0</v>
          </cell>
          <cell r="W1368" t="str">
            <v>Accounting And Contracts</v>
          </cell>
          <cell r="X1368">
            <v>332500</v>
          </cell>
          <cell r="Y1368">
            <v>142314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 t="str">
            <v>20</v>
          </cell>
          <cell r="AH1368" t="str">
            <v>PR</v>
          </cell>
          <cell r="AI1368" t="str">
            <v>FullyF</v>
          </cell>
          <cell r="AJ1368" t="str">
            <v>FF</v>
          </cell>
        </row>
        <row r="1369">
          <cell r="A1369" t="str">
            <v>0037068</v>
          </cell>
          <cell r="B1369" t="str">
            <v>P98030602</v>
          </cell>
          <cell r="C1369" t="str">
            <v>98030602</v>
          </cell>
          <cell r="D1369" t="str">
            <v>MAIN DINING HALL RENOVATION</v>
          </cell>
          <cell r="E1369">
            <v>35855</v>
          </cell>
          <cell r="G1369">
            <v>36707</v>
          </cell>
          <cell r="I1369">
            <v>37595</v>
          </cell>
          <cell r="J1369">
            <v>221338</v>
          </cell>
          <cell r="K1369">
            <v>221337.12</v>
          </cell>
          <cell r="L1369">
            <v>221337.12</v>
          </cell>
          <cell r="M1369">
            <v>71767</v>
          </cell>
          <cell r="N1369">
            <v>149570</v>
          </cell>
          <cell r="O1369">
            <v>200506</v>
          </cell>
          <cell r="P1369">
            <v>221337.12</v>
          </cell>
          <cell r="Q1369" t="str">
            <v>61</v>
          </cell>
          <cell r="R1369" t="str">
            <v>Admin&amp;Other Other</v>
          </cell>
          <cell r="S1369" t="str">
            <v>RESIDENTIAL FACILITIES</v>
          </cell>
          <cell r="T1369" t="b">
            <v>0</v>
          </cell>
          <cell r="U1369" t="b">
            <v>1</v>
          </cell>
          <cell r="V1369" t="b">
            <v>0</v>
          </cell>
          <cell r="W1369" t="str">
            <v>Accounting And Contracts</v>
          </cell>
          <cell r="X1369">
            <v>149571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 t="str">
            <v>20</v>
          </cell>
          <cell r="AH1369" t="str">
            <v>PR</v>
          </cell>
          <cell r="AI1369" t="str">
            <v>FullyF</v>
          </cell>
          <cell r="AJ1369" t="str">
            <v>FF</v>
          </cell>
        </row>
        <row r="1370">
          <cell r="A1370" t="str">
            <v>0037069</v>
          </cell>
          <cell r="B1370" t="str">
            <v>P98031201</v>
          </cell>
          <cell r="C1370" t="str">
            <v>98031201</v>
          </cell>
          <cell r="D1370" t="str">
            <v>SHM IE-25 RENOVATIONS FOR CONFOCAL MICROSCOPE</v>
          </cell>
          <cell r="E1370">
            <v>35855</v>
          </cell>
          <cell r="G1370">
            <v>35977</v>
          </cell>
          <cell r="I1370">
            <v>36969</v>
          </cell>
          <cell r="J1370">
            <v>76490</v>
          </cell>
          <cell r="K1370">
            <v>76490</v>
          </cell>
          <cell r="L1370">
            <v>76490</v>
          </cell>
          <cell r="M1370">
            <v>76978</v>
          </cell>
          <cell r="N1370">
            <v>0</v>
          </cell>
          <cell r="O1370">
            <v>200506</v>
          </cell>
          <cell r="P1370">
            <v>76490</v>
          </cell>
          <cell r="Q1370" t="str">
            <v>80</v>
          </cell>
          <cell r="R1370" t="str">
            <v>Medicine</v>
          </cell>
          <cell r="T1370" t="b">
            <v>0</v>
          </cell>
          <cell r="U1370" t="b">
            <v>1</v>
          </cell>
          <cell r="V1370" t="b">
            <v>0</v>
          </cell>
          <cell r="W1370" t="str">
            <v>Asset Management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I1370" t="str">
            <v>Tomb</v>
          </cell>
          <cell r="AJ1370" t="str">
            <v>T</v>
          </cell>
        </row>
        <row r="1371">
          <cell r="A1371" t="str">
            <v>0037070</v>
          </cell>
          <cell r="B1371" t="str">
            <v>C98030102</v>
          </cell>
          <cell r="C1371" t="str">
            <v>98030102</v>
          </cell>
          <cell r="D1371" t="str">
            <v>YAD PC YALE COLLEGE DEAN'S OFC #522</v>
          </cell>
          <cell r="E1371">
            <v>35855</v>
          </cell>
          <cell r="F1371">
            <v>36160</v>
          </cell>
          <cell r="G1371">
            <v>35947</v>
          </cell>
          <cell r="I1371">
            <v>35879</v>
          </cell>
          <cell r="J1371">
            <v>2635</v>
          </cell>
          <cell r="K1371">
            <v>2635</v>
          </cell>
          <cell r="L1371">
            <v>2635</v>
          </cell>
          <cell r="M1371">
            <v>0</v>
          </cell>
          <cell r="N1371">
            <v>2635</v>
          </cell>
          <cell r="O1371">
            <v>200506</v>
          </cell>
          <cell r="P1371">
            <v>2635</v>
          </cell>
          <cell r="Q1371" t="str">
            <v>12</v>
          </cell>
          <cell r="R1371" t="str">
            <v>Administrative &amp; University-Wide</v>
          </cell>
          <cell r="T1371" t="b">
            <v>1</v>
          </cell>
          <cell r="U1371" t="b">
            <v>1</v>
          </cell>
          <cell r="V1371" t="b">
            <v>0</v>
          </cell>
          <cell r="W1371" t="str">
            <v>Finance-General Administration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I1371" t="str">
            <v>Tomb</v>
          </cell>
          <cell r="AJ1371" t="str">
            <v>T</v>
          </cell>
        </row>
        <row r="1372">
          <cell r="A1372" t="str">
            <v>0037071</v>
          </cell>
          <cell r="B1372" t="str">
            <v>P98031801</v>
          </cell>
          <cell r="C1372" t="str">
            <v>98031801</v>
          </cell>
          <cell r="D1372" t="str">
            <v>CLP RMS 202-210 OFFICE RENOS FOR YSM ADMIN</v>
          </cell>
          <cell r="E1372">
            <v>35886</v>
          </cell>
          <cell r="F1372">
            <v>36464</v>
          </cell>
          <cell r="G1372">
            <v>36068</v>
          </cell>
          <cell r="I1372">
            <v>37593</v>
          </cell>
          <cell r="J1372">
            <v>932103</v>
          </cell>
          <cell r="K1372">
            <v>932104</v>
          </cell>
          <cell r="L1372">
            <v>932104</v>
          </cell>
          <cell r="M1372">
            <v>0</v>
          </cell>
          <cell r="N1372">
            <v>932103</v>
          </cell>
          <cell r="O1372">
            <v>200506</v>
          </cell>
          <cell r="P1372">
            <v>932104</v>
          </cell>
          <cell r="Q1372" t="str">
            <v>80</v>
          </cell>
          <cell r="R1372" t="str">
            <v>Medicine</v>
          </cell>
          <cell r="S1372" t="str">
            <v>MEDICAL CAMPUS</v>
          </cell>
          <cell r="T1372" t="b">
            <v>0</v>
          </cell>
          <cell r="U1372" t="b">
            <v>1</v>
          </cell>
          <cell r="V1372" t="b">
            <v>0</v>
          </cell>
          <cell r="W1372" t="str">
            <v>Asset Management</v>
          </cell>
          <cell r="X1372">
            <v>932103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 t="str">
            <v>20</v>
          </cell>
          <cell r="AH1372" t="str">
            <v>PR</v>
          </cell>
          <cell r="AI1372" t="str">
            <v>FullyF</v>
          </cell>
          <cell r="AJ1372" t="str">
            <v>FF</v>
          </cell>
        </row>
        <row r="1373">
          <cell r="A1373" t="str">
            <v>0037072</v>
          </cell>
          <cell r="B1373" t="str">
            <v>C98040101</v>
          </cell>
          <cell r="C1373" t="str">
            <v>98040101</v>
          </cell>
          <cell r="D1373" t="str">
            <v>YAD PC COMPUTER SCIENCE ORDER #554</v>
          </cell>
          <cell r="E1373">
            <v>35886</v>
          </cell>
          <cell r="F1373">
            <v>36160</v>
          </cell>
          <cell r="G1373">
            <v>35947</v>
          </cell>
          <cell r="I1373">
            <v>36012</v>
          </cell>
          <cell r="J1373">
            <v>2655</v>
          </cell>
          <cell r="K1373">
            <v>2655</v>
          </cell>
          <cell r="L1373">
            <v>2655</v>
          </cell>
          <cell r="M1373">
            <v>0</v>
          </cell>
          <cell r="N1373">
            <v>2655</v>
          </cell>
          <cell r="O1373">
            <v>200506</v>
          </cell>
          <cell r="P1373">
            <v>2655</v>
          </cell>
          <cell r="Q1373" t="str">
            <v>12</v>
          </cell>
          <cell r="R1373" t="str">
            <v>Administrative &amp; University-Wide</v>
          </cell>
          <cell r="T1373" t="b">
            <v>0</v>
          </cell>
          <cell r="U1373" t="b">
            <v>1</v>
          </cell>
          <cell r="V1373" t="b">
            <v>0</v>
          </cell>
          <cell r="W1373" t="str">
            <v>Finance-General Administration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I1373" t="str">
            <v>Tomb</v>
          </cell>
          <cell r="AJ1373" t="str">
            <v>T</v>
          </cell>
        </row>
        <row r="1374">
          <cell r="A1374" t="str">
            <v>0037164</v>
          </cell>
          <cell r="B1374" t="str">
            <v>P96102501</v>
          </cell>
          <cell r="C1374" t="str">
            <v>96102501</v>
          </cell>
          <cell r="D1374" t="str">
            <v>JE MASTER'S HOUSE RENOVATION</v>
          </cell>
          <cell r="E1374">
            <v>35704</v>
          </cell>
          <cell r="G1374">
            <v>36099</v>
          </cell>
          <cell r="I1374">
            <v>37595</v>
          </cell>
          <cell r="J1374">
            <v>1778067</v>
          </cell>
          <cell r="K1374">
            <v>1778066.66</v>
          </cell>
          <cell r="L1374">
            <v>1778066.66</v>
          </cell>
          <cell r="M1374">
            <v>511239.42</v>
          </cell>
          <cell r="N1374">
            <v>1266828</v>
          </cell>
          <cell r="O1374">
            <v>200506</v>
          </cell>
          <cell r="P1374">
            <v>1778066.66</v>
          </cell>
          <cell r="Q1374" t="str">
            <v>71</v>
          </cell>
          <cell r="R1374" t="str">
            <v>Residential - Undergraduate</v>
          </cell>
          <cell r="S1374" t="str">
            <v>RESIDENTIAL FACILITIES</v>
          </cell>
          <cell r="T1374" t="b">
            <v>0</v>
          </cell>
          <cell r="U1374" t="b">
            <v>1</v>
          </cell>
          <cell r="V1374" t="b">
            <v>0</v>
          </cell>
          <cell r="W1374" t="str">
            <v>Accounting And Contracts</v>
          </cell>
          <cell r="X1374">
            <v>1266828</v>
          </cell>
          <cell r="Y1374">
            <v>0</v>
          </cell>
          <cell r="Z1374">
            <v>511239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 t="str">
            <v>20</v>
          </cell>
          <cell r="AH1374" t="str">
            <v>PR</v>
          </cell>
          <cell r="AI1374" t="str">
            <v>FullyF</v>
          </cell>
          <cell r="AJ1374" t="str">
            <v>FF</v>
          </cell>
        </row>
        <row r="1375">
          <cell r="A1375" t="str">
            <v>0037165</v>
          </cell>
          <cell r="B1375" t="str">
            <v>P97110401</v>
          </cell>
          <cell r="C1375" t="str">
            <v>97110401</v>
          </cell>
          <cell r="D1375" t="str">
            <v>YUAG ALTERNATE SERVICE INSTALLATION</v>
          </cell>
          <cell r="E1375">
            <v>35735</v>
          </cell>
          <cell r="F1375">
            <v>36707</v>
          </cell>
          <cell r="G1375">
            <v>36341</v>
          </cell>
          <cell r="I1375">
            <v>37025</v>
          </cell>
          <cell r="J1375">
            <v>103962</v>
          </cell>
          <cell r="K1375">
            <v>103962</v>
          </cell>
          <cell r="L1375">
            <v>103962</v>
          </cell>
          <cell r="M1375">
            <v>0</v>
          </cell>
          <cell r="N1375">
            <v>103962</v>
          </cell>
          <cell r="O1375">
            <v>200506</v>
          </cell>
          <cell r="P1375">
            <v>103962</v>
          </cell>
          <cell r="Q1375" t="str">
            <v>43</v>
          </cell>
          <cell r="R1375" t="str">
            <v>Mus&amp;Gall Yale Art Gallery</v>
          </cell>
          <cell r="S1375" t="str">
            <v>ARTS AREA</v>
          </cell>
          <cell r="T1375" t="b">
            <v>0</v>
          </cell>
          <cell r="U1375" t="b">
            <v>1</v>
          </cell>
          <cell r="V1375" t="b">
            <v>0</v>
          </cell>
          <cell r="W1375" t="str">
            <v>Accounting And Contracts</v>
          </cell>
          <cell r="X1375">
            <v>103962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 t="str">
            <v>30</v>
          </cell>
          <cell r="AH1375" t="str">
            <v>CR</v>
          </cell>
          <cell r="AI1375" t="str">
            <v>FullyF</v>
          </cell>
          <cell r="AJ1375" t="str">
            <v>FF</v>
          </cell>
        </row>
        <row r="1376">
          <cell r="A1376" t="str">
            <v>0037166</v>
          </cell>
          <cell r="B1376" t="str">
            <v>P98021708</v>
          </cell>
          <cell r="C1376" t="str">
            <v>98021708</v>
          </cell>
          <cell r="D1376" t="str">
            <v>YSM ENERGY CONSERVATION MECH WEST</v>
          </cell>
          <cell r="E1376">
            <v>35796</v>
          </cell>
          <cell r="G1376">
            <v>36525</v>
          </cell>
          <cell r="I1376">
            <v>37935</v>
          </cell>
          <cell r="J1376">
            <v>65870</v>
          </cell>
          <cell r="K1376">
            <v>65870.39</v>
          </cell>
          <cell r="L1376">
            <v>65870.39</v>
          </cell>
          <cell r="M1376">
            <v>0</v>
          </cell>
          <cell r="N1376">
            <v>65870</v>
          </cell>
          <cell r="O1376">
            <v>200506</v>
          </cell>
          <cell r="P1376">
            <v>65870.39</v>
          </cell>
          <cell r="Q1376" t="str">
            <v>80</v>
          </cell>
          <cell r="R1376" t="str">
            <v>Medicine</v>
          </cell>
          <cell r="S1376" t="str">
            <v>MEDICAL CAMPUS</v>
          </cell>
          <cell r="T1376" t="b">
            <v>0</v>
          </cell>
          <cell r="U1376" t="b">
            <v>1</v>
          </cell>
          <cell r="V1376" t="b">
            <v>0</v>
          </cell>
          <cell r="W1376" t="str">
            <v>Asset Management</v>
          </cell>
          <cell r="X1376">
            <v>65870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 t="str">
            <v>30</v>
          </cell>
          <cell r="AH1376" t="str">
            <v>CM</v>
          </cell>
          <cell r="AI1376" t="str">
            <v>FullyF</v>
          </cell>
          <cell r="AJ1376" t="str">
            <v>FF</v>
          </cell>
        </row>
        <row r="1377">
          <cell r="A1377" t="str">
            <v>0037167</v>
          </cell>
          <cell r="B1377" t="str">
            <v>C98020104</v>
          </cell>
          <cell r="C1377" t="str">
            <v>98020104</v>
          </cell>
          <cell r="D1377" t="str">
            <v>YUHS IDX SYSTEM PHASE 2A</v>
          </cell>
          <cell r="E1377">
            <v>35827</v>
          </cell>
          <cell r="F1377">
            <v>36707</v>
          </cell>
          <cell r="G1377">
            <v>36341</v>
          </cell>
          <cell r="I1377">
            <v>37595</v>
          </cell>
          <cell r="J1377">
            <v>252568</v>
          </cell>
          <cell r="K1377">
            <v>252568</v>
          </cell>
          <cell r="L1377">
            <v>252568</v>
          </cell>
          <cell r="M1377">
            <v>0</v>
          </cell>
          <cell r="N1377">
            <v>252568</v>
          </cell>
          <cell r="O1377">
            <v>200506</v>
          </cell>
          <cell r="P1377">
            <v>252568</v>
          </cell>
          <cell r="Q1377" t="str">
            <v>12</v>
          </cell>
          <cell r="R1377" t="str">
            <v>Administrative &amp; University-Wide</v>
          </cell>
          <cell r="S1377" t="str">
            <v>DO NOT USE COMPUTING  TELECOMMUNICATIONS EQUIPMENT</v>
          </cell>
          <cell r="T1377" t="b">
            <v>0</v>
          </cell>
          <cell r="U1377" t="b">
            <v>1</v>
          </cell>
          <cell r="V1377" t="b">
            <v>0</v>
          </cell>
          <cell r="W1377" t="str">
            <v>Finance-General Administration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I1377" t="str">
            <v>Tomb</v>
          </cell>
          <cell r="AJ1377" t="str">
            <v>T</v>
          </cell>
        </row>
        <row r="1378">
          <cell r="A1378" t="str">
            <v>0037168</v>
          </cell>
          <cell r="B1378" t="str">
            <v>P98022001</v>
          </cell>
          <cell r="C1378" t="str">
            <v>98022001</v>
          </cell>
          <cell r="D1378" t="str">
            <v>RESIDENCE BLDG/SWING DORM UTILITIES INTERCONN</v>
          </cell>
          <cell r="E1378">
            <v>35827</v>
          </cell>
          <cell r="G1378">
            <v>36341</v>
          </cell>
          <cell r="I1378">
            <v>37571</v>
          </cell>
          <cell r="J1378">
            <v>374895</v>
          </cell>
          <cell r="K1378">
            <v>374895</v>
          </cell>
          <cell r="L1378">
            <v>374895</v>
          </cell>
          <cell r="M1378">
            <v>0</v>
          </cell>
          <cell r="N1378">
            <v>374895</v>
          </cell>
          <cell r="O1378">
            <v>200506</v>
          </cell>
          <cell r="P1378">
            <v>374895</v>
          </cell>
          <cell r="Q1378" t="str">
            <v>65</v>
          </cell>
          <cell r="R1378" t="str">
            <v>Admin&amp;Other Utilities Central</v>
          </cell>
          <cell r="S1378" t="str">
            <v>RESIDENTIAL FACILITIES</v>
          </cell>
          <cell r="T1378" t="b">
            <v>0</v>
          </cell>
          <cell r="U1378" t="b">
            <v>1</v>
          </cell>
          <cell r="V1378" t="b">
            <v>0</v>
          </cell>
          <cell r="W1378" t="str">
            <v>Accounting And Contracts</v>
          </cell>
          <cell r="X1378">
            <v>374895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 t="str">
            <v>40</v>
          </cell>
          <cell r="AH1378" t="str">
            <v>UT</v>
          </cell>
          <cell r="AI1378" t="str">
            <v>FullyF</v>
          </cell>
          <cell r="AJ1378" t="str">
            <v>FF</v>
          </cell>
        </row>
        <row r="1379">
          <cell r="A1379" t="str">
            <v>0037169</v>
          </cell>
          <cell r="B1379" t="str">
            <v>P98022603</v>
          </cell>
          <cell r="C1379" t="str">
            <v>98022603</v>
          </cell>
          <cell r="D1379" t="str">
            <v>WHITNEY GROVE SQUARE - 2 WHITNEY AVE 6TH FL</v>
          </cell>
          <cell r="E1379">
            <v>35855</v>
          </cell>
          <cell r="G1379">
            <v>36311</v>
          </cell>
          <cell r="I1379">
            <v>37595</v>
          </cell>
          <cell r="J1379">
            <v>800000</v>
          </cell>
          <cell r="K1379">
            <v>800000.75</v>
          </cell>
          <cell r="L1379">
            <v>800000.75</v>
          </cell>
          <cell r="M1379">
            <v>0</v>
          </cell>
          <cell r="N1379">
            <v>800000</v>
          </cell>
          <cell r="O1379">
            <v>200506</v>
          </cell>
          <cell r="P1379">
            <v>800000.75</v>
          </cell>
          <cell r="Q1379" t="str">
            <v>61</v>
          </cell>
          <cell r="R1379" t="str">
            <v>Admin&amp;Other Other</v>
          </cell>
          <cell r="S1379" t="str">
            <v>CENTRAL CAMPUS</v>
          </cell>
          <cell r="T1379" t="b">
            <v>0</v>
          </cell>
          <cell r="U1379" t="b">
            <v>1</v>
          </cell>
          <cell r="V1379" t="b">
            <v>0</v>
          </cell>
          <cell r="W1379" t="str">
            <v>Accounting And Contracts</v>
          </cell>
          <cell r="X1379">
            <v>800000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 t="str">
            <v>20</v>
          </cell>
          <cell r="AH1379" t="str">
            <v>PR</v>
          </cell>
          <cell r="AI1379" t="str">
            <v>FullyF</v>
          </cell>
          <cell r="AJ1379" t="str">
            <v>FF</v>
          </cell>
        </row>
        <row r="1380">
          <cell r="A1380" t="str">
            <v>0037170</v>
          </cell>
          <cell r="B1380" t="str">
            <v>P98030603</v>
          </cell>
          <cell r="C1380" t="str">
            <v>98030603</v>
          </cell>
          <cell r="D1380" t="str">
            <v>SPP BOILER &amp; CHILLER REPLACEMENT</v>
          </cell>
          <cell r="E1380">
            <v>35855</v>
          </cell>
          <cell r="G1380">
            <v>36341</v>
          </cell>
          <cell r="I1380">
            <v>37866</v>
          </cell>
          <cell r="J1380">
            <v>268000</v>
          </cell>
          <cell r="K1380">
            <v>268000</v>
          </cell>
          <cell r="L1380">
            <v>268000</v>
          </cell>
          <cell r="M1380">
            <v>0</v>
          </cell>
          <cell r="N1380">
            <v>268000</v>
          </cell>
          <cell r="O1380">
            <v>200506</v>
          </cell>
          <cell r="P1380">
            <v>268000</v>
          </cell>
          <cell r="Q1380" t="str">
            <v>66</v>
          </cell>
          <cell r="R1380" t="str">
            <v>Admin&amp;Other YSM Utilities</v>
          </cell>
          <cell r="S1380" t="str">
            <v>POWER PLANTS AND UTILITY DISTRIBUTION SYSTEMS</v>
          </cell>
          <cell r="T1380" t="b">
            <v>0</v>
          </cell>
          <cell r="U1380" t="b">
            <v>1</v>
          </cell>
          <cell r="V1380" t="b">
            <v>0</v>
          </cell>
          <cell r="W1380" t="str">
            <v>Accounting And Contracts</v>
          </cell>
          <cell r="X1380">
            <v>268000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 t="str">
            <v>40</v>
          </cell>
          <cell r="AH1380" t="str">
            <v>UT</v>
          </cell>
          <cell r="AI1380" t="str">
            <v>FullyF</v>
          </cell>
          <cell r="AJ1380" t="str">
            <v>FF</v>
          </cell>
        </row>
        <row r="1381">
          <cell r="A1381" t="str">
            <v>0037171</v>
          </cell>
          <cell r="B1381" t="str">
            <v>P98032301</v>
          </cell>
          <cell r="C1381" t="str">
            <v>98032301</v>
          </cell>
          <cell r="D1381" t="str">
            <v>FRATERNITY ROW ASBESTOS REMOVAL</v>
          </cell>
          <cell r="E1381">
            <v>35877</v>
          </cell>
          <cell r="F1381">
            <v>36433</v>
          </cell>
          <cell r="G1381">
            <v>36039</v>
          </cell>
          <cell r="I1381">
            <v>37595</v>
          </cell>
          <cell r="J1381">
            <v>258209</v>
          </cell>
          <cell r="K1381">
            <v>258209</v>
          </cell>
          <cell r="L1381">
            <v>258209</v>
          </cell>
          <cell r="M1381">
            <v>0</v>
          </cell>
          <cell r="N1381">
            <v>258209</v>
          </cell>
          <cell r="O1381">
            <v>200506</v>
          </cell>
          <cell r="P1381">
            <v>258209</v>
          </cell>
          <cell r="Q1381" t="str">
            <v>65</v>
          </cell>
          <cell r="R1381" t="str">
            <v>Admin&amp;Other Utilities Central</v>
          </cell>
          <cell r="S1381" t="str">
            <v>ARTS AREA</v>
          </cell>
          <cell r="T1381" t="b">
            <v>0</v>
          </cell>
          <cell r="U1381" t="b">
            <v>1</v>
          </cell>
          <cell r="V1381" t="b">
            <v>0</v>
          </cell>
          <cell r="W1381" t="str">
            <v>Accounting And Contracts</v>
          </cell>
          <cell r="X1381">
            <v>258209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 t="str">
            <v>30</v>
          </cell>
          <cell r="AH1381" t="str">
            <v>CM</v>
          </cell>
          <cell r="AI1381" t="str">
            <v>FullyF</v>
          </cell>
          <cell r="AJ1381" t="str">
            <v>FF</v>
          </cell>
        </row>
        <row r="1382">
          <cell r="A1382" t="str">
            <v>0037172</v>
          </cell>
          <cell r="B1382" t="str">
            <v>P98021904</v>
          </cell>
          <cell r="C1382" t="str">
            <v>98021904</v>
          </cell>
          <cell r="D1382" t="str">
            <v>YORK SQUARE PLACE 104 MASTER'S HOUSE RENO</v>
          </cell>
          <cell r="E1382">
            <v>35886</v>
          </cell>
          <cell r="G1382">
            <v>36433</v>
          </cell>
          <cell r="I1382">
            <v>37595</v>
          </cell>
          <cell r="J1382">
            <v>615396</v>
          </cell>
          <cell r="K1382">
            <v>615395.58000000101</v>
          </cell>
          <cell r="L1382">
            <v>615395.58000000101</v>
          </cell>
          <cell r="M1382">
            <v>0</v>
          </cell>
          <cell r="N1382">
            <v>615396</v>
          </cell>
          <cell r="O1382">
            <v>200506</v>
          </cell>
          <cell r="P1382">
            <v>615395.58000000101</v>
          </cell>
          <cell r="Q1382" t="str">
            <v>71</v>
          </cell>
          <cell r="R1382" t="str">
            <v>Residential - Undergraduate</v>
          </cell>
          <cell r="S1382" t="str">
            <v>RESIDENTIAL FACILITIES</v>
          </cell>
          <cell r="T1382" t="b">
            <v>0</v>
          </cell>
          <cell r="U1382" t="b">
            <v>1</v>
          </cell>
          <cell r="V1382" t="b">
            <v>0</v>
          </cell>
          <cell r="W1382" t="str">
            <v>Accounting And Contracts</v>
          </cell>
          <cell r="X1382">
            <v>615396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 t="str">
            <v>20</v>
          </cell>
          <cell r="AH1382" t="str">
            <v>PR</v>
          </cell>
          <cell r="AI1382" t="str">
            <v>FullyF</v>
          </cell>
          <cell r="AJ1382" t="str">
            <v>FF</v>
          </cell>
        </row>
        <row r="1383">
          <cell r="A1383" t="str">
            <v>0037173</v>
          </cell>
          <cell r="B1383" t="str">
            <v>P97121801</v>
          </cell>
          <cell r="C1383" t="str">
            <v>97121801</v>
          </cell>
          <cell r="D1383" t="str">
            <v>HILLHOUSE 55 - SOM HORCHOW HALL EXTERIOR RENO</v>
          </cell>
          <cell r="E1383">
            <v>35886</v>
          </cell>
          <cell r="G1383">
            <v>36799</v>
          </cell>
          <cell r="H1383">
            <v>37346</v>
          </cell>
          <cell r="I1383">
            <v>37278</v>
          </cell>
          <cell r="J1383">
            <v>1704846</v>
          </cell>
          <cell r="K1383">
            <v>1704844.8</v>
          </cell>
          <cell r="L1383">
            <v>1704844.8</v>
          </cell>
          <cell r="M1383">
            <v>0</v>
          </cell>
          <cell r="N1383">
            <v>1704845</v>
          </cell>
          <cell r="O1383">
            <v>200506</v>
          </cell>
          <cell r="P1383">
            <v>1704844.8</v>
          </cell>
          <cell r="Q1383" t="str">
            <v>33</v>
          </cell>
          <cell r="R1383" t="str">
            <v>Self-sup Management</v>
          </cell>
          <cell r="S1383" t="str">
            <v>SCHOOL OF MANAGEMENT</v>
          </cell>
          <cell r="T1383" t="b">
            <v>0</v>
          </cell>
          <cell r="U1383" t="b">
            <v>1</v>
          </cell>
          <cell r="V1383" t="b">
            <v>0</v>
          </cell>
          <cell r="W1383" t="str">
            <v>Accounting And Contracts</v>
          </cell>
          <cell r="X1383">
            <v>1704846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 t="str">
            <v>30</v>
          </cell>
          <cell r="AH1383" t="str">
            <v>CM</v>
          </cell>
          <cell r="AI1383" t="str">
            <v>FullyF</v>
          </cell>
          <cell r="AJ1383" t="str">
            <v>FF</v>
          </cell>
        </row>
        <row r="1384">
          <cell r="A1384" t="str">
            <v>0037174</v>
          </cell>
          <cell r="B1384" t="str">
            <v>P98040701</v>
          </cell>
          <cell r="C1384" t="str">
            <v>98040701</v>
          </cell>
          <cell r="D1384" t="str">
            <v>MRC ROOM 130 RENOVATION</v>
          </cell>
          <cell r="E1384">
            <v>35886</v>
          </cell>
          <cell r="G1384">
            <v>35947</v>
          </cell>
          <cell r="I1384">
            <v>37593</v>
          </cell>
          <cell r="J1384">
            <v>33935</v>
          </cell>
          <cell r="K1384">
            <v>33934</v>
          </cell>
          <cell r="L1384">
            <v>33934</v>
          </cell>
          <cell r="M1384">
            <v>33948</v>
          </cell>
          <cell r="N1384">
            <v>0</v>
          </cell>
          <cell r="O1384">
            <v>200506</v>
          </cell>
          <cell r="P1384">
            <v>33934</v>
          </cell>
          <cell r="Q1384" t="str">
            <v>80</v>
          </cell>
          <cell r="R1384" t="str">
            <v>Medicine</v>
          </cell>
          <cell r="S1384" t="str">
            <v>MEDICAL CAMPUS</v>
          </cell>
          <cell r="T1384" t="b">
            <v>0</v>
          </cell>
          <cell r="U1384" t="b">
            <v>1</v>
          </cell>
          <cell r="V1384" t="b">
            <v>0</v>
          </cell>
          <cell r="W1384" t="str">
            <v>Asset Management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I1384" t="str">
            <v>Tomb</v>
          </cell>
          <cell r="AJ1384" t="str">
            <v>T</v>
          </cell>
        </row>
        <row r="1385">
          <cell r="A1385" t="str">
            <v>0037175</v>
          </cell>
          <cell r="B1385" t="str">
            <v>P98022316</v>
          </cell>
          <cell r="C1385" t="str">
            <v>98022316</v>
          </cell>
          <cell r="D1385" t="str">
            <v>YALE BOWL WALL RENOVATION STUDY</v>
          </cell>
          <cell r="E1385">
            <v>35855</v>
          </cell>
          <cell r="H1385">
            <v>41547</v>
          </cell>
          <cell r="I1385">
            <v>37278</v>
          </cell>
          <cell r="J1385">
            <v>10163</v>
          </cell>
          <cell r="K1385">
            <v>10163</v>
          </cell>
          <cell r="L1385">
            <v>10163</v>
          </cell>
          <cell r="M1385">
            <v>10163</v>
          </cell>
          <cell r="N1385">
            <v>0</v>
          </cell>
          <cell r="O1385">
            <v>200506</v>
          </cell>
          <cell r="P1385">
            <v>10163</v>
          </cell>
          <cell r="Q1385" t="str">
            <v>54</v>
          </cell>
          <cell r="R1385" t="str">
            <v>Athletics</v>
          </cell>
          <cell r="T1385" t="b">
            <v>0</v>
          </cell>
          <cell r="U1385" t="b">
            <v>1</v>
          </cell>
          <cell r="V1385" t="b">
            <v>0</v>
          </cell>
          <cell r="W1385" t="str">
            <v>Accounting And Contracts</v>
          </cell>
          <cell r="X1385">
            <v>0</v>
          </cell>
          <cell r="Y1385">
            <v>0</v>
          </cell>
          <cell r="Z1385">
            <v>10163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I1385" t="str">
            <v>Tomb</v>
          </cell>
          <cell r="AJ1385" t="str">
            <v>T</v>
          </cell>
        </row>
        <row r="1386">
          <cell r="A1386" t="str">
            <v>0037176</v>
          </cell>
          <cell r="B1386" t="str">
            <v>C98040102</v>
          </cell>
          <cell r="C1386" t="str">
            <v>98040102</v>
          </cell>
          <cell r="D1386" t="str">
            <v>YAD PC TRS ORDER #561</v>
          </cell>
          <cell r="E1386">
            <v>35886</v>
          </cell>
          <cell r="F1386">
            <v>36160</v>
          </cell>
          <cell r="G1386">
            <v>35947</v>
          </cell>
          <cell r="I1386">
            <v>36012</v>
          </cell>
          <cell r="J1386">
            <v>5068</v>
          </cell>
          <cell r="K1386">
            <v>5068</v>
          </cell>
          <cell r="L1386">
            <v>5068</v>
          </cell>
          <cell r="M1386">
            <v>0</v>
          </cell>
          <cell r="N1386">
            <v>5068</v>
          </cell>
          <cell r="O1386">
            <v>200506</v>
          </cell>
          <cell r="P1386">
            <v>5068</v>
          </cell>
          <cell r="Q1386" t="str">
            <v>12</v>
          </cell>
          <cell r="R1386" t="str">
            <v>Administrative &amp; University-Wide</v>
          </cell>
          <cell r="T1386" t="b">
            <v>0</v>
          </cell>
          <cell r="U1386" t="b">
            <v>1</v>
          </cell>
          <cell r="V1386" t="b">
            <v>0</v>
          </cell>
          <cell r="W1386" t="str">
            <v>Finance-General Administration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I1386" t="str">
            <v>Tomb</v>
          </cell>
          <cell r="AJ1386" t="str">
            <v>T</v>
          </cell>
        </row>
        <row r="1387">
          <cell r="A1387" t="str">
            <v>0037177</v>
          </cell>
          <cell r="B1387" t="str">
            <v>P98031901</v>
          </cell>
          <cell r="C1387" t="str">
            <v>98031901</v>
          </cell>
          <cell r="D1387" t="str">
            <v>CLP RMS 226-229 OFC RENOS YSM ADMINISTRATION</v>
          </cell>
          <cell r="E1387">
            <v>35886</v>
          </cell>
          <cell r="F1387">
            <v>36464</v>
          </cell>
          <cell r="G1387">
            <v>36068</v>
          </cell>
          <cell r="I1387">
            <v>37595</v>
          </cell>
          <cell r="J1387">
            <v>563220</v>
          </cell>
          <cell r="K1387">
            <v>563221.05000000005</v>
          </cell>
          <cell r="L1387">
            <v>563221.05000000005</v>
          </cell>
          <cell r="M1387">
            <v>0</v>
          </cell>
          <cell r="N1387">
            <v>563220</v>
          </cell>
          <cell r="O1387">
            <v>200506</v>
          </cell>
          <cell r="P1387">
            <v>563221.05000000005</v>
          </cell>
          <cell r="Q1387" t="str">
            <v>80</v>
          </cell>
          <cell r="R1387" t="str">
            <v>Medicine</v>
          </cell>
          <cell r="S1387" t="str">
            <v>MEDICAL CAMPUS</v>
          </cell>
          <cell r="T1387" t="b">
            <v>0</v>
          </cell>
          <cell r="U1387" t="b">
            <v>1</v>
          </cell>
          <cell r="V1387" t="b">
            <v>0</v>
          </cell>
          <cell r="W1387" t="str">
            <v>Asset Management</v>
          </cell>
          <cell r="X1387">
            <v>563220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 t="str">
            <v>20</v>
          </cell>
          <cell r="AH1387" t="str">
            <v>PR</v>
          </cell>
          <cell r="AI1387" t="str">
            <v>FullyF</v>
          </cell>
          <cell r="AJ1387" t="str">
            <v>FF</v>
          </cell>
        </row>
        <row r="1388">
          <cell r="A1388" t="str">
            <v>0037178</v>
          </cell>
          <cell r="B1388" t="str">
            <v>C98050101</v>
          </cell>
          <cell r="C1388" t="str">
            <v>98050101</v>
          </cell>
          <cell r="D1388" t="str">
            <v>YAD PC HGS ORDER #565</v>
          </cell>
          <cell r="E1388">
            <v>35916</v>
          </cell>
          <cell r="F1388">
            <v>36250</v>
          </cell>
          <cell r="G1388">
            <v>35947</v>
          </cell>
          <cell r="I1388">
            <v>35923</v>
          </cell>
          <cell r="J1388">
            <v>8502</v>
          </cell>
          <cell r="K1388">
            <v>8502</v>
          </cell>
          <cell r="L1388">
            <v>8502</v>
          </cell>
          <cell r="M1388">
            <v>0</v>
          </cell>
          <cell r="N1388">
            <v>8502</v>
          </cell>
          <cell r="O1388">
            <v>200506</v>
          </cell>
          <cell r="P1388">
            <v>8502</v>
          </cell>
          <cell r="Q1388" t="str">
            <v>12</v>
          </cell>
          <cell r="R1388" t="str">
            <v>Administrative &amp; University-Wide</v>
          </cell>
          <cell r="T1388" t="b">
            <v>1</v>
          </cell>
          <cell r="U1388" t="b">
            <v>1</v>
          </cell>
          <cell r="V1388" t="b">
            <v>0</v>
          </cell>
          <cell r="W1388" t="str">
            <v>Finance-General Administration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I1388" t="str">
            <v>Tomb</v>
          </cell>
          <cell r="AJ1388" t="str">
            <v>T</v>
          </cell>
        </row>
        <row r="1389">
          <cell r="A1389" t="str">
            <v>0037179</v>
          </cell>
          <cell r="B1389" t="str">
            <v>P98051301</v>
          </cell>
          <cell r="C1389" t="str">
            <v>98051301</v>
          </cell>
          <cell r="D1389" t="str">
            <v>YSM BAS UPGRADES-SUMP &amp; SEWAGE PIT MONITORING</v>
          </cell>
          <cell r="E1389">
            <v>35916</v>
          </cell>
          <cell r="F1389">
            <v>37802</v>
          </cell>
          <cell r="G1389">
            <v>36341</v>
          </cell>
          <cell r="I1389">
            <v>35928</v>
          </cell>
          <cell r="J1389">
            <v>48626</v>
          </cell>
          <cell r="K1389">
            <v>48626</v>
          </cell>
          <cell r="L1389">
            <v>48626</v>
          </cell>
          <cell r="M1389">
            <v>49871</v>
          </cell>
          <cell r="N1389">
            <v>0</v>
          </cell>
          <cell r="O1389">
            <v>200506</v>
          </cell>
          <cell r="P1389">
            <v>48626</v>
          </cell>
          <cell r="Q1389" t="str">
            <v>80</v>
          </cell>
          <cell r="R1389" t="str">
            <v>Medicine</v>
          </cell>
          <cell r="S1389" t="str">
            <v>MEDICAL CAMPUS</v>
          </cell>
          <cell r="T1389" t="b">
            <v>0</v>
          </cell>
          <cell r="U1389" t="b">
            <v>1</v>
          </cell>
          <cell r="V1389" t="b">
            <v>0</v>
          </cell>
          <cell r="W1389" t="str">
            <v>Asset Management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I1389" t="str">
            <v>Tomb</v>
          </cell>
          <cell r="AJ1389" t="str">
            <v>T</v>
          </cell>
        </row>
        <row r="1390">
          <cell r="A1390" t="str">
            <v>0037704</v>
          </cell>
          <cell r="B1390" t="str">
            <v>P98011401</v>
          </cell>
          <cell r="C1390" t="str">
            <v>98011401</v>
          </cell>
          <cell r="D1390" t="str">
            <v>MAIN DINING HALL SERVERY RENOVATION</v>
          </cell>
          <cell r="E1390">
            <v>35827</v>
          </cell>
          <cell r="G1390">
            <v>36068</v>
          </cell>
          <cell r="I1390">
            <v>37595</v>
          </cell>
          <cell r="J1390">
            <v>777424</v>
          </cell>
          <cell r="K1390">
            <v>777424.25</v>
          </cell>
          <cell r="L1390">
            <v>777424.25</v>
          </cell>
          <cell r="M1390">
            <v>0</v>
          </cell>
          <cell r="N1390">
            <v>777424</v>
          </cell>
          <cell r="O1390">
            <v>200506</v>
          </cell>
          <cell r="P1390">
            <v>777424.25</v>
          </cell>
          <cell r="Q1390" t="str">
            <v>61</v>
          </cell>
          <cell r="R1390" t="str">
            <v>Admin&amp;Other Other</v>
          </cell>
          <cell r="S1390" t="str">
            <v>RESIDENTIAL FACILITIES</v>
          </cell>
          <cell r="T1390" t="b">
            <v>0</v>
          </cell>
          <cell r="U1390" t="b">
            <v>1</v>
          </cell>
          <cell r="V1390" t="b">
            <v>0</v>
          </cell>
          <cell r="W1390" t="str">
            <v>Accounting And Contracts</v>
          </cell>
          <cell r="X1390">
            <v>777424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I1390" t="str">
            <v>Tomb</v>
          </cell>
          <cell r="AJ1390" t="str">
            <v>T</v>
          </cell>
        </row>
        <row r="1391">
          <cell r="A1391" t="str">
            <v>0037705</v>
          </cell>
          <cell r="B1391" t="str">
            <v>P98021101</v>
          </cell>
          <cell r="C1391" t="str">
            <v>98021101</v>
          </cell>
          <cell r="D1391" t="str">
            <v>KCL FIRST FLOOR LAB RENOVATION</v>
          </cell>
          <cell r="E1391">
            <v>35855</v>
          </cell>
          <cell r="G1391">
            <v>36616</v>
          </cell>
          <cell r="I1391">
            <v>37936</v>
          </cell>
          <cell r="J1391">
            <v>888730</v>
          </cell>
          <cell r="K1391">
            <v>888730.12</v>
          </cell>
          <cell r="L1391">
            <v>888730.12</v>
          </cell>
          <cell r="M1391">
            <v>0</v>
          </cell>
          <cell r="N1391">
            <v>888730</v>
          </cell>
          <cell r="O1391">
            <v>200506</v>
          </cell>
          <cell r="P1391">
            <v>888730.12</v>
          </cell>
          <cell r="Q1391" t="str">
            <v>25</v>
          </cell>
          <cell r="R1391" t="str">
            <v>Biological and Physical Sciences</v>
          </cell>
          <cell r="S1391" t="str">
            <v>SCIENCE HILL</v>
          </cell>
          <cell r="T1391" t="b">
            <v>0</v>
          </cell>
          <cell r="U1391" t="b">
            <v>1</v>
          </cell>
          <cell r="V1391" t="b">
            <v>0</v>
          </cell>
          <cell r="W1391" t="str">
            <v>Accounting And Contracts</v>
          </cell>
          <cell r="X1391">
            <v>888730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 t="str">
            <v>20</v>
          </cell>
          <cell r="AH1391" t="str">
            <v>PR</v>
          </cell>
          <cell r="AI1391" t="str">
            <v>FullyF</v>
          </cell>
          <cell r="AJ1391" t="str">
            <v>FF</v>
          </cell>
        </row>
        <row r="1392">
          <cell r="A1392" t="str">
            <v>0037706</v>
          </cell>
          <cell r="B1392" t="str">
            <v>P98021302</v>
          </cell>
          <cell r="C1392" t="str">
            <v>98021302</v>
          </cell>
          <cell r="D1392" t="str">
            <v>LLCI ELEVATOR REHABILITATION</v>
          </cell>
          <cell r="E1392">
            <v>35855</v>
          </cell>
          <cell r="G1392">
            <v>36860</v>
          </cell>
          <cell r="I1392">
            <v>37595</v>
          </cell>
          <cell r="J1392">
            <v>695000</v>
          </cell>
          <cell r="K1392">
            <v>589817.9</v>
          </cell>
          <cell r="L1392">
            <v>589817.9</v>
          </cell>
          <cell r="M1392">
            <v>0</v>
          </cell>
          <cell r="N1392">
            <v>589818</v>
          </cell>
          <cell r="O1392">
            <v>200506</v>
          </cell>
          <cell r="P1392">
            <v>589817.9</v>
          </cell>
          <cell r="Q1392" t="str">
            <v>80</v>
          </cell>
          <cell r="R1392" t="str">
            <v>Medicine</v>
          </cell>
          <cell r="S1392" t="str">
            <v>MEDICAL CAMPUS</v>
          </cell>
          <cell r="T1392" t="b">
            <v>0</v>
          </cell>
          <cell r="U1392" t="b">
            <v>0</v>
          </cell>
          <cell r="V1392" t="b">
            <v>0</v>
          </cell>
          <cell r="W1392" t="str">
            <v>Asset Management</v>
          </cell>
          <cell r="X1392">
            <v>589818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 t="str">
            <v>30</v>
          </cell>
          <cell r="AH1392" t="str">
            <v>CM</v>
          </cell>
          <cell r="AI1392" t="str">
            <v>Const</v>
          </cell>
          <cell r="AJ1392" t="str">
            <v>I</v>
          </cell>
        </row>
        <row r="1393">
          <cell r="A1393" t="str">
            <v>0037707</v>
          </cell>
          <cell r="B1393" t="str">
            <v>P98022401</v>
          </cell>
          <cell r="C1393" t="str">
            <v>98022401</v>
          </cell>
          <cell r="D1393" t="str">
            <v>DWIGHT HALL EMERGENCY FOUNDAT'N STABILIZATION</v>
          </cell>
          <cell r="E1393">
            <v>35855</v>
          </cell>
          <cell r="G1393">
            <v>37011</v>
          </cell>
          <cell r="I1393">
            <v>37595</v>
          </cell>
          <cell r="J1393">
            <v>208581</v>
          </cell>
          <cell r="K1393">
            <v>208580.71</v>
          </cell>
          <cell r="L1393">
            <v>208580.71</v>
          </cell>
          <cell r="M1393">
            <v>0</v>
          </cell>
          <cell r="N1393">
            <v>208581</v>
          </cell>
          <cell r="O1393">
            <v>200506</v>
          </cell>
          <cell r="P1393">
            <v>208580.71</v>
          </cell>
          <cell r="Q1393" t="str">
            <v>61</v>
          </cell>
          <cell r="R1393" t="str">
            <v>Admin&amp;Other Other</v>
          </cell>
          <cell r="S1393" t="str">
            <v>CENTRAL CAMPUS</v>
          </cell>
          <cell r="T1393" t="b">
            <v>0</v>
          </cell>
          <cell r="U1393" t="b">
            <v>1</v>
          </cell>
          <cell r="V1393" t="b">
            <v>0</v>
          </cell>
          <cell r="W1393" t="str">
            <v>Accounting And Contracts</v>
          </cell>
          <cell r="X1393">
            <v>208581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 t="str">
            <v>30</v>
          </cell>
          <cell r="AH1393" t="str">
            <v>CM</v>
          </cell>
          <cell r="AI1393" t="str">
            <v>FullyF</v>
          </cell>
          <cell r="AJ1393" t="str">
            <v>FF</v>
          </cell>
        </row>
        <row r="1394">
          <cell r="A1394" t="str">
            <v>0037708</v>
          </cell>
          <cell r="B1394" t="str">
            <v>P98022501</v>
          </cell>
          <cell r="C1394" t="str">
            <v>98022501</v>
          </cell>
          <cell r="D1394" t="str">
            <v>PROSPECT 135 - SOM HVAC REPAIRS</v>
          </cell>
          <cell r="E1394">
            <v>35855</v>
          </cell>
          <cell r="G1394">
            <v>36616</v>
          </cell>
          <cell r="I1394">
            <v>37193</v>
          </cell>
          <cell r="J1394">
            <v>108382</v>
          </cell>
          <cell r="K1394">
            <v>108382</v>
          </cell>
          <cell r="L1394">
            <v>108382</v>
          </cell>
          <cell r="M1394">
            <v>108381.67</v>
          </cell>
          <cell r="N1394">
            <v>0</v>
          </cell>
          <cell r="O1394">
            <v>200506</v>
          </cell>
          <cell r="P1394">
            <v>108382</v>
          </cell>
          <cell r="Q1394" t="str">
            <v>33</v>
          </cell>
          <cell r="R1394" t="str">
            <v>Self-sup Management</v>
          </cell>
          <cell r="S1394" t="str">
            <v>SCHOOL OF MANAGEMENT</v>
          </cell>
          <cell r="T1394" t="b">
            <v>0</v>
          </cell>
          <cell r="U1394" t="b">
            <v>1</v>
          </cell>
          <cell r="V1394" t="b">
            <v>0</v>
          </cell>
          <cell r="W1394" t="str">
            <v>Accounting And Contracts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I1394" t="str">
            <v>Tomb</v>
          </cell>
          <cell r="AJ1394" t="str">
            <v>T</v>
          </cell>
        </row>
        <row r="1395">
          <cell r="A1395" t="str">
            <v>0037709</v>
          </cell>
          <cell r="B1395" t="str">
            <v>P98031101</v>
          </cell>
          <cell r="C1395" t="str">
            <v>98031101</v>
          </cell>
          <cell r="D1395" t="str">
            <v>CROSS CAMPUS LIBRARY MISC WATERPROOFING</v>
          </cell>
          <cell r="E1395">
            <v>35855</v>
          </cell>
          <cell r="G1395">
            <v>37134</v>
          </cell>
          <cell r="H1395">
            <v>37499</v>
          </cell>
          <cell r="I1395">
            <v>37431</v>
          </cell>
          <cell r="J1395">
            <v>229402</v>
          </cell>
          <cell r="K1395">
            <v>229401.57</v>
          </cell>
          <cell r="L1395">
            <v>229401.57</v>
          </cell>
          <cell r="M1395">
            <v>38002</v>
          </cell>
          <cell r="N1395">
            <v>191400</v>
          </cell>
          <cell r="O1395">
            <v>200506</v>
          </cell>
          <cell r="P1395">
            <v>229401.57</v>
          </cell>
          <cell r="Q1395" t="str">
            <v>50</v>
          </cell>
          <cell r="R1395" t="str">
            <v>Libraries</v>
          </cell>
          <cell r="S1395" t="str">
            <v>LIBRARY FACILITIES</v>
          </cell>
          <cell r="T1395" t="b">
            <v>0</v>
          </cell>
          <cell r="U1395" t="b">
            <v>1</v>
          </cell>
          <cell r="V1395" t="b">
            <v>0</v>
          </cell>
          <cell r="W1395" t="str">
            <v>Accounting And Contracts</v>
          </cell>
          <cell r="X1395">
            <v>191400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 t="str">
            <v>30</v>
          </cell>
          <cell r="AH1395" t="str">
            <v>CM</v>
          </cell>
          <cell r="AI1395" t="str">
            <v>FullyF</v>
          </cell>
          <cell r="AJ1395" t="str">
            <v>FF</v>
          </cell>
        </row>
        <row r="1396">
          <cell r="A1396" t="str">
            <v>0037710</v>
          </cell>
          <cell r="B1396" t="str">
            <v>P98031302</v>
          </cell>
          <cell r="C1396" t="str">
            <v>98031302</v>
          </cell>
          <cell r="D1396" t="str">
            <v>SHM C-WING BSMT MORGUE RENOS DEPT OF SURGERY</v>
          </cell>
          <cell r="E1396">
            <v>35886</v>
          </cell>
          <cell r="F1396">
            <v>36616</v>
          </cell>
          <cell r="G1396">
            <v>36250</v>
          </cell>
          <cell r="I1396">
            <v>37595</v>
          </cell>
          <cell r="J1396">
            <v>336165</v>
          </cell>
          <cell r="K1396">
            <v>336163.75</v>
          </cell>
          <cell r="L1396">
            <v>336163.75</v>
          </cell>
          <cell r="M1396">
            <v>0</v>
          </cell>
          <cell r="N1396">
            <v>336165</v>
          </cell>
          <cell r="O1396">
            <v>200506</v>
          </cell>
          <cell r="P1396">
            <v>336163.75</v>
          </cell>
          <cell r="Q1396" t="str">
            <v>80</v>
          </cell>
          <cell r="R1396" t="str">
            <v>Medicine</v>
          </cell>
          <cell r="S1396" t="str">
            <v>MEDICAL CAMPUS</v>
          </cell>
          <cell r="T1396" t="b">
            <v>0</v>
          </cell>
          <cell r="U1396" t="b">
            <v>1</v>
          </cell>
          <cell r="V1396" t="b">
            <v>0</v>
          </cell>
          <cell r="W1396" t="str">
            <v>Asset Management</v>
          </cell>
          <cell r="X1396">
            <v>336165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 t="str">
            <v>20</v>
          </cell>
          <cell r="AH1396" t="str">
            <v>PR</v>
          </cell>
          <cell r="AI1396" t="str">
            <v>FullyF</v>
          </cell>
          <cell r="AJ1396" t="str">
            <v>FF</v>
          </cell>
        </row>
        <row r="1397">
          <cell r="A1397" t="str">
            <v>0037711</v>
          </cell>
          <cell r="B1397" t="str">
            <v>P98021901</v>
          </cell>
          <cell r="C1397" t="str">
            <v>98021901</v>
          </cell>
          <cell r="D1397" t="str">
            <v>CAMPUS PLASTER ASSESSMENT SURVEY</v>
          </cell>
          <cell r="E1397">
            <v>35886</v>
          </cell>
          <cell r="H1397">
            <v>41547</v>
          </cell>
          <cell r="I1397">
            <v>38187</v>
          </cell>
          <cell r="J1397">
            <v>448865</v>
          </cell>
          <cell r="K1397">
            <v>448865.43</v>
          </cell>
          <cell r="L1397">
            <v>448865.43</v>
          </cell>
          <cell r="M1397">
            <v>458851</v>
          </cell>
          <cell r="N1397">
            <v>0</v>
          </cell>
          <cell r="O1397">
            <v>200506</v>
          </cell>
          <cell r="P1397">
            <v>448865.43</v>
          </cell>
          <cell r="Q1397" t="str">
            <v>61</v>
          </cell>
          <cell r="R1397" t="str">
            <v>Admin&amp;Other Other</v>
          </cell>
          <cell r="S1397" t="str">
            <v>OTHER PROJECTS</v>
          </cell>
          <cell r="T1397" t="b">
            <v>0</v>
          </cell>
          <cell r="U1397" t="b">
            <v>0</v>
          </cell>
          <cell r="V1397" t="b">
            <v>0</v>
          </cell>
          <cell r="W1397" t="str">
            <v>Accounting And Contracts</v>
          </cell>
          <cell r="X1397">
            <v>0</v>
          </cell>
          <cell r="Y1397">
            <v>0</v>
          </cell>
          <cell r="Z1397">
            <v>334826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 t="str">
            <v>30</v>
          </cell>
          <cell r="AH1397" t="str">
            <v>OS</v>
          </cell>
          <cell r="AI1397" t="str">
            <v>Vclosed</v>
          </cell>
          <cell r="AJ1397" t="str">
            <v>VC</v>
          </cell>
        </row>
        <row r="1398">
          <cell r="A1398" t="str">
            <v>0037712</v>
          </cell>
          <cell r="B1398" t="str">
            <v>P98033102</v>
          </cell>
          <cell r="C1398" t="str">
            <v>98033102</v>
          </cell>
          <cell r="D1398" t="str">
            <v>YORK SQ (SWING DORM) ADD'L SITE IMPROVEMENTS</v>
          </cell>
          <cell r="E1398">
            <v>35886</v>
          </cell>
          <cell r="G1398">
            <v>36341</v>
          </cell>
          <cell r="I1398">
            <v>37595</v>
          </cell>
          <cell r="J1398">
            <v>932544</v>
          </cell>
          <cell r="K1398">
            <v>932544.25</v>
          </cell>
          <cell r="L1398">
            <v>932544.25</v>
          </cell>
          <cell r="M1398">
            <v>0</v>
          </cell>
          <cell r="N1398">
            <v>932544</v>
          </cell>
          <cell r="O1398">
            <v>200506</v>
          </cell>
          <cell r="P1398">
            <v>932544.25</v>
          </cell>
          <cell r="Q1398" t="str">
            <v>71</v>
          </cell>
          <cell r="R1398" t="str">
            <v>Residential - Undergraduate</v>
          </cell>
          <cell r="S1398" t="str">
            <v>RESIDENTIAL FACILITIES</v>
          </cell>
          <cell r="T1398" t="b">
            <v>0</v>
          </cell>
          <cell r="U1398" t="b">
            <v>1</v>
          </cell>
          <cell r="V1398" t="b">
            <v>0</v>
          </cell>
          <cell r="W1398" t="str">
            <v>Accounting And Contracts</v>
          </cell>
          <cell r="X1398">
            <v>932544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 t="str">
            <v>20</v>
          </cell>
          <cell r="AH1398" t="str">
            <v>PR</v>
          </cell>
          <cell r="AI1398" t="str">
            <v>FullyF</v>
          </cell>
          <cell r="AJ1398" t="str">
            <v>FF</v>
          </cell>
        </row>
        <row r="1399">
          <cell r="A1399" t="str">
            <v>0037713</v>
          </cell>
          <cell r="B1399" t="str">
            <v>C98040103</v>
          </cell>
          <cell r="C1399" t="str">
            <v>98040103</v>
          </cell>
          <cell r="D1399" t="str">
            <v>YAD PC COMPUTER SCIENCE ORDER #562</v>
          </cell>
          <cell r="E1399">
            <v>35886</v>
          </cell>
          <cell r="F1399">
            <v>36191</v>
          </cell>
          <cell r="G1399">
            <v>35947</v>
          </cell>
          <cell r="I1399">
            <v>36012</v>
          </cell>
          <cell r="J1399">
            <v>2824</v>
          </cell>
          <cell r="K1399">
            <v>2824</v>
          </cell>
          <cell r="L1399">
            <v>2824</v>
          </cell>
          <cell r="M1399">
            <v>0</v>
          </cell>
          <cell r="N1399">
            <v>2824</v>
          </cell>
          <cell r="O1399">
            <v>200506</v>
          </cell>
          <cell r="P1399">
            <v>2824</v>
          </cell>
          <cell r="Q1399" t="str">
            <v>12</v>
          </cell>
          <cell r="R1399" t="str">
            <v>Administrative &amp; University-Wide</v>
          </cell>
          <cell r="T1399" t="b">
            <v>0</v>
          </cell>
          <cell r="U1399" t="b">
            <v>1</v>
          </cell>
          <cell r="V1399" t="b">
            <v>0</v>
          </cell>
          <cell r="W1399" t="str">
            <v>Finance-General Administration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I1399" t="str">
            <v>Tomb</v>
          </cell>
          <cell r="AJ1399" t="str">
            <v>T</v>
          </cell>
        </row>
        <row r="1400">
          <cell r="A1400" t="str">
            <v>0037714</v>
          </cell>
          <cell r="B1400" t="str">
            <v>C98050102</v>
          </cell>
          <cell r="C1400" t="str">
            <v>98050102</v>
          </cell>
          <cell r="D1400" t="str">
            <v>YAD PC ORTHOPAEDICS ORDER #592</v>
          </cell>
          <cell r="E1400">
            <v>35916</v>
          </cell>
          <cell r="F1400">
            <v>36160</v>
          </cell>
          <cell r="G1400">
            <v>35947</v>
          </cell>
          <cell r="I1400">
            <v>36012</v>
          </cell>
          <cell r="J1400">
            <v>15144</v>
          </cell>
          <cell r="K1400">
            <v>15144</v>
          </cell>
          <cell r="L1400">
            <v>15144</v>
          </cell>
          <cell r="M1400">
            <v>0</v>
          </cell>
          <cell r="N1400">
            <v>15144</v>
          </cell>
          <cell r="O1400">
            <v>200506</v>
          </cell>
          <cell r="P1400">
            <v>15144</v>
          </cell>
          <cell r="Q1400" t="str">
            <v>08</v>
          </cell>
          <cell r="R1400" t="str">
            <v>Medicine</v>
          </cell>
          <cell r="T1400" t="b">
            <v>0</v>
          </cell>
          <cell r="U1400" t="b">
            <v>1</v>
          </cell>
          <cell r="V1400" t="b">
            <v>0</v>
          </cell>
          <cell r="W1400" t="str">
            <v>Finance-General Administration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I1400" t="str">
            <v>Tomb</v>
          </cell>
          <cell r="AJ1400" t="str">
            <v>T</v>
          </cell>
        </row>
        <row r="1401">
          <cell r="A1401" t="str">
            <v>0037715</v>
          </cell>
          <cell r="B1401" t="str">
            <v>P98022703</v>
          </cell>
          <cell r="C1401" t="str">
            <v>98022703</v>
          </cell>
          <cell r="D1401" t="str">
            <v>EAST120 PHYSICAL PLANT SHOPS CONSOLIDATION</v>
          </cell>
          <cell r="E1401">
            <v>35916</v>
          </cell>
          <cell r="G1401">
            <v>35947</v>
          </cell>
          <cell r="I1401">
            <v>37025</v>
          </cell>
          <cell r="J1401">
            <v>208717</v>
          </cell>
          <cell r="K1401">
            <v>208717</v>
          </cell>
          <cell r="L1401">
            <v>208717</v>
          </cell>
          <cell r="M1401">
            <v>208717.3</v>
          </cell>
          <cell r="N1401">
            <v>0</v>
          </cell>
          <cell r="O1401">
            <v>200506</v>
          </cell>
          <cell r="P1401">
            <v>208717</v>
          </cell>
          <cell r="Q1401" t="str">
            <v>61</v>
          </cell>
          <cell r="R1401" t="str">
            <v>Admin&amp;Other Other</v>
          </cell>
          <cell r="S1401" t="str">
            <v>OTHER PROJECTS</v>
          </cell>
          <cell r="T1401" t="b">
            <v>0</v>
          </cell>
          <cell r="U1401" t="b">
            <v>1</v>
          </cell>
          <cell r="V1401" t="b">
            <v>0</v>
          </cell>
          <cell r="W1401" t="str">
            <v>Accounting And Contracts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I1401" t="str">
            <v>Tomb</v>
          </cell>
          <cell r="AJ1401" t="str">
            <v>T</v>
          </cell>
        </row>
        <row r="1402">
          <cell r="A1402" t="str">
            <v>0037716</v>
          </cell>
          <cell r="B1402" t="str">
            <v>P98050801</v>
          </cell>
          <cell r="C1402" t="str">
            <v>98050801</v>
          </cell>
          <cell r="D1402" t="str">
            <v>CENTRAL STEAM SYS TUNNEL ASBESTOS ABATEMENT</v>
          </cell>
          <cell r="E1402">
            <v>35916</v>
          </cell>
          <cell r="G1402">
            <v>36250</v>
          </cell>
          <cell r="I1402">
            <v>37595</v>
          </cell>
          <cell r="J1402">
            <v>370340</v>
          </cell>
          <cell r="K1402">
            <v>370340</v>
          </cell>
          <cell r="L1402">
            <v>370340</v>
          </cell>
          <cell r="M1402">
            <v>0</v>
          </cell>
          <cell r="N1402">
            <v>370340</v>
          </cell>
          <cell r="O1402">
            <v>200506</v>
          </cell>
          <cell r="P1402">
            <v>370340</v>
          </cell>
          <cell r="Q1402" t="str">
            <v>65</v>
          </cell>
          <cell r="R1402" t="str">
            <v>Admin&amp;Other Utilities Central</v>
          </cell>
          <cell r="S1402" t="str">
            <v>POWER PLANTS AND UTILITY DISTRIBUTION SYSTEMS</v>
          </cell>
          <cell r="T1402" t="b">
            <v>0</v>
          </cell>
          <cell r="U1402" t="b">
            <v>1</v>
          </cell>
          <cell r="V1402" t="b">
            <v>0</v>
          </cell>
          <cell r="W1402" t="str">
            <v>Accounting And Contracts</v>
          </cell>
          <cell r="X1402">
            <v>370340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 t="str">
            <v>40</v>
          </cell>
          <cell r="AH1402" t="str">
            <v>UT</v>
          </cell>
          <cell r="AI1402" t="str">
            <v>FullyF</v>
          </cell>
          <cell r="AJ1402" t="str">
            <v>FF</v>
          </cell>
        </row>
        <row r="1403">
          <cell r="A1403" t="str">
            <v>0037717</v>
          </cell>
          <cell r="B1403" t="str">
            <v>C98050103</v>
          </cell>
          <cell r="C1403" t="str">
            <v>98050103</v>
          </cell>
          <cell r="D1403" t="str">
            <v>MB&amp;B SPECTRAMAX PLUS MICROPLATE READER</v>
          </cell>
          <cell r="E1403">
            <v>35916</v>
          </cell>
          <cell r="F1403">
            <v>36281</v>
          </cell>
          <cell r="G1403">
            <v>35947</v>
          </cell>
          <cell r="I1403">
            <v>36012</v>
          </cell>
          <cell r="J1403">
            <v>25955</v>
          </cell>
          <cell r="K1403">
            <v>25955</v>
          </cell>
          <cell r="L1403">
            <v>25955</v>
          </cell>
          <cell r="M1403">
            <v>0</v>
          </cell>
          <cell r="N1403">
            <v>25955</v>
          </cell>
          <cell r="O1403">
            <v>200506</v>
          </cell>
          <cell r="P1403">
            <v>25955</v>
          </cell>
          <cell r="Q1403" t="str">
            <v>08</v>
          </cell>
          <cell r="R1403" t="str">
            <v>Medicine</v>
          </cell>
          <cell r="T1403" t="b">
            <v>0</v>
          </cell>
          <cell r="U1403" t="b">
            <v>1</v>
          </cell>
          <cell r="V1403" t="b">
            <v>0</v>
          </cell>
          <cell r="W1403" t="str">
            <v>Finance-General Administration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I1403" t="str">
            <v>Tomb</v>
          </cell>
          <cell r="AJ1403" t="str">
            <v>T</v>
          </cell>
        </row>
        <row r="1404">
          <cell r="A1404" t="str">
            <v>0037718</v>
          </cell>
          <cell r="B1404" t="str">
            <v>C98060101</v>
          </cell>
          <cell r="C1404" t="str">
            <v>98060101</v>
          </cell>
          <cell r="D1404" t="str">
            <v>YAD PC SHM B-147 PHYSIOLOGY</v>
          </cell>
          <cell r="E1404">
            <v>35947</v>
          </cell>
          <cell r="F1404">
            <v>36191</v>
          </cell>
          <cell r="G1404">
            <v>35947</v>
          </cell>
          <cell r="I1404">
            <v>36012</v>
          </cell>
          <cell r="J1404">
            <v>5048</v>
          </cell>
          <cell r="K1404">
            <v>5048</v>
          </cell>
          <cell r="L1404">
            <v>5048</v>
          </cell>
          <cell r="M1404">
            <v>0</v>
          </cell>
          <cell r="N1404">
            <v>5048</v>
          </cell>
          <cell r="O1404">
            <v>200506</v>
          </cell>
          <cell r="P1404">
            <v>5048</v>
          </cell>
          <cell r="Q1404" t="str">
            <v>08</v>
          </cell>
          <cell r="R1404" t="str">
            <v>Medicine</v>
          </cell>
          <cell r="T1404" t="b">
            <v>0</v>
          </cell>
          <cell r="U1404" t="b">
            <v>1</v>
          </cell>
          <cell r="V1404" t="b">
            <v>0</v>
          </cell>
          <cell r="W1404" t="str">
            <v>Finance-General Administration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I1404" t="str">
            <v>Tomb</v>
          </cell>
          <cell r="AJ1404" t="str">
            <v>T</v>
          </cell>
        </row>
        <row r="1405">
          <cell r="A1405" t="str">
            <v>0037719</v>
          </cell>
          <cell r="B1405" t="str">
            <v>C98060102</v>
          </cell>
          <cell r="C1405" t="str">
            <v>98060102</v>
          </cell>
          <cell r="D1405" t="str">
            <v>YAD PC ORTHOPAEDICS ORDER #692</v>
          </cell>
          <cell r="E1405">
            <v>35947</v>
          </cell>
          <cell r="F1405">
            <v>36160</v>
          </cell>
          <cell r="G1405">
            <v>35947</v>
          </cell>
          <cell r="I1405">
            <v>36012</v>
          </cell>
          <cell r="J1405">
            <v>7572</v>
          </cell>
          <cell r="K1405">
            <v>7572</v>
          </cell>
          <cell r="L1405">
            <v>7572</v>
          </cell>
          <cell r="M1405">
            <v>0</v>
          </cell>
          <cell r="N1405">
            <v>7572</v>
          </cell>
          <cell r="O1405">
            <v>200506</v>
          </cell>
          <cell r="P1405">
            <v>7572</v>
          </cell>
          <cell r="Q1405" t="str">
            <v>08</v>
          </cell>
          <cell r="R1405" t="str">
            <v>Medicine</v>
          </cell>
          <cell r="T1405" t="b">
            <v>0</v>
          </cell>
          <cell r="U1405" t="b">
            <v>1</v>
          </cell>
          <cell r="V1405" t="b">
            <v>0</v>
          </cell>
          <cell r="W1405" t="str">
            <v>Finance-General Administration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I1405" t="str">
            <v>Tomb</v>
          </cell>
          <cell r="AJ1405" t="str">
            <v>T</v>
          </cell>
        </row>
        <row r="1406">
          <cell r="A1406" t="str">
            <v>0037720</v>
          </cell>
          <cell r="B1406" t="str">
            <v>C98060103</v>
          </cell>
          <cell r="C1406" t="str">
            <v>98060103</v>
          </cell>
          <cell r="D1406" t="str">
            <v>YAD PC TR&amp;S ORDER #683</v>
          </cell>
          <cell r="E1406">
            <v>35947</v>
          </cell>
          <cell r="F1406">
            <v>36191</v>
          </cell>
          <cell r="G1406">
            <v>35947</v>
          </cell>
          <cell r="I1406">
            <v>36012</v>
          </cell>
          <cell r="J1406">
            <v>2824</v>
          </cell>
          <cell r="K1406">
            <v>2824</v>
          </cell>
          <cell r="L1406">
            <v>2824</v>
          </cell>
          <cell r="M1406">
            <v>0</v>
          </cell>
          <cell r="N1406">
            <v>2824</v>
          </cell>
          <cell r="O1406">
            <v>200506</v>
          </cell>
          <cell r="P1406">
            <v>2824</v>
          </cell>
          <cell r="Q1406" t="str">
            <v>12</v>
          </cell>
          <cell r="R1406" t="str">
            <v>Administrative &amp; University-Wide</v>
          </cell>
          <cell r="T1406" t="b">
            <v>0</v>
          </cell>
          <cell r="U1406" t="b">
            <v>1</v>
          </cell>
          <cell r="V1406" t="b">
            <v>0</v>
          </cell>
          <cell r="W1406" t="str">
            <v>Finance-General Administration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I1406" t="str">
            <v>Tomb</v>
          </cell>
          <cell r="AJ1406" t="str">
            <v>T</v>
          </cell>
        </row>
        <row r="1407">
          <cell r="A1407" t="str">
            <v>0037721</v>
          </cell>
          <cell r="B1407" t="str">
            <v>C98060104</v>
          </cell>
          <cell r="C1407" t="str">
            <v>98060104</v>
          </cell>
          <cell r="D1407" t="str">
            <v>YAD PC TR&amp;S ORDER #684</v>
          </cell>
          <cell r="E1407">
            <v>35947</v>
          </cell>
          <cell r="F1407">
            <v>36191</v>
          </cell>
          <cell r="G1407">
            <v>35947</v>
          </cell>
          <cell r="I1407">
            <v>35965</v>
          </cell>
          <cell r="J1407">
            <v>2824</v>
          </cell>
          <cell r="K1407">
            <v>2824</v>
          </cell>
          <cell r="L1407">
            <v>2824</v>
          </cell>
          <cell r="M1407">
            <v>0</v>
          </cell>
          <cell r="N1407">
            <v>2824</v>
          </cell>
          <cell r="O1407">
            <v>200506</v>
          </cell>
          <cell r="P1407">
            <v>2824</v>
          </cell>
          <cell r="Q1407" t="str">
            <v>12</v>
          </cell>
          <cell r="R1407" t="str">
            <v>Administrative &amp; University-Wide</v>
          </cell>
          <cell r="T1407" t="b">
            <v>0</v>
          </cell>
          <cell r="U1407" t="b">
            <v>1</v>
          </cell>
          <cell r="V1407" t="b">
            <v>0</v>
          </cell>
          <cell r="W1407" t="str">
            <v>Finance-General Administration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I1407" t="str">
            <v>Tomb</v>
          </cell>
          <cell r="AJ1407" t="str">
            <v>T</v>
          </cell>
        </row>
        <row r="1408">
          <cell r="A1408" t="str">
            <v>0037786</v>
          </cell>
          <cell r="B1408" t="str">
            <v>P96090601</v>
          </cell>
          <cell r="C1408" t="str">
            <v>96090601</v>
          </cell>
          <cell r="D1408" t="str">
            <v>HILLHOUSE 30 BASEMENT ADDITION</v>
          </cell>
          <cell r="E1408">
            <v>35674</v>
          </cell>
          <cell r="G1408">
            <v>36099</v>
          </cell>
          <cell r="I1408">
            <v>37025</v>
          </cell>
          <cell r="J1408">
            <v>280522</v>
          </cell>
          <cell r="K1408">
            <v>280521</v>
          </cell>
          <cell r="L1408">
            <v>280521</v>
          </cell>
          <cell r="M1408">
            <v>280521.44</v>
          </cell>
          <cell r="N1408">
            <v>0</v>
          </cell>
          <cell r="O1408">
            <v>200506</v>
          </cell>
          <cell r="P1408">
            <v>280521</v>
          </cell>
          <cell r="Q1408" t="str">
            <v>22</v>
          </cell>
          <cell r="R1408" t="str">
            <v>Soc Sci</v>
          </cell>
          <cell r="T1408" t="b">
            <v>1</v>
          </cell>
          <cell r="U1408" t="b">
            <v>1</v>
          </cell>
          <cell r="V1408" t="b">
            <v>0</v>
          </cell>
          <cell r="W1408" t="str">
            <v>Accounting And Contracts</v>
          </cell>
          <cell r="X1408">
            <v>0</v>
          </cell>
          <cell r="Y1408">
            <v>0</v>
          </cell>
          <cell r="Z1408">
            <v>10000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I1408" t="str">
            <v>Tomb</v>
          </cell>
          <cell r="AJ1408" t="str">
            <v>T</v>
          </cell>
        </row>
        <row r="1409">
          <cell r="A1409" t="str">
            <v>0037787</v>
          </cell>
          <cell r="B1409" t="str">
            <v>P98012301</v>
          </cell>
          <cell r="C1409" t="str">
            <v>98012301</v>
          </cell>
          <cell r="D1409" t="str">
            <v>GOLF COURSE BUNKER REHABILITATION</v>
          </cell>
          <cell r="E1409">
            <v>35827</v>
          </cell>
          <cell r="G1409">
            <v>37864</v>
          </cell>
          <cell r="I1409">
            <v>37025</v>
          </cell>
          <cell r="J1409">
            <v>437000</v>
          </cell>
          <cell r="K1409">
            <v>104000</v>
          </cell>
          <cell r="L1409">
            <v>284900</v>
          </cell>
          <cell r="M1409">
            <v>285406</v>
          </cell>
          <cell r="N1409">
            <v>0</v>
          </cell>
          <cell r="O1409">
            <v>200506</v>
          </cell>
          <cell r="P1409">
            <v>437000</v>
          </cell>
          <cell r="Q1409" t="str">
            <v>54</v>
          </cell>
          <cell r="R1409" t="str">
            <v>Athletics</v>
          </cell>
          <cell r="T1409" t="b">
            <v>1</v>
          </cell>
          <cell r="U1409" t="b">
            <v>1</v>
          </cell>
          <cell r="V1409" t="b">
            <v>0</v>
          </cell>
          <cell r="W1409" t="str">
            <v>Accounting And Contracts</v>
          </cell>
          <cell r="X1409">
            <v>0</v>
          </cell>
          <cell r="Y1409">
            <v>0</v>
          </cell>
          <cell r="Z1409">
            <v>0</v>
          </cell>
          <cell r="AA1409">
            <v>152100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 t="str">
            <v>30</v>
          </cell>
          <cell r="AH1409" t="str">
            <v>CM</v>
          </cell>
          <cell r="AI1409" t="str">
            <v>Tomb</v>
          </cell>
          <cell r="AJ1409" t="str">
            <v>T</v>
          </cell>
        </row>
        <row r="1410">
          <cell r="A1410" t="str">
            <v>0037788</v>
          </cell>
          <cell r="B1410" t="str">
            <v>P98032401</v>
          </cell>
          <cell r="C1410" t="str">
            <v>98032401</v>
          </cell>
          <cell r="D1410" t="str">
            <v>SHM C-WING AND HOPE BLDG 2.4 KV REPLACEMENT</v>
          </cell>
          <cell r="E1410">
            <v>35886</v>
          </cell>
          <cell r="G1410">
            <v>36249</v>
          </cell>
          <cell r="I1410">
            <v>37595</v>
          </cell>
          <cell r="J1410">
            <v>168866</v>
          </cell>
          <cell r="K1410">
            <v>168866</v>
          </cell>
          <cell r="L1410">
            <v>168866</v>
          </cell>
          <cell r="M1410">
            <v>0</v>
          </cell>
          <cell r="N1410">
            <v>168866</v>
          </cell>
          <cell r="O1410">
            <v>200506</v>
          </cell>
          <cell r="P1410">
            <v>168866</v>
          </cell>
          <cell r="Q1410" t="str">
            <v>66</v>
          </cell>
          <cell r="R1410" t="str">
            <v>Admin&amp;Other YSM Utilities</v>
          </cell>
          <cell r="S1410" t="str">
            <v>MEDICAL CAMPUS</v>
          </cell>
          <cell r="T1410" t="b">
            <v>0</v>
          </cell>
          <cell r="U1410" t="b">
            <v>1</v>
          </cell>
          <cell r="V1410" t="b">
            <v>0</v>
          </cell>
          <cell r="W1410" t="str">
            <v>Asset Management</v>
          </cell>
          <cell r="X1410">
            <v>168866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 t="str">
            <v>30</v>
          </cell>
          <cell r="AH1410" t="str">
            <v>CM</v>
          </cell>
          <cell r="AI1410" t="str">
            <v>FullyF</v>
          </cell>
          <cell r="AJ1410" t="str">
            <v>FF</v>
          </cell>
        </row>
        <row r="1411">
          <cell r="A1411" t="str">
            <v>0037789</v>
          </cell>
          <cell r="B1411" t="str">
            <v>P98040202</v>
          </cell>
          <cell r="C1411" t="str">
            <v>98040202</v>
          </cell>
          <cell r="D1411" t="str">
            <v>PIERSON COLLEGE BUTTERY EXPANSION</v>
          </cell>
          <cell r="E1411">
            <v>35886</v>
          </cell>
          <cell r="G1411">
            <v>36039</v>
          </cell>
          <cell r="I1411">
            <v>37431</v>
          </cell>
          <cell r="J1411">
            <v>88383</v>
          </cell>
          <cell r="K1411">
            <v>88383</v>
          </cell>
          <cell r="L1411">
            <v>88383</v>
          </cell>
          <cell r="M1411">
            <v>88383</v>
          </cell>
          <cell r="N1411">
            <v>0</v>
          </cell>
          <cell r="O1411">
            <v>200506</v>
          </cell>
          <cell r="P1411">
            <v>88383</v>
          </cell>
          <cell r="Q1411" t="str">
            <v>71</v>
          </cell>
          <cell r="R1411" t="str">
            <v>Residential - Undergraduate</v>
          </cell>
          <cell r="T1411" t="b">
            <v>0</v>
          </cell>
          <cell r="U1411" t="b">
            <v>1</v>
          </cell>
          <cell r="V1411" t="b">
            <v>0</v>
          </cell>
          <cell r="W1411" t="str">
            <v>Accounting And Contracts</v>
          </cell>
          <cell r="X1411">
            <v>0</v>
          </cell>
          <cell r="Y1411">
            <v>0</v>
          </cell>
          <cell r="Z1411">
            <v>85000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I1411" t="str">
            <v>Tomb</v>
          </cell>
          <cell r="AJ1411" t="str">
            <v>T</v>
          </cell>
        </row>
        <row r="1412">
          <cell r="A1412" t="str">
            <v>0037790</v>
          </cell>
          <cell r="B1412" t="str">
            <v>P98041401</v>
          </cell>
          <cell r="C1412" t="str">
            <v>98041401</v>
          </cell>
          <cell r="D1412" t="str">
            <v>SLB DINING HALL RENOVATION</v>
          </cell>
          <cell r="E1412">
            <v>35886</v>
          </cell>
          <cell r="G1412">
            <v>36922</v>
          </cell>
          <cell r="H1412">
            <v>37011</v>
          </cell>
          <cell r="I1412">
            <v>37935</v>
          </cell>
          <cell r="J1412">
            <v>7602898</v>
          </cell>
          <cell r="K1412">
            <v>7602898.1299999999</v>
          </cell>
          <cell r="L1412">
            <v>7602898.1299999999</v>
          </cell>
          <cell r="M1412">
            <v>0</v>
          </cell>
          <cell r="N1412">
            <v>7602898</v>
          </cell>
          <cell r="O1412">
            <v>200506</v>
          </cell>
          <cell r="P1412">
            <v>7602898.1299999999</v>
          </cell>
          <cell r="Q1412" t="str">
            <v>32</v>
          </cell>
          <cell r="R1412" t="str">
            <v>Self-sup Law</v>
          </cell>
          <cell r="S1412" t="str">
            <v>LAW SCHOOL</v>
          </cell>
          <cell r="T1412" t="b">
            <v>0</v>
          </cell>
          <cell r="U1412" t="b">
            <v>1</v>
          </cell>
          <cell r="V1412" t="b">
            <v>0</v>
          </cell>
          <cell r="W1412" t="str">
            <v>Accounting And Contracts</v>
          </cell>
          <cell r="X1412">
            <v>7602898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 t="str">
            <v>10</v>
          </cell>
          <cell r="AH1412" t="str">
            <v>PR</v>
          </cell>
          <cell r="AI1412" t="str">
            <v>FullyF</v>
          </cell>
          <cell r="AJ1412" t="str">
            <v>FF</v>
          </cell>
        </row>
        <row r="1413">
          <cell r="A1413" t="str">
            <v>0037791</v>
          </cell>
          <cell r="B1413" t="str">
            <v>P98032402</v>
          </cell>
          <cell r="C1413" t="str">
            <v>98032402</v>
          </cell>
          <cell r="D1413" t="str">
            <v>AARF BUILDING B EXPANSION</v>
          </cell>
          <cell r="E1413">
            <v>35916</v>
          </cell>
          <cell r="G1413">
            <v>36372</v>
          </cell>
          <cell r="I1413">
            <v>37935</v>
          </cell>
          <cell r="J1413">
            <v>122107</v>
          </cell>
          <cell r="K1413">
            <v>122106.48</v>
          </cell>
          <cell r="L1413">
            <v>122106.48</v>
          </cell>
          <cell r="M1413">
            <v>0</v>
          </cell>
          <cell r="N1413">
            <v>122106</v>
          </cell>
          <cell r="O1413">
            <v>200506</v>
          </cell>
          <cell r="P1413">
            <v>122106.48</v>
          </cell>
          <cell r="Q1413" t="str">
            <v>80</v>
          </cell>
          <cell r="R1413" t="str">
            <v>Medicine</v>
          </cell>
          <cell r="S1413" t="str">
            <v>MEDICAL CAMPUS</v>
          </cell>
          <cell r="T1413" t="b">
            <v>0</v>
          </cell>
          <cell r="U1413" t="b">
            <v>1</v>
          </cell>
          <cell r="V1413" t="b">
            <v>0</v>
          </cell>
          <cell r="W1413" t="str">
            <v>Asset Management</v>
          </cell>
          <cell r="X1413">
            <v>122107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 t="str">
            <v>20</v>
          </cell>
          <cell r="AH1413" t="str">
            <v>PR</v>
          </cell>
          <cell r="AI1413" t="str">
            <v>FullyF</v>
          </cell>
          <cell r="AJ1413" t="str">
            <v>FF</v>
          </cell>
        </row>
        <row r="1414">
          <cell r="A1414" t="str">
            <v>0037792</v>
          </cell>
          <cell r="B1414" t="str">
            <v>P98050601</v>
          </cell>
          <cell r="C1414" t="str">
            <v>98050601</v>
          </cell>
          <cell r="D1414" t="str">
            <v>YPB VALVE INSTALLATION</v>
          </cell>
          <cell r="E1414">
            <v>35916</v>
          </cell>
          <cell r="F1414">
            <v>36403</v>
          </cell>
          <cell r="G1414">
            <v>36008</v>
          </cell>
          <cell r="I1414">
            <v>36969</v>
          </cell>
          <cell r="J1414">
            <v>64800</v>
          </cell>
          <cell r="K1414">
            <v>64800</v>
          </cell>
          <cell r="L1414">
            <v>64800</v>
          </cell>
          <cell r="M1414">
            <v>0</v>
          </cell>
          <cell r="N1414">
            <v>64800</v>
          </cell>
          <cell r="O1414">
            <v>200506</v>
          </cell>
          <cell r="P1414">
            <v>64800</v>
          </cell>
          <cell r="Q1414" t="str">
            <v>80</v>
          </cell>
          <cell r="R1414" t="str">
            <v>Medicine</v>
          </cell>
          <cell r="S1414" t="str">
            <v>MEDICAL CAMPUS</v>
          </cell>
          <cell r="T1414" t="b">
            <v>0</v>
          </cell>
          <cell r="U1414" t="b">
            <v>1</v>
          </cell>
          <cell r="V1414" t="b">
            <v>0</v>
          </cell>
          <cell r="W1414" t="str">
            <v>Asset Management</v>
          </cell>
          <cell r="X1414">
            <v>64800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 t="str">
            <v>30</v>
          </cell>
          <cell r="AH1414" t="str">
            <v>CM</v>
          </cell>
          <cell r="AI1414" t="str">
            <v>FullyF</v>
          </cell>
          <cell r="AJ1414" t="str">
            <v>FF</v>
          </cell>
        </row>
        <row r="1415">
          <cell r="A1415" t="str">
            <v>0037793</v>
          </cell>
          <cell r="B1415" t="str">
            <v>P98042802</v>
          </cell>
          <cell r="C1415" t="str">
            <v>98042802</v>
          </cell>
          <cell r="D1415" t="str">
            <v>SHM IE 40/42 RENO MOLECULAR &amp; CELL BIOLOGY</v>
          </cell>
          <cell r="E1415">
            <v>35916</v>
          </cell>
          <cell r="G1415">
            <v>35977</v>
          </cell>
          <cell r="I1415">
            <v>36969</v>
          </cell>
          <cell r="J1415">
            <v>35343</v>
          </cell>
          <cell r="K1415">
            <v>35343</v>
          </cell>
          <cell r="L1415">
            <v>35343</v>
          </cell>
          <cell r="M1415">
            <v>35464.29</v>
          </cell>
          <cell r="N1415">
            <v>0</v>
          </cell>
          <cell r="O1415">
            <v>200506</v>
          </cell>
          <cell r="P1415">
            <v>35343</v>
          </cell>
          <cell r="Q1415" t="str">
            <v>80</v>
          </cell>
          <cell r="R1415" t="str">
            <v>Medicine</v>
          </cell>
          <cell r="T1415" t="b">
            <v>0</v>
          </cell>
          <cell r="U1415" t="b">
            <v>1</v>
          </cell>
          <cell r="V1415" t="b">
            <v>0</v>
          </cell>
          <cell r="W1415" t="str">
            <v>Asset Management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I1415" t="str">
            <v>Tomb</v>
          </cell>
          <cell r="AJ1415" t="str">
            <v>T</v>
          </cell>
        </row>
        <row r="1416">
          <cell r="A1416" t="str">
            <v>0037794</v>
          </cell>
          <cell r="B1416" t="str">
            <v>P98042803</v>
          </cell>
          <cell r="C1416" t="str">
            <v>98042803</v>
          </cell>
          <cell r="D1416" t="str">
            <v>SHM C414 LAB RENOVATION NEUROBIOLOGY</v>
          </cell>
          <cell r="E1416">
            <v>35916</v>
          </cell>
          <cell r="G1416">
            <v>36039</v>
          </cell>
          <cell r="I1416">
            <v>36969</v>
          </cell>
          <cell r="J1416">
            <v>36253</v>
          </cell>
          <cell r="K1416">
            <v>36253</v>
          </cell>
          <cell r="L1416">
            <v>36253</v>
          </cell>
          <cell r="M1416">
            <v>36344.26</v>
          </cell>
          <cell r="N1416">
            <v>0</v>
          </cell>
          <cell r="O1416">
            <v>200506</v>
          </cell>
          <cell r="P1416">
            <v>36253</v>
          </cell>
          <cell r="Q1416" t="str">
            <v>80</v>
          </cell>
          <cell r="R1416" t="str">
            <v>Medicine</v>
          </cell>
          <cell r="T1416" t="b">
            <v>0</v>
          </cell>
          <cell r="U1416" t="b">
            <v>1</v>
          </cell>
          <cell r="V1416" t="b">
            <v>0</v>
          </cell>
          <cell r="W1416" t="str">
            <v>Asset Management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I1416" t="str">
            <v>Tomb</v>
          </cell>
          <cell r="AJ1416" t="str">
            <v>T</v>
          </cell>
        </row>
        <row r="1417">
          <cell r="A1417" t="str">
            <v>0037795</v>
          </cell>
          <cell r="B1417" t="str">
            <v>P98051901</v>
          </cell>
          <cell r="C1417" t="str">
            <v>98051901</v>
          </cell>
          <cell r="D1417" t="str">
            <v>WHITNEY GROVE LIGHTING ENERGY CONS RETRO PHII</v>
          </cell>
          <cell r="E1417">
            <v>35916</v>
          </cell>
          <cell r="G1417">
            <v>36341</v>
          </cell>
          <cell r="I1417">
            <v>37571</v>
          </cell>
          <cell r="J1417">
            <v>9600</v>
          </cell>
          <cell r="K1417">
            <v>9600</v>
          </cell>
          <cell r="L1417">
            <v>9600</v>
          </cell>
          <cell r="M1417">
            <v>0</v>
          </cell>
          <cell r="N1417">
            <v>9600</v>
          </cell>
          <cell r="O1417">
            <v>200506</v>
          </cell>
          <cell r="P1417">
            <v>9600</v>
          </cell>
          <cell r="Q1417" t="str">
            <v>61</v>
          </cell>
          <cell r="R1417" t="str">
            <v>Admin&amp;Other Other</v>
          </cell>
          <cell r="S1417" t="str">
            <v>OTHER FACILITIES</v>
          </cell>
          <cell r="T1417" t="b">
            <v>0</v>
          </cell>
          <cell r="U1417" t="b">
            <v>1</v>
          </cell>
          <cell r="V1417" t="b">
            <v>0</v>
          </cell>
          <cell r="W1417" t="str">
            <v>Accounting And Contracts</v>
          </cell>
          <cell r="X1417">
            <v>9600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 t="str">
            <v>30</v>
          </cell>
          <cell r="AH1417" t="str">
            <v>CM</v>
          </cell>
          <cell r="AI1417" t="str">
            <v>FullyF</v>
          </cell>
          <cell r="AJ1417" t="str">
            <v>FF</v>
          </cell>
        </row>
        <row r="1418">
          <cell r="A1418" t="str">
            <v>0037796</v>
          </cell>
          <cell r="B1418" t="str">
            <v>P98052601</v>
          </cell>
          <cell r="C1418" t="str">
            <v>98052601</v>
          </cell>
          <cell r="D1418" t="str">
            <v>WHITNEY 175 COMPUTER ROOM RENOVATIONS</v>
          </cell>
          <cell r="E1418">
            <v>35947</v>
          </cell>
          <cell r="G1418">
            <v>36280</v>
          </cell>
          <cell r="I1418">
            <v>37593</v>
          </cell>
          <cell r="J1418">
            <v>4502</v>
          </cell>
          <cell r="K1418">
            <v>4502</v>
          </cell>
          <cell r="L1418">
            <v>4502</v>
          </cell>
          <cell r="M1418">
            <v>0</v>
          </cell>
          <cell r="N1418">
            <v>4502</v>
          </cell>
          <cell r="O1418">
            <v>200506</v>
          </cell>
          <cell r="P1418">
            <v>4502</v>
          </cell>
          <cell r="Q1418" t="str">
            <v>12</v>
          </cell>
          <cell r="R1418" t="str">
            <v>Administrative &amp; University-Wide</v>
          </cell>
          <cell r="S1418" t="str">
            <v>CENTRAL CAMPUS</v>
          </cell>
          <cell r="T1418" t="b">
            <v>1</v>
          </cell>
          <cell r="U1418" t="b">
            <v>1</v>
          </cell>
          <cell r="V1418" t="b">
            <v>0</v>
          </cell>
          <cell r="W1418" t="str">
            <v>Accounting And Contracts</v>
          </cell>
          <cell r="X1418">
            <v>4502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I1418" t="str">
            <v>Tomb</v>
          </cell>
          <cell r="AJ1418" t="str">
            <v>T</v>
          </cell>
        </row>
        <row r="1419">
          <cell r="A1419" t="str">
            <v>0037797</v>
          </cell>
          <cell r="B1419" t="str">
            <v>P98060401</v>
          </cell>
          <cell r="C1419" t="str">
            <v>98060401</v>
          </cell>
          <cell r="D1419" t="str">
            <v>TRUMBULL 85 DEMOLITION</v>
          </cell>
          <cell r="E1419">
            <v>35947</v>
          </cell>
          <cell r="G1419">
            <v>36341</v>
          </cell>
          <cell r="H1419">
            <v>36707</v>
          </cell>
          <cell r="I1419">
            <v>37095</v>
          </cell>
          <cell r="J1419">
            <v>417054</v>
          </cell>
          <cell r="K1419">
            <v>417054.14</v>
          </cell>
          <cell r="L1419">
            <v>417054.14</v>
          </cell>
          <cell r="M1419">
            <v>417054</v>
          </cell>
          <cell r="N1419">
            <v>0</v>
          </cell>
          <cell r="O1419">
            <v>200506</v>
          </cell>
          <cell r="P1419">
            <v>417054.14</v>
          </cell>
          <cell r="Q1419" t="str">
            <v>61</v>
          </cell>
          <cell r="R1419" t="str">
            <v>Admin&amp;Other Other</v>
          </cell>
          <cell r="S1419" t="str">
            <v>OTHER PROJECTS</v>
          </cell>
          <cell r="T1419" t="b">
            <v>0</v>
          </cell>
          <cell r="U1419" t="b">
            <v>1</v>
          </cell>
          <cell r="V1419" t="b">
            <v>0</v>
          </cell>
          <cell r="W1419" t="str">
            <v>Accounting And Contracts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 t="str">
            <v>20</v>
          </cell>
          <cell r="AH1419" t="str">
            <v>OO</v>
          </cell>
          <cell r="AI1419" t="str">
            <v>FullyF</v>
          </cell>
          <cell r="AJ1419" t="str">
            <v>FF</v>
          </cell>
        </row>
        <row r="1420">
          <cell r="A1420" t="str">
            <v>0037798</v>
          </cell>
          <cell r="B1420" t="str">
            <v>C97110102</v>
          </cell>
          <cell r="C1420" t="str">
            <v>97110102</v>
          </cell>
          <cell r="D1420" t="str">
            <v>IDX PROFESSIONAL BILLING SYSTEM</v>
          </cell>
          <cell r="E1420">
            <v>35735</v>
          </cell>
          <cell r="F1420">
            <v>37256</v>
          </cell>
          <cell r="G1420">
            <v>36068</v>
          </cell>
          <cell r="I1420">
            <v>36943</v>
          </cell>
          <cell r="J1420">
            <v>5955886</v>
          </cell>
          <cell r="K1420">
            <v>5955885.5999999996</v>
          </cell>
          <cell r="L1420">
            <v>5955885.5999999996</v>
          </cell>
          <cell r="M1420">
            <v>0</v>
          </cell>
          <cell r="N1420">
            <v>5955886</v>
          </cell>
          <cell r="O1420">
            <v>200506</v>
          </cell>
          <cell r="P1420">
            <v>5955885.5999999996</v>
          </cell>
          <cell r="Q1420" t="str">
            <v>80</v>
          </cell>
          <cell r="R1420" t="str">
            <v>Medicine</v>
          </cell>
          <cell r="S1420" t="str">
            <v>DO NOT USE COMPUTING  TELECOMMUNICATIONS EQUIPMENT</v>
          </cell>
          <cell r="T1420" t="b">
            <v>0</v>
          </cell>
          <cell r="U1420" t="b">
            <v>1</v>
          </cell>
          <cell r="V1420" t="b">
            <v>0</v>
          </cell>
          <cell r="W1420" t="str">
            <v>Finance-General Administration</v>
          </cell>
          <cell r="X1420">
            <v>5955886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 t="str">
            <v>10</v>
          </cell>
          <cell r="AH1420" t="str">
            <v>OO</v>
          </cell>
          <cell r="AI1420" t="str">
            <v>FullyF</v>
          </cell>
          <cell r="AJ1420" t="str">
            <v>FF</v>
          </cell>
        </row>
        <row r="1421">
          <cell r="A1421" t="str">
            <v>0037814</v>
          </cell>
          <cell r="B1421" t="str">
            <v>C97070104</v>
          </cell>
          <cell r="C1421" t="str">
            <v>97070104</v>
          </cell>
          <cell r="D1421" t="str">
            <v>ITS NETWORK FY98</v>
          </cell>
          <cell r="E1421">
            <v>35612</v>
          </cell>
          <cell r="F1421">
            <v>35976</v>
          </cell>
          <cell r="G1421">
            <v>35947</v>
          </cell>
          <cell r="I1421">
            <v>36011</v>
          </cell>
          <cell r="J1421">
            <v>196699</v>
          </cell>
          <cell r="K1421">
            <v>196699</v>
          </cell>
          <cell r="L1421">
            <v>196699</v>
          </cell>
          <cell r="M1421">
            <v>0</v>
          </cell>
          <cell r="N1421">
            <v>196699</v>
          </cell>
          <cell r="O1421">
            <v>200506</v>
          </cell>
          <cell r="P1421">
            <v>196699</v>
          </cell>
          <cell r="Q1421" t="str">
            <v>12</v>
          </cell>
          <cell r="R1421" t="str">
            <v>Administrative &amp; University-Wide</v>
          </cell>
          <cell r="T1421" t="b">
            <v>0</v>
          </cell>
          <cell r="U1421" t="b">
            <v>1</v>
          </cell>
          <cell r="V1421" t="b">
            <v>0</v>
          </cell>
          <cell r="W1421" t="str">
            <v>Finance-General Administration</v>
          </cell>
          <cell r="X1421">
            <v>0</v>
          </cell>
          <cell r="Y1421">
            <v>196699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I1421" t="str">
            <v>Tomb</v>
          </cell>
          <cell r="AJ1421" t="str">
            <v>T</v>
          </cell>
        </row>
        <row r="1422">
          <cell r="A1422" t="str">
            <v>0037815</v>
          </cell>
          <cell r="B1422" t="str">
            <v>P98040702</v>
          </cell>
          <cell r="C1422" t="str">
            <v>98040702</v>
          </cell>
          <cell r="D1422" t="str">
            <v>SHM I-209/205/207 HVAC RENOVATIONS</v>
          </cell>
          <cell r="E1422">
            <v>35886</v>
          </cell>
          <cell r="F1422">
            <v>37802</v>
          </cell>
          <cell r="G1422">
            <v>35947</v>
          </cell>
          <cell r="I1422">
            <v>37595</v>
          </cell>
          <cell r="J1422">
            <v>46312</v>
          </cell>
          <cell r="K1422">
            <v>46312</v>
          </cell>
          <cell r="L1422">
            <v>46312</v>
          </cell>
          <cell r="M1422">
            <v>46311</v>
          </cell>
          <cell r="N1422">
            <v>0</v>
          </cell>
          <cell r="O1422">
            <v>200506</v>
          </cell>
          <cell r="P1422">
            <v>46312</v>
          </cell>
          <cell r="Q1422" t="str">
            <v>80</v>
          </cell>
          <cell r="R1422" t="str">
            <v>Medicine</v>
          </cell>
          <cell r="S1422" t="str">
            <v>MEDICAL CAMPUS</v>
          </cell>
          <cell r="T1422" t="b">
            <v>0</v>
          </cell>
          <cell r="U1422" t="b">
            <v>1</v>
          </cell>
          <cell r="V1422" t="b">
            <v>0</v>
          </cell>
          <cell r="W1422" t="str">
            <v>Asset Management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I1422" t="str">
            <v>Tomb</v>
          </cell>
          <cell r="AJ1422" t="str">
            <v>T</v>
          </cell>
        </row>
        <row r="1423">
          <cell r="A1423" t="str">
            <v>0037816</v>
          </cell>
          <cell r="B1423" t="str">
            <v>P98030605</v>
          </cell>
          <cell r="C1423" t="str">
            <v>98030605</v>
          </cell>
          <cell r="D1423" t="str">
            <v>CHURCH ST SOUTH 100 OFC &amp; TRAINING RMS RENOS</v>
          </cell>
          <cell r="E1423">
            <v>35947</v>
          </cell>
          <cell r="F1423">
            <v>36433</v>
          </cell>
          <cell r="G1423">
            <v>36039</v>
          </cell>
          <cell r="I1423">
            <v>36969</v>
          </cell>
          <cell r="J1423">
            <v>780334</v>
          </cell>
          <cell r="K1423">
            <v>780334</v>
          </cell>
          <cell r="L1423">
            <v>780334</v>
          </cell>
          <cell r="M1423">
            <v>0</v>
          </cell>
          <cell r="N1423">
            <v>780334</v>
          </cell>
          <cell r="O1423">
            <v>200506</v>
          </cell>
          <cell r="P1423">
            <v>780334</v>
          </cell>
          <cell r="Q1423" t="str">
            <v>80</v>
          </cell>
          <cell r="R1423" t="str">
            <v>Medicine</v>
          </cell>
          <cell r="S1423" t="str">
            <v>MEDICAL CAMPUS</v>
          </cell>
          <cell r="T1423" t="b">
            <v>0</v>
          </cell>
          <cell r="U1423" t="b">
            <v>1</v>
          </cell>
          <cell r="V1423" t="b">
            <v>0</v>
          </cell>
          <cell r="W1423" t="str">
            <v>Asset Management</v>
          </cell>
          <cell r="X1423">
            <v>780334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 t="str">
            <v>20</v>
          </cell>
          <cell r="AH1423" t="str">
            <v>PR</v>
          </cell>
          <cell r="AI1423" t="str">
            <v>FullyF</v>
          </cell>
          <cell r="AJ1423" t="str">
            <v>FF</v>
          </cell>
        </row>
        <row r="1424">
          <cell r="A1424" t="str">
            <v>0037817</v>
          </cell>
          <cell r="B1424" t="str">
            <v>C98060105</v>
          </cell>
          <cell r="C1424" t="str">
            <v>98060105</v>
          </cell>
          <cell r="D1424" t="str">
            <v>PROSPECT 300 PURCHASE</v>
          </cell>
          <cell r="E1424">
            <v>35947</v>
          </cell>
          <cell r="F1424">
            <v>36433</v>
          </cell>
          <cell r="G1424">
            <v>35976</v>
          </cell>
          <cell r="I1424">
            <v>37595</v>
          </cell>
          <cell r="J1424">
            <v>545857</v>
          </cell>
          <cell r="K1424">
            <v>545857</v>
          </cell>
          <cell r="L1424">
            <v>545857</v>
          </cell>
          <cell r="M1424">
            <v>0</v>
          </cell>
          <cell r="N1424">
            <v>545857</v>
          </cell>
          <cell r="O1424">
            <v>200506</v>
          </cell>
          <cell r="P1424">
            <v>545857</v>
          </cell>
          <cell r="Q1424" t="str">
            <v>63</v>
          </cell>
          <cell r="R1424" t="str">
            <v>Admin&amp;Other Acquisitions</v>
          </cell>
          <cell r="T1424" t="b">
            <v>0</v>
          </cell>
          <cell r="U1424" t="b">
            <v>1</v>
          </cell>
          <cell r="V1424" t="b">
            <v>0</v>
          </cell>
          <cell r="W1424" t="str">
            <v>Finance-General Administration</v>
          </cell>
          <cell r="X1424">
            <v>0</v>
          </cell>
          <cell r="Y1424">
            <v>545857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 t="str">
            <v>60</v>
          </cell>
          <cell r="AH1424" t="str">
            <v>AC</v>
          </cell>
          <cell r="AI1424" t="str">
            <v>FullyF</v>
          </cell>
          <cell r="AJ1424" t="str">
            <v>FF</v>
          </cell>
        </row>
        <row r="1425">
          <cell r="A1425" t="str">
            <v>0037818</v>
          </cell>
          <cell r="C1425" t="str">
            <v>97110101</v>
          </cell>
          <cell r="D1425" t="str">
            <v>CHEFA T PROJECTS NET INTEREST</v>
          </cell>
          <cell r="E1425">
            <v>35735</v>
          </cell>
          <cell r="G1425">
            <v>36341</v>
          </cell>
          <cell r="K1425">
            <v>0</v>
          </cell>
          <cell r="L1425">
            <v>0</v>
          </cell>
          <cell r="M1425">
            <v>-2770000</v>
          </cell>
          <cell r="N1425">
            <v>0</v>
          </cell>
          <cell r="O1425">
            <v>200506</v>
          </cell>
          <cell r="P1425">
            <v>0</v>
          </cell>
          <cell r="T1425" t="b">
            <v>0</v>
          </cell>
          <cell r="U1425" t="b">
            <v>0</v>
          </cell>
          <cell r="V1425" t="b">
            <v>0</v>
          </cell>
          <cell r="W1425" t="str">
            <v>General Accounting</v>
          </cell>
          <cell r="X1425">
            <v>0</v>
          </cell>
          <cell r="Y1425">
            <v>0</v>
          </cell>
          <cell r="Z1425">
            <v>0</v>
          </cell>
          <cell r="AI1425" t="str">
            <v>Tomb</v>
          </cell>
          <cell r="AJ1425" t="str">
            <v>T</v>
          </cell>
        </row>
        <row r="1426">
          <cell r="A1426" t="str">
            <v>0037825</v>
          </cell>
          <cell r="B1426" t="str">
            <v>T98060101</v>
          </cell>
          <cell r="C1426" t="str">
            <v>98060101</v>
          </cell>
          <cell r="D1426" t="str">
            <v>PROJECT X DC ADJUSTMENTS</v>
          </cell>
          <cell r="E1426">
            <v>35947</v>
          </cell>
          <cell r="G1426">
            <v>36341</v>
          </cell>
          <cell r="I1426">
            <v>37531</v>
          </cell>
          <cell r="J1426">
            <v>0</v>
          </cell>
          <cell r="K1426">
            <v>-0.449999999254942</v>
          </cell>
          <cell r="L1426">
            <v>-0.449999999254942</v>
          </cell>
          <cell r="M1426">
            <v>0</v>
          </cell>
          <cell r="N1426">
            <v>0</v>
          </cell>
          <cell r="O1426">
            <v>200506</v>
          </cell>
          <cell r="P1426">
            <v>-0.449999999254942</v>
          </cell>
          <cell r="S1426" t="str">
            <v>DO NOT USE COMPUTING  TELECOMMUNICATIONS EQUIPMENT</v>
          </cell>
          <cell r="T1426" t="b">
            <v>0</v>
          </cell>
          <cell r="U1426" t="b">
            <v>1</v>
          </cell>
          <cell r="V1426" t="b">
            <v>0</v>
          </cell>
          <cell r="W1426" t="str">
            <v>General Accounting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I1426" t="str">
            <v>Tomb</v>
          </cell>
          <cell r="AJ1426" t="str">
            <v>T</v>
          </cell>
        </row>
        <row r="1427">
          <cell r="A1427" t="str">
            <v>0037827</v>
          </cell>
          <cell r="B1427" t="str">
            <v>P97112102</v>
          </cell>
          <cell r="C1427" t="str">
            <v>97112102</v>
          </cell>
          <cell r="D1427" t="str">
            <v>SCIENCE AREA NORMAL DISTRIBUTION UPGRADE</v>
          </cell>
          <cell r="E1427">
            <v>35765</v>
          </cell>
          <cell r="G1427">
            <v>36341</v>
          </cell>
          <cell r="I1427">
            <v>37571</v>
          </cell>
          <cell r="J1427">
            <v>695104</v>
          </cell>
          <cell r="K1427">
            <v>695103.95</v>
          </cell>
          <cell r="L1427">
            <v>695103.95</v>
          </cell>
          <cell r="M1427">
            <v>0</v>
          </cell>
          <cell r="N1427">
            <v>695104</v>
          </cell>
          <cell r="O1427">
            <v>200506</v>
          </cell>
          <cell r="P1427">
            <v>695103.95</v>
          </cell>
          <cell r="Q1427" t="str">
            <v>65</v>
          </cell>
          <cell r="R1427" t="str">
            <v>Admin&amp;Other Utilities Central</v>
          </cell>
          <cell r="S1427" t="str">
            <v>POWER PLANTS AND UTILITY DISTRIBUTION SYSTEMS</v>
          </cell>
          <cell r="T1427" t="b">
            <v>0</v>
          </cell>
          <cell r="U1427" t="b">
            <v>1</v>
          </cell>
          <cell r="V1427" t="b">
            <v>0</v>
          </cell>
          <cell r="W1427" t="str">
            <v>Accounting And Contracts</v>
          </cell>
          <cell r="X1427">
            <v>695104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 t="str">
            <v>40</v>
          </cell>
          <cell r="AH1427" t="str">
            <v>CR</v>
          </cell>
          <cell r="AI1427" t="str">
            <v>FullyF</v>
          </cell>
          <cell r="AJ1427" t="str">
            <v>FF</v>
          </cell>
        </row>
        <row r="1428">
          <cell r="A1428" t="str">
            <v>0037828</v>
          </cell>
          <cell r="B1428" t="str">
            <v>P98030302</v>
          </cell>
          <cell r="C1428" t="str">
            <v>98030302</v>
          </cell>
          <cell r="D1428" t="str">
            <v>BCMM 262 HVAC RENOVATION</v>
          </cell>
          <cell r="E1428">
            <v>35827</v>
          </cell>
          <cell r="G1428">
            <v>36250</v>
          </cell>
          <cell r="I1428">
            <v>37595</v>
          </cell>
          <cell r="J1428">
            <v>78017</v>
          </cell>
          <cell r="K1428">
            <v>78016.960000000006</v>
          </cell>
          <cell r="L1428">
            <v>78016.960000000006</v>
          </cell>
          <cell r="M1428">
            <v>0</v>
          </cell>
          <cell r="N1428">
            <v>78017</v>
          </cell>
          <cell r="O1428">
            <v>200506</v>
          </cell>
          <cell r="P1428">
            <v>78016.960000000006</v>
          </cell>
          <cell r="Q1428" t="str">
            <v>80</v>
          </cell>
          <cell r="R1428" t="str">
            <v>Medicine</v>
          </cell>
          <cell r="S1428" t="str">
            <v>MEDICAL CAMPUS</v>
          </cell>
          <cell r="T1428" t="b">
            <v>0</v>
          </cell>
          <cell r="U1428" t="b">
            <v>1</v>
          </cell>
          <cell r="V1428" t="b">
            <v>0</v>
          </cell>
          <cell r="W1428" t="str">
            <v>Asset Management</v>
          </cell>
          <cell r="X1428">
            <v>78017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 t="str">
            <v>30</v>
          </cell>
          <cell r="AH1428" t="str">
            <v>CM</v>
          </cell>
          <cell r="AI1428" t="str">
            <v>FullyF</v>
          </cell>
          <cell r="AJ1428" t="str">
            <v>FF</v>
          </cell>
        </row>
        <row r="1429">
          <cell r="A1429" t="str">
            <v>0037829</v>
          </cell>
          <cell r="B1429" t="str">
            <v>P98032701</v>
          </cell>
          <cell r="C1429" t="str">
            <v>98032701</v>
          </cell>
          <cell r="D1429" t="str">
            <v>SHM I-WING FIRE PROTECTION PHASE I</v>
          </cell>
          <cell r="E1429">
            <v>35886</v>
          </cell>
          <cell r="G1429">
            <v>37164</v>
          </cell>
          <cell r="H1429">
            <v>36830</v>
          </cell>
          <cell r="I1429">
            <v>37360</v>
          </cell>
          <cell r="J1429">
            <v>1800000</v>
          </cell>
          <cell r="K1429">
            <v>1785403.79</v>
          </cell>
          <cell r="L1429">
            <v>1785403.79</v>
          </cell>
          <cell r="M1429">
            <v>0</v>
          </cell>
          <cell r="N1429">
            <v>1785404</v>
          </cell>
          <cell r="O1429">
            <v>200506</v>
          </cell>
          <cell r="P1429">
            <v>1785403.79</v>
          </cell>
          <cell r="Q1429" t="str">
            <v>80</v>
          </cell>
          <cell r="R1429" t="str">
            <v>Medicine</v>
          </cell>
          <cell r="S1429" t="str">
            <v>MEDICAL CAMPUS</v>
          </cell>
          <cell r="T1429" t="b">
            <v>0</v>
          </cell>
          <cell r="U1429" t="b">
            <v>0</v>
          </cell>
          <cell r="V1429" t="b">
            <v>0</v>
          </cell>
          <cell r="W1429" t="str">
            <v>Asset Management</v>
          </cell>
          <cell r="X1429">
            <v>1800000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 t="str">
            <v>30</v>
          </cell>
          <cell r="AH1429" t="str">
            <v>CM</v>
          </cell>
          <cell r="AI1429" t="str">
            <v>Const</v>
          </cell>
          <cell r="AJ1429" t="str">
            <v>I</v>
          </cell>
        </row>
        <row r="1430">
          <cell r="A1430" t="str">
            <v>0037830</v>
          </cell>
          <cell r="B1430" t="str">
            <v>P98051401</v>
          </cell>
          <cell r="C1430" t="str">
            <v>98051401</v>
          </cell>
          <cell r="D1430" t="str">
            <v>SOM SUMMER ALTERATIONS</v>
          </cell>
          <cell r="E1430">
            <v>35916</v>
          </cell>
          <cell r="G1430">
            <v>36099</v>
          </cell>
          <cell r="I1430">
            <v>37595</v>
          </cell>
          <cell r="J1430">
            <v>290181</v>
          </cell>
          <cell r="K1430">
            <v>290181.18</v>
          </cell>
          <cell r="L1430">
            <v>290181.18</v>
          </cell>
          <cell r="M1430">
            <v>0</v>
          </cell>
          <cell r="N1430">
            <v>290181</v>
          </cell>
          <cell r="O1430">
            <v>200506</v>
          </cell>
          <cell r="P1430">
            <v>290181.18</v>
          </cell>
          <cell r="Q1430" t="str">
            <v>33</v>
          </cell>
          <cell r="R1430" t="str">
            <v>Self-sup Management</v>
          </cell>
          <cell r="S1430" t="str">
            <v>SCHOOL OF MANAGEMENT</v>
          </cell>
          <cell r="T1430" t="b">
            <v>0</v>
          </cell>
          <cell r="U1430" t="b">
            <v>1</v>
          </cell>
          <cell r="V1430" t="b">
            <v>0</v>
          </cell>
          <cell r="W1430" t="str">
            <v>Accounting And Contracts</v>
          </cell>
          <cell r="X1430">
            <v>290181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 t="str">
            <v>20</v>
          </cell>
          <cell r="AH1430" t="str">
            <v>PR</v>
          </cell>
          <cell r="AI1430" t="str">
            <v>FullyF</v>
          </cell>
          <cell r="AJ1430" t="str">
            <v>FF</v>
          </cell>
        </row>
        <row r="1431">
          <cell r="A1431" t="str">
            <v>0037831</v>
          </cell>
          <cell r="B1431" t="str">
            <v>P98061101</v>
          </cell>
          <cell r="C1431" t="str">
            <v>98061101</v>
          </cell>
          <cell r="D1431" t="str">
            <v>SHM I-WING RMS 328/340/148 CASEWORK RENOS</v>
          </cell>
          <cell r="E1431">
            <v>35947</v>
          </cell>
          <cell r="F1431">
            <v>36677</v>
          </cell>
          <cell r="G1431">
            <v>36311</v>
          </cell>
          <cell r="I1431">
            <v>37593</v>
          </cell>
          <cell r="J1431">
            <v>174227</v>
          </cell>
          <cell r="K1431">
            <v>174227.5</v>
          </cell>
          <cell r="L1431">
            <v>174227.5</v>
          </cell>
          <cell r="M1431">
            <v>0</v>
          </cell>
          <cell r="N1431">
            <v>174227</v>
          </cell>
          <cell r="O1431">
            <v>200506</v>
          </cell>
          <cell r="P1431">
            <v>174227.5</v>
          </cell>
          <cell r="Q1431" t="str">
            <v>80</v>
          </cell>
          <cell r="R1431" t="str">
            <v>Medicine</v>
          </cell>
          <cell r="S1431" t="str">
            <v>MEDICAL CAMPUS</v>
          </cell>
          <cell r="T1431" t="b">
            <v>0</v>
          </cell>
          <cell r="U1431" t="b">
            <v>1</v>
          </cell>
          <cell r="V1431" t="b">
            <v>0</v>
          </cell>
          <cell r="W1431" t="str">
            <v>Asset Management</v>
          </cell>
          <cell r="X1431">
            <v>174227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 t="str">
            <v>20</v>
          </cell>
          <cell r="AH1431" t="str">
            <v>PR</v>
          </cell>
          <cell r="AI1431" t="str">
            <v>FullyF</v>
          </cell>
          <cell r="AJ1431" t="str">
            <v>FF</v>
          </cell>
        </row>
        <row r="1432">
          <cell r="A1432" t="str">
            <v>0037832</v>
          </cell>
          <cell r="B1432" t="str">
            <v>P98051801</v>
          </cell>
          <cell r="C1432" t="str">
            <v>98051801</v>
          </cell>
          <cell r="D1432" t="str">
            <v>CLINICAL RESEARCH BUILDING</v>
          </cell>
          <cell r="E1432">
            <v>35947</v>
          </cell>
          <cell r="F1432">
            <v>38656</v>
          </cell>
          <cell r="G1432">
            <v>37560</v>
          </cell>
          <cell r="H1432">
            <v>37560</v>
          </cell>
          <cell r="I1432">
            <v>37921</v>
          </cell>
          <cell r="J1432">
            <v>177200000</v>
          </cell>
          <cell r="K1432">
            <v>163566761.13</v>
          </cell>
          <cell r="L1432">
            <v>169781237.63999999</v>
          </cell>
          <cell r="M1432">
            <v>6704959</v>
          </cell>
          <cell r="N1432">
            <v>125600000</v>
          </cell>
          <cell r="O1432">
            <v>200506</v>
          </cell>
          <cell r="P1432">
            <v>170131623.46000001</v>
          </cell>
          <cell r="Q1432" t="str">
            <v>80</v>
          </cell>
          <cell r="R1432" t="str">
            <v>Medicine</v>
          </cell>
          <cell r="S1432" t="str">
            <v>MEDICAL CAMPUS</v>
          </cell>
          <cell r="T1432" t="b">
            <v>0</v>
          </cell>
          <cell r="U1432" t="b">
            <v>0</v>
          </cell>
          <cell r="V1432" t="b">
            <v>0</v>
          </cell>
          <cell r="W1432" t="str">
            <v>Asset Management</v>
          </cell>
          <cell r="X1432">
            <v>132900000</v>
          </cell>
          <cell r="Y1432">
            <v>0</v>
          </cell>
          <cell r="Z1432">
            <v>44300000</v>
          </cell>
          <cell r="AA1432">
            <v>99556.29</v>
          </cell>
          <cell r="AB1432">
            <v>40705.93</v>
          </cell>
          <cell r="AC1432">
            <v>135236.92000000001</v>
          </cell>
          <cell r="AD1432">
            <v>53662.02</v>
          </cell>
          <cell r="AE1432">
            <v>0</v>
          </cell>
          <cell r="AF1432">
            <v>21224.66</v>
          </cell>
          <cell r="AG1432" t="str">
            <v>10</v>
          </cell>
          <cell r="AH1432" t="str">
            <v>NI</v>
          </cell>
          <cell r="AI1432" t="str">
            <v>Const</v>
          </cell>
          <cell r="AJ1432" t="str">
            <v>I</v>
          </cell>
        </row>
        <row r="1433">
          <cell r="A1433" t="str">
            <v>0037833</v>
          </cell>
          <cell r="B1433" t="str">
            <v>C98060106</v>
          </cell>
          <cell r="C1433" t="str">
            <v>98060106</v>
          </cell>
          <cell r="D1433" t="str">
            <v>YAD PC HUMAN RESOURCES MED ORDER #703</v>
          </cell>
          <cell r="E1433">
            <v>35947</v>
          </cell>
          <cell r="F1433">
            <v>36099</v>
          </cell>
          <cell r="G1433">
            <v>36039</v>
          </cell>
          <cell r="I1433">
            <v>35975</v>
          </cell>
          <cell r="J1433">
            <v>2524</v>
          </cell>
          <cell r="K1433">
            <v>2523</v>
          </cell>
          <cell r="L1433">
            <v>2523</v>
          </cell>
          <cell r="M1433">
            <v>0</v>
          </cell>
          <cell r="N1433">
            <v>2524</v>
          </cell>
          <cell r="O1433">
            <v>200506</v>
          </cell>
          <cell r="P1433">
            <v>2523</v>
          </cell>
          <cell r="Q1433" t="str">
            <v>12</v>
          </cell>
          <cell r="R1433" t="str">
            <v>Administrative &amp; University-Wide</v>
          </cell>
          <cell r="T1433" t="b">
            <v>0</v>
          </cell>
          <cell r="U1433" t="b">
            <v>1</v>
          </cell>
          <cell r="V1433" t="b">
            <v>0</v>
          </cell>
          <cell r="W1433" t="str">
            <v>Finance-General Administration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I1433" t="str">
            <v>Tomb</v>
          </cell>
          <cell r="AJ1433" t="str">
            <v>T</v>
          </cell>
        </row>
        <row r="1434">
          <cell r="A1434" t="str">
            <v>0037834</v>
          </cell>
          <cell r="B1434" t="str">
            <v>C98060107</v>
          </cell>
          <cell r="C1434" t="str">
            <v>98060107</v>
          </cell>
          <cell r="D1434" t="str">
            <v>YAD PC ORTHOPAEDICS ORDER #702</v>
          </cell>
          <cell r="E1434">
            <v>35947</v>
          </cell>
          <cell r="F1434">
            <v>36129</v>
          </cell>
          <cell r="G1434">
            <v>36039</v>
          </cell>
          <cell r="I1434">
            <v>36103</v>
          </cell>
          <cell r="J1434">
            <v>15137</v>
          </cell>
          <cell r="K1434">
            <v>15137</v>
          </cell>
          <cell r="L1434">
            <v>15137</v>
          </cell>
          <cell r="M1434">
            <v>0</v>
          </cell>
          <cell r="N1434">
            <v>15137</v>
          </cell>
          <cell r="O1434">
            <v>200506</v>
          </cell>
          <cell r="P1434">
            <v>15137</v>
          </cell>
          <cell r="Q1434" t="str">
            <v>08</v>
          </cell>
          <cell r="R1434" t="str">
            <v>Medicine</v>
          </cell>
          <cell r="T1434" t="b">
            <v>0</v>
          </cell>
          <cell r="U1434" t="b">
            <v>1</v>
          </cell>
          <cell r="V1434" t="b">
            <v>0</v>
          </cell>
          <cell r="W1434" t="str">
            <v>Finance-General Administration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I1434" t="str">
            <v>Tomb</v>
          </cell>
          <cell r="AJ1434" t="str">
            <v>T</v>
          </cell>
        </row>
        <row r="1435">
          <cell r="A1435" t="str">
            <v>0037835</v>
          </cell>
          <cell r="B1435" t="str">
            <v>C98070101</v>
          </cell>
          <cell r="C1435" t="str">
            <v>98070101</v>
          </cell>
          <cell r="D1435" t="str">
            <v>YAD PC BAC ORDER #743</v>
          </cell>
          <cell r="E1435">
            <v>35977</v>
          </cell>
          <cell r="F1435">
            <v>36099</v>
          </cell>
          <cell r="G1435">
            <v>36039</v>
          </cell>
          <cell r="I1435">
            <v>35990</v>
          </cell>
          <cell r="J1435">
            <v>2524</v>
          </cell>
          <cell r="K1435">
            <v>2523</v>
          </cell>
          <cell r="L1435">
            <v>2523</v>
          </cell>
          <cell r="M1435">
            <v>0</v>
          </cell>
          <cell r="N1435">
            <v>2524</v>
          </cell>
          <cell r="O1435">
            <v>200506</v>
          </cell>
          <cell r="P1435">
            <v>2523</v>
          </cell>
          <cell r="Q1435" t="str">
            <v>13</v>
          </cell>
          <cell r="R1435" t="str">
            <v>Other</v>
          </cell>
          <cell r="T1435" t="b">
            <v>0</v>
          </cell>
          <cell r="U1435" t="b">
            <v>1</v>
          </cell>
          <cell r="V1435" t="b">
            <v>0</v>
          </cell>
          <cell r="W1435" t="str">
            <v>Finance-General Administration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I1435" t="str">
            <v>Tomb</v>
          </cell>
          <cell r="AJ1435" t="str">
            <v>T</v>
          </cell>
        </row>
        <row r="1436">
          <cell r="A1436" t="str">
            <v>0037836</v>
          </cell>
          <cell r="B1436" t="str">
            <v>C98070102</v>
          </cell>
          <cell r="C1436" t="str">
            <v>98070102</v>
          </cell>
          <cell r="D1436" t="str">
            <v>YAD PC HUMAN RESOURCES ORDER #761</v>
          </cell>
          <cell r="E1436">
            <v>35977</v>
          </cell>
          <cell r="F1436">
            <v>36129</v>
          </cell>
          <cell r="G1436">
            <v>36039</v>
          </cell>
          <cell r="I1436">
            <v>36103</v>
          </cell>
          <cell r="J1436">
            <v>3022</v>
          </cell>
          <cell r="K1436">
            <v>3022</v>
          </cell>
          <cell r="L1436">
            <v>3022</v>
          </cell>
          <cell r="M1436">
            <v>0</v>
          </cell>
          <cell r="N1436">
            <v>3022</v>
          </cell>
          <cell r="O1436">
            <v>200506</v>
          </cell>
          <cell r="P1436">
            <v>3022</v>
          </cell>
          <cell r="Q1436" t="str">
            <v>12</v>
          </cell>
          <cell r="R1436" t="str">
            <v>Administrative &amp; University-Wide</v>
          </cell>
          <cell r="T1436" t="b">
            <v>0</v>
          </cell>
          <cell r="U1436" t="b">
            <v>1</v>
          </cell>
          <cell r="V1436" t="b">
            <v>0</v>
          </cell>
          <cell r="W1436" t="str">
            <v>Finance-General Administration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I1436" t="str">
            <v>Tomb</v>
          </cell>
          <cell r="AJ1436" t="str">
            <v>T</v>
          </cell>
        </row>
        <row r="1437">
          <cell r="A1437" t="str">
            <v>0037975</v>
          </cell>
          <cell r="B1437" t="str">
            <v>P98022602</v>
          </cell>
          <cell r="C1437" t="str">
            <v>98022602</v>
          </cell>
          <cell r="D1437" t="str">
            <v>WHITNEY GROVE SQUARE 3RD FL NORTH SOM</v>
          </cell>
          <cell r="E1437">
            <v>35916</v>
          </cell>
          <cell r="G1437">
            <v>36311</v>
          </cell>
          <cell r="I1437">
            <v>37595</v>
          </cell>
          <cell r="J1437">
            <v>346252</v>
          </cell>
          <cell r="K1437">
            <v>346251.6</v>
          </cell>
          <cell r="L1437">
            <v>346251.6</v>
          </cell>
          <cell r="M1437">
            <v>0</v>
          </cell>
          <cell r="N1437">
            <v>346252</v>
          </cell>
          <cell r="O1437">
            <v>200506</v>
          </cell>
          <cell r="P1437">
            <v>346251.6</v>
          </cell>
          <cell r="Q1437" t="str">
            <v>60</v>
          </cell>
          <cell r="R1437" t="str">
            <v>Admin&amp;Other Administration</v>
          </cell>
          <cell r="S1437" t="str">
            <v>CENTRAL CAMPUS</v>
          </cell>
          <cell r="T1437" t="b">
            <v>0</v>
          </cell>
          <cell r="U1437" t="b">
            <v>1</v>
          </cell>
          <cell r="V1437" t="b">
            <v>0</v>
          </cell>
          <cell r="W1437" t="str">
            <v>Accounting And Contracts</v>
          </cell>
          <cell r="X1437">
            <v>346252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 t="str">
            <v>20</v>
          </cell>
          <cell r="AH1437" t="str">
            <v>PR</v>
          </cell>
          <cell r="AI1437" t="str">
            <v>FullyF</v>
          </cell>
          <cell r="AJ1437" t="str">
            <v>FF</v>
          </cell>
        </row>
        <row r="1438">
          <cell r="A1438" t="str">
            <v>0037976</v>
          </cell>
          <cell r="B1438" t="str">
            <v>P98051503</v>
          </cell>
          <cell r="C1438" t="str">
            <v>98051503</v>
          </cell>
          <cell r="D1438" t="str">
            <v>HARKNESS DORM &amp; APT RENOVATION</v>
          </cell>
          <cell r="E1438">
            <v>35916</v>
          </cell>
          <cell r="G1438">
            <v>36891</v>
          </cell>
          <cell r="I1438">
            <v>37595</v>
          </cell>
          <cell r="J1438">
            <v>16850000</v>
          </cell>
          <cell r="K1438">
            <v>16342840.74</v>
          </cell>
          <cell r="L1438">
            <v>16462074.74</v>
          </cell>
          <cell r="M1438">
            <v>0</v>
          </cell>
          <cell r="N1438">
            <v>16342075</v>
          </cell>
          <cell r="O1438">
            <v>200506</v>
          </cell>
          <cell r="P1438">
            <v>16353108.74</v>
          </cell>
          <cell r="Q1438" t="str">
            <v>80</v>
          </cell>
          <cell r="R1438" t="str">
            <v>Medicine</v>
          </cell>
          <cell r="S1438" t="str">
            <v>MEDICAL CAMPUS</v>
          </cell>
          <cell r="T1438" t="b">
            <v>0</v>
          </cell>
          <cell r="U1438" t="b">
            <v>0</v>
          </cell>
          <cell r="V1438" t="b">
            <v>0</v>
          </cell>
          <cell r="W1438" t="str">
            <v>Asset Management</v>
          </cell>
          <cell r="X1438">
            <v>16462075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-108966</v>
          </cell>
          <cell r="AE1438">
            <v>0</v>
          </cell>
          <cell r="AF1438">
            <v>0</v>
          </cell>
          <cell r="AG1438" t="str">
            <v>10</v>
          </cell>
          <cell r="AH1438" t="str">
            <v>PR</v>
          </cell>
          <cell r="AI1438" t="str">
            <v>Const</v>
          </cell>
          <cell r="AJ1438" t="str">
            <v>I</v>
          </cell>
        </row>
        <row r="1439">
          <cell r="A1439" t="str">
            <v>0037977</v>
          </cell>
          <cell r="B1439" t="str">
            <v>C98060108</v>
          </cell>
          <cell r="C1439" t="str">
            <v>98060108</v>
          </cell>
          <cell r="D1439" t="str">
            <v>SML READING ROOM COMPUTER EQUIPMENT</v>
          </cell>
          <cell r="E1439">
            <v>35947</v>
          </cell>
          <cell r="G1439">
            <v>36525</v>
          </cell>
          <cell r="I1439">
            <v>38148</v>
          </cell>
          <cell r="J1439">
            <v>49510</v>
          </cell>
          <cell r="K1439">
            <v>49510</v>
          </cell>
          <cell r="L1439">
            <v>49510</v>
          </cell>
          <cell r="M1439">
            <v>49510</v>
          </cell>
          <cell r="N1439">
            <v>0</v>
          </cell>
          <cell r="O1439">
            <v>200506</v>
          </cell>
          <cell r="P1439">
            <v>49510</v>
          </cell>
          <cell r="Q1439" t="str">
            <v>06</v>
          </cell>
          <cell r="R1439" t="str">
            <v>Libraries</v>
          </cell>
          <cell r="T1439" t="b">
            <v>0</v>
          </cell>
          <cell r="U1439" t="b">
            <v>0</v>
          </cell>
          <cell r="V1439" t="b">
            <v>0</v>
          </cell>
          <cell r="W1439" t="str">
            <v>Finance-General Administration</v>
          </cell>
          <cell r="X1439">
            <v>0</v>
          </cell>
          <cell r="Y1439">
            <v>0</v>
          </cell>
          <cell r="Z1439">
            <v>49510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I1439" t="str">
            <v>Tomb</v>
          </cell>
          <cell r="AJ1439" t="str">
            <v>T</v>
          </cell>
        </row>
        <row r="1440">
          <cell r="A1440" t="str">
            <v>0037978</v>
          </cell>
          <cell r="B1440" t="str">
            <v>C98070103</v>
          </cell>
          <cell r="C1440" t="str">
            <v>98070103</v>
          </cell>
          <cell r="D1440" t="str">
            <v>PROJECT X EQUIPMENT FY99</v>
          </cell>
          <cell r="E1440">
            <v>35977</v>
          </cell>
          <cell r="G1440">
            <v>36341</v>
          </cell>
          <cell r="I1440">
            <v>37595</v>
          </cell>
          <cell r="J1440">
            <v>1363243</v>
          </cell>
          <cell r="K1440">
            <v>1363243</v>
          </cell>
          <cell r="L1440">
            <v>1363243</v>
          </cell>
          <cell r="M1440">
            <v>0</v>
          </cell>
          <cell r="N1440">
            <v>1363243</v>
          </cell>
          <cell r="O1440">
            <v>200506</v>
          </cell>
          <cell r="P1440">
            <v>1363243</v>
          </cell>
          <cell r="Q1440" t="str">
            <v>12</v>
          </cell>
          <cell r="R1440" t="str">
            <v>Administrative &amp; University-Wide</v>
          </cell>
          <cell r="S1440" t="str">
            <v>DO NOT USE COMPUTING  TELECOMMUNICATIONS EQUIPMENT</v>
          </cell>
          <cell r="T1440" t="b">
            <v>0</v>
          </cell>
          <cell r="U1440" t="b">
            <v>1</v>
          </cell>
          <cell r="V1440" t="b">
            <v>0</v>
          </cell>
          <cell r="W1440" t="str">
            <v>Finance-General Administration</v>
          </cell>
          <cell r="X1440">
            <v>1363243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I1440" t="str">
            <v>Tomb</v>
          </cell>
          <cell r="AJ1440" t="str">
            <v>T</v>
          </cell>
        </row>
        <row r="1441">
          <cell r="A1441" t="str">
            <v>0037979</v>
          </cell>
          <cell r="B1441" t="str">
            <v>F98070101</v>
          </cell>
          <cell r="C1441" t="str">
            <v>98070101</v>
          </cell>
          <cell r="D1441" t="str">
            <v>CRAF FY1999</v>
          </cell>
          <cell r="E1441">
            <v>35977</v>
          </cell>
          <cell r="G1441">
            <v>36525</v>
          </cell>
          <cell r="I1441">
            <v>38159</v>
          </cell>
          <cell r="J1441">
            <v>2201114</v>
          </cell>
          <cell r="K1441">
            <v>2201114.2200000002</v>
          </cell>
          <cell r="L1441">
            <v>2201114.2200000002</v>
          </cell>
          <cell r="M1441">
            <v>9492</v>
          </cell>
          <cell r="N1441">
            <v>2191622</v>
          </cell>
          <cell r="O1441">
            <v>200506</v>
          </cell>
          <cell r="P1441">
            <v>2201114.2200000002</v>
          </cell>
          <cell r="Q1441" t="str">
            <v>61</v>
          </cell>
          <cell r="R1441" t="str">
            <v>Admin&amp;Other Other</v>
          </cell>
          <cell r="S1441" t="str">
            <v>OTHER FACILITIES</v>
          </cell>
          <cell r="T1441" t="b">
            <v>0</v>
          </cell>
          <cell r="U1441" t="b">
            <v>1</v>
          </cell>
          <cell r="V1441" t="b">
            <v>0</v>
          </cell>
          <cell r="W1441" t="str">
            <v>Accounting And Contracts</v>
          </cell>
          <cell r="X1441">
            <v>2191622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 t="str">
            <v>30</v>
          </cell>
          <cell r="AH1441" t="str">
            <v>CM</v>
          </cell>
          <cell r="AI1441" t="str">
            <v>FullyF</v>
          </cell>
          <cell r="AJ1441" t="str">
            <v>FF</v>
          </cell>
        </row>
        <row r="1442">
          <cell r="A1442" t="str">
            <v>0037980</v>
          </cell>
          <cell r="B1442" t="str">
            <v>C98070104</v>
          </cell>
          <cell r="C1442" t="str">
            <v>98070104</v>
          </cell>
          <cell r="D1442" t="str">
            <v>UCRAF FY1999</v>
          </cell>
          <cell r="E1442">
            <v>35977</v>
          </cell>
          <cell r="G1442">
            <v>36525</v>
          </cell>
          <cell r="I1442">
            <v>38159</v>
          </cell>
          <cell r="J1442">
            <v>209620</v>
          </cell>
          <cell r="K1442">
            <v>209620.5</v>
          </cell>
          <cell r="L1442">
            <v>209620.5</v>
          </cell>
          <cell r="M1442">
            <v>0</v>
          </cell>
          <cell r="N1442">
            <v>209620</v>
          </cell>
          <cell r="O1442">
            <v>200506</v>
          </cell>
          <cell r="P1442">
            <v>209620.5</v>
          </cell>
          <cell r="Q1442" t="str">
            <v>65</v>
          </cell>
          <cell r="R1442" t="str">
            <v>Admin&amp;Other Utilities Central</v>
          </cell>
          <cell r="S1442" t="str">
            <v>POWER PLANTS AND UTILITY DISTRIBUTION SYSTEMS</v>
          </cell>
          <cell r="T1442" t="b">
            <v>0</v>
          </cell>
          <cell r="U1442" t="b">
            <v>1</v>
          </cell>
          <cell r="V1442" t="b">
            <v>0</v>
          </cell>
          <cell r="W1442" t="str">
            <v>Finance-General Administration</v>
          </cell>
          <cell r="X1442">
            <v>209620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 t="str">
            <v>40</v>
          </cell>
          <cell r="AH1442" t="str">
            <v>UT</v>
          </cell>
          <cell r="AI1442" t="str">
            <v>FullyF</v>
          </cell>
          <cell r="AJ1442" t="str">
            <v>FF</v>
          </cell>
        </row>
        <row r="1443">
          <cell r="A1443" t="str">
            <v>0037981</v>
          </cell>
          <cell r="B1443" t="str">
            <v>C98070105</v>
          </cell>
          <cell r="C1443" t="str">
            <v>98070105</v>
          </cell>
          <cell r="D1443" t="str">
            <v>YAD PC ORTHOPAEDICS #717</v>
          </cell>
          <cell r="E1443">
            <v>35977</v>
          </cell>
          <cell r="F1443">
            <v>36129</v>
          </cell>
          <cell r="G1443">
            <v>36039</v>
          </cell>
          <cell r="I1443">
            <v>36103</v>
          </cell>
          <cell r="J1443">
            <v>2523</v>
          </cell>
          <cell r="K1443">
            <v>2523</v>
          </cell>
          <cell r="L1443">
            <v>2523</v>
          </cell>
          <cell r="M1443">
            <v>0</v>
          </cell>
          <cell r="N1443">
            <v>2523</v>
          </cell>
          <cell r="O1443">
            <v>200506</v>
          </cell>
          <cell r="P1443">
            <v>2523</v>
          </cell>
          <cell r="Q1443" t="str">
            <v>08</v>
          </cell>
          <cell r="R1443" t="str">
            <v>Medicine</v>
          </cell>
          <cell r="T1443" t="b">
            <v>0</v>
          </cell>
          <cell r="U1443" t="b">
            <v>1</v>
          </cell>
          <cell r="V1443" t="b">
            <v>0</v>
          </cell>
          <cell r="W1443" t="str">
            <v>Finance-General Administration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I1443" t="str">
            <v>Tomb</v>
          </cell>
          <cell r="AJ1443" t="str">
            <v>T</v>
          </cell>
        </row>
        <row r="1444">
          <cell r="A1444" t="str">
            <v>0037982</v>
          </cell>
          <cell r="B1444" t="str">
            <v>P98061902</v>
          </cell>
          <cell r="C1444" t="str">
            <v>98061902</v>
          </cell>
          <cell r="D1444" t="str">
            <v>MASON LAB ROOM 313A OFFICE RENOVATION</v>
          </cell>
          <cell r="E1444">
            <v>35947</v>
          </cell>
          <cell r="G1444">
            <v>36311</v>
          </cell>
          <cell r="I1444">
            <v>37025</v>
          </cell>
          <cell r="J1444">
            <v>13633</v>
          </cell>
          <cell r="K1444">
            <v>13632.46</v>
          </cell>
          <cell r="L1444">
            <v>13632.46</v>
          </cell>
          <cell r="M1444">
            <v>13632.48</v>
          </cell>
          <cell r="N1444">
            <v>0</v>
          </cell>
          <cell r="O1444">
            <v>200506</v>
          </cell>
          <cell r="P1444">
            <v>13632.46</v>
          </cell>
          <cell r="Q1444" t="str">
            <v>24</v>
          </cell>
          <cell r="R1444" t="str">
            <v>Eng&amp;ApplSci</v>
          </cell>
          <cell r="S1444" t="str">
            <v>SCIENCE HILL</v>
          </cell>
          <cell r="T1444" t="b">
            <v>1</v>
          </cell>
          <cell r="U1444" t="b">
            <v>1</v>
          </cell>
          <cell r="V1444" t="b">
            <v>0</v>
          </cell>
          <cell r="W1444" t="str">
            <v>Accounting And Contracts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I1444" t="str">
            <v>Tomb</v>
          </cell>
          <cell r="AJ1444" t="str">
            <v>T</v>
          </cell>
        </row>
        <row r="1445">
          <cell r="A1445" t="str">
            <v>0037983</v>
          </cell>
          <cell r="B1445" t="str">
            <v>C98070106</v>
          </cell>
          <cell r="C1445" t="str">
            <v>98070106</v>
          </cell>
          <cell r="D1445" t="str">
            <v>YAD PC DRAMA SCHOOL ORDER #755</v>
          </cell>
          <cell r="E1445">
            <v>35977</v>
          </cell>
          <cell r="F1445">
            <v>36099</v>
          </cell>
          <cell r="G1445">
            <v>36039</v>
          </cell>
          <cell r="I1445">
            <v>36003</v>
          </cell>
          <cell r="J1445">
            <v>2824</v>
          </cell>
          <cell r="K1445">
            <v>2823</v>
          </cell>
          <cell r="L1445">
            <v>2823</v>
          </cell>
          <cell r="M1445">
            <v>0</v>
          </cell>
          <cell r="N1445">
            <v>2824</v>
          </cell>
          <cell r="O1445">
            <v>200506</v>
          </cell>
          <cell r="P1445">
            <v>2823</v>
          </cell>
          <cell r="Q1445" t="str">
            <v>05</v>
          </cell>
          <cell r="R1445" t="str">
            <v>Academic Space: Non-Science</v>
          </cell>
          <cell r="T1445" t="b">
            <v>0</v>
          </cell>
          <cell r="U1445" t="b">
            <v>1</v>
          </cell>
          <cell r="V1445" t="b">
            <v>0</v>
          </cell>
          <cell r="W1445" t="str">
            <v>Finance-General Administration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I1445" t="str">
            <v>Tomb</v>
          </cell>
          <cell r="AJ1445" t="str">
            <v>T</v>
          </cell>
        </row>
        <row r="1446">
          <cell r="A1446" t="str">
            <v>0037984</v>
          </cell>
          <cell r="B1446" t="str">
            <v>F98070102</v>
          </cell>
          <cell r="C1446" t="str">
            <v>98070102</v>
          </cell>
          <cell r="D1446" t="str">
            <v>ESPLANADE BUILDING C HANDICAPPED APT</v>
          </cell>
          <cell r="E1446">
            <v>35977</v>
          </cell>
          <cell r="F1446">
            <v>36433</v>
          </cell>
          <cell r="G1446">
            <v>36039</v>
          </cell>
          <cell r="I1446">
            <v>37278</v>
          </cell>
          <cell r="J1446">
            <v>53637</v>
          </cell>
          <cell r="K1446">
            <v>53637</v>
          </cell>
          <cell r="L1446">
            <v>53637</v>
          </cell>
          <cell r="M1446">
            <v>53637.3</v>
          </cell>
          <cell r="N1446">
            <v>0</v>
          </cell>
          <cell r="O1446">
            <v>200506</v>
          </cell>
          <cell r="P1446">
            <v>53637</v>
          </cell>
          <cell r="Q1446" t="str">
            <v>70</v>
          </cell>
          <cell r="R1446" t="str">
            <v>Residential - Graduate</v>
          </cell>
          <cell r="T1446" t="b">
            <v>1</v>
          </cell>
          <cell r="U1446" t="b">
            <v>1</v>
          </cell>
          <cell r="V1446" t="b">
            <v>0</v>
          </cell>
          <cell r="W1446" t="str">
            <v>Accounting And Contracts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I1446" t="str">
            <v>Tomb</v>
          </cell>
          <cell r="AJ1446" t="str">
            <v>T</v>
          </cell>
        </row>
        <row r="1447">
          <cell r="A1447" t="str">
            <v>0037985</v>
          </cell>
          <cell r="B1447" t="str">
            <v>P98081202</v>
          </cell>
          <cell r="C1447" t="str">
            <v>98081202</v>
          </cell>
          <cell r="D1447" t="str">
            <v>YSM BAS HARDWARE &amp; SOFTWARE UPGRADES</v>
          </cell>
          <cell r="E1447">
            <v>36008</v>
          </cell>
          <cell r="G1447">
            <v>36585</v>
          </cell>
          <cell r="I1447">
            <v>37593</v>
          </cell>
          <cell r="J1447">
            <v>76280</v>
          </cell>
          <cell r="K1447">
            <v>76280</v>
          </cell>
          <cell r="L1447">
            <v>76280</v>
          </cell>
          <cell r="M1447">
            <v>0</v>
          </cell>
          <cell r="N1447">
            <v>76280</v>
          </cell>
          <cell r="O1447">
            <v>200506</v>
          </cell>
          <cell r="P1447">
            <v>76280</v>
          </cell>
          <cell r="Q1447" t="str">
            <v>80</v>
          </cell>
          <cell r="R1447" t="str">
            <v>Medicine</v>
          </cell>
          <cell r="S1447" t="str">
            <v>MEDICAL CAMPUS</v>
          </cell>
          <cell r="T1447" t="b">
            <v>0</v>
          </cell>
          <cell r="U1447" t="b">
            <v>1</v>
          </cell>
          <cell r="V1447" t="b">
            <v>0</v>
          </cell>
          <cell r="W1447" t="str">
            <v>Asset Management</v>
          </cell>
          <cell r="X1447">
            <v>76280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 t="str">
            <v>30</v>
          </cell>
          <cell r="AH1447" t="str">
            <v>CM</v>
          </cell>
          <cell r="AI1447" t="str">
            <v>FullyF</v>
          </cell>
          <cell r="AJ1447" t="str">
            <v>FF</v>
          </cell>
        </row>
        <row r="1448">
          <cell r="A1448" t="str">
            <v>0037986</v>
          </cell>
          <cell r="B1448" t="str">
            <v>F98080101</v>
          </cell>
          <cell r="C1448" t="str">
            <v>98080101</v>
          </cell>
          <cell r="D1448" t="str">
            <v>PROSPECT 202 ACQUISITION</v>
          </cell>
          <cell r="E1448">
            <v>36008</v>
          </cell>
          <cell r="F1448">
            <v>36219</v>
          </cell>
          <cell r="G1448">
            <v>36039</v>
          </cell>
          <cell r="I1448">
            <v>36103</v>
          </cell>
          <cell r="J1448">
            <v>435639</v>
          </cell>
          <cell r="K1448">
            <v>435639</v>
          </cell>
          <cell r="L1448">
            <v>435639</v>
          </cell>
          <cell r="M1448">
            <v>435638.82</v>
          </cell>
          <cell r="N1448">
            <v>0</v>
          </cell>
          <cell r="O1448">
            <v>200506</v>
          </cell>
          <cell r="P1448">
            <v>435639</v>
          </cell>
          <cell r="Q1448" t="str">
            <v>63</v>
          </cell>
          <cell r="R1448" t="str">
            <v>Admin&amp;Other Acquisitions</v>
          </cell>
          <cell r="T1448" t="b">
            <v>1</v>
          </cell>
          <cell r="U1448" t="b">
            <v>1</v>
          </cell>
          <cell r="V1448" t="b">
            <v>0</v>
          </cell>
          <cell r="W1448" t="str">
            <v>Accounting And Contracts</v>
          </cell>
          <cell r="X1448">
            <v>0</v>
          </cell>
          <cell r="Y1448">
            <v>0</v>
          </cell>
          <cell r="Z1448">
            <v>435639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I1448" t="str">
            <v>Tomb</v>
          </cell>
          <cell r="AJ1448" t="str">
            <v>T</v>
          </cell>
        </row>
        <row r="1449">
          <cell r="A1449" t="str">
            <v>0038042</v>
          </cell>
          <cell r="B1449" t="str">
            <v>P97110701</v>
          </cell>
          <cell r="C1449" t="str">
            <v>97110701</v>
          </cell>
          <cell r="D1449" t="str">
            <v>SHM I-WING, LEPH, HOPE YPB, YSM LIGHT UPGRADE</v>
          </cell>
          <cell r="E1449">
            <v>35735</v>
          </cell>
          <cell r="G1449">
            <v>36799</v>
          </cell>
          <cell r="I1449">
            <v>37935</v>
          </cell>
          <cell r="J1449">
            <v>140126</v>
          </cell>
          <cell r="K1449">
            <v>140126.16</v>
          </cell>
          <cell r="L1449">
            <v>140126.16</v>
          </cell>
          <cell r="M1449">
            <v>0</v>
          </cell>
          <cell r="N1449">
            <v>140126</v>
          </cell>
          <cell r="O1449">
            <v>200506</v>
          </cell>
          <cell r="P1449">
            <v>140126.16</v>
          </cell>
          <cell r="Q1449" t="str">
            <v>80</v>
          </cell>
          <cell r="R1449" t="str">
            <v>Medicine</v>
          </cell>
          <cell r="S1449" t="str">
            <v>MEDICAL CAMPUS</v>
          </cell>
          <cell r="T1449" t="b">
            <v>0</v>
          </cell>
          <cell r="U1449" t="b">
            <v>1</v>
          </cell>
          <cell r="V1449" t="b">
            <v>0</v>
          </cell>
          <cell r="W1449" t="str">
            <v>Asset Management</v>
          </cell>
          <cell r="X1449">
            <v>140126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 t="str">
            <v>30</v>
          </cell>
          <cell r="AH1449" t="str">
            <v>CR</v>
          </cell>
          <cell r="AI1449" t="str">
            <v>FullyF</v>
          </cell>
          <cell r="AJ1449" t="str">
            <v>FF</v>
          </cell>
        </row>
        <row r="1450">
          <cell r="A1450" t="str">
            <v>0038043</v>
          </cell>
          <cell r="B1450" t="str">
            <v>P98051802</v>
          </cell>
          <cell r="C1450" t="str">
            <v>98051802</v>
          </cell>
          <cell r="D1450" t="str">
            <v>LMP 1ST FL LAB &amp; OFC RENO INTERNAL MEDICINE</v>
          </cell>
          <cell r="E1450">
            <v>35916</v>
          </cell>
          <cell r="F1450">
            <v>36646</v>
          </cell>
          <cell r="G1450">
            <v>36280</v>
          </cell>
          <cell r="I1450">
            <v>37595</v>
          </cell>
          <cell r="J1450">
            <v>49467</v>
          </cell>
          <cell r="K1450">
            <v>49467.08</v>
          </cell>
          <cell r="L1450">
            <v>49467.08</v>
          </cell>
          <cell r="M1450">
            <v>0</v>
          </cell>
          <cell r="N1450">
            <v>49467</v>
          </cell>
          <cell r="O1450">
            <v>200506</v>
          </cell>
          <cell r="P1450">
            <v>49467.08</v>
          </cell>
          <cell r="Q1450" t="str">
            <v>80</v>
          </cell>
          <cell r="R1450" t="str">
            <v>Medicine</v>
          </cell>
          <cell r="S1450" t="str">
            <v>MEDICAL CAMPUS</v>
          </cell>
          <cell r="T1450" t="b">
            <v>0</v>
          </cell>
          <cell r="U1450" t="b">
            <v>1</v>
          </cell>
          <cell r="V1450" t="b">
            <v>0</v>
          </cell>
          <cell r="W1450" t="str">
            <v>Asset Management</v>
          </cell>
          <cell r="X1450">
            <v>49467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 t="str">
            <v>20</v>
          </cell>
          <cell r="AH1450" t="str">
            <v>PR</v>
          </cell>
          <cell r="AI1450" t="str">
            <v>FullyF</v>
          </cell>
          <cell r="AJ1450" t="str">
            <v>FF</v>
          </cell>
        </row>
        <row r="1451">
          <cell r="A1451" t="str">
            <v>0038044</v>
          </cell>
          <cell r="B1451" t="str">
            <v>P98040801</v>
          </cell>
          <cell r="C1451" t="str">
            <v>98040801</v>
          </cell>
          <cell r="D1451" t="str">
            <v>KGL GEOCHEMISTRY  LAB 219</v>
          </cell>
          <cell r="E1451">
            <v>35916</v>
          </cell>
          <cell r="G1451">
            <v>36372</v>
          </cell>
          <cell r="I1451">
            <v>37595</v>
          </cell>
          <cell r="J1451">
            <v>476016</v>
          </cell>
          <cell r="K1451">
            <v>476016.11</v>
          </cell>
          <cell r="L1451">
            <v>476016.11</v>
          </cell>
          <cell r="M1451">
            <v>264033</v>
          </cell>
          <cell r="N1451">
            <v>211983</v>
          </cell>
          <cell r="O1451">
            <v>200506</v>
          </cell>
          <cell r="P1451">
            <v>476016.11</v>
          </cell>
          <cell r="Q1451" t="str">
            <v>25</v>
          </cell>
          <cell r="R1451" t="str">
            <v>Biological and Physical Sciences</v>
          </cell>
          <cell r="S1451" t="str">
            <v>SCIENCE HILL</v>
          </cell>
          <cell r="T1451" t="b">
            <v>0</v>
          </cell>
          <cell r="U1451" t="b">
            <v>1</v>
          </cell>
          <cell r="V1451" t="b">
            <v>0</v>
          </cell>
          <cell r="W1451" t="str">
            <v>Accounting And Contracts</v>
          </cell>
          <cell r="X1451">
            <v>211983</v>
          </cell>
          <cell r="Y1451">
            <v>0</v>
          </cell>
          <cell r="Z1451">
            <v>264033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 t="str">
            <v>20</v>
          </cell>
          <cell r="AH1451" t="str">
            <v>PR</v>
          </cell>
          <cell r="AI1451" t="str">
            <v>FullyF</v>
          </cell>
          <cell r="AJ1451" t="str">
            <v>FF</v>
          </cell>
        </row>
        <row r="1452">
          <cell r="A1452" t="str">
            <v>0038045</v>
          </cell>
          <cell r="B1452" t="str">
            <v>P98061201</v>
          </cell>
          <cell r="C1452" t="str">
            <v>98061201</v>
          </cell>
          <cell r="D1452" t="str">
            <v>SHM C219-229-241-248 OFFICE RENOVATIONS</v>
          </cell>
          <cell r="E1452">
            <v>35947</v>
          </cell>
          <cell r="G1452">
            <v>36250</v>
          </cell>
          <cell r="I1452">
            <v>37595</v>
          </cell>
          <cell r="J1452">
            <v>138516</v>
          </cell>
          <cell r="K1452">
            <v>138516.63</v>
          </cell>
          <cell r="L1452">
            <v>138516.63</v>
          </cell>
          <cell r="M1452">
            <v>0</v>
          </cell>
          <cell r="N1452">
            <v>138516</v>
          </cell>
          <cell r="O1452">
            <v>200506</v>
          </cell>
          <cell r="P1452">
            <v>138516.63</v>
          </cell>
          <cell r="Q1452" t="str">
            <v>80</v>
          </cell>
          <cell r="R1452" t="str">
            <v>Medicine</v>
          </cell>
          <cell r="S1452" t="str">
            <v>MEDICAL CAMPUS</v>
          </cell>
          <cell r="T1452" t="b">
            <v>0</v>
          </cell>
          <cell r="U1452" t="b">
            <v>1</v>
          </cell>
          <cell r="V1452" t="b">
            <v>0</v>
          </cell>
          <cell r="W1452" t="str">
            <v>Asset Management</v>
          </cell>
          <cell r="X1452">
            <v>138516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 t="str">
            <v>20</v>
          </cell>
          <cell r="AH1452" t="str">
            <v>PR</v>
          </cell>
          <cell r="AI1452" t="str">
            <v>FullyF</v>
          </cell>
          <cell r="AJ1452" t="str">
            <v>FF</v>
          </cell>
        </row>
        <row r="1453">
          <cell r="A1453" t="str">
            <v>0038046</v>
          </cell>
          <cell r="B1453" t="str">
            <v>P98061202</v>
          </cell>
          <cell r="C1453" t="str">
            <v>98061202</v>
          </cell>
          <cell r="D1453" t="str">
            <v>SHM I-WING HOT WATER PIPING REPLACEMENT</v>
          </cell>
          <cell r="E1453">
            <v>35947</v>
          </cell>
          <cell r="F1453">
            <v>36433</v>
          </cell>
          <cell r="G1453">
            <v>36068</v>
          </cell>
          <cell r="I1453">
            <v>36969</v>
          </cell>
          <cell r="J1453">
            <v>225695</v>
          </cell>
          <cell r="K1453">
            <v>225695.2</v>
          </cell>
          <cell r="L1453">
            <v>225695.2</v>
          </cell>
          <cell r="M1453">
            <v>0</v>
          </cell>
          <cell r="N1453">
            <v>225695</v>
          </cell>
          <cell r="O1453">
            <v>200506</v>
          </cell>
          <cell r="P1453">
            <v>225695.2</v>
          </cell>
          <cell r="Q1453" t="str">
            <v>80</v>
          </cell>
          <cell r="R1453" t="str">
            <v>Medicine</v>
          </cell>
          <cell r="S1453" t="str">
            <v>MEDICAL CAMPUS</v>
          </cell>
          <cell r="T1453" t="b">
            <v>0</v>
          </cell>
          <cell r="U1453" t="b">
            <v>1</v>
          </cell>
          <cell r="V1453" t="b">
            <v>0</v>
          </cell>
          <cell r="W1453" t="str">
            <v>Asset Management</v>
          </cell>
          <cell r="X1453">
            <v>225695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 t="str">
            <v>30</v>
          </cell>
          <cell r="AH1453" t="str">
            <v>CM</v>
          </cell>
          <cell r="AI1453" t="str">
            <v>FullyF</v>
          </cell>
          <cell r="AJ1453" t="str">
            <v>FF</v>
          </cell>
        </row>
        <row r="1454">
          <cell r="A1454" t="str">
            <v>0038047</v>
          </cell>
          <cell r="B1454" t="str">
            <v>P98062401</v>
          </cell>
          <cell r="C1454" t="str">
            <v>98062401</v>
          </cell>
          <cell r="D1454" t="str">
            <v>HGS EMERGENCY STEAM HEATING REPAIRS</v>
          </cell>
          <cell r="E1454">
            <v>35947</v>
          </cell>
          <cell r="G1454">
            <v>36341</v>
          </cell>
          <cell r="I1454">
            <v>37571</v>
          </cell>
          <cell r="J1454">
            <v>269499</v>
          </cell>
          <cell r="K1454">
            <v>269499</v>
          </cell>
          <cell r="L1454">
            <v>269499</v>
          </cell>
          <cell r="M1454">
            <v>20000</v>
          </cell>
          <cell r="N1454">
            <v>249499</v>
          </cell>
          <cell r="O1454">
            <v>200506</v>
          </cell>
          <cell r="P1454">
            <v>269499</v>
          </cell>
          <cell r="Q1454" t="str">
            <v>70</v>
          </cell>
          <cell r="R1454" t="str">
            <v>Residential - Graduate</v>
          </cell>
          <cell r="S1454" t="str">
            <v>RESIDENTIAL FACILITIES</v>
          </cell>
          <cell r="T1454" t="b">
            <v>0</v>
          </cell>
          <cell r="U1454" t="b">
            <v>1</v>
          </cell>
          <cell r="V1454" t="b">
            <v>0</v>
          </cell>
          <cell r="W1454" t="str">
            <v>Accounting And Contracts</v>
          </cell>
          <cell r="X1454">
            <v>249499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 t="str">
            <v>30</v>
          </cell>
          <cell r="AH1454" t="str">
            <v>CM</v>
          </cell>
          <cell r="AI1454" t="str">
            <v>FullyF</v>
          </cell>
          <cell r="AJ1454" t="str">
            <v>FF</v>
          </cell>
        </row>
        <row r="1455">
          <cell r="A1455" t="str">
            <v>0038048</v>
          </cell>
          <cell r="B1455" t="str">
            <v>P98062201</v>
          </cell>
          <cell r="C1455" t="str">
            <v>98062201</v>
          </cell>
          <cell r="D1455" t="str">
            <v>POLICE STATION</v>
          </cell>
          <cell r="E1455">
            <v>35947</v>
          </cell>
          <cell r="H1455">
            <v>36341</v>
          </cell>
          <cell r="I1455">
            <v>37694</v>
          </cell>
          <cell r="J1455">
            <v>0</v>
          </cell>
          <cell r="K1455">
            <v>-0.37000000000080002</v>
          </cell>
          <cell r="L1455">
            <v>-0.37000000000080002</v>
          </cell>
          <cell r="M1455">
            <v>0</v>
          </cell>
          <cell r="N1455">
            <v>0</v>
          </cell>
          <cell r="O1455">
            <v>200506</v>
          </cell>
          <cell r="P1455">
            <v>-0.37000000000080002</v>
          </cell>
          <cell r="Q1455" t="str">
            <v>60</v>
          </cell>
          <cell r="R1455" t="str">
            <v>Admin&amp;Other Administration</v>
          </cell>
          <cell r="S1455" t="str">
            <v>OTHER PROJECTS</v>
          </cell>
          <cell r="T1455" t="b">
            <v>1</v>
          </cell>
          <cell r="U1455" t="b">
            <v>1</v>
          </cell>
          <cell r="V1455" t="b">
            <v>0</v>
          </cell>
          <cell r="W1455" t="str">
            <v>Accounting And Contracts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I1455" t="str">
            <v>Tomb</v>
          </cell>
          <cell r="AJ1455" t="str">
            <v>T</v>
          </cell>
        </row>
        <row r="1456">
          <cell r="A1456" t="str">
            <v>0038049</v>
          </cell>
          <cell r="B1456" t="str">
            <v>P98061901</v>
          </cell>
          <cell r="C1456" t="str">
            <v>98061901</v>
          </cell>
          <cell r="D1456" t="str">
            <v>MASON LAB ROOMS 320/324/321A RENOVATIONS</v>
          </cell>
          <cell r="E1456">
            <v>35977</v>
          </cell>
          <cell r="G1456">
            <v>36250</v>
          </cell>
          <cell r="I1456">
            <v>36997</v>
          </cell>
          <cell r="J1456">
            <v>163848</v>
          </cell>
          <cell r="K1456">
            <v>163848</v>
          </cell>
          <cell r="L1456">
            <v>163848</v>
          </cell>
          <cell r="M1456">
            <v>163847.9</v>
          </cell>
          <cell r="N1456">
            <v>0</v>
          </cell>
          <cell r="O1456">
            <v>200506</v>
          </cell>
          <cell r="P1456">
            <v>163848</v>
          </cell>
          <cell r="Q1456" t="str">
            <v>24</v>
          </cell>
          <cell r="R1456" t="str">
            <v>Eng&amp;ApplSci</v>
          </cell>
          <cell r="T1456" t="b">
            <v>1</v>
          </cell>
          <cell r="U1456" t="b">
            <v>1</v>
          </cell>
          <cell r="V1456" t="b">
            <v>0</v>
          </cell>
          <cell r="W1456" t="str">
            <v>Accounting And Contracts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I1456" t="str">
            <v>Tomb</v>
          </cell>
          <cell r="AJ1456" t="str">
            <v>T</v>
          </cell>
        </row>
        <row r="1457">
          <cell r="A1457" t="str">
            <v>0038050</v>
          </cell>
          <cell r="B1457" t="str">
            <v>P98071001</v>
          </cell>
          <cell r="C1457" t="str">
            <v>98071001</v>
          </cell>
          <cell r="D1457" t="str">
            <v>COLLEGE 451 COMPREHENSIVE RENOVATION</v>
          </cell>
          <cell r="E1457">
            <v>35977</v>
          </cell>
          <cell r="G1457">
            <v>37194</v>
          </cell>
          <cell r="H1457">
            <v>37134</v>
          </cell>
          <cell r="I1457">
            <v>37935</v>
          </cell>
          <cell r="J1457">
            <v>3843119</v>
          </cell>
          <cell r="K1457">
            <v>3843118.66</v>
          </cell>
          <cell r="L1457">
            <v>3843118.66</v>
          </cell>
          <cell r="M1457">
            <v>279524</v>
          </cell>
          <cell r="N1457">
            <v>3563595</v>
          </cell>
          <cell r="O1457">
            <v>200506</v>
          </cell>
          <cell r="P1457">
            <v>3843118.66</v>
          </cell>
          <cell r="Q1457" t="str">
            <v>60</v>
          </cell>
          <cell r="R1457" t="str">
            <v>Admin&amp;Other Administration</v>
          </cell>
          <cell r="S1457" t="str">
            <v>OTHER FACILITIES</v>
          </cell>
          <cell r="T1457" t="b">
            <v>0</v>
          </cell>
          <cell r="U1457" t="b">
            <v>1</v>
          </cell>
          <cell r="V1457" t="b">
            <v>0</v>
          </cell>
          <cell r="W1457" t="str">
            <v>Accounting And Contracts</v>
          </cell>
          <cell r="X1457">
            <v>3563595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 t="str">
            <v>20</v>
          </cell>
          <cell r="AH1457" t="str">
            <v>PR</v>
          </cell>
          <cell r="AI1457" t="str">
            <v>FullyF</v>
          </cell>
          <cell r="AJ1457" t="str">
            <v>FF</v>
          </cell>
        </row>
        <row r="1458">
          <cell r="A1458" t="str">
            <v>0038051</v>
          </cell>
          <cell r="B1458" t="str">
            <v>F98060101</v>
          </cell>
          <cell r="C1458" t="str">
            <v>98060101</v>
          </cell>
          <cell r="D1458" t="str">
            <v>PROSPECT 301 FORESTRY RENOVATION</v>
          </cell>
          <cell r="E1458">
            <v>35947</v>
          </cell>
          <cell r="G1458">
            <v>36433</v>
          </cell>
          <cell r="I1458">
            <v>37595</v>
          </cell>
          <cell r="J1458">
            <v>167604</v>
          </cell>
          <cell r="K1458">
            <v>167603.68</v>
          </cell>
          <cell r="L1458">
            <v>167603.68</v>
          </cell>
          <cell r="M1458">
            <v>0</v>
          </cell>
          <cell r="N1458">
            <v>167604</v>
          </cell>
          <cell r="O1458">
            <v>200506</v>
          </cell>
          <cell r="P1458">
            <v>167603.68</v>
          </cell>
          <cell r="Q1458" t="str">
            <v>31</v>
          </cell>
          <cell r="R1458" t="str">
            <v>Self-sup Forestry</v>
          </cell>
          <cell r="S1458" t="str">
            <v>SCHOOL OF FORESTRY</v>
          </cell>
          <cell r="T1458" t="b">
            <v>0</v>
          </cell>
          <cell r="U1458" t="b">
            <v>1</v>
          </cell>
          <cell r="V1458" t="b">
            <v>0</v>
          </cell>
          <cell r="W1458" t="str">
            <v>Accounting And Contracts</v>
          </cell>
          <cell r="X1458">
            <v>154398</v>
          </cell>
          <cell r="Y1458">
            <v>13206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 t="str">
            <v>20</v>
          </cell>
          <cell r="AH1458" t="str">
            <v>PR</v>
          </cell>
          <cell r="AI1458" t="str">
            <v>FullyF</v>
          </cell>
          <cell r="AJ1458" t="str">
            <v>FF</v>
          </cell>
        </row>
        <row r="1459">
          <cell r="A1459" t="str">
            <v>0038052</v>
          </cell>
          <cell r="B1459" t="str">
            <v>P98080301</v>
          </cell>
          <cell r="C1459" t="str">
            <v>98080301</v>
          </cell>
          <cell r="D1459" t="str">
            <v>YUAG PROGRAMMING STUDY</v>
          </cell>
          <cell r="E1459">
            <v>36008</v>
          </cell>
          <cell r="H1459">
            <v>41547</v>
          </cell>
          <cell r="I1459">
            <v>36416</v>
          </cell>
          <cell r="J1459">
            <v>285000</v>
          </cell>
          <cell r="K1459">
            <v>205910.07</v>
          </cell>
          <cell r="L1459">
            <v>205910.07</v>
          </cell>
          <cell r="M1459">
            <v>205910.26</v>
          </cell>
          <cell r="N1459">
            <v>0</v>
          </cell>
          <cell r="O1459">
            <v>200506</v>
          </cell>
          <cell r="P1459">
            <v>205910.07</v>
          </cell>
          <cell r="Q1459" t="str">
            <v>43</v>
          </cell>
          <cell r="R1459" t="str">
            <v>Mus&amp;Gall Yale Art Gallery</v>
          </cell>
          <cell r="T1459" t="b">
            <v>0</v>
          </cell>
          <cell r="U1459" t="b">
            <v>0</v>
          </cell>
          <cell r="V1459" t="b">
            <v>0</v>
          </cell>
          <cell r="W1459" t="str">
            <v>Accounting And Contracts</v>
          </cell>
          <cell r="X1459">
            <v>0</v>
          </cell>
          <cell r="Y1459">
            <v>0</v>
          </cell>
          <cell r="Z1459">
            <v>285000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 t="str">
            <v>20</v>
          </cell>
          <cell r="AH1459" t="str">
            <v>OS</v>
          </cell>
          <cell r="AI1459" t="str">
            <v>Study</v>
          </cell>
          <cell r="AJ1459" t="str">
            <v>I</v>
          </cell>
        </row>
        <row r="1460">
          <cell r="A1460" t="str">
            <v>0038053</v>
          </cell>
          <cell r="B1460" t="str">
            <v>P98081203</v>
          </cell>
          <cell r="C1460" t="str">
            <v>98081203</v>
          </cell>
          <cell r="D1460" t="str">
            <v>FMB 301/302 LAB RENO ANESTHESIOLOGY</v>
          </cell>
          <cell r="E1460">
            <v>36008</v>
          </cell>
          <cell r="F1460">
            <v>36494</v>
          </cell>
          <cell r="G1460">
            <v>36129</v>
          </cell>
          <cell r="I1460">
            <v>37595</v>
          </cell>
          <cell r="J1460">
            <v>151182</v>
          </cell>
          <cell r="K1460">
            <v>151181.03</v>
          </cell>
          <cell r="L1460">
            <v>151181.03</v>
          </cell>
          <cell r="M1460">
            <v>0</v>
          </cell>
          <cell r="N1460">
            <v>151182</v>
          </cell>
          <cell r="O1460">
            <v>200506</v>
          </cell>
          <cell r="P1460">
            <v>151181.03</v>
          </cell>
          <cell r="Q1460" t="str">
            <v>80</v>
          </cell>
          <cell r="R1460" t="str">
            <v>Medicine</v>
          </cell>
          <cell r="S1460" t="str">
            <v>MEDICAL CAMPUS</v>
          </cell>
          <cell r="T1460" t="b">
            <v>0</v>
          </cell>
          <cell r="U1460" t="b">
            <v>1</v>
          </cell>
          <cell r="V1460" t="b">
            <v>0</v>
          </cell>
          <cell r="W1460" t="str">
            <v>Asset Management</v>
          </cell>
          <cell r="X1460">
            <v>151182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 t="str">
            <v>20</v>
          </cell>
          <cell r="AH1460" t="str">
            <v>PR</v>
          </cell>
          <cell r="AI1460" t="str">
            <v>FullyF</v>
          </cell>
          <cell r="AJ1460" t="str">
            <v>FF</v>
          </cell>
        </row>
        <row r="1461">
          <cell r="A1461" t="str">
            <v>0038054</v>
          </cell>
          <cell r="B1461" t="str">
            <v>C98080101</v>
          </cell>
          <cell r="C1461" t="str">
            <v>98080101</v>
          </cell>
          <cell r="D1461" t="str">
            <v>YAD PC HUMAN RESOURCES 155 WHITNEY #792</v>
          </cell>
          <cell r="E1461">
            <v>36008</v>
          </cell>
          <cell r="F1461">
            <v>36129</v>
          </cell>
          <cell r="G1461">
            <v>36039</v>
          </cell>
          <cell r="I1461">
            <v>36103</v>
          </cell>
          <cell r="J1461">
            <v>2387</v>
          </cell>
          <cell r="K1461">
            <v>2387</v>
          </cell>
          <cell r="L1461">
            <v>2387</v>
          </cell>
          <cell r="M1461">
            <v>0</v>
          </cell>
          <cell r="N1461">
            <v>2387</v>
          </cell>
          <cell r="O1461">
            <v>200506</v>
          </cell>
          <cell r="P1461">
            <v>2387</v>
          </cell>
          <cell r="Q1461" t="str">
            <v>12</v>
          </cell>
          <cell r="R1461" t="str">
            <v>Administrative &amp; University-Wide</v>
          </cell>
          <cell r="T1461" t="b">
            <v>0</v>
          </cell>
          <cell r="U1461" t="b">
            <v>1</v>
          </cell>
          <cell r="V1461" t="b">
            <v>0</v>
          </cell>
          <cell r="W1461" t="str">
            <v>Finance-General Administration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I1461" t="str">
            <v>Tomb</v>
          </cell>
          <cell r="AJ1461" t="str">
            <v>T</v>
          </cell>
        </row>
        <row r="1462">
          <cell r="A1462" t="str">
            <v>0038055</v>
          </cell>
          <cell r="B1462" t="str">
            <v>C98080102</v>
          </cell>
          <cell r="C1462" t="str">
            <v>98080102</v>
          </cell>
          <cell r="D1462" t="str">
            <v>YAD PC ATHLETICS ORDER #793</v>
          </cell>
          <cell r="E1462">
            <v>36008</v>
          </cell>
          <cell r="F1462">
            <v>36129</v>
          </cell>
          <cell r="G1462">
            <v>36039</v>
          </cell>
          <cell r="I1462">
            <v>36103</v>
          </cell>
          <cell r="J1462">
            <v>2523</v>
          </cell>
          <cell r="K1462">
            <v>2523</v>
          </cell>
          <cell r="L1462">
            <v>2523</v>
          </cell>
          <cell r="M1462">
            <v>0</v>
          </cell>
          <cell r="N1462">
            <v>2523</v>
          </cell>
          <cell r="O1462">
            <v>200506</v>
          </cell>
          <cell r="P1462">
            <v>2523</v>
          </cell>
          <cell r="Q1462" t="str">
            <v>10</v>
          </cell>
          <cell r="R1462" t="str">
            <v>Athletics</v>
          </cell>
          <cell r="T1462" t="b">
            <v>0</v>
          </cell>
          <cell r="U1462" t="b">
            <v>1</v>
          </cell>
          <cell r="V1462" t="b">
            <v>0</v>
          </cell>
          <cell r="W1462" t="str">
            <v>Finance-General Administration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I1462" t="str">
            <v>Tomb</v>
          </cell>
          <cell r="AJ1462" t="str">
            <v>T</v>
          </cell>
        </row>
        <row r="1463">
          <cell r="A1463" t="str">
            <v>0038056</v>
          </cell>
          <cell r="B1463" t="str">
            <v>C98090101</v>
          </cell>
          <cell r="C1463" t="str">
            <v>98090101</v>
          </cell>
          <cell r="D1463" t="str">
            <v>YAD PC TR&amp;S #809</v>
          </cell>
          <cell r="E1463">
            <v>36039</v>
          </cell>
          <cell r="F1463">
            <v>36129</v>
          </cell>
          <cell r="G1463">
            <v>36039</v>
          </cell>
          <cell r="I1463">
            <v>36103</v>
          </cell>
          <cell r="J1463">
            <v>2387</v>
          </cell>
          <cell r="K1463">
            <v>2387</v>
          </cell>
          <cell r="L1463">
            <v>2387</v>
          </cell>
          <cell r="M1463">
            <v>0</v>
          </cell>
          <cell r="N1463">
            <v>2387</v>
          </cell>
          <cell r="O1463">
            <v>200506</v>
          </cell>
          <cell r="P1463">
            <v>2387</v>
          </cell>
          <cell r="Q1463" t="str">
            <v>12</v>
          </cell>
          <cell r="R1463" t="str">
            <v>Administrative &amp; University-Wide</v>
          </cell>
          <cell r="T1463" t="b">
            <v>0</v>
          </cell>
          <cell r="U1463" t="b">
            <v>1</v>
          </cell>
          <cell r="V1463" t="b">
            <v>0</v>
          </cell>
          <cell r="W1463" t="str">
            <v>Finance-General Administration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I1463" t="str">
            <v>Tomb</v>
          </cell>
          <cell r="AJ1463" t="str">
            <v>T</v>
          </cell>
        </row>
        <row r="1464">
          <cell r="A1464" t="str">
            <v>0038057</v>
          </cell>
          <cell r="B1464" t="str">
            <v>C98090102</v>
          </cell>
          <cell r="C1464" t="str">
            <v>98090102</v>
          </cell>
          <cell r="D1464" t="str">
            <v>YAD PC PHARMACOLOGY ORDER #815</v>
          </cell>
          <cell r="E1464">
            <v>36039</v>
          </cell>
          <cell r="F1464">
            <v>36129</v>
          </cell>
          <cell r="G1464">
            <v>36039</v>
          </cell>
          <cell r="I1464">
            <v>36103</v>
          </cell>
          <cell r="J1464">
            <v>2387</v>
          </cell>
          <cell r="K1464">
            <v>2387</v>
          </cell>
          <cell r="L1464">
            <v>2387</v>
          </cell>
          <cell r="M1464">
            <v>0</v>
          </cell>
          <cell r="N1464">
            <v>2387</v>
          </cell>
          <cell r="O1464">
            <v>200506</v>
          </cell>
          <cell r="P1464">
            <v>2387</v>
          </cell>
          <cell r="Q1464" t="str">
            <v>08</v>
          </cell>
          <cell r="R1464" t="str">
            <v>Medicine</v>
          </cell>
          <cell r="T1464" t="b">
            <v>0</v>
          </cell>
          <cell r="U1464" t="b">
            <v>1</v>
          </cell>
          <cell r="V1464" t="b">
            <v>0</v>
          </cell>
          <cell r="W1464" t="str">
            <v>Finance-General Administration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I1464" t="str">
            <v>Tomb</v>
          </cell>
          <cell r="AJ1464" t="str">
            <v>T</v>
          </cell>
        </row>
        <row r="1465">
          <cell r="A1465" t="str">
            <v>0038124</v>
          </cell>
          <cell r="B1465" t="str">
            <v>C97110103</v>
          </cell>
          <cell r="C1465" t="str">
            <v>97110103</v>
          </cell>
          <cell r="D1465" t="str">
            <v>MB&amp;B ELECTROPHORESIS MACHINES</v>
          </cell>
          <cell r="E1465">
            <v>35735</v>
          </cell>
          <cell r="F1465">
            <v>36707</v>
          </cell>
          <cell r="G1465">
            <v>36341</v>
          </cell>
          <cell r="I1465">
            <v>37595</v>
          </cell>
          <cell r="J1465">
            <v>65101</v>
          </cell>
          <cell r="K1465">
            <v>65101</v>
          </cell>
          <cell r="L1465">
            <v>65101</v>
          </cell>
          <cell r="M1465">
            <v>0</v>
          </cell>
          <cell r="N1465">
            <v>65101</v>
          </cell>
          <cell r="O1465">
            <v>200506</v>
          </cell>
          <cell r="P1465">
            <v>65101</v>
          </cell>
          <cell r="Q1465" t="str">
            <v>08</v>
          </cell>
          <cell r="R1465" t="str">
            <v>Medicine</v>
          </cell>
          <cell r="T1465" t="b">
            <v>0</v>
          </cell>
          <cell r="U1465" t="b">
            <v>1</v>
          </cell>
          <cell r="V1465" t="b">
            <v>0</v>
          </cell>
          <cell r="W1465" t="str">
            <v>Finance-General Administration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I1465" t="str">
            <v>Tomb</v>
          </cell>
          <cell r="AJ1465" t="str">
            <v>T</v>
          </cell>
        </row>
        <row r="1466">
          <cell r="A1466" t="str">
            <v>0038125</v>
          </cell>
          <cell r="B1466" t="str">
            <v>P98062602</v>
          </cell>
          <cell r="C1466" t="str">
            <v>98062602</v>
          </cell>
          <cell r="D1466" t="str">
            <v>WATSON HALL OFC RENO 107A-207A-307A-407A-507A</v>
          </cell>
          <cell r="E1466">
            <v>35947</v>
          </cell>
          <cell r="G1466">
            <v>36585</v>
          </cell>
          <cell r="I1466">
            <v>37431</v>
          </cell>
          <cell r="J1466">
            <v>207980</v>
          </cell>
          <cell r="K1466">
            <v>207980.51</v>
          </cell>
          <cell r="L1466">
            <v>207980.51</v>
          </cell>
          <cell r="M1466">
            <v>207980.86</v>
          </cell>
          <cell r="N1466">
            <v>0</v>
          </cell>
          <cell r="O1466">
            <v>200506</v>
          </cell>
          <cell r="P1466">
            <v>207980.51</v>
          </cell>
          <cell r="Q1466" t="str">
            <v>24</v>
          </cell>
          <cell r="R1466" t="str">
            <v>Eng&amp;ApplSci</v>
          </cell>
          <cell r="S1466" t="str">
            <v>CENTRAL CAMPUS</v>
          </cell>
          <cell r="T1466" t="b">
            <v>0</v>
          </cell>
          <cell r="U1466" t="b">
            <v>1</v>
          </cell>
          <cell r="V1466" t="b">
            <v>0</v>
          </cell>
          <cell r="W1466" t="str">
            <v>Accounting And Contracts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I1466" t="str">
            <v>Tomb</v>
          </cell>
          <cell r="AJ1466" t="str">
            <v>T</v>
          </cell>
        </row>
        <row r="1467">
          <cell r="A1467" t="str">
            <v>0038126</v>
          </cell>
          <cell r="B1467" t="str">
            <v>P98080602</v>
          </cell>
          <cell r="C1467" t="str">
            <v>98080602</v>
          </cell>
          <cell r="D1467" t="str">
            <v>BECTON 422 AND 426 RENOVATION</v>
          </cell>
          <cell r="E1467">
            <v>35977</v>
          </cell>
          <cell r="G1467">
            <v>36341</v>
          </cell>
          <cell r="I1467">
            <v>37025</v>
          </cell>
          <cell r="J1467">
            <v>325482</v>
          </cell>
          <cell r="K1467">
            <v>325481.61</v>
          </cell>
          <cell r="L1467">
            <v>325481.61</v>
          </cell>
          <cell r="M1467">
            <v>325482.36</v>
          </cell>
          <cell r="N1467">
            <v>0</v>
          </cell>
          <cell r="O1467">
            <v>200506</v>
          </cell>
          <cell r="P1467">
            <v>325481.61</v>
          </cell>
          <cell r="Q1467" t="str">
            <v>24</v>
          </cell>
          <cell r="R1467" t="str">
            <v>Eng&amp;ApplSci</v>
          </cell>
          <cell r="S1467" t="str">
            <v>SCIENCE HILL</v>
          </cell>
          <cell r="T1467" t="b">
            <v>0</v>
          </cell>
          <cell r="U1467" t="b">
            <v>1</v>
          </cell>
          <cell r="V1467" t="b">
            <v>0</v>
          </cell>
          <cell r="W1467" t="str">
            <v>Accounting And Contracts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I1467" t="str">
            <v>Tomb</v>
          </cell>
          <cell r="AJ1467" t="str">
            <v>T</v>
          </cell>
        </row>
        <row r="1468">
          <cell r="A1468" t="str">
            <v>0038127</v>
          </cell>
          <cell r="B1468" t="str">
            <v>P98062601</v>
          </cell>
          <cell r="C1468" t="str">
            <v>98062601</v>
          </cell>
          <cell r="D1468" t="str">
            <v>PEABODY MUSEUM GREAT HALL AIR CONDITIONING</v>
          </cell>
          <cell r="E1468">
            <v>35977</v>
          </cell>
          <cell r="G1468">
            <v>36585</v>
          </cell>
          <cell r="I1468">
            <v>37595</v>
          </cell>
          <cell r="J1468">
            <v>657346</v>
          </cell>
          <cell r="K1468">
            <v>657345.66</v>
          </cell>
          <cell r="L1468">
            <v>657345.66</v>
          </cell>
          <cell r="M1468">
            <v>457345.23</v>
          </cell>
          <cell r="N1468">
            <v>200001</v>
          </cell>
          <cell r="O1468">
            <v>200506</v>
          </cell>
          <cell r="P1468">
            <v>657345.66</v>
          </cell>
          <cell r="Q1468" t="str">
            <v>42</v>
          </cell>
          <cell r="R1468" t="str">
            <v>Mus&amp;Gall Peabody</v>
          </cell>
          <cell r="S1468" t="str">
            <v>SCIENCE HILL</v>
          </cell>
          <cell r="T1468" t="b">
            <v>0</v>
          </cell>
          <cell r="U1468" t="b">
            <v>1</v>
          </cell>
          <cell r="V1468" t="b">
            <v>0</v>
          </cell>
          <cell r="W1468" t="str">
            <v>Accounting And Contracts</v>
          </cell>
          <cell r="X1468">
            <v>200001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 t="str">
            <v>30</v>
          </cell>
          <cell r="AH1468" t="str">
            <v>CM</v>
          </cell>
          <cell r="AI1468" t="str">
            <v>FullyF</v>
          </cell>
          <cell r="AJ1468" t="str">
            <v>FF</v>
          </cell>
        </row>
        <row r="1469">
          <cell r="A1469" t="str">
            <v>0038128</v>
          </cell>
          <cell r="B1469" t="str">
            <v>C98080103</v>
          </cell>
          <cell r="C1469" t="str">
            <v>98080103</v>
          </cell>
          <cell r="D1469" t="str">
            <v>MEDICINE MRI/MRS EQUIPMENT UPGRADE</v>
          </cell>
          <cell r="E1469">
            <v>36008</v>
          </cell>
          <cell r="G1469">
            <v>36616</v>
          </cell>
          <cell r="I1469">
            <v>36345</v>
          </cell>
          <cell r="J1469">
            <v>91200</v>
          </cell>
          <cell r="K1469">
            <v>91200</v>
          </cell>
          <cell r="L1469">
            <v>91200</v>
          </cell>
          <cell r="M1469">
            <v>0</v>
          </cell>
          <cell r="N1469">
            <v>91200</v>
          </cell>
          <cell r="O1469">
            <v>200506</v>
          </cell>
          <cell r="P1469">
            <v>91200</v>
          </cell>
          <cell r="Q1469" t="str">
            <v>08</v>
          </cell>
          <cell r="R1469" t="str">
            <v>Medicine</v>
          </cell>
          <cell r="S1469" t="str">
            <v>EQUIPMENT, SYSTEMS, SOFTWARE</v>
          </cell>
          <cell r="T1469" t="b">
            <v>0</v>
          </cell>
          <cell r="U1469" t="b">
            <v>1</v>
          </cell>
          <cell r="V1469" t="b">
            <v>0</v>
          </cell>
          <cell r="W1469" t="str">
            <v>Finance-General Administration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I1469" t="str">
            <v>Tomb</v>
          </cell>
          <cell r="AJ1469" t="str">
            <v>T</v>
          </cell>
        </row>
        <row r="1470">
          <cell r="A1470" t="str">
            <v>0038129</v>
          </cell>
          <cell r="B1470" t="str">
            <v>P97092603</v>
          </cell>
          <cell r="C1470" t="str">
            <v>97092603</v>
          </cell>
          <cell r="D1470" t="str">
            <v>LANMAN-WRIGHT HALL FIRE PROTECTION</v>
          </cell>
          <cell r="E1470">
            <v>36008</v>
          </cell>
          <cell r="G1470">
            <v>36372</v>
          </cell>
          <cell r="I1470">
            <v>37595</v>
          </cell>
          <cell r="J1470">
            <v>54180</v>
          </cell>
          <cell r="K1470">
            <v>54179.76</v>
          </cell>
          <cell r="L1470">
            <v>54179.76</v>
          </cell>
          <cell r="M1470">
            <v>0</v>
          </cell>
          <cell r="N1470">
            <v>54181</v>
          </cell>
          <cell r="O1470">
            <v>200506</v>
          </cell>
          <cell r="P1470">
            <v>54179.76</v>
          </cell>
          <cell r="Q1470" t="str">
            <v>71</v>
          </cell>
          <cell r="R1470" t="str">
            <v>Residential - Undergraduate</v>
          </cell>
          <cell r="S1470" t="str">
            <v>RESIDENTIAL FACILITIES</v>
          </cell>
          <cell r="T1470" t="b">
            <v>0</v>
          </cell>
          <cell r="U1470" t="b">
            <v>1</v>
          </cell>
          <cell r="V1470" t="b">
            <v>0</v>
          </cell>
          <cell r="W1470" t="str">
            <v>Accounting And Contracts</v>
          </cell>
          <cell r="X1470">
            <v>54180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 t="str">
            <v>30</v>
          </cell>
          <cell r="AH1470" t="str">
            <v>CM</v>
          </cell>
          <cell r="AI1470" t="str">
            <v>FullyF</v>
          </cell>
          <cell r="AJ1470" t="str">
            <v>FF</v>
          </cell>
        </row>
        <row r="1471">
          <cell r="A1471" t="str">
            <v>0038130</v>
          </cell>
          <cell r="B1471" t="str">
            <v>F98080102</v>
          </cell>
          <cell r="C1471" t="str">
            <v>98080102</v>
          </cell>
          <cell r="D1471" t="str">
            <v>DIVINITY APARTMENTS</v>
          </cell>
          <cell r="E1471">
            <v>36008</v>
          </cell>
          <cell r="G1471">
            <v>36433</v>
          </cell>
          <cell r="I1471">
            <v>38274</v>
          </cell>
          <cell r="J1471">
            <v>70160</v>
          </cell>
          <cell r="K1471">
            <v>70160</v>
          </cell>
          <cell r="L1471">
            <v>70160</v>
          </cell>
          <cell r="M1471">
            <v>70485.2</v>
          </cell>
          <cell r="N1471">
            <v>0</v>
          </cell>
          <cell r="O1471">
            <v>200506</v>
          </cell>
          <cell r="P1471">
            <v>70160</v>
          </cell>
          <cell r="Q1471" t="str">
            <v>70</v>
          </cell>
          <cell r="R1471" t="str">
            <v>Residential - Graduate</v>
          </cell>
          <cell r="S1471" t="str">
            <v>DIVINITY SCHOOL</v>
          </cell>
          <cell r="T1471" t="b">
            <v>0</v>
          </cell>
          <cell r="U1471" t="b">
            <v>1</v>
          </cell>
          <cell r="V1471" t="b">
            <v>0</v>
          </cell>
          <cell r="W1471" t="str">
            <v>Accounting And Contracts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 t="str">
            <v>30</v>
          </cell>
          <cell r="AH1471" t="str">
            <v>CM</v>
          </cell>
          <cell r="AI1471" t="str">
            <v>Tomb</v>
          </cell>
          <cell r="AJ1471" t="str">
            <v>T</v>
          </cell>
        </row>
        <row r="1472">
          <cell r="A1472" t="str">
            <v>0038131</v>
          </cell>
          <cell r="B1472" t="str">
            <v>C98090103</v>
          </cell>
          <cell r="C1472" t="str">
            <v>98090103</v>
          </cell>
          <cell r="D1472" t="str">
            <v>DINING HALLS BAKESHOP OVENS</v>
          </cell>
          <cell r="E1472">
            <v>36039</v>
          </cell>
          <cell r="F1472">
            <v>36160</v>
          </cell>
          <cell r="G1472">
            <v>36130</v>
          </cell>
          <cell r="I1472">
            <v>37595</v>
          </cell>
          <cell r="J1472">
            <v>66777</v>
          </cell>
          <cell r="K1472">
            <v>66777</v>
          </cell>
          <cell r="L1472">
            <v>66777</v>
          </cell>
          <cell r="M1472">
            <v>0</v>
          </cell>
          <cell r="N1472">
            <v>66777</v>
          </cell>
          <cell r="O1472">
            <v>200506</v>
          </cell>
          <cell r="P1472">
            <v>66777</v>
          </cell>
          <cell r="Q1472" t="str">
            <v>61</v>
          </cell>
          <cell r="R1472" t="str">
            <v>Admin&amp;Other Other</v>
          </cell>
          <cell r="T1472" t="b">
            <v>0</v>
          </cell>
          <cell r="U1472" t="b">
            <v>1</v>
          </cell>
          <cell r="V1472" t="b">
            <v>0</v>
          </cell>
          <cell r="W1472" t="str">
            <v>Finance-General Administration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 t="str">
            <v>50</v>
          </cell>
          <cell r="AH1472" t="str">
            <v>OE</v>
          </cell>
          <cell r="AI1472" t="str">
            <v>FullyF</v>
          </cell>
          <cell r="AJ1472" t="str">
            <v>FF</v>
          </cell>
        </row>
        <row r="1473">
          <cell r="A1473" t="str">
            <v>0038132</v>
          </cell>
          <cell r="B1473" t="str">
            <v>C98090104</v>
          </cell>
          <cell r="C1473" t="str">
            <v>98090104</v>
          </cell>
          <cell r="D1473" t="str">
            <v>YAD PC ELECTRICAL ENGINEERING ORDER #811</v>
          </cell>
          <cell r="E1473">
            <v>36039</v>
          </cell>
          <cell r="F1473">
            <v>36250</v>
          </cell>
          <cell r="G1473">
            <v>36130</v>
          </cell>
          <cell r="I1473">
            <v>36140</v>
          </cell>
          <cell r="J1473">
            <v>8061</v>
          </cell>
          <cell r="K1473">
            <v>8061</v>
          </cell>
          <cell r="L1473">
            <v>8061</v>
          </cell>
          <cell r="M1473">
            <v>0</v>
          </cell>
          <cell r="N1473">
            <v>8061</v>
          </cell>
          <cell r="O1473">
            <v>200506</v>
          </cell>
          <cell r="P1473">
            <v>8061</v>
          </cell>
          <cell r="Q1473" t="str">
            <v>04</v>
          </cell>
          <cell r="R1473" t="str">
            <v>Academic Space: Science</v>
          </cell>
          <cell r="T1473" t="b">
            <v>0</v>
          </cell>
          <cell r="U1473" t="b">
            <v>1</v>
          </cell>
          <cell r="V1473" t="b">
            <v>0</v>
          </cell>
          <cell r="W1473" t="str">
            <v>Finance-General Administration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I1473" t="str">
            <v>Tomb</v>
          </cell>
          <cell r="AJ1473" t="str">
            <v>T</v>
          </cell>
        </row>
        <row r="1474">
          <cell r="A1474" t="str">
            <v>0038133</v>
          </cell>
          <cell r="B1474" t="str">
            <v>P98022317</v>
          </cell>
          <cell r="C1474" t="str">
            <v>98022317</v>
          </cell>
          <cell r="D1474" t="str">
            <v>INGALLS RINK COMPREHENSIVE EVALUATION</v>
          </cell>
          <cell r="E1474">
            <v>36039</v>
          </cell>
          <cell r="G1474">
            <v>36677</v>
          </cell>
          <cell r="I1474">
            <v>36997</v>
          </cell>
          <cell r="J1474">
            <v>57894</v>
          </cell>
          <cell r="K1474">
            <v>57894</v>
          </cell>
          <cell r="L1474">
            <v>57894</v>
          </cell>
          <cell r="M1474">
            <v>57893.64</v>
          </cell>
          <cell r="N1474">
            <v>0</v>
          </cell>
          <cell r="O1474">
            <v>200506</v>
          </cell>
          <cell r="P1474">
            <v>57894</v>
          </cell>
          <cell r="Q1474" t="str">
            <v>54</v>
          </cell>
          <cell r="R1474" t="str">
            <v>Athletics</v>
          </cell>
          <cell r="T1474" t="b">
            <v>0</v>
          </cell>
          <cell r="U1474" t="b">
            <v>1</v>
          </cell>
          <cell r="V1474" t="b">
            <v>0</v>
          </cell>
          <cell r="W1474" t="str">
            <v>Accounting And Contracts</v>
          </cell>
          <cell r="X1474">
            <v>0</v>
          </cell>
          <cell r="Y1474">
            <v>0</v>
          </cell>
          <cell r="Z1474">
            <v>57894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I1474" t="str">
            <v>Tomb</v>
          </cell>
          <cell r="AJ1474" t="str">
            <v>T</v>
          </cell>
        </row>
        <row r="1475">
          <cell r="A1475" t="str">
            <v>0038134</v>
          </cell>
          <cell r="B1475" t="str">
            <v>P98090304</v>
          </cell>
          <cell r="C1475" t="str">
            <v>98090304</v>
          </cell>
          <cell r="D1475" t="str">
            <v>PRIMARY CARE CENTER BSMT IMMUNO-MOUSE UNIT</v>
          </cell>
          <cell r="E1475">
            <v>36039</v>
          </cell>
          <cell r="G1475">
            <v>36738</v>
          </cell>
          <cell r="H1475">
            <v>36525</v>
          </cell>
          <cell r="I1475">
            <v>37935</v>
          </cell>
          <cell r="J1475">
            <v>151577</v>
          </cell>
          <cell r="K1475">
            <v>151576.60999999999</v>
          </cell>
          <cell r="L1475">
            <v>151576.60999999999</v>
          </cell>
          <cell r="M1475">
            <v>0</v>
          </cell>
          <cell r="N1475">
            <v>151577</v>
          </cell>
          <cell r="O1475">
            <v>200506</v>
          </cell>
          <cell r="P1475">
            <v>151576.60999999999</v>
          </cell>
          <cell r="Q1475" t="str">
            <v>80</v>
          </cell>
          <cell r="R1475" t="str">
            <v>Medicine</v>
          </cell>
          <cell r="S1475" t="str">
            <v>MEDICAL CAMPUS</v>
          </cell>
          <cell r="T1475" t="b">
            <v>0</v>
          </cell>
          <cell r="U1475" t="b">
            <v>1</v>
          </cell>
          <cell r="V1475" t="b">
            <v>0</v>
          </cell>
          <cell r="W1475" t="str">
            <v>Asset Management</v>
          </cell>
          <cell r="X1475">
            <v>75186</v>
          </cell>
          <cell r="Y1475">
            <v>76391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 t="str">
            <v>20</v>
          </cell>
          <cell r="AH1475" t="str">
            <v>PR</v>
          </cell>
          <cell r="AI1475" t="str">
            <v>FullyF</v>
          </cell>
          <cell r="AJ1475" t="str">
            <v>FF</v>
          </cell>
        </row>
        <row r="1476">
          <cell r="A1476" t="str">
            <v>0038135</v>
          </cell>
          <cell r="B1476" t="str">
            <v>C98090105</v>
          </cell>
          <cell r="C1476" t="str">
            <v>98090105</v>
          </cell>
          <cell r="D1476" t="str">
            <v>YAD PC HRS ORDER #828</v>
          </cell>
          <cell r="E1476">
            <v>36039</v>
          </cell>
          <cell r="F1476">
            <v>36250</v>
          </cell>
          <cell r="G1476">
            <v>36130</v>
          </cell>
          <cell r="I1476">
            <v>36472</v>
          </cell>
          <cell r="J1476">
            <v>2387</v>
          </cell>
          <cell r="K1476">
            <v>2387</v>
          </cell>
          <cell r="L1476">
            <v>2387</v>
          </cell>
          <cell r="M1476">
            <v>0</v>
          </cell>
          <cell r="N1476">
            <v>2387</v>
          </cell>
          <cell r="O1476">
            <v>200506</v>
          </cell>
          <cell r="P1476">
            <v>2387</v>
          </cell>
          <cell r="Q1476" t="str">
            <v>12</v>
          </cell>
          <cell r="R1476" t="str">
            <v>Administrative &amp; University-Wide</v>
          </cell>
          <cell r="T1476" t="b">
            <v>0</v>
          </cell>
          <cell r="U1476" t="b">
            <v>1</v>
          </cell>
          <cell r="V1476" t="b">
            <v>0</v>
          </cell>
          <cell r="W1476" t="str">
            <v>Finance-General Administration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I1476" t="str">
            <v>Tomb</v>
          </cell>
          <cell r="AJ1476" t="str">
            <v>T</v>
          </cell>
        </row>
        <row r="1477">
          <cell r="A1477" t="str">
            <v>0038136</v>
          </cell>
          <cell r="B1477" t="str">
            <v>C98090106</v>
          </cell>
          <cell r="C1477" t="str">
            <v>98090106</v>
          </cell>
          <cell r="D1477" t="str">
            <v>YAD PC ATHLETICS ORDER #830</v>
          </cell>
          <cell r="E1477">
            <v>36039</v>
          </cell>
          <cell r="F1477">
            <v>36250</v>
          </cell>
          <cell r="G1477">
            <v>36130</v>
          </cell>
          <cell r="I1477">
            <v>36140</v>
          </cell>
          <cell r="J1477">
            <v>2387</v>
          </cell>
          <cell r="K1477">
            <v>2387</v>
          </cell>
          <cell r="L1477">
            <v>2387</v>
          </cell>
          <cell r="M1477">
            <v>0</v>
          </cell>
          <cell r="N1477">
            <v>2387</v>
          </cell>
          <cell r="O1477">
            <v>200506</v>
          </cell>
          <cell r="P1477">
            <v>2387</v>
          </cell>
          <cell r="Q1477" t="str">
            <v>10</v>
          </cell>
          <cell r="R1477" t="str">
            <v>Athletics</v>
          </cell>
          <cell r="T1477" t="b">
            <v>0</v>
          </cell>
          <cell r="U1477" t="b">
            <v>1</v>
          </cell>
          <cell r="V1477" t="b">
            <v>0</v>
          </cell>
          <cell r="W1477" t="str">
            <v>Finance-General Administration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I1477" t="str">
            <v>Tomb</v>
          </cell>
          <cell r="AJ1477" t="str">
            <v>T</v>
          </cell>
        </row>
        <row r="1478">
          <cell r="A1478" t="str">
            <v>0038137</v>
          </cell>
          <cell r="B1478" t="str">
            <v>C98090107</v>
          </cell>
          <cell r="C1478" t="str">
            <v>98090107</v>
          </cell>
          <cell r="D1478" t="str">
            <v>YAD PC ATHLETICS ORDER #831</v>
          </cell>
          <cell r="E1478">
            <v>36039</v>
          </cell>
          <cell r="F1478">
            <v>36250</v>
          </cell>
          <cell r="G1478">
            <v>36130</v>
          </cell>
          <cell r="I1478">
            <v>36063</v>
          </cell>
          <cell r="J1478">
            <v>2388</v>
          </cell>
          <cell r="K1478">
            <v>2387</v>
          </cell>
          <cell r="L1478">
            <v>2387</v>
          </cell>
          <cell r="M1478">
            <v>0</v>
          </cell>
          <cell r="N1478">
            <v>2388</v>
          </cell>
          <cell r="O1478">
            <v>200506</v>
          </cell>
          <cell r="P1478">
            <v>2387</v>
          </cell>
          <cell r="Q1478" t="str">
            <v>10</v>
          </cell>
          <cell r="R1478" t="str">
            <v>Athletics</v>
          </cell>
          <cell r="T1478" t="b">
            <v>0</v>
          </cell>
          <cell r="U1478" t="b">
            <v>1</v>
          </cell>
          <cell r="V1478" t="b">
            <v>0</v>
          </cell>
          <cell r="W1478" t="str">
            <v>Finance-General Administration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I1478" t="str">
            <v>Tomb</v>
          </cell>
          <cell r="AJ1478" t="str">
            <v>T</v>
          </cell>
        </row>
        <row r="1479">
          <cell r="A1479" t="str">
            <v>0038138</v>
          </cell>
          <cell r="B1479" t="str">
            <v>C98090108</v>
          </cell>
          <cell r="C1479" t="str">
            <v>98090108</v>
          </cell>
          <cell r="D1479" t="str">
            <v>YAD PC ATHLETICS ORDER #832</v>
          </cell>
          <cell r="E1479">
            <v>36039</v>
          </cell>
          <cell r="F1479">
            <v>36250</v>
          </cell>
          <cell r="G1479">
            <v>36130</v>
          </cell>
          <cell r="I1479">
            <v>36063</v>
          </cell>
          <cell r="J1479">
            <v>4776</v>
          </cell>
          <cell r="K1479">
            <v>4774</v>
          </cell>
          <cell r="L1479">
            <v>4774</v>
          </cell>
          <cell r="M1479">
            <v>0</v>
          </cell>
          <cell r="N1479">
            <v>4776</v>
          </cell>
          <cell r="O1479">
            <v>200506</v>
          </cell>
          <cell r="P1479">
            <v>4774</v>
          </cell>
          <cell r="Q1479" t="str">
            <v>10</v>
          </cell>
          <cell r="R1479" t="str">
            <v>Athletics</v>
          </cell>
          <cell r="T1479" t="b">
            <v>0</v>
          </cell>
          <cell r="U1479" t="b">
            <v>1</v>
          </cell>
          <cell r="V1479" t="b">
            <v>0</v>
          </cell>
          <cell r="W1479" t="str">
            <v>Finance-General Administration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I1479" t="str">
            <v>Tomb</v>
          </cell>
          <cell r="AJ1479" t="str">
            <v>T</v>
          </cell>
        </row>
        <row r="1480">
          <cell r="A1480" t="str">
            <v>0038139</v>
          </cell>
          <cell r="B1480" t="str">
            <v>C98090109</v>
          </cell>
          <cell r="C1480" t="str">
            <v>98090109</v>
          </cell>
          <cell r="D1480" t="str">
            <v>YAD PC ATHLETICS ORDER #833</v>
          </cell>
          <cell r="E1480">
            <v>36039</v>
          </cell>
          <cell r="F1480">
            <v>36250</v>
          </cell>
          <cell r="G1480">
            <v>36130</v>
          </cell>
          <cell r="I1480">
            <v>36063</v>
          </cell>
          <cell r="J1480">
            <v>4776</v>
          </cell>
          <cell r="K1480">
            <v>4774</v>
          </cell>
          <cell r="L1480">
            <v>4774</v>
          </cell>
          <cell r="M1480">
            <v>0</v>
          </cell>
          <cell r="N1480">
            <v>4776</v>
          </cell>
          <cell r="O1480">
            <v>200506</v>
          </cell>
          <cell r="P1480">
            <v>4774</v>
          </cell>
          <cell r="Q1480" t="str">
            <v>10</v>
          </cell>
          <cell r="R1480" t="str">
            <v>Athletics</v>
          </cell>
          <cell r="T1480" t="b">
            <v>0</v>
          </cell>
          <cell r="U1480" t="b">
            <v>1</v>
          </cell>
          <cell r="V1480" t="b">
            <v>0</v>
          </cell>
          <cell r="W1480" t="str">
            <v>Finance-General Administration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I1480" t="str">
            <v>Tomb</v>
          </cell>
          <cell r="AJ1480" t="str">
            <v>T</v>
          </cell>
        </row>
        <row r="1481">
          <cell r="A1481" t="str">
            <v>0038140</v>
          </cell>
          <cell r="B1481" t="str">
            <v>C98090110</v>
          </cell>
          <cell r="C1481" t="str">
            <v>98090110</v>
          </cell>
          <cell r="D1481" t="str">
            <v>YAD PC ATHLETICS ORDER #834</v>
          </cell>
          <cell r="E1481">
            <v>36039</v>
          </cell>
          <cell r="F1481">
            <v>36250</v>
          </cell>
          <cell r="G1481">
            <v>36130</v>
          </cell>
          <cell r="I1481">
            <v>36063</v>
          </cell>
          <cell r="J1481">
            <v>2388</v>
          </cell>
          <cell r="K1481">
            <v>2387</v>
          </cell>
          <cell r="L1481">
            <v>2387</v>
          </cell>
          <cell r="M1481">
            <v>0</v>
          </cell>
          <cell r="N1481">
            <v>2388</v>
          </cell>
          <cell r="O1481">
            <v>200506</v>
          </cell>
          <cell r="P1481">
            <v>2387</v>
          </cell>
          <cell r="Q1481" t="str">
            <v>10</v>
          </cell>
          <cell r="R1481" t="str">
            <v>Athletics</v>
          </cell>
          <cell r="T1481" t="b">
            <v>0</v>
          </cell>
          <cell r="U1481" t="b">
            <v>1</v>
          </cell>
          <cell r="V1481" t="b">
            <v>0</v>
          </cell>
          <cell r="W1481" t="str">
            <v>Finance-General Administration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I1481" t="str">
            <v>Tomb</v>
          </cell>
          <cell r="AJ1481" t="str">
            <v>T</v>
          </cell>
        </row>
        <row r="1482">
          <cell r="A1482" t="str">
            <v>0038141</v>
          </cell>
          <cell r="B1482" t="str">
            <v>C98090111</v>
          </cell>
          <cell r="C1482" t="str">
            <v>98090111</v>
          </cell>
          <cell r="D1482" t="str">
            <v>YAD PC ATHLETICS ORDER #835</v>
          </cell>
          <cell r="E1482">
            <v>36039</v>
          </cell>
          <cell r="F1482">
            <v>36250</v>
          </cell>
          <cell r="G1482">
            <v>36130</v>
          </cell>
          <cell r="I1482">
            <v>36140</v>
          </cell>
          <cell r="J1482">
            <v>4774</v>
          </cell>
          <cell r="K1482">
            <v>4774</v>
          </cell>
          <cell r="L1482">
            <v>4774</v>
          </cell>
          <cell r="M1482">
            <v>0</v>
          </cell>
          <cell r="N1482">
            <v>4774</v>
          </cell>
          <cell r="O1482">
            <v>200506</v>
          </cell>
          <cell r="P1482">
            <v>4774</v>
          </cell>
          <cell r="Q1482" t="str">
            <v>10</v>
          </cell>
          <cell r="R1482" t="str">
            <v>Athletics</v>
          </cell>
          <cell r="T1482" t="b">
            <v>0</v>
          </cell>
          <cell r="U1482" t="b">
            <v>1</v>
          </cell>
          <cell r="V1482" t="b">
            <v>0</v>
          </cell>
          <cell r="W1482" t="str">
            <v>Finance-General Administration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I1482" t="str">
            <v>Tomb</v>
          </cell>
          <cell r="AJ1482" t="str">
            <v>T</v>
          </cell>
        </row>
        <row r="1483">
          <cell r="A1483" t="str">
            <v>0038142</v>
          </cell>
          <cell r="B1483" t="str">
            <v>P98082701</v>
          </cell>
          <cell r="C1483" t="str">
            <v>98082701</v>
          </cell>
          <cell r="D1483" t="str">
            <v>CENTRAL AREA STEAM DISTRIB SYS PH III</v>
          </cell>
          <cell r="E1483">
            <v>36039</v>
          </cell>
          <cell r="G1483">
            <v>36341</v>
          </cell>
          <cell r="I1483">
            <v>37571</v>
          </cell>
          <cell r="J1483">
            <v>319958</v>
          </cell>
          <cell r="K1483">
            <v>319957.77</v>
          </cell>
          <cell r="L1483">
            <v>319957.77</v>
          </cell>
          <cell r="M1483">
            <v>0</v>
          </cell>
          <cell r="N1483">
            <v>319958</v>
          </cell>
          <cell r="O1483">
            <v>200506</v>
          </cell>
          <cell r="P1483">
            <v>319957.77</v>
          </cell>
          <cell r="Q1483" t="str">
            <v>65</v>
          </cell>
          <cell r="R1483" t="str">
            <v>Admin&amp;Other Utilities Central</v>
          </cell>
          <cell r="S1483" t="str">
            <v>POWER PLANTS AND UTILITY DISTRIBUTION SYSTEMS</v>
          </cell>
          <cell r="T1483" t="b">
            <v>0</v>
          </cell>
          <cell r="U1483" t="b">
            <v>1</v>
          </cell>
          <cell r="V1483" t="b">
            <v>0</v>
          </cell>
          <cell r="W1483" t="str">
            <v>Accounting And Contracts</v>
          </cell>
          <cell r="X1483">
            <v>316914</v>
          </cell>
          <cell r="Y1483">
            <v>3044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 t="str">
            <v>40</v>
          </cell>
          <cell r="AH1483" t="str">
            <v>UT</v>
          </cell>
          <cell r="AI1483" t="str">
            <v>FullyF</v>
          </cell>
          <cell r="AJ1483" t="str">
            <v>FF</v>
          </cell>
        </row>
        <row r="1484">
          <cell r="A1484" t="str">
            <v>0038143</v>
          </cell>
          <cell r="B1484" t="str">
            <v>C98100101</v>
          </cell>
          <cell r="C1484" t="str">
            <v>98100101</v>
          </cell>
          <cell r="D1484" t="str">
            <v>YAD PC DIVINITY ORDER #842</v>
          </cell>
          <cell r="E1484">
            <v>36069</v>
          </cell>
          <cell r="F1484">
            <v>36280</v>
          </cell>
          <cell r="G1484">
            <v>36130</v>
          </cell>
          <cell r="I1484">
            <v>36140</v>
          </cell>
          <cell r="J1484">
            <v>2687</v>
          </cell>
          <cell r="K1484">
            <v>2687</v>
          </cell>
          <cell r="L1484">
            <v>2687</v>
          </cell>
          <cell r="M1484">
            <v>0</v>
          </cell>
          <cell r="N1484">
            <v>2687</v>
          </cell>
          <cell r="O1484">
            <v>200506</v>
          </cell>
          <cell r="P1484">
            <v>2687</v>
          </cell>
          <cell r="Q1484" t="str">
            <v>05</v>
          </cell>
          <cell r="R1484" t="str">
            <v>Academic Space: Non-Science</v>
          </cell>
          <cell r="T1484" t="b">
            <v>0</v>
          </cell>
          <cell r="U1484" t="b">
            <v>1</v>
          </cell>
          <cell r="V1484" t="b">
            <v>0</v>
          </cell>
          <cell r="W1484" t="str">
            <v>Finance-General Administration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I1484" t="str">
            <v>Tomb</v>
          </cell>
          <cell r="AJ1484" t="str">
            <v>T</v>
          </cell>
        </row>
        <row r="1485">
          <cell r="A1485" t="str">
            <v>0038693</v>
          </cell>
          <cell r="B1485" t="str">
            <v>P98042901</v>
          </cell>
          <cell r="C1485" t="str">
            <v>98042901</v>
          </cell>
          <cell r="D1485" t="str">
            <v>YALE REP THEATER LIGHTING ENERGY CONS RETRO</v>
          </cell>
          <cell r="E1485">
            <v>35886</v>
          </cell>
          <cell r="G1485">
            <v>36616</v>
          </cell>
          <cell r="I1485">
            <v>37571</v>
          </cell>
          <cell r="J1485">
            <v>55393</v>
          </cell>
          <cell r="K1485">
            <v>55392.97</v>
          </cell>
          <cell r="L1485">
            <v>55392.97</v>
          </cell>
          <cell r="M1485">
            <v>0</v>
          </cell>
          <cell r="N1485">
            <v>55393</v>
          </cell>
          <cell r="O1485">
            <v>200506</v>
          </cell>
          <cell r="P1485">
            <v>55392.97</v>
          </cell>
          <cell r="Q1485" t="str">
            <v>28</v>
          </cell>
          <cell r="R1485" t="str">
            <v>Drama</v>
          </cell>
          <cell r="S1485" t="str">
            <v>CV ENERGY CONSERVATION PROGRAMS</v>
          </cell>
          <cell r="T1485" t="b">
            <v>0</v>
          </cell>
          <cell r="U1485" t="b">
            <v>1</v>
          </cell>
          <cell r="V1485" t="b">
            <v>0</v>
          </cell>
          <cell r="W1485" t="str">
            <v>Accounting And Contracts</v>
          </cell>
          <cell r="X1485">
            <v>55393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 t="str">
            <v>30</v>
          </cell>
          <cell r="AH1485" t="str">
            <v>CM</v>
          </cell>
          <cell r="AI1485" t="str">
            <v>FullyF</v>
          </cell>
          <cell r="AJ1485" t="str">
            <v>FF</v>
          </cell>
        </row>
        <row r="1486">
          <cell r="A1486" t="str">
            <v>0038694</v>
          </cell>
          <cell r="B1486" t="str">
            <v>P98040301</v>
          </cell>
          <cell r="C1486" t="str">
            <v>98040301</v>
          </cell>
          <cell r="D1486" t="str">
            <v>WHITNEY GROVE SQUARE TERCENTENNIAL OFFICE</v>
          </cell>
          <cell r="E1486">
            <v>36008</v>
          </cell>
          <cell r="G1486">
            <v>36341</v>
          </cell>
          <cell r="I1486">
            <v>37595</v>
          </cell>
          <cell r="J1486">
            <v>159651</v>
          </cell>
          <cell r="K1486">
            <v>159651.06</v>
          </cell>
          <cell r="L1486">
            <v>159651.06</v>
          </cell>
          <cell r="M1486">
            <v>0</v>
          </cell>
          <cell r="N1486">
            <v>159651</v>
          </cell>
          <cell r="O1486">
            <v>200506</v>
          </cell>
          <cell r="P1486">
            <v>159651.06</v>
          </cell>
          <cell r="Q1486" t="str">
            <v>61</v>
          </cell>
          <cell r="R1486" t="str">
            <v>Admin&amp;Other Other</v>
          </cell>
          <cell r="S1486" t="str">
            <v>OTHER FACILITIES</v>
          </cell>
          <cell r="T1486" t="b">
            <v>0</v>
          </cell>
          <cell r="U1486" t="b">
            <v>1</v>
          </cell>
          <cell r="V1486" t="b">
            <v>0</v>
          </cell>
          <cell r="W1486" t="str">
            <v>Accounting And Contracts</v>
          </cell>
          <cell r="X1486">
            <v>159651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 t="str">
            <v>30</v>
          </cell>
          <cell r="AH1486" t="str">
            <v>CM</v>
          </cell>
          <cell r="AI1486" t="str">
            <v>FullyF</v>
          </cell>
          <cell r="AJ1486" t="str">
            <v>FF</v>
          </cell>
        </row>
        <row r="1487">
          <cell r="A1487" t="str">
            <v>0038695</v>
          </cell>
          <cell r="B1487" t="str">
            <v>P98081201</v>
          </cell>
          <cell r="C1487" t="str">
            <v>98081201</v>
          </cell>
          <cell r="D1487" t="str">
            <v>YSM BAS UPGRADES BUILDING CONTROLLERS</v>
          </cell>
          <cell r="E1487">
            <v>36008</v>
          </cell>
          <cell r="G1487">
            <v>36616</v>
          </cell>
          <cell r="I1487">
            <v>37595</v>
          </cell>
          <cell r="J1487">
            <v>52718</v>
          </cell>
          <cell r="K1487">
            <v>52718</v>
          </cell>
          <cell r="L1487">
            <v>52718</v>
          </cell>
          <cell r="M1487">
            <v>0</v>
          </cell>
          <cell r="N1487">
            <v>52718</v>
          </cell>
          <cell r="O1487">
            <v>200506</v>
          </cell>
          <cell r="P1487">
            <v>52718</v>
          </cell>
          <cell r="Q1487" t="str">
            <v>80</v>
          </cell>
          <cell r="R1487" t="str">
            <v>Medicine</v>
          </cell>
          <cell r="S1487" t="str">
            <v>MEDICAL CAMPUS</v>
          </cell>
          <cell r="T1487" t="b">
            <v>0</v>
          </cell>
          <cell r="U1487" t="b">
            <v>1</v>
          </cell>
          <cell r="V1487" t="b">
            <v>0</v>
          </cell>
          <cell r="W1487" t="str">
            <v>Asset Management</v>
          </cell>
          <cell r="X1487">
            <v>52718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 t="str">
            <v>30</v>
          </cell>
          <cell r="AH1487" t="str">
            <v>CM</v>
          </cell>
          <cell r="AI1487" t="str">
            <v>FullyF</v>
          </cell>
          <cell r="AJ1487" t="str">
            <v>FF</v>
          </cell>
        </row>
        <row r="1488">
          <cell r="A1488" t="str">
            <v>0038696</v>
          </cell>
          <cell r="B1488" t="str">
            <v>P98022424</v>
          </cell>
          <cell r="C1488" t="str">
            <v>98022424</v>
          </cell>
          <cell r="D1488" t="str">
            <v>TRUMBULL 88 DEMOLITION</v>
          </cell>
          <cell r="E1488">
            <v>36008</v>
          </cell>
          <cell r="G1488">
            <v>37011</v>
          </cell>
          <cell r="I1488">
            <v>37431</v>
          </cell>
          <cell r="J1488">
            <v>348910</v>
          </cell>
          <cell r="K1488">
            <v>348910.28</v>
          </cell>
          <cell r="L1488">
            <v>348910.28</v>
          </cell>
          <cell r="M1488">
            <v>348910</v>
          </cell>
          <cell r="N1488">
            <v>0</v>
          </cell>
          <cell r="O1488">
            <v>200506</v>
          </cell>
          <cell r="P1488">
            <v>348910.28</v>
          </cell>
          <cell r="Q1488" t="str">
            <v>61</v>
          </cell>
          <cell r="R1488" t="str">
            <v>Admin&amp;Other Other</v>
          </cell>
          <cell r="S1488" t="str">
            <v>OTHER PROJECTS</v>
          </cell>
          <cell r="T1488" t="b">
            <v>0</v>
          </cell>
          <cell r="U1488" t="b">
            <v>1</v>
          </cell>
          <cell r="V1488" t="b">
            <v>0</v>
          </cell>
          <cell r="W1488" t="str">
            <v>Accounting And Contracts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 t="str">
            <v>20</v>
          </cell>
          <cell r="AH1488" t="str">
            <v>PR</v>
          </cell>
          <cell r="AI1488" t="str">
            <v>FullyF</v>
          </cell>
          <cell r="AJ1488" t="str">
            <v>FF</v>
          </cell>
        </row>
        <row r="1489">
          <cell r="A1489" t="str">
            <v>0038697</v>
          </cell>
          <cell r="B1489" t="str">
            <v>F98090101</v>
          </cell>
          <cell r="C1489" t="str">
            <v>98090101</v>
          </cell>
          <cell r="D1489" t="str">
            <v>WHITNEY 221 PURCHASE</v>
          </cell>
          <cell r="E1489">
            <v>36039</v>
          </cell>
          <cell r="F1489">
            <v>36707</v>
          </cell>
          <cell r="G1489">
            <v>36341</v>
          </cell>
          <cell r="I1489">
            <v>37595</v>
          </cell>
          <cell r="J1489">
            <v>2566579</v>
          </cell>
          <cell r="K1489">
            <v>2566579</v>
          </cell>
          <cell r="L1489">
            <v>2566579</v>
          </cell>
          <cell r="M1489">
            <v>0</v>
          </cell>
          <cell r="N1489">
            <v>2566579</v>
          </cell>
          <cell r="O1489">
            <v>200506</v>
          </cell>
          <cell r="P1489">
            <v>2566579</v>
          </cell>
          <cell r="Q1489" t="str">
            <v>63</v>
          </cell>
          <cell r="R1489" t="str">
            <v>Admin&amp;Other Acquisitions</v>
          </cell>
          <cell r="S1489" t="str">
            <v>CENTRAL CAMPUS</v>
          </cell>
          <cell r="T1489" t="b">
            <v>0</v>
          </cell>
          <cell r="U1489" t="b">
            <v>1</v>
          </cell>
          <cell r="V1489" t="b">
            <v>0</v>
          </cell>
          <cell r="W1489" t="str">
            <v>Accounting And Contracts</v>
          </cell>
          <cell r="X1489">
            <v>0</v>
          </cell>
          <cell r="Y1489">
            <v>2566579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 t="str">
            <v>60</v>
          </cell>
          <cell r="AH1489" t="str">
            <v>AC</v>
          </cell>
          <cell r="AI1489" t="str">
            <v>FullyF</v>
          </cell>
          <cell r="AJ1489" t="str">
            <v>FF</v>
          </cell>
        </row>
        <row r="1490">
          <cell r="A1490" t="str">
            <v>0038698</v>
          </cell>
          <cell r="B1490" t="str">
            <v>P98090303</v>
          </cell>
          <cell r="C1490" t="str">
            <v>98090303</v>
          </cell>
          <cell r="D1490" t="str">
            <v>SHM L-2 AND SHM I-210 OFFICE RENOVATIONS</v>
          </cell>
          <cell r="E1490">
            <v>36039</v>
          </cell>
          <cell r="G1490">
            <v>36525</v>
          </cell>
          <cell r="I1490">
            <v>37935</v>
          </cell>
          <cell r="J1490">
            <v>583471</v>
          </cell>
          <cell r="K1490">
            <v>583470.81999999995</v>
          </cell>
          <cell r="L1490">
            <v>583470.81999999995</v>
          </cell>
          <cell r="M1490">
            <v>0</v>
          </cell>
          <cell r="N1490">
            <v>583471</v>
          </cell>
          <cell r="O1490">
            <v>200506</v>
          </cell>
          <cell r="P1490">
            <v>583470.81999999995</v>
          </cell>
          <cell r="Q1490" t="str">
            <v>80</v>
          </cell>
          <cell r="R1490" t="str">
            <v>Medicine</v>
          </cell>
          <cell r="S1490" t="str">
            <v>MEDICAL CAMPUS</v>
          </cell>
          <cell r="T1490" t="b">
            <v>0</v>
          </cell>
          <cell r="U1490" t="b">
            <v>1</v>
          </cell>
          <cell r="V1490" t="b">
            <v>0</v>
          </cell>
          <cell r="W1490" t="str">
            <v>Asset Management</v>
          </cell>
          <cell r="X1490">
            <v>516468</v>
          </cell>
          <cell r="Y1490">
            <v>67003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 t="str">
            <v>20</v>
          </cell>
          <cell r="AH1490" t="str">
            <v>PR</v>
          </cell>
          <cell r="AI1490" t="str">
            <v>FullyF</v>
          </cell>
          <cell r="AJ1490" t="str">
            <v>FF</v>
          </cell>
        </row>
        <row r="1491">
          <cell r="A1491" t="str">
            <v>0038699</v>
          </cell>
          <cell r="B1491" t="str">
            <v>P98072101</v>
          </cell>
          <cell r="C1491" t="str">
            <v>98072101</v>
          </cell>
          <cell r="D1491" t="str">
            <v>PIERSON-SAGE GARAGE ASTRONOMY OBSERVATORY</v>
          </cell>
          <cell r="E1491">
            <v>36069</v>
          </cell>
          <cell r="G1491">
            <v>36464</v>
          </cell>
          <cell r="I1491">
            <v>37025</v>
          </cell>
          <cell r="J1491">
            <v>137717</v>
          </cell>
          <cell r="K1491">
            <v>137717</v>
          </cell>
          <cell r="L1491">
            <v>137717</v>
          </cell>
          <cell r="M1491">
            <v>137717.23000000001</v>
          </cell>
          <cell r="N1491">
            <v>0</v>
          </cell>
          <cell r="O1491">
            <v>200506</v>
          </cell>
          <cell r="P1491">
            <v>137717</v>
          </cell>
          <cell r="Q1491" t="str">
            <v>61</v>
          </cell>
          <cell r="R1491" t="str">
            <v>Admin&amp;Other Other</v>
          </cell>
          <cell r="S1491" t="str">
            <v>SCIENCE HILL</v>
          </cell>
          <cell r="T1491" t="b">
            <v>0</v>
          </cell>
          <cell r="U1491" t="b">
            <v>1</v>
          </cell>
          <cell r="V1491" t="b">
            <v>0</v>
          </cell>
          <cell r="W1491" t="str">
            <v>Accounting And Contracts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I1491" t="str">
            <v>Tomb</v>
          </cell>
          <cell r="AJ1491" t="str">
            <v>T</v>
          </cell>
        </row>
        <row r="1492">
          <cell r="A1492" t="str">
            <v>0038700</v>
          </cell>
          <cell r="B1492" t="str">
            <v>P98100702</v>
          </cell>
          <cell r="C1492" t="str">
            <v>98100702</v>
          </cell>
          <cell r="D1492" t="str">
            <v>BCMM, LEPH, SHM COLD ROOMS EAST OF CEDAR ST</v>
          </cell>
          <cell r="E1492">
            <v>36069</v>
          </cell>
          <cell r="G1492">
            <v>36921</v>
          </cell>
          <cell r="I1492">
            <v>37935</v>
          </cell>
          <cell r="J1492">
            <v>69047</v>
          </cell>
          <cell r="K1492">
            <v>69047.259999999995</v>
          </cell>
          <cell r="L1492">
            <v>69047.259999999995</v>
          </cell>
          <cell r="M1492">
            <v>0</v>
          </cell>
          <cell r="N1492">
            <v>69047</v>
          </cell>
          <cell r="O1492">
            <v>200506</v>
          </cell>
          <cell r="P1492">
            <v>69047.259999999995</v>
          </cell>
          <cell r="Q1492" t="str">
            <v>80</v>
          </cell>
          <cell r="R1492" t="str">
            <v>Medicine</v>
          </cell>
          <cell r="S1492" t="str">
            <v>MEDICAL CAMPUS</v>
          </cell>
          <cell r="T1492" t="b">
            <v>0</v>
          </cell>
          <cell r="U1492" t="b">
            <v>1</v>
          </cell>
          <cell r="V1492" t="b">
            <v>0</v>
          </cell>
          <cell r="W1492" t="str">
            <v>Asset Management</v>
          </cell>
          <cell r="X1492">
            <v>69047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 t="str">
            <v>30</v>
          </cell>
          <cell r="AH1492" t="str">
            <v>CM</v>
          </cell>
          <cell r="AI1492" t="str">
            <v>FullyF</v>
          </cell>
          <cell r="AJ1492" t="str">
            <v>FF</v>
          </cell>
        </row>
        <row r="1493">
          <cell r="A1493" t="str">
            <v>0038701</v>
          </cell>
          <cell r="B1493" t="str">
            <v>P98100701</v>
          </cell>
          <cell r="C1493" t="str">
            <v>98100701</v>
          </cell>
          <cell r="D1493" t="str">
            <v>BB/BML/HRT/LH/LLCI/LSOG/NSB/WWW COLD RMS WEST</v>
          </cell>
          <cell r="E1493">
            <v>36069</v>
          </cell>
          <cell r="G1493">
            <v>36891</v>
          </cell>
          <cell r="I1493">
            <v>37935</v>
          </cell>
          <cell r="J1493">
            <v>85018</v>
          </cell>
          <cell r="K1493">
            <v>85017.18</v>
          </cell>
          <cell r="L1493">
            <v>85017.18</v>
          </cell>
          <cell r="M1493">
            <v>0</v>
          </cell>
          <cell r="N1493">
            <v>85017</v>
          </cell>
          <cell r="O1493">
            <v>200506</v>
          </cell>
          <cell r="P1493">
            <v>85017.18</v>
          </cell>
          <cell r="Q1493" t="str">
            <v>80</v>
          </cell>
          <cell r="R1493" t="str">
            <v>Medicine</v>
          </cell>
          <cell r="S1493" t="str">
            <v>MEDICAL CAMPUS</v>
          </cell>
          <cell r="T1493" t="b">
            <v>0</v>
          </cell>
          <cell r="U1493" t="b">
            <v>1</v>
          </cell>
          <cell r="V1493" t="b">
            <v>0</v>
          </cell>
          <cell r="W1493" t="str">
            <v>Asset Management</v>
          </cell>
          <cell r="X1493">
            <v>85018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 t="str">
            <v>30</v>
          </cell>
          <cell r="AH1493" t="str">
            <v>CM</v>
          </cell>
          <cell r="AI1493" t="str">
            <v>FullyF</v>
          </cell>
          <cell r="AJ1493" t="str">
            <v>FF</v>
          </cell>
        </row>
        <row r="1494">
          <cell r="A1494" t="str">
            <v>0038702</v>
          </cell>
          <cell r="B1494" t="str">
            <v>C98110101</v>
          </cell>
          <cell r="C1494" t="str">
            <v>98110101</v>
          </cell>
          <cell r="D1494" t="str">
            <v>YAD PC GENERAL COUNSEL ORDER #887</v>
          </cell>
          <cell r="E1494">
            <v>36100</v>
          </cell>
          <cell r="F1494">
            <v>36191</v>
          </cell>
          <cell r="G1494">
            <v>36130</v>
          </cell>
          <cell r="I1494">
            <v>36116</v>
          </cell>
          <cell r="J1494">
            <v>5374</v>
          </cell>
          <cell r="K1494">
            <v>5374</v>
          </cell>
          <cell r="L1494">
            <v>5374</v>
          </cell>
          <cell r="M1494">
            <v>0</v>
          </cell>
          <cell r="N1494">
            <v>5374</v>
          </cell>
          <cell r="O1494">
            <v>200506</v>
          </cell>
          <cell r="P1494">
            <v>5374</v>
          </cell>
          <cell r="Q1494" t="str">
            <v>12</v>
          </cell>
          <cell r="R1494" t="str">
            <v>Administrative &amp; University-Wide</v>
          </cell>
          <cell r="T1494" t="b">
            <v>0</v>
          </cell>
          <cell r="U1494" t="b">
            <v>1</v>
          </cell>
          <cell r="V1494" t="b">
            <v>0</v>
          </cell>
          <cell r="W1494" t="str">
            <v>Finance-General Administration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I1494" t="str">
            <v>Tomb</v>
          </cell>
          <cell r="AJ1494" t="str">
            <v>T</v>
          </cell>
        </row>
        <row r="1495">
          <cell r="A1495" t="str">
            <v>0038739</v>
          </cell>
          <cell r="B1495" t="str">
            <v>P98050503</v>
          </cell>
          <cell r="C1495" t="str">
            <v>98050503</v>
          </cell>
          <cell r="D1495" t="str">
            <v>SHM B - C - I - L-WING HVAC UPGRADES</v>
          </cell>
          <cell r="E1495">
            <v>35309</v>
          </cell>
          <cell r="F1495">
            <v>36707</v>
          </cell>
          <cell r="G1495">
            <v>36341</v>
          </cell>
          <cell r="I1495">
            <v>37595</v>
          </cell>
          <cell r="J1495">
            <v>49812</v>
          </cell>
          <cell r="K1495">
            <v>49811.7</v>
          </cell>
          <cell r="L1495">
            <v>49811.7</v>
          </cell>
          <cell r="M1495">
            <v>0</v>
          </cell>
          <cell r="N1495">
            <v>49812</v>
          </cell>
          <cell r="O1495">
            <v>200506</v>
          </cell>
          <cell r="P1495">
            <v>49811.7</v>
          </cell>
          <cell r="Q1495" t="str">
            <v>80</v>
          </cell>
          <cell r="R1495" t="str">
            <v>Medicine</v>
          </cell>
          <cell r="S1495" t="str">
            <v>MEDICAL CAMPUS</v>
          </cell>
          <cell r="T1495" t="b">
            <v>0</v>
          </cell>
          <cell r="U1495" t="b">
            <v>1</v>
          </cell>
          <cell r="V1495" t="b">
            <v>0</v>
          </cell>
          <cell r="W1495" t="str">
            <v>Asset Management</v>
          </cell>
          <cell r="X1495">
            <v>49812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 t="str">
            <v>30</v>
          </cell>
          <cell r="AH1495" t="str">
            <v>CM</v>
          </cell>
          <cell r="AI1495" t="str">
            <v>FullyF</v>
          </cell>
          <cell r="AJ1495" t="str">
            <v>FF</v>
          </cell>
        </row>
        <row r="1496">
          <cell r="A1496" t="str">
            <v>0038740</v>
          </cell>
          <cell r="B1496" t="str">
            <v>P98073101</v>
          </cell>
          <cell r="C1496" t="str">
            <v>98073101</v>
          </cell>
          <cell r="D1496" t="str">
            <v>ART &amp; ARCHITECTURE PARTIAL RENOVATION</v>
          </cell>
          <cell r="E1496">
            <v>36008</v>
          </cell>
          <cell r="G1496">
            <v>37072</v>
          </cell>
          <cell r="H1496">
            <v>37164</v>
          </cell>
          <cell r="I1496">
            <v>37866</v>
          </cell>
          <cell r="J1496">
            <v>3713174</v>
          </cell>
          <cell r="K1496">
            <v>3713173.5</v>
          </cell>
          <cell r="L1496">
            <v>3713173.5</v>
          </cell>
          <cell r="M1496">
            <v>2408322</v>
          </cell>
          <cell r="N1496">
            <v>1304852</v>
          </cell>
          <cell r="O1496">
            <v>200506</v>
          </cell>
          <cell r="P1496">
            <v>3713173.5</v>
          </cell>
          <cell r="Q1496" t="str">
            <v>27</v>
          </cell>
          <cell r="R1496" t="str">
            <v>Architecture</v>
          </cell>
          <cell r="S1496" t="str">
            <v>ARTS AREA</v>
          </cell>
          <cell r="T1496" t="b">
            <v>0</v>
          </cell>
          <cell r="U1496" t="b">
            <v>1</v>
          </cell>
          <cell r="V1496" t="b">
            <v>0</v>
          </cell>
          <cell r="W1496" t="str">
            <v>Accounting And Contracts</v>
          </cell>
          <cell r="X1496">
            <v>1304852</v>
          </cell>
          <cell r="Y1496">
            <v>0</v>
          </cell>
          <cell r="Z1496">
            <v>1549502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 t="str">
            <v>20</v>
          </cell>
          <cell r="AH1496" t="str">
            <v>PR</v>
          </cell>
          <cell r="AI1496" t="str">
            <v>FullyF</v>
          </cell>
          <cell r="AJ1496" t="str">
            <v>FF</v>
          </cell>
        </row>
        <row r="1497">
          <cell r="A1497" t="str">
            <v>0038741</v>
          </cell>
          <cell r="B1497" t="str">
            <v>P98080501</v>
          </cell>
          <cell r="C1497" t="str">
            <v>98080501</v>
          </cell>
          <cell r="D1497" t="str">
            <v>LLCI 2ND FL LAB &amp; OFC RENOS PULMONARY SECTION</v>
          </cell>
          <cell r="E1497">
            <v>36008</v>
          </cell>
          <cell r="F1497">
            <v>36677</v>
          </cell>
          <cell r="G1497">
            <v>36311</v>
          </cell>
          <cell r="I1497">
            <v>37334</v>
          </cell>
          <cell r="J1497">
            <v>145422</v>
          </cell>
          <cell r="K1497">
            <v>145422.32</v>
          </cell>
          <cell r="L1497">
            <v>145422.32</v>
          </cell>
          <cell r="M1497">
            <v>68989.19</v>
          </cell>
          <cell r="N1497">
            <v>76433</v>
          </cell>
          <cell r="O1497">
            <v>200506</v>
          </cell>
          <cell r="P1497">
            <v>145422.32</v>
          </cell>
          <cell r="Q1497" t="str">
            <v>80</v>
          </cell>
          <cell r="R1497" t="str">
            <v>Medicine</v>
          </cell>
          <cell r="S1497" t="str">
            <v>MEDICAL CAMPUS</v>
          </cell>
          <cell r="T1497" t="b">
            <v>0</v>
          </cell>
          <cell r="U1497" t="b">
            <v>1</v>
          </cell>
          <cell r="V1497" t="b">
            <v>0</v>
          </cell>
          <cell r="W1497" t="str">
            <v>Asset Management</v>
          </cell>
          <cell r="X1497">
            <v>76433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 t="str">
            <v>20</v>
          </cell>
          <cell r="AH1497" t="str">
            <v>PR</v>
          </cell>
          <cell r="AI1497" t="str">
            <v>FullyF</v>
          </cell>
          <cell r="AJ1497" t="str">
            <v>FF</v>
          </cell>
        </row>
        <row r="1498">
          <cell r="A1498" t="str">
            <v>0038742</v>
          </cell>
          <cell r="B1498" t="str">
            <v>P98081101</v>
          </cell>
          <cell r="C1498" t="str">
            <v>98081101</v>
          </cell>
          <cell r="D1498" t="str">
            <v>CMHC ROOM 308 LAB RENOVATION</v>
          </cell>
          <cell r="E1498">
            <v>36008</v>
          </cell>
          <cell r="G1498">
            <v>36250</v>
          </cell>
          <cell r="I1498">
            <v>36969</v>
          </cell>
          <cell r="J1498">
            <v>90424</v>
          </cell>
          <cell r="K1498">
            <v>90424</v>
          </cell>
          <cell r="L1498">
            <v>90424</v>
          </cell>
          <cell r="M1498">
            <v>91316</v>
          </cell>
          <cell r="N1498">
            <v>0</v>
          </cell>
          <cell r="O1498">
            <v>200506</v>
          </cell>
          <cell r="P1498">
            <v>90424</v>
          </cell>
          <cell r="Q1498" t="str">
            <v>80</v>
          </cell>
          <cell r="R1498" t="str">
            <v>Medicine</v>
          </cell>
          <cell r="S1498" t="str">
            <v>MEDICAL CAMPUS</v>
          </cell>
          <cell r="T1498" t="b">
            <v>0</v>
          </cell>
          <cell r="U1498" t="b">
            <v>1</v>
          </cell>
          <cell r="V1498" t="b">
            <v>0</v>
          </cell>
          <cell r="W1498" t="str">
            <v>Asset Management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I1498" t="str">
            <v>Tomb</v>
          </cell>
          <cell r="AJ1498" t="str">
            <v>T</v>
          </cell>
        </row>
        <row r="1499">
          <cell r="A1499" t="str">
            <v>0038743</v>
          </cell>
          <cell r="B1499" t="str">
            <v>P98081205</v>
          </cell>
          <cell r="C1499" t="str">
            <v>98081205</v>
          </cell>
          <cell r="D1499" t="str">
            <v>LAUDER 2 CORRIDOR STORAGE CLOSETS PATHOLOGY</v>
          </cell>
          <cell r="E1499">
            <v>36008</v>
          </cell>
          <cell r="G1499">
            <v>36250</v>
          </cell>
          <cell r="I1499">
            <v>36969</v>
          </cell>
          <cell r="J1499">
            <v>48715</v>
          </cell>
          <cell r="K1499">
            <v>48714.68</v>
          </cell>
          <cell r="L1499">
            <v>48714.68</v>
          </cell>
          <cell r="M1499">
            <v>48826.68</v>
          </cell>
          <cell r="N1499">
            <v>0</v>
          </cell>
          <cell r="O1499">
            <v>200506</v>
          </cell>
          <cell r="P1499">
            <v>48714.68</v>
          </cell>
          <cell r="Q1499" t="str">
            <v>80</v>
          </cell>
          <cell r="R1499" t="str">
            <v>Medicine</v>
          </cell>
          <cell r="S1499" t="str">
            <v>MEDICAL CAMPUS</v>
          </cell>
          <cell r="T1499" t="b">
            <v>0</v>
          </cell>
          <cell r="U1499" t="b">
            <v>1</v>
          </cell>
          <cell r="V1499" t="b">
            <v>0</v>
          </cell>
          <cell r="W1499" t="str">
            <v>Accounting And Contracts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I1499" t="str">
            <v>Tomb</v>
          </cell>
          <cell r="AJ1499" t="str">
            <v>T</v>
          </cell>
        </row>
        <row r="1500">
          <cell r="A1500" t="str">
            <v>0038744</v>
          </cell>
          <cell r="B1500" t="str">
            <v>P98082501</v>
          </cell>
          <cell r="C1500" t="str">
            <v>98082501</v>
          </cell>
          <cell r="D1500" t="str">
            <v>YSM UTILITY/PED TUNNELS ASBESTOS ABATEMENT</v>
          </cell>
          <cell r="E1500">
            <v>36039</v>
          </cell>
          <cell r="G1500">
            <v>36341</v>
          </cell>
          <cell r="I1500">
            <v>37571</v>
          </cell>
          <cell r="J1500">
            <v>642870</v>
          </cell>
          <cell r="K1500">
            <v>642870</v>
          </cell>
          <cell r="L1500">
            <v>642870</v>
          </cell>
          <cell r="M1500">
            <v>0</v>
          </cell>
          <cell r="N1500">
            <v>642870</v>
          </cell>
          <cell r="O1500">
            <v>200506</v>
          </cell>
          <cell r="P1500">
            <v>642870</v>
          </cell>
          <cell r="Q1500" t="str">
            <v>66</v>
          </cell>
          <cell r="R1500" t="str">
            <v>Admin&amp;Other YSM Utilities</v>
          </cell>
          <cell r="S1500" t="str">
            <v>MEDICAL CAMPUS</v>
          </cell>
          <cell r="T1500" t="b">
            <v>0</v>
          </cell>
          <cell r="U1500" t="b">
            <v>1</v>
          </cell>
          <cell r="V1500" t="b">
            <v>0</v>
          </cell>
          <cell r="W1500" t="str">
            <v>Accounting And Contracts</v>
          </cell>
          <cell r="X1500">
            <v>375043</v>
          </cell>
          <cell r="Y1500">
            <v>267827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 t="str">
            <v>40</v>
          </cell>
          <cell r="AH1500" t="str">
            <v>UT</v>
          </cell>
          <cell r="AI1500" t="str">
            <v>FullyF</v>
          </cell>
          <cell r="AJ1500" t="str">
            <v>FF</v>
          </cell>
        </row>
        <row r="1501">
          <cell r="A1501" t="str">
            <v>0038745</v>
          </cell>
          <cell r="B1501" t="str">
            <v>P98090302</v>
          </cell>
          <cell r="C1501" t="str">
            <v>98090302</v>
          </cell>
          <cell r="D1501" t="str">
            <v>GEORGE300 6TH FLR TENANT IMPROVEMENT</v>
          </cell>
          <cell r="E1501">
            <v>36039</v>
          </cell>
          <cell r="G1501">
            <v>36556</v>
          </cell>
          <cell r="H1501">
            <v>36556</v>
          </cell>
          <cell r="I1501">
            <v>37593</v>
          </cell>
          <cell r="J1501">
            <v>4614060</v>
          </cell>
          <cell r="K1501">
            <v>3618304.07</v>
          </cell>
          <cell r="L1501">
            <v>3618304.07</v>
          </cell>
          <cell r="M1501">
            <v>0</v>
          </cell>
          <cell r="N1501">
            <v>3618304</v>
          </cell>
          <cell r="O1501">
            <v>200506</v>
          </cell>
          <cell r="P1501">
            <v>3618304.07</v>
          </cell>
          <cell r="Q1501" t="str">
            <v>80</v>
          </cell>
          <cell r="R1501" t="str">
            <v>Medicine</v>
          </cell>
          <cell r="S1501" t="str">
            <v>MEDICAL CAMPUS</v>
          </cell>
          <cell r="T1501" t="b">
            <v>0</v>
          </cell>
          <cell r="U1501" t="b">
            <v>0</v>
          </cell>
          <cell r="V1501" t="b">
            <v>0</v>
          </cell>
          <cell r="W1501" t="str">
            <v>Asset Management</v>
          </cell>
          <cell r="X1501">
            <v>964060</v>
          </cell>
          <cell r="Y1501">
            <v>3650000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 t="str">
            <v>10</v>
          </cell>
          <cell r="AH1501" t="str">
            <v>OL</v>
          </cell>
          <cell r="AI1501" t="str">
            <v>Const</v>
          </cell>
          <cell r="AJ1501" t="str">
            <v>I</v>
          </cell>
        </row>
        <row r="1502">
          <cell r="A1502" t="str">
            <v>0038746</v>
          </cell>
          <cell r="B1502" t="str">
            <v>P98022430</v>
          </cell>
          <cell r="C1502" t="str">
            <v>98022430</v>
          </cell>
          <cell r="D1502" t="str">
            <v>LAWRANCE HALL IMPROVEMENTS</v>
          </cell>
          <cell r="E1502">
            <v>36039</v>
          </cell>
          <cell r="G1502">
            <v>36891</v>
          </cell>
          <cell r="I1502">
            <v>37595</v>
          </cell>
          <cell r="J1502">
            <v>3600823</v>
          </cell>
          <cell r="K1502">
            <v>3600823.24</v>
          </cell>
          <cell r="L1502">
            <v>3600823.24</v>
          </cell>
          <cell r="M1502">
            <v>0</v>
          </cell>
          <cell r="N1502">
            <v>3600823</v>
          </cell>
          <cell r="O1502">
            <v>200506</v>
          </cell>
          <cell r="P1502">
            <v>3600823.24</v>
          </cell>
          <cell r="Q1502" t="str">
            <v>71</v>
          </cell>
          <cell r="R1502" t="str">
            <v>Residential - Undergraduate</v>
          </cell>
          <cell r="S1502" t="str">
            <v>RESIDENTIAL FACILITIES</v>
          </cell>
          <cell r="T1502" t="b">
            <v>0</v>
          </cell>
          <cell r="U1502" t="b">
            <v>1</v>
          </cell>
          <cell r="V1502" t="b">
            <v>0</v>
          </cell>
          <cell r="W1502" t="str">
            <v>Accounting And Contracts</v>
          </cell>
          <cell r="X1502">
            <v>3600823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 t="str">
            <v>20</v>
          </cell>
          <cell r="AH1502" t="str">
            <v>PR</v>
          </cell>
          <cell r="AI1502" t="str">
            <v>FullyF</v>
          </cell>
          <cell r="AJ1502" t="str">
            <v>FF</v>
          </cell>
        </row>
        <row r="1503">
          <cell r="A1503" t="str">
            <v>0038747</v>
          </cell>
          <cell r="B1503" t="str">
            <v>P98093001</v>
          </cell>
          <cell r="C1503" t="str">
            <v>98093001</v>
          </cell>
          <cell r="D1503" t="str">
            <v>KGL AIR HANDLING FEASIBILITY STUDY</v>
          </cell>
          <cell r="E1503">
            <v>36069</v>
          </cell>
          <cell r="I1503">
            <v>37431</v>
          </cell>
          <cell r="J1503">
            <v>97038</v>
          </cell>
          <cell r="K1503">
            <v>97038</v>
          </cell>
          <cell r="L1503">
            <v>97038</v>
          </cell>
          <cell r="M1503">
            <v>48133.62</v>
          </cell>
          <cell r="N1503">
            <v>48904</v>
          </cell>
          <cell r="O1503">
            <v>200506</v>
          </cell>
          <cell r="P1503">
            <v>97038</v>
          </cell>
          <cell r="Q1503" t="str">
            <v>25</v>
          </cell>
          <cell r="R1503" t="str">
            <v>Biological and Physical Sciences</v>
          </cell>
          <cell r="S1503" t="str">
            <v>SCIENCE HILL</v>
          </cell>
          <cell r="T1503" t="b">
            <v>0</v>
          </cell>
          <cell r="U1503" t="b">
            <v>0</v>
          </cell>
          <cell r="V1503" t="b">
            <v>0</v>
          </cell>
          <cell r="W1503" t="str">
            <v>Accounting And Contracts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 t="str">
            <v>30</v>
          </cell>
          <cell r="AH1503" t="str">
            <v>OS</v>
          </cell>
          <cell r="AI1503" t="str">
            <v>Vclosed</v>
          </cell>
          <cell r="AJ1503" t="str">
            <v>VC</v>
          </cell>
        </row>
        <row r="1504">
          <cell r="A1504" t="str">
            <v>0038748</v>
          </cell>
          <cell r="B1504" t="str">
            <v>P98092101</v>
          </cell>
          <cell r="C1504" t="str">
            <v>98092101</v>
          </cell>
          <cell r="D1504" t="str">
            <v>PEABODY MUSEUM ROOM 204 REMODELING</v>
          </cell>
          <cell r="E1504">
            <v>36069</v>
          </cell>
          <cell r="G1504">
            <v>36250</v>
          </cell>
          <cell r="I1504">
            <v>37595</v>
          </cell>
          <cell r="J1504">
            <v>74570</v>
          </cell>
          <cell r="K1504">
            <v>74569.87</v>
          </cell>
          <cell r="L1504">
            <v>74569.87</v>
          </cell>
          <cell r="M1504">
            <v>0</v>
          </cell>
          <cell r="N1504">
            <v>74570</v>
          </cell>
          <cell r="O1504">
            <v>200506</v>
          </cell>
          <cell r="P1504">
            <v>74569.87</v>
          </cell>
          <cell r="Q1504" t="str">
            <v>42</v>
          </cell>
          <cell r="R1504" t="str">
            <v>Mus&amp;Gall Peabody</v>
          </cell>
          <cell r="S1504" t="str">
            <v>SCIENCE HILL</v>
          </cell>
          <cell r="T1504" t="b">
            <v>0</v>
          </cell>
          <cell r="U1504" t="b">
            <v>1</v>
          </cell>
          <cell r="V1504" t="b">
            <v>0</v>
          </cell>
          <cell r="W1504" t="str">
            <v>Accounting And Contracts</v>
          </cell>
          <cell r="X1504">
            <v>74570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 t="str">
            <v>20</v>
          </cell>
          <cell r="AH1504" t="str">
            <v>PR</v>
          </cell>
          <cell r="AI1504" t="str">
            <v>FullyF</v>
          </cell>
          <cell r="AJ1504" t="str">
            <v>FF</v>
          </cell>
        </row>
        <row r="1505">
          <cell r="A1505" t="str">
            <v>0038749</v>
          </cell>
          <cell r="B1505" t="str">
            <v>C98110102</v>
          </cell>
          <cell r="C1505" t="str">
            <v>98110102</v>
          </cell>
          <cell r="D1505" t="str">
            <v>YAD PC GRADUATE DORMITORY HOUSING ORDER #890</v>
          </cell>
          <cell r="E1505">
            <v>36100</v>
          </cell>
          <cell r="F1505">
            <v>36191</v>
          </cell>
          <cell r="G1505">
            <v>36130</v>
          </cell>
          <cell r="I1505">
            <v>36116</v>
          </cell>
          <cell r="J1505">
            <v>2657</v>
          </cell>
          <cell r="K1505">
            <v>2657</v>
          </cell>
          <cell r="L1505">
            <v>2657</v>
          </cell>
          <cell r="M1505">
            <v>0</v>
          </cell>
          <cell r="N1505">
            <v>2657</v>
          </cell>
          <cell r="O1505">
            <v>200506</v>
          </cell>
          <cell r="P1505">
            <v>2657</v>
          </cell>
          <cell r="Q1505" t="str">
            <v>03</v>
          </cell>
          <cell r="R1505" t="str">
            <v>Graduate and Other Housing</v>
          </cell>
          <cell r="T1505" t="b">
            <v>0</v>
          </cell>
          <cell r="U1505" t="b">
            <v>1</v>
          </cell>
          <cell r="V1505" t="b">
            <v>0</v>
          </cell>
          <cell r="W1505" t="str">
            <v>Finance-General Administration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I1505" t="str">
            <v>Tomb</v>
          </cell>
          <cell r="AJ1505" t="str">
            <v>T</v>
          </cell>
        </row>
        <row r="1506">
          <cell r="A1506" t="str">
            <v>0038750</v>
          </cell>
          <cell r="B1506" t="str">
            <v>C98120101</v>
          </cell>
          <cell r="C1506" t="str">
            <v>98120101</v>
          </cell>
          <cell r="D1506" t="str">
            <v>YAD PC ATHLETICS ORDER #909</v>
          </cell>
          <cell r="E1506">
            <v>36130</v>
          </cell>
          <cell r="F1506">
            <v>36341</v>
          </cell>
          <cell r="G1506">
            <v>36130</v>
          </cell>
          <cell r="I1506">
            <v>36136</v>
          </cell>
          <cell r="J1506">
            <v>2321</v>
          </cell>
          <cell r="K1506">
            <v>2319</v>
          </cell>
          <cell r="L1506">
            <v>2319</v>
          </cell>
          <cell r="M1506">
            <v>0</v>
          </cell>
          <cell r="N1506">
            <v>2321</v>
          </cell>
          <cell r="O1506">
            <v>200506</v>
          </cell>
          <cell r="P1506">
            <v>2319</v>
          </cell>
          <cell r="Q1506" t="str">
            <v>10</v>
          </cell>
          <cell r="R1506" t="str">
            <v>Athletics</v>
          </cell>
          <cell r="T1506" t="b">
            <v>0</v>
          </cell>
          <cell r="U1506" t="b">
            <v>1</v>
          </cell>
          <cell r="V1506" t="b">
            <v>0</v>
          </cell>
          <cell r="W1506" t="str">
            <v>Finance-General Administration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I1506" t="str">
            <v>Tomb</v>
          </cell>
          <cell r="AJ1506" t="str">
            <v>T</v>
          </cell>
        </row>
        <row r="1507">
          <cell r="A1507" t="str">
            <v>0038751</v>
          </cell>
          <cell r="B1507" t="str">
            <v>P98112001</v>
          </cell>
          <cell r="C1507" t="str">
            <v>98112001</v>
          </cell>
          <cell r="D1507" t="str">
            <v>LLCI HVAC UPGRADE PHASE I</v>
          </cell>
          <cell r="E1507">
            <v>36130</v>
          </cell>
          <cell r="F1507">
            <v>36707</v>
          </cell>
          <cell r="G1507">
            <v>36191</v>
          </cell>
          <cell r="I1507">
            <v>37593</v>
          </cell>
          <cell r="J1507">
            <v>286278</v>
          </cell>
          <cell r="K1507">
            <v>286278.14</v>
          </cell>
          <cell r="L1507">
            <v>286278.14</v>
          </cell>
          <cell r="M1507">
            <v>0</v>
          </cell>
          <cell r="N1507">
            <v>286278</v>
          </cell>
          <cell r="O1507">
            <v>200506</v>
          </cell>
          <cell r="P1507">
            <v>286278.14</v>
          </cell>
          <cell r="Q1507" t="str">
            <v>80</v>
          </cell>
          <cell r="R1507" t="str">
            <v>Medicine</v>
          </cell>
          <cell r="S1507" t="str">
            <v>MEDICAL CAMPUS</v>
          </cell>
          <cell r="T1507" t="b">
            <v>0</v>
          </cell>
          <cell r="U1507" t="b">
            <v>1</v>
          </cell>
          <cell r="V1507" t="b">
            <v>0</v>
          </cell>
          <cell r="W1507" t="str">
            <v>Asset Management</v>
          </cell>
          <cell r="X1507">
            <v>286278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 t="str">
            <v>30</v>
          </cell>
          <cell r="AH1507" t="str">
            <v>CM</v>
          </cell>
          <cell r="AI1507" t="str">
            <v>FullyF</v>
          </cell>
          <cell r="AJ1507" t="str">
            <v>FF</v>
          </cell>
        </row>
        <row r="1508">
          <cell r="A1508" t="str">
            <v>0039400</v>
          </cell>
          <cell r="C1508" t="str">
            <v>99010101</v>
          </cell>
          <cell r="D1508" t="str">
            <v>YAD PC YUHS #923</v>
          </cell>
          <cell r="E1508">
            <v>36161</v>
          </cell>
          <cell r="I1508">
            <v>36943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200506</v>
          </cell>
          <cell r="P1508">
            <v>0</v>
          </cell>
          <cell r="Q1508" t="str">
            <v>12</v>
          </cell>
          <cell r="R1508" t="str">
            <v>Administrative &amp; University-Wide</v>
          </cell>
          <cell r="T1508" t="b">
            <v>1</v>
          </cell>
          <cell r="U1508" t="b">
            <v>1</v>
          </cell>
          <cell r="V1508" t="b">
            <v>0</v>
          </cell>
          <cell r="W1508" t="str">
            <v>Finance-General Administration</v>
          </cell>
          <cell r="X1508">
            <v>0</v>
          </cell>
          <cell r="Y1508">
            <v>0</v>
          </cell>
          <cell r="Z1508">
            <v>0</v>
          </cell>
          <cell r="AI1508" t="str">
            <v>Tomb</v>
          </cell>
          <cell r="AJ1508" t="str">
            <v>T</v>
          </cell>
        </row>
        <row r="1509">
          <cell r="A1509" t="str">
            <v>0039401</v>
          </cell>
          <cell r="B1509" t="str">
            <v>C99010102</v>
          </cell>
          <cell r="C1509" t="str">
            <v>99010102</v>
          </cell>
          <cell r="D1509" t="str">
            <v>YAD PC ORTHOPAEDICS ORDER #937</v>
          </cell>
          <cell r="E1509">
            <v>36161</v>
          </cell>
          <cell r="F1509">
            <v>36525</v>
          </cell>
          <cell r="G1509">
            <v>36160</v>
          </cell>
          <cell r="I1509">
            <v>36166</v>
          </cell>
          <cell r="J1509">
            <v>2319</v>
          </cell>
          <cell r="K1509">
            <v>2319</v>
          </cell>
          <cell r="L1509">
            <v>2319</v>
          </cell>
          <cell r="M1509">
            <v>0</v>
          </cell>
          <cell r="N1509">
            <v>2319</v>
          </cell>
          <cell r="O1509">
            <v>200506</v>
          </cell>
          <cell r="P1509">
            <v>2319</v>
          </cell>
          <cell r="Q1509" t="str">
            <v>08</v>
          </cell>
          <cell r="R1509" t="str">
            <v>Medicine</v>
          </cell>
          <cell r="T1509" t="b">
            <v>0</v>
          </cell>
          <cell r="U1509" t="b">
            <v>1</v>
          </cell>
          <cell r="V1509" t="b">
            <v>0</v>
          </cell>
          <cell r="W1509" t="str">
            <v>Finance-General Administration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I1509" t="str">
            <v>Tomb</v>
          </cell>
          <cell r="AJ1509" t="str">
            <v>T</v>
          </cell>
        </row>
        <row r="1510">
          <cell r="A1510" t="str">
            <v>0039402</v>
          </cell>
          <cell r="B1510" t="str">
            <v>P98121801</v>
          </cell>
          <cell r="C1510" t="str">
            <v>98121801</v>
          </cell>
          <cell r="D1510" t="str">
            <v>TEMPLE 302 OFFICE RELOCATIONS</v>
          </cell>
          <cell r="E1510">
            <v>36161</v>
          </cell>
          <cell r="G1510">
            <v>36616</v>
          </cell>
          <cell r="I1510">
            <v>37025</v>
          </cell>
          <cell r="J1510">
            <v>57594</v>
          </cell>
          <cell r="K1510">
            <v>57594.57</v>
          </cell>
          <cell r="L1510">
            <v>57594.57</v>
          </cell>
          <cell r="M1510">
            <v>57594</v>
          </cell>
          <cell r="N1510">
            <v>0</v>
          </cell>
          <cell r="O1510">
            <v>200506</v>
          </cell>
          <cell r="P1510">
            <v>57594.57</v>
          </cell>
          <cell r="Q1510" t="str">
            <v>60</v>
          </cell>
          <cell r="R1510" t="str">
            <v>Admin&amp;Other Administration</v>
          </cell>
          <cell r="S1510" t="str">
            <v>MEDICAL CAMPUS</v>
          </cell>
          <cell r="T1510" t="b">
            <v>0</v>
          </cell>
          <cell r="U1510" t="b">
            <v>1</v>
          </cell>
          <cell r="V1510" t="b">
            <v>0</v>
          </cell>
          <cell r="W1510" t="str">
            <v>Accounting And Contracts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 t="str">
            <v>20</v>
          </cell>
          <cell r="AH1510" t="str">
            <v>PR</v>
          </cell>
          <cell r="AI1510" t="str">
            <v>FullyF</v>
          </cell>
          <cell r="AJ1510" t="str">
            <v>FF</v>
          </cell>
        </row>
        <row r="1511">
          <cell r="A1511" t="str">
            <v>0039403</v>
          </cell>
          <cell r="B1511" t="str">
            <v>P99010601</v>
          </cell>
          <cell r="C1511" t="str">
            <v>99010601</v>
          </cell>
          <cell r="D1511" t="str">
            <v>BML 456 AND 458 RENOVATIONS IMMUNOBIOLOGY</v>
          </cell>
          <cell r="E1511">
            <v>36161</v>
          </cell>
          <cell r="G1511">
            <v>36191</v>
          </cell>
          <cell r="I1511">
            <v>37595</v>
          </cell>
          <cell r="J1511">
            <v>69000</v>
          </cell>
          <cell r="K1511">
            <v>37120.61</v>
          </cell>
          <cell r="L1511">
            <v>37120.61</v>
          </cell>
          <cell r="M1511">
            <v>0</v>
          </cell>
          <cell r="N1511">
            <v>37120</v>
          </cell>
          <cell r="O1511">
            <v>200506</v>
          </cell>
          <cell r="P1511">
            <v>37120.61</v>
          </cell>
          <cell r="Q1511" t="str">
            <v>80</v>
          </cell>
          <cell r="R1511" t="str">
            <v>Medicine</v>
          </cell>
          <cell r="S1511" t="str">
            <v>MEDICAL CAMPUS</v>
          </cell>
          <cell r="T1511" t="b">
            <v>0</v>
          </cell>
          <cell r="U1511" t="b">
            <v>0</v>
          </cell>
          <cell r="V1511" t="b">
            <v>0</v>
          </cell>
          <cell r="W1511" t="str">
            <v>Asset Management</v>
          </cell>
          <cell r="X1511">
            <v>37120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 t="str">
            <v>20</v>
          </cell>
          <cell r="AH1511" t="str">
            <v>PR</v>
          </cell>
          <cell r="AI1511" t="str">
            <v>Const</v>
          </cell>
          <cell r="AJ1511" t="str">
            <v>I</v>
          </cell>
        </row>
        <row r="1512">
          <cell r="A1512" t="str">
            <v>0039404</v>
          </cell>
          <cell r="B1512" t="str">
            <v>P99010603</v>
          </cell>
          <cell r="C1512" t="str">
            <v>99010603</v>
          </cell>
          <cell r="D1512" t="str">
            <v>SHM B-WING ENERGY CONSERVATION ELECTRICAL SYS</v>
          </cell>
          <cell r="E1512">
            <v>36161</v>
          </cell>
          <cell r="G1512">
            <v>37072</v>
          </cell>
          <cell r="I1512">
            <v>37935</v>
          </cell>
          <cell r="J1512">
            <v>70502</v>
          </cell>
          <cell r="K1512">
            <v>70501.14</v>
          </cell>
          <cell r="L1512">
            <v>70501.14</v>
          </cell>
          <cell r="M1512">
            <v>0</v>
          </cell>
          <cell r="N1512">
            <v>70501</v>
          </cell>
          <cell r="O1512">
            <v>200506</v>
          </cell>
          <cell r="P1512">
            <v>70501.14</v>
          </cell>
          <cell r="Q1512" t="str">
            <v>80</v>
          </cell>
          <cell r="R1512" t="str">
            <v>Medicine</v>
          </cell>
          <cell r="S1512" t="str">
            <v>MEDICAL CAMPUS</v>
          </cell>
          <cell r="T1512" t="b">
            <v>0</v>
          </cell>
          <cell r="U1512" t="b">
            <v>1</v>
          </cell>
          <cell r="V1512" t="b">
            <v>0</v>
          </cell>
          <cell r="W1512" t="str">
            <v>Asset Management</v>
          </cell>
          <cell r="X1512">
            <v>70502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 t="str">
            <v>30</v>
          </cell>
          <cell r="AH1512" t="str">
            <v>CM</v>
          </cell>
          <cell r="AI1512" t="str">
            <v>FullyF</v>
          </cell>
          <cell r="AJ1512" t="str">
            <v>FF</v>
          </cell>
        </row>
        <row r="1513">
          <cell r="A1513" t="str">
            <v>0039405</v>
          </cell>
          <cell r="B1513" t="str">
            <v>P98121401</v>
          </cell>
          <cell r="C1513" t="str">
            <v>98121401</v>
          </cell>
          <cell r="D1513" t="str">
            <v>YSM SECURITY OFC RENO 100 CHURCH ST SOUTH</v>
          </cell>
          <cell r="E1513">
            <v>36161</v>
          </cell>
          <cell r="G1513">
            <v>36494</v>
          </cell>
          <cell r="I1513">
            <v>37935</v>
          </cell>
          <cell r="J1513">
            <v>89033</v>
          </cell>
          <cell r="K1513">
            <v>89032.83</v>
          </cell>
          <cell r="L1513">
            <v>89032.83</v>
          </cell>
          <cell r="M1513">
            <v>0</v>
          </cell>
          <cell r="N1513">
            <v>89033</v>
          </cell>
          <cell r="O1513">
            <v>200506</v>
          </cell>
          <cell r="P1513">
            <v>89032.83</v>
          </cell>
          <cell r="Q1513" t="str">
            <v>80</v>
          </cell>
          <cell r="R1513" t="str">
            <v>Medicine</v>
          </cell>
          <cell r="S1513" t="str">
            <v>MEDICAL CAMPUS</v>
          </cell>
          <cell r="T1513" t="b">
            <v>0</v>
          </cell>
          <cell r="U1513" t="b">
            <v>1</v>
          </cell>
          <cell r="V1513" t="b">
            <v>0</v>
          </cell>
          <cell r="W1513" t="str">
            <v>Asset Management</v>
          </cell>
          <cell r="X1513">
            <v>77757</v>
          </cell>
          <cell r="Y1513">
            <v>11276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 t="str">
            <v>20</v>
          </cell>
          <cell r="AH1513" t="str">
            <v>PR</v>
          </cell>
          <cell r="AI1513" t="str">
            <v>FullyF</v>
          </cell>
          <cell r="AJ1513" t="str">
            <v>FF</v>
          </cell>
        </row>
        <row r="1514">
          <cell r="A1514" t="str">
            <v>0039406</v>
          </cell>
          <cell r="B1514" t="str">
            <v>P99011301</v>
          </cell>
          <cell r="C1514" t="str">
            <v>99011301</v>
          </cell>
          <cell r="D1514" t="str">
            <v>BOARDMAN ENTRY LOBBY OPTHALMOLOGY/VIS SCIENCE</v>
          </cell>
          <cell r="E1514">
            <v>36161</v>
          </cell>
          <cell r="G1514">
            <v>36403</v>
          </cell>
          <cell r="I1514">
            <v>36179</v>
          </cell>
          <cell r="J1514">
            <v>52000</v>
          </cell>
          <cell r="K1514">
            <v>40663.03</v>
          </cell>
          <cell r="L1514">
            <v>40663.03</v>
          </cell>
          <cell r="M1514">
            <v>0</v>
          </cell>
          <cell r="N1514">
            <v>40663</v>
          </cell>
          <cell r="O1514">
            <v>200506</v>
          </cell>
          <cell r="P1514">
            <v>40663.03</v>
          </cell>
          <cell r="Q1514" t="str">
            <v>80</v>
          </cell>
          <cell r="R1514" t="str">
            <v>Medicine</v>
          </cell>
          <cell r="S1514" t="str">
            <v>MEDICAL CAMPUS</v>
          </cell>
          <cell r="T1514" t="b">
            <v>0</v>
          </cell>
          <cell r="U1514" t="b">
            <v>0</v>
          </cell>
          <cell r="V1514" t="b">
            <v>0</v>
          </cell>
          <cell r="W1514" t="str">
            <v>Asset Management</v>
          </cell>
          <cell r="X1514">
            <v>34833</v>
          </cell>
          <cell r="Y1514">
            <v>17167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 t="str">
            <v>20</v>
          </cell>
          <cell r="AH1514" t="str">
            <v>PR</v>
          </cell>
          <cell r="AI1514" t="str">
            <v>Const</v>
          </cell>
          <cell r="AJ1514" t="str">
            <v>I</v>
          </cell>
        </row>
        <row r="1515">
          <cell r="A1515" t="str">
            <v>0039407</v>
          </cell>
          <cell r="B1515" t="str">
            <v>C99010103</v>
          </cell>
          <cell r="C1515" t="str">
            <v>99010103</v>
          </cell>
          <cell r="D1515" t="str">
            <v>YAD PC HR BENEFITS ORDER #949</v>
          </cell>
          <cell r="E1515">
            <v>36161</v>
          </cell>
          <cell r="F1515">
            <v>36556</v>
          </cell>
          <cell r="G1515">
            <v>36161</v>
          </cell>
          <cell r="I1515">
            <v>36179</v>
          </cell>
          <cell r="J1515">
            <v>2060</v>
          </cell>
          <cell r="K1515">
            <v>2060</v>
          </cell>
          <cell r="L1515">
            <v>2060</v>
          </cell>
          <cell r="M1515">
            <v>0</v>
          </cell>
          <cell r="N1515">
            <v>2060</v>
          </cell>
          <cell r="O1515">
            <v>200506</v>
          </cell>
          <cell r="P1515">
            <v>2060</v>
          </cell>
          <cell r="Q1515" t="str">
            <v>12</v>
          </cell>
          <cell r="R1515" t="str">
            <v>Administrative &amp; University-Wide</v>
          </cell>
          <cell r="T1515" t="b">
            <v>0</v>
          </cell>
          <cell r="U1515" t="b">
            <v>1</v>
          </cell>
          <cell r="V1515" t="b">
            <v>0</v>
          </cell>
          <cell r="W1515" t="str">
            <v>Finance-General Administration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I1515" t="str">
            <v>Tomb</v>
          </cell>
          <cell r="AJ1515" t="str">
            <v>T</v>
          </cell>
        </row>
        <row r="1516">
          <cell r="A1516" t="str">
            <v>0039408</v>
          </cell>
          <cell r="B1516" t="str">
            <v>P99010801</v>
          </cell>
          <cell r="C1516" t="str">
            <v>99010801</v>
          </cell>
          <cell r="D1516" t="str">
            <v>PWG PHASE 2B EXHIBITION POOL ADDITION</v>
          </cell>
          <cell r="E1516">
            <v>36161</v>
          </cell>
          <cell r="G1516">
            <v>37894</v>
          </cell>
          <cell r="H1516">
            <v>37894</v>
          </cell>
          <cell r="I1516">
            <v>37431</v>
          </cell>
          <cell r="J1516">
            <v>84924</v>
          </cell>
          <cell r="K1516">
            <v>84923.85</v>
          </cell>
          <cell r="L1516">
            <v>84923.85</v>
          </cell>
          <cell r="M1516">
            <v>10557</v>
          </cell>
          <cell r="N1516">
            <v>74367</v>
          </cell>
          <cell r="O1516">
            <v>200506</v>
          </cell>
          <cell r="P1516">
            <v>84923.85</v>
          </cell>
          <cell r="Q1516" t="str">
            <v>54</v>
          </cell>
          <cell r="R1516" t="str">
            <v>Athletics</v>
          </cell>
          <cell r="S1516" t="str">
            <v>ATHLETIC FACILITIES</v>
          </cell>
          <cell r="T1516" t="b">
            <v>0</v>
          </cell>
          <cell r="U1516" t="b">
            <v>1</v>
          </cell>
          <cell r="V1516" t="b">
            <v>0</v>
          </cell>
          <cell r="W1516" t="str">
            <v>Accounting And Contracts</v>
          </cell>
          <cell r="X1516">
            <v>74367</v>
          </cell>
          <cell r="Y1516">
            <v>0</v>
          </cell>
          <cell r="Z1516">
            <v>10557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 t="str">
            <v>30</v>
          </cell>
          <cell r="AH1516" t="str">
            <v>CM</v>
          </cell>
          <cell r="AI1516" t="str">
            <v>FullyF</v>
          </cell>
          <cell r="AJ1516" t="str">
            <v>FF</v>
          </cell>
        </row>
        <row r="1517">
          <cell r="A1517" t="str">
            <v>0039409</v>
          </cell>
          <cell r="B1517" t="str">
            <v>P99010602</v>
          </cell>
          <cell r="C1517" t="str">
            <v>99010602</v>
          </cell>
          <cell r="D1517" t="str">
            <v>SHM I-WING EXTERIOR ENVELOPE UPGRADE</v>
          </cell>
          <cell r="E1517">
            <v>36161</v>
          </cell>
          <cell r="G1517">
            <v>36769</v>
          </cell>
          <cell r="I1517">
            <v>37593</v>
          </cell>
          <cell r="J1517">
            <v>1100000</v>
          </cell>
          <cell r="K1517">
            <v>999833.4</v>
          </cell>
          <cell r="L1517">
            <v>999833.4</v>
          </cell>
          <cell r="M1517">
            <v>0</v>
          </cell>
          <cell r="N1517">
            <v>999833</v>
          </cell>
          <cell r="O1517">
            <v>200506</v>
          </cell>
          <cell r="P1517">
            <v>999833.4</v>
          </cell>
          <cell r="Q1517" t="str">
            <v>80</v>
          </cell>
          <cell r="R1517" t="str">
            <v>Medicine</v>
          </cell>
          <cell r="S1517" t="str">
            <v>MEDICAL CAMPUS</v>
          </cell>
          <cell r="T1517" t="b">
            <v>0</v>
          </cell>
          <cell r="U1517" t="b">
            <v>0</v>
          </cell>
          <cell r="V1517" t="b">
            <v>0</v>
          </cell>
          <cell r="W1517" t="str">
            <v>Asset Management</v>
          </cell>
          <cell r="X1517">
            <v>914971</v>
          </cell>
          <cell r="Y1517">
            <v>84862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 t="str">
            <v>30</v>
          </cell>
          <cell r="AH1517" t="str">
            <v>CM</v>
          </cell>
          <cell r="AI1517" t="str">
            <v>Const</v>
          </cell>
          <cell r="AJ1517" t="str">
            <v>I</v>
          </cell>
        </row>
        <row r="1518">
          <cell r="A1518" t="str">
            <v>0039410</v>
          </cell>
          <cell r="B1518" t="str">
            <v>P99010502</v>
          </cell>
          <cell r="C1518" t="str">
            <v>99010502</v>
          </cell>
          <cell r="D1518" t="str">
            <v>SHM I-WING E-LEVEL RM 20 EM LAB</v>
          </cell>
          <cell r="E1518">
            <v>36161</v>
          </cell>
          <cell r="G1518">
            <v>36738</v>
          </cell>
          <cell r="I1518">
            <v>37595</v>
          </cell>
          <cell r="J1518">
            <v>1300000</v>
          </cell>
          <cell r="K1518">
            <v>1282875.58</v>
          </cell>
          <cell r="L1518">
            <v>1282875.58</v>
          </cell>
          <cell r="M1518">
            <v>0</v>
          </cell>
          <cell r="N1518">
            <v>1282876</v>
          </cell>
          <cell r="O1518">
            <v>200506</v>
          </cell>
          <cell r="P1518">
            <v>1282875.58</v>
          </cell>
          <cell r="Q1518" t="str">
            <v>80</v>
          </cell>
          <cell r="R1518" t="str">
            <v>Medicine</v>
          </cell>
          <cell r="S1518" t="str">
            <v>MEDICAL CAMPUS</v>
          </cell>
          <cell r="T1518" t="b">
            <v>0</v>
          </cell>
          <cell r="U1518" t="b">
            <v>0</v>
          </cell>
          <cell r="V1518" t="b">
            <v>0</v>
          </cell>
          <cell r="W1518" t="str">
            <v>Asset Management</v>
          </cell>
          <cell r="X1518">
            <v>1282876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 t="str">
            <v>20</v>
          </cell>
          <cell r="AH1518" t="str">
            <v>PR</v>
          </cell>
          <cell r="AI1518" t="str">
            <v>Desig</v>
          </cell>
          <cell r="AJ1518" t="str">
            <v>I</v>
          </cell>
        </row>
        <row r="1519">
          <cell r="A1519" t="str">
            <v>0039411</v>
          </cell>
          <cell r="B1519" t="str">
            <v>C99010104</v>
          </cell>
          <cell r="C1519" t="str">
            <v>99010104</v>
          </cell>
          <cell r="D1519" t="str">
            <v>YAD PC ORTHOPAEDICS ORDER #959</v>
          </cell>
          <cell r="E1519">
            <v>36161</v>
          </cell>
          <cell r="F1519">
            <v>36556</v>
          </cell>
          <cell r="G1519">
            <v>36161</v>
          </cell>
          <cell r="I1519">
            <v>36182</v>
          </cell>
          <cell r="J1519">
            <v>2060</v>
          </cell>
          <cell r="K1519">
            <v>2060</v>
          </cell>
          <cell r="L1519">
            <v>2060</v>
          </cell>
          <cell r="M1519">
            <v>0</v>
          </cell>
          <cell r="N1519">
            <v>2060</v>
          </cell>
          <cell r="O1519">
            <v>200506</v>
          </cell>
          <cell r="P1519">
            <v>2060</v>
          </cell>
          <cell r="Q1519" t="str">
            <v>08</v>
          </cell>
          <cell r="R1519" t="str">
            <v>Medicine</v>
          </cell>
          <cell r="T1519" t="b">
            <v>0</v>
          </cell>
          <cell r="U1519" t="b">
            <v>1</v>
          </cell>
          <cell r="V1519" t="b">
            <v>0</v>
          </cell>
          <cell r="W1519" t="str">
            <v>Finance-General Administration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I1519" t="str">
            <v>Tomb</v>
          </cell>
          <cell r="AJ1519" t="str">
            <v>T</v>
          </cell>
        </row>
        <row r="1520">
          <cell r="A1520" t="str">
            <v>0039412</v>
          </cell>
          <cell r="B1520" t="str">
            <v>C99010105</v>
          </cell>
          <cell r="C1520" t="str">
            <v>99010105</v>
          </cell>
          <cell r="D1520" t="str">
            <v>YAD PC ORTHOPAEDICS ORDER #960</v>
          </cell>
          <cell r="E1520">
            <v>36161</v>
          </cell>
          <cell r="F1520">
            <v>36556</v>
          </cell>
          <cell r="G1520">
            <v>36161</v>
          </cell>
          <cell r="I1520">
            <v>36182</v>
          </cell>
          <cell r="J1520">
            <v>2060</v>
          </cell>
          <cell r="K1520">
            <v>2060</v>
          </cell>
          <cell r="L1520">
            <v>2060</v>
          </cell>
          <cell r="M1520">
            <v>0</v>
          </cell>
          <cell r="N1520">
            <v>2060</v>
          </cell>
          <cell r="O1520">
            <v>200506</v>
          </cell>
          <cell r="P1520">
            <v>2060</v>
          </cell>
          <cell r="Q1520" t="str">
            <v>08</v>
          </cell>
          <cell r="R1520" t="str">
            <v>Medicine</v>
          </cell>
          <cell r="T1520" t="b">
            <v>0</v>
          </cell>
          <cell r="U1520" t="b">
            <v>1</v>
          </cell>
          <cell r="V1520" t="b">
            <v>0</v>
          </cell>
          <cell r="W1520" t="str">
            <v>Finance-General Administration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I1520" t="str">
            <v>Tomb</v>
          </cell>
          <cell r="AJ1520" t="str">
            <v>T</v>
          </cell>
        </row>
        <row r="1521">
          <cell r="A1521" t="str">
            <v>0039413</v>
          </cell>
          <cell r="B1521" t="str">
            <v>P99010501</v>
          </cell>
          <cell r="C1521" t="str">
            <v>99010501</v>
          </cell>
          <cell r="D1521" t="str">
            <v>PROSPECT 202 RENOVATION</v>
          </cell>
          <cell r="E1521">
            <v>36161</v>
          </cell>
          <cell r="G1521">
            <v>36525</v>
          </cell>
          <cell r="I1521">
            <v>37598</v>
          </cell>
          <cell r="J1521">
            <v>895150</v>
          </cell>
          <cell r="K1521">
            <v>895149.96</v>
          </cell>
          <cell r="L1521">
            <v>895149.96</v>
          </cell>
          <cell r="M1521">
            <v>0</v>
          </cell>
          <cell r="N1521">
            <v>895150</v>
          </cell>
          <cell r="O1521">
            <v>200506</v>
          </cell>
          <cell r="P1521">
            <v>895149.96</v>
          </cell>
          <cell r="Q1521" t="str">
            <v>70</v>
          </cell>
          <cell r="R1521" t="str">
            <v>Residential - Graduate</v>
          </cell>
          <cell r="S1521" t="str">
            <v>OTHER PROJECTS</v>
          </cell>
          <cell r="T1521" t="b">
            <v>0</v>
          </cell>
          <cell r="U1521" t="b">
            <v>1</v>
          </cell>
          <cell r="V1521" t="b">
            <v>0</v>
          </cell>
          <cell r="W1521" t="str">
            <v>Accounting And Contracts</v>
          </cell>
          <cell r="X1521">
            <v>895150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 t="str">
            <v>20</v>
          </cell>
          <cell r="AH1521" t="str">
            <v>PR</v>
          </cell>
          <cell r="AI1521" t="str">
            <v>FullyF</v>
          </cell>
          <cell r="AJ1521" t="str">
            <v>FF</v>
          </cell>
        </row>
        <row r="1522">
          <cell r="A1522" t="str">
            <v>0039414</v>
          </cell>
          <cell r="B1522" t="str">
            <v>P98110801</v>
          </cell>
          <cell r="C1522" t="str">
            <v>98110801</v>
          </cell>
          <cell r="D1522" t="str">
            <v>SHM I-WING COMBINED EXHAUST</v>
          </cell>
          <cell r="E1522">
            <v>36161</v>
          </cell>
          <cell r="G1522">
            <v>37011</v>
          </cell>
          <cell r="H1522">
            <v>36830</v>
          </cell>
          <cell r="I1522">
            <v>36717</v>
          </cell>
          <cell r="J1522">
            <v>460000</v>
          </cell>
          <cell r="K1522">
            <v>346314.83</v>
          </cell>
          <cell r="L1522">
            <v>346314.83</v>
          </cell>
          <cell r="M1522">
            <v>0</v>
          </cell>
          <cell r="N1522">
            <v>346315</v>
          </cell>
          <cell r="O1522">
            <v>200506</v>
          </cell>
          <cell r="P1522">
            <v>346314.83</v>
          </cell>
          <cell r="Q1522" t="str">
            <v>80</v>
          </cell>
          <cell r="R1522" t="str">
            <v>Medicine</v>
          </cell>
          <cell r="S1522" t="str">
            <v>MEDICAL CAMPUS</v>
          </cell>
          <cell r="T1522" t="b">
            <v>0</v>
          </cell>
          <cell r="U1522" t="b">
            <v>0</v>
          </cell>
          <cell r="V1522" t="b">
            <v>0</v>
          </cell>
          <cell r="W1522" t="str">
            <v>Asset Management</v>
          </cell>
          <cell r="X1522">
            <v>346315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 t="str">
            <v>30</v>
          </cell>
          <cell r="AH1522" t="str">
            <v>CM</v>
          </cell>
          <cell r="AI1522" t="str">
            <v>Const</v>
          </cell>
          <cell r="AJ1522" t="str">
            <v>I</v>
          </cell>
        </row>
        <row r="1523">
          <cell r="A1523" t="str">
            <v>0039415</v>
          </cell>
          <cell r="B1523" t="str">
            <v>C99010106</v>
          </cell>
          <cell r="C1523" t="str">
            <v>99010106</v>
          </cell>
          <cell r="D1523" t="str">
            <v>YAD PC ATHLETICS ORDER #968</v>
          </cell>
          <cell r="E1523">
            <v>36161</v>
          </cell>
          <cell r="F1523">
            <v>36616</v>
          </cell>
          <cell r="G1523">
            <v>36250</v>
          </cell>
          <cell r="I1523">
            <v>36186</v>
          </cell>
          <cell r="J1523">
            <v>2224</v>
          </cell>
          <cell r="K1523">
            <v>2224</v>
          </cell>
          <cell r="L1523">
            <v>2224</v>
          </cell>
          <cell r="M1523">
            <v>0</v>
          </cell>
          <cell r="N1523">
            <v>2224</v>
          </cell>
          <cell r="O1523">
            <v>200506</v>
          </cell>
          <cell r="P1523">
            <v>2224</v>
          </cell>
          <cell r="Q1523" t="str">
            <v>10</v>
          </cell>
          <cell r="R1523" t="str">
            <v>Athletics</v>
          </cell>
          <cell r="T1523" t="b">
            <v>0</v>
          </cell>
          <cell r="U1523" t="b">
            <v>1</v>
          </cell>
          <cell r="V1523" t="b">
            <v>0</v>
          </cell>
          <cell r="W1523" t="str">
            <v>Finance-General Administration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I1523" t="str">
            <v>Tomb</v>
          </cell>
          <cell r="AJ1523" t="str">
            <v>T</v>
          </cell>
        </row>
        <row r="1524">
          <cell r="A1524" t="str">
            <v>0039416</v>
          </cell>
          <cell r="B1524" t="str">
            <v>P98121101</v>
          </cell>
          <cell r="C1524" t="str">
            <v>98121101</v>
          </cell>
          <cell r="D1524" t="str">
            <v>BRADY-BOARDMAN ELECTRICAL UPGRADE</v>
          </cell>
          <cell r="E1524">
            <v>36161</v>
          </cell>
          <cell r="G1524">
            <v>36799</v>
          </cell>
          <cell r="I1524">
            <v>37595</v>
          </cell>
          <cell r="J1524">
            <v>340000</v>
          </cell>
          <cell r="K1524">
            <v>319551.43</v>
          </cell>
          <cell r="L1524">
            <v>319551.43</v>
          </cell>
          <cell r="M1524">
            <v>0</v>
          </cell>
          <cell r="N1524">
            <v>319552</v>
          </cell>
          <cell r="O1524">
            <v>200506</v>
          </cell>
          <cell r="P1524">
            <v>319551.43</v>
          </cell>
          <cell r="Q1524" t="str">
            <v>66</v>
          </cell>
          <cell r="R1524" t="str">
            <v>Admin&amp;Other YSM Utilities</v>
          </cell>
          <cell r="S1524" t="str">
            <v>MEDICAL CAMPUS</v>
          </cell>
          <cell r="T1524" t="b">
            <v>0</v>
          </cell>
          <cell r="U1524" t="b">
            <v>0</v>
          </cell>
          <cell r="V1524" t="b">
            <v>0</v>
          </cell>
          <cell r="W1524" t="str">
            <v>Accounting And Contracts</v>
          </cell>
          <cell r="X1524">
            <v>319552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 t="str">
            <v>30</v>
          </cell>
          <cell r="AH1524" t="str">
            <v>CM</v>
          </cell>
          <cell r="AI1524" t="str">
            <v>Const</v>
          </cell>
          <cell r="AJ1524" t="str">
            <v>I</v>
          </cell>
        </row>
        <row r="1525">
          <cell r="A1525" t="str">
            <v>0039417</v>
          </cell>
          <cell r="B1525" t="str">
            <v>C99020101</v>
          </cell>
          <cell r="C1525" t="str">
            <v>99020101</v>
          </cell>
          <cell r="D1525" t="str">
            <v>YAD PC LABOR RELATIONS ORDER #977</v>
          </cell>
          <cell r="E1525">
            <v>36192</v>
          </cell>
          <cell r="F1525">
            <v>36616</v>
          </cell>
          <cell r="G1525">
            <v>36250</v>
          </cell>
          <cell r="I1525">
            <v>36193</v>
          </cell>
          <cell r="J1525">
            <v>2060</v>
          </cell>
          <cell r="K1525">
            <v>2060</v>
          </cell>
          <cell r="L1525">
            <v>2060</v>
          </cell>
          <cell r="M1525">
            <v>0</v>
          </cell>
          <cell r="N1525">
            <v>2060</v>
          </cell>
          <cell r="O1525">
            <v>200506</v>
          </cell>
          <cell r="P1525">
            <v>2060</v>
          </cell>
          <cell r="Q1525" t="str">
            <v>12</v>
          </cell>
          <cell r="R1525" t="str">
            <v>Administrative &amp; University-Wide</v>
          </cell>
          <cell r="T1525" t="b">
            <v>0</v>
          </cell>
          <cell r="U1525" t="b">
            <v>1</v>
          </cell>
          <cell r="V1525" t="b">
            <v>0</v>
          </cell>
          <cell r="W1525" t="str">
            <v>Finance-General Administration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I1525" t="str">
            <v>Tomb</v>
          </cell>
          <cell r="AJ1525" t="str">
            <v>T</v>
          </cell>
        </row>
        <row r="1526">
          <cell r="A1526" t="str">
            <v>0039418</v>
          </cell>
          <cell r="B1526" t="str">
            <v>P98122201</v>
          </cell>
          <cell r="C1526" t="str">
            <v>98122201</v>
          </cell>
          <cell r="D1526" t="str">
            <v>SHM 2 B, I &amp; L KITCHEN &amp; COPIER RM RELODATION</v>
          </cell>
          <cell r="E1526">
            <v>36161</v>
          </cell>
          <cell r="F1526">
            <v>36707</v>
          </cell>
          <cell r="G1526">
            <v>36341</v>
          </cell>
          <cell r="I1526">
            <v>36187</v>
          </cell>
          <cell r="J1526">
            <v>72300</v>
          </cell>
          <cell r="K1526">
            <v>72300.09</v>
          </cell>
          <cell r="L1526">
            <v>72300.09</v>
          </cell>
          <cell r="M1526">
            <v>0</v>
          </cell>
          <cell r="N1526">
            <v>72300</v>
          </cell>
          <cell r="O1526">
            <v>200506</v>
          </cell>
          <cell r="P1526">
            <v>72300.09</v>
          </cell>
          <cell r="Q1526" t="str">
            <v>80</v>
          </cell>
          <cell r="R1526" t="str">
            <v>Medicine</v>
          </cell>
          <cell r="S1526" t="str">
            <v>MEDICAL CAMPUS</v>
          </cell>
          <cell r="T1526" t="b">
            <v>0</v>
          </cell>
          <cell r="U1526" t="b">
            <v>1</v>
          </cell>
          <cell r="V1526" t="b">
            <v>0</v>
          </cell>
          <cell r="W1526" t="str">
            <v>Asset Management</v>
          </cell>
          <cell r="X1526">
            <v>70980</v>
          </cell>
          <cell r="Y1526">
            <v>1320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 t="str">
            <v>20</v>
          </cell>
          <cell r="AH1526" t="str">
            <v>PR</v>
          </cell>
          <cell r="AI1526" t="str">
            <v>FullyF</v>
          </cell>
          <cell r="AJ1526" t="str">
            <v>FF</v>
          </cell>
        </row>
        <row r="1527">
          <cell r="A1527" t="str">
            <v>0039419</v>
          </cell>
          <cell r="B1527" t="str">
            <v>P99020401</v>
          </cell>
          <cell r="C1527" t="str">
            <v>99020401</v>
          </cell>
          <cell r="D1527" t="str">
            <v>HUNTER, WWW, LMP ELEC ENERGY CONSERVATION</v>
          </cell>
          <cell r="E1527">
            <v>36161</v>
          </cell>
          <cell r="G1527">
            <v>36891</v>
          </cell>
          <cell r="I1527">
            <v>37935</v>
          </cell>
          <cell r="J1527">
            <v>89992</v>
          </cell>
          <cell r="K1527">
            <v>89991.1</v>
          </cell>
          <cell r="L1527">
            <v>89991.1</v>
          </cell>
          <cell r="M1527">
            <v>0</v>
          </cell>
          <cell r="N1527">
            <v>89991</v>
          </cell>
          <cell r="O1527">
            <v>200506</v>
          </cell>
          <cell r="P1527">
            <v>89991.1</v>
          </cell>
          <cell r="Q1527" t="str">
            <v>80</v>
          </cell>
          <cell r="R1527" t="str">
            <v>Medicine</v>
          </cell>
          <cell r="S1527" t="str">
            <v>MEDICAL CAMPUS</v>
          </cell>
          <cell r="T1527" t="b">
            <v>0</v>
          </cell>
          <cell r="U1527" t="b">
            <v>1</v>
          </cell>
          <cell r="V1527" t="b">
            <v>0</v>
          </cell>
          <cell r="W1527" t="str">
            <v>Asset Management</v>
          </cell>
          <cell r="X1527">
            <v>89992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 t="str">
            <v>30</v>
          </cell>
          <cell r="AH1527" t="str">
            <v>CM</v>
          </cell>
          <cell r="AI1527" t="str">
            <v>FullyF</v>
          </cell>
          <cell r="AJ1527" t="str">
            <v>FF</v>
          </cell>
        </row>
        <row r="1528">
          <cell r="A1528" t="str">
            <v>0039420</v>
          </cell>
          <cell r="B1528" t="str">
            <v>P99012602</v>
          </cell>
          <cell r="C1528" t="str">
            <v>99012602</v>
          </cell>
          <cell r="D1528" t="str">
            <v>BECTON 224-226-512-514-526 LAB RENO PH I</v>
          </cell>
          <cell r="E1528">
            <v>36192</v>
          </cell>
          <cell r="G1528">
            <v>36556</v>
          </cell>
          <cell r="I1528">
            <v>37595</v>
          </cell>
          <cell r="J1528">
            <v>690000</v>
          </cell>
          <cell r="K1528">
            <v>689999.57</v>
          </cell>
          <cell r="L1528">
            <v>689999.57</v>
          </cell>
          <cell r="M1528">
            <v>0</v>
          </cell>
          <cell r="N1528">
            <v>690000</v>
          </cell>
          <cell r="O1528">
            <v>200506</v>
          </cell>
          <cell r="P1528">
            <v>689999.57</v>
          </cell>
          <cell r="Q1528" t="str">
            <v>24</v>
          </cell>
          <cell r="R1528" t="str">
            <v>Eng&amp;ApplSci</v>
          </cell>
          <cell r="S1528" t="str">
            <v>OTHER PROJECTS</v>
          </cell>
          <cell r="T1528" t="b">
            <v>0</v>
          </cell>
          <cell r="U1528" t="b">
            <v>1</v>
          </cell>
          <cell r="V1528" t="b">
            <v>0</v>
          </cell>
          <cell r="W1528" t="str">
            <v>Accounting And Contracts</v>
          </cell>
          <cell r="X1528">
            <v>690000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 t="str">
            <v>20</v>
          </cell>
          <cell r="AH1528" t="str">
            <v>PR</v>
          </cell>
          <cell r="AI1528" t="str">
            <v>FullyF</v>
          </cell>
          <cell r="AJ1528" t="str">
            <v>FF</v>
          </cell>
        </row>
        <row r="1529">
          <cell r="A1529" t="str">
            <v>0039421</v>
          </cell>
          <cell r="B1529" t="str">
            <v>P99020402</v>
          </cell>
          <cell r="C1529" t="str">
            <v>99020402</v>
          </cell>
          <cell r="D1529" t="str">
            <v>FIRE/SECURITY SYSTEM PHASE B</v>
          </cell>
          <cell r="E1529">
            <v>36192</v>
          </cell>
          <cell r="G1529">
            <v>37529</v>
          </cell>
          <cell r="H1529">
            <v>36799</v>
          </cell>
          <cell r="I1529">
            <v>38187</v>
          </cell>
          <cell r="J1529">
            <v>452981</v>
          </cell>
          <cell r="K1529">
            <v>452981.1</v>
          </cell>
          <cell r="L1529">
            <v>452981.1</v>
          </cell>
          <cell r="M1529">
            <v>3742</v>
          </cell>
          <cell r="N1529">
            <v>449239</v>
          </cell>
          <cell r="O1529">
            <v>200506</v>
          </cell>
          <cell r="P1529">
            <v>452981.1</v>
          </cell>
          <cell r="Q1529" t="str">
            <v>61</v>
          </cell>
          <cell r="R1529" t="str">
            <v>Admin&amp;Other Other</v>
          </cell>
          <cell r="S1529" t="str">
            <v>OTHER PROJECTS</v>
          </cell>
          <cell r="T1529" t="b">
            <v>0</v>
          </cell>
          <cell r="U1529" t="b">
            <v>1</v>
          </cell>
          <cell r="V1529" t="b">
            <v>0</v>
          </cell>
          <cell r="W1529" t="str">
            <v>Accounting And Contracts</v>
          </cell>
          <cell r="X1529">
            <v>449239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 t="str">
            <v>30</v>
          </cell>
          <cell r="AH1529" t="str">
            <v>CM</v>
          </cell>
          <cell r="AI1529" t="str">
            <v>FullyF</v>
          </cell>
          <cell r="AJ1529" t="str">
            <v>FF</v>
          </cell>
        </row>
        <row r="1530">
          <cell r="A1530" t="str">
            <v>0039435</v>
          </cell>
          <cell r="B1530" t="str">
            <v>P98071601</v>
          </cell>
          <cell r="C1530" t="str">
            <v>98071601</v>
          </cell>
          <cell r="D1530" t="str">
            <v>PHELPS HALL AIR CONDITIONING</v>
          </cell>
          <cell r="E1530">
            <v>35977</v>
          </cell>
          <cell r="G1530">
            <v>36891</v>
          </cell>
          <cell r="H1530">
            <v>36799</v>
          </cell>
          <cell r="I1530">
            <v>37795</v>
          </cell>
          <cell r="J1530">
            <v>1105876</v>
          </cell>
          <cell r="K1530">
            <v>1105875.6599999999</v>
          </cell>
          <cell r="L1530">
            <v>1105875.6599999999</v>
          </cell>
          <cell r="M1530">
            <v>0</v>
          </cell>
          <cell r="N1530">
            <v>1105876</v>
          </cell>
          <cell r="O1530">
            <v>200506</v>
          </cell>
          <cell r="P1530">
            <v>1105875.6599999999</v>
          </cell>
          <cell r="Q1530" t="str">
            <v>20</v>
          </cell>
          <cell r="R1530" t="str">
            <v>Humanities</v>
          </cell>
          <cell r="S1530" t="str">
            <v>CENTRAL CAMPUS</v>
          </cell>
          <cell r="T1530" t="b">
            <v>0</v>
          </cell>
          <cell r="U1530" t="b">
            <v>1</v>
          </cell>
          <cell r="V1530" t="b">
            <v>0</v>
          </cell>
          <cell r="W1530" t="str">
            <v>Accounting And Contracts</v>
          </cell>
          <cell r="X1530">
            <v>1105876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 t="str">
            <v>30</v>
          </cell>
          <cell r="AH1530" t="str">
            <v>CM</v>
          </cell>
          <cell r="AI1530" t="str">
            <v>FullyF</v>
          </cell>
          <cell r="AJ1530" t="str">
            <v>FF</v>
          </cell>
        </row>
        <row r="1531">
          <cell r="A1531" t="str">
            <v>0039436</v>
          </cell>
          <cell r="B1531" t="str">
            <v>P98081204</v>
          </cell>
          <cell r="C1531" t="str">
            <v>98081204</v>
          </cell>
          <cell r="D1531" t="str">
            <v>SHM B/E FIRE PROT &amp; CORRIDOR IMPROVEMENTS</v>
          </cell>
          <cell r="E1531">
            <v>36008</v>
          </cell>
          <cell r="G1531">
            <v>36981</v>
          </cell>
          <cell r="I1531">
            <v>37935</v>
          </cell>
          <cell r="J1531">
            <v>485086</v>
          </cell>
          <cell r="K1531">
            <v>485086.05</v>
          </cell>
          <cell r="L1531">
            <v>485086.05</v>
          </cell>
          <cell r="M1531">
            <v>0</v>
          </cell>
          <cell r="N1531">
            <v>485086</v>
          </cell>
          <cell r="O1531">
            <v>200506</v>
          </cell>
          <cell r="P1531">
            <v>485086.05</v>
          </cell>
          <cell r="Q1531" t="str">
            <v>80</v>
          </cell>
          <cell r="R1531" t="str">
            <v>Medicine</v>
          </cell>
          <cell r="S1531" t="str">
            <v>MEDICAL CAMPUS</v>
          </cell>
          <cell r="T1531" t="b">
            <v>0</v>
          </cell>
          <cell r="U1531" t="b">
            <v>1</v>
          </cell>
          <cell r="V1531" t="b">
            <v>0</v>
          </cell>
          <cell r="W1531" t="str">
            <v>Asset Management</v>
          </cell>
          <cell r="X1531">
            <v>485086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 t="str">
            <v>30</v>
          </cell>
          <cell r="AH1531" t="str">
            <v>CM</v>
          </cell>
          <cell r="AI1531" t="str">
            <v>FullyF</v>
          </cell>
          <cell r="AJ1531" t="str">
            <v>FF</v>
          </cell>
        </row>
        <row r="1532">
          <cell r="A1532" t="str">
            <v>0039437</v>
          </cell>
          <cell r="B1532" t="str">
            <v>P98092301</v>
          </cell>
          <cell r="C1532" t="str">
            <v>98092301</v>
          </cell>
          <cell r="D1532" t="str">
            <v>UHSC Planning</v>
          </cell>
          <cell r="E1532">
            <v>36039</v>
          </cell>
          <cell r="H1532">
            <v>38442</v>
          </cell>
          <cell r="I1532">
            <v>38023</v>
          </cell>
          <cell r="J1532">
            <v>2000000</v>
          </cell>
          <cell r="K1532">
            <v>374457.97</v>
          </cell>
          <cell r="L1532">
            <v>561848.55000000005</v>
          </cell>
          <cell r="M1532">
            <v>560102.56999999995</v>
          </cell>
          <cell r="N1532">
            <v>0</v>
          </cell>
          <cell r="O1532">
            <v>200506</v>
          </cell>
          <cell r="P1532">
            <v>575196.87</v>
          </cell>
          <cell r="Q1532" t="str">
            <v>61</v>
          </cell>
          <cell r="R1532" t="str">
            <v>Admin&amp;Other Other</v>
          </cell>
          <cell r="S1532" t="str">
            <v>OTHER FACILITIES</v>
          </cell>
          <cell r="T1532" t="b">
            <v>0</v>
          </cell>
          <cell r="U1532" t="b">
            <v>0</v>
          </cell>
          <cell r="V1532" t="b">
            <v>0</v>
          </cell>
          <cell r="W1532" t="str">
            <v>Accounting And Contracts</v>
          </cell>
          <cell r="X1532">
            <v>0</v>
          </cell>
          <cell r="Y1532">
            <v>0</v>
          </cell>
          <cell r="Z1532">
            <v>0</v>
          </cell>
          <cell r="AA1532">
            <v>2584.3000000000002</v>
          </cell>
          <cell r="AB1532">
            <v>293.52</v>
          </cell>
          <cell r="AC1532">
            <v>0</v>
          </cell>
          <cell r="AD1532">
            <v>10470.5</v>
          </cell>
          <cell r="AE1532">
            <v>0</v>
          </cell>
          <cell r="AF1532">
            <v>0</v>
          </cell>
          <cell r="AG1532" t="str">
            <v>10</v>
          </cell>
          <cell r="AH1532" t="str">
            <v>OS</v>
          </cell>
          <cell r="AI1532" t="str">
            <v>Study</v>
          </cell>
          <cell r="AJ1532" t="str">
            <v>I</v>
          </cell>
        </row>
        <row r="1533">
          <cell r="A1533" t="str">
            <v>0039438</v>
          </cell>
          <cell r="B1533" t="str">
            <v>P98092201</v>
          </cell>
          <cell r="C1533" t="str">
            <v>98092201</v>
          </cell>
          <cell r="D1533" t="str">
            <v>PIERSON SAGE BOILER #3 GAS CONVERSION</v>
          </cell>
          <cell r="E1533">
            <v>36039</v>
          </cell>
          <cell r="G1533">
            <v>36616</v>
          </cell>
          <cell r="I1533">
            <v>37430</v>
          </cell>
          <cell r="J1533">
            <v>238511</v>
          </cell>
          <cell r="K1533">
            <v>238511</v>
          </cell>
          <cell r="L1533">
            <v>238511</v>
          </cell>
          <cell r="M1533">
            <v>0</v>
          </cell>
          <cell r="N1533">
            <v>238511</v>
          </cell>
          <cell r="O1533">
            <v>200506</v>
          </cell>
          <cell r="P1533">
            <v>238511</v>
          </cell>
          <cell r="Q1533" t="str">
            <v>65</v>
          </cell>
          <cell r="R1533" t="str">
            <v>Admin&amp;Other Utilities Central</v>
          </cell>
          <cell r="S1533" t="str">
            <v>POWER PLANTS AND UTILITY DISTRIBUTION SYSTEMS</v>
          </cell>
          <cell r="T1533" t="b">
            <v>0</v>
          </cell>
          <cell r="U1533" t="b">
            <v>1</v>
          </cell>
          <cell r="V1533" t="b">
            <v>0</v>
          </cell>
          <cell r="W1533" t="str">
            <v>Accounting And Contracts</v>
          </cell>
          <cell r="X1533">
            <v>219547</v>
          </cell>
          <cell r="Y1533">
            <v>18964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 t="str">
            <v>40</v>
          </cell>
          <cell r="AH1533" t="str">
            <v>UT</v>
          </cell>
          <cell r="AI1533" t="str">
            <v>FullyF</v>
          </cell>
          <cell r="AJ1533" t="str">
            <v>FF</v>
          </cell>
        </row>
        <row r="1534">
          <cell r="A1534" t="str">
            <v>0039439</v>
          </cell>
          <cell r="B1534" t="str">
            <v>C98100102</v>
          </cell>
          <cell r="C1534" t="str">
            <v>98100102</v>
          </cell>
          <cell r="D1534" t="str">
            <v>RIS OFFSET PRESS</v>
          </cell>
          <cell r="E1534">
            <v>36069</v>
          </cell>
          <cell r="F1534">
            <v>36707</v>
          </cell>
          <cell r="G1534">
            <v>36341</v>
          </cell>
          <cell r="I1534">
            <v>37600</v>
          </cell>
          <cell r="J1534">
            <v>52997</v>
          </cell>
          <cell r="K1534">
            <v>52997</v>
          </cell>
          <cell r="L1534">
            <v>52997</v>
          </cell>
          <cell r="M1534">
            <v>0</v>
          </cell>
          <cell r="N1534">
            <v>52997</v>
          </cell>
          <cell r="O1534">
            <v>200506</v>
          </cell>
          <cell r="P1534">
            <v>52997</v>
          </cell>
          <cell r="Q1534" t="str">
            <v>12</v>
          </cell>
          <cell r="R1534" t="str">
            <v>Administrative &amp; University-Wide</v>
          </cell>
          <cell r="T1534" t="b">
            <v>0</v>
          </cell>
          <cell r="U1534" t="b">
            <v>1</v>
          </cell>
          <cell r="V1534" t="b">
            <v>0</v>
          </cell>
          <cell r="W1534" t="str">
            <v>Finance-General Administration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I1534" t="str">
            <v>Tomb</v>
          </cell>
          <cell r="AJ1534" t="str">
            <v>T</v>
          </cell>
        </row>
        <row r="1535">
          <cell r="A1535" t="str">
            <v>0039440</v>
          </cell>
          <cell r="B1535" t="str">
            <v>F98100101</v>
          </cell>
          <cell r="C1535" t="str">
            <v>98100101</v>
          </cell>
          <cell r="D1535" t="str">
            <v>OML 203 UNDERGRADUATE TEACHING LAB RENOVATION</v>
          </cell>
          <cell r="E1535">
            <v>36069</v>
          </cell>
          <cell r="F1535">
            <v>36707</v>
          </cell>
          <cell r="G1535">
            <v>36341</v>
          </cell>
          <cell r="I1535">
            <v>36997</v>
          </cell>
          <cell r="J1535">
            <v>90635</v>
          </cell>
          <cell r="K1535">
            <v>90636</v>
          </cell>
          <cell r="L1535">
            <v>90636</v>
          </cell>
          <cell r="M1535">
            <v>90635.86</v>
          </cell>
          <cell r="N1535">
            <v>0</v>
          </cell>
          <cell r="O1535">
            <v>200506</v>
          </cell>
          <cell r="P1535">
            <v>90636</v>
          </cell>
          <cell r="Q1535" t="str">
            <v>25</v>
          </cell>
          <cell r="R1535" t="str">
            <v>Biological and Physical Sciences</v>
          </cell>
          <cell r="T1535" t="b">
            <v>0</v>
          </cell>
          <cell r="U1535" t="b">
            <v>1</v>
          </cell>
          <cell r="V1535" t="b">
            <v>0</v>
          </cell>
          <cell r="W1535" t="str">
            <v>Accounting And Contracts</v>
          </cell>
          <cell r="X1535">
            <v>0</v>
          </cell>
          <cell r="Y1535">
            <v>0</v>
          </cell>
          <cell r="Z1535">
            <v>90635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I1535" t="str">
            <v>Tomb</v>
          </cell>
          <cell r="AJ1535" t="str">
            <v>T</v>
          </cell>
        </row>
        <row r="1536">
          <cell r="A1536" t="str">
            <v>0039441</v>
          </cell>
          <cell r="B1536" t="str">
            <v>P98081901</v>
          </cell>
          <cell r="C1536" t="str">
            <v>98081901</v>
          </cell>
          <cell r="D1536" t="str">
            <v>SLB YORK STREET WING</v>
          </cell>
          <cell r="E1536">
            <v>36130</v>
          </cell>
          <cell r="G1536">
            <v>36707</v>
          </cell>
          <cell r="I1536">
            <v>38103</v>
          </cell>
          <cell r="J1536">
            <v>15250802</v>
          </cell>
          <cell r="K1536">
            <v>15321791.23</v>
          </cell>
          <cell r="L1536">
            <v>15250802.23</v>
          </cell>
          <cell r="M1536">
            <v>0</v>
          </cell>
          <cell r="N1536">
            <v>15250802</v>
          </cell>
          <cell r="O1536">
            <v>200506</v>
          </cell>
          <cell r="P1536">
            <v>15250802.23</v>
          </cell>
          <cell r="Q1536" t="str">
            <v>32</v>
          </cell>
          <cell r="R1536" t="str">
            <v>Self-sup Law</v>
          </cell>
          <cell r="S1536" t="str">
            <v>LAW SCHOOL</v>
          </cell>
          <cell r="T1536" t="b">
            <v>0</v>
          </cell>
          <cell r="U1536" t="b">
            <v>1</v>
          </cell>
          <cell r="V1536" t="b">
            <v>0</v>
          </cell>
          <cell r="W1536" t="str">
            <v>Accounting And Contracts</v>
          </cell>
          <cell r="X1536">
            <v>15250802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 t="str">
            <v>10</v>
          </cell>
          <cell r="AH1536" t="str">
            <v>CR</v>
          </cell>
          <cell r="AI1536" t="str">
            <v>FullyF</v>
          </cell>
          <cell r="AJ1536" t="str">
            <v>FF</v>
          </cell>
        </row>
        <row r="1537">
          <cell r="A1537" t="str">
            <v>0039628</v>
          </cell>
          <cell r="B1537" t="str">
            <v>C99020102</v>
          </cell>
          <cell r="C1537" t="str">
            <v>99020102</v>
          </cell>
          <cell r="D1537" t="str">
            <v>DRAMA 1999 ISUZU TRUCK</v>
          </cell>
          <cell r="E1537">
            <v>36192</v>
          </cell>
          <cell r="F1537">
            <v>36616</v>
          </cell>
          <cell r="G1537">
            <v>36250</v>
          </cell>
          <cell r="I1537">
            <v>36199</v>
          </cell>
          <cell r="J1537">
            <v>22723</v>
          </cell>
          <cell r="K1537">
            <v>22723</v>
          </cell>
          <cell r="L1537">
            <v>22723</v>
          </cell>
          <cell r="M1537">
            <v>0</v>
          </cell>
          <cell r="N1537">
            <v>22723</v>
          </cell>
          <cell r="O1537">
            <v>200506</v>
          </cell>
          <cell r="P1537">
            <v>22723</v>
          </cell>
          <cell r="Q1537" t="str">
            <v>05</v>
          </cell>
          <cell r="R1537" t="str">
            <v>Academic Space: Non-Science</v>
          </cell>
          <cell r="T1537" t="b">
            <v>0</v>
          </cell>
          <cell r="U1537" t="b">
            <v>1</v>
          </cell>
          <cell r="V1537" t="b">
            <v>0</v>
          </cell>
          <cell r="W1537" t="str">
            <v>Finance-General Administration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I1537" t="str">
            <v>Tomb</v>
          </cell>
          <cell r="AJ1537" t="str">
            <v>T</v>
          </cell>
        </row>
        <row r="1538">
          <cell r="A1538" t="str">
            <v>0039629</v>
          </cell>
          <cell r="B1538" t="str">
            <v>C99020103</v>
          </cell>
          <cell r="C1538" t="str">
            <v>99020103</v>
          </cell>
          <cell r="D1538" t="str">
            <v>YAD PC ATHLETICS ORDER #976</v>
          </cell>
          <cell r="E1538">
            <v>36192</v>
          </cell>
          <cell r="F1538">
            <v>36616</v>
          </cell>
          <cell r="G1538">
            <v>36250</v>
          </cell>
          <cell r="I1538">
            <v>36200</v>
          </cell>
          <cell r="J1538">
            <v>2060</v>
          </cell>
          <cell r="K1538">
            <v>2060</v>
          </cell>
          <cell r="L1538">
            <v>2060</v>
          </cell>
          <cell r="M1538">
            <v>0</v>
          </cell>
          <cell r="N1538">
            <v>2060</v>
          </cell>
          <cell r="O1538">
            <v>200506</v>
          </cell>
          <cell r="P1538">
            <v>2060</v>
          </cell>
          <cell r="Q1538" t="str">
            <v>10</v>
          </cell>
          <cell r="R1538" t="str">
            <v>Athletics</v>
          </cell>
          <cell r="T1538" t="b">
            <v>0</v>
          </cell>
          <cell r="U1538" t="b">
            <v>1</v>
          </cell>
          <cell r="V1538" t="b">
            <v>0</v>
          </cell>
          <cell r="W1538" t="str">
            <v>Finance-General Administration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I1538" t="str">
            <v>Tomb</v>
          </cell>
          <cell r="AJ1538" t="str">
            <v>T</v>
          </cell>
        </row>
        <row r="1539">
          <cell r="A1539" t="str">
            <v>0039630</v>
          </cell>
          <cell r="B1539" t="str">
            <v>C98050104</v>
          </cell>
          <cell r="C1539" t="str">
            <v>98050104</v>
          </cell>
          <cell r="D1539" t="str">
            <v>ORACLE LICENSE RENEWAL 1998</v>
          </cell>
          <cell r="E1539">
            <v>35916</v>
          </cell>
          <cell r="G1539">
            <v>35946</v>
          </cell>
          <cell r="I1539">
            <v>37600</v>
          </cell>
          <cell r="J1539">
            <v>593578</v>
          </cell>
          <cell r="K1539">
            <v>593578</v>
          </cell>
          <cell r="L1539">
            <v>593578</v>
          </cell>
          <cell r="M1539">
            <v>109805</v>
          </cell>
          <cell r="N1539">
            <v>483773</v>
          </cell>
          <cell r="O1539">
            <v>200506</v>
          </cell>
          <cell r="P1539">
            <v>593578</v>
          </cell>
          <cell r="Q1539" t="str">
            <v>12</v>
          </cell>
          <cell r="R1539" t="str">
            <v>Administrative &amp; University-Wide</v>
          </cell>
          <cell r="T1539" t="b">
            <v>0</v>
          </cell>
          <cell r="U1539" t="b">
            <v>1</v>
          </cell>
          <cell r="V1539" t="b">
            <v>0</v>
          </cell>
          <cell r="W1539" t="str">
            <v>Finance-General Administration</v>
          </cell>
          <cell r="X1539">
            <v>0</v>
          </cell>
          <cell r="Y1539">
            <v>483773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I1539" t="str">
            <v>Tomb</v>
          </cell>
          <cell r="AJ1539" t="str">
            <v>T</v>
          </cell>
        </row>
        <row r="1540">
          <cell r="A1540" t="str">
            <v>0039631</v>
          </cell>
          <cell r="B1540" t="str">
            <v>P98022337</v>
          </cell>
          <cell r="C1540" t="str">
            <v>98022337</v>
          </cell>
          <cell r="D1540" t="str">
            <v>URBAN HALL RAMP 140 PROSPECT</v>
          </cell>
          <cell r="E1540">
            <v>36192</v>
          </cell>
          <cell r="G1540">
            <v>37529</v>
          </cell>
          <cell r="I1540">
            <v>37193</v>
          </cell>
          <cell r="J1540">
            <v>80194</v>
          </cell>
          <cell r="K1540">
            <v>80194</v>
          </cell>
          <cell r="L1540">
            <v>80194</v>
          </cell>
          <cell r="M1540">
            <v>80512</v>
          </cell>
          <cell r="N1540">
            <v>0</v>
          </cell>
          <cell r="O1540">
            <v>200506</v>
          </cell>
          <cell r="P1540">
            <v>80194</v>
          </cell>
          <cell r="Q1540" t="str">
            <v>50</v>
          </cell>
          <cell r="R1540" t="str">
            <v>Libraries</v>
          </cell>
          <cell r="S1540" t="str">
            <v>OTHER PROJECTS</v>
          </cell>
          <cell r="T1540" t="b">
            <v>0</v>
          </cell>
          <cell r="U1540" t="b">
            <v>0</v>
          </cell>
          <cell r="V1540" t="b">
            <v>0</v>
          </cell>
          <cell r="W1540" t="str">
            <v>Accounting And Contracts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I1540" t="str">
            <v>Tomb</v>
          </cell>
          <cell r="AJ1540" t="str">
            <v>T</v>
          </cell>
        </row>
        <row r="1541">
          <cell r="A1541" t="str">
            <v>0039632</v>
          </cell>
          <cell r="B1541" t="str">
            <v>C99020104</v>
          </cell>
          <cell r="C1541" t="str">
            <v>99020104</v>
          </cell>
          <cell r="D1541" t="str">
            <v>ATHLETICS GOLF COURSE '99 DODGE PICK-UP TRUCK</v>
          </cell>
          <cell r="E1541">
            <v>36192</v>
          </cell>
          <cell r="F1541">
            <v>36707</v>
          </cell>
          <cell r="G1541">
            <v>36341</v>
          </cell>
          <cell r="I1541">
            <v>37595</v>
          </cell>
          <cell r="J1541">
            <v>16489</v>
          </cell>
          <cell r="K1541">
            <v>16489</v>
          </cell>
          <cell r="L1541">
            <v>16489</v>
          </cell>
          <cell r="M1541">
            <v>0</v>
          </cell>
          <cell r="N1541">
            <v>16489</v>
          </cell>
          <cell r="O1541">
            <v>200506</v>
          </cell>
          <cell r="P1541">
            <v>16489</v>
          </cell>
          <cell r="Q1541" t="str">
            <v>80</v>
          </cell>
          <cell r="R1541" t="str">
            <v>Medicine</v>
          </cell>
          <cell r="T1541" t="b">
            <v>0</v>
          </cell>
          <cell r="U1541" t="b">
            <v>1</v>
          </cell>
          <cell r="V1541" t="b">
            <v>0</v>
          </cell>
          <cell r="W1541" t="str">
            <v>Finance-General Administration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I1541" t="str">
            <v>Tomb</v>
          </cell>
          <cell r="AJ1541" t="str">
            <v>T</v>
          </cell>
        </row>
        <row r="1542">
          <cell r="A1542" t="str">
            <v>0039633</v>
          </cell>
          <cell r="B1542" t="str">
            <v>P99020201</v>
          </cell>
          <cell r="C1542" t="str">
            <v>99020201</v>
          </cell>
          <cell r="D1542" t="str">
            <v>LSOG HVAC UPGRADE</v>
          </cell>
          <cell r="E1542">
            <v>36192</v>
          </cell>
          <cell r="G1542">
            <v>36433</v>
          </cell>
          <cell r="I1542">
            <v>37935</v>
          </cell>
          <cell r="J1542">
            <v>813256</v>
          </cell>
          <cell r="K1542">
            <v>813255.66</v>
          </cell>
          <cell r="L1542">
            <v>813255.66</v>
          </cell>
          <cell r="M1542">
            <v>0</v>
          </cell>
          <cell r="N1542">
            <v>813256</v>
          </cell>
          <cell r="O1542">
            <v>200506</v>
          </cell>
          <cell r="P1542">
            <v>813255.66</v>
          </cell>
          <cell r="Q1542" t="str">
            <v>80</v>
          </cell>
          <cell r="R1542" t="str">
            <v>Medicine</v>
          </cell>
          <cell r="S1542" t="str">
            <v>MEDICAL CAMPUS</v>
          </cell>
          <cell r="T1542" t="b">
            <v>0</v>
          </cell>
          <cell r="U1542" t="b">
            <v>1</v>
          </cell>
          <cell r="V1542" t="b">
            <v>0</v>
          </cell>
          <cell r="W1542" t="str">
            <v>Asset Management</v>
          </cell>
          <cell r="X1542">
            <v>813181</v>
          </cell>
          <cell r="Y1542">
            <v>75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 t="str">
            <v>30</v>
          </cell>
          <cell r="AH1542" t="str">
            <v>CM</v>
          </cell>
          <cell r="AI1542" t="str">
            <v>FullyF</v>
          </cell>
          <cell r="AJ1542" t="str">
            <v>FF</v>
          </cell>
        </row>
        <row r="1543">
          <cell r="A1543" t="str">
            <v>0039634</v>
          </cell>
          <cell r="B1543" t="str">
            <v>P99021001</v>
          </cell>
          <cell r="C1543" t="str">
            <v>99021001</v>
          </cell>
          <cell r="D1543" t="str">
            <v>PROSPECT 300 RENOVATION</v>
          </cell>
          <cell r="E1543">
            <v>36192</v>
          </cell>
          <cell r="G1543">
            <v>36525</v>
          </cell>
          <cell r="I1543">
            <v>37595</v>
          </cell>
          <cell r="J1543">
            <v>421715</v>
          </cell>
          <cell r="K1543">
            <v>421715.04</v>
          </cell>
          <cell r="L1543">
            <v>421715.04</v>
          </cell>
          <cell r="M1543">
            <v>0</v>
          </cell>
          <cell r="N1543">
            <v>421714</v>
          </cell>
          <cell r="O1543">
            <v>200506</v>
          </cell>
          <cell r="P1543">
            <v>421715.04</v>
          </cell>
          <cell r="Q1543" t="str">
            <v>70</v>
          </cell>
          <cell r="R1543" t="str">
            <v>Residential - Graduate</v>
          </cell>
          <cell r="S1543" t="str">
            <v>OTHER PROJECTS</v>
          </cell>
          <cell r="T1543" t="b">
            <v>0</v>
          </cell>
          <cell r="U1543" t="b">
            <v>1</v>
          </cell>
          <cell r="V1543" t="b">
            <v>0</v>
          </cell>
          <cell r="W1543" t="str">
            <v>Accounting And Contracts</v>
          </cell>
          <cell r="X1543">
            <v>421715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 t="str">
            <v>20</v>
          </cell>
          <cell r="AH1543" t="str">
            <v>PR</v>
          </cell>
          <cell r="AI1543" t="str">
            <v>FullyF</v>
          </cell>
          <cell r="AJ1543" t="str">
            <v>FF</v>
          </cell>
        </row>
        <row r="1544">
          <cell r="A1544" t="str">
            <v>0039635</v>
          </cell>
          <cell r="B1544" t="str">
            <v>C99020105</v>
          </cell>
          <cell r="C1544" t="str">
            <v>99020105</v>
          </cell>
          <cell r="D1544" t="str">
            <v>MB&amp;B RAININ MULTIPLE PEPTIDE SYNTHESIZER</v>
          </cell>
          <cell r="E1544">
            <v>36192</v>
          </cell>
          <cell r="F1544">
            <v>36707</v>
          </cell>
          <cell r="G1544">
            <v>36341</v>
          </cell>
          <cell r="I1544">
            <v>37595</v>
          </cell>
          <cell r="J1544">
            <v>80598</v>
          </cell>
          <cell r="K1544">
            <v>80598</v>
          </cell>
          <cell r="L1544">
            <v>80598</v>
          </cell>
          <cell r="M1544">
            <v>0</v>
          </cell>
          <cell r="N1544">
            <v>80598</v>
          </cell>
          <cell r="O1544">
            <v>200506</v>
          </cell>
          <cell r="P1544">
            <v>80598</v>
          </cell>
          <cell r="Q1544" t="str">
            <v>80</v>
          </cell>
          <cell r="R1544" t="str">
            <v>Medicine</v>
          </cell>
          <cell r="S1544" t="str">
            <v>SCIENCE HILL</v>
          </cell>
          <cell r="T1544" t="b">
            <v>0</v>
          </cell>
          <cell r="U1544" t="b">
            <v>1</v>
          </cell>
          <cell r="V1544" t="b">
            <v>0</v>
          </cell>
          <cell r="W1544" t="str">
            <v>Finance-General Administration</v>
          </cell>
          <cell r="X1544">
            <v>80000</v>
          </cell>
          <cell r="Y1544">
            <v>598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I1544" t="str">
            <v>Tomb</v>
          </cell>
          <cell r="AJ1544" t="str">
            <v>T</v>
          </cell>
        </row>
        <row r="1545">
          <cell r="A1545" t="str">
            <v>0039636</v>
          </cell>
          <cell r="B1545" t="str">
            <v>C99020106</v>
          </cell>
          <cell r="C1545" t="str">
            <v>99020106</v>
          </cell>
          <cell r="D1545" t="str">
            <v>MB&amp;B QUARTERNARY PUMP AUTOSAMPLER &amp; ACCESSOR</v>
          </cell>
          <cell r="E1545">
            <v>36192</v>
          </cell>
          <cell r="F1545">
            <v>36707</v>
          </cell>
          <cell r="G1545">
            <v>36341</v>
          </cell>
          <cell r="I1545">
            <v>37595</v>
          </cell>
          <cell r="J1545">
            <v>27822</v>
          </cell>
          <cell r="K1545">
            <v>27822</v>
          </cell>
          <cell r="L1545">
            <v>27822</v>
          </cell>
          <cell r="M1545">
            <v>0</v>
          </cell>
          <cell r="N1545">
            <v>27822</v>
          </cell>
          <cell r="O1545">
            <v>200506</v>
          </cell>
          <cell r="P1545">
            <v>27822</v>
          </cell>
          <cell r="Q1545" t="str">
            <v>08</v>
          </cell>
          <cell r="R1545" t="str">
            <v>Medicine</v>
          </cell>
          <cell r="S1545" t="str">
            <v>SCIENCE HILL</v>
          </cell>
          <cell r="T1545" t="b">
            <v>0</v>
          </cell>
          <cell r="U1545" t="b">
            <v>1</v>
          </cell>
          <cell r="V1545" t="b">
            <v>0</v>
          </cell>
          <cell r="W1545" t="str">
            <v>Finance-General Administration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I1545" t="str">
            <v>Tomb</v>
          </cell>
          <cell r="AJ1545" t="str">
            <v>T</v>
          </cell>
        </row>
        <row r="1546">
          <cell r="A1546" t="str">
            <v>0039637</v>
          </cell>
          <cell r="B1546" t="str">
            <v>P99021202</v>
          </cell>
          <cell r="C1546" t="str">
            <v>99021202</v>
          </cell>
          <cell r="D1546" t="str">
            <v>MASON LAB PLANNING STUDY</v>
          </cell>
          <cell r="E1546">
            <v>36192</v>
          </cell>
          <cell r="I1546">
            <v>37193</v>
          </cell>
          <cell r="J1546">
            <v>57572</v>
          </cell>
          <cell r="K1546">
            <v>57572.44</v>
          </cell>
          <cell r="L1546">
            <v>57572.44</v>
          </cell>
          <cell r="M1546">
            <v>57572</v>
          </cell>
          <cell r="N1546">
            <v>0</v>
          </cell>
          <cell r="O1546">
            <v>200506</v>
          </cell>
          <cell r="P1546">
            <v>57572.44</v>
          </cell>
          <cell r="Q1546" t="str">
            <v>24</v>
          </cell>
          <cell r="R1546" t="str">
            <v>Eng&amp;ApplSci</v>
          </cell>
          <cell r="S1546" t="str">
            <v>SCIENCE HILL</v>
          </cell>
          <cell r="T1546" t="b">
            <v>0</v>
          </cell>
          <cell r="U1546" t="b">
            <v>1</v>
          </cell>
          <cell r="V1546" t="b">
            <v>0</v>
          </cell>
          <cell r="W1546" t="str">
            <v>Accounting And Contracts</v>
          </cell>
          <cell r="X1546">
            <v>0</v>
          </cell>
          <cell r="Y1546">
            <v>0</v>
          </cell>
          <cell r="Z1546">
            <v>57572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I1546" t="str">
            <v>Tomb</v>
          </cell>
          <cell r="AJ1546" t="str">
            <v>T</v>
          </cell>
        </row>
        <row r="1547">
          <cell r="A1547" t="str">
            <v>0039638</v>
          </cell>
          <cell r="B1547" t="str">
            <v>F99020101</v>
          </cell>
          <cell r="C1547" t="str">
            <v>99020101</v>
          </cell>
          <cell r="D1547" t="str">
            <v>PROSPECT 88 ACQUISITION</v>
          </cell>
          <cell r="E1547">
            <v>36192</v>
          </cell>
          <cell r="F1547">
            <v>36891</v>
          </cell>
          <cell r="G1547">
            <v>36341</v>
          </cell>
          <cell r="I1547">
            <v>38146</v>
          </cell>
          <cell r="J1547">
            <v>387816</v>
          </cell>
          <cell r="K1547">
            <v>387815.87</v>
          </cell>
          <cell r="L1547">
            <v>387815.87</v>
          </cell>
          <cell r="M1547">
            <v>0</v>
          </cell>
          <cell r="N1547">
            <v>387816</v>
          </cell>
          <cell r="O1547">
            <v>200506</v>
          </cell>
          <cell r="P1547">
            <v>387815.87</v>
          </cell>
          <cell r="Q1547" t="str">
            <v>63</v>
          </cell>
          <cell r="R1547" t="str">
            <v>Admin&amp;Other Acquisitions</v>
          </cell>
          <cell r="S1547" t="str">
            <v>PROPERTY ACQUISITIONS</v>
          </cell>
          <cell r="T1547" t="b">
            <v>0</v>
          </cell>
          <cell r="U1547" t="b">
            <v>1</v>
          </cell>
          <cell r="V1547" t="b">
            <v>0</v>
          </cell>
          <cell r="W1547" t="str">
            <v>Accounting And Contracts</v>
          </cell>
          <cell r="X1547">
            <v>0</v>
          </cell>
          <cell r="Y1547">
            <v>387816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 t="str">
            <v>60</v>
          </cell>
          <cell r="AH1547" t="str">
            <v>AC</v>
          </cell>
          <cell r="AI1547" t="str">
            <v>FullyF</v>
          </cell>
          <cell r="AJ1547" t="str">
            <v>FF</v>
          </cell>
        </row>
        <row r="1548">
          <cell r="A1548" t="str">
            <v>0040223</v>
          </cell>
          <cell r="B1548" t="str">
            <v>P98022347</v>
          </cell>
          <cell r="C1548" t="str">
            <v>98022347</v>
          </cell>
          <cell r="D1548" t="str">
            <v>DUNHAM LAB PASSENGER ELEVATOR RENOVATION</v>
          </cell>
          <cell r="E1548">
            <v>35947</v>
          </cell>
          <cell r="G1548">
            <v>36341</v>
          </cell>
          <cell r="H1548">
            <v>37346</v>
          </cell>
          <cell r="I1548">
            <v>38201</v>
          </cell>
          <cell r="J1548">
            <v>284539</v>
          </cell>
          <cell r="K1548">
            <v>284539.09999999998</v>
          </cell>
          <cell r="L1548">
            <v>284539.09999999998</v>
          </cell>
          <cell r="M1548">
            <v>0</v>
          </cell>
          <cell r="N1548">
            <v>284539</v>
          </cell>
          <cell r="O1548">
            <v>200506</v>
          </cell>
          <cell r="P1548">
            <v>284539.09999999998</v>
          </cell>
          <cell r="Q1548" t="str">
            <v>25</v>
          </cell>
          <cell r="R1548" t="str">
            <v>Biological and Physical Sciences</v>
          </cell>
          <cell r="S1548" t="str">
            <v>CENTRAL CAMPUS</v>
          </cell>
          <cell r="T1548" t="b">
            <v>0</v>
          </cell>
          <cell r="U1548" t="b">
            <v>1</v>
          </cell>
          <cell r="V1548" t="b">
            <v>0</v>
          </cell>
          <cell r="W1548" t="str">
            <v>Accounting And Contracts</v>
          </cell>
          <cell r="X1548">
            <v>284539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 t="str">
            <v>30</v>
          </cell>
          <cell r="AH1548" t="str">
            <v>CM</v>
          </cell>
          <cell r="AI1548" t="str">
            <v>FullyF</v>
          </cell>
          <cell r="AJ1548" t="str">
            <v>FF</v>
          </cell>
        </row>
        <row r="1549">
          <cell r="A1549" t="str">
            <v>0040224</v>
          </cell>
          <cell r="B1549" t="str">
            <v>P98022420</v>
          </cell>
          <cell r="C1549" t="str">
            <v>98022420</v>
          </cell>
          <cell r="D1549" t="str">
            <v>HHH PASSENGER ELEVATOR RENOVATIONS</v>
          </cell>
          <cell r="E1549">
            <v>35947</v>
          </cell>
          <cell r="G1549">
            <v>36616</v>
          </cell>
          <cell r="H1549">
            <v>36830</v>
          </cell>
          <cell r="I1549">
            <v>38201</v>
          </cell>
          <cell r="J1549">
            <v>455070</v>
          </cell>
          <cell r="K1549">
            <v>455070</v>
          </cell>
          <cell r="L1549">
            <v>455070</v>
          </cell>
          <cell r="M1549">
            <v>361070</v>
          </cell>
          <cell r="N1549">
            <v>94000</v>
          </cell>
          <cell r="O1549">
            <v>200506</v>
          </cell>
          <cell r="P1549">
            <v>455070</v>
          </cell>
          <cell r="Q1549" t="str">
            <v>70</v>
          </cell>
          <cell r="R1549" t="str">
            <v>Residential - Graduate</v>
          </cell>
          <cell r="S1549" t="str">
            <v>RESIDENTIAL FACILITIES</v>
          </cell>
          <cell r="T1549" t="b">
            <v>0</v>
          </cell>
          <cell r="U1549" t="b">
            <v>1</v>
          </cell>
          <cell r="V1549" t="b">
            <v>0</v>
          </cell>
          <cell r="W1549" t="str">
            <v>Accounting And Contracts</v>
          </cell>
          <cell r="X1549">
            <v>94000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 t="str">
            <v>30</v>
          </cell>
          <cell r="AH1549" t="str">
            <v>CM</v>
          </cell>
          <cell r="AI1549" t="str">
            <v>FullyF</v>
          </cell>
          <cell r="AJ1549" t="str">
            <v>FF</v>
          </cell>
        </row>
        <row r="1550">
          <cell r="A1550" t="str">
            <v>0040225</v>
          </cell>
          <cell r="B1550" t="str">
            <v>P98060402</v>
          </cell>
          <cell r="C1550" t="str">
            <v>98060402</v>
          </cell>
          <cell r="D1550" t="str">
            <v>PEABODY MUSEUM PASSENGER ELEVATOR RENOVATION</v>
          </cell>
          <cell r="E1550">
            <v>35947</v>
          </cell>
          <cell r="G1550">
            <v>36616</v>
          </cell>
          <cell r="I1550">
            <v>37595</v>
          </cell>
          <cell r="J1550">
            <v>32900</v>
          </cell>
          <cell r="K1550">
            <v>32900</v>
          </cell>
          <cell r="L1550">
            <v>32900</v>
          </cell>
          <cell r="M1550">
            <v>1900</v>
          </cell>
          <cell r="N1550">
            <v>31000</v>
          </cell>
          <cell r="O1550">
            <v>200506</v>
          </cell>
          <cell r="P1550">
            <v>32900</v>
          </cell>
          <cell r="Q1550" t="str">
            <v>42</v>
          </cell>
          <cell r="R1550" t="str">
            <v>Mus&amp;Gall Peabody</v>
          </cell>
          <cell r="S1550" t="str">
            <v>SCIENCE HILL</v>
          </cell>
          <cell r="T1550" t="b">
            <v>0</v>
          </cell>
          <cell r="U1550" t="b">
            <v>1</v>
          </cell>
          <cell r="V1550" t="b">
            <v>0</v>
          </cell>
          <cell r="W1550" t="str">
            <v>Accounting And Contracts</v>
          </cell>
          <cell r="X1550">
            <v>31000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 t="str">
            <v>30</v>
          </cell>
          <cell r="AH1550" t="str">
            <v>CM</v>
          </cell>
          <cell r="AI1550" t="str">
            <v>FullyF</v>
          </cell>
          <cell r="AJ1550" t="str">
            <v>FF</v>
          </cell>
        </row>
        <row r="1551">
          <cell r="A1551" t="str">
            <v>0040226</v>
          </cell>
          <cell r="B1551" t="str">
            <v>P98073102</v>
          </cell>
          <cell r="C1551" t="str">
            <v>98073102</v>
          </cell>
          <cell r="D1551" t="str">
            <v>KBT RMS 806 &amp; 808 LAB RENOVATIONS</v>
          </cell>
          <cell r="E1551">
            <v>36008</v>
          </cell>
          <cell r="F1551">
            <v>38168</v>
          </cell>
          <cell r="G1551">
            <v>36311</v>
          </cell>
          <cell r="I1551">
            <v>37278</v>
          </cell>
          <cell r="J1551">
            <v>43599</v>
          </cell>
          <cell r="K1551">
            <v>43599</v>
          </cell>
          <cell r="L1551">
            <v>43599</v>
          </cell>
          <cell r="M1551">
            <v>43599</v>
          </cell>
          <cell r="N1551">
            <v>0</v>
          </cell>
          <cell r="O1551">
            <v>200506</v>
          </cell>
          <cell r="P1551">
            <v>43599</v>
          </cell>
          <cell r="Q1551" t="str">
            <v>25</v>
          </cell>
          <cell r="R1551" t="str">
            <v>Biological and Physical Sciences</v>
          </cell>
          <cell r="S1551" t="str">
            <v>SCIENCE HILL</v>
          </cell>
          <cell r="T1551" t="b">
            <v>0</v>
          </cell>
          <cell r="U1551" t="b">
            <v>1</v>
          </cell>
          <cell r="V1551" t="b">
            <v>0</v>
          </cell>
          <cell r="W1551" t="str">
            <v>Accounting And Contracts</v>
          </cell>
          <cell r="X1551">
            <v>0</v>
          </cell>
          <cell r="Y1551">
            <v>0</v>
          </cell>
          <cell r="Z1551">
            <v>43599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I1551" t="str">
            <v>Tomb</v>
          </cell>
          <cell r="AJ1551" t="str">
            <v>T</v>
          </cell>
        </row>
        <row r="1552">
          <cell r="A1552" t="str">
            <v>0040227</v>
          </cell>
          <cell r="B1552" t="str">
            <v>P98051201</v>
          </cell>
          <cell r="C1552" t="str">
            <v>98051201</v>
          </cell>
          <cell r="D1552" t="str">
            <v>KBT ROOM 812 LAB RENOVATION</v>
          </cell>
          <cell r="E1552">
            <v>36008</v>
          </cell>
          <cell r="G1552">
            <v>36311</v>
          </cell>
          <cell r="I1552">
            <v>37278</v>
          </cell>
          <cell r="J1552">
            <v>438261</v>
          </cell>
          <cell r="K1552">
            <v>438261.06</v>
          </cell>
          <cell r="L1552">
            <v>438261.06</v>
          </cell>
          <cell r="M1552">
            <v>438260.71</v>
          </cell>
          <cell r="N1552">
            <v>0</v>
          </cell>
          <cell r="O1552">
            <v>200506</v>
          </cell>
          <cell r="P1552">
            <v>438261.06</v>
          </cell>
          <cell r="Q1552" t="str">
            <v>25</v>
          </cell>
          <cell r="R1552" t="str">
            <v>Biological and Physical Sciences</v>
          </cell>
          <cell r="S1552" t="str">
            <v>SCIENCE HILL</v>
          </cell>
          <cell r="T1552" t="b">
            <v>1</v>
          </cell>
          <cell r="U1552" t="b">
            <v>1</v>
          </cell>
          <cell r="V1552" t="b">
            <v>0</v>
          </cell>
          <cell r="W1552" t="str">
            <v>Accounting And Contracts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I1552" t="str">
            <v>Tomb</v>
          </cell>
          <cell r="AJ1552" t="str">
            <v>T</v>
          </cell>
        </row>
        <row r="1553">
          <cell r="A1553" t="str">
            <v>0040228</v>
          </cell>
          <cell r="B1553" t="str">
            <v>P98022301</v>
          </cell>
          <cell r="C1553" t="str">
            <v>98022301</v>
          </cell>
          <cell r="D1553" t="str">
            <v>STUDENT SERVICES CENTER - CHURCH ST 246</v>
          </cell>
          <cell r="E1553">
            <v>36039</v>
          </cell>
          <cell r="G1553">
            <v>36616</v>
          </cell>
          <cell r="I1553">
            <v>37595</v>
          </cell>
          <cell r="J1553">
            <v>2970074</v>
          </cell>
          <cell r="K1553">
            <v>2970074.05</v>
          </cell>
          <cell r="L1553">
            <v>2970074.05</v>
          </cell>
          <cell r="M1553">
            <v>226000</v>
          </cell>
          <cell r="N1553">
            <v>2744074</v>
          </cell>
          <cell r="O1553">
            <v>200506</v>
          </cell>
          <cell r="P1553">
            <v>2970074.05</v>
          </cell>
          <cell r="Q1553" t="str">
            <v>60</v>
          </cell>
          <cell r="R1553" t="str">
            <v>Admin&amp;Other Administration</v>
          </cell>
          <cell r="S1553" t="str">
            <v>CENTRAL CAMPUS</v>
          </cell>
          <cell r="T1553" t="b">
            <v>0</v>
          </cell>
          <cell r="U1553" t="b">
            <v>1</v>
          </cell>
          <cell r="V1553" t="b">
            <v>0</v>
          </cell>
          <cell r="W1553" t="str">
            <v>Accounting And Contracts</v>
          </cell>
          <cell r="X1553">
            <v>2743817</v>
          </cell>
          <cell r="Y1553">
            <v>257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 t="str">
            <v>20</v>
          </cell>
          <cell r="AH1553" t="str">
            <v>PR</v>
          </cell>
          <cell r="AI1553" t="str">
            <v>FullyF</v>
          </cell>
          <cell r="AJ1553" t="str">
            <v>FF</v>
          </cell>
        </row>
        <row r="1554">
          <cell r="A1554" t="str">
            <v>0040229</v>
          </cell>
          <cell r="B1554" t="str">
            <v>P98090901</v>
          </cell>
          <cell r="C1554" t="str">
            <v>98090901</v>
          </cell>
          <cell r="D1554" t="str">
            <v>SSS GROUND FLOOR EAST OFFICE RENOVATION</v>
          </cell>
          <cell r="E1554">
            <v>36039</v>
          </cell>
          <cell r="G1554">
            <v>36525</v>
          </cell>
          <cell r="I1554">
            <v>37595</v>
          </cell>
          <cell r="J1554">
            <v>395400</v>
          </cell>
          <cell r="K1554">
            <v>395400.72</v>
          </cell>
          <cell r="L1554">
            <v>395400.72</v>
          </cell>
          <cell r="M1554">
            <v>35400</v>
          </cell>
          <cell r="N1554">
            <v>360000</v>
          </cell>
          <cell r="O1554">
            <v>200506</v>
          </cell>
          <cell r="P1554">
            <v>395400.72</v>
          </cell>
          <cell r="Q1554" t="str">
            <v>22</v>
          </cell>
          <cell r="R1554" t="str">
            <v>Soc Sci</v>
          </cell>
          <cell r="S1554" t="str">
            <v>CENTRAL CAMPUS</v>
          </cell>
          <cell r="T1554" t="b">
            <v>0</v>
          </cell>
          <cell r="U1554" t="b">
            <v>1</v>
          </cell>
          <cell r="V1554" t="b">
            <v>0</v>
          </cell>
          <cell r="W1554" t="str">
            <v>Accounting And Contracts</v>
          </cell>
          <cell r="X1554">
            <v>360000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 t="str">
            <v>20</v>
          </cell>
          <cell r="AH1554" t="str">
            <v>PR</v>
          </cell>
          <cell r="AI1554" t="str">
            <v>FullyF</v>
          </cell>
          <cell r="AJ1554" t="str">
            <v>FF</v>
          </cell>
        </row>
        <row r="1555">
          <cell r="A1555" t="str">
            <v>0040230</v>
          </cell>
          <cell r="B1555" t="str">
            <v>P98113002</v>
          </cell>
          <cell r="C1555" t="str">
            <v>98113002</v>
          </cell>
          <cell r="D1555" t="str">
            <v>HARKNESS LAWN/SHM I-WING HANDICAP RAMP</v>
          </cell>
          <cell r="E1555">
            <v>36130</v>
          </cell>
          <cell r="G1555">
            <v>36525</v>
          </cell>
          <cell r="I1555">
            <v>37935</v>
          </cell>
          <cell r="J1555">
            <v>96346</v>
          </cell>
          <cell r="K1555">
            <v>96345.8</v>
          </cell>
          <cell r="L1555">
            <v>96345.8</v>
          </cell>
          <cell r="M1555">
            <v>0</v>
          </cell>
          <cell r="N1555">
            <v>96346</v>
          </cell>
          <cell r="O1555">
            <v>200506</v>
          </cell>
          <cell r="P1555">
            <v>96345.8</v>
          </cell>
          <cell r="Q1555" t="str">
            <v>80</v>
          </cell>
          <cell r="R1555" t="str">
            <v>Medicine</v>
          </cell>
          <cell r="S1555" t="str">
            <v>MEDICAL CAMPUS</v>
          </cell>
          <cell r="T1555" t="b">
            <v>0</v>
          </cell>
          <cell r="U1555" t="b">
            <v>1</v>
          </cell>
          <cell r="V1555" t="b">
            <v>0</v>
          </cell>
          <cell r="W1555" t="str">
            <v>Asset Management</v>
          </cell>
          <cell r="X1555">
            <v>96346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 t="str">
            <v>30</v>
          </cell>
          <cell r="AH1555" t="str">
            <v>CM</v>
          </cell>
          <cell r="AI1555" t="str">
            <v>FullyF</v>
          </cell>
          <cell r="AJ1555" t="str">
            <v>FF</v>
          </cell>
        </row>
        <row r="1556">
          <cell r="A1556" t="str">
            <v>0040231</v>
          </cell>
          <cell r="B1556" t="str">
            <v>P98113001</v>
          </cell>
          <cell r="C1556" t="str">
            <v>98113001</v>
          </cell>
          <cell r="D1556" t="str">
            <v>TOMPKINS EAST 4TH FLOOR RENO IMMUNOBIOLOGY</v>
          </cell>
          <cell r="E1556">
            <v>36130</v>
          </cell>
          <cell r="G1556">
            <v>36341</v>
          </cell>
          <cell r="I1556">
            <v>36969</v>
          </cell>
          <cell r="J1556">
            <v>165679</v>
          </cell>
          <cell r="K1556">
            <v>165678.57999999999</v>
          </cell>
          <cell r="L1556">
            <v>165678.57999999999</v>
          </cell>
          <cell r="M1556">
            <v>165866.51999999999</v>
          </cell>
          <cell r="N1556">
            <v>0</v>
          </cell>
          <cell r="O1556">
            <v>200506</v>
          </cell>
          <cell r="P1556">
            <v>165678.57999999999</v>
          </cell>
          <cell r="Q1556" t="str">
            <v>80</v>
          </cell>
          <cell r="R1556" t="str">
            <v>Medicine</v>
          </cell>
          <cell r="S1556" t="str">
            <v>MEDICAL CAMPUS</v>
          </cell>
          <cell r="T1556" t="b">
            <v>0</v>
          </cell>
          <cell r="U1556" t="b">
            <v>1</v>
          </cell>
          <cell r="V1556" t="b">
            <v>0</v>
          </cell>
          <cell r="W1556" t="str">
            <v>Asset Management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I1556" t="str">
            <v>Tomb</v>
          </cell>
          <cell r="AJ1556" t="str">
            <v>T</v>
          </cell>
        </row>
        <row r="1557">
          <cell r="A1557" t="str">
            <v>0040232</v>
          </cell>
          <cell r="B1557" t="str">
            <v>C98120102</v>
          </cell>
          <cell r="C1557" t="str">
            <v>98120102</v>
          </cell>
          <cell r="D1557" t="str">
            <v>YAD PC ORTHOPAEDICS ORDER #919</v>
          </cell>
          <cell r="E1557">
            <v>36130</v>
          </cell>
          <cell r="F1557">
            <v>36707</v>
          </cell>
          <cell r="G1557">
            <v>36341</v>
          </cell>
          <cell r="I1557">
            <v>36139</v>
          </cell>
          <cell r="J1557">
            <v>2307</v>
          </cell>
          <cell r="K1557">
            <v>2307</v>
          </cell>
          <cell r="L1557">
            <v>2307</v>
          </cell>
          <cell r="M1557">
            <v>0</v>
          </cell>
          <cell r="N1557">
            <v>2307</v>
          </cell>
          <cell r="O1557">
            <v>200506</v>
          </cell>
          <cell r="P1557">
            <v>2307</v>
          </cell>
          <cell r="Q1557" t="str">
            <v>08</v>
          </cell>
          <cell r="R1557" t="str">
            <v>Medicine</v>
          </cell>
          <cell r="T1557" t="b">
            <v>1</v>
          </cell>
          <cell r="U1557" t="b">
            <v>1</v>
          </cell>
          <cell r="V1557" t="b">
            <v>0</v>
          </cell>
          <cell r="W1557" t="str">
            <v>Finance-General Administration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I1557" t="str">
            <v>Tomb</v>
          </cell>
          <cell r="AJ1557" t="str">
            <v>T</v>
          </cell>
        </row>
        <row r="1558">
          <cell r="A1558" t="str">
            <v>0040233</v>
          </cell>
          <cell r="B1558" t="str">
            <v>P98120101</v>
          </cell>
          <cell r="C1558" t="str">
            <v>98120101</v>
          </cell>
          <cell r="D1558" t="str">
            <v>FMB 437/415B CELL SORTER LAB</v>
          </cell>
          <cell r="E1558">
            <v>36130</v>
          </cell>
          <cell r="G1558">
            <v>36280</v>
          </cell>
          <cell r="I1558">
            <v>37935</v>
          </cell>
          <cell r="J1558">
            <v>119158</v>
          </cell>
          <cell r="K1558">
            <v>119157.63</v>
          </cell>
          <cell r="L1558">
            <v>119157.63</v>
          </cell>
          <cell r="M1558">
            <v>119609.5</v>
          </cell>
          <cell r="N1558">
            <v>0</v>
          </cell>
          <cell r="O1558">
            <v>200506</v>
          </cell>
          <cell r="P1558">
            <v>119157.63</v>
          </cell>
          <cell r="Q1558" t="str">
            <v>80</v>
          </cell>
          <cell r="R1558" t="str">
            <v>Medicine</v>
          </cell>
          <cell r="S1558" t="str">
            <v>MEDICAL CAMPUS</v>
          </cell>
          <cell r="T1558" t="b">
            <v>0</v>
          </cell>
          <cell r="U1558" t="b">
            <v>1</v>
          </cell>
          <cell r="V1558" t="b">
            <v>0</v>
          </cell>
          <cell r="W1558" t="str">
            <v>Asset Management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I1558" t="str">
            <v>Tomb</v>
          </cell>
          <cell r="AJ1558" t="str">
            <v>T</v>
          </cell>
        </row>
        <row r="1559">
          <cell r="A1559" t="str">
            <v>0040310</v>
          </cell>
          <cell r="B1559" t="str">
            <v>C99030101</v>
          </cell>
          <cell r="C1559" t="str">
            <v>99030101</v>
          </cell>
          <cell r="D1559" t="str">
            <v>YAD PC ELECTRICAL ENGINEERING ORDER #1007</v>
          </cell>
          <cell r="E1559">
            <v>36220</v>
          </cell>
          <cell r="F1559">
            <v>36616</v>
          </cell>
          <cell r="G1559">
            <v>36250</v>
          </cell>
          <cell r="I1559">
            <v>36221</v>
          </cell>
          <cell r="J1559">
            <v>2360</v>
          </cell>
          <cell r="K1559">
            <v>2360</v>
          </cell>
          <cell r="L1559">
            <v>2360</v>
          </cell>
          <cell r="M1559">
            <v>0</v>
          </cell>
          <cell r="N1559">
            <v>2360</v>
          </cell>
          <cell r="O1559">
            <v>200506</v>
          </cell>
          <cell r="P1559">
            <v>2360</v>
          </cell>
          <cell r="Q1559" t="str">
            <v>04</v>
          </cell>
          <cell r="R1559" t="str">
            <v>Academic Space: Science</v>
          </cell>
          <cell r="T1559" t="b">
            <v>0</v>
          </cell>
          <cell r="U1559" t="b">
            <v>1</v>
          </cell>
          <cell r="V1559" t="b">
            <v>0</v>
          </cell>
          <cell r="W1559" t="str">
            <v>Finance-General Administration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I1559" t="str">
            <v>Tomb</v>
          </cell>
          <cell r="AJ1559" t="str">
            <v>T</v>
          </cell>
        </row>
        <row r="1560">
          <cell r="A1560" t="str">
            <v>0040311</v>
          </cell>
          <cell r="B1560" t="str">
            <v>P99020901</v>
          </cell>
          <cell r="C1560" t="str">
            <v>99020901</v>
          </cell>
          <cell r="D1560" t="str">
            <v>HILLHOUSE 56 EXTERIOR RENOVATION</v>
          </cell>
          <cell r="E1560">
            <v>36220</v>
          </cell>
          <cell r="G1560">
            <v>37225</v>
          </cell>
          <cell r="H1560">
            <v>37346</v>
          </cell>
          <cell r="I1560">
            <v>37866</v>
          </cell>
          <cell r="J1560">
            <v>3152782</v>
          </cell>
          <cell r="K1560">
            <v>3152781.98</v>
          </cell>
          <cell r="L1560">
            <v>3152781.98</v>
          </cell>
          <cell r="M1560">
            <v>0</v>
          </cell>
          <cell r="N1560">
            <v>3152782</v>
          </cell>
          <cell r="O1560">
            <v>200506</v>
          </cell>
          <cell r="P1560">
            <v>3152781.98</v>
          </cell>
          <cell r="Q1560" t="str">
            <v>65</v>
          </cell>
          <cell r="R1560" t="str">
            <v>Admin&amp;Other Utilities Central</v>
          </cell>
          <cell r="S1560" t="str">
            <v>SCHOOL OF MANAGEMENT</v>
          </cell>
          <cell r="T1560" t="b">
            <v>0</v>
          </cell>
          <cell r="U1560" t="b">
            <v>1</v>
          </cell>
          <cell r="V1560" t="b">
            <v>0</v>
          </cell>
          <cell r="W1560" t="str">
            <v>Accounting And Contracts</v>
          </cell>
          <cell r="X1560">
            <v>3152782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 t="str">
            <v>30</v>
          </cell>
          <cell r="AH1560" t="str">
            <v>CM</v>
          </cell>
          <cell r="AI1560" t="str">
            <v>FullyF</v>
          </cell>
          <cell r="AJ1560" t="str">
            <v>FF</v>
          </cell>
        </row>
        <row r="1561">
          <cell r="A1561" t="str">
            <v>0040312</v>
          </cell>
          <cell r="B1561" t="str">
            <v>P99021801</v>
          </cell>
          <cell r="C1561" t="str">
            <v>99021801</v>
          </cell>
          <cell r="D1561" t="str">
            <v>PLANNING STUDY - COMPREHENSIVE YALE - PH 3</v>
          </cell>
          <cell r="E1561">
            <v>36220</v>
          </cell>
          <cell r="H1561">
            <v>38168</v>
          </cell>
          <cell r="I1561">
            <v>36514</v>
          </cell>
          <cell r="J1561">
            <v>990000</v>
          </cell>
          <cell r="K1561">
            <v>951855.35</v>
          </cell>
          <cell r="L1561">
            <v>961221.35</v>
          </cell>
          <cell r="M1561">
            <v>961221</v>
          </cell>
          <cell r="N1561">
            <v>0</v>
          </cell>
          <cell r="O1561">
            <v>200506</v>
          </cell>
          <cell r="P1561">
            <v>961221.35</v>
          </cell>
          <cell r="Q1561" t="str">
            <v>61</v>
          </cell>
          <cell r="R1561" t="str">
            <v>Admin&amp;Other Other</v>
          </cell>
          <cell r="S1561" t="str">
            <v>OTHER PROJECTS</v>
          </cell>
          <cell r="T1561" t="b">
            <v>0</v>
          </cell>
          <cell r="U1561" t="b">
            <v>0</v>
          </cell>
          <cell r="V1561" t="b">
            <v>0</v>
          </cell>
          <cell r="W1561" t="str">
            <v>Accounting And Contracts</v>
          </cell>
          <cell r="X1561">
            <v>0</v>
          </cell>
          <cell r="Y1561">
            <v>0</v>
          </cell>
          <cell r="Z1561">
            <v>961221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 t="str">
            <v>50</v>
          </cell>
          <cell r="AH1561" t="str">
            <v>OS</v>
          </cell>
          <cell r="AI1561" t="str">
            <v>Study</v>
          </cell>
          <cell r="AJ1561" t="str">
            <v>I</v>
          </cell>
        </row>
        <row r="1562">
          <cell r="A1562" t="str">
            <v>0040313</v>
          </cell>
          <cell r="B1562" t="str">
            <v>P99022601</v>
          </cell>
          <cell r="C1562" t="str">
            <v>99022601</v>
          </cell>
          <cell r="D1562" t="str">
            <v>WHITNEY 221 ELEC/TELEPHONE SYSTEM EXTENSION</v>
          </cell>
          <cell r="E1562">
            <v>36220</v>
          </cell>
          <cell r="G1562">
            <v>37652</v>
          </cell>
          <cell r="H1562">
            <v>36525</v>
          </cell>
          <cell r="I1562">
            <v>37795</v>
          </cell>
          <cell r="J1562">
            <v>501457</v>
          </cell>
          <cell r="K1562">
            <v>501456.96</v>
          </cell>
          <cell r="L1562">
            <v>501456.96</v>
          </cell>
          <cell r="M1562">
            <v>0</v>
          </cell>
          <cell r="N1562">
            <v>501457</v>
          </cell>
          <cell r="O1562">
            <v>200506</v>
          </cell>
          <cell r="P1562">
            <v>501456.96</v>
          </cell>
          <cell r="Q1562" t="str">
            <v>62</v>
          </cell>
          <cell r="R1562" t="str">
            <v>Admin&amp;Other Computing</v>
          </cell>
          <cell r="S1562" t="str">
            <v>EQUIPMENT, SYSTEMS, SOFTWARE</v>
          </cell>
          <cell r="T1562" t="b">
            <v>0</v>
          </cell>
          <cell r="U1562" t="b">
            <v>1</v>
          </cell>
          <cell r="V1562" t="b">
            <v>0</v>
          </cell>
          <cell r="W1562" t="str">
            <v>Accounting And Contracts</v>
          </cell>
          <cell r="X1562">
            <v>501457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 t="str">
            <v>40</v>
          </cell>
          <cell r="AH1562" t="str">
            <v>UT</v>
          </cell>
          <cell r="AI1562" t="str">
            <v>FullyF</v>
          </cell>
          <cell r="AJ1562" t="str">
            <v>FF</v>
          </cell>
        </row>
        <row r="1563">
          <cell r="A1563" t="str">
            <v>0040314</v>
          </cell>
          <cell r="C1563" t="str">
            <v>99030502</v>
          </cell>
          <cell r="D1563" t="str">
            <v>PEABODY MUSEUM MASTER PLAN (Cancelled)</v>
          </cell>
          <cell r="E1563">
            <v>36192</v>
          </cell>
          <cell r="F1563">
            <v>38017</v>
          </cell>
          <cell r="I1563">
            <v>37935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200506</v>
          </cell>
          <cell r="P1563">
            <v>0</v>
          </cell>
          <cell r="Q1563" t="str">
            <v>13</v>
          </cell>
          <cell r="R1563" t="str">
            <v>Other</v>
          </cell>
          <cell r="T1563" t="b">
            <v>0</v>
          </cell>
          <cell r="U1563" t="b">
            <v>1</v>
          </cell>
          <cell r="V1563" t="b">
            <v>0</v>
          </cell>
          <cell r="W1563" t="str">
            <v>Accounting And Contracts</v>
          </cell>
          <cell r="X1563">
            <v>0</v>
          </cell>
          <cell r="Y1563">
            <v>0</v>
          </cell>
          <cell r="Z1563">
            <v>0</v>
          </cell>
          <cell r="AI1563" t="str">
            <v>Tomb</v>
          </cell>
          <cell r="AJ1563" t="str">
            <v>T</v>
          </cell>
        </row>
        <row r="1564">
          <cell r="A1564" t="str">
            <v>0040315</v>
          </cell>
          <cell r="B1564" t="str">
            <v>P99020301</v>
          </cell>
          <cell r="C1564" t="str">
            <v>99020301</v>
          </cell>
          <cell r="D1564" t="str">
            <v>CSS RM 147 MACHINE ROOM EXPANSION</v>
          </cell>
          <cell r="E1564">
            <v>36192</v>
          </cell>
          <cell r="F1564">
            <v>36677</v>
          </cell>
          <cell r="G1564">
            <v>36311</v>
          </cell>
          <cell r="I1564">
            <v>37595</v>
          </cell>
          <cell r="J1564">
            <v>77959</v>
          </cell>
          <cell r="K1564">
            <v>77959.94</v>
          </cell>
          <cell r="L1564">
            <v>77959.94</v>
          </cell>
          <cell r="M1564">
            <v>0</v>
          </cell>
          <cell r="N1564">
            <v>77959</v>
          </cell>
          <cell r="O1564">
            <v>200506</v>
          </cell>
          <cell r="P1564">
            <v>77959.94</v>
          </cell>
          <cell r="Q1564" t="str">
            <v>80</v>
          </cell>
          <cell r="R1564" t="str">
            <v>Medicine</v>
          </cell>
          <cell r="S1564" t="str">
            <v>MEDICAL CAMPUS</v>
          </cell>
          <cell r="T1564" t="b">
            <v>0</v>
          </cell>
          <cell r="U1564" t="b">
            <v>1</v>
          </cell>
          <cell r="V1564" t="b">
            <v>0</v>
          </cell>
          <cell r="W1564" t="str">
            <v>Asset Management</v>
          </cell>
          <cell r="X1564">
            <v>77959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 t="str">
            <v>20</v>
          </cell>
          <cell r="AH1564" t="str">
            <v>PR</v>
          </cell>
          <cell r="AI1564" t="str">
            <v>FullyF</v>
          </cell>
          <cell r="AJ1564" t="str">
            <v>FF</v>
          </cell>
        </row>
        <row r="1565">
          <cell r="A1565" t="str">
            <v>0040316</v>
          </cell>
          <cell r="B1565" t="str">
            <v>F99030101</v>
          </cell>
          <cell r="C1565" t="str">
            <v>99030101</v>
          </cell>
          <cell r="D1565" t="str">
            <v>DIAGNOSTIC RADIOLOGY GE SIGNA 3 MR MACHINE</v>
          </cell>
          <cell r="E1565">
            <v>36220</v>
          </cell>
          <cell r="F1565">
            <v>36707</v>
          </cell>
          <cell r="G1565">
            <v>36341</v>
          </cell>
          <cell r="I1565">
            <v>37595</v>
          </cell>
          <cell r="J1565">
            <v>995754</v>
          </cell>
          <cell r="K1565">
            <v>995754</v>
          </cell>
          <cell r="L1565">
            <v>995754</v>
          </cell>
          <cell r="M1565">
            <v>0</v>
          </cell>
          <cell r="N1565">
            <v>995754</v>
          </cell>
          <cell r="O1565">
            <v>200506</v>
          </cell>
          <cell r="P1565">
            <v>995754</v>
          </cell>
          <cell r="Q1565" t="str">
            <v>08</v>
          </cell>
          <cell r="R1565" t="str">
            <v>Medicine</v>
          </cell>
          <cell r="S1565" t="str">
            <v>MEDICAL CAMPUS</v>
          </cell>
          <cell r="T1565" t="b">
            <v>0</v>
          </cell>
          <cell r="U1565" t="b">
            <v>1</v>
          </cell>
          <cell r="V1565" t="b">
            <v>0</v>
          </cell>
          <cell r="W1565" t="str">
            <v>Asset Management</v>
          </cell>
          <cell r="X1565">
            <v>995754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I1565" t="str">
            <v>Tomb</v>
          </cell>
          <cell r="AJ1565" t="str">
            <v>T</v>
          </cell>
        </row>
        <row r="1566">
          <cell r="A1566" t="str">
            <v>0040317</v>
          </cell>
          <cell r="B1566" t="str">
            <v>C99030102</v>
          </cell>
          <cell r="C1566" t="str">
            <v>99030102</v>
          </cell>
          <cell r="D1566" t="str">
            <v>YAD PC RTH ATHLETICS ORDER #1034</v>
          </cell>
          <cell r="E1566">
            <v>36220</v>
          </cell>
          <cell r="F1566">
            <v>36616</v>
          </cell>
          <cell r="G1566">
            <v>36250</v>
          </cell>
          <cell r="I1566">
            <v>36229</v>
          </cell>
          <cell r="J1566">
            <v>8240</v>
          </cell>
          <cell r="K1566">
            <v>8240</v>
          </cell>
          <cell r="L1566">
            <v>8240</v>
          </cell>
          <cell r="M1566">
            <v>0</v>
          </cell>
          <cell r="N1566">
            <v>8240</v>
          </cell>
          <cell r="O1566">
            <v>200506</v>
          </cell>
          <cell r="P1566">
            <v>8240</v>
          </cell>
          <cell r="Q1566" t="str">
            <v>10</v>
          </cell>
          <cell r="R1566" t="str">
            <v>Athletics</v>
          </cell>
          <cell r="T1566" t="b">
            <v>0</v>
          </cell>
          <cell r="U1566" t="b">
            <v>1</v>
          </cell>
          <cell r="V1566" t="b">
            <v>0</v>
          </cell>
          <cell r="W1566" t="str">
            <v>Finance-General Administration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I1566" t="str">
            <v>Tomb</v>
          </cell>
          <cell r="AJ1566" t="str">
            <v>T</v>
          </cell>
        </row>
        <row r="1567">
          <cell r="A1567" t="str">
            <v>0040318</v>
          </cell>
          <cell r="B1567" t="str">
            <v>C99030103</v>
          </cell>
          <cell r="C1567" t="str">
            <v>99030103</v>
          </cell>
          <cell r="D1567" t="str">
            <v>YAD PC STATISTICS ORDER #1032</v>
          </cell>
          <cell r="E1567">
            <v>36220</v>
          </cell>
          <cell r="F1567">
            <v>36707</v>
          </cell>
          <cell r="G1567">
            <v>36341</v>
          </cell>
          <cell r="I1567">
            <v>36229</v>
          </cell>
          <cell r="J1567">
            <v>4720</v>
          </cell>
          <cell r="K1567">
            <v>4720</v>
          </cell>
          <cell r="L1567">
            <v>4720</v>
          </cell>
          <cell r="M1567">
            <v>0</v>
          </cell>
          <cell r="N1567">
            <v>4720</v>
          </cell>
          <cell r="O1567">
            <v>200506</v>
          </cell>
          <cell r="P1567">
            <v>4720</v>
          </cell>
          <cell r="Q1567" t="str">
            <v>05</v>
          </cell>
          <cell r="R1567" t="str">
            <v>Academic Space: Non-Science</v>
          </cell>
          <cell r="T1567" t="b">
            <v>0</v>
          </cell>
          <cell r="U1567" t="b">
            <v>1</v>
          </cell>
          <cell r="V1567" t="b">
            <v>0</v>
          </cell>
          <cell r="W1567" t="str">
            <v>Finance-General Administration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I1567" t="str">
            <v>Tomb</v>
          </cell>
          <cell r="AJ1567" t="str">
            <v>T</v>
          </cell>
        </row>
        <row r="1568">
          <cell r="A1568" t="str">
            <v>0040319</v>
          </cell>
          <cell r="B1568" t="str">
            <v>C99030104</v>
          </cell>
          <cell r="C1568" t="str">
            <v>99030104</v>
          </cell>
          <cell r="D1568" t="str">
            <v>YAD PC ATHLETICS ORDER #1038</v>
          </cell>
          <cell r="E1568">
            <v>36220</v>
          </cell>
          <cell r="F1568">
            <v>36616</v>
          </cell>
          <cell r="G1568">
            <v>36250</v>
          </cell>
          <cell r="I1568">
            <v>36234</v>
          </cell>
          <cell r="J1568">
            <v>2060</v>
          </cell>
          <cell r="K1568">
            <v>2060</v>
          </cell>
          <cell r="L1568">
            <v>2060</v>
          </cell>
          <cell r="M1568">
            <v>0</v>
          </cell>
          <cell r="N1568">
            <v>2060</v>
          </cell>
          <cell r="O1568">
            <v>200506</v>
          </cell>
          <cell r="P1568">
            <v>2060</v>
          </cell>
          <cell r="Q1568" t="str">
            <v>10</v>
          </cell>
          <cell r="R1568" t="str">
            <v>Athletics</v>
          </cell>
          <cell r="T1568" t="b">
            <v>0</v>
          </cell>
          <cell r="U1568" t="b">
            <v>1</v>
          </cell>
          <cell r="V1568" t="b">
            <v>0</v>
          </cell>
          <cell r="W1568" t="str">
            <v>Finance-General Administration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I1568" t="str">
            <v>Tomb</v>
          </cell>
          <cell r="AJ1568" t="str">
            <v>T</v>
          </cell>
        </row>
        <row r="1569">
          <cell r="A1569" t="str">
            <v>0040320</v>
          </cell>
          <cell r="B1569" t="str">
            <v>C99030105</v>
          </cell>
          <cell r="C1569" t="str">
            <v>99030105</v>
          </cell>
          <cell r="D1569" t="str">
            <v>YAD PC ATHLETICS #1039</v>
          </cell>
          <cell r="E1569">
            <v>36220</v>
          </cell>
          <cell r="F1569">
            <v>36616</v>
          </cell>
          <cell r="G1569">
            <v>36250</v>
          </cell>
          <cell r="I1569">
            <v>36234</v>
          </cell>
          <cell r="J1569">
            <v>2060</v>
          </cell>
          <cell r="K1569">
            <v>2060</v>
          </cell>
          <cell r="L1569">
            <v>2060</v>
          </cell>
          <cell r="M1569">
            <v>0</v>
          </cell>
          <cell r="N1569">
            <v>2060</v>
          </cell>
          <cell r="O1569">
            <v>200506</v>
          </cell>
          <cell r="P1569">
            <v>2060</v>
          </cell>
          <cell r="Q1569" t="str">
            <v>10</v>
          </cell>
          <cell r="R1569" t="str">
            <v>Athletics</v>
          </cell>
          <cell r="T1569" t="b">
            <v>0</v>
          </cell>
          <cell r="U1569" t="b">
            <v>1</v>
          </cell>
          <cell r="V1569" t="b">
            <v>0</v>
          </cell>
          <cell r="W1569" t="str">
            <v>Finance-General Administration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I1569" t="str">
            <v>Tomb</v>
          </cell>
          <cell r="AJ1569" t="str">
            <v>T</v>
          </cell>
        </row>
        <row r="1570">
          <cell r="A1570" t="str">
            <v>0040321</v>
          </cell>
          <cell r="B1570" t="str">
            <v>P99030501</v>
          </cell>
          <cell r="C1570" t="str">
            <v>99030501</v>
          </cell>
          <cell r="D1570" t="str">
            <v>SPRAGUE HALL CONDENSATE LINE REPLACEMENT</v>
          </cell>
          <cell r="E1570">
            <v>36220</v>
          </cell>
          <cell r="G1570">
            <v>36707</v>
          </cell>
          <cell r="I1570">
            <v>37795</v>
          </cell>
          <cell r="J1570">
            <v>177000</v>
          </cell>
          <cell r="K1570">
            <v>177000</v>
          </cell>
          <cell r="L1570">
            <v>177000</v>
          </cell>
          <cell r="M1570">
            <v>0</v>
          </cell>
          <cell r="N1570">
            <v>177000</v>
          </cell>
          <cell r="O1570">
            <v>200506</v>
          </cell>
          <cell r="P1570">
            <v>177000</v>
          </cell>
          <cell r="Q1570" t="str">
            <v>65</v>
          </cell>
          <cell r="R1570" t="str">
            <v>Admin&amp;Other Utilities Central</v>
          </cell>
          <cell r="S1570" t="str">
            <v>POWER PLANTS AND UTILITY DISTRIBUTION SYSTEMS</v>
          </cell>
          <cell r="T1570" t="b">
            <v>0</v>
          </cell>
          <cell r="U1570" t="b">
            <v>1</v>
          </cell>
          <cell r="V1570" t="b">
            <v>0</v>
          </cell>
          <cell r="W1570" t="str">
            <v>Accounting And Contracts</v>
          </cell>
          <cell r="X1570">
            <v>177000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 t="str">
            <v>40</v>
          </cell>
          <cell r="AH1570" t="str">
            <v>UT</v>
          </cell>
          <cell r="AI1570" t="str">
            <v>FullyF</v>
          </cell>
          <cell r="AJ1570" t="str">
            <v>FF</v>
          </cell>
        </row>
        <row r="1571">
          <cell r="A1571" t="str">
            <v>0040322</v>
          </cell>
          <cell r="B1571" t="str">
            <v>P99031201</v>
          </cell>
          <cell r="C1571" t="str">
            <v>99031201</v>
          </cell>
          <cell r="D1571" t="str">
            <v>KBT CONCOURSE RENOVATION</v>
          </cell>
          <cell r="E1571">
            <v>36220</v>
          </cell>
          <cell r="G1571">
            <v>36981</v>
          </cell>
          <cell r="H1571">
            <v>36494</v>
          </cell>
          <cell r="I1571">
            <v>37595</v>
          </cell>
          <cell r="J1571">
            <v>843453</v>
          </cell>
          <cell r="K1571">
            <v>843452.83</v>
          </cell>
          <cell r="L1571">
            <v>843452.83</v>
          </cell>
          <cell r="M1571">
            <v>172928</v>
          </cell>
          <cell r="N1571">
            <v>670525</v>
          </cell>
          <cell r="O1571">
            <v>200506</v>
          </cell>
          <cell r="P1571">
            <v>843452.83</v>
          </cell>
          <cell r="Q1571" t="str">
            <v>25</v>
          </cell>
          <cell r="R1571" t="str">
            <v>Biological and Physical Sciences</v>
          </cell>
          <cell r="S1571" t="str">
            <v>SCIENCE HILL</v>
          </cell>
          <cell r="T1571" t="b">
            <v>0</v>
          </cell>
          <cell r="U1571" t="b">
            <v>1</v>
          </cell>
          <cell r="V1571" t="b">
            <v>0</v>
          </cell>
          <cell r="W1571" t="str">
            <v>Accounting And Contracts</v>
          </cell>
          <cell r="X1571">
            <v>670525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 t="str">
            <v>30</v>
          </cell>
          <cell r="AH1571" t="str">
            <v>CM</v>
          </cell>
          <cell r="AI1571" t="str">
            <v>FullyF</v>
          </cell>
          <cell r="AJ1571" t="str">
            <v>FF</v>
          </cell>
        </row>
        <row r="1572">
          <cell r="A1572" t="str">
            <v>0040323</v>
          </cell>
          <cell r="B1572" t="str">
            <v>C99030106</v>
          </cell>
          <cell r="C1572" t="str">
            <v>99030106</v>
          </cell>
          <cell r="D1572" t="str">
            <v>OFF-CAMPUS SHELVING - ADDITIONAL SHELVING</v>
          </cell>
          <cell r="E1572">
            <v>36220</v>
          </cell>
          <cell r="F1572">
            <v>36707</v>
          </cell>
          <cell r="G1572">
            <v>36341</v>
          </cell>
          <cell r="I1572">
            <v>37595</v>
          </cell>
          <cell r="J1572">
            <v>116532</v>
          </cell>
          <cell r="K1572">
            <v>116532</v>
          </cell>
          <cell r="L1572">
            <v>116532</v>
          </cell>
          <cell r="M1572">
            <v>0</v>
          </cell>
          <cell r="N1572">
            <v>116532</v>
          </cell>
          <cell r="O1572">
            <v>200506</v>
          </cell>
          <cell r="P1572">
            <v>116532</v>
          </cell>
          <cell r="Q1572" t="str">
            <v>50</v>
          </cell>
          <cell r="R1572" t="str">
            <v>Libraries</v>
          </cell>
          <cell r="S1572" t="str">
            <v>LIBRARY FACILITIES</v>
          </cell>
          <cell r="T1572" t="b">
            <v>0</v>
          </cell>
          <cell r="U1572" t="b">
            <v>1</v>
          </cell>
          <cell r="V1572" t="b">
            <v>0</v>
          </cell>
          <cell r="W1572" t="str">
            <v>Finance-General Administration</v>
          </cell>
          <cell r="X1572">
            <v>116000</v>
          </cell>
          <cell r="Y1572">
            <v>532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 t="str">
            <v>50</v>
          </cell>
          <cell r="AH1572" t="str">
            <v>OE</v>
          </cell>
          <cell r="AI1572" t="str">
            <v>FullyF</v>
          </cell>
          <cell r="AJ1572" t="str">
            <v>FF</v>
          </cell>
        </row>
        <row r="1573">
          <cell r="A1573" t="str">
            <v>0040324</v>
          </cell>
          <cell r="B1573" t="str">
            <v>P99021802</v>
          </cell>
          <cell r="C1573" t="str">
            <v>99021802</v>
          </cell>
          <cell r="D1573" t="str">
            <v>TELECOM/ART GALLERY STORAGE FIT-OUT</v>
          </cell>
          <cell r="E1573">
            <v>36220</v>
          </cell>
          <cell r="G1573">
            <v>36616</v>
          </cell>
          <cell r="H1573">
            <v>36616</v>
          </cell>
          <cell r="I1573">
            <v>36997</v>
          </cell>
          <cell r="J1573">
            <v>270584</v>
          </cell>
          <cell r="K1573">
            <v>270584.14</v>
          </cell>
          <cell r="L1573">
            <v>270584.14</v>
          </cell>
          <cell r="M1573">
            <v>50000</v>
          </cell>
          <cell r="N1573">
            <v>220584</v>
          </cell>
          <cell r="O1573">
            <v>200506</v>
          </cell>
          <cell r="P1573">
            <v>270584.14</v>
          </cell>
          <cell r="Q1573" t="str">
            <v>43</v>
          </cell>
          <cell r="R1573" t="str">
            <v>Mus&amp;Gall Yale Art Gallery</v>
          </cell>
          <cell r="S1573" t="str">
            <v>ARTS AREA</v>
          </cell>
          <cell r="T1573" t="b">
            <v>0</v>
          </cell>
          <cell r="U1573" t="b">
            <v>1</v>
          </cell>
          <cell r="V1573" t="b">
            <v>0</v>
          </cell>
          <cell r="W1573" t="str">
            <v>Accounting And Contracts</v>
          </cell>
          <cell r="X1573">
            <v>0</v>
          </cell>
          <cell r="Y1573">
            <v>220584</v>
          </cell>
          <cell r="Z1573">
            <v>50000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 t="str">
            <v>20</v>
          </cell>
          <cell r="AH1573" t="str">
            <v>PR</v>
          </cell>
          <cell r="AI1573" t="str">
            <v>FullyF</v>
          </cell>
          <cell r="AJ1573" t="str">
            <v>FF</v>
          </cell>
        </row>
        <row r="1574">
          <cell r="A1574" t="str">
            <v>0040325</v>
          </cell>
          <cell r="B1574" t="str">
            <v>P96061210</v>
          </cell>
          <cell r="C1574" t="str">
            <v>96061210</v>
          </cell>
          <cell r="D1574" t="str">
            <v>WALL ST 53 THEATER RENOVATION</v>
          </cell>
          <cell r="E1574">
            <v>36220</v>
          </cell>
          <cell r="G1574">
            <v>36891</v>
          </cell>
          <cell r="I1574">
            <v>37025</v>
          </cell>
          <cell r="J1574">
            <v>433541</v>
          </cell>
          <cell r="K1574">
            <v>433540.63</v>
          </cell>
          <cell r="L1574">
            <v>433540.63</v>
          </cell>
          <cell r="M1574">
            <v>438687</v>
          </cell>
          <cell r="N1574">
            <v>0</v>
          </cell>
          <cell r="O1574">
            <v>200506</v>
          </cell>
          <cell r="P1574">
            <v>433540.63</v>
          </cell>
          <cell r="Q1574" t="str">
            <v>28</v>
          </cell>
          <cell r="R1574" t="str">
            <v>Drama</v>
          </cell>
          <cell r="S1574" t="str">
            <v>CENTRAL CAMPUS</v>
          </cell>
          <cell r="T1574" t="b">
            <v>0</v>
          </cell>
          <cell r="U1574" t="b">
            <v>1</v>
          </cell>
          <cell r="V1574" t="b">
            <v>0</v>
          </cell>
          <cell r="W1574" t="str">
            <v>Accounting And Contracts</v>
          </cell>
          <cell r="X1574">
            <v>0</v>
          </cell>
          <cell r="Y1574">
            <v>0</v>
          </cell>
          <cell r="Z1574">
            <v>398000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I1574" t="str">
            <v>Tomb</v>
          </cell>
          <cell r="AJ1574" t="str">
            <v>T</v>
          </cell>
        </row>
        <row r="1575">
          <cell r="A1575" t="str">
            <v>0040326</v>
          </cell>
          <cell r="B1575" t="str">
            <v>P99031801</v>
          </cell>
          <cell r="C1575" t="str">
            <v>99031801</v>
          </cell>
          <cell r="D1575" t="str">
            <v>KGL &amp; 175 WHITNEY STORAGE/OFFICE RENOVATIONS</v>
          </cell>
          <cell r="E1575">
            <v>36220</v>
          </cell>
          <cell r="G1575">
            <v>37894</v>
          </cell>
          <cell r="H1575">
            <v>37894</v>
          </cell>
          <cell r="I1575">
            <v>37431</v>
          </cell>
          <cell r="J1575">
            <v>551684</v>
          </cell>
          <cell r="K1575">
            <v>551683.63</v>
          </cell>
          <cell r="L1575">
            <v>551683.63</v>
          </cell>
          <cell r="M1575">
            <v>0</v>
          </cell>
          <cell r="N1575">
            <v>551684</v>
          </cell>
          <cell r="O1575">
            <v>200506</v>
          </cell>
          <cell r="P1575">
            <v>551683.63</v>
          </cell>
          <cell r="Q1575" t="str">
            <v>25</v>
          </cell>
          <cell r="R1575" t="str">
            <v>Biological and Physical Sciences</v>
          </cell>
          <cell r="S1575" t="str">
            <v>SCIENCE HILL</v>
          </cell>
          <cell r="T1575" t="b">
            <v>0</v>
          </cell>
          <cell r="U1575" t="b">
            <v>1</v>
          </cell>
          <cell r="V1575" t="b">
            <v>0</v>
          </cell>
          <cell r="W1575" t="str">
            <v>Accounting And Contracts</v>
          </cell>
          <cell r="X1575">
            <v>551684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 t="str">
            <v>30</v>
          </cell>
          <cell r="AH1575" t="str">
            <v>CM</v>
          </cell>
          <cell r="AI1575" t="str">
            <v>FullyF</v>
          </cell>
          <cell r="AJ1575" t="str">
            <v>FF</v>
          </cell>
        </row>
        <row r="1576">
          <cell r="A1576" t="str">
            <v>0040327</v>
          </cell>
          <cell r="B1576" t="str">
            <v>P99020302</v>
          </cell>
          <cell r="C1576" t="str">
            <v>99020302</v>
          </cell>
          <cell r="D1576" t="str">
            <v>HOPE BLDG TEACHING SPACE TECHNOLOGY UPGRADE</v>
          </cell>
          <cell r="E1576">
            <v>36220</v>
          </cell>
          <cell r="G1576">
            <v>36433</v>
          </cell>
          <cell r="I1576">
            <v>37935</v>
          </cell>
          <cell r="J1576">
            <v>224635</v>
          </cell>
          <cell r="K1576">
            <v>224636.24</v>
          </cell>
          <cell r="L1576">
            <v>224636.24</v>
          </cell>
          <cell r="M1576">
            <v>0</v>
          </cell>
          <cell r="N1576">
            <v>224636</v>
          </cell>
          <cell r="O1576">
            <v>200506</v>
          </cell>
          <cell r="P1576">
            <v>224636.24</v>
          </cell>
          <cell r="Q1576" t="str">
            <v>80</v>
          </cell>
          <cell r="R1576" t="str">
            <v>Medicine</v>
          </cell>
          <cell r="S1576" t="str">
            <v>MEDICAL CAMPUS</v>
          </cell>
          <cell r="T1576" t="b">
            <v>0</v>
          </cell>
          <cell r="U1576" t="b">
            <v>1</v>
          </cell>
          <cell r="V1576" t="b">
            <v>0</v>
          </cell>
          <cell r="W1576" t="str">
            <v>Asset Management</v>
          </cell>
          <cell r="X1576">
            <v>175913</v>
          </cell>
          <cell r="Y1576">
            <v>48722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 t="str">
            <v>20</v>
          </cell>
          <cell r="AH1576" t="str">
            <v>PR</v>
          </cell>
          <cell r="AI1576" t="str">
            <v>FullyF</v>
          </cell>
          <cell r="AJ1576" t="str">
            <v>FF</v>
          </cell>
        </row>
        <row r="1577">
          <cell r="A1577" t="str">
            <v>0040328</v>
          </cell>
          <cell r="B1577" t="str">
            <v>P99031501</v>
          </cell>
          <cell r="C1577" t="str">
            <v>99031501</v>
          </cell>
          <cell r="D1577" t="str">
            <v>YPB RMS 233-296 ONCOLOGY CLINIC RENO</v>
          </cell>
          <cell r="E1577">
            <v>36220</v>
          </cell>
          <cell r="G1577">
            <v>36372</v>
          </cell>
          <cell r="I1577">
            <v>37935</v>
          </cell>
          <cell r="J1577">
            <v>434371</v>
          </cell>
          <cell r="K1577">
            <v>434370.92</v>
          </cell>
          <cell r="L1577">
            <v>434370.92</v>
          </cell>
          <cell r="M1577">
            <v>0</v>
          </cell>
          <cell r="N1577">
            <v>434371</v>
          </cell>
          <cell r="O1577">
            <v>200506</v>
          </cell>
          <cell r="P1577">
            <v>434370.92</v>
          </cell>
          <cell r="Q1577" t="str">
            <v>80</v>
          </cell>
          <cell r="R1577" t="str">
            <v>Medicine</v>
          </cell>
          <cell r="S1577" t="str">
            <v>MEDICAL CAMPUS</v>
          </cell>
          <cell r="T1577" t="b">
            <v>0</v>
          </cell>
          <cell r="U1577" t="b">
            <v>1</v>
          </cell>
          <cell r="V1577" t="b">
            <v>0</v>
          </cell>
          <cell r="W1577" t="str">
            <v>Asset Management</v>
          </cell>
          <cell r="X1577">
            <v>434371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 t="str">
            <v>20</v>
          </cell>
          <cell r="AH1577" t="str">
            <v>PR</v>
          </cell>
          <cell r="AI1577" t="str">
            <v>FullyF</v>
          </cell>
          <cell r="AJ1577" t="str">
            <v>FF</v>
          </cell>
        </row>
        <row r="1578">
          <cell r="A1578" t="str">
            <v>0040329</v>
          </cell>
          <cell r="B1578" t="str">
            <v>T99040102</v>
          </cell>
          <cell r="C1578" t="str">
            <v>99040102</v>
          </cell>
          <cell r="D1578" t="str">
            <v>CHEFA SERIES U COI cancelled, chg to 1005655</v>
          </cell>
          <cell r="E1578">
            <v>36220</v>
          </cell>
          <cell r="G1578">
            <v>36280</v>
          </cell>
          <cell r="I1578">
            <v>36220</v>
          </cell>
          <cell r="J1578">
            <v>0</v>
          </cell>
          <cell r="K1578">
            <v>-6.0000000055879403E-2</v>
          </cell>
          <cell r="L1578">
            <v>-6.0000000055879403E-2</v>
          </cell>
          <cell r="M1578">
            <v>0</v>
          </cell>
          <cell r="N1578">
            <v>0</v>
          </cell>
          <cell r="O1578">
            <v>200506</v>
          </cell>
          <cell r="P1578">
            <v>-6.0000000055879403E-2</v>
          </cell>
          <cell r="Q1578" t="str">
            <v>12</v>
          </cell>
          <cell r="R1578" t="str">
            <v>Administrative &amp; University-Wide</v>
          </cell>
          <cell r="S1578" t="str">
            <v>OTHER PROJECTS</v>
          </cell>
          <cell r="T1578" t="b">
            <v>0</v>
          </cell>
          <cell r="U1578" t="b">
            <v>0</v>
          </cell>
          <cell r="V1578" t="b">
            <v>0</v>
          </cell>
          <cell r="W1578" t="str">
            <v>General Accounting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I1578" t="str">
            <v>Tomb</v>
          </cell>
          <cell r="AJ1578" t="str">
            <v>T</v>
          </cell>
        </row>
        <row r="1579">
          <cell r="A1579" t="str">
            <v>0040364</v>
          </cell>
          <cell r="B1579" t="str">
            <v>P98041701</v>
          </cell>
          <cell r="C1579" t="str">
            <v>98041701</v>
          </cell>
          <cell r="D1579" t="str">
            <v>LEPH INFRASTRUCTURE UPGRADE LAB/OFC RENO PH 3</v>
          </cell>
          <cell r="E1579">
            <v>35916</v>
          </cell>
          <cell r="G1579">
            <v>37134</v>
          </cell>
          <cell r="H1579">
            <v>37042</v>
          </cell>
          <cell r="I1579">
            <v>37595</v>
          </cell>
          <cell r="J1579">
            <v>2000000</v>
          </cell>
          <cell r="K1579">
            <v>1896384.15</v>
          </cell>
          <cell r="L1579">
            <v>1912460.1</v>
          </cell>
          <cell r="M1579">
            <v>0</v>
          </cell>
          <cell r="N1579">
            <v>1912460</v>
          </cell>
          <cell r="O1579">
            <v>200506</v>
          </cell>
          <cell r="P1579">
            <v>1912460.1</v>
          </cell>
          <cell r="Q1579" t="str">
            <v>80</v>
          </cell>
          <cell r="R1579" t="str">
            <v>Medicine</v>
          </cell>
          <cell r="S1579" t="str">
            <v>MEDICAL CAMPUS</v>
          </cell>
          <cell r="T1579" t="b">
            <v>0</v>
          </cell>
          <cell r="U1579" t="b">
            <v>0</v>
          </cell>
          <cell r="V1579" t="b">
            <v>0</v>
          </cell>
          <cell r="W1579" t="str">
            <v>Asset Management</v>
          </cell>
          <cell r="X1579">
            <v>1912460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 t="str">
            <v>30</v>
          </cell>
          <cell r="AH1579" t="str">
            <v>CM</v>
          </cell>
          <cell r="AI1579" t="str">
            <v>Const</v>
          </cell>
          <cell r="AJ1579" t="str">
            <v>I</v>
          </cell>
        </row>
        <row r="1580">
          <cell r="A1580" t="str">
            <v>0040365</v>
          </cell>
          <cell r="B1580" t="str">
            <v>P98051502</v>
          </cell>
          <cell r="C1580" t="str">
            <v>98051502</v>
          </cell>
          <cell r="D1580" t="str">
            <v>SEAMCO BLDGS 1/3/9 SECOND FLOOR OFFICE RENO</v>
          </cell>
          <cell r="E1580">
            <v>35916</v>
          </cell>
          <cell r="G1580">
            <v>36372</v>
          </cell>
          <cell r="I1580">
            <v>37935</v>
          </cell>
          <cell r="J1580">
            <v>2562193</v>
          </cell>
          <cell r="K1580">
            <v>2562192.64</v>
          </cell>
          <cell r="L1580">
            <v>2562192.64</v>
          </cell>
          <cell r="M1580">
            <v>0</v>
          </cell>
          <cell r="N1580">
            <v>2562193</v>
          </cell>
          <cell r="O1580">
            <v>200506</v>
          </cell>
          <cell r="P1580">
            <v>2562192.64</v>
          </cell>
          <cell r="Q1580" t="str">
            <v>80</v>
          </cell>
          <cell r="R1580" t="str">
            <v>Medicine</v>
          </cell>
          <cell r="S1580" t="str">
            <v>MEDICAL CAMPUS</v>
          </cell>
          <cell r="T1580" t="b">
            <v>0</v>
          </cell>
          <cell r="U1580" t="b">
            <v>1</v>
          </cell>
          <cell r="V1580" t="b">
            <v>0</v>
          </cell>
          <cell r="W1580" t="str">
            <v>Asset Management</v>
          </cell>
          <cell r="X1580">
            <v>2386423</v>
          </cell>
          <cell r="Y1580">
            <v>175770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 t="str">
            <v>20</v>
          </cell>
          <cell r="AH1580" t="str">
            <v>PR</v>
          </cell>
          <cell r="AI1580" t="str">
            <v>FullyF</v>
          </cell>
          <cell r="AJ1580" t="str">
            <v>FF</v>
          </cell>
        </row>
        <row r="1581">
          <cell r="A1581" t="str">
            <v>0040366</v>
          </cell>
          <cell r="B1581" t="str">
            <v>P98022318</v>
          </cell>
          <cell r="C1581" t="str">
            <v>98022318</v>
          </cell>
          <cell r="D1581" t="str">
            <v>SOFTBALL FIELD IMPROVEMENTS</v>
          </cell>
          <cell r="E1581">
            <v>36008</v>
          </cell>
          <cell r="I1581">
            <v>36997</v>
          </cell>
          <cell r="J1581">
            <v>0</v>
          </cell>
          <cell r="K1581">
            <v>-0.270000000000437</v>
          </cell>
          <cell r="L1581">
            <v>-0.270000000000437</v>
          </cell>
          <cell r="M1581">
            <v>0</v>
          </cell>
          <cell r="N1581">
            <v>0</v>
          </cell>
          <cell r="O1581">
            <v>200506</v>
          </cell>
          <cell r="P1581">
            <v>-0.270000000000437</v>
          </cell>
          <cell r="Q1581" t="str">
            <v>54</v>
          </cell>
          <cell r="R1581" t="str">
            <v>Athletics</v>
          </cell>
          <cell r="S1581" t="str">
            <v>ATHLETIC FACILITIES</v>
          </cell>
          <cell r="T1581" t="b">
            <v>0</v>
          </cell>
          <cell r="U1581" t="b">
            <v>1</v>
          </cell>
          <cell r="V1581" t="b">
            <v>0</v>
          </cell>
          <cell r="W1581" t="str">
            <v>Accounting And Contracts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I1581" t="str">
            <v>Tomb</v>
          </cell>
          <cell r="AJ1581" t="str">
            <v>T</v>
          </cell>
        </row>
        <row r="1582">
          <cell r="A1582" t="str">
            <v>0040367</v>
          </cell>
          <cell r="B1582" t="str">
            <v>P98092304</v>
          </cell>
          <cell r="C1582" t="str">
            <v>98092304</v>
          </cell>
          <cell r="D1582" t="str">
            <v>SHM I-WING ELECTRICAL POWER UPGRADE</v>
          </cell>
          <cell r="E1582">
            <v>36069</v>
          </cell>
          <cell r="G1582">
            <v>36616</v>
          </cell>
          <cell r="I1582">
            <v>37600</v>
          </cell>
          <cell r="J1582">
            <v>1800000</v>
          </cell>
          <cell r="K1582">
            <v>1517583.4</v>
          </cell>
          <cell r="L1582">
            <v>1517583.4</v>
          </cell>
          <cell r="M1582">
            <v>0</v>
          </cell>
          <cell r="N1582">
            <v>1517583</v>
          </cell>
          <cell r="O1582">
            <v>200506</v>
          </cell>
          <cell r="P1582">
            <v>1517583.4</v>
          </cell>
          <cell r="Q1582" t="str">
            <v>66</v>
          </cell>
          <cell r="R1582" t="str">
            <v>Admin&amp;Other YSM Utilities</v>
          </cell>
          <cell r="S1582" t="str">
            <v>MEDICAL CAMPUS</v>
          </cell>
          <cell r="T1582" t="b">
            <v>0</v>
          </cell>
          <cell r="U1582" t="b">
            <v>0</v>
          </cell>
          <cell r="V1582" t="b">
            <v>0</v>
          </cell>
          <cell r="W1582" t="str">
            <v>Accounting And Contracts</v>
          </cell>
          <cell r="X1582">
            <v>1404617</v>
          </cell>
          <cell r="Y1582">
            <v>112966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 t="str">
            <v>30</v>
          </cell>
          <cell r="AH1582" t="str">
            <v>CM</v>
          </cell>
          <cell r="AI1582" t="str">
            <v>Const</v>
          </cell>
          <cell r="AJ1582" t="str">
            <v>I</v>
          </cell>
        </row>
        <row r="1583">
          <cell r="A1583" t="str">
            <v>0040368</v>
          </cell>
          <cell r="B1583" t="str">
            <v>P98091001</v>
          </cell>
          <cell r="C1583" t="str">
            <v>98091001</v>
          </cell>
          <cell r="D1583" t="str">
            <v>ARTS AREA PH II CONCEPTUAL PROGRAMMING &amp; PLN</v>
          </cell>
          <cell r="E1583">
            <v>36069</v>
          </cell>
          <cell r="H1583">
            <v>38625</v>
          </cell>
          <cell r="I1583">
            <v>38145</v>
          </cell>
          <cell r="J1583">
            <v>800000</v>
          </cell>
          <cell r="K1583">
            <v>336962.51</v>
          </cell>
          <cell r="L1583">
            <v>363480.6</v>
          </cell>
          <cell r="M1583">
            <v>330086</v>
          </cell>
          <cell r="N1583">
            <v>0</v>
          </cell>
          <cell r="O1583">
            <v>200506</v>
          </cell>
          <cell r="P1583">
            <v>451692.72</v>
          </cell>
          <cell r="Q1583" t="str">
            <v>61</v>
          </cell>
          <cell r="R1583" t="str">
            <v>Admin&amp;Other Other</v>
          </cell>
          <cell r="S1583" t="str">
            <v>ARTS AREA</v>
          </cell>
          <cell r="T1583" t="b">
            <v>0</v>
          </cell>
          <cell r="U1583" t="b">
            <v>0</v>
          </cell>
          <cell r="V1583" t="b">
            <v>0</v>
          </cell>
          <cell r="W1583" t="str">
            <v>Accounting And Contracts</v>
          </cell>
          <cell r="X1583">
            <v>0</v>
          </cell>
          <cell r="Y1583">
            <v>0</v>
          </cell>
          <cell r="Z1583">
            <v>800000</v>
          </cell>
          <cell r="AA1583">
            <v>0</v>
          </cell>
          <cell r="AB1583">
            <v>1110.1400000000001</v>
          </cell>
          <cell r="AC1583">
            <v>32431.27</v>
          </cell>
          <cell r="AD1583">
            <v>36041</v>
          </cell>
          <cell r="AE1583">
            <v>18629.71</v>
          </cell>
          <cell r="AF1583">
            <v>0</v>
          </cell>
          <cell r="AG1583" t="str">
            <v>20</v>
          </cell>
          <cell r="AH1583" t="str">
            <v>OS</v>
          </cell>
          <cell r="AI1583" t="str">
            <v>Study</v>
          </cell>
          <cell r="AJ1583" t="str">
            <v>I</v>
          </cell>
        </row>
        <row r="1584">
          <cell r="A1584" t="str">
            <v>0040369</v>
          </cell>
          <cell r="B1584" t="str">
            <v>P98032403</v>
          </cell>
          <cell r="C1584" t="str">
            <v>98032403</v>
          </cell>
          <cell r="D1584" t="str">
            <v>SHM B2 &amp; B3 LAB RENOVATIONS</v>
          </cell>
          <cell r="E1584">
            <v>36069</v>
          </cell>
          <cell r="G1584">
            <v>37955</v>
          </cell>
          <cell r="H1584">
            <v>37955</v>
          </cell>
          <cell r="I1584">
            <v>37543</v>
          </cell>
          <cell r="J1584">
            <v>15600000</v>
          </cell>
          <cell r="K1584">
            <v>8571654.4100000001</v>
          </cell>
          <cell r="L1584">
            <v>14485572.550000001</v>
          </cell>
          <cell r="M1584">
            <v>1000000</v>
          </cell>
          <cell r="N1584">
            <v>13420001</v>
          </cell>
          <cell r="O1584">
            <v>200506</v>
          </cell>
          <cell r="P1584">
            <v>14891126.73</v>
          </cell>
          <cell r="Q1584" t="str">
            <v>80</v>
          </cell>
          <cell r="R1584" t="str">
            <v>Medicine</v>
          </cell>
          <cell r="S1584" t="str">
            <v>MEDICAL CAMPUS</v>
          </cell>
          <cell r="T1584" t="b">
            <v>0</v>
          </cell>
          <cell r="U1584" t="b">
            <v>0</v>
          </cell>
          <cell r="V1584" t="b">
            <v>0</v>
          </cell>
          <cell r="W1584" t="str">
            <v>Asset Management</v>
          </cell>
          <cell r="X1584">
            <v>13572262</v>
          </cell>
          <cell r="Y1584">
            <v>0</v>
          </cell>
          <cell r="Z1584">
            <v>0</v>
          </cell>
          <cell r="AA1584">
            <v>651</v>
          </cell>
          <cell r="AB1584">
            <v>86038.2</v>
          </cell>
          <cell r="AC1584">
            <v>3746.21</v>
          </cell>
          <cell r="AD1584">
            <v>27359.3</v>
          </cell>
          <cell r="AE1584">
            <v>3700.56</v>
          </cell>
          <cell r="AF1584">
            <v>284058.90999999997</v>
          </cell>
          <cell r="AG1584" t="str">
            <v>10</v>
          </cell>
          <cell r="AH1584" t="str">
            <v>CR</v>
          </cell>
          <cell r="AI1584" t="str">
            <v>Const</v>
          </cell>
          <cell r="AJ1584" t="str">
            <v>I</v>
          </cell>
        </row>
        <row r="1585">
          <cell r="A1585" t="str">
            <v>0040370</v>
          </cell>
          <cell r="B1585" t="str">
            <v>P98102801</v>
          </cell>
          <cell r="C1585" t="str">
            <v>98102801</v>
          </cell>
          <cell r="D1585" t="str">
            <v>TD CLOCK TOWER REPAIR</v>
          </cell>
          <cell r="E1585">
            <v>36100</v>
          </cell>
          <cell r="F1585">
            <v>36677</v>
          </cell>
          <cell r="G1585">
            <v>36311</v>
          </cell>
          <cell r="I1585">
            <v>37595</v>
          </cell>
          <cell r="J1585">
            <v>101836</v>
          </cell>
          <cell r="K1585">
            <v>101836</v>
          </cell>
          <cell r="L1585">
            <v>101836</v>
          </cell>
          <cell r="M1585">
            <v>0</v>
          </cell>
          <cell r="N1585">
            <v>101836</v>
          </cell>
          <cell r="O1585">
            <v>200506</v>
          </cell>
          <cell r="P1585">
            <v>101836</v>
          </cell>
          <cell r="Q1585" t="str">
            <v>71</v>
          </cell>
          <cell r="R1585" t="str">
            <v>Residential - Undergraduate</v>
          </cell>
          <cell r="S1585" t="str">
            <v>RESIDENTIAL FACILITIES</v>
          </cell>
          <cell r="T1585" t="b">
            <v>0</v>
          </cell>
          <cell r="U1585" t="b">
            <v>1</v>
          </cell>
          <cell r="V1585" t="b">
            <v>0</v>
          </cell>
          <cell r="W1585" t="str">
            <v>Accounting And Contracts</v>
          </cell>
          <cell r="X1585">
            <v>101836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I1585" t="str">
            <v>Tomb</v>
          </cell>
          <cell r="AJ1585" t="str">
            <v>T</v>
          </cell>
        </row>
        <row r="1586">
          <cell r="A1586" t="str">
            <v>0040371</v>
          </cell>
          <cell r="B1586" t="str">
            <v>P98102601</v>
          </cell>
          <cell r="C1586" t="str">
            <v>98102601</v>
          </cell>
          <cell r="D1586" t="str">
            <v>ESH EXERCISE ROOM</v>
          </cell>
          <cell r="E1586">
            <v>36100</v>
          </cell>
          <cell r="G1586">
            <v>36433</v>
          </cell>
          <cell r="I1586">
            <v>37595</v>
          </cell>
          <cell r="J1586">
            <v>450000</v>
          </cell>
          <cell r="K1586">
            <v>412507.11</v>
          </cell>
          <cell r="L1586">
            <v>412507.11</v>
          </cell>
          <cell r="M1586">
            <v>83237</v>
          </cell>
          <cell r="N1586">
            <v>329270</v>
          </cell>
          <cell r="O1586">
            <v>200506</v>
          </cell>
          <cell r="P1586">
            <v>412507.11</v>
          </cell>
          <cell r="Q1586" t="str">
            <v>80</v>
          </cell>
          <cell r="R1586" t="str">
            <v>Medicine</v>
          </cell>
          <cell r="S1586" t="str">
            <v>MEDICAL CAMPUS</v>
          </cell>
          <cell r="T1586" t="b">
            <v>0</v>
          </cell>
          <cell r="U1586" t="b">
            <v>0</v>
          </cell>
          <cell r="V1586" t="b">
            <v>0</v>
          </cell>
          <cell r="W1586" t="str">
            <v>Asset Management</v>
          </cell>
          <cell r="X1586">
            <v>291326</v>
          </cell>
          <cell r="Y1586">
            <v>37944</v>
          </cell>
          <cell r="Z1586">
            <v>83237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 t="str">
            <v>20</v>
          </cell>
          <cell r="AH1586" t="str">
            <v>PR</v>
          </cell>
          <cell r="AI1586" t="str">
            <v>Const</v>
          </cell>
          <cell r="AJ1586" t="str">
            <v>I</v>
          </cell>
        </row>
        <row r="1587">
          <cell r="A1587" t="str">
            <v>1000090</v>
          </cell>
          <cell r="B1587" t="str">
            <v>C99042601</v>
          </cell>
          <cell r="C1587" t="str">
            <v>99042601</v>
          </cell>
          <cell r="D1587" t="str">
            <v>YAD PC TREASURY SERVICES ORDER #1062</v>
          </cell>
          <cell r="E1587">
            <v>36251</v>
          </cell>
          <cell r="F1587">
            <v>36707</v>
          </cell>
          <cell r="G1587">
            <v>36341</v>
          </cell>
          <cell r="I1587">
            <v>36258</v>
          </cell>
          <cell r="J1587">
            <v>2360</v>
          </cell>
          <cell r="K1587">
            <v>2360</v>
          </cell>
          <cell r="L1587">
            <v>2360</v>
          </cell>
          <cell r="M1587">
            <v>0</v>
          </cell>
          <cell r="N1587">
            <v>2360</v>
          </cell>
          <cell r="O1587">
            <v>200506</v>
          </cell>
          <cell r="P1587">
            <v>2360</v>
          </cell>
          <cell r="Q1587" t="str">
            <v>12</v>
          </cell>
          <cell r="R1587" t="str">
            <v>Administrative &amp; University-Wide</v>
          </cell>
          <cell r="T1587" t="b">
            <v>0</v>
          </cell>
          <cell r="U1587" t="b">
            <v>1</v>
          </cell>
          <cell r="V1587" t="b">
            <v>0</v>
          </cell>
          <cell r="W1587" t="str">
            <v>Finance-General Administration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I1587" t="str">
            <v>Tomb</v>
          </cell>
          <cell r="AJ1587" t="str">
            <v>T</v>
          </cell>
        </row>
        <row r="1588">
          <cell r="A1588" t="str">
            <v>1000143</v>
          </cell>
          <cell r="B1588" t="str">
            <v>P98102901</v>
          </cell>
          <cell r="C1588" t="str">
            <v>98102901</v>
          </cell>
          <cell r="D1588" t="str">
            <v>PIERSON COLLEGE ICE CREAM PARLOR</v>
          </cell>
          <cell r="E1588">
            <v>36069</v>
          </cell>
          <cell r="G1588">
            <v>36891</v>
          </cell>
          <cell r="I1588">
            <v>37193</v>
          </cell>
          <cell r="J1588">
            <v>22633</v>
          </cell>
          <cell r="K1588">
            <v>22633.09</v>
          </cell>
          <cell r="L1588">
            <v>22633.09</v>
          </cell>
          <cell r="M1588">
            <v>22633</v>
          </cell>
          <cell r="N1588">
            <v>0</v>
          </cell>
          <cell r="O1588">
            <v>200506</v>
          </cell>
          <cell r="P1588">
            <v>22633.09</v>
          </cell>
          <cell r="Q1588" t="str">
            <v>71</v>
          </cell>
          <cell r="R1588" t="str">
            <v>Residential - Undergraduate</v>
          </cell>
          <cell r="T1588" t="b">
            <v>0</v>
          </cell>
          <cell r="U1588" t="b">
            <v>1</v>
          </cell>
          <cell r="V1588" t="b">
            <v>0</v>
          </cell>
          <cell r="W1588" t="str">
            <v>Accounting And Contracts</v>
          </cell>
          <cell r="X1588">
            <v>0</v>
          </cell>
          <cell r="Y1588">
            <v>0</v>
          </cell>
          <cell r="Z1588">
            <v>20665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 t="str">
            <v>20</v>
          </cell>
          <cell r="AH1588" t="str">
            <v>PR</v>
          </cell>
          <cell r="AI1588" t="str">
            <v>FullyF</v>
          </cell>
          <cell r="AJ1588" t="str">
            <v>FF</v>
          </cell>
        </row>
        <row r="1589">
          <cell r="A1589" t="str">
            <v>1000144</v>
          </cell>
          <cell r="B1589" t="str">
            <v>C99043001</v>
          </cell>
          <cell r="C1589" t="str">
            <v>99043001</v>
          </cell>
          <cell r="D1589" t="str">
            <v>SASIP PHASE V</v>
          </cell>
          <cell r="E1589">
            <v>36251</v>
          </cell>
          <cell r="G1589">
            <v>36525</v>
          </cell>
          <cell r="I1589">
            <v>37603</v>
          </cell>
          <cell r="J1589">
            <v>525223</v>
          </cell>
          <cell r="K1589">
            <v>525223.13</v>
          </cell>
          <cell r="L1589">
            <v>525223.13</v>
          </cell>
          <cell r="M1589">
            <v>0</v>
          </cell>
          <cell r="N1589">
            <v>525223</v>
          </cell>
          <cell r="O1589">
            <v>200506</v>
          </cell>
          <cell r="P1589">
            <v>525223.13</v>
          </cell>
          <cell r="Q1589" t="str">
            <v>61</v>
          </cell>
          <cell r="R1589" t="str">
            <v>Admin&amp;Other Other</v>
          </cell>
          <cell r="S1589" t="str">
            <v>DO NOT USE COMPUTING  TELECOMMUNICATIONS EQUIPMENT</v>
          </cell>
          <cell r="T1589" t="b">
            <v>0</v>
          </cell>
          <cell r="U1589" t="b">
            <v>1</v>
          </cell>
          <cell r="V1589" t="b">
            <v>0</v>
          </cell>
          <cell r="W1589" t="str">
            <v>Finance-General Administration</v>
          </cell>
          <cell r="X1589">
            <v>0</v>
          </cell>
          <cell r="Y1589">
            <v>525223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 t="str">
            <v>50</v>
          </cell>
          <cell r="AH1589" t="str">
            <v>OO</v>
          </cell>
          <cell r="AI1589" t="str">
            <v>FullyF</v>
          </cell>
          <cell r="AJ1589" t="str">
            <v>FF</v>
          </cell>
        </row>
        <row r="1590">
          <cell r="A1590" t="str">
            <v>1000146</v>
          </cell>
          <cell r="B1590" t="str">
            <v>P98022356</v>
          </cell>
          <cell r="C1590" t="str">
            <v>98022356</v>
          </cell>
          <cell r="D1590" t="str">
            <v>TD RENOVATION</v>
          </cell>
          <cell r="E1590">
            <v>36251</v>
          </cell>
          <cell r="G1590">
            <v>37529</v>
          </cell>
          <cell r="H1590">
            <v>37529</v>
          </cell>
          <cell r="I1590">
            <v>37000</v>
          </cell>
          <cell r="J1590">
            <v>68000000</v>
          </cell>
          <cell r="K1590">
            <v>63007363.82</v>
          </cell>
          <cell r="L1590">
            <v>64104757.719999999</v>
          </cell>
          <cell r="M1590">
            <v>35076812.829999998</v>
          </cell>
          <cell r="N1590">
            <v>28000160</v>
          </cell>
          <cell r="O1590">
            <v>200506</v>
          </cell>
          <cell r="P1590">
            <v>64108914.719999999</v>
          </cell>
          <cell r="Q1590" t="str">
            <v>71</v>
          </cell>
          <cell r="R1590" t="str">
            <v>Residential - Undergraduate</v>
          </cell>
          <cell r="S1590" t="str">
            <v>RESIDENTIAL FACILITIES</v>
          </cell>
          <cell r="T1590" t="b">
            <v>0</v>
          </cell>
          <cell r="U1590" t="b">
            <v>0</v>
          </cell>
          <cell r="V1590" t="b">
            <v>0</v>
          </cell>
          <cell r="W1590" t="str">
            <v>Accounting And Contracts</v>
          </cell>
          <cell r="X1590">
            <v>28000160</v>
          </cell>
          <cell r="Y1590">
            <v>0</v>
          </cell>
          <cell r="Z1590">
            <v>10000000</v>
          </cell>
          <cell r="AA1590">
            <v>2771</v>
          </cell>
          <cell r="AB1590">
            <v>0</v>
          </cell>
          <cell r="AC1590">
            <v>1261</v>
          </cell>
          <cell r="AD1590">
            <v>125</v>
          </cell>
          <cell r="AE1590">
            <v>0</v>
          </cell>
          <cell r="AF1590">
            <v>0</v>
          </cell>
          <cell r="AG1590" t="str">
            <v>10</v>
          </cell>
          <cell r="AH1590" t="str">
            <v>CR</v>
          </cell>
          <cell r="AI1590" t="str">
            <v>Const</v>
          </cell>
          <cell r="AJ1590" t="str">
            <v>I</v>
          </cell>
        </row>
        <row r="1591">
          <cell r="A1591" t="str">
            <v>1000147</v>
          </cell>
          <cell r="B1591" t="str">
            <v>P99021201</v>
          </cell>
          <cell r="C1591" t="str">
            <v>99021201</v>
          </cell>
          <cell r="D1591" t="str">
            <v>BCMM EXTERIOR WALL</v>
          </cell>
          <cell r="E1591">
            <v>36251</v>
          </cell>
          <cell r="G1591">
            <v>36707</v>
          </cell>
          <cell r="I1591">
            <v>37935</v>
          </cell>
          <cell r="J1591">
            <v>212544</v>
          </cell>
          <cell r="K1591">
            <v>212544.09</v>
          </cell>
          <cell r="L1591">
            <v>212544.09</v>
          </cell>
          <cell r="M1591">
            <v>0</v>
          </cell>
          <cell r="N1591">
            <v>212544</v>
          </cell>
          <cell r="O1591">
            <v>200506</v>
          </cell>
          <cell r="P1591">
            <v>212544.09</v>
          </cell>
          <cell r="Q1591" t="str">
            <v>80</v>
          </cell>
          <cell r="R1591" t="str">
            <v>Medicine</v>
          </cell>
          <cell r="S1591" t="str">
            <v>MEDICAL CAMPUS</v>
          </cell>
          <cell r="T1591" t="b">
            <v>0</v>
          </cell>
          <cell r="U1591" t="b">
            <v>1</v>
          </cell>
          <cell r="V1591" t="b">
            <v>0</v>
          </cell>
          <cell r="W1591" t="str">
            <v>Asset Management</v>
          </cell>
          <cell r="X1591">
            <v>205359</v>
          </cell>
          <cell r="Y1591">
            <v>7185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 t="str">
            <v>30</v>
          </cell>
          <cell r="AH1591" t="str">
            <v>CM</v>
          </cell>
          <cell r="AI1591" t="str">
            <v>FullyF</v>
          </cell>
          <cell r="AJ1591" t="str">
            <v>FF</v>
          </cell>
        </row>
        <row r="1592">
          <cell r="A1592" t="str">
            <v>1000148</v>
          </cell>
          <cell r="B1592" t="str">
            <v>P99040801</v>
          </cell>
          <cell r="C1592" t="str">
            <v>99040801</v>
          </cell>
          <cell r="D1592" t="str">
            <v>WHITNEY 221 FLRS 1-2-3 FITOUT</v>
          </cell>
          <cell r="E1592">
            <v>36251</v>
          </cell>
          <cell r="G1592">
            <v>36433</v>
          </cell>
          <cell r="H1592">
            <v>37103</v>
          </cell>
          <cell r="I1592">
            <v>37606</v>
          </cell>
          <cell r="J1592">
            <v>860000</v>
          </cell>
          <cell r="K1592">
            <v>859998.77000000095</v>
          </cell>
          <cell r="L1592">
            <v>859998.77000000095</v>
          </cell>
          <cell r="M1592">
            <v>0</v>
          </cell>
          <cell r="N1592">
            <v>860000</v>
          </cell>
          <cell r="O1592">
            <v>200506</v>
          </cell>
          <cell r="P1592">
            <v>859998.77000000095</v>
          </cell>
          <cell r="Q1592" t="str">
            <v>62</v>
          </cell>
          <cell r="R1592" t="str">
            <v>Admin&amp;Other Computing</v>
          </cell>
          <cell r="S1592" t="str">
            <v>CENTRAL CAMPUS</v>
          </cell>
          <cell r="T1592" t="b">
            <v>0</v>
          </cell>
          <cell r="U1592" t="b">
            <v>1</v>
          </cell>
          <cell r="V1592" t="b">
            <v>0</v>
          </cell>
          <cell r="W1592" t="str">
            <v>Accounting And Contracts</v>
          </cell>
          <cell r="X1592">
            <v>760093</v>
          </cell>
          <cell r="Y1592">
            <v>99907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 t="str">
            <v>20</v>
          </cell>
          <cell r="AH1592" t="str">
            <v>PR</v>
          </cell>
          <cell r="AI1592" t="str">
            <v>FullyF</v>
          </cell>
          <cell r="AJ1592" t="str">
            <v>FF</v>
          </cell>
        </row>
        <row r="1593">
          <cell r="A1593" t="str">
            <v>1000157</v>
          </cell>
          <cell r="B1593" t="str">
            <v>P99033001</v>
          </cell>
          <cell r="C1593" t="str">
            <v>99033001</v>
          </cell>
          <cell r="D1593" t="str">
            <v>CAMPUS DEVELOPMENT</v>
          </cell>
          <cell r="E1593">
            <v>36251</v>
          </cell>
          <cell r="I1593">
            <v>37795</v>
          </cell>
          <cell r="J1593">
            <v>220764</v>
          </cell>
          <cell r="K1593">
            <v>220764</v>
          </cell>
          <cell r="L1593">
            <v>220764</v>
          </cell>
          <cell r="M1593">
            <v>220764</v>
          </cell>
          <cell r="N1593">
            <v>0</v>
          </cell>
          <cell r="O1593">
            <v>200506</v>
          </cell>
          <cell r="P1593">
            <v>220764</v>
          </cell>
          <cell r="Q1593" t="str">
            <v>61</v>
          </cell>
          <cell r="R1593" t="str">
            <v>Admin&amp;Other Other</v>
          </cell>
          <cell r="T1593" t="b">
            <v>0</v>
          </cell>
          <cell r="U1593" t="b">
            <v>1</v>
          </cell>
          <cell r="V1593" t="b">
            <v>0</v>
          </cell>
          <cell r="W1593" t="str">
            <v>Accounting And Contracts</v>
          </cell>
          <cell r="X1593">
            <v>0</v>
          </cell>
          <cell r="Y1593">
            <v>0</v>
          </cell>
          <cell r="Z1593">
            <v>220764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I1593" t="str">
            <v>Tomb</v>
          </cell>
          <cell r="AJ1593" t="str">
            <v>T</v>
          </cell>
        </row>
        <row r="1594">
          <cell r="A1594" t="str">
            <v>1000163</v>
          </cell>
          <cell r="B1594" t="str">
            <v>P99041201</v>
          </cell>
          <cell r="C1594" t="str">
            <v>99041201</v>
          </cell>
          <cell r="D1594" t="str">
            <v>BML 313/FARNAM FAN COIL REPLACEMENT</v>
          </cell>
          <cell r="E1594">
            <v>36251</v>
          </cell>
          <cell r="G1594">
            <v>36372</v>
          </cell>
          <cell r="I1594">
            <v>37595</v>
          </cell>
          <cell r="J1594">
            <v>52000</v>
          </cell>
          <cell r="K1594">
            <v>46859.02</v>
          </cell>
          <cell r="L1594">
            <v>46859.02</v>
          </cell>
          <cell r="M1594">
            <v>0</v>
          </cell>
          <cell r="N1594">
            <v>46859</v>
          </cell>
          <cell r="O1594">
            <v>200506</v>
          </cell>
          <cell r="P1594">
            <v>46859.02</v>
          </cell>
          <cell r="Q1594" t="str">
            <v>80</v>
          </cell>
          <cell r="R1594" t="str">
            <v>Medicine</v>
          </cell>
          <cell r="S1594" t="str">
            <v>MEDICAL CAMPUS</v>
          </cell>
          <cell r="T1594" t="b">
            <v>0</v>
          </cell>
          <cell r="U1594" t="b">
            <v>0</v>
          </cell>
          <cell r="V1594" t="b">
            <v>0</v>
          </cell>
          <cell r="W1594" t="str">
            <v>Asset Management</v>
          </cell>
          <cell r="X1594">
            <v>46859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 t="str">
            <v>30</v>
          </cell>
          <cell r="AH1594" t="str">
            <v>CM</v>
          </cell>
          <cell r="AI1594" t="str">
            <v>Const</v>
          </cell>
          <cell r="AJ1594" t="str">
            <v>I</v>
          </cell>
        </row>
        <row r="1595">
          <cell r="A1595" t="str">
            <v>1000166</v>
          </cell>
          <cell r="B1595" t="str">
            <v>C99042602</v>
          </cell>
          <cell r="C1595" t="str">
            <v>99042602</v>
          </cell>
          <cell r="D1595" t="str">
            <v>YAD PC MED ONCOLOGY ORDER #1064</v>
          </cell>
          <cell r="E1595">
            <v>36251</v>
          </cell>
          <cell r="F1595">
            <v>36707</v>
          </cell>
          <cell r="G1595">
            <v>36341</v>
          </cell>
          <cell r="I1595">
            <v>36266</v>
          </cell>
          <cell r="J1595">
            <v>4720</v>
          </cell>
          <cell r="K1595">
            <v>4720</v>
          </cell>
          <cell r="L1595">
            <v>4720</v>
          </cell>
          <cell r="M1595">
            <v>0</v>
          </cell>
          <cell r="N1595">
            <v>4720</v>
          </cell>
          <cell r="O1595">
            <v>200506</v>
          </cell>
          <cell r="P1595">
            <v>4720</v>
          </cell>
          <cell r="Q1595" t="str">
            <v>08</v>
          </cell>
          <cell r="R1595" t="str">
            <v>Medicine</v>
          </cell>
          <cell r="T1595" t="b">
            <v>0</v>
          </cell>
          <cell r="U1595" t="b">
            <v>1</v>
          </cell>
          <cell r="V1595" t="b">
            <v>0</v>
          </cell>
          <cell r="W1595" t="str">
            <v>Asset Management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I1595" t="str">
            <v>Tomb</v>
          </cell>
          <cell r="AJ1595" t="str">
            <v>T</v>
          </cell>
        </row>
        <row r="1596">
          <cell r="A1596" t="str">
            <v>1000171</v>
          </cell>
          <cell r="B1596" t="str">
            <v>C99042603</v>
          </cell>
          <cell r="C1596" t="str">
            <v>99042603</v>
          </cell>
          <cell r="D1596" t="str">
            <v>SURGERY AQUARIUS VOIDING DYSFUNCTION SYSTEM</v>
          </cell>
          <cell r="E1596">
            <v>36251</v>
          </cell>
          <cell r="F1596">
            <v>36707</v>
          </cell>
          <cell r="G1596">
            <v>36341</v>
          </cell>
          <cell r="I1596">
            <v>37595</v>
          </cell>
          <cell r="J1596">
            <v>78530</v>
          </cell>
          <cell r="K1596">
            <v>78530</v>
          </cell>
          <cell r="L1596">
            <v>78530</v>
          </cell>
          <cell r="M1596">
            <v>0</v>
          </cell>
          <cell r="N1596">
            <v>78530</v>
          </cell>
          <cell r="O1596">
            <v>200506</v>
          </cell>
          <cell r="P1596">
            <v>78530</v>
          </cell>
          <cell r="Q1596" t="str">
            <v>08</v>
          </cell>
          <cell r="R1596" t="str">
            <v>Medicine</v>
          </cell>
          <cell r="S1596" t="str">
            <v>MEDICAL CAMPUS</v>
          </cell>
          <cell r="T1596" t="b">
            <v>0</v>
          </cell>
          <cell r="U1596" t="b">
            <v>1</v>
          </cell>
          <cell r="V1596" t="b">
            <v>0</v>
          </cell>
          <cell r="W1596" t="str">
            <v>Finance-General Administration</v>
          </cell>
          <cell r="X1596">
            <v>78530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I1596" t="str">
            <v>Tomb</v>
          </cell>
          <cell r="AJ1596" t="str">
            <v>T</v>
          </cell>
        </row>
        <row r="1597">
          <cell r="A1597" t="str">
            <v>1000173</v>
          </cell>
          <cell r="B1597" t="str">
            <v>C99043002</v>
          </cell>
          <cell r="C1597" t="str">
            <v>99043002</v>
          </cell>
          <cell r="D1597" t="str">
            <v>SFAS DOCUMENT IMAGING PROJECT</v>
          </cell>
          <cell r="E1597">
            <v>36251</v>
          </cell>
          <cell r="G1597">
            <v>36707</v>
          </cell>
          <cell r="I1597">
            <v>37603</v>
          </cell>
          <cell r="J1597">
            <v>338148</v>
          </cell>
          <cell r="K1597">
            <v>338148.41</v>
          </cell>
          <cell r="L1597">
            <v>338148.41</v>
          </cell>
          <cell r="M1597">
            <v>0</v>
          </cell>
          <cell r="N1597">
            <v>338148</v>
          </cell>
          <cell r="O1597">
            <v>200506</v>
          </cell>
          <cell r="P1597">
            <v>338148.41</v>
          </cell>
          <cell r="Q1597" t="str">
            <v>61</v>
          </cell>
          <cell r="R1597" t="str">
            <v>Admin&amp;Other Other</v>
          </cell>
          <cell r="S1597" t="str">
            <v>DO NOT USE COMPUTING  TELECOMMUNICATIONS EQUIPMENT</v>
          </cell>
          <cell r="T1597" t="b">
            <v>0</v>
          </cell>
          <cell r="U1597" t="b">
            <v>1</v>
          </cell>
          <cell r="V1597" t="b">
            <v>0</v>
          </cell>
          <cell r="W1597" t="str">
            <v>Finance-General Administration</v>
          </cell>
          <cell r="X1597">
            <v>0</v>
          </cell>
          <cell r="Y1597">
            <v>338148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 t="str">
            <v>50</v>
          </cell>
          <cell r="AH1597" t="str">
            <v>OO</v>
          </cell>
          <cell r="AI1597" t="str">
            <v>FullyF</v>
          </cell>
          <cell r="AJ1597" t="str">
            <v>FF</v>
          </cell>
        </row>
        <row r="1598">
          <cell r="A1598" t="str">
            <v>1000188</v>
          </cell>
          <cell r="B1598" t="str">
            <v>C99042604</v>
          </cell>
          <cell r="C1598" t="str">
            <v>99042604</v>
          </cell>
          <cell r="D1598" t="str">
            <v>YAD PC ORTHOPAEDICS ORDER #1066</v>
          </cell>
          <cell r="E1598">
            <v>36251</v>
          </cell>
          <cell r="F1598">
            <v>36707</v>
          </cell>
          <cell r="G1598">
            <v>36341</v>
          </cell>
          <cell r="I1598">
            <v>36272</v>
          </cell>
          <cell r="J1598">
            <v>2060</v>
          </cell>
          <cell r="K1598">
            <v>2060</v>
          </cell>
          <cell r="L1598">
            <v>2060</v>
          </cell>
          <cell r="M1598">
            <v>0</v>
          </cell>
          <cell r="N1598">
            <v>2060</v>
          </cell>
          <cell r="O1598">
            <v>200506</v>
          </cell>
          <cell r="P1598">
            <v>2060</v>
          </cell>
          <cell r="Q1598" t="str">
            <v>08</v>
          </cell>
          <cell r="R1598" t="str">
            <v>Medicine</v>
          </cell>
          <cell r="T1598" t="b">
            <v>0</v>
          </cell>
          <cell r="U1598" t="b">
            <v>1</v>
          </cell>
          <cell r="V1598" t="b">
            <v>0</v>
          </cell>
          <cell r="W1598" t="str">
            <v>Asset Management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I1598" t="str">
            <v>Tomb</v>
          </cell>
          <cell r="AJ1598" t="str">
            <v>T</v>
          </cell>
        </row>
        <row r="1599">
          <cell r="A1599" t="str">
            <v>1000190</v>
          </cell>
          <cell r="B1599" t="str">
            <v>C99042605</v>
          </cell>
          <cell r="C1599" t="str">
            <v>99042605</v>
          </cell>
          <cell r="D1599" t="str">
            <v>YAD PC INT MED - DIGESTIVE DISEASES ORDER #1067</v>
          </cell>
          <cell r="E1599">
            <v>36251</v>
          </cell>
          <cell r="F1599">
            <v>36707</v>
          </cell>
          <cell r="G1599">
            <v>36341</v>
          </cell>
          <cell r="I1599">
            <v>36272</v>
          </cell>
          <cell r="J1599">
            <v>6180</v>
          </cell>
          <cell r="K1599">
            <v>6180</v>
          </cell>
          <cell r="L1599">
            <v>6180</v>
          </cell>
          <cell r="M1599">
            <v>0</v>
          </cell>
          <cell r="N1599">
            <v>6180</v>
          </cell>
          <cell r="O1599">
            <v>200506</v>
          </cell>
          <cell r="P1599">
            <v>6180</v>
          </cell>
          <cell r="Q1599" t="str">
            <v>08</v>
          </cell>
          <cell r="R1599" t="str">
            <v>Medicine</v>
          </cell>
          <cell r="T1599" t="b">
            <v>0</v>
          </cell>
          <cell r="U1599" t="b">
            <v>1</v>
          </cell>
          <cell r="V1599" t="b">
            <v>0</v>
          </cell>
          <cell r="W1599" t="str">
            <v>Asset Management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I1599" t="str">
            <v>Tomb</v>
          </cell>
          <cell r="AJ1599" t="str">
            <v>T</v>
          </cell>
        </row>
        <row r="1600">
          <cell r="A1600" t="str">
            <v>1000192</v>
          </cell>
          <cell r="B1600" t="str">
            <v>C99042606</v>
          </cell>
          <cell r="C1600" t="str">
            <v>99042606</v>
          </cell>
          <cell r="D1600" t="str">
            <v>YAD PC ORTHOPAEDICS ORDER #1068</v>
          </cell>
          <cell r="E1600">
            <v>36251</v>
          </cell>
          <cell r="G1600">
            <v>36341</v>
          </cell>
          <cell r="I1600">
            <v>36272</v>
          </cell>
          <cell r="J1600">
            <v>2060</v>
          </cell>
          <cell r="K1600">
            <v>2060</v>
          </cell>
          <cell r="L1600">
            <v>2060</v>
          </cell>
          <cell r="M1600">
            <v>0</v>
          </cell>
          <cell r="N1600">
            <v>2060</v>
          </cell>
          <cell r="O1600">
            <v>200506</v>
          </cell>
          <cell r="P1600">
            <v>2060</v>
          </cell>
          <cell r="Q1600" t="str">
            <v>08</v>
          </cell>
          <cell r="R1600" t="str">
            <v>Medicine</v>
          </cell>
          <cell r="T1600" t="b">
            <v>0</v>
          </cell>
          <cell r="U1600" t="b">
            <v>1</v>
          </cell>
          <cell r="V1600" t="b">
            <v>0</v>
          </cell>
          <cell r="W1600" t="str">
            <v>Finance-General Administration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I1600" t="str">
            <v>Tomb</v>
          </cell>
          <cell r="AJ1600" t="str">
            <v>T</v>
          </cell>
        </row>
        <row r="1601">
          <cell r="A1601" t="str">
            <v>1000194</v>
          </cell>
          <cell r="B1601" t="str">
            <v>C99042607</v>
          </cell>
          <cell r="C1601" t="str">
            <v>99042607</v>
          </cell>
          <cell r="D1601" t="str">
            <v>YAD PC SPORTS MEDICINE ORDER #1070</v>
          </cell>
          <cell r="E1601">
            <v>36251</v>
          </cell>
          <cell r="F1601">
            <v>36707</v>
          </cell>
          <cell r="G1601">
            <v>36341</v>
          </cell>
          <cell r="I1601">
            <v>36272</v>
          </cell>
          <cell r="J1601">
            <v>4120</v>
          </cell>
          <cell r="K1601">
            <v>4120</v>
          </cell>
          <cell r="L1601">
            <v>4120</v>
          </cell>
          <cell r="M1601">
            <v>0</v>
          </cell>
          <cell r="N1601">
            <v>4120</v>
          </cell>
          <cell r="O1601">
            <v>200506</v>
          </cell>
          <cell r="P1601">
            <v>4120</v>
          </cell>
          <cell r="Q1601" t="str">
            <v>08</v>
          </cell>
          <cell r="R1601" t="str">
            <v>Medicine</v>
          </cell>
          <cell r="T1601" t="b">
            <v>0</v>
          </cell>
          <cell r="U1601" t="b">
            <v>1</v>
          </cell>
          <cell r="V1601" t="b">
            <v>0</v>
          </cell>
          <cell r="W1601" t="str">
            <v>Asset Management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I1601" t="str">
            <v>Tomb</v>
          </cell>
          <cell r="AJ1601" t="str">
            <v>T</v>
          </cell>
        </row>
        <row r="1602">
          <cell r="A1602" t="str">
            <v>1000195</v>
          </cell>
          <cell r="B1602" t="str">
            <v>P96111903</v>
          </cell>
          <cell r="C1602" t="str">
            <v>96111903</v>
          </cell>
          <cell r="D1602" t="str">
            <v>SLOANE PHYSICS LAB 3RD FL RENO PH I</v>
          </cell>
          <cell r="E1602">
            <v>36251</v>
          </cell>
          <cell r="G1602">
            <v>36769</v>
          </cell>
          <cell r="H1602">
            <v>36769</v>
          </cell>
          <cell r="I1602">
            <v>37571</v>
          </cell>
          <cell r="J1602">
            <v>955128</v>
          </cell>
          <cell r="K1602">
            <v>955128.24</v>
          </cell>
          <cell r="L1602">
            <v>955128.24</v>
          </cell>
          <cell r="M1602">
            <v>0</v>
          </cell>
          <cell r="N1602">
            <v>955128</v>
          </cell>
          <cell r="O1602">
            <v>200506</v>
          </cell>
          <cell r="P1602">
            <v>955128.24</v>
          </cell>
          <cell r="Q1602" t="str">
            <v>25</v>
          </cell>
          <cell r="R1602" t="str">
            <v>Biological and Physical Sciences</v>
          </cell>
          <cell r="S1602" t="str">
            <v>SCIENCE HILL</v>
          </cell>
          <cell r="T1602" t="b">
            <v>0</v>
          </cell>
          <cell r="U1602" t="b">
            <v>1</v>
          </cell>
          <cell r="V1602" t="b">
            <v>0</v>
          </cell>
          <cell r="W1602" t="str">
            <v>Accounting And Contracts</v>
          </cell>
          <cell r="X1602">
            <v>955128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 t="str">
            <v>20</v>
          </cell>
          <cell r="AH1602" t="str">
            <v>PR</v>
          </cell>
          <cell r="AI1602" t="str">
            <v>FullyF</v>
          </cell>
          <cell r="AJ1602" t="str">
            <v>FF</v>
          </cell>
        </row>
        <row r="1603">
          <cell r="A1603" t="str">
            <v>1000196</v>
          </cell>
          <cell r="B1603" t="str">
            <v>P99041501</v>
          </cell>
          <cell r="C1603" t="str">
            <v>99041501</v>
          </cell>
          <cell r="D1603" t="str">
            <v>SACHEM 60 HVAC REPAIRS</v>
          </cell>
          <cell r="E1603">
            <v>36251</v>
          </cell>
          <cell r="G1603">
            <v>36616</v>
          </cell>
          <cell r="I1603">
            <v>37571</v>
          </cell>
          <cell r="J1603">
            <v>215095</v>
          </cell>
          <cell r="K1603">
            <v>215095</v>
          </cell>
          <cell r="L1603">
            <v>215095</v>
          </cell>
          <cell r="M1603">
            <v>0</v>
          </cell>
          <cell r="N1603">
            <v>215095</v>
          </cell>
          <cell r="O1603">
            <v>200506</v>
          </cell>
          <cell r="P1603">
            <v>215095</v>
          </cell>
          <cell r="Q1603" t="str">
            <v>33</v>
          </cell>
          <cell r="R1603" t="str">
            <v>Self-sup Management</v>
          </cell>
          <cell r="S1603" t="str">
            <v>SCHOOL OF MANAGEMENT</v>
          </cell>
          <cell r="T1603" t="b">
            <v>0</v>
          </cell>
          <cell r="U1603" t="b">
            <v>1</v>
          </cell>
          <cell r="V1603" t="b">
            <v>0</v>
          </cell>
          <cell r="W1603" t="str">
            <v>Accounting And Contracts</v>
          </cell>
          <cell r="X1603">
            <v>197771</v>
          </cell>
          <cell r="Y1603">
            <v>17324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 t="str">
            <v>30</v>
          </cell>
          <cell r="AH1603" t="str">
            <v>CM</v>
          </cell>
          <cell r="AI1603" t="str">
            <v>FullyF</v>
          </cell>
          <cell r="AJ1603" t="str">
            <v>FF</v>
          </cell>
        </row>
        <row r="1604">
          <cell r="A1604" t="str">
            <v>1000212</v>
          </cell>
          <cell r="C1604" t="str">
            <v>99040106</v>
          </cell>
          <cell r="D1604" t="str">
            <v>HISTORY / ERROR CAPITAL PROJECTS</v>
          </cell>
          <cell r="E1604">
            <v>36281</v>
          </cell>
          <cell r="F1604">
            <v>36463</v>
          </cell>
          <cell r="I1604">
            <v>36313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200506</v>
          </cell>
          <cell r="P1604">
            <v>0</v>
          </cell>
          <cell r="Q1604" t="str">
            <v>04</v>
          </cell>
          <cell r="R1604" t="str">
            <v>Academic Space: Science</v>
          </cell>
          <cell r="T1604" t="b">
            <v>0</v>
          </cell>
          <cell r="U1604" t="b">
            <v>1</v>
          </cell>
          <cell r="V1604" t="b">
            <v>0</v>
          </cell>
          <cell r="W1604" t="str">
            <v>Finance-General Administration</v>
          </cell>
          <cell r="X1604">
            <v>0</v>
          </cell>
          <cell r="Y1604">
            <v>0</v>
          </cell>
          <cell r="Z1604">
            <v>0</v>
          </cell>
          <cell r="AI1604" t="str">
            <v>Tomb</v>
          </cell>
          <cell r="AJ1604" t="str">
            <v>T</v>
          </cell>
        </row>
        <row r="1605">
          <cell r="A1605" t="str">
            <v>1000212B</v>
          </cell>
          <cell r="C1605" t="str">
            <v>99040106</v>
          </cell>
          <cell r="D1605" t="str">
            <v>HISTORY / ERROR CAPITAL PROJECTS</v>
          </cell>
          <cell r="E1605">
            <v>36251</v>
          </cell>
          <cell r="F1605">
            <v>36463</v>
          </cell>
          <cell r="I1605">
            <v>36266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200506</v>
          </cell>
          <cell r="P1605">
            <v>0</v>
          </cell>
          <cell r="Q1605" t="str">
            <v>08</v>
          </cell>
          <cell r="R1605" t="str">
            <v>Medicine</v>
          </cell>
          <cell r="T1605" t="b">
            <v>0</v>
          </cell>
          <cell r="U1605" t="b">
            <v>1</v>
          </cell>
          <cell r="V1605" t="b">
            <v>0</v>
          </cell>
          <cell r="W1605" t="str">
            <v>Finance-General Administration</v>
          </cell>
          <cell r="X1605">
            <v>0</v>
          </cell>
          <cell r="Y1605">
            <v>0</v>
          </cell>
          <cell r="Z1605">
            <v>0</v>
          </cell>
          <cell r="AI1605" t="str">
            <v>Tomb</v>
          </cell>
          <cell r="AJ1605" t="str">
            <v>T</v>
          </cell>
        </row>
        <row r="1606">
          <cell r="A1606" t="str">
            <v>1000216</v>
          </cell>
          <cell r="C1606" t="str">
            <v>99042001</v>
          </cell>
          <cell r="D1606" t="str">
            <v>BROADWAY 37 THEATER - Voted Closed</v>
          </cell>
          <cell r="E1606">
            <v>36251</v>
          </cell>
          <cell r="I1606">
            <v>37095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200506</v>
          </cell>
          <cell r="P1606">
            <v>0</v>
          </cell>
          <cell r="Q1606" t="str">
            <v>13</v>
          </cell>
          <cell r="R1606" t="str">
            <v>Other</v>
          </cell>
          <cell r="T1606" t="b">
            <v>0</v>
          </cell>
          <cell r="U1606" t="b">
            <v>1</v>
          </cell>
          <cell r="V1606" t="b">
            <v>0</v>
          </cell>
          <cell r="W1606" t="str">
            <v>Accounting And Contracts</v>
          </cell>
          <cell r="X1606">
            <v>0</v>
          </cell>
          <cell r="Y1606">
            <v>0</v>
          </cell>
          <cell r="Z1606">
            <v>0</v>
          </cell>
          <cell r="AI1606" t="str">
            <v>Tomb</v>
          </cell>
          <cell r="AJ1606" t="str">
            <v>T</v>
          </cell>
        </row>
        <row r="1607">
          <cell r="A1607" t="str">
            <v>1000264</v>
          </cell>
          <cell r="B1607" t="str">
            <v>C99051001</v>
          </cell>
          <cell r="C1607" t="str">
            <v>99051001</v>
          </cell>
          <cell r="D1607" t="str">
            <v>YAD PC HR ADMIN ORDER #1085</v>
          </cell>
          <cell r="E1607">
            <v>36281</v>
          </cell>
          <cell r="F1607">
            <v>36707</v>
          </cell>
          <cell r="G1607">
            <v>36341</v>
          </cell>
          <cell r="I1607">
            <v>37592</v>
          </cell>
          <cell r="J1607">
            <v>2266</v>
          </cell>
          <cell r="K1607">
            <v>2266</v>
          </cell>
          <cell r="L1607">
            <v>2266</v>
          </cell>
          <cell r="M1607">
            <v>0</v>
          </cell>
          <cell r="N1607">
            <v>2266</v>
          </cell>
          <cell r="O1607">
            <v>200506</v>
          </cell>
          <cell r="P1607">
            <v>2266</v>
          </cell>
          <cell r="Q1607" t="str">
            <v>12</v>
          </cell>
          <cell r="R1607" t="str">
            <v>Administrative &amp; University-Wide</v>
          </cell>
          <cell r="T1607" t="b">
            <v>0</v>
          </cell>
          <cell r="U1607" t="b">
            <v>1</v>
          </cell>
          <cell r="V1607" t="b">
            <v>0</v>
          </cell>
          <cell r="W1607" t="str">
            <v>Finance-General Administration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I1607" t="str">
            <v>Tomb</v>
          </cell>
          <cell r="AJ1607" t="str">
            <v>T</v>
          </cell>
        </row>
        <row r="1608">
          <cell r="A1608" t="str">
            <v>1000265</v>
          </cell>
          <cell r="B1608" t="str">
            <v>P98022443</v>
          </cell>
          <cell r="C1608" t="str">
            <v>98022443</v>
          </cell>
          <cell r="D1608" t="str">
            <v>SCIENCE HILL UTILITIES RELOCATION</v>
          </cell>
          <cell r="E1608">
            <v>36220</v>
          </cell>
          <cell r="G1608">
            <v>36707</v>
          </cell>
          <cell r="I1608">
            <v>38201</v>
          </cell>
          <cell r="J1608">
            <v>3200000</v>
          </cell>
          <cell r="K1608">
            <v>3249982.54</v>
          </cell>
          <cell r="L1608">
            <v>3200000</v>
          </cell>
          <cell r="M1608">
            <v>0</v>
          </cell>
          <cell r="N1608">
            <v>3200000</v>
          </cell>
          <cell r="O1608">
            <v>200506</v>
          </cell>
          <cell r="P1608">
            <v>3200000</v>
          </cell>
          <cell r="Q1608" t="str">
            <v>65</v>
          </cell>
          <cell r="R1608" t="str">
            <v>Admin&amp;Other Utilities Central</v>
          </cell>
          <cell r="S1608" t="str">
            <v>POWER PLANTS AND UTILITY DISTRIBUTION SYSTEMS</v>
          </cell>
          <cell r="T1608" t="b">
            <v>0</v>
          </cell>
          <cell r="U1608" t="b">
            <v>1</v>
          </cell>
          <cell r="V1608" t="b">
            <v>0</v>
          </cell>
          <cell r="W1608" t="str">
            <v>Accounting And Contracts</v>
          </cell>
          <cell r="X1608">
            <v>2163110</v>
          </cell>
          <cell r="Y1608">
            <v>1036890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 t="str">
            <v>40</v>
          </cell>
          <cell r="AH1608" t="str">
            <v>UT</v>
          </cell>
          <cell r="AI1608" t="str">
            <v>FullyF</v>
          </cell>
          <cell r="AJ1608" t="str">
            <v>FF</v>
          </cell>
        </row>
        <row r="1609">
          <cell r="A1609" t="str">
            <v>1000266</v>
          </cell>
          <cell r="B1609" t="str">
            <v>P99051002</v>
          </cell>
          <cell r="C1609" t="str">
            <v>99051002</v>
          </cell>
          <cell r="D1609" t="str">
            <v>CPP SAFETY &amp; EFFICIENCY FY00</v>
          </cell>
          <cell r="E1609">
            <v>36251</v>
          </cell>
          <cell r="G1609">
            <v>36616</v>
          </cell>
          <cell r="I1609">
            <v>37571</v>
          </cell>
          <cell r="J1609">
            <v>245481</v>
          </cell>
          <cell r="K1609">
            <v>245480.91</v>
          </cell>
          <cell r="L1609">
            <v>245480.91</v>
          </cell>
          <cell r="M1609">
            <v>0</v>
          </cell>
          <cell r="N1609">
            <v>245481</v>
          </cell>
          <cell r="O1609">
            <v>200506</v>
          </cell>
          <cell r="P1609">
            <v>245480.91</v>
          </cell>
          <cell r="Q1609" t="str">
            <v>65</v>
          </cell>
          <cell r="R1609" t="str">
            <v>Admin&amp;Other Utilities Central</v>
          </cell>
          <cell r="S1609" t="str">
            <v>POWER PLANTS AND UTILITY DISTRIBUTION SYSTEMS</v>
          </cell>
          <cell r="T1609" t="b">
            <v>0</v>
          </cell>
          <cell r="U1609" t="b">
            <v>1</v>
          </cell>
          <cell r="V1609" t="b">
            <v>0</v>
          </cell>
          <cell r="W1609" t="str">
            <v>Accounting And Contracts</v>
          </cell>
          <cell r="X1609">
            <v>217929</v>
          </cell>
          <cell r="Y1609">
            <v>27552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 t="str">
            <v>40</v>
          </cell>
          <cell r="AH1609" t="str">
            <v>UT</v>
          </cell>
          <cell r="AI1609" t="str">
            <v>FullyF</v>
          </cell>
          <cell r="AJ1609" t="str">
            <v>FF</v>
          </cell>
        </row>
        <row r="1610">
          <cell r="A1610" t="str">
            <v>1000267</v>
          </cell>
          <cell r="B1610" t="str">
            <v>P99043001</v>
          </cell>
          <cell r="C1610" t="str">
            <v>99043001</v>
          </cell>
          <cell r="D1610" t="str">
            <v>KBT INFRASTRUCTURE IMPROVEMENT</v>
          </cell>
          <cell r="E1610">
            <v>36281</v>
          </cell>
          <cell r="G1610">
            <v>37256</v>
          </cell>
          <cell r="H1610">
            <v>37256</v>
          </cell>
          <cell r="I1610">
            <v>36861</v>
          </cell>
          <cell r="J1610">
            <v>8850000</v>
          </cell>
          <cell r="K1610">
            <v>7176595.6500000004</v>
          </cell>
          <cell r="L1610">
            <v>7177684.25</v>
          </cell>
          <cell r="M1610">
            <v>0</v>
          </cell>
          <cell r="N1610">
            <v>7177596</v>
          </cell>
          <cell r="O1610">
            <v>200506</v>
          </cell>
          <cell r="P1610">
            <v>7178135.3600000003</v>
          </cell>
          <cell r="Q1610" t="str">
            <v>25</v>
          </cell>
          <cell r="R1610" t="str">
            <v>Biological and Physical Sciences</v>
          </cell>
          <cell r="S1610" t="str">
            <v>SCIENCE HILL</v>
          </cell>
          <cell r="T1610" t="b">
            <v>0</v>
          </cell>
          <cell r="U1610" t="b">
            <v>0</v>
          </cell>
          <cell r="V1610" t="b">
            <v>0</v>
          </cell>
          <cell r="W1610" t="str">
            <v>Accounting And Contracts</v>
          </cell>
          <cell r="X1610">
            <v>8850000</v>
          </cell>
          <cell r="Y1610">
            <v>0</v>
          </cell>
          <cell r="Z1610">
            <v>0</v>
          </cell>
          <cell r="AA1610">
            <v>72.37</v>
          </cell>
          <cell r="AB1610">
            <v>83.16</v>
          </cell>
          <cell r="AC1610">
            <v>78.5</v>
          </cell>
          <cell r="AD1610">
            <v>77.84</v>
          </cell>
          <cell r="AE1610">
            <v>66.489999999990701</v>
          </cell>
          <cell r="AF1610">
            <v>72.75</v>
          </cell>
          <cell r="AG1610" t="str">
            <v>10</v>
          </cell>
          <cell r="AH1610" t="str">
            <v>CM</v>
          </cell>
          <cell r="AI1610" t="str">
            <v>Const</v>
          </cell>
          <cell r="AJ1610" t="str">
            <v>I</v>
          </cell>
        </row>
        <row r="1611">
          <cell r="A1611" t="str">
            <v>1000268</v>
          </cell>
          <cell r="B1611" t="str">
            <v>P99051201</v>
          </cell>
          <cell r="C1611" t="str">
            <v>99051201</v>
          </cell>
          <cell r="D1611" t="str">
            <v>KGL SUBSTATION UPGRADE</v>
          </cell>
          <cell r="E1611">
            <v>36281</v>
          </cell>
          <cell r="G1611">
            <v>36799</v>
          </cell>
          <cell r="I1611">
            <v>37571</v>
          </cell>
          <cell r="J1611">
            <v>629334</v>
          </cell>
          <cell r="K1611">
            <v>629334.44999999995</v>
          </cell>
          <cell r="L1611">
            <v>629334.44999999995</v>
          </cell>
          <cell r="M1611">
            <v>0</v>
          </cell>
          <cell r="N1611">
            <v>629334</v>
          </cell>
          <cell r="O1611">
            <v>200506</v>
          </cell>
          <cell r="P1611">
            <v>629334.44999999995</v>
          </cell>
          <cell r="Q1611" t="str">
            <v>65</v>
          </cell>
          <cell r="R1611" t="str">
            <v>Admin&amp;Other Utilities Central</v>
          </cell>
          <cell r="S1611" t="str">
            <v>POWER PLANTS AND UTILITY DISTRIBUTION SYSTEMS</v>
          </cell>
          <cell r="T1611" t="b">
            <v>0</v>
          </cell>
          <cell r="U1611" t="b">
            <v>1</v>
          </cell>
          <cell r="V1611" t="b">
            <v>0</v>
          </cell>
          <cell r="W1611" t="str">
            <v>Accounting And Contracts</v>
          </cell>
          <cell r="X1611">
            <v>585152</v>
          </cell>
          <cell r="Y1611">
            <v>44182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 t="str">
            <v>40</v>
          </cell>
          <cell r="AH1611" t="str">
            <v>UT</v>
          </cell>
          <cell r="AI1611" t="str">
            <v>FullyF</v>
          </cell>
          <cell r="AJ1611" t="str">
            <v>FF</v>
          </cell>
        </row>
        <row r="1612">
          <cell r="A1612" t="str">
            <v>1000269</v>
          </cell>
          <cell r="B1612" t="str">
            <v>P99050501</v>
          </cell>
          <cell r="C1612" t="str">
            <v>99050501</v>
          </cell>
          <cell r="D1612" t="str">
            <v>WHITNEY 221 FLRS 4 &amp; 5 FITOUT</v>
          </cell>
          <cell r="E1612">
            <v>36281</v>
          </cell>
          <cell r="G1612">
            <v>36433</v>
          </cell>
          <cell r="I1612">
            <v>37795</v>
          </cell>
          <cell r="J1612">
            <v>559225</v>
          </cell>
          <cell r="K1612">
            <v>559225.36</v>
          </cell>
          <cell r="L1612">
            <v>559225.36</v>
          </cell>
          <cell r="M1612">
            <v>0</v>
          </cell>
          <cell r="N1612">
            <v>559225</v>
          </cell>
          <cell r="O1612">
            <v>200506</v>
          </cell>
          <cell r="P1612">
            <v>559225.36</v>
          </cell>
          <cell r="Q1612" t="str">
            <v>62</v>
          </cell>
          <cell r="R1612" t="str">
            <v>Admin&amp;Other Computing</v>
          </cell>
          <cell r="S1612" t="str">
            <v>OTHER FACILITIES</v>
          </cell>
          <cell r="T1612" t="b">
            <v>0</v>
          </cell>
          <cell r="U1612" t="b">
            <v>1</v>
          </cell>
          <cell r="V1612" t="b">
            <v>0</v>
          </cell>
          <cell r="W1612" t="str">
            <v>Accounting And Contracts</v>
          </cell>
          <cell r="X1612">
            <v>373727</v>
          </cell>
          <cell r="Y1612">
            <v>185498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 t="str">
            <v>20</v>
          </cell>
          <cell r="AH1612" t="str">
            <v>PR</v>
          </cell>
          <cell r="AI1612" t="str">
            <v>FullyF</v>
          </cell>
          <cell r="AJ1612" t="str">
            <v>FF</v>
          </cell>
        </row>
        <row r="1613">
          <cell r="A1613" t="str">
            <v>1000482</v>
          </cell>
          <cell r="B1613" t="str">
            <v>P98012101</v>
          </cell>
          <cell r="C1613" t="str">
            <v>98012101</v>
          </cell>
          <cell r="D1613" t="str">
            <v>SHM B-268 GLASS WASH FACILITY</v>
          </cell>
          <cell r="E1613">
            <v>35796</v>
          </cell>
          <cell r="G1613">
            <v>36738</v>
          </cell>
          <cell r="H1613">
            <v>36707</v>
          </cell>
          <cell r="I1613">
            <v>37935</v>
          </cell>
          <cell r="J1613">
            <v>332364</v>
          </cell>
          <cell r="K1613">
            <v>332364.44</v>
          </cell>
          <cell r="L1613">
            <v>332364.44</v>
          </cell>
          <cell r="M1613">
            <v>0</v>
          </cell>
          <cell r="N1613">
            <v>332364</v>
          </cell>
          <cell r="O1613">
            <v>200506</v>
          </cell>
          <cell r="P1613">
            <v>332364.44</v>
          </cell>
          <cell r="Q1613" t="str">
            <v>80</v>
          </cell>
          <cell r="R1613" t="str">
            <v>Medicine</v>
          </cell>
          <cell r="S1613" t="str">
            <v>MEDICAL CAMPUS</v>
          </cell>
          <cell r="T1613" t="b">
            <v>0</v>
          </cell>
          <cell r="U1613" t="b">
            <v>1</v>
          </cell>
          <cell r="V1613" t="b">
            <v>0</v>
          </cell>
          <cell r="W1613" t="str">
            <v>Asset Management</v>
          </cell>
          <cell r="X1613">
            <v>332364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 t="str">
            <v>20</v>
          </cell>
          <cell r="AH1613" t="str">
            <v>PR</v>
          </cell>
          <cell r="AI1613" t="str">
            <v>FullyF</v>
          </cell>
          <cell r="AJ1613" t="str">
            <v>FF</v>
          </cell>
        </row>
        <row r="1614">
          <cell r="A1614" t="str">
            <v>1000484</v>
          </cell>
          <cell r="B1614" t="str">
            <v>P98040201</v>
          </cell>
          <cell r="C1614" t="str">
            <v>98040201</v>
          </cell>
          <cell r="D1614" t="str">
            <v>SML, CCL &amp; MUDD LIBRARY DESIGN</v>
          </cell>
          <cell r="E1614">
            <v>35886</v>
          </cell>
          <cell r="H1614">
            <v>38899</v>
          </cell>
          <cell r="I1614">
            <v>36444</v>
          </cell>
          <cell r="J1614">
            <v>285000</v>
          </cell>
          <cell r="K1614">
            <v>263633.84999999998</v>
          </cell>
          <cell r="L1614">
            <v>263633.84999999998</v>
          </cell>
          <cell r="M1614">
            <v>263633</v>
          </cell>
          <cell r="N1614">
            <v>0</v>
          </cell>
          <cell r="O1614">
            <v>200506</v>
          </cell>
          <cell r="P1614">
            <v>263633.84999999998</v>
          </cell>
          <cell r="Q1614" t="str">
            <v>50</v>
          </cell>
          <cell r="R1614" t="str">
            <v>Libraries</v>
          </cell>
          <cell r="S1614" t="str">
            <v>LIBRARY FACILITIES</v>
          </cell>
          <cell r="T1614" t="b">
            <v>0</v>
          </cell>
          <cell r="U1614" t="b">
            <v>0</v>
          </cell>
          <cell r="V1614" t="b">
            <v>0</v>
          </cell>
          <cell r="W1614" t="str">
            <v>Accounting And Contracts</v>
          </cell>
          <cell r="X1614">
            <v>0</v>
          </cell>
          <cell r="Y1614">
            <v>0</v>
          </cell>
          <cell r="Z1614">
            <v>285000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 t="str">
            <v>20</v>
          </cell>
          <cell r="AH1614" t="str">
            <v>OS</v>
          </cell>
          <cell r="AI1614" t="str">
            <v>Study</v>
          </cell>
          <cell r="AJ1614" t="str">
            <v>I</v>
          </cell>
        </row>
        <row r="1615">
          <cell r="A1615" t="str">
            <v>1000486</v>
          </cell>
          <cell r="B1615" t="str">
            <v>F99052601</v>
          </cell>
          <cell r="C1615" t="str">
            <v>99052601</v>
          </cell>
          <cell r="D1615" t="str">
            <v>MED UCRAF FY99</v>
          </cell>
          <cell r="E1615">
            <v>36008</v>
          </cell>
          <cell r="G1615">
            <v>36433</v>
          </cell>
          <cell r="I1615">
            <v>38159</v>
          </cell>
          <cell r="J1615">
            <v>77007</v>
          </cell>
          <cell r="K1615">
            <v>77007.399999999994</v>
          </cell>
          <cell r="L1615">
            <v>77007.399999999994</v>
          </cell>
          <cell r="M1615">
            <v>0</v>
          </cell>
          <cell r="N1615">
            <v>77007</v>
          </cell>
          <cell r="O1615">
            <v>200506</v>
          </cell>
          <cell r="P1615">
            <v>77007.399999999994</v>
          </cell>
          <cell r="Q1615" t="str">
            <v>66</v>
          </cell>
          <cell r="R1615" t="str">
            <v>Admin&amp;Other YSM Utilities</v>
          </cell>
          <cell r="S1615" t="str">
            <v>MEDICAL CAMPUS</v>
          </cell>
          <cell r="T1615" t="b">
            <v>0</v>
          </cell>
          <cell r="U1615" t="b">
            <v>1</v>
          </cell>
          <cell r="V1615" t="b">
            <v>0</v>
          </cell>
          <cell r="W1615" t="str">
            <v>Accounting And Contracts</v>
          </cell>
          <cell r="X1615">
            <v>77007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 t="str">
            <v>40</v>
          </cell>
          <cell r="AH1615" t="str">
            <v>UT</v>
          </cell>
          <cell r="AI1615" t="str">
            <v>FullyF</v>
          </cell>
          <cell r="AJ1615" t="str">
            <v>FF</v>
          </cell>
        </row>
        <row r="1616">
          <cell r="A1616" t="str">
            <v>1000492</v>
          </cell>
          <cell r="C1616" t="str">
            <v>99052611</v>
          </cell>
          <cell r="D1616" t="str">
            <v>ERROR</v>
          </cell>
          <cell r="E1616">
            <v>35977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200506</v>
          </cell>
          <cell r="P1616">
            <v>0</v>
          </cell>
          <cell r="T1616" t="b">
            <v>0</v>
          </cell>
          <cell r="U1616" t="b">
            <v>0</v>
          </cell>
          <cell r="V1616" t="b">
            <v>0</v>
          </cell>
          <cell r="W1616" t="str">
            <v>Finance-General Administration</v>
          </cell>
          <cell r="X1616">
            <v>0</v>
          </cell>
          <cell r="Y1616">
            <v>0</v>
          </cell>
          <cell r="Z1616">
            <v>0</v>
          </cell>
          <cell r="AI1616" t="str">
            <v>Tomb</v>
          </cell>
          <cell r="AJ1616" t="str">
            <v>T</v>
          </cell>
        </row>
        <row r="1617">
          <cell r="A1617" t="str">
            <v>1000493</v>
          </cell>
          <cell r="B1617" t="str">
            <v>C99052601</v>
          </cell>
          <cell r="C1617" t="str">
            <v>99052601</v>
          </cell>
          <cell r="D1617" t="str">
            <v>SFAS LOAN CONVERSION PROJECT</v>
          </cell>
          <cell r="E1617">
            <v>36069</v>
          </cell>
          <cell r="G1617">
            <v>36525</v>
          </cell>
          <cell r="I1617">
            <v>37592</v>
          </cell>
          <cell r="J1617">
            <v>300000</v>
          </cell>
          <cell r="K1617">
            <v>300000</v>
          </cell>
          <cell r="L1617">
            <v>300000</v>
          </cell>
          <cell r="M1617">
            <v>300000</v>
          </cell>
          <cell r="N1617">
            <v>0</v>
          </cell>
          <cell r="O1617">
            <v>200506</v>
          </cell>
          <cell r="P1617">
            <v>300000</v>
          </cell>
          <cell r="Q1617" t="str">
            <v>12</v>
          </cell>
          <cell r="R1617" t="str">
            <v>Administrative &amp; University-Wide</v>
          </cell>
          <cell r="S1617" t="str">
            <v>DO NOT USE COMPUTING  TELECOMMUNICATIONS EQUIPMENT</v>
          </cell>
          <cell r="T1617" t="b">
            <v>0</v>
          </cell>
          <cell r="U1617" t="b">
            <v>1</v>
          </cell>
          <cell r="V1617" t="b">
            <v>0</v>
          </cell>
          <cell r="W1617" t="str">
            <v>Finance-General Administration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I1617" t="str">
            <v>Tomb</v>
          </cell>
          <cell r="AJ1617" t="str">
            <v>T</v>
          </cell>
        </row>
        <row r="1618">
          <cell r="A1618" t="str">
            <v>1000497</v>
          </cell>
          <cell r="B1618" t="str">
            <v>P98110202</v>
          </cell>
          <cell r="C1618" t="str">
            <v>98110202</v>
          </cell>
          <cell r="D1618" t="str">
            <v>YSM BAS UPGRADES WORKSTATION &amp; CONTROLLER</v>
          </cell>
          <cell r="E1618">
            <v>36100</v>
          </cell>
          <cell r="G1618">
            <v>36525</v>
          </cell>
          <cell r="I1618">
            <v>37593</v>
          </cell>
          <cell r="J1618">
            <v>63552</v>
          </cell>
          <cell r="K1618">
            <v>63551.88</v>
          </cell>
          <cell r="L1618">
            <v>63551.88</v>
          </cell>
          <cell r="M1618">
            <v>0</v>
          </cell>
          <cell r="N1618">
            <v>63552</v>
          </cell>
          <cell r="O1618">
            <v>200506</v>
          </cell>
          <cell r="P1618">
            <v>63551.88</v>
          </cell>
          <cell r="Q1618" t="str">
            <v>80</v>
          </cell>
          <cell r="R1618" t="str">
            <v>Medicine</v>
          </cell>
          <cell r="S1618" t="str">
            <v>MEDICAL CAMPUS</v>
          </cell>
          <cell r="T1618" t="b">
            <v>0</v>
          </cell>
          <cell r="U1618" t="b">
            <v>1</v>
          </cell>
          <cell r="V1618" t="b">
            <v>0</v>
          </cell>
          <cell r="W1618" t="str">
            <v>Asset Management</v>
          </cell>
          <cell r="X1618">
            <v>37642</v>
          </cell>
          <cell r="Y1618">
            <v>25910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 t="str">
            <v>30</v>
          </cell>
          <cell r="AH1618" t="str">
            <v>CM</v>
          </cell>
          <cell r="AI1618" t="str">
            <v>FullyF</v>
          </cell>
          <cell r="AJ1618" t="str">
            <v>FF</v>
          </cell>
        </row>
        <row r="1619">
          <cell r="A1619" t="str">
            <v>1000502</v>
          </cell>
          <cell r="B1619" t="str">
            <v>P98111901</v>
          </cell>
          <cell r="C1619" t="str">
            <v>98111901</v>
          </cell>
          <cell r="D1619" t="str">
            <v>UHSC RECORDS CONVEYOR MODERNIZATION</v>
          </cell>
          <cell r="E1619">
            <v>36100</v>
          </cell>
          <cell r="G1619">
            <v>36616</v>
          </cell>
          <cell r="I1619">
            <v>37193</v>
          </cell>
          <cell r="J1619">
            <v>128370</v>
          </cell>
          <cell r="K1619">
            <v>128370</v>
          </cell>
          <cell r="L1619">
            <v>128370</v>
          </cell>
          <cell r="M1619">
            <v>78370</v>
          </cell>
          <cell r="N1619">
            <v>50000</v>
          </cell>
          <cell r="O1619">
            <v>200506</v>
          </cell>
          <cell r="P1619">
            <v>128370</v>
          </cell>
          <cell r="Q1619" t="str">
            <v>61</v>
          </cell>
          <cell r="R1619" t="str">
            <v>Admin&amp;Other Other</v>
          </cell>
          <cell r="S1619" t="str">
            <v>OTHER PROJECTS</v>
          </cell>
          <cell r="T1619" t="b">
            <v>0</v>
          </cell>
          <cell r="U1619" t="b">
            <v>1</v>
          </cell>
          <cell r="V1619" t="b">
            <v>0</v>
          </cell>
          <cell r="W1619" t="str">
            <v>Accounting And Contracts</v>
          </cell>
          <cell r="X1619">
            <v>0</v>
          </cell>
          <cell r="Y1619">
            <v>50000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 t="str">
            <v>30</v>
          </cell>
          <cell r="AH1619" t="str">
            <v>CM</v>
          </cell>
          <cell r="AI1619" t="str">
            <v>FullyF</v>
          </cell>
          <cell r="AJ1619" t="str">
            <v>FF</v>
          </cell>
        </row>
        <row r="1620">
          <cell r="A1620" t="str">
            <v>1000503</v>
          </cell>
          <cell r="B1620" t="str">
            <v>C99052602</v>
          </cell>
          <cell r="C1620" t="str">
            <v>99052602</v>
          </cell>
          <cell r="D1620" t="str">
            <v>SILLIMAN COLLEGE FITNESS EQUIPMENT</v>
          </cell>
          <cell r="E1620">
            <v>36130</v>
          </cell>
          <cell r="G1620">
            <v>36341</v>
          </cell>
          <cell r="I1620">
            <v>36146</v>
          </cell>
          <cell r="J1620">
            <v>45832</v>
          </cell>
          <cell r="K1620">
            <v>45832</v>
          </cell>
          <cell r="L1620">
            <v>45832</v>
          </cell>
          <cell r="M1620">
            <v>1300</v>
          </cell>
          <cell r="N1620">
            <v>44532</v>
          </cell>
          <cell r="O1620">
            <v>200506</v>
          </cell>
          <cell r="P1620">
            <v>45832</v>
          </cell>
          <cell r="Q1620" t="str">
            <v>01</v>
          </cell>
          <cell r="R1620" t="str">
            <v>Undergrad Housing: Residential Colleges</v>
          </cell>
          <cell r="T1620" t="b">
            <v>0</v>
          </cell>
          <cell r="U1620" t="b">
            <v>1</v>
          </cell>
          <cell r="V1620" t="b">
            <v>0</v>
          </cell>
          <cell r="W1620" t="str">
            <v>Finance-General Administration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I1620" t="str">
            <v>Tomb</v>
          </cell>
          <cell r="AJ1620" t="str">
            <v>T</v>
          </cell>
        </row>
        <row r="1621">
          <cell r="A1621" t="str">
            <v>1000629</v>
          </cell>
          <cell r="B1621" t="str">
            <v>P99050702</v>
          </cell>
          <cell r="C1621" t="str">
            <v>99050702</v>
          </cell>
          <cell r="D1621" t="str">
            <v>LEPH 5TH FL YSM BAS UPGRADES</v>
          </cell>
          <cell r="E1621">
            <v>36281</v>
          </cell>
          <cell r="G1621">
            <v>36891</v>
          </cell>
          <cell r="I1621">
            <v>37935</v>
          </cell>
          <cell r="J1621">
            <v>62577</v>
          </cell>
          <cell r="K1621">
            <v>62577.23</v>
          </cell>
          <cell r="L1621">
            <v>62577.23</v>
          </cell>
          <cell r="M1621">
            <v>0</v>
          </cell>
          <cell r="N1621">
            <v>62577</v>
          </cell>
          <cell r="O1621">
            <v>200506</v>
          </cell>
          <cell r="P1621">
            <v>62577.23</v>
          </cell>
          <cell r="Q1621" t="str">
            <v>80</v>
          </cell>
          <cell r="R1621" t="str">
            <v>Medicine</v>
          </cell>
          <cell r="S1621" t="str">
            <v>MEDICAL CAMPUS</v>
          </cell>
          <cell r="T1621" t="b">
            <v>0</v>
          </cell>
          <cell r="U1621" t="b">
            <v>1</v>
          </cell>
          <cell r="V1621" t="b">
            <v>0</v>
          </cell>
          <cell r="W1621" t="str">
            <v>Asset Management</v>
          </cell>
          <cell r="X1621">
            <v>57140</v>
          </cell>
          <cell r="Y1621">
            <v>5437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 t="str">
            <v>30</v>
          </cell>
          <cell r="AH1621" t="str">
            <v>CM</v>
          </cell>
          <cell r="AI1621" t="str">
            <v>FullyF</v>
          </cell>
          <cell r="AJ1621" t="str">
            <v>FF</v>
          </cell>
        </row>
        <row r="1622">
          <cell r="A1622" t="str">
            <v>1000639</v>
          </cell>
          <cell r="B1622" t="str">
            <v>P99050701</v>
          </cell>
          <cell r="C1622" t="str">
            <v>99050701</v>
          </cell>
          <cell r="D1622" t="str">
            <v>YSM BAS UPGRADES CDU-LEPH SUPPLY FAN-JEH CONDUITING</v>
          </cell>
          <cell r="E1622">
            <v>36281</v>
          </cell>
          <cell r="G1622">
            <v>36922</v>
          </cell>
          <cell r="I1622">
            <v>37935</v>
          </cell>
          <cell r="J1622">
            <v>62434</v>
          </cell>
          <cell r="K1622">
            <v>62433.53</v>
          </cell>
          <cell r="L1622">
            <v>62433.53</v>
          </cell>
          <cell r="M1622">
            <v>0</v>
          </cell>
          <cell r="N1622">
            <v>62434</v>
          </cell>
          <cell r="O1622">
            <v>200506</v>
          </cell>
          <cell r="P1622">
            <v>62433.53</v>
          </cell>
          <cell r="Q1622" t="str">
            <v>80</v>
          </cell>
          <cell r="R1622" t="str">
            <v>Medicine</v>
          </cell>
          <cell r="S1622" t="str">
            <v>MEDICAL CAMPUS</v>
          </cell>
          <cell r="T1622" t="b">
            <v>0</v>
          </cell>
          <cell r="U1622" t="b">
            <v>1</v>
          </cell>
          <cell r="V1622" t="b">
            <v>0</v>
          </cell>
          <cell r="W1622" t="str">
            <v>Asset Management</v>
          </cell>
          <cell r="X1622">
            <v>62434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 t="str">
            <v>30</v>
          </cell>
          <cell r="AH1622" t="str">
            <v>CM</v>
          </cell>
          <cell r="AI1622" t="str">
            <v>FullyF</v>
          </cell>
          <cell r="AJ1622" t="str">
            <v>FF</v>
          </cell>
        </row>
        <row r="1623">
          <cell r="A1623" t="str">
            <v>1000642</v>
          </cell>
          <cell r="B1623" t="str">
            <v>P99051401</v>
          </cell>
          <cell r="C1623" t="str">
            <v>99051401</v>
          </cell>
          <cell r="D1623" t="str">
            <v>BCMM 142 TISSUE CULTURE LAB</v>
          </cell>
          <cell r="E1623">
            <v>36281</v>
          </cell>
          <cell r="G1623">
            <v>36403</v>
          </cell>
          <cell r="I1623">
            <v>36969</v>
          </cell>
          <cell r="J1623">
            <v>68652</v>
          </cell>
          <cell r="K1623">
            <v>68652.2</v>
          </cell>
          <cell r="L1623">
            <v>68652.2</v>
          </cell>
          <cell r="M1623">
            <v>68652.2</v>
          </cell>
          <cell r="N1623">
            <v>0</v>
          </cell>
          <cell r="O1623">
            <v>200506</v>
          </cell>
          <cell r="P1623">
            <v>68652.2</v>
          </cell>
          <cell r="Q1623" t="str">
            <v>80</v>
          </cell>
          <cell r="R1623" t="str">
            <v>Medicine</v>
          </cell>
          <cell r="S1623" t="str">
            <v>MEDICAL CAMPUS</v>
          </cell>
          <cell r="T1623" t="b">
            <v>0</v>
          </cell>
          <cell r="U1623" t="b">
            <v>1</v>
          </cell>
          <cell r="V1623" t="b">
            <v>0</v>
          </cell>
          <cell r="W1623" t="str">
            <v>Asset Management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I1623" t="str">
            <v>Tomb</v>
          </cell>
          <cell r="AJ1623" t="str">
            <v>T</v>
          </cell>
        </row>
        <row r="1624">
          <cell r="A1624" t="str">
            <v>1000646</v>
          </cell>
          <cell r="B1624" t="str">
            <v>C99052603</v>
          </cell>
          <cell r="C1624" t="str">
            <v>99052603</v>
          </cell>
          <cell r="D1624" t="str">
            <v>YAD PC ORTHOPAEDICS ORDER #1102</v>
          </cell>
          <cell r="E1624">
            <v>36281</v>
          </cell>
          <cell r="F1624">
            <v>36707</v>
          </cell>
          <cell r="G1624">
            <v>36341</v>
          </cell>
          <cell r="I1624">
            <v>36306</v>
          </cell>
          <cell r="J1624">
            <v>2021</v>
          </cell>
          <cell r="K1624">
            <v>-19779.09</v>
          </cell>
          <cell r="L1624">
            <v>2021</v>
          </cell>
          <cell r="M1624">
            <v>0</v>
          </cell>
          <cell r="N1624">
            <v>2021</v>
          </cell>
          <cell r="O1624">
            <v>200506</v>
          </cell>
          <cell r="P1624">
            <v>2021</v>
          </cell>
          <cell r="Q1624" t="str">
            <v>08</v>
          </cell>
          <cell r="R1624" t="str">
            <v>Medicine</v>
          </cell>
          <cell r="T1624" t="b">
            <v>0</v>
          </cell>
          <cell r="U1624" t="b">
            <v>1</v>
          </cell>
          <cell r="V1624" t="b">
            <v>0</v>
          </cell>
          <cell r="W1624" t="str">
            <v>Asset Management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I1624" t="str">
            <v>Tomb</v>
          </cell>
          <cell r="AJ1624" t="str">
            <v>T</v>
          </cell>
        </row>
        <row r="1625">
          <cell r="A1625" t="str">
            <v>1000647</v>
          </cell>
          <cell r="B1625" t="str">
            <v>P99051001</v>
          </cell>
          <cell r="C1625" t="str">
            <v>99051001</v>
          </cell>
          <cell r="D1625" t="str">
            <v>CENTRAL/SCIENCE STEAM TUNNEL PH III</v>
          </cell>
          <cell r="E1625">
            <v>36281</v>
          </cell>
          <cell r="G1625">
            <v>36616</v>
          </cell>
          <cell r="I1625">
            <v>37571</v>
          </cell>
          <cell r="J1625">
            <v>359883</v>
          </cell>
          <cell r="K1625">
            <v>359883.4</v>
          </cell>
          <cell r="L1625">
            <v>359883.4</v>
          </cell>
          <cell r="M1625">
            <v>0</v>
          </cell>
          <cell r="N1625">
            <v>359883</v>
          </cell>
          <cell r="O1625">
            <v>200506</v>
          </cell>
          <cell r="P1625">
            <v>359883.4</v>
          </cell>
          <cell r="Q1625" t="str">
            <v>65</v>
          </cell>
          <cell r="R1625" t="str">
            <v>Admin&amp;Other Utilities Central</v>
          </cell>
          <cell r="S1625" t="str">
            <v>POWER PLANTS AND UTILITY DISTRIBUTION SYSTEMS</v>
          </cell>
          <cell r="T1625" t="b">
            <v>0</v>
          </cell>
          <cell r="U1625" t="b">
            <v>1</v>
          </cell>
          <cell r="V1625" t="b">
            <v>0</v>
          </cell>
          <cell r="W1625" t="str">
            <v>Accounting And Contracts</v>
          </cell>
          <cell r="X1625">
            <v>359883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 t="str">
            <v>40</v>
          </cell>
          <cell r="AH1625" t="str">
            <v>UT</v>
          </cell>
          <cell r="AI1625" t="str">
            <v>FullyF</v>
          </cell>
          <cell r="AJ1625" t="str">
            <v>FF</v>
          </cell>
        </row>
        <row r="1626">
          <cell r="A1626" t="str">
            <v>1000651</v>
          </cell>
          <cell r="B1626" t="str">
            <v>P99051101</v>
          </cell>
          <cell r="C1626" t="str">
            <v>99051101</v>
          </cell>
          <cell r="D1626" t="str">
            <v>CENTRAL STEAM TUNNEL ASBESTOS ABATEMENT PHASE 2</v>
          </cell>
          <cell r="E1626">
            <v>36281</v>
          </cell>
          <cell r="G1626">
            <v>36616</v>
          </cell>
          <cell r="H1626">
            <v>37072</v>
          </cell>
          <cell r="I1626">
            <v>37571</v>
          </cell>
          <cell r="J1626">
            <v>376880</v>
          </cell>
          <cell r="K1626">
            <v>376880</v>
          </cell>
          <cell r="L1626">
            <v>376880</v>
          </cell>
          <cell r="M1626">
            <v>0</v>
          </cell>
          <cell r="N1626">
            <v>346460</v>
          </cell>
          <cell r="O1626">
            <v>200506</v>
          </cell>
          <cell r="P1626">
            <v>376880</v>
          </cell>
          <cell r="Q1626" t="str">
            <v>65</v>
          </cell>
          <cell r="R1626" t="str">
            <v>Admin&amp;Other Utilities Central</v>
          </cell>
          <cell r="S1626" t="str">
            <v>POWER PLANTS AND UTILITY DISTRIBUTION SYSTEMS</v>
          </cell>
          <cell r="T1626" t="b">
            <v>0</v>
          </cell>
          <cell r="U1626" t="b">
            <v>1</v>
          </cell>
          <cell r="V1626" t="b">
            <v>0</v>
          </cell>
          <cell r="W1626" t="str">
            <v>Accounting And Contracts</v>
          </cell>
          <cell r="X1626">
            <v>346460</v>
          </cell>
          <cell r="Y1626">
            <v>30420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 t="str">
            <v>40</v>
          </cell>
          <cell r="AH1626" t="str">
            <v>UT</v>
          </cell>
          <cell r="AI1626" t="str">
            <v>FullyF</v>
          </cell>
          <cell r="AJ1626" t="str">
            <v>FF</v>
          </cell>
        </row>
        <row r="1627">
          <cell r="A1627" t="str">
            <v>1000652</v>
          </cell>
          <cell r="B1627" t="str">
            <v>P98051501</v>
          </cell>
          <cell r="C1627" t="str">
            <v>98051501</v>
          </cell>
          <cell r="D1627" t="str">
            <v>YPB ADDITION</v>
          </cell>
          <cell r="E1627">
            <v>35916</v>
          </cell>
          <cell r="G1627">
            <v>37560</v>
          </cell>
          <cell r="H1627">
            <v>37652</v>
          </cell>
          <cell r="I1627">
            <v>37935</v>
          </cell>
          <cell r="J1627">
            <v>432428</v>
          </cell>
          <cell r="K1627">
            <v>432427.67</v>
          </cell>
          <cell r="L1627">
            <v>432427.67</v>
          </cell>
          <cell r="M1627">
            <v>0</v>
          </cell>
          <cell r="N1627">
            <v>432428</v>
          </cell>
          <cell r="O1627">
            <v>200506</v>
          </cell>
          <cell r="P1627">
            <v>432427.67</v>
          </cell>
          <cell r="Q1627" t="str">
            <v>80</v>
          </cell>
          <cell r="R1627" t="str">
            <v>Medicine</v>
          </cell>
          <cell r="S1627" t="str">
            <v>MEDICAL CAMPUS</v>
          </cell>
          <cell r="T1627" t="b">
            <v>0</v>
          </cell>
          <cell r="U1627" t="b">
            <v>1</v>
          </cell>
          <cell r="V1627" t="b">
            <v>0</v>
          </cell>
          <cell r="W1627" t="str">
            <v>Asset Management</v>
          </cell>
          <cell r="X1627">
            <v>432428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 t="str">
            <v>20</v>
          </cell>
          <cell r="AH1627" t="str">
            <v>NI</v>
          </cell>
          <cell r="AI1627" t="str">
            <v>FullyF</v>
          </cell>
          <cell r="AJ1627" t="str">
            <v>FF</v>
          </cell>
        </row>
        <row r="1628">
          <cell r="A1628" t="str">
            <v>1000653</v>
          </cell>
          <cell r="B1628" t="str">
            <v>P99051402</v>
          </cell>
          <cell r="C1628" t="str">
            <v>99051402</v>
          </cell>
          <cell r="D1628" t="str">
            <v>SEAMCO BLDGS 1 &amp; 4  1ST FL OFC RENO</v>
          </cell>
          <cell r="E1628">
            <v>36281</v>
          </cell>
          <cell r="G1628">
            <v>36494</v>
          </cell>
          <cell r="I1628">
            <v>37595</v>
          </cell>
          <cell r="J1628">
            <v>925000</v>
          </cell>
          <cell r="K1628">
            <v>906943.74</v>
          </cell>
          <cell r="L1628">
            <v>906943.74</v>
          </cell>
          <cell r="M1628">
            <v>0</v>
          </cell>
          <cell r="N1628">
            <v>906944</v>
          </cell>
          <cell r="O1628">
            <v>200506</v>
          </cell>
          <cell r="P1628">
            <v>906943.74</v>
          </cell>
          <cell r="Q1628" t="str">
            <v>80</v>
          </cell>
          <cell r="R1628" t="str">
            <v>Medicine</v>
          </cell>
          <cell r="S1628" t="str">
            <v>MEDICAL CAMPUS</v>
          </cell>
          <cell r="T1628" t="b">
            <v>0</v>
          </cell>
          <cell r="U1628" t="b">
            <v>0</v>
          </cell>
          <cell r="V1628" t="b">
            <v>0</v>
          </cell>
          <cell r="W1628" t="str">
            <v>Asset Management</v>
          </cell>
          <cell r="X1628">
            <v>887751</v>
          </cell>
          <cell r="Y1628">
            <v>37249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 t="str">
            <v>20</v>
          </cell>
          <cell r="AH1628" t="str">
            <v>PR</v>
          </cell>
          <cell r="AI1628" t="str">
            <v>Const</v>
          </cell>
          <cell r="AJ1628" t="str">
            <v>I</v>
          </cell>
        </row>
        <row r="1629">
          <cell r="A1629" t="str">
            <v>1000655</v>
          </cell>
          <cell r="B1629" t="str">
            <v>P99051403</v>
          </cell>
          <cell r="C1629" t="str">
            <v>99051403</v>
          </cell>
          <cell r="D1629" t="str">
            <v>ESH KITCHEN ELEVATOR UPGRADE</v>
          </cell>
          <cell r="E1629">
            <v>36281</v>
          </cell>
          <cell r="G1629">
            <v>36433</v>
          </cell>
          <cell r="I1629">
            <v>37595</v>
          </cell>
          <cell r="J1629">
            <v>124688</v>
          </cell>
          <cell r="K1629">
            <v>124687.53</v>
          </cell>
          <cell r="L1629">
            <v>124687.53</v>
          </cell>
          <cell r="M1629">
            <v>0</v>
          </cell>
          <cell r="N1629">
            <v>124688</v>
          </cell>
          <cell r="O1629">
            <v>200506</v>
          </cell>
          <cell r="P1629">
            <v>124687.53</v>
          </cell>
          <cell r="Q1629" t="str">
            <v>70</v>
          </cell>
          <cell r="R1629" t="str">
            <v>Residential - Graduate</v>
          </cell>
          <cell r="S1629" t="str">
            <v>MEDICAL CAMPUS</v>
          </cell>
          <cell r="T1629" t="b">
            <v>0</v>
          </cell>
          <cell r="U1629" t="b">
            <v>1</v>
          </cell>
          <cell r="V1629" t="b">
            <v>0</v>
          </cell>
          <cell r="W1629" t="str">
            <v>Asset Management</v>
          </cell>
          <cell r="X1629">
            <v>124688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 t="str">
            <v>30</v>
          </cell>
          <cell r="AH1629" t="str">
            <v>CM</v>
          </cell>
          <cell r="AI1629" t="str">
            <v>FullyF</v>
          </cell>
          <cell r="AJ1629" t="str">
            <v>FF</v>
          </cell>
        </row>
        <row r="1630">
          <cell r="A1630" t="str">
            <v>1000667</v>
          </cell>
          <cell r="C1630" t="str">
            <v>98051504</v>
          </cell>
          <cell r="D1630" t="str">
            <v>Boardman Building Office Renovations - CANCELLED</v>
          </cell>
          <cell r="E1630">
            <v>35916</v>
          </cell>
          <cell r="I1630">
            <v>35965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200506</v>
          </cell>
          <cell r="P1630">
            <v>0</v>
          </cell>
          <cell r="Q1630" t="str">
            <v>08</v>
          </cell>
          <cell r="R1630" t="str">
            <v>Medicine</v>
          </cell>
          <cell r="T1630" t="b">
            <v>0</v>
          </cell>
          <cell r="U1630" t="b">
            <v>1</v>
          </cell>
          <cell r="V1630" t="b">
            <v>0</v>
          </cell>
          <cell r="W1630" t="str">
            <v>Asset Management</v>
          </cell>
          <cell r="X1630">
            <v>0</v>
          </cell>
          <cell r="Y1630">
            <v>0</v>
          </cell>
          <cell r="Z1630">
            <v>0</v>
          </cell>
          <cell r="AI1630" t="str">
            <v>Tomb</v>
          </cell>
          <cell r="AJ1630" t="str">
            <v>T</v>
          </cell>
        </row>
        <row r="1631">
          <cell r="A1631" t="str">
            <v>1000668</v>
          </cell>
          <cell r="B1631" t="str">
            <v>P98060501</v>
          </cell>
          <cell r="C1631" t="str">
            <v>98060501</v>
          </cell>
          <cell r="D1631" t="str">
            <v>YNHH EAST PAVILION 10TH FL WINGS 5 &amp; 6 RENO GCRC</v>
          </cell>
          <cell r="E1631">
            <v>35947</v>
          </cell>
          <cell r="G1631">
            <v>37072</v>
          </cell>
          <cell r="H1631">
            <v>36830</v>
          </cell>
          <cell r="I1631">
            <v>37935</v>
          </cell>
          <cell r="J1631">
            <v>942574</v>
          </cell>
          <cell r="K1631">
            <v>942573.76</v>
          </cell>
          <cell r="L1631">
            <v>942573.76</v>
          </cell>
          <cell r="M1631">
            <v>0</v>
          </cell>
          <cell r="N1631">
            <v>942574</v>
          </cell>
          <cell r="O1631">
            <v>200506</v>
          </cell>
          <cell r="P1631">
            <v>942573.76</v>
          </cell>
          <cell r="Q1631" t="str">
            <v>80</v>
          </cell>
          <cell r="R1631" t="str">
            <v>Medicine</v>
          </cell>
          <cell r="S1631" t="str">
            <v>MEDICAL CAMPUS</v>
          </cell>
          <cell r="T1631" t="b">
            <v>0</v>
          </cell>
          <cell r="U1631" t="b">
            <v>1</v>
          </cell>
          <cell r="V1631" t="b">
            <v>0</v>
          </cell>
          <cell r="W1631" t="str">
            <v>Asset Management</v>
          </cell>
          <cell r="X1631">
            <v>942574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 t="str">
            <v>20</v>
          </cell>
          <cell r="AH1631" t="str">
            <v>PR</v>
          </cell>
          <cell r="AI1631" t="str">
            <v>FullyF</v>
          </cell>
          <cell r="AJ1631" t="str">
            <v>FF</v>
          </cell>
        </row>
        <row r="1632">
          <cell r="A1632" t="str">
            <v>1000669</v>
          </cell>
          <cell r="C1632" t="str">
            <v>98072201</v>
          </cell>
          <cell r="D1632" t="str">
            <v>Dana Clinic YNHH OFC RENOS - CANCELLED</v>
          </cell>
          <cell r="E1632">
            <v>36008</v>
          </cell>
          <cell r="I1632">
            <v>36017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200506</v>
          </cell>
          <cell r="P1632">
            <v>0</v>
          </cell>
          <cell r="Q1632" t="str">
            <v>08</v>
          </cell>
          <cell r="R1632" t="str">
            <v>Medicine</v>
          </cell>
          <cell r="T1632" t="b">
            <v>0</v>
          </cell>
          <cell r="U1632" t="b">
            <v>1</v>
          </cell>
          <cell r="V1632" t="b">
            <v>0</v>
          </cell>
          <cell r="W1632" t="str">
            <v>Asset Management</v>
          </cell>
          <cell r="X1632">
            <v>0</v>
          </cell>
          <cell r="Y1632">
            <v>0</v>
          </cell>
          <cell r="Z1632">
            <v>0</v>
          </cell>
          <cell r="AI1632" t="str">
            <v>Tomb</v>
          </cell>
          <cell r="AJ1632" t="str">
            <v>T</v>
          </cell>
        </row>
        <row r="1633">
          <cell r="A1633" t="str">
            <v>1000670</v>
          </cell>
          <cell r="B1633" t="str">
            <v>P98090301</v>
          </cell>
          <cell r="C1633" t="str">
            <v>98090301</v>
          </cell>
          <cell r="D1633" t="str">
            <v>CMHC ADDITION</v>
          </cell>
          <cell r="E1633">
            <v>36039</v>
          </cell>
          <cell r="H1633">
            <v>38898</v>
          </cell>
          <cell r="I1633">
            <v>37414</v>
          </cell>
          <cell r="J1633">
            <v>11000000</v>
          </cell>
          <cell r="K1633">
            <v>987357.96</v>
          </cell>
          <cell r="L1633">
            <v>1002493.81</v>
          </cell>
          <cell r="M1633">
            <v>0</v>
          </cell>
          <cell r="N1633">
            <v>1002494</v>
          </cell>
          <cell r="O1633">
            <v>200506</v>
          </cell>
          <cell r="P1633">
            <v>1002493.81</v>
          </cell>
          <cell r="Q1633" t="str">
            <v>80</v>
          </cell>
          <cell r="R1633" t="str">
            <v>Medicine</v>
          </cell>
          <cell r="S1633" t="str">
            <v>MEDICAL CAMPUS</v>
          </cell>
          <cell r="T1633" t="b">
            <v>0</v>
          </cell>
          <cell r="U1633" t="b">
            <v>0</v>
          </cell>
          <cell r="V1633" t="b">
            <v>0</v>
          </cell>
          <cell r="W1633" t="str">
            <v>Asset Management</v>
          </cell>
          <cell r="X1633">
            <v>6000000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 t="str">
            <v>10</v>
          </cell>
          <cell r="AH1633" t="str">
            <v>NI</v>
          </cell>
          <cell r="AI1633" t="str">
            <v>Desig</v>
          </cell>
          <cell r="AJ1633" t="str">
            <v>I</v>
          </cell>
        </row>
        <row r="1634">
          <cell r="A1634" t="str">
            <v>1000671</v>
          </cell>
          <cell r="B1634" t="str">
            <v>P98110201</v>
          </cell>
          <cell r="C1634" t="str">
            <v>98110201</v>
          </cell>
          <cell r="D1634" t="str">
            <v>YSM TOILET ROOM UPGRADES</v>
          </cell>
          <cell r="E1634">
            <v>36100</v>
          </cell>
          <cell r="G1634">
            <v>37437</v>
          </cell>
          <cell r="H1634">
            <v>37437</v>
          </cell>
          <cell r="I1634">
            <v>36105</v>
          </cell>
          <cell r="J1634">
            <v>98000</v>
          </cell>
          <cell r="K1634">
            <v>98000.54</v>
          </cell>
          <cell r="L1634">
            <v>98000.54</v>
          </cell>
          <cell r="M1634">
            <v>0</v>
          </cell>
          <cell r="N1634">
            <v>98001</v>
          </cell>
          <cell r="O1634">
            <v>200506</v>
          </cell>
          <cell r="P1634">
            <v>98000.54</v>
          </cell>
          <cell r="Q1634" t="str">
            <v>80</v>
          </cell>
          <cell r="R1634" t="str">
            <v>Medicine</v>
          </cell>
          <cell r="S1634" t="str">
            <v>MEDICAL CAMPUS</v>
          </cell>
          <cell r="T1634" t="b">
            <v>0</v>
          </cell>
          <cell r="U1634" t="b">
            <v>1</v>
          </cell>
          <cell r="V1634" t="b">
            <v>0</v>
          </cell>
          <cell r="W1634" t="str">
            <v>Asset Management</v>
          </cell>
          <cell r="X1634">
            <v>98000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 t="str">
            <v>30</v>
          </cell>
          <cell r="AH1634" t="str">
            <v>CM</v>
          </cell>
          <cell r="AI1634" t="str">
            <v>FullyF</v>
          </cell>
          <cell r="AJ1634" t="str">
            <v>FF</v>
          </cell>
        </row>
        <row r="1635">
          <cell r="A1635" t="str">
            <v>1000672</v>
          </cell>
          <cell r="B1635" t="str">
            <v>P98022431</v>
          </cell>
          <cell r="C1635" t="str">
            <v>98022431</v>
          </cell>
          <cell r="D1635" t="str">
            <v>LOCK 63 Acquisition</v>
          </cell>
          <cell r="E1635">
            <v>35827</v>
          </cell>
          <cell r="G1635">
            <v>37225</v>
          </cell>
          <cell r="I1635">
            <v>38229</v>
          </cell>
          <cell r="J1635">
            <v>1140000</v>
          </cell>
          <cell r="K1635">
            <v>295170.12</v>
          </cell>
          <cell r="L1635">
            <v>348394.82</v>
          </cell>
          <cell r="M1635">
            <v>0</v>
          </cell>
          <cell r="N1635">
            <v>348281</v>
          </cell>
          <cell r="O1635">
            <v>200506</v>
          </cell>
          <cell r="P1635">
            <v>712288.28</v>
          </cell>
          <cell r="Q1635" t="str">
            <v>63</v>
          </cell>
          <cell r="R1635" t="str">
            <v>Admin&amp;Other Acquisitions</v>
          </cell>
          <cell r="T1635" t="b">
            <v>0</v>
          </cell>
          <cell r="U1635" t="b">
            <v>0</v>
          </cell>
          <cell r="V1635" t="b">
            <v>0</v>
          </cell>
          <cell r="W1635" t="str">
            <v>Accounting And Contracts</v>
          </cell>
          <cell r="X1635">
            <v>1140000</v>
          </cell>
          <cell r="Y1635">
            <v>0</v>
          </cell>
          <cell r="Z1635">
            <v>0</v>
          </cell>
          <cell r="AA1635">
            <v>91020.6</v>
          </cell>
          <cell r="AB1635">
            <v>123683.75</v>
          </cell>
          <cell r="AC1635">
            <v>78325.47</v>
          </cell>
          <cell r="AD1635">
            <v>9092</v>
          </cell>
          <cell r="AE1635">
            <v>56560.41</v>
          </cell>
          <cell r="AF1635">
            <v>5211.2299999999996</v>
          </cell>
          <cell r="AG1635" t="str">
            <v>60</v>
          </cell>
          <cell r="AH1635" t="str">
            <v>AC</v>
          </cell>
          <cell r="AI1635" t="str">
            <v>Const</v>
          </cell>
          <cell r="AJ1635" t="str">
            <v>I</v>
          </cell>
        </row>
        <row r="1636">
          <cell r="A1636" t="str">
            <v>1000673</v>
          </cell>
          <cell r="B1636" t="str">
            <v>P98102701</v>
          </cell>
          <cell r="C1636" t="str">
            <v>98102701</v>
          </cell>
          <cell r="D1636" t="str">
            <v>UHSC PHARMACY EXPANSION 1998</v>
          </cell>
          <cell r="E1636">
            <v>36110</v>
          </cell>
          <cell r="G1636">
            <v>36403</v>
          </cell>
          <cell r="I1636">
            <v>37866</v>
          </cell>
          <cell r="J1636">
            <v>358464</v>
          </cell>
          <cell r="K1636">
            <v>358464.19</v>
          </cell>
          <cell r="L1636">
            <v>358464.19</v>
          </cell>
          <cell r="M1636">
            <v>52000</v>
          </cell>
          <cell r="N1636">
            <v>306464</v>
          </cell>
          <cell r="O1636">
            <v>200506</v>
          </cell>
          <cell r="P1636">
            <v>358464.19</v>
          </cell>
          <cell r="Q1636" t="str">
            <v>61</v>
          </cell>
          <cell r="R1636" t="str">
            <v>Admin&amp;Other Other</v>
          </cell>
          <cell r="S1636" t="str">
            <v>OTHER FACILITIES</v>
          </cell>
          <cell r="T1636" t="b">
            <v>0</v>
          </cell>
          <cell r="U1636" t="b">
            <v>1</v>
          </cell>
          <cell r="V1636" t="b">
            <v>0</v>
          </cell>
          <cell r="W1636" t="str">
            <v>Accounting And Contracts</v>
          </cell>
          <cell r="X1636">
            <v>120258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 t="str">
            <v>20</v>
          </cell>
          <cell r="AH1636" t="str">
            <v>PR</v>
          </cell>
          <cell r="AI1636" t="str">
            <v>FullyF</v>
          </cell>
          <cell r="AJ1636" t="str">
            <v>FF</v>
          </cell>
        </row>
        <row r="1637">
          <cell r="A1637" t="str">
            <v>1000674</v>
          </cell>
          <cell r="B1637" t="str">
            <v>P98022418</v>
          </cell>
          <cell r="C1637" t="str">
            <v>98022418</v>
          </cell>
          <cell r="D1637" t="str">
            <v>SML WALL ST BUTTRESSES REHAB</v>
          </cell>
          <cell r="E1637">
            <v>36100</v>
          </cell>
          <cell r="G1637">
            <v>37134</v>
          </cell>
          <cell r="H1637">
            <v>37072</v>
          </cell>
          <cell r="I1637">
            <v>36693</v>
          </cell>
          <cell r="J1637">
            <v>5802000</v>
          </cell>
          <cell r="K1637">
            <v>4875076.72</v>
          </cell>
          <cell r="L1637">
            <v>4875542.59</v>
          </cell>
          <cell r="M1637">
            <v>2022141</v>
          </cell>
          <cell r="N1637">
            <v>2853402</v>
          </cell>
          <cell r="O1637">
            <v>200506</v>
          </cell>
          <cell r="P1637">
            <v>4875542.59</v>
          </cell>
          <cell r="Q1637" t="str">
            <v>50</v>
          </cell>
          <cell r="R1637" t="str">
            <v>Libraries</v>
          </cell>
          <cell r="S1637" t="str">
            <v>LIBRARY FACILITIES</v>
          </cell>
          <cell r="T1637" t="b">
            <v>0</v>
          </cell>
          <cell r="U1637" t="b">
            <v>0</v>
          </cell>
          <cell r="V1637" t="b">
            <v>0</v>
          </cell>
          <cell r="W1637" t="str">
            <v>Accounting And Contracts</v>
          </cell>
          <cell r="X1637">
            <v>3779859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 t="str">
            <v>10</v>
          </cell>
          <cell r="AH1637" t="str">
            <v>CM</v>
          </cell>
          <cell r="AI1637" t="str">
            <v>Const</v>
          </cell>
          <cell r="AJ1637" t="str">
            <v>I</v>
          </cell>
        </row>
        <row r="1638">
          <cell r="A1638" t="str">
            <v>1000675</v>
          </cell>
          <cell r="B1638" t="str">
            <v>P99093002</v>
          </cell>
          <cell r="C1638" t="str">
            <v>99093002</v>
          </cell>
          <cell r="D1638" t="str">
            <v>FARNAM HALL IMPROVEMENTS</v>
          </cell>
          <cell r="E1638">
            <v>36465</v>
          </cell>
          <cell r="G1638">
            <v>37134</v>
          </cell>
          <cell r="H1638">
            <v>37499</v>
          </cell>
          <cell r="I1638">
            <v>37000</v>
          </cell>
          <cell r="J1638">
            <v>5420000</v>
          </cell>
          <cell r="K1638">
            <v>4279421.82</v>
          </cell>
          <cell r="L1638">
            <v>4279421.82</v>
          </cell>
          <cell r="M1638">
            <v>303881</v>
          </cell>
          <cell r="N1638">
            <v>3975540</v>
          </cell>
          <cell r="O1638">
            <v>200506</v>
          </cell>
          <cell r="P1638">
            <v>4279421.82</v>
          </cell>
          <cell r="Q1638" t="str">
            <v>71</v>
          </cell>
          <cell r="R1638" t="str">
            <v>Residential - Undergraduate</v>
          </cell>
          <cell r="S1638" t="str">
            <v>RESIDENTIAL FACILITIES</v>
          </cell>
          <cell r="T1638" t="b">
            <v>0</v>
          </cell>
          <cell r="U1638" t="b">
            <v>0</v>
          </cell>
          <cell r="V1638" t="b">
            <v>0</v>
          </cell>
          <cell r="W1638" t="str">
            <v>Accounting And Contracts</v>
          </cell>
          <cell r="X1638">
            <v>5116119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 t="str">
            <v>10</v>
          </cell>
          <cell r="AH1638" t="str">
            <v>CM</v>
          </cell>
          <cell r="AI1638" t="str">
            <v>Const</v>
          </cell>
          <cell r="AJ1638" t="str">
            <v>I</v>
          </cell>
        </row>
        <row r="1639">
          <cell r="A1639" t="str">
            <v>1000742</v>
          </cell>
          <cell r="C1639" t="str">
            <v>99070401</v>
          </cell>
          <cell r="D1639" t="str">
            <v>EMERGENCY CONV PRJS CENTRAL FAC</v>
          </cell>
          <cell r="E1639">
            <v>36312</v>
          </cell>
          <cell r="G1639">
            <v>36341</v>
          </cell>
          <cell r="I1639">
            <v>37285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200506</v>
          </cell>
          <cell r="P1639">
            <v>0</v>
          </cell>
          <cell r="Q1639" t="str">
            <v>13</v>
          </cell>
          <cell r="R1639" t="str">
            <v>Other</v>
          </cell>
          <cell r="T1639" t="b">
            <v>0</v>
          </cell>
          <cell r="U1639" t="b">
            <v>1</v>
          </cell>
          <cell r="V1639" t="b">
            <v>0</v>
          </cell>
          <cell r="W1639" t="str">
            <v>Accounting And Contracts</v>
          </cell>
          <cell r="X1639">
            <v>0</v>
          </cell>
          <cell r="Y1639">
            <v>0</v>
          </cell>
          <cell r="Z1639">
            <v>0</v>
          </cell>
          <cell r="AI1639" t="str">
            <v>Tomb</v>
          </cell>
          <cell r="AJ1639" t="str">
            <v>T</v>
          </cell>
        </row>
        <row r="1640">
          <cell r="A1640" t="str">
            <v>1000745</v>
          </cell>
          <cell r="C1640" t="str">
            <v>99070402</v>
          </cell>
          <cell r="D1640" t="str">
            <v>EMERGENCY CONV PRJS MED</v>
          </cell>
          <cell r="E1640">
            <v>36312</v>
          </cell>
          <cell r="G1640">
            <v>36341</v>
          </cell>
          <cell r="I1640">
            <v>37285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200506</v>
          </cell>
          <cell r="P1640">
            <v>0</v>
          </cell>
          <cell r="Q1640" t="str">
            <v>08</v>
          </cell>
          <cell r="R1640" t="str">
            <v>Medicine</v>
          </cell>
          <cell r="T1640" t="b">
            <v>0</v>
          </cell>
          <cell r="U1640" t="b">
            <v>1</v>
          </cell>
          <cell r="V1640" t="b">
            <v>0</v>
          </cell>
          <cell r="W1640" t="str">
            <v>Asset Management</v>
          </cell>
          <cell r="X1640">
            <v>0</v>
          </cell>
          <cell r="Y1640">
            <v>0</v>
          </cell>
          <cell r="Z1640">
            <v>0</v>
          </cell>
          <cell r="AI1640" t="str">
            <v>Tomb</v>
          </cell>
          <cell r="AJ1640" t="str">
            <v>T</v>
          </cell>
        </row>
        <row r="1641">
          <cell r="A1641" t="str">
            <v>1000746</v>
          </cell>
          <cell r="B1641" t="str">
            <v>C99070403</v>
          </cell>
          <cell r="C1641" t="str">
            <v>99070403</v>
          </cell>
          <cell r="D1641" t="str">
            <v>ITS DNO NETWORK EQUIPMENT 1999</v>
          </cell>
          <cell r="E1641">
            <v>36312</v>
          </cell>
          <cell r="G1641">
            <v>36341</v>
          </cell>
          <cell r="I1641">
            <v>37628</v>
          </cell>
          <cell r="J1641">
            <v>49362</v>
          </cell>
          <cell r="K1641">
            <v>49362</v>
          </cell>
          <cell r="L1641">
            <v>49362</v>
          </cell>
          <cell r="M1641">
            <v>0</v>
          </cell>
          <cell r="N1641">
            <v>49362</v>
          </cell>
          <cell r="O1641">
            <v>200506</v>
          </cell>
          <cell r="P1641">
            <v>49362</v>
          </cell>
          <cell r="Q1641" t="str">
            <v>12</v>
          </cell>
          <cell r="R1641" t="str">
            <v>Administrative &amp; University-Wide</v>
          </cell>
          <cell r="S1641" t="str">
            <v>OTHER PROJECTS</v>
          </cell>
          <cell r="T1641" t="b">
            <v>0</v>
          </cell>
          <cell r="U1641" t="b">
            <v>1</v>
          </cell>
          <cell r="V1641" t="b">
            <v>0</v>
          </cell>
          <cell r="W1641" t="str">
            <v>Finance-General Administration</v>
          </cell>
          <cell r="X1641">
            <v>49362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I1641" t="str">
            <v>Tomb</v>
          </cell>
          <cell r="AJ1641" t="str">
            <v>T</v>
          </cell>
        </row>
        <row r="1642">
          <cell r="A1642" t="str">
            <v>1000841</v>
          </cell>
          <cell r="B1642" t="str">
            <v>C99061601</v>
          </cell>
          <cell r="C1642" t="str">
            <v>99061601</v>
          </cell>
          <cell r="D1642" t="str">
            <v>YAD PC TR&amp;S #808</v>
          </cell>
          <cell r="E1642">
            <v>36039</v>
          </cell>
          <cell r="F1642">
            <v>36707</v>
          </cell>
          <cell r="G1642">
            <v>36341</v>
          </cell>
          <cell r="I1642">
            <v>37592</v>
          </cell>
          <cell r="J1642">
            <v>2387</v>
          </cell>
          <cell r="K1642">
            <v>2387</v>
          </cell>
          <cell r="L1642">
            <v>2387</v>
          </cell>
          <cell r="M1642">
            <v>0</v>
          </cell>
          <cell r="N1642">
            <v>2387</v>
          </cell>
          <cell r="O1642">
            <v>200506</v>
          </cell>
          <cell r="P1642">
            <v>2387</v>
          </cell>
          <cell r="Q1642" t="str">
            <v>12</v>
          </cell>
          <cell r="R1642" t="str">
            <v>Administrative &amp; University-Wide</v>
          </cell>
          <cell r="T1642" t="b">
            <v>0</v>
          </cell>
          <cell r="U1642" t="b">
            <v>1</v>
          </cell>
          <cell r="V1642" t="b">
            <v>0</v>
          </cell>
          <cell r="W1642" t="str">
            <v>Finance-General Administration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I1642" t="str">
            <v>Tomb</v>
          </cell>
          <cell r="AJ1642" t="str">
            <v>T</v>
          </cell>
        </row>
        <row r="1643">
          <cell r="A1643" t="str">
            <v>1001044</v>
          </cell>
          <cell r="B1643" t="str">
            <v>C99062301</v>
          </cell>
          <cell r="C1643" t="str">
            <v>99062301</v>
          </cell>
          <cell r="D1643" t="str">
            <v>GARBAGE TRUCK - FRONT LOADER</v>
          </cell>
          <cell r="E1643">
            <v>36281</v>
          </cell>
          <cell r="F1643">
            <v>36799</v>
          </cell>
          <cell r="G1643">
            <v>36433</v>
          </cell>
          <cell r="I1643">
            <v>38146</v>
          </cell>
          <cell r="J1643">
            <v>144067</v>
          </cell>
          <cell r="K1643">
            <v>144067</v>
          </cell>
          <cell r="L1643">
            <v>144067</v>
          </cell>
          <cell r="M1643">
            <v>0</v>
          </cell>
          <cell r="N1643">
            <v>144067</v>
          </cell>
          <cell r="O1643">
            <v>200506</v>
          </cell>
          <cell r="P1643">
            <v>144067</v>
          </cell>
          <cell r="Q1643" t="str">
            <v>65</v>
          </cell>
          <cell r="R1643" t="str">
            <v>Admin&amp;Other Utilities Central</v>
          </cell>
          <cell r="S1643" t="str">
            <v>EQUIPMENT, SYSTEMS, SOFTWARE</v>
          </cell>
          <cell r="T1643" t="b">
            <v>0</v>
          </cell>
          <cell r="U1643" t="b">
            <v>1</v>
          </cell>
          <cell r="V1643" t="b">
            <v>0</v>
          </cell>
          <cell r="W1643" t="str">
            <v>Accounting And Contracts</v>
          </cell>
          <cell r="X1643">
            <v>144067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 t="str">
            <v>50</v>
          </cell>
          <cell r="AH1643" t="str">
            <v>OE</v>
          </cell>
          <cell r="AI1643" t="str">
            <v>FullyF</v>
          </cell>
          <cell r="AJ1643" t="str">
            <v>FF</v>
          </cell>
        </row>
        <row r="1644">
          <cell r="A1644" t="str">
            <v>1001054</v>
          </cell>
          <cell r="B1644" t="str">
            <v>C99062302</v>
          </cell>
          <cell r="C1644" t="str">
            <v>99062302</v>
          </cell>
          <cell r="D1644" t="str">
            <v>YAD PC ATHLETICS ORDER #1121</v>
          </cell>
          <cell r="E1644">
            <v>36312</v>
          </cell>
          <cell r="F1644">
            <v>36707</v>
          </cell>
          <cell r="G1644">
            <v>36341</v>
          </cell>
          <cell r="I1644">
            <v>36325</v>
          </cell>
          <cell r="J1644">
            <v>1945</v>
          </cell>
          <cell r="K1644">
            <v>1945</v>
          </cell>
          <cell r="L1644">
            <v>1945</v>
          </cell>
          <cell r="M1644">
            <v>0</v>
          </cell>
          <cell r="N1644">
            <v>1945</v>
          </cell>
          <cell r="O1644">
            <v>200506</v>
          </cell>
          <cell r="P1644">
            <v>1945</v>
          </cell>
          <cell r="Q1644" t="str">
            <v>10</v>
          </cell>
          <cell r="R1644" t="str">
            <v>Athletics</v>
          </cell>
          <cell r="T1644" t="b">
            <v>0</v>
          </cell>
          <cell r="U1644" t="b">
            <v>1</v>
          </cell>
          <cell r="V1644" t="b">
            <v>0</v>
          </cell>
          <cell r="W1644" t="str">
            <v>Finance-General Administration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I1644" t="str">
            <v>Tomb</v>
          </cell>
          <cell r="AJ1644" t="str">
            <v>T</v>
          </cell>
        </row>
        <row r="1645">
          <cell r="A1645" t="str">
            <v>1001056</v>
          </cell>
          <cell r="B1645" t="str">
            <v>C99062303</v>
          </cell>
          <cell r="C1645" t="str">
            <v>99062303</v>
          </cell>
          <cell r="D1645" t="str">
            <v>YAD PC ATHLETICS ORDER #1122</v>
          </cell>
          <cell r="E1645">
            <v>36312</v>
          </cell>
          <cell r="F1645">
            <v>36891</v>
          </cell>
          <cell r="G1645">
            <v>36341</v>
          </cell>
          <cell r="I1645">
            <v>36325</v>
          </cell>
          <cell r="J1645">
            <v>3890</v>
          </cell>
          <cell r="K1645">
            <v>3890</v>
          </cell>
          <cell r="L1645">
            <v>3890</v>
          </cell>
          <cell r="M1645">
            <v>0</v>
          </cell>
          <cell r="N1645">
            <v>3890</v>
          </cell>
          <cell r="O1645">
            <v>200506</v>
          </cell>
          <cell r="P1645">
            <v>3890</v>
          </cell>
          <cell r="Q1645" t="str">
            <v>10</v>
          </cell>
          <cell r="R1645" t="str">
            <v>Athletics</v>
          </cell>
          <cell r="T1645" t="b">
            <v>0</v>
          </cell>
          <cell r="U1645" t="b">
            <v>1</v>
          </cell>
          <cell r="V1645" t="b">
            <v>0</v>
          </cell>
          <cell r="W1645" t="str">
            <v>Finance-General Administration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I1645" t="str">
            <v>Tomb</v>
          </cell>
          <cell r="AJ1645" t="str">
            <v>T</v>
          </cell>
        </row>
        <row r="1646">
          <cell r="A1646" t="str">
            <v>1001057</v>
          </cell>
          <cell r="B1646" t="str">
            <v>C99062304</v>
          </cell>
          <cell r="C1646" t="str">
            <v>99062304</v>
          </cell>
          <cell r="D1646" t="str">
            <v>YAD PC ATHLETICS ORDER #1123</v>
          </cell>
          <cell r="E1646">
            <v>36312</v>
          </cell>
          <cell r="F1646">
            <v>36707</v>
          </cell>
          <cell r="G1646">
            <v>36341</v>
          </cell>
          <cell r="I1646">
            <v>36325</v>
          </cell>
          <cell r="J1646">
            <v>3890</v>
          </cell>
          <cell r="K1646">
            <v>3890</v>
          </cell>
          <cell r="L1646">
            <v>3890</v>
          </cell>
          <cell r="M1646">
            <v>0</v>
          </cell>
          <cell r="N1646">
            <v>3890</v>
          </cell>
          <cell r="O1646">
            <v>200506</v>
          </cell>
          <cell r="P1646">
            <v>3890</v>
          </cell>
          <cell r="Q1646" t="str">
            <v>10</v>
          </cell>
          <cell r="R1646" t="str">
            <v>Athletics</v>
          </cell>
          <cell r="T1646" t="b">
            <v>0</v>
          </cell>
          <cell r="U1646" t="b">
            <v>1</v>
          </cell>
          <cell r="V1646" t="b">
            <v>0</v>
          </cell>
          <cell r="W1646" t="str">
            <v>Finance-General Administration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I1646" t="str">
            <v>Tomb</v>
          </cell>
          <cell r="AJ1646" t="str">
            <v>T</v>
          </cell>
        </row>
        <row r="1647">
          <cell r="A1647" t="str">
            <v>1001058</v>
          </cell>
          <cell r="B1647" t="str">
            <v>P99052501</v>
          </cell>
          <cell r="C1647" t="str">
            <v>99052501</v>
          </cell>
          <cell r="D1647" t="str">
            <v>SHM I-WING MECHANICAL ROOM ROOF REPLACEMENT</v>
          </cell>
          <cell r="E1647">
            <v>36312</v>
          </cell>
          <cell r="G1647">
            <v>36616</v>
          </cell>
          <cell r="I1647">
            <v>37935</v>
          </cell>
          <cell r="J1647">
            <v>98777</v>
          </cell>
          <cell r="K1647">
            <v>98777.77</v>
          </cell>
          <cell r="L1647">
            <v>98777.77</v>
          </cell>
          <cell r="M1647">
            <v>0</v>
          </cell>
          <cell r="N1647">
            <v>98778</v>
          </cell>
          <cell r="O1647">
            <v>200506</v>
          </cell>
          <cell r="P1647">
            <v>98777.77</v>
          </cell>
          <cell r="Q1647" t="str">
            <v>80</v>
          </cell>
          <cell r="R1647" t="str">
            <v>Medicine</v>
          </cell>
          <cell r="S1647" t="str">
            <v>MEDICAL CAMPUS</v>
          </cell>
          <cell r="T1647" t="b">
            <v>0</v>
          </cell>
          <cell r="U1647" t="b">
            <v>1</v>
          </cell>
          <cell r="V1647" t="b">
            <v>0</v>
          </cell>
          <cell r="W1647" t="str">
            <v>Asset Management</v>
          </cell>
          <cell r="X1647">
            <v>95907</v>
          </cell>
          <cell r="Y1647">
            <v>2870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 t="str">
            <v>30</v>
          </cell>
          <cell r="AH1647" t="str">
            <v>CM</v>
          </cell>
          <cell r="AI1647" t="str">
            <v>FullyF</v>
          </cell>
          <cell r="AJ1647" t="str">
            <v>FF</v>
          </cell>
        </row>
        <row r="1648">
          <cell r="A1648" t="str">
            <v>1001059</v>
          </cell>
          <cell r="B1648" t="str">
            <v>P99052502</v>
          </cell>
          <cell r="C1648" t="str">
            <v>99052502</v>
          </cell>
          <cell r="D1648" t="str">
            <v>SHM I-WING EAST BUILDING SEPARATION</v>
          </cell>
          <cell r="E1648">
            <v>36312</v>
          </cell>
          <cell r="G1648">
            <v>37560</v>
          </cell>
          <cell r="H1648">
            <v>37346</v>
          </cell>
          <cell r="I1648">
            <v>36514</v>
          </cell>
          <cell r="J1648">
            <v>250000</v>
          </cell>
          <cell r="K1648">
            <v>167451.79</v>
          </cell>
          <cell r="L1648">
            <v>167451.79</v>
          </cell>
          <cell r="M1648">
            <v>0</v>
          </cell>
          <cell r="N1648">
            <v>167452</v>
          </cell>
          <cell r="O1648">
            <v>200506</v>
          </cell>
          <cell r="P1648">
            <v>167451.79</v>
          </cell>
          <cell r="Q1648" t="str">
            <v>80</v>
          </cell>
          <cell r="R1648" t="str">
            <v>Medicine</v>
          </cell>
          <cell r="S1648" t="str">
            <v>MEDICAL CAMPUS</v>
          </cell>
          <cell r="T1648" t="b">
            <v>0</v>
          </cell>
          <cell r="U1648" t="b">
            <v>0</v>
          </cell>
          <cell r="V1648" t="b">
            <v>0</v>
          </cell>
          <cell r="W1648" t="str">
            <v>Asset Management</v>
          </cell>
          <cell r="X1648">
            <v>167452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 t="str">
            <v>30</v>
          </cell>
          <cell r="AH1648" t="str">
            <v>CM</v>
          </cell>
          <cell r="AI1648" t="str">
            <v>Const</v>
          </cell>
          <cell r="AJ1648" t="str">
            <v>I</v>
          </cell>
        </row>
        <row r="1649">
          <cell r="A1649" t="str">
            <v>1001061</v>
          </cell>
          <cell r="B1649" t="str">
            <v>P99060902</v>
          </cell>
          <cell r="C1649" t="str">
            <v>99060902</v>
          </cell>
          <cell r="D1649" t="str">
            <v>YSM HVAC UPGRADES FOR COILS</v>
          </cell>
          <cell r="E1649">
            <v>36312</v>
          </cell>
          <cell r="G1649">
            <v>36830</v>
          </cell>
          <cell r="I1649">
            <v>36327</v>
          </cell>
          <cell r="J1649">
            <v>80150</v>
          </cell>
          <cell r="K1649">
            <v>62212.09</v>
          </cell>
          <cell r="L1649">
            <v>69167.350000000006</v>
          </cell>
          <cell r="M1649">
            <v>0</v>
          </cell>
          <cell r="N1649">
            <v>65897</v>
          </cell>
          <cell r="O1649">
            <v>200506</v>
          </cell>
          <cell r="P1649">
            <v>77528.66</v>
          </cell>
          <cell r="Q1649" t="str">
            <v>80</v>
          </cell>
          <cell r="R1649" t="str">
            <v>Medicine</v>
          </cell>
          <cell r="S1649" t="str">
            <v>MEDICAL CAMPUS</v>
          </cell>
          <cell r="T1649" t="b">
            <v>0</v>
          </cell>
          <cell r="U1649" t="b">
            <v>0</v>
          </cell>
          <cell r="V1649" t="b">
            <v>0</v>
          </cell>
          <cell r="W1649" t="str">
            <v>Asset Management</v>
          </cell>
          <cell r="X1649">
            <v>73550</v>
          </cell>
          <cell r="Y1649">
            <v>6600</v>
          </cell>
          <cell r="Z1649">
            <v>0</v>
          </cell>
          <cell r="AA1649">
            <v>0</v>
          </cell>
          <cell r="AB1649">
            <v>0</v>
          </cell>
          <cell r="AC1649">
            <v>6361.31</v>
          </cell>
          <cell r="AD1649">
            <v>2000</v>
          </cell>
          <cell r="AE1649">
            <v>0</v>
          </cell>
          <cell r="AF1649">
            <v>0</v>
          </cell>
          <cell r="AG1649" t="str">
            <v>30</v>
          </cell>
          <cell r="AH1649" t="str">
            <v>CM</v>
          </cell>
          <cell r="AI1649" t="str">
            <v>Const</v>
          </cell>
          <cell r="AJ1649" t="str">
            <v>I</v>
          </cell>
        </row>
        <row r="1650">
          <cell r="A1650" t="str">
            <v>1001063</v>
          </cell>
          <cell r="B1650" t="str">
            <v>P99060903</v>
          </cell>
          <cell r="C1650" t="str">
            <v>99060903</v>
          </cell>
          <cell r="D1650" t="str">
            <v>YSM ENERGY CONSERVATION FOR PIPING SYSTEMS</v>
          </cell>
          <cell r="E1650">
            <v>36312</v>
          </cell>
          <cell r="G1650">
            <v>36891</v>
          </cell>
          <cell r="I1650">
            <v>37935</v>
          </cell>
          <cell r="J1650">
            <v>87925</v>
          </cell>
          <cell r="K1650">
            <v>87925.2</v>
          </cell>
          <cell r="L1650">
            <v>87925.2</v>
          </cell>
          <cell r="M1650">
            <v>0</v>
          </cell>
          <cell r="N1650">
            <v>87925</v>
          </cell>
          <cell r="O1650">
            <v>200506</v>
          </cell>
          <cell r="P1650">
            <v>87925.2</v>
          </cell>
          <cell r="Q1650" t="str">
            <v>80</v>
          </cell>
          <cell r="R1650" t="str">
            <v>Medicine</v>
          </cell>
          <cell r="S1650" t="str">
            <v>MEDICAL CAMPUS</v>
          </cell>
          <cell r="T1650" t="b">
            <v>0</v>
          </cell>
          <cell r="U1650" t="b">
            <v>1</v>
          </cell>
          <cell r="V1650" t="b">
            <v>0</v>
          </cell>
          <cell r="W1650" t="str">
            <v>Asset Management</v>
          </cell>
          <cell r="X1650">
            <v>28073</v>
          </cell>
          <cell r="Y1650">
            <v>59852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 t="str">
            <v>30</v>
          </cell>
          <cell r="AH1650" t="str">
            <v>CM</v>
          </cell>
          <cell r="AI1650" t="str">
            <v>FullyF</v>
          </cell>
          <cell r="AJ1650" t="str">
            <v>FF</v>
          </cell>
        </row>
        <row r="1651">
          <cell r="A1651" t="str">
            <v>1001064</v>
          </cell>
          <cell r="B1651" t="str">
            <v>P99052601</v>
          </cell>
          <cell r="C1651" t="str">
            <v>99052601</v>
          </cell>
          <cell r="D1651" t="str">
            <v>SHM I-202/208 MEP UPGRADE</v>
          </cell>
          <cell r="E1651">
            <v>36312</v>
          </cell>
          <cell r="G1651">
            <v>36525</v>
          </cell>
          <cell r="I1651">
            <v>37935</v>
          </cell>
          <cell r="J1651">
            <v>95537</v>
          </cell>
          <cell r="K1651">
            <v>95537</v>
          </cell>
          <cell r="L1651">
            <v>95537</v>
          </cell>
          <cell r="M1651">
            <v>0</v>
          </cell>
          <cell r="N1651">
            <v>95537</v>
          </cell>
          <cell r="O1651">
            <v>200506</v>
          </cell>
          <cell r="P1651">
            <v>95537</v>
          </cell>
          <cell r="Q1651" t="str">
            <v>80</v>
          </cell>
          <cell r="R1651" t="str">
            <v>Medicine</v>
          </cell>
          <cell r="S1651" t="str">
            <v>MEDICAL CAMPUS</v>
          </cell>
          <cell r="T1651" t="b">
            <v>0</v>
          </cell>
          <cell r="U1651" t="b">
            <v>1</v>
          </cell>
          <cell r="V1651" t="b">
            <v>0</v>
          </cell>
          <cell r="W1651" t="str">
            <v>Asset Management</v>
          </cell>
          <cell r="X1651">
            <v>95537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 t="str">
            <v>30</v>
          </cell>
          <cell r="AH1651" t="str">
            <v>CM</v>
          </cell>
          <cell r="AI1651" t="str">
            <v>FullyF</v>
          </cell>
          <cell r="AJ1651" t="str">
            <v>FF</v>
          </cell>
        </row>
        <row r="1652">
          <cell r="A1652" t="str">
            <v>1001065</v>
          </cell>
          <cell r="B1652" t="str">
            <v>P99052401</v>
          </cell>
          <cell r="C1652" t="str">
            <v>99052401</v>
          </cell>
          <cell r="D1652" t="str">
            <v>SHM I-205/205A OFFICE RENOVATIONS</v>
          </cell>
          <cell r="E1652">
            <v>36312</v>
          </cell>
          <cell r="G1652">
            <v>36525</v>
          </cell>
          <cell r="I1652">
            <v>37935</v>
          </cell>
          <cell r="J1652">
            <v>96912</v>
          </cell>
          <cell r="K1652">
            <v>96912</v>
          </cell>
          <cell r="L1652">
            <v>96912</v>
          </cell>
          <cell r="M1652">
            <v>0</v>
          </cell>
          <cell r="N1652">
            <v>96912</v>
          </cell>
          <cell r="O1652">
            <v>200506</v>
          </cell>
          <cell r="P1652">
            <v>96912</v>
          </cell>
          <cell r="Q1652" t="str">
            <v>80</v>
          </cell>
          <cell r="R1652" t="str">
            <v>Medicine</v>
          </cell>
          <cell r="S1652" t="str">
            <v>MEDICAL CAMPUS</v>
          </cell>
          <cell r="T1652" t="b">
            <v>0</v>
          </cell>
          <cell r="U1652" t="b">
            <v>1</v>
          </cell>
          <cell r="V1652" t="b">
            <v>0</v>
          </cell>
          <cell r="W1652" t="str">
            <v>Asset Management</v>
          </cell>
          <cell r="X1652">
            <v>60356</v>
          </cell>
          <cell r="Y1652">
            <v>36556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 t="str">
            <v>20</v>
          </cell>
          <cell r="AH1652" t="str">
            <v>PR</v>
          </cell>
          <cell r="AI1652" t="str">
            <v>FullyF</v>
          </cell>
          <cell r="AJ1652" t="str">
            <v>FF</v>
          </cell>
        </row>
        <row r="1653">
          <cell r="A1653" t="str">
            <v>1001066</v>
          </cell>
          <cell r="B1653" t="str">
            <v>C99062305</v>
          </cell>
          <cell r="C1653" t="str">
            <v>99062305</v>
          </cell>
          <cell r="D1653" t="str">
            <v>YAD PC HRS ORDER #1132</v>
          </cell>
          <cell r="E1653">
            <v>36312</v>
          </cell>
          <cell r="F1653">
            <v>36891</v>
          </cell>
          <cell r="G1653">
            <v>36341</v>
          </cell>
          <cell r="I1653">
            <v>36327</v>
          </cell>
          <cell r="J1653">
            <v>2411</v>
          </cell>
          <cell r="K1653">
            <v>2411</v>
          </cell>
          <cell r="L1653">
            <v>2411</v>
          </cell>
          <cell r="M1653">
            <v>0</v>
          </cell>
          <cell r="N1653">
            <v>2411</v>
          </cell>
          <cell r="O1653">
            <v>200506</v>
          </cell>
          <cell r="P1653">
            <v>2411</v>
          </cell>
          <cell r="Q1653" t="str">
            <v>12</v>
          </cell>
          <cell r="R1653" t="str">
            <v>Administrative &amp; University-Wide</v>
          </cell>
          <cell r="T1653" t="b">
            <v>0</v>
          </cell>
          <cell r="U1653" t="b">
            <v>1</v>
          </cell>
          <cell r="V1653" t="b">
            <v>0</v>
          </cell>
          <cell r="W1653" t="str">
            <v>Finance-General Administration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I1653" t="str">
            <v>Tomb</v>
          </cell>
          <cell r="AJ1653" t="str">
            <v>T</v>
          </cell>
        </row>
        <row r="1654">
          <cell r="A1654" t="str">
            <v>1001067</v>
          </cell>
          <cell r="B1654" t="str">
            <v>C99062306</v>
          </cell>
          <cell r="C1654" t="str">
            <v>99062306</v>
          </cell>
          <cell r="D1654" t="str">
            <v>YAD PC HRS ORDER #1131</v>
          </cell>
          <cell r="E1654">
            <v>36312</v>
          </cell>
          <cell r="F1654">
            <v>36891</v>
          </cell>
          <cell r="G1654">
            <v>36341</v>
          </cell>
          <cell r="I1654">
            <v>36327</v>
          </cell>
          <cell r="J1654">
            <v>2451</v>
          </cell>
          <cell r="K1654">
            <v>2451</v>
          </cell>
          <cell r="L1654">
            <v>2451</v>
          </cell>
          <cell r="M1654">
            <v>0</v>
          </cell>
          <cell r="N1654">
            <v>2451</v>
          </cell>
          <cell r="O1654">
            <v>200506</v>
          </cell>
          <cell r="P1654">
            <v>2451</v>
          </cell>
          <cell r="Q1654" t="str">
            <v>12</v>
          </cell>
          <cell r="R1654" t="str">
            <v>Administrative &amp; University-Wide</v>
          </cell>
          <cell r="T1654" t="b">
            <v>0</v>
          </cell>
          <cell r="U1654" t="b">
            <v>1</v>
          </cell>
          <cell r="V1654" t="b">
            <v>0</v>
          </cell>
          <cell r="W1654" t="str">
            <v>Finance-General Administration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I1654" t="str">
            <v>Tomb</v>
          </cell>
          <cell r="AJ1654" t="str">
            <v>T</v>
          </cell>
        </row>
        <row r="1655">
          <cell r="A1655" t="str">
            <v>1001068</v>
          </cell>
          <cell r="B1655" t="str">
            <v>C99062307</v>
          </cell>
          <cell r="C1655" t="str">
            <v>99062307</v>
          </cell>
          <cell r="D1655" t="str">
            <v>YAD PC GRADUATE HOUSING ORDER #1135</v>
          </cell>
          <cell r="E1655">
            <v>36312</v>
          </cell>
          <cell r="F1655">
            <v>36707</v>
          </cell>
          <cell r="G1655">
            <v>36341</v>
          </cell>
          <cell r="I1655">
            <v>36327</v>
          </cell>
          <cell r="J1655">
            <v>2245</v>
          </cell>
          <cell r="K1655">
            <v>2245</v>
          </cell>
          <cell r="L1655">
            <v>2245</v>
          </cell>
          <cell r="M1655">
            <v>0</v>
          </cell>
          <cell r="N1655">
            <v>2245</v>
          </cell>
          <cell r="O1655">
            <v>200506</v>
          </cell>
          <cell r="P1655">
            <v>2245</v>
          </cell>
          <cell r="Q1655" t="str">
            <v>12</v>
          </cell>
          <cell r="R1655" t="str">
            <v>Administrative &amp; University-Wide</v>
          </cell>
          <cell r="T1655" t="b">
            <v>0</v>
          </cell>
          <cell r="U1655" t="b">
            <v>1</v>
          </cell>
          <cell r="V1655" t="b">
            <v>0</v>
          </cell>
          <cell r="W1655" t="str">
            <v>Finance-General Administration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I1655" t="str">
            <v>Tomb</v>
          </cell>
          <cell r="AJ1655" t="str">
            <v>T</v>
          </cell>
        </row>
        <row r="1656">
          <cell r="A1656" t="str">
            <v>1001069</v>
          </cell>
          <cell r="B1656" t="str">
            <v>P99051701</v>
          </cell>
          <cell r="C1656" t="str">
            <v>99051701</v>
          </cell>
          <cell r="D1656" t="str">
            <v>CENTRAL POWER PLANT IMPROVEMENTS 1999</v>
          </cell>
          <cell r="E1656">
            <v>36312</v>
          </cell>
          <cell r="G1656">
            <v>37468</v>
          </cell>
          <cell r="H1656">
            <v>37346</v>
          </cell>
          <cell r="I1656">
            <v>37571</v>
          </cell>
          <cell r="J1656">
            <v>1954952</v>
          </cell>
          <cell r="K1656">
            <v>1954952.31</v>
          </cell>
          <cell r="L1656">
            <v>1954952.31</v>
          </cell>
          <cell r="M1656">
            <v>0</v>
          </cell>
          <cell r="N1656">
            <v>1954952</v>
          </cell>
          <cell r="O1656">
            <v>200506</v>
          </cell>
          <cell r="P1656">
            <v>1954952.31</v>
          </cell>
          <cell r="Q1656" t="str">
            <v>65</v>
          </cell>
          <cell r="R1656" t="str">
            <v>Admin&amp;Other Utilities Central</v>
          </cell>
          <cell r="S1656" t="str">
            <v>POWER PLANTS AND UTILITY DISTRIBUTION SYSTEMS</v>
          </cell>
          <cell r="T1656" t="b">
            <v>0</v>
          </cell>
          <cell r="U1656" t="b">
            <v>1</v>
          </cell>
          <cell r="V1656" t="b">
            <v>0</v>
          </cell>
          <cell r="W1656" t="str">
            <v>Accounting And Contracts</v>
          </cell>
          <cell r="X1656">
            <v>1954952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 t="str">
            <v>40</v>
          </cell>
          <cell r="AH1656" t="str">
            <v>UT</v>
          </cell>
          <cell r="AI1656" t="str">
            <v>FullyF</v>
          </cell>
          <cell r="AJ1656" t="str">
            <v>FF</v>
          </cell>
        </row>
        <row r="1657">
          <cell r="A1657" t="str">
            <v>1001070</v>
          </cell>
          <cell r="B1657" t="str">
            <v>C99061101</v>
          </cell>
          <cell r="C1657" t="str">
            <v>99061101</v>
          </cell>
          <cell r="D1657" t="str">
            <v>BROADWAY 29-45 NEW BUILDING CONSTRUCTION</v>
          </cell>
          <cell r="E1657">
            <v>36312</v>
          </cell>
          <cell r="G1657">
            <v>37225</v>
          </cell>
          <cell r="H1657">
            <v>37164</v>
          </cell>
          <cell r="I1657">
            <v>38302</v>
          </cell>
          <cell r="J1657">
            <v>6282466</v>
          </cell>
          <cell r="K1657">
            <v>12803.01</v>
          </cell>
          <cell r="L1657">
            <v>12803.01</v>
          </cell>
          <cell r="M1657">
            <v>40000</v>
          </cell>
          <cell r="N1657">
            <v>5595541</v>
          </cell>
          <cell r="O1657">
            <v>200506</v>
          </cell>
          <cell r="P1657">
            <v>12803.01</v>
          </cell>
          <cell r="Q1657" t="str">
            <v>61</v>
          </cell>
          <cell r="R1657" t="str">
            <v>Admin&amp;Other Other</v>
          </cell>
          <cell r="S1657" t="str">
            <v>OTHER FACILITIES</v>
          </cell>
          <cell r="T1657" t="b">
            <v>0</v>
          </cell>
          <cell r="U1657" t="b">
            <v>0</v>
          </cell>
          <cell r="V1657" t="b">
            <v>0</v>
          </cell>
          <cell r="W1657" t="str">
            <v>Finance-General Administration</v>
          </cell>
          <cell r="X1657">
            <v>0</v>
          </cell>
          <cell r="Y1657">
            <v>5835119</v>
          </cell>
          <cell r="Z1657">
            <v>40000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 t="str">
            <v>10</v>
          </cell>
          <cell r="AH1657" t="str">
            <v>PR</v>
          </cell>
          <cell r="AI1657" t="str">
            <v>Vclosed</v>
          </cell>
          <cell r="AJ1657" t="str">
            <v>VC</v>
          </cell>
        </row>
        <row r="1658">
          <cell r="A1658" t="str">
            <v>1001071</v>
          </cell>
          <cell r="B1658" t="str">
            <v>C99061701</v>
          </cell>
          <cell r="C1658" t="str">
            <v>99061701</v>
          </cell>
          <cell r="D1658" t="str">
            <v>CENTRAL POWER PLANT CAPITAL COSTS FY99</v>
          </cell>
          <cell r="E1658">
            <v>36312</v>
          </cell>
          <cell r="G1658">
            <v>36799</v>
          </cell>
          <cell r="I1658">
            <v>37595</v>
          </cell>
          <cell r="J1658">
            <v>567807</v>
          </cell>
          <cell r="K1658">
            <v>567807</v>
          </cell>
          <cell r="L1658">
            <v>567807</v>
          </cell>
          <cell r="M1658">
            <v>0</v>
          </cell>
          <cell r="N1658">
            <v>567807</v>
          </cell>
          <cell r="O1658">
            <v>200506</v>
          </cell>
          <cell r="P1658">
            <v>567807</v>
          </cell>
          <cell r="Q1658" t="str">
            <v>65</v>
          </cell>
          <cell r="R1658" t="str">
            <v>Admin&amp;Other Utilities Central</v>
          </cell>
          <cell r="S1658" t="str">
            <v>POWER PLANTS AND UTILITY DISTRIBUTION SYSTEMS</v>
          </cell>
          <cell r="T1658" t="b">
            <v>0</v>
          </cell>
          <cell r="U1658" t="b">
            <v>1</v>
          </cell>
          <cell r="V1658" t="b">
            <v>0</v>
          </cell>
          <cell r="W1658" t="str">
            <v>Accounting And Contracts</v>
          </cell>
          <cell r="X1658">
            <v>500000</v>
          </cell>
          <cell r="Y1658">
            <v>67807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 t="str">
            <v>40</v>
          </cell>
          <cell r="AH1658" t="str">
            <v>UT</v>
          </cell>
          <cell r="AI1658" t="str">
            <v>FullyF</v>
          </cell>
          <cell r="AJ1658" t="str">
            <v>FF</v>
          </cell>
        </row>
        <row r="1659">
          <cell r="A1659" t="str">
            <v>1001101</v>
          </cell>
          <cell r="B1659" t="str">
            <v>C99061801</v>
          </cell>
          <cell r="C1659" t="str">
            <v>99061801</v>
          </cell>
          <cell r="D1659" t="str">
            <v>PROCISE CLC 4 CRTG W / LC  &amp;  MAC</v>
          </cell>
          <cell r="E1659">
            <v>36312</v>
          </cell>
          <cell r="F1659">
            <v>36707</v>
          </cell>
          <cell r="G1659">
            <v>36341</v>
          </cell>
          <cell r="I1659">
            <v>36329</v>
          </cell>
          <cell r="J1659">
            <v>164161</v>
          </cell>
          <cell r="K1659">
            <v>164161</v>
          </cell>
          <cell r="L1659">
            <v>164161</v>
          </cell>
          <cell r="M1659">
            <v>0</v>
          </cell>
          <cell r="N1659">
            <v>164161</v>
          </cell>
          <cell r="O1659">
            <v>200506</v>
          </cell>
          <cell r="P1659">
            <v>164161</v>
          </cell>
          <cell r="Q1659" t="str">
            <v>08</v>
          </cell>
          <cell r="R1659" t="str">
            <v>Medicine</v>
          </cell>
          <cell r="T1659" t="b">
            <v>0</v>
          </cell>
          <cell r="U1659" t="b">
            <v>1</v>
          </cell>
          <cell r="V1659" t="b">
            <v>0</v>
          </cell>
          <cell r="W1659" t="str">
            <v>Asset Management</v>
          </cell>
          <cell r="X1659">
            <v>0</v>
          </cell>
          <cell r="Y1659">
            <v>164161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I1659" t="str">
            <v>Tomb</v>
          </cell>
          <cell r="AJ1659" t="str">
            <v>T</v>
          </cell>
        </row>
        <row r="1660">
          <cell r="A1660" t="str">
            <v>1001165</v>
          </cell>
          <cell r="C1660" t="str">
            <v>99040101</v>
          </cell>
          <cell r="D1660" t="str">
            <v>CHEFA  U CONSTRUCTION FUND</v>
          </cell>
          <cell r="E1660">
            <v>36251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200506</v>
          </cell>
          <cell r="P1660">
            <v>0</v>
          </cell>
          <cell r="Q1660" t="str">
            <v>12</v>
          </cell>
          <cell r="R1660" t="str">
            <v>Administrative &amp; University-Wide</v>
          </cell>
          <cell r="T1660" t="b">
            <v>0</v>
          </cell>
          <cell r="U1660" t="b">
            <v>0</v>
          </cell>
          <cell r="V1660" t="b">
            <v>0</v>
          </cell>
          <cell r="W1660" t="str">
            <v>General Accounting</v>
          </cell>
          <cell r="X1660">
            <v>0</v>
          </cell>
          <cell r="Y1660">
            <v>0</v>
          </cell>
          <cell r="Z1660">
            <v>0</v>
          </cell>
          <cell r="AI1660" t="str">
            <v>Tomb</v>
          </cell>
          <cell r="AJ1660" t="str">
            <v>T</v>
          </cell>
        </row>
        <row r="1661">
          <cell r="A1661" t="str">
            <v>1001166</v>
          </cell>
          <cell r="C1661" t="str">
            <v>99062479</v>
          </cell>
          <cell r="D1661" t="str">
            <v>Error</v>
          </cell>
          <cell r="E1661">
            <v>36312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200506</v>
          </cell>
          <cell r="P1661">
            <v>0</v>
          </cell>
          <cell r="T1661" t="b">
            <v>0</v>
          </cell>
          <cell r="U1661" t="b">
            <v>1</v>
          </cell>
          <cell r="V1661" t="b">
            <v>0</v>
          </cell>
          <cell r="W1661" t="str">
            <v>Finance-General Administration</v>
          </cell>
          <cell r="X1661">
            <v>0</v>
          </cell>
          <cell r="Y1661">
            <v>0</v>
          </cell>
          <cell r="Z1661">
            <v>0</v>
          </cell>
          <cell r="AI1661" t="str">
            <v>Tomb</v>
          </cell>
          <cell r="AJ1661" t="str">
            <v>T</v>
          </cell>
        </row>
        <row r="1662">
          <cell r="A1662" t="str">
            <v>1001167</v>
          </cell>
          <cell r="B1662" t="str">
            <v>P99061101</v>
          </cell>
          <cell r="C1662" t="str">
            <v>99061101</v>
          </cell>
          <cell r="D1662" t="str">
            <v>UHSC 5TH FLR CLEAN ROOM</v>
          </cell>
          <cell r="E1662">
            <v>36312</v>
          </cell>
          <cell r="G1662">
            <v>35976</v>
          </cell>
          <cell r="I1662">
            <v>37095</v>
          </cell>
          <cell r="J1662">
            <v>154239</v>
          </cell>
          <cell r="K1662">
            <v>154239.4</v>
          </cell>
          <cell r="L1662">
            <v>154239.4</v>
          </cell>
          <cell r="M1662">
            <v>154239</v>
          </cell>
          <cell r="N1662">
            <v>0</v>
          </cell>
          <cell r="O1662">
            <v>200506</v>
          </cell>
          <cell r="P1662">
            <v>154239.4</v>
          </cell>
          <cell r="Q1662" t="str">
            <v>61</v>
          </cell>
          <cell r="R1662" t="str">
            <v>Admin&amp;Other Other</v>
          </cell>
          <cell r="S1662" t="str">
            <v>OTHER PROJECTS</v>
          </cell>
          <cell r="T1662" t="b">
            <v>0</v>
          </cell>
          <cell r="U1662" t="b">
            <v>1</v>
          </cell>
          <cell r="V1662" t="b">
            <v>0</v>
          </cell>
          <cell r="W1662" t="str">
            <v>Accounting And Contracts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I1662" t="str">
            <v>Tomb</v>
          </cell>
          <cell r="AJ1662" t="str">
            <v>T</v>
          </cell>
        </row>
        <row r="1663">
          <cell r="A1663" t="str">
            <v>1001168</v>
          </cell>
          <cell r="B1663" t="str">
            <v>P99061801</v>
          </cell>
          <cell r="C1663" t="str">
            <v>99061801</v>
          </cell>
          <cell r="D1663" t="str">
            <v>ROOT HOUSE RENOVATION</v>
          </cell>
          <cell r="E1663">
            <v>36312</v>
          </cell>
          <cell r="G1663">
            <v>37103</v>
          </cell>
          <cell r="H1663">
            <v>37011</v>
          </cell>
          <cell r="I1663">
            <v>36861</v>
          </cell>
          <cell r="J1663">
            <v>1805539</v>
          </cell>
          <cell r="K1663">
            <v>3404553.5</v>
          </cell>
          <cell r="L1663">
            <v>3404553.5</v>
          </cell>
          <cell r="M1663">
            <v>1805539</v>
          </cell>
          <cell r="N1663">
            <v>0</v>
          </cell>
          <cell r="O1663">
            <v>200506</v>
          </cell>
          <cell r="P1663">
            <v>3404553.5</v>
          </cell>
          <cell r="Q1663" t="str">
            <v>50</v>
          </cell>
          <cell r="R1663" t="str">
            <v>Libraries</v>
          </cell>
          <cell r="S1663" t="str">
            <v>LIBRARY FACILITIES</v>
          </cell>
          <cell r="T1663" t="b">
            <v>0</v>
          </cell>
          <cell r="U1663" t="b">
            <v>0</v>
          </cell>
          <cell r="V1663" t="b">
            <v>0</v>
          </cell>
          <cell r="W1663" t="str">
            <v>Accounting And Contracts</v>
          </cell>
          <cell r="X1663">
            <v>0</v>
          </cell>
          <cell r="Y1663">
            <v>0</v>
          </cell>
          <cell r="Z1663">
            <v>1805539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 t="str">
            <v>20</v>
          </cell>
          <cell r="AH1663" t="str">
            <v>CR</v>
          </cell>
          <cell r="AI1663" t="str">
            <v>Const</v>
          </cell>
          <cell r="AJ1663" t="str">
            <v>I</v>
          </cell>
        </row>
        <row r="1664">
          <cell r="A1664" t="str">
            <v>1001179</v>
          </cell>
          <cell r="B1664" t="str">
            <v>C99062401</v>
          </cell>
          <cell r="C1664" t="str">
            <v>99062401</v>
          </cell>
          <cell r="D1664" t="str">
            <v>PROJECT X - KRONOS</v>
          </cell>
          <cell r="E1664">
            <v>36312</v>
          </cell>
          <cell r="G1664">
            <v>35976</v>
          </cell>
          <cell r="I1664">
            <v>38065</v>
          </cell>
          <cell r="J1664">
            <v>678245</v>
          </cell>
          <cell r="K1664">
            <v>678245</v>
          </cell>
          <cell r="L1664">
            <v>678245</v>
          </cell>
          <cell r="M1664">
            <v>0</v>
          </cell>
          <cell r="N1664">
            <v>678244</v>
          </cell>
          <cell r="O1664">
            <v>200506</v>
          </cell>
          <cell r="P1664">
            <v>678245</v>
          </cell>
          <cell r="Q1664" t="str">
            <v>60</v>
          </cell>
          <cell r="R1664" t="str">
            <v>Admin&amp;Other Administration</v>
          </cell>
          <cell r="S1664" t="str">
            <v>EQUIPMENT, SYSTEMS, SOFTWARE</v>
          </cell>
          <cell r="T1664" t="b">
            <v>0</v>
          </cell>
          <cell r="U1664" t="b">
            <v>1</v>
          </cell>
          <cell r="V1664" t="b">
            <v>0</v>
          </cell>
          <cell r="W1664" t="str">
            <v>Finance-General Administration</v>
          </cell>
          <cell r="X1664">
            <v>678245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 t="str">
            <v>50</v>
          </cell>
          <cell r="AH1664" t="str">
            <v>OE</v>
          </cell>
          <cell r="AI1664" t="str">
            <v>FullyF</v>
          </cell>
          <cell r="AJ1664" t="str">
            <v>FF</v>
          </cell>
        </row>
        <row r="1665">
          <cell r="A1665" t="str">
            <v>1001180</v>
          </cell>
          <cell r="B1665" t="str">
            <v>C99062402</v>
          </cell>
          <cell r="C1665" t="str">
            <v>99062402</v>
          </cell>
          <cell r="D1665" t="str">
            <v>PROJECT X - RESUMIX</v>
          </cell>
          <cell r="E1665">
            <v>36312</v>
          </cell>
          <cell r="G1665">
            <v>35976</v>
          </cell>
          <cell r="I1665">
            <v>38065</v>
          </cell>
          <cell r="J1665">
            <v>572345</v>
          </cell>
          <cell r="K1665">
            <v>572345</v>
          </cell>
          <cell r="L1665">
            <v>572345</v>
          </cell>
          <cell r="M1665">
            <v>0</v>
          </cell>
          <cell r="N1665">
            <v>572345</v>
          </cell>
          <cell r="O1665">
            <v>200506</v>
          </cell>
          <cell r="P1665">
            <v>572345</v>
          </cell>
          <cell r="Q1665" t="str">
            <v>60</v>
          </cell>
          <cell r="R1665" t="str">
            <v>Admin&amp;Other Administration</v>
          </cell>
          <cell r="S1665" t="str">
            <v>EQUIPMENT, SYSTEMS, SOFTWARE</v>
          </cell>
          <cell r="T1665" t="b">
            <v>0</v>
          </cell>
          <cell r="U1665" t="b">
            <v>1</v>
          </cell>
          <cell r="V1665" t="b">
            <v>0</v>
          </cell>
          <cell r="W1665" t="str">
            <v>Finance-General Administration</v>
          </cell>
          <cell r="X1665">
            <v>572345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 t="str">
            <v>50</v>
          </cell>
          <cell r="AH1665" t="str">
            <v>OE</v>
          </cell>
          <cell r="AI1665" t="str">
            <v>FullyF</v>
          </cell>
          <cell r="AJ1665" t="str">
            <v>FF</v>
          </cell>
        </row>
        <row r="1666">
          <cell r="A1666" t="str">
            <v>1001181</v>
          </cell>
          <cell r="B1666" t="str">
            <v>C99062403</v>
          </cell>
          <cell r="C1666" t="str">
            <v>99062403</v>
          </cell>
          <cell r="D1666" t="str">
            <v>PROJECT X - ACCOUNTS PAYABLE</v>
          </cell>
          <cell r="E1666">
            <v>36312</v>
          </cell>
          <cell r="G1666">
            <v>36068</v>
          </cell>
          <cell r="I1666">
            <v>38065</v>
          </cell>
          <cell r="J1666">
            <v>6303895</v>
          </cell>
          <cell r="K1666">
            <v>6303895</v>
          </cell>
          <cell r="L1666">
            <v>6303895</v>
          </cell>
          <cell r="M1666">
            <v>0</v>
          </cell>
          <cell r="N1666">
            <v>6303895</v>
          </cell>
          <cell r="O1666">
            <v>200506</v>
          </cell>
          <cell r="P1666">
            <v>6303895</v>
          </cell>
          <cell r="Q1666" t="str">
            <v>60</v>
          </cell>
          <cell r="R1666" t="str">
            <v>Admin&amp;Other Administration</v>
          </cell>
          <cell r="S1666" t="str">
            <v>EQUIPMENT, SYSTEMS, SOFTWARE</v>
          </cell>
          <cell r="T1666" t="b">
            <v>0</v>
          </cell>
          <cell r="U1666" t="b">
            <v>1</v>
          </cell>
          <cell r="V1666" t="b">
            <v>0</v>
          </cell>
          <cell r="W1666" t="str">
            <v>Finance-General Administration</v>
          </cell>
          <cell r="X1666">
            <v>6303895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 t="str">
            <v>10</v>
          </cell>
          <cell r="AH1666" t="str">
            <v>OO</v>
          </cell>
          <cell r="AI1666" t="str">
            <v>FullyF</v>
          </cell>
          <cell r="AJ1666" t="str">
            <v>FF</v>
          </cell>
        </row>
        <row r="1667">
          <cell r="A1667" t="str">
            <v>1001182</v>
          </cell>
          <cell r="C1667" t="str">
            <v>99040103</v>
          </cell>
          <cell r="D1667" t="str">
            <v>CHEFA U PROJECTS NET INTEREST</v>
          </cell>
          <cell r="E1667">
            <v>36251</v>
          </cell>
          <cell r="G1667">
            <v>37042</v>
          </cell>
          <cell r="K1667">
            <v>0</v>
          </cell>
          <cell r="L1667">
            <v>0</v>
          </cell>
          <cell r="M1667">
            <v>-1740000</v>
          </cell>
          <cell r="N1667">
            <v>0</v>
          </cell>
          <cell r="O1667">
            <v>200506</v>
          </cell>
          <cell r="P1667">
            <v>0</v>
          </cell>
          <cell r="T1667" t="b">
            <v>0</v>
          </cell>
          <cell r="U1667" t="b">
            <v>0</v>
          </cell>
          <cell r="V1667" t="b">
            <v>0</v>
          </cell>
          <cell r="W1667" t="str">
            <v>General Accounting</v>
          </cell>
          <cell r="X1667">
            <v>0</v>
          </cell>
          <cell r="Y1667">
            <v>0</v>
          </cell>
          <cell r="Z1667">
            <v>0</v>
          </cell>
          <cell r="AI1667" t="str">
            <v>Tomb</v>
          </cell>
          <cell r="AJ1667" t="str">
            <v>T</v>
          </cell>
        </row>
        <row r="1668">
          <cell r="A1668" t="str">
            <v>1001199</v>
          </cell>
          <cell r="B1668" t="str">
            <v>P99110101</v>
          </cell>
          <cell r="C1668" t="str">
            <v>99110101</v>
          </cell>
          <cell r="D1668" t="str">
            <v>KBT 6TH FLOOR RENOVATION</v>
          </cell>
          <cell r="E1668">
            <v>36434</v>
          </cell>
          <cell r="G1668">
            <v>36860</v>
          </cell>
          <cell r="H1668">
            <v>36860</v>
          </cell>
          <cell r="I1668">
            <v>37866</v>
          </cell>
          <cell r="J1668">
            <v>740297</v>
          </cell>
          <cell r="K1668">
            <v>740297.49</v>
          </cell>
          <cell r="L1668">
            <v>740297.49</v>
          </cell>
          <cell r="M1668">
            <v>0</v>
          </cell>
          <cell r="N1668">
            <v>740297</v>
          </cell>
          <cell r="O1668">
            <v>200506</v>
          </cell>
          <cell r="P1668">
            <v>740297.49</v>
          </cell>
          <cell r="Q1668" t="str">
            <v>25</v>
          </cell>
          <cell r="R1668" t="str">
            <v>Biological and Physical Sciences</v>
          </cell>
          <cell r="S1668" t="str">
            <v>SCIENCE HILL</v>
          </cell>
          <cell r="T1668" t="b">
            <v>0</v>
          </cell>
          <cell r="U1668" t="b">
            <v>1</v>
          </cell>
          <cell r="V1668" t="b">
            <v>0</v>
          </cell>
          <cell r="W1668" t="str">
            <v>Accounting And Contracts</v>
          </cell>
          <cell r="X1668">
            <v>740297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 t="str">
            <v>20</v>
          </cell>
          <cell r="AH1668" t="str">
            <v>PR</v>
          </cell>
          <cell r="AI1668" t="str">
            <v>FullyF</v>
          </cell>
          <cell r="AJ1668" t="str">
            <v>FF</v>
          </cell>
        </row>
        <row r="1669">
          <cell r="A1669" t="str">
            <v>1001200</v>
          </cell>
          <cell r="B1669" t="str">
            <v>C99062801</v>
          </cell>
          <cell r="C1669" t="str">
            <v>99062801</v>
          </cell>
          <cell r="D1669" t="str">
            <v>ATHLETICS VEHICLE - BASKETBALL TEAM</v>
          </cell>
          <cell r="E1669">
            <v>36312</v>
          </cell>
          <cell r="G1669">
            <v>36433</v>
          </cell>
          <cell r="I1669">
            <v>37597</v>
          </cell>
          <cell r="J1669">
            <v>17995</v>
          </cell>
          <cell r="K1669">
            <v>17995</v>
          </cell>
          <cell r="L1669">
            <v>17995</v>
          </cell>
          <cell r="M1669">
            <v>0</v>
          </cell>
          <cell r="N1669">
            <v>17995</v>
          </cell>
          <cell r="O1669">
            <v>200506</v>
          </cell>
          <cell r="P1669">
            <v>17995</v>
          </cell>
          <cell r="Q1669" t="str">
            <v>10</v>
          </cell>
          <cell r="R1669" t="str">
            <v>Athletics</v>
          </cell>
          <cell r="S1669" t="str">
            <v>EQUIPMENT, SYSTEMS, SOFTWARE</v>
          </cell>
          <cell r="T1669" t="b">
            <v>0</v>
          </cell>
          <cell r="U1669" t="b">
            <v>1</v>
          </cell>
          <cell r="V1669" t="b">
            <v>0</v>
          </cell>
          <cell r="W1669" t="str">
            <v>Finance-General Administration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I1669" t="str">
            <v>Tomb</v>
          </cell>
          <cell r="AJ1669" t="str">
            <v>T</v>
          </cell>
        </row>
        <row r="1670">
          <cell r="A1670" t="str">
            <v>1001202</v>
          </cell>
          <cell r="B1670" t="str">
            <v>C99062802</v>
          </cell>
          <cell r="C1670" t="str">
            <v>99062802</v>
          </cell>
          <cell r="D1670" t="str">
            <v>YAD PC SUPPORT SVCS COPIER RENTAL PROG ORDER #1143</v>
          </cell>
          <cell r="E1670">
            <v>36312</v>
          </cell>
          <cell r="F1670">
            <v>36707</v>
          </cell>
          <cell r="G1670">
            <v>36341</v>
          </cell>
          <cell r="I1670">
            <v>36337</v>
          </cell>
          <cell r="J1670">
            <v>2245</v>
          </cell>
          <cell r="K1670">
            <v>2245</v>
          </cell>
          <cell r="L1670">
            <v>2245</v>
          </cell>
          <cell r="M1670">
            <v>0</v>
          </cell>
          <cell r="N1670">
            <v>2245</v>
          </cell>
          <cell r="O1670">
            <v>200506</v>
          </cell>
          <cell r="P1670">
            <v>2245</v>
          </cell>
          <cell r="Q1670" t="str">
            <v>12</v>
          </cell>
          <cell r="R1670" t="str">
            <v>Administrative &amp; University-Wide</v>
          </cell>
          <cell r="T1670" t="b">
            <v>0</v>
          </cell>
          <cell r="U1670" t="b">
            <v>1</v>
          </cell>
          <cell r="V1670" t="b">
            <v>0</v>
          </cell>
          <cell r="W1670" t="str">
            <v>Finance-General Administration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I1670" t="str">
            <v>Tomb</v>
          </cell>
          <cell r="AJ1670" t="str">
            <v>T</v>
          </cell>
        </row>
        <row r="1671">
          <cell r="A1671" t="str">
            <v>1001248</v>
          </cell>
          <cell r="B1671" t="str">
            <v>P99062801</v>
          </cell>
          <cell r="C1671" t="str">
            <v>99062801</v>
          </cell>
          <cell r="D1671" t="str">
            <v>MASON LAB ASBESTOS MANAGEMENT</v>
          </cell>
          <cell r="E1671">
            <v>36312</v>
          </cell>
          <cell r="H1671">
            <v>41547</v>
          </cell>
          <cell r="I1671">
            <v>37193</v>
          </cell>
          <cell r="J1671">
            <v>64</v>
          </cell>
          <cell r="K1671">
            <v>63.9</v>
          </cell>
          <cell r="L1671">
            <v>63.9</v>
          </cell>
          <cell r="M1671">
            <v>64</v>
          </cell>
          <cell r="N1671">
            <v>0</v>
          </cell>
          <cell r="O1671">
            <v>200506</v>
          </cell>
          <cell r="P1671">
            <v>63.9</v>
          </cell>
          <cell r="Q1671" t="str">
            <v>24</v>
          </cell>
          <cell r="R1671" t="str">
            <v>Eng&amp;ApplSci</v>
          </cell>
          <cell r="S1671" t="str">
            <v>SCIENCE HILL</v>
          </cell>
          <cell r="T1671" t="b">
            <v>0</v>
          </cell>
          <cell r="U1671" t="b">
            <v>1</v>
          </cell>
          <cell r="V1671" t="b">
            <v>0</v>
          </cell>
          <cell r="W1671" t="str">
            <v>Accounting And Contracts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I1671" t="str">
            <v>Tomb</v>
          </cell>
          <cell r="AJ1671" t="str">
            <v>T</v>
          </cell>
        </row>
        <row r="1672">
          <cell r="A1672" t="str">
            <v>1001350</v>
          </cell>
          <cell r="B1672" t="str">
            <v>C99063003</v>
          </cell>
          <cell r="C1672" t="str">
            <v>99063003</v>
          </cell>
          <cell r="D1672" t="str">
            <v>CRAF FY00</v>
          </cell>
          <cell r="E1672">
            <v>36342</v>
          </cell>
          <cell r="G1672">
            <v>37072</v>
          </cell>
          <cell r="I1672">
            <v>38159</v>
          </cell>
          <cell r="J1672">
            <v>3298331</v>
          </cell>
          <cell r="K1672">
            <v>3298330.86</v>
          </cell>
          <cell r="L1672">
            <v>3298330.86</v>
          </cell>
          <cell r="M1672">
            <v>2186346</v>
          </cell>
          <cell r="N1672">
            <v>1111985</v>
          </cell>
          <cell r="O1672">
            <v>200506</v>
          </cell>
          <cell r="P1672">
            <v>3298330.86</v>
          </cell>
          <cell r="Q1672" t="str">
            <v>61</v>
          </cell>
          <cell r="R1672" t="str">
            <v>Admin&amp;Other Other</v>
          </cell>
          <cell r="S1672" t="str">
            <v>OTHER PROJECTS</v>
          </cell>
          <cell r="T1672" t="b">
            <v>0</v>
          </cell>
          <cell r="U1672" t="b">
            <v>1</v>
          </cell>
          <cell r="V1672" t="b">
            <v>0</v>
          </cell>
          <cell r="W1672" t="str">
            <v>Accounting And Contracts</v>
          </cell>
          <cell r="X1672">
            <v>1111985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 t="str">
            <v>30</v>
          </cell>
          <cell r="AH1672" t="str">
            <v>CM</v>
          </cell>
          <cell r="AI1672" t="str">
            <v>FullyF</v>
          </cell>
          <cell r="AJ1672" t="str">
            <v>FF</v>
          </cell>
        </row>
        <row r="1673">
          <cell r="A1673" t="str">
            <v>1001354</v>
          </cell>
          <cell r="B1673" t="str">
            <v>C99063002</v>
          </cell>
          <cell r="C1673" t="str">
            <v>99063002</v>
          </cell>
          <cell r="D1673" t="str">
            <v>UCRAF FY00</v>
          </cell>
          <cell r="E1673">
            <v>36342</v>
          </cell>
          <cell r="G1673">
            <v>37072</v>
          </cell>
          <cell r="I1673">
            <v>38159</v>
          </cell>
          <cell r="J1673">
            <v>965154</v>
          </cell>
          <cell r="K1673">
            <v>965153.54</v>
          </cell>
          <cell r="L1673">
            <v>965153.54</v>
          </cell>
          <cell r="M1673">
            <v>0</v>
          </cell>
          <cell r="N1673">
            <v>965154</v>
          </cell>
          <cell r="O1673">
            <v>200506</v>
          </cell>
          <cell r="P1673">
            <v>965153.54</v>
          </cell>
          <cell r="Q1673" t="str">
            <v>65</v>
          </cell>
          <cell r="R1673" t="str">
            <v>Admin&amp;Other Utilities Central</v>
          </cell>
          <cell r="S1673" t="str">
            <v>POWER PLANTS AND UTILITY DISTRIBUTION SYSTEMS</v>
          </cell>
          <cell r="T1673" t="b">
            <v>0</v>
          </cell>
          <cell r="U1673" t="b">
            <v>1</v>
          </cell>
          <cell r="V1673" t="b">
            <v>0</v>
          </cell>
          <cell r="W1673" t="str">
            <v>Accounting And Contracts</v>
          </cell>
          <cell r="X1673">
            <v>965154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 t="str">
            <v>30</v>
          </cell>
          <cell r="AH1673" t="str">
            <v>CM</v>
          </cell>
          <cell r="AI1673" t="str">
            <v>FullyF</v>
          </cell>
          <cell r="AJ1673" t="str">
            <v>FF</v>
          </cell>
        </row>
        <row r="1674">
          <cell r="A1674" t="str">
            <v>1001356</v>
          </cell>
          <cell r="C1674" t="str">
            <v>99063001</v>
          </cell>
          <cell r="D1674" t="str">
            <v>MED UCRAF FY00 - defunct</v>
          </cell>
          <cell r="E1674">
            <v>36342</v>
          </cell>
          <cell r="I1674">
            <v>37118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200506</v>
          </cell>
          <cell r="P1674">
            <v>0</v>
          </cell>
          <cell r="Q1674" t="str">
            <v>11</v>
          </cell>
          <cell r="R1674" t="str">
            <v>Utilities &amp; Infrastructure</v>
          </cell>
          <cell r="T1674" t="b">
            <v>0</v>
          </cell>
          <cell r="U1674" t="b">
            <v>1</v>
          </cell>
          <cell r="V1674" t="b">
            <v>0</v>
          </cell>
          <cell r="W1674" t="str">
            <v>Accounting And Contracts</v>
          </cell>
          <cell r="X1674">
            <v>0</v>
          </cell>
          <cell r="Y1674">
            <v>0</v>
          </cell>
          <cell r="Z1674">
            <v>0</v>
          </cell>
          <cell r="AI1674" t="str">
            <v>Tomb</v>
          </cell>
          <cell r="AJ1674" t="str">
            <v>T</v>
          </cell>
        </row>
        <row r="1675">
          <cell r="A1675" t="str">
            <v>1001814</v>
          </cell>
          <cell r="B1675" t="str">
            <v>P99051102</v>
          </cell>
          <cell r="C1675" t="str">
            <v>99051102</v>
          </cell>
          <cell r="D1675" t="str">
            <v>SACHEM 60 CLASSROOM B74 RENOVATION</v>
          </cell>
          <cell r="E1675">
            <v>36342</v>
          </cell>
          <cell r="G1675">
            <v>36830</v>
          </cell>
          <cell r="H1675">
            <v>36616</v>
          </cell>
          <cell r="I1675">
            <v>36997</v>
          </cell>
          <cell r="J1675">
            <v>627689</v>
          </cell>
          <cell r="K1675">
            <v>643752.21</v>
          </cell>
          <cell r="L1675">
            <v>643752.21</v>
          </cell>
          <cell r="M1675">
            <v>258319.72</v>
          </cell>
          <cell r="N1675">
            <v>385432</v>
          </cell>
          <cell r="O1675">
            <v>200506</v>
          </cell>
          <cell r="P1675">
            <v>627689.13</v>
          </cell>
          <cell r="Q1675" t="str">
            <v>33</v>
          </cell>
          <cell r="R1675" t="str">
            <v>Self-sup Management</v>
          </cell>
          <cell r="S1675" t="str">
            <v>SCHOOL OF MANAGEMENT</v>
          </cell>
          <cell r="T1675" t="b">
            <v>0</v>
          </cell>
          <cell r="U1675" t="b">
            <v>0</v>
          </cell>
          <cell r="V1675" t="b">
            <v>0</v>
          </cell>
          <cell r="W1675" t="str">
            <v>Accounting And Contracts</v>
          </cell>
          <cell r="X1675">
            <v>369369</v>
          </cell>
          <cell r="Y1675">
            <v>0</v>
          </cell>
          <cell r="Z1675">
            <v>258320</v>
          </cell>
          <cell r="AA1675">
            <v>0</v>
          </cell>
          <cell r="AB1675">
            <v>0</v>
          </cell>
          <cell r="AC1675">
            <v>-16063.08</v>
          </cell>
          <cell r="AD1675">
            <v>0</v>
          </cell>
          <cell r="AE1675">
            <v>0</v>
          </cell>
          <cell r="AF1675">
            <v>0</v>
          </cell>
          <cell r="AG1675" t="str">
            <v>20</v>
          </cell>
          <cell r="AH1675" t="str">
            <v>PR</v>
          </cell>
          <cell r="AI1675" t="str">
            <v>Vclosed</v>
          </cell>
          <cell r="AJ1675" t="str">
            <v>VC</v>
          </cell>
        </row>
        <row r="1676">
          <cell r="A1676" t="str">
            <v>1001815</v>
          </cell>
          <cell r="B1676" t="str">
            <v>P99070201</v>
          </cell>
          <cell r="C1676" t="str">
            <v>99070201</v>
          </cell>
          <cell r="D1676" t="str">
            <v>SACHEM 60 A30/A46/A48/A51/A53/A60/A74 &amp; B60 CLASSROOM IMPROVEMENTS</v>
          </cell>
          <cell r="E1676">
            <v>36342</v>
          </cell>
          <cell r="G1676">
            <v>36616</v>
          </cell>
          <cell r="I1676">
            <v>36997</v>
          </cell>
          <cell r="J1676">
            <v>414184</v>
          </cell>
          <cell r="K1676">
            <v>414184.22</v>
          </cell>
          <cell r="L1676">
            <v>414184.22</v>
          </cell>
          <cell r="M1676">
            <v>0</v>
          </cell>
          <cell r="N1676">
            <v>414184</v>
          </cell>
          <cell r="O1676">
            <v>200506</v>
          </cell>
          <cell r="P1676">
            <v>414184.22</v>
          </cell>
          <cell r="Q1676" t="str">
            <v>33</v>
          </cell>
          <cell r="R1676" t="str">
            <v>Self-sup Management</v>
          </cell>
          <cell r="S1676" t="str">
            <v>SCHOOL OF MANAGEMENT</v>
          </cell>
          <cell r="T1676" t="b">
            <v>0</v>
          </cell>
          <cell r="U1676" t="b">
            <v>1</v>
          </cell>
          <cell r="V1676" t="b">
            <v>0</v>
          </cell>
          <cell r="W1676" t="str">
            <v>Accounting And Contracts</v>
          </cell>
          <cell r="X1676">
            <v>413296</v>
          </cell>
          <cell r="Y1676">
            <v>888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 t="str">
            <v>20</v>
          </cell>
          <cell r="AH1676" t="str">
            <v>PR</v>
          </cell>
          <cell r="AI1676" t="str">
            <v>FullyF</v>
          </cell>
          <cell r="AJ1676" t="str">
            <v>FF</v>
          </cell>
        </row>
        <row r="1677">
          <cell r="A1677" t="str">
            <v>1001817</v>
          </cell>
          <cell r="C1677" t="str">
            <v>99070301</v>
          </cell>
          <cell r="D1677" t="str">
            <v>ATHLETICS ZAMBONI Cancelled</v>
          </cell>
          <cell r="E1677">
            <v>36342</v>
          </cell>
          <cell r="H1677">
            <v>41547</v>
          </cell>
          <cell r="I1677">
            <v>36344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200506</v>
          </cell>
          <cell r="P1677">
            <v>0</v>
          </cell>
          <cell r="Q1677" t="str">
            <v>10</v>
          </cell>
          <cell r="R1677" t="str">
            <v>Athletics</v>
          </cell>
          <cell r="T1677" t="b">
            <v>0</v>
          </cell>
          <cell r="U1677" t="b">
            <v>1</v>
          </cell>
          <cell r="V1677" t="b">
            <v>0</v>
          </cell>
          <cell r="W1677" t="str">
            <v>Finance-General Administration</v>
          </cell>
          <cell r="X1677">
            <v>0</v>
          </cell>
          <cell r="Y1677">
            <v>0</v>
          </cell>
          <cell r="Z1677">
            <v>0</v>
          </cell>
          <cell r="AI1677" t="str">
            <v>Tomb</v>
          </cell>
          <cell r="AJ1677" t="str">
            <v>T</v>
          </cell>
        </row>
        <row r="1678">
          <cell r="A1678" t="str">
            <v>1001886</v>
          </cell>
          <cell r="B1678" t="str">
            <v>C99070801</v>
          </cell>
          <cell r="C1678" t="str">
            <v>99070801</v>
          </cell>
          <cell r="D1678" t="str">
            <v>YAD ATHLETICS LAPTOP #1</v>
          </cell>
          <cell r="E1678">
            <v>36342</v>
          </cell>
          <cell r="F1678">
            <v>36799</v>
          </cell>
          <cell r="G1678">
            <v>36433</v>
          </cell>
          <cell r="I1678">
            <v>37597</v>
          </cell>
          <cell r="J1678">
            <v>2755</v>
          </cell>
          <cell r="K1678">
            <v>2755</v>
          </cell>
          <cell r="L1678">
            <v>2755</v>
          </cell>
          <cell r="M1678">
            <v>0</v>
          </cell>
          <cell r="N1678">
            <v>2755</v>
          </cell>
          <cell r="O1678">
            <v>200506</v>
          </cell>
          <cell r="P1678">
            <v>2755</v>
          </cell>
          <cell r="Q1678" t="str">
            <v>10</v>
          </cell>
          <cell r="R1678" t="str">
            <v>Athletics</v>
          </cell>
          <cell r="T1678" t="b">
            <v>0</v>
          </cell>
          <cell r="U1678" t="b">
            <v>1</v>
          </cell>
          <cell r="V1678" t="b">
            <v>0</v>
          </cell>
          <cell r="W1678" t="str">
            <v>Accounting And Contracts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I1678" t="str">
            <v>Tomb</v>
          </cell>
          <cell r="AJ1678" t="str">
            <v>T</v>
          </cell>
        </row>
        <row r="1679">
          <cell r="A1679" t="str">
            <v>1001893</v>
          </cell>
          <cell r="B1679" t="str">
            <v>C99070802</v>
          </cell>
          <cell r="C1679" t="str">
            <v>99070802</v>
          </cell>
          <cell r="D1679" t="str">
            <v>YAD ATHLETICS LAPTOP #2</v>
          </cell>
          <cell r="E1679">
            <v>36342</v>
          </cell>
          <cell r="F1679">
            <v>36799</v>
          </cell>
          <cell r="G1679">
            <v>36433</v>
          </cell>
          <cell r="I1679">
            <v>37597</v>
          </cell>
          <cell r="J1679">
            <v>2755</v>
          </cell>
          <cell r="K1679">
            <v>2755</v>
          </cell>
          <cell r="L1679">
            <v>2755</v>
          </cell>
          <cell r="M1679">
            <v>0</v>
          </cell>
          <cell r="N1679">
            <v>2755</v>
          </cell>
          <cell r="O1679">
            <v>200506</v>
          </cell>
          <cell r="P1679">
            <v>2755</v>
          </cell>
          <cell r="Q1679" t="str">
            <v>10</v>
          </cell>
          <cell r="R1679" t="str">
            <v>Athletics</v>
          </cell>
          <cell r="T1679" t="b">
            <v>0</v>
          </cell>
          <cell r="U1679" t="b">
            <v>1</v>
          </cell>
          <cell r="V1679" t="b">
            <v>0</v>
          </cell>
          <cell r="W1679" t="str">
            <v>Accounting And Contracts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I1679" t="str">
            <v>Tomb</v>
          </cell>
          <cell r="AJ1679" t="str">
            <v>T</v>
          </cell>
        </row>
        <row r="1680">
          <cell r="A1680" t="str">
            <v>1001894</v>
          </cell>
          <cell r="B1680" t="str">
            <v>C99070803</v>
          </cell>
          <cell r="C1680" t="str">
            <v>99070803</v>
          </cell>
          <cell r="D1680" t="str">
            <v>YAD ATHLETICS LAPTOP #3</v>
          </cell>
          <cell r="E1680">
            <v>36342</v>
          </cell>
          <cell r="F1680">
            <v>36799</v>
          </cell>
          <cell r="G1680">
            <v>36433</v>
          </cell>
          <cell r="I1680">
            <v>36349</v>
          </cell>
          <cell r="J1680">
            <v>2755</v>
          </cell>
          <cell r="K1680">
            <v>2755</v>
          </cell>
          <cell r="L1680">
            <v>2755</v>
          </cell>
          <cell r="M1680">
            <v>0</v>
          </cell>
          <cell r="N1680">
            <v>2755</v>
          </cell>
          <cell r="O1680">
            <v>200506</v>
          </cell>
          <cell r="P1680">
            <v>2755</v>
          </cell>
          <cell r="Q1680" t="str">
            <v>10</v>
          </cell>
          <cell r="R1680" t="str">
            <v>Athletics</v>
          </cell>
          <cell r="T1680" t="b">
            <v>0</v>
          </cell>
          <cell r="U1680" t="b">
            <v>1</v>
          </cell>
          <cell r="V1680" t="b">
            <v>0</v>
          </cell>
          <cell r="W1680" t="str">
            <v>Accounting And Contracts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I1680" t="str">
            <v>Tomb</v>
          </cell>
          <cell r="AJ1680" t="str">
            <v>T</v>
          </cell>
        </row>
        <row r="1681">
          <cell r="A1681" t="str">
            <v>1001895</v>
          </cell>
          <cell r="B1681" t="str">
            <v>C99070804</v>
          </cell>
          <cell r="C1681" t="str">
            <v>99070804</v>
          </cell>
          <cell r="D1681" t="str">
            <v>YAD ATHLETICS LAPTOP #4</v>
          </cell>
          <cell r="E1681">
            <v>36342</v>
          </cell>
          <cell r="F1681">
            <v>36799</v>
          </cell>
          <cell r="G1681">
            <v>36433</v>
          </cell>
          <cell r="I1681">
            <v>37597</v>
          </cell>
          <cell r="J1681">
            <v>2755</v>
          </cell>
          <cell r="K1681">
            <v>2755</v>
          </cell>
          <cell r="L1681">
            <v>2755</v>
          </cell>
          <cell r="M1681">
            <v>0</v>
          </cell>
          <cell r="N1681">
            <v>2755</v>
          </cell>
          <cell r="O1681">
            <v>200506</v>
          </cell>
          <cell r="P1681">
            <v>2755</v>
          </cell>
          <cell r="Q1681" t="str">
            <v>10</v>
          </cell>
          <cell r="R1681" t="str">
            <v>Athletics</v>
          </cell>
          <cell r="T1681" t="b">
            <v>0</v>
          </cell>
          <cell r="U1681" t="b">
            <v>1</v>
          </cell>
          <cell r="V1681" t="b">
            <v>0</v>
          </cell>
          <cell r="W1681" t="str">
            <v>Accounting And Contracts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I1681" t="str">
            <v>Tomb</v>
          </cell>
          <cell r="AJ1681" t="str">
            <v>T</v>
          </cell>
        </row>
        <row r="1682">
          <cell r="A1682" t="str">
            <v>1002223</v>
          </cell>
          <cell r="B1682" t="str">
            <v>C99072005</v>
          </cell>
          <cell r="C1682" t="str">
            <v>99072005</v>
          </cell>
          <cell r="D1682" t="str">
            <v>CARDIOLOGY SONOS 5500 IMAGING SYSTEM</v>
          </cell>
          <cell r="E1682">
            <v>36342</v>
          </cell>
          <cell r="F1682">
            <v>36799</v>
          </cell>
          <cell r="G1682">
            <v>36433</v>
          </cell>
          <cell r="I1682">
            <v>36361</v>
          </cell>
          <cell r="J1682">
            <v>140496</v>
          </cell>
          <cell r="K1682">
            <v>140496</v>
          </cell>
          <cell r="L1682">
            <v>140496</v>
          </cell>
          <cell r="M1682">
            <v>0</v>
          </cell>
          <cell r="N1682">
            <v>140496</v>
          </cell>
          <cell r="O1682">
            <v>200506</v>
          </cell>
          <cell r="P1682">
            <v>140496</v>
          </cell>
          <cell r="Q1682" t="str">
            <v>80</v>
          </cell>
          <cell r="R1682" t="str">
            <v>Medicine</v>
          </cell>
          <cell r="T1682" t="b">
            <v>0</v>
          </cell>
          <cell r="U1682" t="b">
            <v>1</v>
          </cell>
          <cell r="V1682" t="b">
            <v>0</v>
          </cell>
          <cell r="W1682" t="str">
            <v>Accounting And Contracts</v>
          </cell>
          <cell r="X1682">
            <v>140496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 t="str">
            <v>50</v>
          </cell>
          <cell r="AH1682" t="str">
            <v>OE</v>
          </cell>
          <cell r="AI1682" t="str">
            <v>FullyF</v>
          </cell>
          <cell r="AJ1682" t="str">
            <v>FF</v>
          </cell>
        </row>
        <row r="1683">
          <cell r="A1683" t="str">
            <v>1002234</v>
          </cell>
          <cell r="B1683" t="str">
            <v>P99070902</v>
          </cell>
          <cell r="C1683" t="str">
            <v>99070902</v>
          </cell>
          <cell r="D1683" t="str">
            <v>SPP CAPACITY INCREASE 2002</v>
          </cell>
          <cell r="E1683">
            <v>36342</v>
          </cell>
          <cell r="G1683">
            <v>37802</v>
          </cell>
          <cell r="H1683">
            <v>37802</v>
          </cell>
          <cell r="I1683">
            <v>37606</v>
          </cell>
          <cell r="J1683">
            <v>24200000</v>
          </cell>
          <cell r="K1683">
            <v>22459082.460000001</v>
          </cell>
          <cell r="L1683">
            <v>23842075.68</v>
          </cell>
          <cell r="M1683">
            <v>0</v>
          </cell>
          <cell r="N1683">
            <v>23842076</v>
          </cell>
          <cell r="O1683">
            <v>200506</v>
          </cell>
          <cell r="P1683">
            <v>23906733.68</v>
          </cell>
          <cell r="Q1683" t="str">
            <v>66</v>
          </cell>
          <cell r="R1683" t="str">
            <v>Admin&amp;Other YSM Utilities</v>
          </cell>
          <cell r="S1683" t="str">
            <v>POWER PLANTS AND UTILITY DISTRIBUTION SYSTEMS</v>
          </cell>
          <cell r="T1683" t="b">
            <v>0</v>
          </cell>
          <cell r="U1683" t="b">
            <v>0</v>
          </cell>
          <cell r="V1683" t="b">
            <v>0</v>
          </cell>
          <cell r="W1683" t="str">
            <v>Accounting And Contracts</v>
          </cell>
          <cell r="X1683">
            <v>24200000</v>
          </cell>
          <cell r="Y1683">
            <v>0</v>
          </cell>
          <cell r="Z1683">
            <v>0</v>
          </cell>
          <cell r="AA1683">
            <v>4419</v>
          </cell>
          <cell r="AB1683">
            <v>0</v>
          </cell>
          <cell r="AC1683">
            <v>58401</v>
          </cell>
          <cell r="AD1683">
            <v>0</v>
          </cell>
          <cell r="AE1683">
            <v>0</v>
          </cell>
          <cell r="AF1683">
            <v>1838</v>
          </cell>
          <cell r="AG1683" t="str">
            <v>10</v>
          </cell>
          <cell r="AH1683" t="str">
            <v>UT</v>
          </cell>
          <cell r="AI1683" t="str">
            <v>Const</v>
          </cell>
          <cell r="AJ1683" t="str">
            <v>I</v>
          </cell>
        </row>
        <row r="1684">
          <cell r="A1684" t="str">
            <v>1002235</v>
          </cell>
          <cell r="B1684" t="str">
            <v>P99070901</v>
          </cell>
          <cell r="C1684" t="str">
            <v>99070901</v>
          </cell>
          <cell r="D1684" t="str">
            <v>MASON LAB RENOVATION</v>
          </cell>
          <cell r="E1684">
            <v>36342</v>
          </cell>
          <cell r="G1684">
            <v>36891</v>
          </cell>
          <cell r="I1684">
            <v>37595</v>
          </cell>
          <cell r="J1684">
            <v>456632</v>
          </cell>
          <cell r="K1684">
            <v>456632.33</v>
          </cell>
          <cell r="L1684">
            <v>456632.33</v>
          </cell>
          <cell r="M1684">
            <v>123270</v>
          </cell>
          <cell r="N1684">
            <v>333362</v>
          </cell>
          <cell r="O1684">
            <v>200506</v>
          </cell>
          <cell r="P1684">
            <v>456632.33</v>
          </cell>
          <cell r="Q1684" t="str">
            <v>24</v>
          </cell>
          <cell r="R1684" t="str">
            <v>Eng&amp;ApplSci</v>
          </cell>
          <cell r="S1684" t="str">
            <v>SCIENCE HILL</v>
          </cell>
          <cell r="T1684" t="b">
            <v>0</v>
          </cell>
          <cell r="U1684" t="b">
            <v>1</v>
          </cell>
          <cell r="V1684" t="b">
            <v>0</v>
          </cell>
          <cell r="W1684" t="str">
            <v>Accounting And Contracts</v>
          </cell>
          <cell r="X1684">
            <v>333362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 t="str">
            <v>20</v>
          </cell>
          <cell r="AH1684" t="str">
            <v>PR</v>
          </cell>
          <cell r="AI1684" t="str">
            <v>FullyF</v>
          </cell>
          <cell r="AJ1684" t="str">
            <v>FF</v>
          </cell>
        </row>
        <row r="1685">
          <cell r="A1685" t="str">
            <v>1002236</v>
          </cell>
          <cell r="B1685" t="str">
            <v>C99072101</v>
          </cell>
          <cell r="C1685" t="str">
            <v>99072101</v>
          </cell>
          <cell r="D1685" t="str">
            <v>YAD PC PHARMACOLOGY ORDER #1162</v>
          </cell>
          <cell r="E1685">
            <v>36342</v>
          </cell>
          <cell r="F1685">
            <v>36830</v>
          </cell>
          <cell r="G1685">
            <v>36464</v>
          </cell>
          <cell r="I1685">
            <v>36362</v>
          </cell>
          <cell r="J1685">
            <v>2111</v>
          </cell>
          <cell r="K1685">
            <v>2111</v>
          </cell>
          <cell r="L1685">
            <v>2111</v>
          </cell>
          <cell r="M1685">
            <v>0</v>
          </cell>
          <cell r="N1685">
            <v>2111</v>
          </cell>
          <cell r="O1685">
            <v>200506</v>
          </cell>
          <cell r="P1685">
            <v>2111</v>
          </cell>
          <cell r="Q1685" t="str">
            <v>08</v>
          </cell>
          <cell r="R1685" t="str">
            <v>Medicine</v>
          </cell>
          <cell r="T1685" t="b">
            <v>0</v>
          </cell>
          <cell r="U1685" t="b">
            <v>1</v>
          </cell>
          <cell r="V1685" t="b">
            <v>0</v>
          </cell>
          <cell r="W1685" t="str">
            <v>Asset Management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I1685" t="str">
            <v>Tomb</v>
          </cell>
          <cell r="AJ1685" t="str">
            <v>T</v>
          </cell>
        </row>
        <row r="1686">
          <cell r="A1686" t="str">
            <v>1002237</v>
          </cell>
          <cell r="B1686" t="str">
            <v>C99072103</v>
          </cell>
          <cell r="C1686" t="str">
            <v>99072103</v>
          </cell>
          <cell r="D1686" t="str">
            <v>YAD PC ATHLETICS #1165</v>
          </cell>
          <cell r="E1686">
            <v>36342</v>
          </cell>
          <cell r="F1686">
            <v>36799</v>
          </cell>
          <cell r="G1686">
            <v>36433</v>
          </cell>
          <cell r="I1686">
            <v>37595</v>
          </cell>
          <cell r="J1686">
            <v>2111</v>
          </cell>
          <cell r="K1686">
            <v>2111</v>
          </cell>
          <cell r="L1686">
            <v>2111</v>
          </cell>
          <cell r="M1686">
            <v>0</v>
          </cell>
          <cell r="N1686">
            <v>2111</v>
          </cell>
          <cell r="O1686">
            <v>200506</v>
          </cell>
          <cell r="P1686">
            <v>2111</v>
          </cell>
          <cell r="Q1686" t="str">
            <v>10</v>
          </cell>
          <cell r="R1686" t="str">
            <v>Athletics</v>
          </cell>
          <cell r="T1686" t="b">
            <v>0</v>
          </cell>
          <cell r="U1686" t="b">
            <v>1</v>
          </cell>
          <cell r="V1686" t="b">
            <v>0</v>
          </cell>
          <cell r="W1686" t="str">
            <v>Accounting And Contracts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I1686" t="str">
            <v>Tomb</v>
          </cell>
          <cell r="AJ1686" t="str">
            <v>T</v>
          </cell>
        </row>
        <row r="1687">
          <cell r="A1687" t="str">
            <v>1002572</v>
          </cell>
          <cell r="B1687" t="str">
            <v>P99101901</v>
          </cell>
          <cell r="C1687" t="str">
            <v>99101901</v>
          </cell>
          <cell r="D1687" t="str">
            <v>FITKIN AUDITORIUM RENOVATION</v>
          </cell>
          <cell r="E1687">
            <v>36434</v>
          </cell>
          <cell r="G1687">
            <v>36556</v>
          </cell>
          <cell r="I1687">
            <v>37935</v>
          </cell>
          <cell r="J1687">
            <v>65281</v>
          </cell>
          <cell r="K1687">
            <v>65280.7</v>
          </cell>
          <cell r="L1687">
            <v>65280.7</v>
          </cell>
          <cell r="M1687">
            <v>0</v>
          </cell>
          <cell r="N1687">
            <v>65281</v>
          </cell>
          <cell r="O1687">
            <v>200506</v>
          </cell>
          <cell r="P1687">
            <v>65280.7</v>
          </cell>
          <cell r="Q1687" t="str">
            <v>80</v>
          </cell>
          <cell r="R1687" t="str">
            <v>Medicine</v>
          </cell>
          <cell r="S1687" t="str">
            <v>MEDICAL CAMPUS</v>
          </cell>
          <cell r="T1687" t="b">
            <v>0</v>
          </cell>
          <cell r="U1687" t="b">
            <v>1</v>
          </cell>
          <cell r="V1687" t="b">
            <v>0</v>
          </cell>
          <cell r="W1687" t="str">
            <v>Asset Management</v>
          </cell>
          <cell r="X1687">
            <v>6191</v>
          </cell>
          <cell r="Y1687">
            <v>59090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 t="str">
            <v>20</v>
          </cell>
          <cell r="AH1687" t="str">
            <v>PR</v>
          </cell>
          <cell r="AI1687" t="str">
            <v>FullyF</v>
          </cell>
          <cell r="AJ1687" t="str">
            <v>FF</v>
          </cell>
        </row>
        <row r="1688">
          <cell r="A1688" t="str">
            <v>1002697</v>
          </cell>
          <cell r="C1688" t="str">
            <v>99080902</v>
          </cell>
          <cell r="D1688" t="str">
            <v>ITS ADSM LIBRARY DATA SERVER - defunct</v>
          </cell>
          <cell r="E1688">
            <v>36373</v>
          </cell>
          <cell r="G1688">
            <v>36616</v>
          </cell>
          <cell r="I1688">
            <v>36943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200506</v>
          </cell>
          <cell r="P1688">
            <v>0</v>
          </cell>
          <cell r="Q1688" t="str">
            <v>12</v>
          </cell>
          <cell r="R1688" t="str">
            <v>Administrative &amp; University-Wide</v>
          </cell>
          <cell r="T1688" t="b">
            <v>0</v>
          </cell>
          <cell r="U1688" t="b">
            <v>1</v>
          </cell>
          <cell r="V1688" t="b">
            <v>0</v>
          </cell>
          <cell r="W1688" t="str">
            <v>Finance-General Administration</v>
          </cell>
          <cell r="X1688">
            <v>0</v>
          </cell>
          <cell r="Y1688">
            <v>0</v>
          </cell>
          <cell r="Z1688">
            <v>0</v>
          </cell>
          <cell r="AI1688" t="str">
            <v>Tomb</v>
          </cell>
          <cell r="AJ1688" t="str">
            <v>T</v>
          </cell>
        </row>
        <row r="1689">
          <cell r="A1689" t="str">
            <v>1002698</v>
          </cell>
          <cell r="C1689" t="str">
            <v>99073001</v>
          </cell>
          <cell r="D1689" t="str">
            <v>YAD PC LABORATORY MEDICINE #1169 Cancelled</v>
          </cell>
          <cell r="E1689">
            <v>36373</v>
          </cell>
          <cell r="H1689">
            <v>41547</v>
          </cell>
          <cell r="I1689">
            <v>36376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200506</v>
          </cell>
          <cell r="P1689">
            <v>0</v>
          </cell>
          <cell r="Q1689" t="str">
            <v>08</v>
          </cell>
          <cell r="R1689" t="str">
            <v>Medicine</v>
          </cell>
          <cell r="T1689" t="b">
            <v>0</v>
          </cell>
          <cell r="U1689" t="b">
            <v>1</v>
          </cell>
          <cell r="V1689" t="b">
            <v>0</v>
          </cell>
          <cell r="W1689" t="str">
            <v>Finance-General Administration</v>
          </cell>
          <cell r="X1689">
            <v>0</v>
          </cell>
          <cell r="Y1689">
            <v>0</v>
          </cell>
          <cell r="Z1689">
            <v>0</v>
          </cell>
          <cell r="AI1689" t="str">
            <v>Tomb</v>
          </cell>
          <cell r="AJ1689" t="str">
            <v>T</v>
          </cell>
        </row>
        <row r="1690">
          <cell r="A1690" t="str">
            <v>1002699</v>
          </cell>
          <cell r="B1690" t="str">
            <v>C99080301</v>
          </cell>
          <cell r="C1690" t="str">
            <v>99080301</v>
          </cell>
          <cell r="D1690" t="str">
            <v>YAD PC TC&amp;C RECORDS ORDERS #1172-1173-1174</v>
          </cell>
          <cell r="E1690">
            <v>36373</v>
          </cell>
          <cell r="G1690">
            <v>36616</v>
          </cell>
          <cell r="I1690">
            <v>37597</v>
          </cell>
          <cell r="J1690">
            <v>6333</v>
          </cell>
          <cell r="K1690">
            <v>6333</v>
          </cell>
          <cell r="L1690">
            <v>6333</v>
          </cell>
          <cell r="M1690">
            <v>0</v>
          </cell>
          <cell r="N1690">
            <v>6333</v>
          </cell>
          <cell r="O1690">
            <v>200506</v>
          </cell>
          <cell r="P1690">
            <v>6333</v>
          </cell>
          <cell r="Q1690" t="str">
            <v>12</v>
          </cell>
          <cell r="R1690" t="str">
            <v>Administrative &amp; University-Wide</v>
          </cell>
          <cell r="T1690" t="b">
            <v>0</v>
          </cell>
          <cell r="U1690" t="b">
            <v>1</v>
          </cell>
          <cell r="V1690" t="b">
            <v>0</v>
          </cell>
          <cell r="W1690" t="str">
            <v>Finance-General Administration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I1690" t="str">
            <v>Tomb</v>
          </cell>
          <cell r="AJ1690" t="str">
            <v>T</v>
          </cell>
        </row>
        <row r="1691">
          <cell r="A1691" t="str">
            <v>1002700</v>
          </cell>
          <cell r="B1691" t="str">
            <v>C99080302</v>
          </cell>
          <cell r="C1691" t="str">
            <v>99080302</v>
          </cell>
          <cell r="D1691" t="str">
            <v>YAD PC TC&amp;C ORDER #1175</v>
          </cell>
          <cell r="E1691">
            <v>36373</v>
          </cell>
          <cell r="G1691">
            <v>36616</v>
          </cell>
          <cell r="I1691">
            <v>37597</v>
          </cell>
          <cell r="J1691">
            <v>2111</v>
          </cell>
          <cell r="K1691">
            <v>2111</v>
          </cell>
          <cell r="L1691">
            <v>2111</v>
          </cell>
          <cell r="M1691">
            <v>0</v>
          </cell>
          <cell r="N1691">
            <v>2111</v>
          </cell>
          <cell r="O1691">
            <v>200506</v>
          </cell>
          <cell r="P1691">
            <v>2111</v>
          </cell>
          <cell r="Q1691" t="str">
            <v>12</v>
          </cell>
          <cell r="R1691" t="str">
            <v>Administrative &amp; University-Wide</v>
          </cell>
          <cell r="T1691" t="b">
            <v>0</v>
          </cell>
          <cell r="U1691" t="b">
            <v>1</v>
          </cell>
          <cell r="V1691" t="b">
            <v>0</v>
          </cell>
          <cell r="W1691" t="str">
            <v>Finance-General Administration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I1691" t="str">
            <v>Tomb</v>
          </cell>
          <cell r="AJ1691" t="str">
            <v>T</v>
          </cell>
        </row>
        <row r="1692">
          <cell r="A1692" t="str">
            <v>1002701</v>
          </cell>
          <cell r="B1692" t="str">
            <v>C99080303</v>
          </cell>
          <cell r="C1692" t="str">
            <v>99080303</v>
          </cell>
          <cell r="D1692" t="str">
            <v>YAD PC EMPLOYEE BENEFITS ORDERS #1176-1177-1178-1179-1180-1181-1182</v>
          </cell>
          <cell r="E1692">
            <v>36373</v>
          </cell>
          <cell r="G1692">
            <v>36616</v>
          </cell>
          <cell r="I1692">
            <v>37597</v>
          </cell>
          <cell r="J1692">
            <v>14777</v>
          </cell>
          <cell r="K1692">
            <v>14777</v>
          </cell>
          <cell r="L1692">
            <v>14777</v>
          </cell>
          <cell r="M1692">
            <v>0</v>
          </cell>
          <cell r="N1692">
            <v>14777</v>
          </cell>
          <cell r="O1692">
            <v>200506</v>
          </cell>
          <cell r="P1692">
            <v>14777</v>
          </cell>
          <cell r="Q1692" t="str">
            <v>12</v>
          </cell>
          <cell r="R1692" t="str">
            <v>Administrative &amp; University-Wide</v>
          </cell>
          <cell r="T1692" t="b">
            <v>0</v>
          </cell>
          <cell r="U1692" t="b">
            <v>1</v>
          </cell>
          <cell r="V1692" t="b">
            <v>0</v>
          </cell>
          <cell r="W1692" t="str">
            <v>Finance-General Administration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I1692" t="str">
            <v>Tomb</v>
          </cell>
          <cell r="AJ1692" t="str">
            <v>T</v>
          </cell>
        </row>
        <row r="1693">
          <cell r="A1693" t="str">
            <v>1002702</v>
          </cell>
          <cell r="B1693" t="str">
            <v>C99080304</v>
          </cell>
          <cell r="C1693" t="str">
            <v>99080304</v>
          </cell>
          <cell r="D1693" t="str">
            <v>YAD PC WORKER'S COMP ORDERS #1183-1184-1185</v>
          </cell>
          <cell r="E1693">
            <v>36373</v>
          </cell>
          <cell r="G1693">
            <v>36616</v>
          </cell>
          <cell r="I1693">
            <v>37597</v>
          </cell>
          <cell r="J1693">
            <v>6333</v>
          </cell>
          <cell r="K1693">
            <v>6333</v>
          </cell>
          <cell r="L1693">
            <v>6333</v>
          </cell>
          <cell r="M1693">
            <v>0</v>
          </cell>
          <cell r="N1693">
            <v>6333</v>
          </cell>
          <cell r="O1693">
            <v>200506</v>
          </cell>
          <cell r="P1693">
            <v>6333</v>
          </cell>
          <cell r="Q1693" t="str">
            <v>12</v>
          </cell>
          <cell r="R1693" t="str">
            <v>Administrative &amp; University-Wide</v>
          </cell>
          <cell r="T1693" t="b">
            <v>0</v>
          </cell>
          <cell r="U1693" t="b">
            <v>1</v>
          </cell>
          <cell r="V1693" t="b">
            <v>0</v>
          </cell>
          <cell r="W1693" t="str">
            <v>Finance-General Administration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I1693" t="str">
            <v>Tomb</v>
          </cell>
          <cell r="AJ1693" t="str">
            <v>T</v>
          </cell>
        </row>
        <row r="1694">
          <cell r="A1694" t="str">
            <v>1002703</v>
          </cell>
          <cell r="B1694" t="str">
            <v>C99080305</v>
          </cell>
          <cell r="C1694" t="str">
            <v>99080305</v>
          </cell>
          <cell r="D1694" t="str">
            <v>YAD PC TC&amp;C ORDERS #1186-1187-1188-1189-1190</v>
          </cell>
          <cell r="E1694">
            <v>36373</v>
          </cell>
          <cell r="G1694">
            <v>36616</v>
          </cell>
          <cell r="I1694">
            <v>37597</v>
          </cell>
          <cell r="J1694">
            <v>10555</v>
          </cell>
          <cell r="K1694">
            <v>10555</v>
          </cell>
          <cell r="L1694">
            <v>10555</v>
          </cell>
          <cell r="M1694">
            <v>0</v>
          </cell>
          <cell r="N1694">
            <v>10555</v>
          </cell>
          <cell r="O1694">
            <v>200506</v>
          </cell>
          <cell r="P1694">
            <v>10555</v>
          </cell>
          <cell r="Q1694" t="str">
            <v>12</v>
          </cell>
          <cell r="R1694" t="str">
            <v>Administrative &amp; University-Wide</v>
          </cell>
          <cell r="T1694" t="b">
            <v>0</v>
          </cell>
          <cell r="U1694" t="b">
            <v>1</v>
          </cell>
          <cell r="V1694" t="b">
            <v>0</v>
          </cell>
          <cell r="W1694" t="str">
            <v>Finance-General Administration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I1694" t="str">
            <v>Tomb</v>
          </cell>
          <cell r="AJ1694" t="str">
            <v>T</v>
          </cell>
        </row>
        <row r="1695">
          <cell r="A1695" t="str">
            <v>1002704</v>
          </cell>
          <cell r="B1695" t="str">
            <v>C99080306</v>
          </cell>
          <cell r="C1695" t="str">
            <v>99080306</v>
          </cell>
          <cell r="D1695" t="str">
            <v>YAD PC ATHLETICS ORDER #1191</v>
          </cell>
          <cell r="E1695">
            <v>36373</v>
          </cell>
          <cell r="G1695">
            <v>36616</v>
          </cell>
          <cell r="I1695">
            <v>36376</v>
          </cell>
          <cell r="J1695">
            <v>2111</v>
          </cell>
          <cell r="K1695">
            <v>2111</v>
          </cell>
          <cell r="L1695">
            <v>2111</v>
          </cell>
          <cell r="M1695">
            <v>0</v>
          </cell>
          <cell r="N1695">
            <v>2111</v>
          </cell>
          <cell r="O1695">
            <v>200506</v>
          </cell>
          <cell r="P1695">
            <v>2111</v>
          </cell>
          <cell r="Q1695" t="str">
            <v>12</v>
          </cell>
          <cell r="R1695" t="str">
            <v>Administrative &amp; University-Wide</v>
          </cell>
          <cell r="T1695" t="b">
            <v>0</v>
          </cell>
          <cell r="U1695" t="b">
            <v>1</v>
          </cell>
          <cell r="V1695" t="b">
            <v>0</v>
          </cell>
          <cell r="W1695" t="str">
            <v>Finance-General Administration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I1695" t="str">
            <v>Tomb</v>
          </cell>
          <cell r="AJ1695" t="str">
            <v>T</v>
          </cell>
        </row>
        <row r="1696">
          <cell r="A1696" t="str">
            <v>1002705</v>
          </cell>
          <cell r="B1696" t="str">
            <v>C99080307</v>
          </cell>
          <cell r="C1696" t="str">
            <v>99080307</v>
          </cell>
          <cell r="D1696" t="str">
            <v>YAD PC ATHLETICS ORDER #1192</v>
          </cell>
          <cell r="E1696">
            <v>36373</v>
          </cell>
          <cell r="G1696">
            <v>36616</v>
          </cell>
          <cell r="I1696">
            <v>36376</v>
          </cell>
          <cell r="J1696">
            <v>2111</v>
          </cell>
          <cell r="K1696">
            <v>2111</v>
          </cell>
          <cell r="L1696">
            <v>2111</v>
          </cell>
          <cell r="M1696">
            <v>0</v>
          </cell>
          <cell r="N1696">
            <v>2111</v>
          </cell>
          <cell r="O1696">
            <v>200506</v>
          </cell>
          <cell r="P1696">
            <v>2111</v>
          </cell>
          <cell r="Q1696" t="str">
            <v>12</v>
          </cell>
          <cell r="R1696" t="str">
            <v>Administrative &amp; University-Wide</v>
          </cell>
          <cell r="T1696" t="b">
            <v>0</v>
          </cell>
          <cell r="U1696" t="b">
            <v>1</v>
          </cell>
          <cell r="V1696" t="b">
            <v>0</v>
          </cell>
          <cell r="W1696" t="str">
            <v>Finance-General Administration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I1696" t="str">
            <v>Tomb</v>
          </cell>
          <cell r="AJ1696" t="str">
            <v>T</v>
          </cell>
        </row>
        <row r="1697">
          <cell r="A1697" t="str">
            <v>1002926</v>
          </cell>
          <cell r="B1697" t="str">
            <v>P99040901</v>
          </cell>
          <cell r="C1697" t="str">
            <v>99040901</v>
          </cell>
          <cell r="D1697" t="str">
            <v>BCMM SEALANT &amp; EXPANSION JOINTS</v>
          </cell>
          <cell r="E1697">
            <v>36373</v>
          </cell>
          <cell r="G1697">
            <v>36950</v>
          </cell>
          <cell r="I1697">
            <v>37935</v>
          </cell>
          <cell r="J1697">
            <v>76685</v>
          </cell>
          <cell r="K1697">
            <v>76684.820000000007</v>
          </cell>
          <cell r="L1697">
            <v>76684.820000000007</v>
          </cell>
          <cell r="M1697">
            <v>0</v>
          </cell>
          <cell r="N1697">
            <v>76685</v>
          </cell>
          <cell r="O1697">
            <v>200506</v>
          </cell>
          <cell r="P1697">
            <v>76684.820000000007</v>
          </cell>
          <cell r="Q1697" t="str">
            <v>80</v>
          </cell>
          <cell r="R1697" t="str">
            <v>Medicine</v>
          </cell>
          <cell r="S1697" t="str">
            <v>MEDICAL CAMPUS</v>
          </cell>
          <cell r="T1697" t="b">
            <v>0</v>
          </cell>
          <cell r="U1697" t="b">
            <v>1</v>
          </cell>
          <cell r="V1697" t="b">
            <v>0</v>
          </cell>
          <cell r="W1697" t="str">
            <v>Asset Management</v>
          </cell>
          <cell r="X1697">
            <v>76685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 t="str">
            <v>30</v>
          </cell>
          <cell r="AH1697" t="str">
            <v>CM</v>
          </cell>
          <cell r="AI1697" t="str">
            <v>FullyF</v>
          </cell>
          <cell r="AJ1697" t="str">
            <v>FF</v>
          </cell>
        </row>
        <row r="1698">
          <cell r="A1698" t="str">
            <v>1002927</v>
          </cell>
          <cell r="B1698" t="str">
            <v>P99072202</v>
          </cell>
          <cell r="C1698" t="str">
            <v>99072202</v>
          </cell>
          <cell r="D1698" t="str">
            <v>BOARDMAN CORRIDOR UPGRADE</v>
          </cell>
          <cell r="E1698">
            <v>36373</v>
          </cell>
          <cell r="G1698">
            <v>36677</v>
          </cell>
          <cell r="I1698">
            <v>36389</v>
          </cell>
          <cell r="J1698">
            <v>75000</v>
          </cell>
          <cell r="K1698">
            <v>35121.160000000003</v>
          </cell>
          <cell r="L1698">
            <v>35121.160000000003</v>
          </cell>
          <cell r="M1698">
            <v>0</v>
          </cell>
          <cell r="N1698">
            <v>35121</v>
          </cell>
          <cell r="O1698">
            <v>200506</v>
          </cell>
          <cell r="P1698">
            <v>35121.160000000003</v>
          </cell>
          <cell r="Q1698" t="str">
            <v>80</v>
          </cell>
          <cell r="R1698" t="str">
            <v>Medicine</v>
          </cell>
          <cell r="S1698" t="str">
            <v>MEDICAL CAMPUS</v>
          </cell>
          <cell r="T1698" t="b">
            <v>0</v>
          </cell>
          <cell r="U1698" t="b">
            <v>0</v>
          </cell>
          <cell r="V1698" t="b">
            <v>0</v>
          </cell>
          <cell r="W1698" t="str">
            <v>Asset Management</v>
          </cell>
          <cell r="X1698">
            <v>67083</v>
          </cell>
          <cell r="Y1698">
            <v>7917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 t="str">
            <v>30</v>
          </cell>
          <cell r="AH1698" t="str">
            <v>CM</v>
          </cell>
          <cell r="AI1698" t="str">
            <v>Const</v>
          </cell>
          <cell r="AJ1698" t="str">
            <v>I</v>
          </cell>
        </row>
        <row r="1699">
          <cell r="A1699" t="str">
            <v>1002928</v>
          </cell>
          <cell r="B1699" t="str">
            <v>P99080501</v>
          </cell>
          <cell r="C1699" t="str">
            <v>99080501</v>
          </cell>
          <cell r="D1699" t="str">
            <v>LSOG, FARNUM, LMP, TOMPKINS, FITKIN &amp; LAUDER ELEC CONS</v>
          </cell>
          <cell r="E1699">
            <v>36373</v>
          </cell>
          <cell r="G1699">
            <v>37256</v>
          </cell>
          <cell r="I1699">
            <v>36389</v>
          </cell>
          <cell r="J1699">
            <v>63600</v>
          </cell>
          <cell r="K1699">
            <v>64615.97</v>
          </cell>
          <cell r="L1699">
            <v>63515.97</v>
          </cell>
          <cell r="M1699">
            <v>0</v>
          </cell>
          <cell r="N1699">
            <v>64616</v>
          </cell>
          <cell r="O1699">
            <v>200506</v>
          </cell>
          <cell r="P1699">
            <v>63515.97</v>
          </cell>
          <cell r="Q1699" t="str">
            <v>80</v>
          </cell>
          <cell r="R1699" t="str">
            <v>Medicine</v>
          </cell>
          <cell r="S1699" t="str">
            <v>MEDICAL CAMPUS</v>
          </cell>
          <cell r="T1699" t="b">
            <v>0</v>
          </cell>
          <cell r="U1699" t="b">
            <v>0</v>
          </cell>
          <cell r="V1699" t="b">
            <v>0</v>
          </cell>
          <cell r="W1699" t="str">
            <v>Asset Management</v>
          </cell>
          <cell r="X1699">
            <v>63600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 t="str">
            <v>30</v>
          </cell>
          <cell r="AH1699" t="str">
            <v>CM</v>
          </cell>
          <cell r="AI1699" t="str">
            <v>Const</v>
          </cell>
          <cell r="AJ1699" t="str">
            <v>I</v>
          </cell>
        </row>
        <row r="1700">
          <cell r="A1700" t="str">
            <v>1002929</v>
          </cell>
          <cell r="B1700" t="str">
            <v>P99081005</v>
          </cell>
          <cell r="C1700" t="str">
            <v>99081005</v>
          </cell>
          <cell r="D1700" t="str">
            <v>SHM L-WING ELECTRICAL ENERGY CONS</v>
          </cell>
          <cell r="E1700">
            <v>36373</v>
          </cell>
          <cell r="G1700">
            <v>36891</v>
          </cell>
          <cell r="I1700">
            <v>36391</v>
          </cell>
          <cell r="J1700">
            <v>61000</v>
          </cell>
          <cell r="K1700">
            <v>60971.15</v>
          </cell>
          <cell r="L1700">
            <v>60971.15</v>
          </cell>
          <cell r="M1700">
            <v>0</v>
          </cell>
          <cell r="N1700">
            <v>60971</v>
          </cell>
          <cell r="O1700">
            <v>200506</v>
          </cell>
          <cell r="P1700">
            <v>60971.15</v>
          </cell>
          <cell r="Q1700" t="str">
            <v>80</v>
          </cell>
          <cell r="R1700" t="str">
            <v>Medicine</v>
          </cell>
          <cell r="S1700" t="str">
            <v>MEDICAL CAMPUS</v>
          </cell>
          <cell r="T1700" t="b">
            <v>0</v>
          </cell>
          <cell r="U1700" t="b">
            <v>0</v>
          </cell>
          <cell r="V1700" t="b">
            <v>0</v>
          </cell>
          <cell r="W1700" t="str">
            <v>Asset Management</v>
          </cell>
          <cell r="X1700">
            <v>24015</v>
          </cell>
          <cell r="Y1700">
            <v>36985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 t="str">
            <v>30</v>
          </cell>
          <cell r="AH1700" t="str">
            <v>CM</v>
          </cell>
          <cell r="AI1700" t="str">
            <v>Plan</v>
          </cell>
          <cell r="AJ1700" t="str">
            <v>I</v>
          </cell>
        </row>
        <row r="1701">
          <cell r="A1701" t="str">
            <v>1002933</v>
          </cell>
          <cell r="B1701" t="str">
            <v>P99081006</v>
          </cell>
          <cell r="C1701" t="str">
            <v>99081006</v>
          </cell>
          <cell r="D1701" t="str">
            <v>YPB, SHM L, NS &amp; SHM I  ELEC ENERGY CONS</v>
          </cell>
          <cell r="E1701">
            <v>36373</v>
          </cell>
          <cell r="G1701">
            <v>37072</v>
          </cell>
          <cell r="I1701">
            <v>36389</v>
          </cell>
          <cell r="J1701">
            <v>68900</v>
          </cell>
          <cell r="K1701">
            <v>46285.4</v>
          </cell>
          <cell r="L1701">
            <v>46285.4</v>
          </cell>
          <cell r="M1701">
            <v>0</v>
          </cell>
          <cell r="N1701">
            <v>46286</v>
          </cell>
          <cell r="O1701">
            <v>200506</v>
          </cell>
          <cell r="P1701">
            <v>46285.4</v>
          </cell>
          <cell r="Q1701" t="str">
            <v>80</v>
          </cell>
          <cell r="R1701" t="str">
            <v>Medicine</v>
          </cell>
          <cell r="S1701" t="str">
            <v>MEDICAL CAMPUS</v>
          </cell>
          <cell r="T1701" t="b">
            <v>0</v>
          </cell>
          <cell r="U1701" t="b">
            <v>0</v>
          </cell>
          <cell r="V1701" t="b">
            <v>0</v>
          </cell>
          <cell r="W1701" t="str">
            <v>Asset Management</v>
          </cell>
          <cell r="X1701">
            <v>46286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 t="str">
            <v>30</v>
          </cell>
          <cell r="AH1701" t="str">
            <v>CM</v>
          </cell>
          <cell r="AI1701" t="str">
            <v>Plan</v>
          </cell>
          <cell r="AJ1701" t="str">
            <v>I</v>
          </cell>
        </row>
        <row r="1702">
          <cell r="A1702" t="str">
            <v>1002935</v>
          </cell>
          <cell r="B1702" t="str">
            <v>C99081801</v>
          </cell>
          <cell r="C1702" t="str">
            <v>99081801</v>
          </cell>
          <cell r="D1702" t="str">
            <v>YAD PC ATHLETICS LAPTOP #5</v>
          </cell>
          <cell r="E1702">
            <v>36373</v>
          </cell>
          <cell r="G1702">
            <v>36616</v>
          </cell>
          <cell r="I1702">
            <v>36390</v>
          </cell>
          <cell r="J1702">
            <v>2455</v>
          </cell>
          <cell r="K1702">
            <v>2455</v>
          </cell>
          <cell r="L1702">
            <v>2455</v>
          </cell>
          <cell r="M1702">
            <v>0</v>
          </cell>
          <cell r="N1702">
            <v>2455</v>
          </cell>
          <cell r="O1702">
            <v>200506</v>
          </cell>
          <cell r="P1702">
            <v>2455</v>
          </cell>
          <cell r="Q1702" t="str">
            <v>10</v>
          </cell>
          <cell r="R1702" t="str">
            <v>Athletics</v>
          </cell>
          <cell r="T1702" t="b">
            <v>0</v>
          </cell>
          <cell r="U1702" t="b">
            <v>1</v>
          </cell>
          <cell r="V1702" t="b">
            <v>0</v>
          </cell>
          <cell r="W1702" t="str">
            <v>Finance-General Administration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I1702" t="str">
            <v>Tomb</v>
          </cell>
          <cell r="AJ1702" t="str">
            <v>T</v>
          </cell>
        </row>
        <row r="1703">
          <cell r="A1703" t="str">
            <v>1002936</v>
          </cell>
          <cell r="B1703" t="str">
            <v>C99081802</v>
          </cell>
          <cell r="C1703" t="str">
            <v>99081802</v>
          </cell>
          <cell r="D1703" t="str">
            <v>YAD PC ORTHOPAEDICS ORDER #1210</v>
          </cell>
          <cell r="E1703">
            <v>36373</v>
          </cell>
          <cell r="G1703">
            <v>36616</v>
          </cell>
          <cell r="I1703">
            <v>37595</v>
          </cell>
          <cell r="J1703">
            <v>2111</v>
          </cell>
          <cell r="K1703">
            <v>2111</v>
          </cell>
          <cell r="L1703">
            <v>2111</v>
          </cell>
          <cell r="M1703">
            <v>0</v>
          </cell>
          <cell r="N1703">
            <v>2111</v>
          </cell>
          <cell r="O1703">
            <v>200506</v>
          </cell>
          <cell r="P1703">
            <v>2111</v>
          </cell>
          <cell r="Q1703" t="str">
            <v>08</v>
          </cell>
          <cell r="R1703" t="str">
            <v>Medicine</v>
          </cell>
          <cell r="T1703" t="b">
            <v>0</v>
          </cell>
          <cell r="U1703" t="b">
            <v>1</v>
          </cell>
          <cell r="V1703" t="b">
            <v>0</v>
          </cell>
          <cell r="W1703" t="str">
            <v>Finance-General Administration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I1703" t="str">
            <v>Tomb</v>
          </cell>
          <cell r="AJ1703" t="str">
            <v>T</v>
          </cell>
        </row>
        <row r="1704">
          <cell r="A1704" t="str">
            <v>1002979</v>
          </cell>
          <cell r="B1704" t="str">
            <v>F99082001</v>
          </cell>
          <cell r="C1704" t="str">
            <v>99082001</v>
          </cell>
          <cell r="D1704" t="str">
            <v>YORK ST 148 PURCHASE</v>
          </cell>
          <cell r="E1704">
            <v>36373</v>
          </cell>
          <cell r="H1704">
            <v>41547</v>
          </cell>
          <cell r="I1704">
            <v>37826</v>
          </cell>
          <cell r="J1704">
            <v>27617</v>
          </cell>
          <cell r="K1704">
            <v>27617.31</v>
          </cell>
          <cell r="L1704">
            <v>27617.31</v>
          </cell>
          <cell r="M1704">
            <v>27617</v>
          </cell>
          <cell r="N1704">
            <v>0</v>
          </cell>
          <cell r="O1704">
            <v>200506</v>
          </cell>
          <cell r="P1704">
            <v>27617.31</v>
          </cell>
          <cell r="Q1704" t="str">
            <v>63</v>
          </cell>
          <cell r="R1704" t="str">
            <v>Admin&amp;Other Acquisitions</v>
          </cell>
          <cell r="T1704" t="b">
            <v>0</v>
          </cell>
          <cell r="U1704" t="b">
            <v>1</v>
          </cell>
          <cell r="V1704" t="b">
            <v>0</v>
          </cell>
          <cell r="W1704" t="str">
            <v>Accounting And Contracts</v>
          </cell>
          <cell r="X1704">
            <v>0</v>
          </cell>
          <cell r="Y1704">
            <v>0</v>
          </cell>
          <cell r="Z1704">
            <v>27617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I1704" t="str">
            <v>Tomb</v>
          </cell>
          <cell r="AJ1704" t="str">
            <v>T</v>
          </cell>
        </row>
        <row r="1705">
          <cell r="A1705" t="str">
            <v>1003166</v>
          </cell>
          <cell r="B1705" t="str">
            <v>C99083099</v>
          </cell>
          <cell r="C1705" t="str">
            <v>99083099</v>
          </cell>
          <cell r="D1705" t="str">
            <v>YAD PC PLASTIC SURGERY ORDER #1216</v>
          </cell>
          <cell r="E1705">
            <v>36373</v>
          </cell>
          <cell r="G1705">
            <v>36616</v>
          </cell>
          <cell r="I1705">
            <v>37595</v>
          </cell>
          <cell r="J1705">
            <v>10555</v>
          </cell>
          <cell r="K1705">
            <v>10555</v>
          </cell>
          <cell r="L1705">
            <v>10555</v>
          </cell>
          <cell r="M1705">
            <v>0</v>
          </cell>
          <cell r="N1705">
            <v>10555</v>
          </cell>
          <cell r="O1705">
            <v>200506</v>
          </cell>
          <cell r="P1705">
            <v>10555</v>
          </cell>
          <cell r="Q1705" t="str">
            <v>08</v>
          </cell>
          <cell r="R1705" t="str">
            <v>Medicine</v>
          </cell>
          <cell r="T1705" t="b">
            <v>0</v>
          </cell>
          <cell r="U1705" t="b">
            <v>1</v>
          </cell>
          <cell r="V1705" t="b">
            <v>0</v>
          </cell>
          <cell r="W1705" t="str">
            <v>Finance-General Administration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I1705" t="str">
            <v>Tomb</v>
          </cell>
          <cell r="AJ1705" t="str">
            <v>T</v>
          </cell>
        </row>
        <row r="1706">
          <cell r="A1706" t="str">
            <v>1003245</v>
          </cell>
          <cell r="B1706" t="str">
            <v>P99081201</v>
          </cell>
          <cell r="C1706" t="str">
            <v>99081201</v>
          </cell>
          <cell r="D1706" t="str">
            <v>SACHEM-HILLHOUSE LANDSCAPE PLANNING &amp; DESIGN</v>
          </cell>
          <cell r="E1706">
            <v>36373</v>
          </cell>
          <cell r="I1706">
            <v>38201</v>
          </cell>
          <cell r="J1706">
            <v>72741</v>
          </cell>
          <cell r="K1706">
            <v>72741.06</v>
          </cell>
          <cell r="L1706">
            <v>72741.06</v>
          </cell>
          <cell r="M1706">
            <v>72741</v>
          </cell>
          <cell r="N1706">
            <v>0</v>
          </cell>
          <cell r="O1706">
            <v>200506</v>
          </cell>
          <cell r="P1706">
            <v>72741.06</v>
          </cell>
          <cell r="Q1706" t="str">
            <v>61</v>
          </cell>
          <cell r="R1706" t="str">
            <v>Admin&amp;Other Other</v>
          </cell>
          <cell r="T1706" t="b">
            <v>0</v>
          </cell>
          <cell r="U1706" t="b">
            <v>1</v>
          </cell>
          <cell r="V1706" t="b">
            <v>0</v>
          </cell>
          <cell r="W1706" t="str">
            <v>Accounting And Contracts</v>
          </cell>
          <cell r="X1706">
            <v>0</v>
          </cell>
          <cell r="Y1706">
            <v>0</v>
          </cell>
          <cell r="Z1706">
            <v>72741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 t="str">
            <v>20</v>
          </cell>
          <cell r="AH1706" t="str">
            <v>OS</v>
          </cell>
          <cell r="AI1706" t="str">
            <v>FullyF</v>
          </cell>
          <cell r="AJ1706" t="str">
            <v>FF</v>
          </cell>
        </row>
        <row r="1707">
          <cell r="A1707" t="str">
            <v>1003246</v>
          </cell>
          <cell r="B1707" t="str">
            <v>P99080601</v>
          </cell>
          <cell r="C1707" t="str">
            <v>99080601</v>
          </cell>
          <cell r="D1707" t="str">
            <v>BECTON LIQUID NITROGEN DISTRIBUTION</v>
          </cell>
          <cell r="E1707">
            <v>36373</v>
          </cell>
          <cell r="G1707">
            <v>36525</v>
          </cell>
          <cell r="I1707">
            <v>37595</v>
          </cell>
          <cell r="J1707">
            <v>387945</v>
          </cell>
          <cell r="K1707">
            <v>387944.6</v>
          </cell>
          <cell r="L1707">
            <v>387944.6</v>
          </cell>
          <cell r="M1707">
            <v>0</v>
          </cell>
          <cell r="N1707">
            <v>387945</v>
          </cell>
          <cell r="O1707">
            <v>200506</v>
          </cell>
          <cell r="P1707">
            <v>387944.6</v>
          </cell>
          <cell r="Q1707" t="str">
            <v>24</v>
          </cell>
          <cell r="R1707" t="str">
            <v>Eng&amp;ApplSci</v>
          </cell>
          <cell r="S1707" t="str">
            <v>SCIENCE HILL</v>
          </cell>
          <cell r="T1707" t="b">
            <v>0</v>
          </cell>
          <cell r="U1707" t="b">
            <v>1</v>
          </cell>
          <cell r="V1707" t="b">
            <v>0</v>
          </cell>
          <cell r="W1707" t="str">
            <v>Accounting And Contracts</v>
          </cell>
          <cell r="X1707">
            <v>109179</v>
          </cell>
          <cell r="Y1707">
            <v>278766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 t="str">
            <v>20</v>
          </cell>
          <cell r="AH1707" t="str">
            <v>PR</v>
          </cell>
          <cell r="AI1707" t="str">
            <v>FullyF</v>
          </cell>
          <cell r="AJ1707" t="str">
            <v>FF</v>
          </cell>
        </row>
        <row r="1708">
          <cell r="A1708" t="str">
            <v>1003247</v>
          </cell>
          <cell r="B1708" t="str">
            <v>P96102502</v>
          </cell>
          <cell r="C1708" t="str">
            <v>96102502</v>
          </cell>
          <cell r="D1708" t="str">
            <v>HILLHOUSE 15 ENVIRONMENTAL IMPROVEMENTS</v>
          </cell>
          <cell r="E1708">
            <v>36373</v>
          </cell>
          <cell r="G1708">
            <v>37529</v>
          </cell>
          <cell r="I1708">
            <v>37593</v>
          </cell>
          <cell r="J1708">
            <v>258235</v>
          </cell>
          <cell r="K1708">
            <v>258235.25</v>
          </cell>
          <cell r="L1708">
            <v>258235.25</v>
          </cell>
          <cell r="M1708">
            <v>0</v>
          </cell>
          <cell r="N1708">
            <v>258235</v>
          </cell>
          <cell r="O1708">
            <v>200506</v>
          </cell>
          <cell r="P1708">
            <v>258235.25</v>
          </cell>
          <cell r="Q1708" t="str">
            <v>50</v>
          </cell>
          <cell r="R1708" t="str">
            <v>Libraries</v>
          </cell>
          <cell r="S1708" t="str">
            <v>OTHER PROJECTS</v>
          </cell>
          <cell r="T1708" t="b">
            <v>0</v>
          </cell>
          <cell r="U1708" t="b">
            <v>1</v>
          </cell>
          <cell r="V1708" t="b">
            <v>0</v>
          </cell>
          <cell r="W1708" t="str">
            <v>Accounting And Contracts</v>
          </cell>
          <cell r="X1708">
            <v>258235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 t="str">
            <v>30</v>
          </cell>
          <cell r="AH1708" t="str">
            <v>CM</v>
          </cell>
          <cell r="AI1708" t="str">
            <v>FullyF</v>
          </cell>
          <cell r="AJ1708" t="str">
            <v>FF</v>
          </cell>
        </row>
        <row r="1709">
          <cell r="A1709" t="str">
            <v>1003248</v>
          </cell>
          <cell r="B1709" t="str">
            <v>P99082001</v>
          </cell>
          <cell r="C1709" t="str">
            <v>99082001</v>
          </cell>
          <cell r="D1709" t="str">
            <v>LH 409 / FMB 409 LABORATORY RENOVATION</v>
          </cell>
          <cell r="E1709">
            <v>36373</v>
          </cell>
          <cell r="G1709">
            <v>36585</v>
          </cell>
          <cell r="I1709">
            <v>37935</v>
          </cell>
          <cell r="J1709">
            <v>234333</v>
          </cell>
          <cell r="K1709">
            <v>234332.59</v>
          </cell>
          <cell r="L1709">
            <v>234332.59</v>
          </cell>
          <cell r="M1709">
            <v>235712.84</v>
          </cell>
          <cell r="N1709">
            <v>0</v>
          </cell>
          <cell r="O1709">
            <v>200506</v>
          </cell>
          <cell r="P1709">
            <v>234332.59</v>
          </cell>
          <cell r="Q1709" t="str">
            <v>80</v>
          </cell>
          <cell r="R1709" t="str">
            <v>Medicine</v>
          </cell>
          <cell r="S1709" t="str">
            <v>MEDICAL CAMPUS</v>
          </cell>
          <cell r="T1709" t="b">
            <v>0</v>
          </cell>
          <cell r="U1709" t="b">
            <v>1</v>
          </cell>
          <cell r="V1709" t="b">
            <v>0</v>
          </cell>
          <cell r="W1709" t="str">
            <v>Asset Management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I1709" t="str">
            <v>Tomb</v>
          </cell>
          <cell r="AJ1709" t="str">
            <v>T</v>
          </cell>
        </row>
        <row r="1710">
          <cell r="A1710" t="str">
            <v>1003296</v>
          </cell>
          <cell r="B1710" t="str">
            <v>C99090301</v>
          </cell>
          <cell r="C1710" t="str">
            <v>99090301</v>
          </cell>
          <cell r="D1710" t="str">
            <v>YAD PC ATHLETICS ORDER #1221</v>
          </cell>
          <cell r="E1710">
            <v>36404</v>
          </cell>
          <cell r="G1710">
            <v>36616</v>
          </cell>
          <cell r="I1710">
            <v>36406</v>
          </cell>
          <cell r="J1710">
            <v>2111</v>
          </cell>
          <cell r="K1710">
            <v>2111</v>
          </cell>
          <cell r="L1710">
            <v>2111</v>
          </cell>
          <cell r="M1710">
            <v>0</v>
          </cell>
          <cell r="N1710">
            <v>2111</v>
          </cell>
          <cell r="O1710">
            <v>200506</v>
          </cell>
          <cell r="P1710">
            <v>2111</v>
          </cell>
          <cell r="Q1710" t="str">
            <v>10</v>
          </cell>
          <cell r="R1710" t="str">
            <v>Athletics</v>
          </cell>
          <cell r="T1710" t="b">
            <v>0</v>
          </cell>
          <cell r="U1710" t="b">
            <v>1</v>
          </cell>
          <cell r="V1710" t="b">
            <v>0</v>
          </cell>
          <cell r="W1710" t="str">
            <v>Finance-General Administration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I1710" t="str">
            <v>Tomb</v>
          </cell>
          <cell r="AJ1710" t="str">
            <v>T</v>
          </cell>
        </row>
        <row r="1711">
          <cell r="A1711" t="str">
            <v>1003360</v>
          </cell>
          <cell r="B1711" t="str">
            <v>C99090901</v>
          </cell>
          <cell r="C1711" t="str">
            <v>99090901</v>
          </cell>
          <cell r="D1711" t="str">
            <v>YAD PC FINANCE ORDER #1224</v>
          </cell>
          <cell r="E1711">
            <v>36404</v>
          </cell>
          <cell r="G1711">
            <v>36616</v>
          </cell>
          <cell r="I1711">
            <v>37597</v>
          </cell>
          <cell r="J1711">
            <v>2111</v>
          </cell>
          <cell r="K1711">
            <v>2111</v>
          </cell>
          <cell r="L1711">
            <v>2111</v>
          </cell>
          <cell r="M1711">
            <v>0</v>
          </cell>
          <cell r="N1711">
            <v>2111</v>
          </cell>
          <cell r="O1711">
            <v>200506</v>
          </cell>
          <cell r="P1711">
            <v>2111</v>
          </cell>
          <cell r="Q1711" t="str">
            <v>12</v>
          </cell>
          <cell r="R1711" t="str">
            <v>Administrative &amp; University-Wide</v>
          </cell>
          <cell r="T1711" t="b">
            <v>0</v>
          </cell>
          <cell r="U1711" t="b">
            <v>1</v>
          </cell>
          <cell r="V1711" t="b">
            <v>0</v>
          </cell>
          <cell r="W1711" t="str">
            <v>Finance-General Administration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I1711" t="str">
            <v>Tomb</v>
          </cell>
          <cell r="AJ1711" t="str">
            <v>T</v>
          </cell>
        </row>
        <row r="1712">
          <cell r="A1712" t="str">
            <v>1003400</v>
          </cell>
          <cell r="B1712" t="str">
            <v>P99081004</v>
          </cell>
          <cell r="C1712" t="str">
            <v>99081004</v>
          </cell>
          <cell r="D1712" t="str">
            <v>SHM FIRE ALARM UPGRADE</v>
          </cell>
          <cell r="E1712">
            <v>36404</v>
          </cell>
          <cell r="G1712">
            <v>36922</v>
          </cell>
          <cell r="I1712">
            <v>37935</v>
          </cell>
          <cell r="J1712">
            <v>72937</v>
          </cell>
          <cell r="K1712">
            <v>72936.62</v>
          </cell>
          <cell r="L1712">
            <v>72936.62</v>
          </cell>
          <cell r="M1712">
            <v>0</v>
          </cell>
          <cell r="N1712">
            <v>72937</v>
          </cell>
          <cell r="O1712">
            <v>200506</v>
          </cell>
          <cell r="P1712">
            <v>72936.62</v>
          </cell>
          <cell r="Q1712" t="str">
            <v>80</v>
          </cell>
          <cell r="R1712" t="str">
            <v>Medicine</v>
          </cell>
          <cell r="S1712" t="str">
            <v>MEDICAL CAMPUS</v>
          </cell>
          <cell r="T1712" t="b">
            <v>0</v>
          </cell>
          <cell r="U1712" t="b">
            <v>1</v>
          </cell>
          <cell r="V1712" t="b">
            <v>0</v>
          </cell>
          <cell r="W1712" t="str">
            <v>Asset Management</v>
          </cell>
          <cell r="X1712">
            <v>72937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 t="str">
            <v>30</v>
          </cell>
          <cell r="AH1712" t="str">
            <v>CM</v>
          </cell>
          <cell r="AI1712" t="str">
            <v>FullyF</v>
          </cell>
          <cell r="AJ1712" t="str">
            <v>FF</v>
          </cell>
        </row>
        <row r="1713">
          <cell r="A1713" t="str">
            <v>1003446</v>
          </cell>
          <cell r="B1713" t="str">
            <v>C99071301</v>
          </cell>
          <cell r="C1713" t="str">
            <v>99071301</v>
          </cell>
          <cell r="D1713" t="str">
            <v>Lake Place, 5 Purchase Cancel</v>
          </cell>
          <cell r="E1713">
            <v>36404</v>
          </cell>
          <cell r="G1713">
            <v>36616</v>
          </cell>
          <cell r="I1713">
            <v>37603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200506</v>
          </cell>
          <cell r="P1713">
            <v>0</v>
          </cell>
          <cell r="Q1713" t="str">
            <v>13</v>
          </cell>
          <cell r="R1713" t="str">
            <v>Other</v>
          </cell>
          <cell r="T1713" t="b">
            <v>0</v>
          </cell>
          <cell r="U1713" t="b">
            <v>1</v>
          </cell>
          <cell r="V1713" t="b">
            <v>0</v>
          </cell>
          <cell r="W1713" t="str">
            <v>Finance-General Administration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I1713" t="str">
            <v>Tomb</v>
          </cell>
          <cell r="AJ1713" t="str">
            <v>T</v>
          </cell>
        </row>
        <row r="1714">
          <cell r="A1714" t="str">
            <v>1003646</v>
          </cell>
          <cell r="B1714" t="str">
            <v>C99092701</v>
          </cell>
          <cell r="C1714" t="str">
            <v>99092701</v>
          </cell>
          <cell r="D1714" t="str">
            <v>YAD PC ATHLETICS ORDER #1235</v>
          </cell>
          <cell r="E1714">
            <v>36404</v>
          </cell>
          <cell r="G1714">
            <v>36616</v>
          </cell>
          <cell r="I1714">
            <v>36430</v>
          </cell>
          <cell r="J1714">
            <v>2111</v>
          </cell>
          <cell r="K1714">
            <v>2111</v>
          </cell>
          <cell r="L1714">
            <v>2111</v>
          </cell>
          <cell r="M1714">
            <v>0</v>
          </cell>
          <cell r="N1714">
            <v>2111</v>
          </cell>
          <cell r="O1714">
            <v>200506</v>
          </cell>
          <cell r="P1714">
            <v>2111</v>
          </cell>
          <cell r="Q1714" t="str">
            <v>10</v>
          </cell>
          <cell r="R1714" t="str">
            <v>Athletics</v>
          </cell>
          <cell r="T1714" t="b">
            <v>0</v>
          </cell>
          <cell r="U1714" t="b">
            <v>1</v>
          </cell>
          <cell r="V1714" t="b">
            <v>0</v>
          </cell>
          <cell r="W1714" t="str">
            <v>Finance-General Administration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I1714" t="str">
            <v>Tomb</v>
          </cell>
          <cell r="AJ1714" t="str">
            <v>T</v>
          </cell>
        </row>
        <row r="1715">
          <cell r="A1715" t="str">
            <v>1003647</v>
          </cell>
          <cell r="B1715" t="str">
            <v>C99092702</v>
          </cell>
          <cell r="C1715" t="str">
            <v>99092702</v>
          </cell>
          <cell r="D1715" t="str">
            <v>YAD PC ATHLETICS ORDER #1236</v>
          </cell>
          <cell r="E1715">
            <v>36404</v>
          </cell>
          <cell r="G1715">
            <v>36616</v>
          </cell>
          <cell r="I1715">
            <v>37597</v>
          </cell>
          <cell r="J1715">
            <v>4222</v>
          </cell>
          <cell r="K1715">
            <v>4222</v>
          </cell>
          <cell r="L1715">
            <v>4222</v>
          </cell>
          <cell r="M1715">
            <v>0</v>
          </cell>
          <cell r="N1715">
            <v>4222</v>
          </cell>
          <cell r="O1715">
            <v>200506</v>
          </cell>
          <cell r="P1715">
            <v>4222</v>
          </cell>
          <cell r="Q1715" t="str">
            <v>10</v>
          </cell>
          <cell r="R1715" t="str">
            <v>Athletics</v>
          </cell>
          <cell r="T1715" t="b">
            <v>0</v>
          </cell>
          <cell r="U1715" t="b">
            <v>1</v>
          </cell>
          <cell r="V1715" t="b">
            <v>0</v>
          </cell>
          <cell r="W1715" t="str">
            <v>Finance-General Administration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I1715" t="str">
            <v>Tomb</v>
          </cell>
          <cell r="AJ1715" t="str">
            <v>T</v>
          </cell>
        </row>
        <row r="1716">
          <cell r="A1716" t="str">
            <v>1003648</v>
          </cell>
          <cell r="B1716" t="str">
            <v>C99092703</v>
          </cell>
          <cell r="C1716" t="str">
            <v>99092703</v>
          </cell>
          <cell r="D1716" t="str">
            <v>YAD PC ATHLETICS ORDER #1240</v>
          </cell>
          <cell r="E1716">
            <v>36404</v>
          </cell>
          <cell r="G1716">
            <v>36616</v>
          </cell>
          <cell r="I1716">
            <v>36430</v>
          </cell>
          <cell r="J1716">
            <v>4222</v>
          </cell>
          <cell r="K1716">
            <v>4222</v>
          </cell>
          <cell r="L1716">
            <v>4222</v>
          </cell>
          <cell r="M1716">
            <v>0</v>
          </cell>
          <cell r="N1716">
            <v>4222</v>
          </cell>
          <cell r="O1716">
            <v>200506</v>
          </cell>
          <cell r="P1716">
            <v>4222</v>
          </cell>
          <cell r="Q1716" t="str">
            <v>10</v>
          </cell>
          <cell r="R1716" t="str">
            <v>Athletics</v>
          </cell>
          <cell r="T1716" t="b">
            <v>0</v>
          </cell>
          <cell r="U1716" t="b">
            <v>1</v>
          </cell>
          <cell r="V1716" t="b">
            <v>0</v>
          </cell>
          <cell r="W1716" t="str">
            <v>Finance-General Administration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I1716" t="str">
            <v>Tomb</v>
          </cell>
          <cell r="AJ1716" t="str">
            <v>T</v>
          </cell>
        </row>
        <row r="1717">
          <cell r="A1717" t="str">
            <v>1003705</v>
          </cell>
          <cell r="B1717" t="str">
            <v>C99093001</v>
          </cell>
          <cell r="C1717" t="str">
            <v>99093001</v>
          </cell>
          <cell r="D1717" t="str">
            <v>YAD PC ATHLETICS ORDER #1244</v>
          </cell>
          <cell r="E1717">
            <v>36404</v>
          </cell>
          <cell r="G1717">
            <v>36616</v>
          </cell>
          <cell r="I1717">
            <v>36433</v>
          </cell>
          <cell r="J1717">
            <v>2111</v>
          </cell>
          <cell r="K1717">
            <v>2111</v>
          </cell>
          <cell r="L1717">
            <v>2111</v>
          </cell>
          <cell r="M1717">
            <v>0</v>
          </cell>
          <cell r="N1717">
            <v>2111</v>
          </cell>
          <cell r="O1717">
            <v>200506</v>
          </cell>
          <cell r="P1717">
            <v>2111</v>
          </cell>
          <cell r="Q1717" t="str">
            <v>10</v>
          </cell>
          <cell r="R1717" t="str">
            <v>Athletics</v>
          </cell>
          <cell r="T1717" t="b">
            <v>0</v>
          </cell>
          <cell r="U1717" t="b">
            <v>1</v>
          </cell>
          <cell r="V1717" t="b">
            <v>0</v>
          </cell>
          <cell r="W1717" t="str">
            <v>Finance-General Administration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I1717" t="str">
            <v>Tomb</v>
          </cell>
          <cell r="AJ1717" t="str">
            <v>T</v>
          </cell>
        </row>
        <row r="1718">
          <cell r="A1718" t="str">
            <v>1003773</v>
          </cell>
          <cell r="B1718" t="str">
            <v>C99100601</v>
          </cell>
          <cell r="C1718" t="str">
            <v>99100601</v>
          </cell>
          <cell r="D1718" t="str">
            <v>YUHS IDX SYSTEM PH 2B</v>
          </cell>
          <cell r="E1718">
            <v>36434</v>
          </cell>
          <cell r="G1718">
            <v>36799</v>
          </cell>
          <cell r="I1718">
            <v>37595</v>
          </cell>
          <cell r="J1718">
            <v>270564</v>
          </cell>
          <cell r="K1718">
            <v>270564.40999999997</v>
          </cell>
          <cell r="L1718">
            <v>270564.40999999997</v>
          </cell>
          <cell r="M1718">
            <v>0</v>
          </cell>
          <cell r="N1718">
            <v>270564</v>
          </cell>
          <cell r="O1718">
            <v>200506</v>
          </cell>
          <cell r="P1718">
            <v>270564.40999999997</v>
          </cell>
          <cell r="Q1718" t="str">
            <v>61</v>
          </cell>
          <cell r="R1718" t="str">
            <v>Admin&amp;Other Other</v>
          </cell>
          <cell r="S1718" t="str">
            <v>DO NOT USE COMPUTING  TELECOMMUNICATIONS EQUIPMENT</v>
          </cell>
          <cell r="T1718" t="b">
            <v>0</v>
          </cell>
          <cell r="U1718" t="b">
            <v>1</v>
          </cell>
          <cell r="V1718" t="b">
            <v>0</v>
          </cell>
          <cell r="W1718" t="str">
            <v>Finance-General Administration</v>
          </cell>
          <cell r="X1718">
            <v>260740</v>
          </cell>
          <cell r="Y1718">
            <v>9824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 t="str">
            <v>50</v>
          </cell>
          <cell r="AH1718" t="str">
            <v>OO</v>
          </cell>
          <cell r="AI1718" t="str">
            <v>FullyF</v>
          </cell>
          <cell r="AJ1718" t="str">
            <v>FF</v>
          </cell>
        </row>
        <row r="1719">
          <cell r="A1719" t="str">
            <v>1003878</v>
          </cell>
          <cell r="B1719" t="str">
            <v>P99072203</v>
          </cell>
          <cell r="C1719" t="str">
            <v>99072203</v>
          </cell>
          <cell r="D1719" t="str">
            <v>INGALLS RINK STRUCTURAL REHABILITATION</v>
          </cell>
          <cell r="E1719">
            <v>36434</v>
          </cell>
          <cell r="G1719">
            <v>36981</v>
          </cell>
          <cell r="I1719">
            <v>36997</v>
          </cell>
          <cell r="J1719">
            <v>63394</v>
          </cell>
          <cell r="K1719">
            <v>63394</v>
          </cell>
          <cell r="L1719">
            <v>63394</v>
          </cell>
          <cell r="M1719">
            <v>0</v>
          </cell>
          <cell r="N1719">
            <v>63394</v>
          </cell>
          <cell r="O1719">
            <v>200506</v>
          </cell>
          <cell r="P1719">
            <v>63394</v>
          </cell>
          <cell r="Q1719" t="str">
            <v>54</v>
          </cell>
          <cell r="R1719" t="str">
            <v>Athletics</v>
          </cell>
          <cell r="S1719" t="str">
            <v>ATHLETIC FACILITIES</v>
          </cell>
          <cell r="T1719" t="b">
            <v>0</v>
          </cell>
          <cell r="U1719" t="b">
            <v>1</v>
          </cell>
          <cell r="V1719" t="b">
            <v>0</v>
          </cell>
          <cell r="W1719" t="str">
            <v>Accounting And Contracts</v>
          </cell>
          <cell r="X1719">
            <v>63394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 t="str">
            <v>30</v>
          </cell>
          <cell r="AH1719" t="str">
            <v>CM</v>
          </cell>
          <cell r="AI1719" t="str">
            <v>FullyF</v>
          </cell>
          <cell r="AJ1719" t="str">
            <v>FF</v>
          </cell>
        </row>
        <row r="1720">
          <cell r="A1720" t="str">
            <v>1003879</v>
          </cell>
          <cell r="B1720" t="str">
            <v>P99081001</v>
          </cell>
          <cell r="C1720" t="str">
            <v>99081001</v>
          </cell>
          <cell r="D1720" t="str">
            <v>LAUDER HALL ROOF</v>
          </cell>
          <cell r="E1720">
            <v>36434</v>
          </cell>
          <cell r="G1720">
            <v>36830</v>
          </cell>
          <cell r="H1720">
            <v>36769</v>
          </cell>
          <cell r="I1720">
            <v>37935</v>
          </cell>
          <cell r="J1720">
            <v>365176</v>
          </cell>
          <cell r="K1720">
            <v>365176.38</v>
          </cell>
          <cell r="L1720">
            <v>365176.38</v>
          </cell>
          <cell r="M1720">
            <v>0</v>
          </cell>
          <cell r="N1720">
            <v>365176</v>
          </cell>
          <cell r="O1720">
            <v>200506</v>
          </cell>
          <cell r="P1720">
            <v>365176.38</v>
          </cell>
          <cell r="Q1720" t="str">
            <v>80</v>
          </cell>
          <cell r="R1720" t="str">
            <v>Medicine</v>
          </cell>
          <cell r="S1720" t="str">
            <v>MEDICAL CAMPUS</v>
          </cell>
          <cell r="T1720" t="b">
            <v>0</v>
          </cell>
          <cell r="U1720" t="b">
            <v>1</v>
          </cell>
          <cell r="V1720" t="b">
            <v>0</v>
          </cell>
          <cell r="W1720" t="str">
            <v>Asset Management</v>
          </cell>
          <cell r="X1720">
            <v>365176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 t="str">
            <v>30</v>
          </cell>
          <cell r="AH1720" t="str">
            <v>CM</v>
          </cell>
          <cell r="AI1720" t="str">
            <v>FullyF</v>
          </cell>
          <cell r="AJ1720" t="str">
            <v>FF</v>
          </cell>
        </row>
        <row r="1721">
          <cell r="A1721" t="str">
            <v>1003880</v>
          </cell>
          <cell r="B1721" t="str">
            <v>P99090901</v>
          </cell>
          <cell r="C1721" t="str">
            <v>99090901</v>
          </cell>
          <cell r="D1721" t="str">
            <v>YSM HUMIDIFICATION UPGRADE</v>
          </cell>
          <cell r="E1721">
            <v>36434</v>
          </cell>
          <cell r="G1721">
            <v>37134</v>
          </cell>
          <cell r="H1721">
            <v>36769</v>
          </cell>
          <cell r="I1721">
            <v>36647</v>
          </cell>
          <cell r="J1721">
            <v>400000</v>
          </cell>
          <cell r="K1721">
            <v>268926.62</v>
          </cell>
          <cell r="L1721">
            <v>268926.62</v>
          </cell>
          <cell r="M1721">
            <v>0</v>
          </cell>
          <cell r="N1721">
            <v>268927</v>
          </cell>
          <cell r="O1721">
            <v>200506</v>
          </cell>
          <cell r="P1721">
            <v>268926.62</v>
          </cell>
          <cell r="Q1721" t="str">
            <v>80</v>
          </cell>
          <cell r="R1721" t="str">
            <v>Medicine</v>
          </cell>
          <cell r="S1721" t="str">
            <v>MEDICAL CAMPUS</v>
          </cell>
          <cell r="T1721" t="b">
            <v>0</v>
          </cell>
          <cell r="U1721" t="b">
            <v>0</v>
          </cell>
          <cell r="V1721" t="b">
            <v>0</v>
          </cell>
          <cell r="W1721" t="str">
            <v>Asset Management</v>
          </cell>
          <cell r="X1721">
            <v>400000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 t="str">
            <v>30</v>
          </cell>
          <cell r="AH1721" t="str">
            <v>CM</v>
          </cell>
          <cell r="AI1721" t="str">
            <v>Const</v>
          </cell>
          <cell r="AJ1721" t="str">
            <v>I</v>
          </cell>
        </row>
        <row r="1722">
          <cell r="A1722" t="str">
            <v>1003881</v>
          </cell>
          <cell r="B1722" t="str">
            <v>P99091401</v>
          </cell>
          <cell r="C1722" t="str">
            <v>99091401</v>
          </cell>
          <cell r="D1722" t="str">
            <v>YSM SPRINKLER HEAD REPLACEMENT</v>
          </cell>
          <cell r="E1722">
            <v>36434</v>
          </cell>
          <cell r="G1722">
            <v>37345</v>
          </cell>
          <cell r="H1722">
            <v>37346</v>
          </cell>
          <cell r="I1722">
            <v>37207</v>
          </cell>
          <cell r="J1722">
            <v>170000</v>
          </cell>
          <cell r="K1722">
            <v>127863.6</v>
          </cell>
          <cell r="L1722">
            <v>127863.6</v>
          </cell>
          <cell r="M1722">
            <v>0</v>
          </cell>
          <cell r="N1722">
            <v>127864</v>
          </cell>
          <cell r="O1722">
            <v>200506</v>
          </cell>
          <cell r="P1722">
            <v>127863.6</v>
          </cell>
          <cell r="Q1722" t="str">
            <v>80</v>
          </cell>
          <cell r="R1722" t="str">
            <v>Medicine</v>
          </cell>
          <cell r="S1722" t="str">
            <v>MEDICAL CAMPUS</v>
          </cell>
          <cell r="T1722" t="b">
            <v>0</v>
          </cell>
          <cell r="U1722" t="b">
            <v>0</v>
          </cell>
          <cell r="V1722" t="b">
            <v>0</v>
          </cell>
          <cell r="W1722" t="str">
            <v>Asset Management</v>
          </cell>
          <cell r="X1722">
            <v>170000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 t="str">
            <v>30</v>
          </cell>
          <cell r="AH1722" t="str">
            <v>CM</v>
          </cell>
          <cell r="AI1722" t="str">
            <v>Const</v>
          </cell>
          <cell r="AJ1722" t="str">
            <v>I</v>
          </cell>
        </row>
        <row r="1723">
          <cell r="A1723" t="str">
            <v>1003895</v>
          </cell>
          <cell r="B1723" t="str">
            <v>P99093001</v>
          </cell>
          <cell r="C1723" t="str">
            <v>99093001</v>
          </cell>
          <cell r="D1723" t="str">
            <v>SHM C1 LAB RENO FOR MB&amp;B</v>
          </cell>
          <cell r="E1723">
            <v>36434</v>
          </cell>
          <cell r="G1723">
            <v>37164</v>
          </cell>
          <cell r="H1723">
            <v>37164</v>
          </cell>
          <cell r="I1723">
            <v>36693</v>
          </cell>
          <cell r="J1723">
            <v>6750000</v>
          </cell>
          <cell r="K1723">
            <v>4810080.8099999996</v>
          </cell>
          <cell r="L1723">
            <v>4810080.8099999996</v>
          </cell>
          <cell r="M1723">
            <v>0</v>
          </cell>
          <cell r="N1723">
            <v>4810081</v>
          </cell>
          <cell r="O1723">
            <v>200506</v>
          </cell>
          <cell r="P1723">
            <v>4810080.8099999996</v>
          </cell>
          <cell r="Q1723" t="str">
            <v>80</v>
          </cell>
          <cell r="R1723" t="str">
            <v>Medicine</v>
          </cell>
          <cell r="S1723" t="str">
            <v>MEDICAL CAMPUS</v>
          </cell>
          <cell r="T1723" t="b">
            <v>0</v>
          </cell>
          <cell r="U1723" t="b">
            <v>0</v>
          </cell>
          <cell r="V1723" t="b">
            <v>0</v>
          </cell>
          <cell r="W1723" t="str">
            <v>Asset Management</v>
          </cell>
          <cell r="X1723">
            <v>4810081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 t="str">
            <v>10</v>
          </cell>
          <cell r="AH1723" t="str">
            <v>PR</v>
          </cell>
          <cell r="AI1723" t="str">
            <v>Const</v>
          </cell>
          <cell r="AJ1723" t="str">
            <v>I</v>
          </cell>
        </row>
        <row r="1724">
          <cell r="A1724" t="str">
            <v>1003922</v>
          </cell>
          <cell r="B1724" t="str">
            <v>C99101501</v>
          </cell>
          <cell r="C1724" t="str">
            <v>99101501</v>
          </cell>
          <cell r="D1724" t="str">
            <v>YAD PC ATHLETICS ORDER #1262</v>
          </cell>
          <cell r="E1724">
            <v>36434</v>
          </cell>
          <cell r="G1724">
            <v>36616</v>
          </cell>
          <cell r="I1724">
            <v>37597</v>
          </cell>
          <cell r="J1724">
            <v>2111</v>
          </cell>
          <cell r="K1724">
            <v>2111</v>
          </cell>
          <cell r="L1724">
            <v>2111</v>
          </cell>
          <cell r="M1724">
            <v>0</v>
          </cell>
          <cell r="N1724">
            <v>2111</v>
          </cell>
          <cell r="O1724">
            <v>200506</v>
          </cell>
          <cell r="P1724">
            <v>2111</v>
          </cell>
          <cell r="Q1724" t="str">
            <v>10</v>
          </cell>
          <cell r="R1724" t="str">
            <v>Athletics</v>
          </cell>
          <cell r="T1724" t="b">
            <v>0</v>
          </cell>
          <cell r="U1724" t="b">
            <v>1</v>
          </cell>
          <cell r="V1724" t="b">
            <v>0</v>
          </cell>
          <cell r="W1724" t="str">
            <v>Finance-General Administration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I1724" t="str">
            <v>Tomb</v>
          </cell>
          <cell r="AJ1724" t="str">
            <v>T</v>
          </cell>
        </row>
        <row r="1725">
          <cell r="A1725" t="str">
            <v>1004021</v>
          </cell>
          <cell r="B1725" t="str">
            <v>P99083101</v>
          </cell>
          <cell r="C1725" t="str">
            <v>99083101</v>
          </cell>
          <cell r="D1725" t="str">
            <v>BCMM/YPI FIRE ALARM UPGRADES</v>
          </cell>
          <cell r="E1725">
            <v>36434</v>
          </cell>
          <cell r="G1725">
            <v>36585</v>
          </cell>
          <cell r="I1725">
            <v>37596</v>
          </cell>
          <cell r="J1725">
            <v>78500</v>
          </cell>
          <cell r="K1725">
            <v>71996.66</v>
          </cell>
          <cell r="L1725">
            <v>71996.66</v>
          </cell>
          <cell r="M1725">
            <v>0</v>
          </cell>
          <cell r="N1725">
            <v>71997</v>
          </cell>
          <cell r="O1725">
            <v>200506</v>
          </cell>
          <cell r="P1725">
            <v>71996.66</v>
          </cell>
          <cell r="Q1725" t="str">
            <v>80</v>
          </cell>
          <cell r="R1725" t="str">
            <v>Medicine</v>
          </cell>
          <cell r="S1725" t="str">
            <v>MEDICAL CAMPUS</v>
          </cell>
          <cell r="T1725" t="b">
            <v>0</v>
          </cell>
          <cell r="U1725" t="b">
            <v>0</v>
          </cell>
          <cell r="V1725" t="b">
            <v>0</v>
          </cell>
          <cell r="W1725" t="str">
            <v>Asset Management</v>
          </cell>
          <cell r="X1725">
            <v>71997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 t="str">
            <v>30</v>
          </cell>
          <cell r="AH1725" t="str">
            <v>CM</v>
          </cell>
          <cell r="AI1725" t="str">
            <v>Const</v>
          </cell>
          <cell r="AJ1725" t="str">
            <v>I</v>
          </cell>
        </row>
        <row r="1726">
          <cell r="A1726" t="str">
            <v>1004022</v>
          </cell>
          <cell r="B1726" t="str">
            <v>P99082901</v>
          </cell>
          <cell r="C1726" t="str">
            <v>99082901</v>
          </cell>
          <cell r="D1726" t="str">
            <v>YPI/BCMM BUILDING SEPARATION</v>
          </cell>
          <cell r="E1726">
            <v>36434</v>
          </cell>
          <cell r="G1726">
            <v>36585</v>
          </cell>
          <cell r="I1726">
            <v>37595</v>
          </cell>
          <cell r="J1726">
            <v>96000</v>
          </cell>
          <cell r="K1726">
            <v>73484.710000000006</v>
          </cell>
          <cell r="L1726">
            <v>73484.710000000006</v>
          </cell>
          <cell r="M1726">
            <v>0</v>
          </cell>
          <cell r="N1726">
            <v>73485</v>
          </cell>
          <cell r="O1726">
            <v>200506</v>
          </cell>
          <cell r="P1726">
            <v>73484.710000000006</v>
          </cell>
          <cell r="Q1726" t="str">
            <v>80</v>
          </cell>
          <cell r="R1726" t="str">
            <v>Medicine</v>
          </cell>
          <cell r="S1726" t="str">
            <v>MEDICAL CAMPUS</v>
          </cell>
          <cell r="T1726" t="b">
            <v>0</v>
          </cell>
          <cell r="U1726" t="b">
            <v>0</v>
          </cell>
          <cell r="V1726" t="b">
            <v>0</v>
          </cell>
          <cell r="W1726" t="str">
            <v>Asset Management</v>
          </cell>
          <cell r="X1726">
            <v>62127</v>
          </cell>
          <cell r="Y1726">
            <v>11358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 t="str">
            <v>30</v>
          </cell>
          <cell r="AH1726" t="str">
            <v>CM</v>
          </cell>
          <cell r="AI1726" t="str">
            <v>Const</v>
          </cell>
          <cell r="AJ1726" t="str">
            <v>I</v>
          </cell>
        </row>
        <row r="1727">
          <cell r="A1727" t="str">
            <v>1004023</v>
          </cell>
          <cell r="B1727" t="str">
            <v>C99102155</v>
          </cell>
          <cell r="C1727" t="str">
            <v>99102155</v>
          </cell>
          <cell r="D1727" t="str">
            <v>ATHLETICS TRUCK - GM BOWL</v>
          </cell>
          <cell r="E1727">
            <v>35977</v>
          </cell>
          <cell r="G1727">
            <v>36616</v>
          </cell>
          <cell r="I1727">
            <v>36454</v>
          </cell>
          <cell r="J1727">
            <v>25479</v>
          </cell>
          <cell r="K1727">
            <v>25479.4</v>
          </cell>
          <cell r="L1727">
            <v>25479.4</v>
          </cell>
          <cell r="M1727">
            <v>0</v>
          </cell>
          <cell r="N1727">
            <v>25479</v>
          </cell>
          <cell r="O1727">
            <v>200506</v>
          </cell>
          <cell r="P1727">
            <v>25479.4</v>
          </cell>
          <cell r="Q1727" t="str">
            <v>54</v>
          </cell>
          <cell r="R1727" t="str">
            <v>Athletics</v>
          </cell>
          <cell r="T1727" t="b">
            <v>0</v>
          </cell>
          <cell r="U1727" t="b">
            <v>1</v>
          </cell>
          <cell r="V1727" t="b">
            <v>0</v>
          </cell>
          <cell r="W1727" t="str">
            <v>Finance-General Administration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 t="str">
            <v>50</v>
          </cell>
          <cell r="AH1727" t="str">
            <v>OE</v>
          </cell>
          <cell r="AI1727" t="str">
            <v>FullyF</v>
          </cell>
          <cell r="AJ1727" t="str">
            <v>FF</v>
          </cell>
        </row>
        <row r="1728">
          <cell r="A1728" t="str">
            <v>1004024</v>
          </cell>
          <cell r="B1728" t="str">
            <v>C99102501</v>
          </cell>
          <cell r="C1728" t="str">
            <v>99102501</v>
          </cell>
          <cell r="D1728" t="str">
            <v>DERMATOLOGY DICTATION EQUIPMENT</v>
          </cell>
          <cell r="E1728">
            <v>36434</v>
          </cell>
          <cell r="G1728">
            <v>36616</v>
          </cell>
          <cell r="I1728">
            <v>37595</v>
          </cell>
          <cell r="J1728">
            <v>37528</v>
          </cell>
          <cell r="K1728">
            <v>37528.04</v>
          </cell>
          <cell r="L1728">
            <v>37528.04</v>
          </cell>
          <cell r="M1728">
            <v>0</v>
          </cell>
          <cell r="N1728">
            <v>37528</v>
          </cell>
          <cell r="O1728">
            <v>200506</v>
          </cell>
          <cell r="P1728">
            <v>37528.04</v>
          </cell>
          <cell r="Q1728" t="str">
            <v>80</v>
          </cell>
          <cell r="R1728" t="str">
            <v>Medicine</v>
          </cell>
          <cell r="T1728" t="b">
            <v>0</v>
          </cell>
          <cell r="U1728" t="b">
            <v>1</v>
          </cell>
          <cell r="V1728" t="b">
            <v>0</v>
          </cell>
          <cell r="W1728" t="str">
            <v>Finance-General Administration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 t="str">
            <v>50</v>
          </cell>
          <cell r="AH1728" t="str">
            <v>OE</v>
          </cell>
          <cell r="AI1728" t="str">
            <v>FullyF</v>
          </cell>
          <cell r="AJ1728" t="str">
            <v>FF</v>
          </cell>
        </row>
        <row r="1729">
          <cell r="A1729" t="str">
            <v>1004046</v>
          </cell>
          <cell r="B1729" t="str">
            <v>P99081003</v>
          </cell>
          <cell r="C1729" t="str">
            <v>99081003</v>
          </cell>
          <cell r="D1729" t="str">
            <v>COLLEGE PLACE BOILER REPLACEMENT</v>
          </cell>
          <cell r="E1729">
            <v>36434</v>
          </cell>
          <cell r="G1729">
            <v>36830</v>
          </cell>
          <cell r="H1729">
            <v>36769</v>
          </cell>
          <cell r="I1729">
            <v>37935</v>
          </cell>
          <cell r="J1729">
            <v>261630</v>
          </cell>
          <cell r="K1729">
            <v>261629.93</v>
          </cell>
          <cell r="L1729">
            <v>261629.93</v>
          </cell>
          <cell r="M1729">
            <v>0</v>
          </cell>
          <cell r="N1729">
            <v>261630</v>
          </cell>
          <cell r="O1729">
            <v>200506</v>
          </cell>
          <cell r="P1729">
            <v>261629.93</v>
          </cell>
          <cell r="Q1729" t="str">
            <v>80</v>
          </cell>
          <cell r="R1729" t="str">
            <v>Medicine</v>
          </cell>
          <cell r="S1729" t="str">
            <v>MEDICAL CAMPUS</v>
          </cell>
          <cell r="T1729" t="b">
            <v>0</v>
          </cell>
          <cell r="U1729" t="b">
            <v>1</v>
          </cell>
          <cell r="V1729" t="b">
            <v>0</v>
          </cell>
          <cell r="W1729" t="str">
            <v>Asset Management</v>
          </cell>
          <cell r="X1729">
            <v>261630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 t="str">
            <v>30</v>
          </cell>
          <cell r="AH1729" t="str">
            <v>CM</v>
          </cell>
          <cell r="AI1729" t="str">
            <v>FullyF</v>
          </cell>
          <cell r="AJ1729" t="str">
            <v>FF</v>
          </cell>
        </row>
        <row r="1730">
          <cell r="A1730" t="str">
            <v>1004047</v>
          </cell>
          <cell r="B1730" t="str">
            <v>P99101401</v>
          </cell>
          <cell r="C1730" t="str">
            <v>99101401</v>
          </cell>
          <cell r="D1730" t="str">
            <v>SHM BE 7/62 LABORATORY RENOVATIONS</v>
          </cell>
          <cell r="E1730">
            <v>36434</v>
          </cell>
          <cell r="G1730">
            <v>36738</v>
          </cell>
          <cell r="H1730">
            <v>36799</v>
          </cell>
          <cell r="I1730">
            <v>37935</v>
          </cell>
          <cell r="J1730">
            <v>754608</v>
          </cell>
          <cell r="K1730">
            <v>754608.04</v>
          </cell>
          <cell r="L1730">
            <v>754608.04</v>
          </cell>
          <cell r="M1730">
            <v>0</v>
          </cell>
          <cell r="N1730">
            <v>754608</v>
          </cell>
          <cell r="O1730">
            <v>200506</v>
          </cell>
          <cell r="P1730">
            <v>754608.04</v>
          </cell>
          <cell r="Q1730" t="str">
            <v>80</v>
          </cell>
          <cell r="R1730" t="str">
            <v>Medicine</v>
          </cell>
          <cell r="S1730" t="str">
            <v>MEDICAL CAMPUS</v>
          </cell>
          <cell r="T1730" t="b">
            <v>0</v>
          </cell>
          <cell r="U1730" t="b">
            <v>1</v>
          </cell>
          <cell r="V1730" t="b">
            <v>0</v>
          </cell>
          <cell r="W1730" t="str">
            <v>Asset Management</v>
          </cell>
          <cell r="X1730">
            <v>754608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 t="str">
            <v>20</v>
          </cell>
          <cell r="AH1730" t="str">
            <v>PR</v>
          </cell>
          <cell r="AI1730" t="str">
            <v>FullyF</v>
          </cell>
          <cell r="AJ1730" t="str">
            <v>FF</v>
          </cell>
        </row>
        <row r="1731">
          <cell r="A1731" t="str">
            <v>1004049</v>
          </cell>
          <cell r="B1731" t="str">
            <v>C99012701</v>
          </cell>
          <cell r="C1731" t="str">
            <v>99012701</v>
          </cell>
          <cell r="D1731" t="str">
            <v>YAD PC PARKING AND TRANSIT ORDER #1268</v>
          </cell>
          <cell r="E1731">
            <v>36434</v>
          </cell>
          <cell r="G1731">
            <v>36616</v>
          </cell>
          <cell r="I1731">
            <v>37597</v>
          </cell>
          <cell r="J1731">
            <v>4222</v>
          </cell>
          <cell r="K1731">
            <v>4222</v>
          </cell>
          <cell r="L1731">
            <v>4222</v>
          </cell>
          <cell r="M1731">
            <v>0</v>
          </cell>
          <cell r="N1731">
            <v>4222</v>
          </cell>
          <cell r="O1731">
            <v>200506</v>
          </cell>
          <cell r="P1731">
            <v>4222</v>
          </cell>
          <cell r="Q1731" t="str">
            <v>12</v>
          </cell>
          <cell r="R1731" t="str">
            <v>Administrative &amp; University-Wide</v>
          </cell>
          <cell r="T1731" t="b">
            <v>0</v>
          </cell>
          <cell r="U1731" t="b">
            <v>1</v>
          </cell>
          <cell r="V1731" t="b">
            <v>0</v>
          </cell>
          <cell r="W1731" t="str">
            <v>Finance-General Administration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I1731" t="str">
            <v>Tomb</v>
          </cell>
          <cell r="AJ1731" t="str">
            <v>T</v>
          </cell>
        </row>
        <row r="1732">
          <cell r="A1732" t="str">
            <v>1004106</v>
          </cell>
          <cell r="B1732" t="str">
            <v>C99102801</v>
          </cell>
          <cell r="C1732" t="str">
            <v>99102801</v>
          </cell>
          <cell r="D1732" t="str">
            <v>YAD PC ATHLETICS ORDER #1271</v>
          </cell>
          <cell r="E1732">
            <v>35977</v>
          </cell>
          <cell r="G1732">
            <v>36707</v>
          </cell>
          <cell r="I1732">
            <v>37597</v>
          </cell>
          <cell r="J1732">
            <v>2111</v>
          </cell>
          <cell r="K1732">
            <v>2111</v>
          </cell>
          <cell r="L1732">
            <v>2111</v>
          </cell>
          <cell r="M1732">
            <v>0</v>
          </cell>
          <cell r="N1732">
            <v>2111</v>
          </cell>
          <cell r="O1732">
            <v>200506</v>
          </cell>
          <cell r="P1732">
            <v>2111</v>
          </cell>
          <cell r="Q1732" t="str">
            <v>10</v>
          </cell>
          <cell r="R1732" t="str">
            <v>Athletics</v>
          </cell>
          <cell r="T1732" t="b">
            <v>0</v>
          </cell>
          <cell r="U1732" t="b">
            <v>1</v>
          </cell>
          <cell r="V1732" t="b">
            <v>0</v>
          </cell>
          <cell r="W1732" t="str">
            <v>Finance-General Administration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I1732" t="str">
            <v>Tomb</v>
          </cell>
          <cell r="AJ1732" t="str">
            <v>T</v>
          </cell>
        </row>
        <row r="1733">
          <cell r="A1733" t="str">
            <v>1004249</v>
          </cell>
          <cell r="B1733" t="str">
            <v>P99102802</v>
          </cell>
          <cell r="C1733" t="str">
            <v>99102802</v>
          </cell>
          <cell r="D1733" t="str">
            <v>KBT PROGRAMMATIC RENOVATIONS</v>
          </cell>
          <cell r="E1733">
            <v>36465</v>
          </cell>
          <cell r="G1733">
            <v>38168</v>
          </cell>
          <cell r="H1733">
            <v>38168</v>
          </cell>
          <cell r="I1733">
            <v>37597</v>
          </cell>
          <cell r="J1733">
            <v>198000</v>
          </cell>
          <cell r="K1733">
            <v>182927.49</v>
          </cell>
          <cell r="L1733">
            <v>184727.49</v>
          </cell>
          <cell r="M1733">
            <v>36307.18</v>
          </cell>
          <cell r="N1733">
            <v>148420</v>
          </cell>
          <cell r="O1733">
            <v>200506</v>
          </cell>
          <cell r="P1733">
            <v>184727.49</v>
          </cell>
          <cell r="Q1733" t="str">
            <v>25</v>
          </cell>
          <cell r="R1733" t="str">
            <v>Biological and Physical Sciences</v>
          </cell>
          <cell r="S1733" t="str">
            <v>SCIENCE HILL</v>
          </cell>
          <cell r="T1733" t="b">
            <v>0</v>
          </cell>
          <cell r="U1733" t="b">
            <v>0</v>
          </cell>
          <cell r="V1733" t="b">
            <v>0</v>
          </cell>
          <cell r="W1733" t="str">
            <v>Accounting And Contracts</v>
          </cell>
          <cell r="X1733">
            <v>161693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 t="str">
            <v>20</v>
          </cell>
          <cell r="AH1733" t="str">
            <v>PR</v>
          </cell>
          <cell r="AI1733" t="str">
            <v>Const</v>
          </cell>
          <cell r="AJ1733" t="str">
            <v>I</v>
          </cell>
        </row>
        <row r="1734">
          <cell r="A1734" t="str">
            <v>1004250</v>
          </cell>
          <cell r="B1734" t="str">
            <v>P99102101</v>
          </cell>
          <cell r="C1734" t="str">
            <v>99102101</v>
          </cell>
          <cell r="D1734" t="str">
            <v>FMB ELECTRIC ROOM</v>
          </cell>
          <cell r="E1734">
            <v>36465</v>
          </cell>
          <cell r="G1734">
            <v>36830</v>
          </cell>
          <cell r="H1734">
            <v>36799</v>
          </cell>
          <cell r="I1734">
            <v>37935</v>
          </cell>
          <cell r="J1734">
            <v>459800</v>
          </cell>
          <cell r="K1734">
            <v>459800.29</v>
          </cell>
          <cell r="L1734">
            <v>459800.29</v>
          </cell>
          <cell r="M1734">
            <v>0</v>
          </cell>
          <cell r="N1734">
            <v>459800</v>
          </cell>
          <cell r="O1734">
            <v>200506</v>
          </cell>
          <cell r="P1734">
            <v>459800.29</v>
          </cell>
          <cell r="Q1734" t="str">
            <v>80</v>
          </cell>
          <cell r="R1734" t="str">
            <v>Medicine</v>
          </cell>
          <cell r="S1734" t="str">
            <v>MEDICAL CAMPUS</v>
          </cell>
          <cell r="T1734" t="b">
            <v>0</v>
          </cell>
          <cell r="U1734" t="b">
            <v>1</v>
          </cell>
          <cell r="V1734" t="b">
            <v>0</v>
          </cell>
          <cell r="W1734" t="str">
            <v>Asset Management</v>
          </cell>
          <cell r="X1734">
            <v>459800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 t="str">
            <v>30</v>
          </cell>
          <cell r="AH1734" t="str">
            <v>CM</v>
          </cell>
          <cell r="AI1734" t="str">
            <v>FullyF</v>
          </cell>
          <cell r="AJ1734" t="str">
            <v>FF</v>
          </cell>
        </row>
        <row r="1735">
          <cell r="A1735" t="str">
            <v>1004251</v>
          </cell>
          <cell r="B1735" t="str">
            <v>P99102701</v>
          </cell>
          <cell r="C1735" t="str">
            <v>99102701</v>
          </cell>
          <cell r="D1735" t="str">
            <v>MAGNETIC RESONANCE CENTER 131 RENOVATION</v>
          </cell>
          <cell r="E1735">
            <v>36465</v>
          </cell>
          <cell r="G1735">
            <v>37134</v>
          </cell>
          <cell r="H1735">
            <v>37072</v>
          </cell>
          <cell r="I1735">
            <v>36871</v>
          </cell>
          <cell r="J1735">
            <v>365000</v>
          </cell>
          <cell r="K1735">
            <v>209068.68</v>
          </cell>
          <cell r="L1735">
            <v>209068.68</v>
          </cell>
          <cell r="M1735">
            <v>0</v>
          </cell>
          <cell r="N1735">
            <v>209069</v>
          </cell>
          <cell r="O1735">
            <v>200506</v>
          </cell>
          <cell r="P1735">
            <v>209068.68</v>
          </cell>
          <cell r="Q1735" t="str">
            <v>80</v>
          </cell>
          <cell r="R1735" t="str">
            <v>Medicine</v>
          </cell>
          <cell r="S1735" t="str">
            <v>MEDICAL CAMPUS</v>
          </cell>
          <cell r="T1735" t="b">
            <v>0</v>
          </cell>
          <cell r="U1735" t="b">
            <v>0</v>
          </cell>
          <cell r="V1735" t="b">
            <v>0</v>
          </cell>
          <cell r="W1735" t="str">
            <v>Asset Management</v>
          </cell>
          <cell r="X1735">
            <v>209069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 t="str">
            <v>20</v>
          </cell>
          <cell r="AH1735" t="str">
            <v>PR</v>
          </cell>
          <cell r="AI1735" t="str">
            <v>Const</v>
          </cell>
          <cell r="AJ1735" t="str">
            <v>I</v>
          </cell>
        </row>
        <row r="1736">
          <cell r="A1736" t="str">
            <v>1004252</v>
          </cell>
          <cell r="B1736" t="str">
            <v>P99102201</v>
          </cell>
          <cell r="C1736" t="str">
            <v>99102201</v>
          </cell>
          <cell r="D1736" t="str">
            <v>SHM BE HVAC UPGRADE</v>
          </cell>
          <cell r="E1736">
            <v>36465</v>
          </cell>
          <cell r="G1736">
            <v>36980</v>
          </cell>
          <cell r="H1736">
            <v>36830</v>
          </cell>
          <cell r="I1736">
            <v>37935</v>
          </cell>
          <cell r="J1736">
            <v>479394</v>
          </cell>
          <cell r="K1736">
            <v>479396.85</v>
          </cell>
          <cell r="L1736">
            <v>479396.85</v>
          </cell>
          <cell r="M1736">
            <v>0</v>
          </cell>
          <cell r="N1736">
            <v>479397</v>
          </cell>
          <cell r="O1736">
            <v>200506</v>
          </cell>
          <cell r="P1736">
            <v>479396.85</v>
          </cell>
          <cell r="Q1736" t="str">
            <v>80</v>
          </cell>
          <cell r="R1736" t="str">
            <v>Medicine</v>
          </cell>
          <cell r="S1736" t="str">
            <v>MEDICAL CAMPUS</v>
          </cell>
          <cell r="T1736" t="b">
            <v>0</v>
          </cell>
          <cell r="U1736" t="b">
            <v>1</v>
          </cell>
          <cell r="V1736" t="b">
            <v>0</v>
          </cell>
          <cell r="W1736" t="str">
            <v>Asset Management</v>
          </cell>
          <cell r="X1736">
            <v>479394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 t="str">
            <v>30</v>
          </cell>
          <cell r="AH1736" t="str">
            <v>CM</v>
          </cell>
          <cell r="AI1736" t="str">
            <v>FullyF</v>
          </cell>
          <cell r="AJ1736" t="str">
            <v>FF</v>
          </cell>
        </row>
        <row r="1737">
          <cell r="A1737" t="str">
            <v>1004254</v>
          </cell>
          <cell r="B1737" t="str">
            <v>P99102102</v>
          </cell>
          <cell r="C1737" t="str">
            <v>99102102</v>
          </cell>
          <cell r="D1737" t="str">
            <v>YSM POWER UPGRADE 2.4 KV CONVERSION</v>
          </cell>
          <cell r="E1737">
            <v>36465</v>
          </cell>
          <cell r="G1737">
            <v>36830</v>
          </cell>
          <cell r="H1737">
            <v>36799</v>
          </cell>
          <cell r="I1737">
            <v>37935</v>
          </cell>
          <cell r="J1737">
            <v>559511</v>
          </cell>
          <cell r="K1737">
            <v>559511.19999999995</v>
          </cell>
          <cell r="L1737">
            <v>559511.19999999995</v>
          </cell>
          <cell r="M1737">
            <v>0</v>
          </cell>
          <cell r="N1737">
            <v>559511</v>
          </cell>
          <cell r="O1737">
            <v>200506</v>
          </cell>
          <cell r="P1737">
            <v>559511.19999999995</v>
          </cell>
          <cell r="Q1737" t="str">
            <v>66</v>
          </cell>
          <cell r="R1737" t="str">
            <v>Admin&amp;Other YSM Utilities</v>
          </cell>
          <cell r="S1737" t="str">
            <v>MEDICAL CAMPUS</v>
          </cell>
          <cell r="T1737" t="b">
            <v>0</v>
          </cell>
          <cell r="U1737" t="b">
            <v>1</v>
          </cell>
          <cell r="V1737" t="b">
            <v>0</v>
          </cell>
          <cell r="W1737" t="str">
            <v>Asset Management</v>
          </cell>
          <cell r="X1737">
            <v>559511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 t="str">
            <v>30</v>
          </cell>
          <cell r="AH1737" t="str">
            <v>CM</v>
          </cell>
          <cell r="AI1737" t="str">
            <v>FullyF</v>
          </cell>
          <cell r="AJ1737" t="str">
            <v>FF</v>
          </cell>
        </row>
        <row r="1738">
          <cell r="A1738" t="str">
            <v>1004275</v>
          </cell>
          <cell r="B1738" t="str">
            <v>P99110901</v>
          </cell>
          <cell r="C1738" t="str">
            <v>99110901</v>
          </cell>
          <cell r="D1738" t="str">
            <v>KBT PROGRAM ASSESSMENT</v>
          </cell>
          <cell r="E1738">
            <v>36465</v>
          </cell>
          <cell r="G1738">
            <v>38168</v>
          </cell>
          <cell r="H1738">
            <v>38168</v>
          </cell>
          <cell r="I1738">
            <v>38201</v>
          </cell>
          <cell r="J1738">
            <v>53316</v>
          </cell>
          <cell r="K1738">
            <v>52796.15</v>
          </cell>
          <cell r="L1738">
            <v>53316.15</v>
          </cell>
          <cell r="M1738">
            <v>53316</v>
          </cell>
          <cell r="N1738">
            <v>0</v>
          </cell>
          <cell r="O1738">
            <v>200506</v>
          </cell>
          <cell r="P1738">
            <v>53316.15</v>
          </cell>
          <cell r="Q1738" t="str">
            <v>25</v>
          </cell>
          <cell r="R1738" t="str">
            <v>Biological and Physical Sciences</v>
          </cell>
          <cell r="S1738" t="str">
            <v>SCIENCE HILL</v>
          </cell>
          <cell r="T1738" t="b">
            <v>0</v>
          </cell>
          <cell r="U1738" t="b">
            <v>1</v>
          </cell>
          <cell r="V1738" t="b">
            <v>0</v>
          </cell>
          <cell r="W1738" t="str">
            <v>Accounting And Contracts</v>
          </cell>
          <cell r="X1738">
            <v>0</v>
          </cell>
          <cell r="Y1738">
            <v>0</v>
          </cell>
          <cell r="Z1738">
            <v>53316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 t="str">
            <v>20</v>
          </cell>
          <cell r="AH1738" t="str">
            <v>OS</v>
          </cell>
          <cell r="AI1738" t="str">
            <v>FullyF</v>
          </cell>
          <cell r="AJ1738" t="str">
            <v>FF</v>
          </cell>
        </row>
        <row r="1739">
          <cell r="A1739" t="str">
            <v>1004298</v>
          </cell>
          <cell r="B1739" t="str">
            <v>P99100501</v>
          </cell>
          <cell r="C1739" t="str">
            <v>99100501</v>
          </cell>
          <cell r="D1739" t="str">
            <v>BCMM 364 AUTOCLAVE</v>
          </cell>
          <cell r="E1739">
            <v>36465</v>
          </cell>
          <cell r="G1739">
            <v>36616</v>
          </cell>
          <cell r="I1739">
            <v>36479</v>
          </cell>
          <cell r="J1739">
            <v>60000</v>
          </cell>
          <cell r="K1739">
            <v>59452.61</v>
          </cell>
          <cell r="L1739">
            <v>59452.61</v>
          </cell>
          <cell r="M1739">
            <v>0</v>
          </cell>
          <cell r="N1739">
            <v>59453</v>
          </cell>
          <cell r="O1739">
            <v>200506</v>
          </cell>
          <cell r="P1739">
            <v>59452.61</v>
          </cell>
          <cell r="Q1739" t="str">
            <v>80</v>
          </cell>
          <cell r="R1739" t="str">
            <v>Medicine</v>
          </cell>
          <cell r="S1739" t="str">
            <v>EQUIPMENT, SYSTEMS, SOFTWARE</v>
          </cell>
          <cell r="T1739" t="b">
            <v>0</v>
          </cell>
          <cell r="U1739" t="b">
            <v>0</v>
          </cell>
          <cell r="V1739" t="b">
            <v>0</v>
          </cell>
          <cell r="W1739" t="str">
            <v>Asset Management</v>
          </cell>
          <cell r="X1739">
            <v>58683</v>
          </cell>
          <cell r="Y1739">
            <v>770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 t="str">
            <v>20</v>
          </cell>
          <cell r="AH1739" t="str">
            <v>PR</v>
          </cell>
          <cell r="AI1739" t="str">
            <v>Desig</v>
          </cell>
          <cell r="AJ1739" t="str">
            <v>I</v>
          </cell>
        </row>
        <row r="1740">
          <cell r="A1740" t="str">
            <v>1004414</v>
          </cell>
          <cell r="B1740" t="str">
            <v>P99111201</v>
          </cell>
          <cell r="C1740" t="str">
            <v>99111201</v>
          </cell>
          <cell r="D1740" t="str">
            <v>BECTON 300-304 RENOVATION</v>
          </cell>
          <cell r="E1740">
            <v>36465</v>
          </cell>
          <cell r="G1740">
            <v>37011</v>
          </cell>
          <cell r="H1740">
            <v>36891</v>
          </cell>
          <cell r="I1740">
            <v>37795</v>
          </cell>
          <cell r="J1740">
            <v>665185</v>
          </cell>
          <cell r="K1740">
            <v>665185.11</v>
          </cell>
          <cell r="L1740">
            <v>665185.11</v>
          </cell>
          <cell r="M1740">
            <v>0</v>
          </cell>
          <cell r="N1740">
            <v>665185</v>
          </cell>
          <cell r="O1740">
            <v>200506</v>
          </cell>
          <cell r="P1740">
            <v>665185.11</v>
          </cell>
          <cell r="Q1740" t="str">
            <v>24</v>
          </cell>
          <cell r="R1740" t="str">
            <v>Eng&amp;ApplSci</v>
          </cell>
          <cell r="S1740" t="str">
            <v>SCIENCE HILL</v>
          </cell>
          <cell r="T1740" t="b">
            <v>0</v>
          </cell>
          <cell r="U1740" t="b">
            <v>1</v>
          </cell>
          <cell r="V1740" t="b">
            <v>0</v>
          </cell>
          <cell r="W1740" t="str">
            <v>Accounting And Contracts</v>
          </cell>
          <cell r="X1740">
            <v>665185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 t="str">
            <v>20</v>
          </cell>
          <cell r="AH1740" t="str">
            <v>PR</v>
          </cell>
          <cell r="AI1740" t="str">
            <v>FullyF</v>
          </cell>
          <cell r="AJ1740" t="str">
            <v>FF</v>
          </cell>
        </row>
        <row r="1741">
          <cell r="A1741" t="str">
            <v>1004415</v>
          </cell>
          <cell r="B1741" t="str">
            <v>P99110902</v>
          </cell>
          <cell r="C1741" t="str">
            <v>99110902</v>
          </cell>
          <cell r="D1741" t="str">
            <v>HGS 1ST FLOOR RENOVATION</v>
          </cell>
          <cell r="E1741">
            <v>36465</v>
          </cell>
          <cell r="G1741">
            <v>37499</v>
          </cell>
          <cell r="H1741">
            <v>36799</v>
          </cell>
          <cell r="I1741">
            <v>38201</v>
          </cell>
          <cell r="J1741">
            <v>920817</v>
          </cell>
          <cell r="K1741">
            <v>904687.53</v>
          </cell>
          <cell r="L1741">
            <v>920816.53</v>
          </cell>
          <cell r="M1741">
            <v>30817</v>
          </cell>
          <cell r="N1741">
            <v>890000</v>
          </cell>
          <cell r="O1741">
            <v>200506</v>
          </cell>
          <cell r="P1741">
            <v>920816.53</v>
          </cell>
          <cell r="Q1741" t="str">
            <v>70</v>
          </cell>
          <cell r="R1741" t="str">
            <v>Residential - Graduate</v>
          </cell>
          <cell r="S1741" t="str">
            <v>CENTRAL CAMPUS</v>
          </cell>
          <cell r="T1741" t="b">
            <v>0</v>
          </cell>
          <cell r="U1741" t="b">
            <v>1</v>
          </cell>
          <cell r="V1741" t="b">
            <v>0</v>
          </cell>
          <cell r="W1741" t="str">
            <v>Accounting And Contracts</v>
          </cell>
          <cell r="X1741">
            <v>890000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 t="str">
            <v>20</v>
          </cell>
          <cell r="AH1741" t="str">
            <v>PR</v>
          </cell>
          <cell r="AI1741" t="str">
            <v>FullyF</v>
          </cell>
          <cell r="AJ1741" t="str">
            <v>FF</v>
          </cell>
        </row>
        <row r="1742">
          <cell r="A1742" t="str">
            <v>1004416</v>
          </cell>
          <cell r="B1742" t="str">
            <v>P99111101</v>
          </cell>
          <cell r="C1742" t="str">
            <v>99111101</v>
          </cell>
          <cell r="D1742" t="str">
            <v>SSS ACCESSIBILITY</v>
          </cell>
          <cell r="E1742">
            <v>36465</v>
          </cell>
          <cell r="G1742">
            <v>36860</v>
          </cell>
          <cell r="I1742">
            <v>37095</v>
          </cell>
          <cell r="J1742">
            <v>210986</v>
          </cell>
          <cell r="K1742">
            <v>210985.82</v>
          </cell>
          <cell r="L1742">
            <v>210985.82</v>
          </cell>
          <cell r="M1742">
            <v>211141.7</v>
          </cell>
          <cell r="N1742">
            <v>0</v>
          </cell>
          <cell r="O1742">
            <v>200506</v>
          </cell>
          <cell r="P1742">
            <v>210985.82</v>
          </cell>
          <cell r="Q1742" t="str">
            <v>22</v>
          </cell>
          <cell r="R1742" t="str">
            <v>Soc Sci</v>
          </cell>
          <cell r="S1742" t="str">
            <v>CENTRAL CAMPUS</v>
          </cell>
          <cell r="T1742" t="b">
            <v>0</v>
          </cell>
          <cell r="U1742" t="b">
            <v>1</v>
          </cell>
          <cell r="V1742" t="b">
            <v>0</v>
          </cell>
          <cell r="W1742" t="str">
            <v>Accounting And Contracts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 t="str">
            <v>30</v>
          </cell>
          <cell r="AH1742" t="str">
            <v>CM</v>
          </cell>
          <cell r="AI1742" t="str">
            <v>FullyF</v>
          </cell>
          <cell r="AJ1742" t="str">
            <v>FF</v>
          </cell>
        </row>
        <row r="1743">
          <cell r="A1743" t="str">
            <v>1004417</v>
          </cell>
          <cell r="B1743" t="str">
            <v>P99111202</v>
          </cell>
          <cell r="C1743" t="str">
            <v>99111202</v>
          </cell>
          <cell r="D1743" t="str">
            <v>SACHEM 80 OFFICE RENOVATIONS</v>
          </cell>
          <cell r="E1743">
            <v>36465</v>
          </cell>
          <cell r="G1743">
            <v>36616</v>
          </cell>
          <cell r="H1743">
            <v>36677</v>
          </cell>
          <cell r="I1743">
            <v>37193</v>
          </cell>
          <cell r="J1743">
            <v>192568</v>
          </cell>
          <cell r="K1743">
            <v>192567.61</v>
          </cell>
          <cell r="L1743">
            <v>192567.61</v>
          </cell>
          <cell r="M1743">
            <v>192593</v>
          </cell>
          <cell r="N1743">
            <v>0</v>
          </cell>
          <cell r="O1743">
            <v>200506</v>
          </cell>
          <cell r="P1743">
            <v>192567.61</v>
          </cell>
          <cell r="Q1743" t="str">
            <v>22</v>
          </cell>
          <cell r="R1743" t="str">
            <v>Soc Sci</v>
          </cell>
          <cell r="S1743" t="str">
            <v>SCHOOL OF MANAGEMENT</v>
          </cell>
          <cell r="T1743" t="b">
            <v>0</v>
          </cell>
          <cell r="U1743" t="b">
            <v>1</v>
          </cell>
          <cell r="V1743" t="b">
            <v>0</v>
          </cell>
          <cell r="W1743" t="str">
            <v>Accounting And Contracts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I1743" t="str">
            <v>Tomb</v>
          </cell>
          <cell r="AJ1743" t="str">
            <v>T</v>
          </cell>
        </row>
        <row r="1744">
          <cell r="A1744" t="str">
            <v>1004461</v>
          </cell>
          <cell r="C1744" t="str">
            <v>99120108</v>
          </cell>
          <cell r="D1744" t="str">
            <v>INVESTMENTS SYSTEM CONVERSION TO PAM Cancel</v>
          </cell>
          <cell r="E1744">
            <v>36495</v>
          </cell>
          <cell r="I1744">
            <v>36409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200506</v>
          </cell>
          <cell r="P1744">
            <v>0</v>
          </cell>
          <cell r="Q1744" t="str">
            <v>12</v>
          </cell>
          <cell r="R1744" t="str">
            <v>Administrative &amp; University-Wide</v>
          </cell>
          <cell r="T1744" t="b">
            <v>0</v>
          </cell>
          <cell r="U1744" t="b">
            <v>0</v>
          </cell>
          <cell r="V1744" t="b">
            <v>0</v>
          </cell>
          <cell r="W1744" t="str">
            <v>Finance-General Administration</v>
          </cell>
          <cell r="X1744">
            <v>0</v>
          </cell>
          <cell r="Y1744">
            <v>0</v>
          </cell>
          <cell r="Z1744">
            <v>0</v>
          </cell>
          <cell r="AI1744" t="str">
            <v>Tomb</v>
          </cell>
          <cell r="AJ1744" t="str">
            <v>T</v>
          </cell>
        </row>
        <row r="1745">
          <cell r="A1745" t="str">
            <v>1004481</v>
          </cell>
          <cell r="C1745" t="str">
            <v>99120208</v>
          </cell>
          <cell r="D1745" t="str">
            <v>MB&amp;B OPTIMA TLX ULTRACENTRIFUGE - defunct</v>
          </cell>
          <cell r="E1745">
            <v>36495</v>
          </cell>
          <cell r="I1745">
            <v>36677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200506</v>
          </cell>
          <cell r="P1745">
            <v>0</v>
          </cell>
          <cell r="Q1745" t="str">
            <v>08</v>
          </cell>
          <cell r="R1745" t="str">
            <v>Medicine</v>
          </cell>
          <cell r="T1745" t="b">
            <v>0</v>
          </cell>
          <cell r="U1745" t="b">
            <v>1</v>
          </cell>
          <cell r="V1745" t="b">
            <v>0</v>
          </cell>
          <cell r="W1745" t="str">
            <v>Finance-General Administration</v>
          </cell>
          <cell r="X1745">
            <v>0</v>
          </cell>
          <cell r="Y1745">
            <v>0</v>
          </cell>
          <cell r="Z1745">
            <v>0</v>
          </cell>
          <cell r="AI1745" t="str">
            <v>Tomb</v>
          </cell>
          <cell r="AJ1745" t="str">
            <v>T</v>
          </cell>
        </row>
        <row r="1746">
          <cell r="A1746" t="str">
            <v>1004505</v>
          </cell>
          <cell r="B1746" t="str">
            <v>P99111701</v>
          </cell>
          <cell r="C1746" t="str">
            <v>99111701</v>
          </cell>
          <cell r="D1746" t="str">
            <v>YUAG AUDITORIUM SEATING</v>
          </cell>
          <cell r="E1746">
            <v>36495</v>
          </cell>
          <cell r="G1746">
            <v>36981</v>
          </cell>
          <cell r="H1746">
            <v>36860</v>
          </cell>
          <cell r="I1746">
            <v>37278</v>
          </cell>
          <cell r="J1746">
            <v>310140</v>
          </cell>
          <cell r="K1746">
            <v>310139.90000000002</v>
          </cell>
          <cell r="L1746">
            <v>310139.90000000002</v>
          </cell>
          <cell r="M1746">
            <v>310257</v>
          </cell>
          <cell r="N1746">
            <v>0</v>
          </cell>
          <cell r="O1746">
            <v>200506</v>
          </cell>
          <cell r="P1746">
            <v>310139.90000000002</v>
          </cell>
          <cell r="Q1746" t="str">
            <v>43</v>
          </cell>
          <cell r="R1746" t="str">
            <v>Mus&amp;Gall Yale Art Gallery</v>
          </cell>
          <cell r="S1746" t="str">
            <v>ARTS AREA</v>
          </cell>
          <cell r="T1746" t="b">
            <v>0</v>
          </cell>
          <cell r="U1746" t="b">
            <v>0</v>
          </cell>
          <cell r="V1746" t="b">
            <v>0</v>
          </cell>
          <cell r="W1746" t="str">
            <v>Accounting And Contracts</v>
          </cell>
          <cell r="X1746">
            <v>0</v>
          </cell>
          <cell r="Y1746">
            <v>0</v>
          </cell>
          <cell r="Z1746">
            <v>265000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 t="str">
            <v>20</v>
          </cell>
          <cell r="AH1746" t="str">
            <v>PR</v>
          </cell>
          <cell r="AI1746" t="str">
            <v>Vclosed</v>
          </cell>
          <cell r="AJ1746" t="str">
            <v>VC</v>
          </cell>
        </row>
        <row r="1747">
          <cell r="A1747" t="str">
            <v>1004556</v>
          </cell>
          <cell r="B1747" t="str">
            <v>C99120901</v>
          </cell>
          <cell r="C1747" t="str">
            <v>99120901</v>
          </cell>
          <cell r="D1747" t="str">
            <v>YAD PC FLAGS COMMITTEE ORDER #1306</v>
          </cell>
          <cell r="E1747">
            <v>36495</v>
          </cell>
          <cell r="G1747">
            <v>36615</v>
          </cell>
          <cell r="I1747">
            <v>37597</v>
          </cell>
          <cell r="J1747">
            <v>2325</v>
          </cell>
          <cell r="K1747">
            <v>2325</v>
          </cell>
          <cell r="L1747">
            <v>2325</v>
          </cell>
          <cell r="M1747">
            <v>0</v>
          </cell>
          <cell r="N1747">
            <v>2325</v>
          </cell>
          <cell r="O1747">
            <v>200506</v>
          </cell>
          <cell r="P1747">
            <v>2325</v>
          </cell>
          <cell r="T1747" t="b">
            <v>0</v>
          </cell>
          <cell r="U1747" t="b">
            <v>1</v>
          </cell>
          <cell r="V1747" t="b">
            <v>0</v>
          </cell>
          <cell r="W1747" t="str">
            <v>Finance-General Administration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I1747" t="str">
            <v>Tomb</v>
          </cell>
          <cell r="AJ1747" t="str">
            <v>T</v>
          </cell>
        </row>
        <row r="1748">
          <cell r="A1748" t="str">
            <v>1004622</v>
          </cell>
          <cell r="B1748" t="str">
            <v>P98022368</v>
          </cell>
          <cell r="C1748" t="str">
            <v>98022368</v>
          </cell>
          <cell r="D1748" t="str">
            <v>CPP NEW CHILLER AND COOLING TOWER</v>
          </cell>
          <cell r="E1748">
            <v>36434</v>
          </cell>
          <cell r="G1748">
            <v>37164</v>
          </cell>
          <cell r="H1748">
            <v>37560</v>
          </cell>
          <cell r="I1748">
            <v>38103</v>
          </cell>
          <cell r="J1748">
            <v>11352284</v>
          </cell>
          <cell r="K1748">
            <v>10965983.4</v>
          </cell>
          <cell r="L1748">
            <v>11352283.800000001</v>
          </cell>
          <cell r="M1748">
            <v>0</v>
          </cell>
          <cell r="N1748">
            <v>11352284</v>
          </cell>
          <cell r="O1748">
            <v>200506</v>
          </cell>
          <cell r="P1748">
            <v>11352283.800000001</v>
          </cell>
          <cell r="Q1748" t="str">
            <v>65</v>
          </cell>
          <cell r="R1748" t="str">
            <v>Admin&amp;Other Utilities Central</v>
          </cell>
          <cell r="S1748" t="str">
            <v>POWER PLANTS AND UTILITY DISTRIBUTION SYSTEMS</v>
          </cell>
          <cell r="T1748" t="b">
            <v>0</v>
          </cell>
          <cell r="U1748" t="b">
            <v>1</v>
          </cell>
          <cell r="V1748" t="b">
            <v>0</v>
          </cell>
          <cell r="W1748" t="str">
            <v>Accounting And Contracts</v>
          </cell>
          <cell r="X1748">
            <v>11352284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 t="str">
            <v>10</v>
          </cell>
          <cell r="AH1748" t="str">
            <v>UT</v>
          </cell>
          <cell r="AI1748" t="str">
            <v>FullyF</v>
          </cell>
          <cell r="AJ1748" t="str">
            <v>FF</v>
          </cell>
        </row>
        <row r="1749">
          <cell r="A1749" t="str">
            <v>1004623</v>
          </cell>
          <cell r="B1749" t="str">
            <v>P99120101</v>
          </cell>
          <cell r="C1749" t="str">
            <v>99120101</v>
          </cell>
          <cell r="D1749" t="str">
            <v>LEPH 612 LAB RENOVATION</v>
          </cell>
          <cell r="E1749">
            <v>36495</v>
          </cell>
          <cell r="G1749">
            <v>36860</v>
          </cell>
          <cell r="I1749">
            <v>37935</v>
          </cell>
          <cell r="J1749">
            <v>261460</v>
          </cell>
          <cell r="K1749">
            <v>261460.22</v>
          </cell>
          <cell r="L1749">
            <v>261460.22</v>
          </cell>
          <cell r="M1749">
            <v>263253.34999999998</v>
          </cell>
          <cell r="N1749">
            <v>0</v>
          </cell>
          <cell r="O1749">
            <v>200506</v>
          </cell>
          <cell r="P1749">
            <v>261460.22</v>
          </cell>
          <cell r="Q1749" t="str">
            <v>80</v>
          </cell>
          <cell r="R1749" t="str">
            <v>Medicine</v>
          </cell>
          <cell r="S1749" t="str">
            <v>MEDICAL CAMPUS</v>
          </cell>
          <cell r="T1749" t="b">
            <v>0</v>
          </cell>
          <cell r="U1749" t="b">
            <v>1</v>
          </cell>
          <cell r="V1749" t="b">
            <v>0</v>
          </cell>
          <cell r="W1749" t="str">
            <v>Asset Management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I1749" t="str">
            <v>Tomb</v>
          </cell>
          <cell r="AJ1749" t="str">
            <v>T</v>
          </cell>
        </row>
        <row r="1750">
          <cell r="A1750" t="str">
            <v>1004624</v>
          </cell>
          <cell r="B1750" t="str">
            <v>P99121502</v>
          </cell>
          <cell r="C1750" t="str">
            <v>99121502</v>
          </cell>
          <cell r="D1750" t="str">
            <v>KBT 710-718 RENOVATIONS</v>
          </cell>
          <cell r="E1750">
            <v>36495</v>
          </cell>
          <cell r="G1750">
            <v>36556</v>
          </cell>
          <cell r="I1750">
            <v>37431</v>
          </cell>
          <cell r="J1750">
            <v>69740</v>
          </cell>
          <cell r="K1750">
            <v>69739.98</v>
          </cell>
          <cell r="L1750">
            <v>69739.98</v>
          </cell>
          <cell r="M1750">
            <v>0</v>
          </cell>
          <cell r="N1750">
            <v>69740</v>
          </cell>
          <cell r="O1750">
            <v>200506</v>
          </cell>
          <cell r="P1750">
            <v>69739.98</v>
          </cell>
          <cell r="Q1750" t="str">
            <v>25</v>
          </cell>
          <cell r="R1750" t="str">
            <v>Biological and Physical Sciences</v>
          </cell>
          <cell r="T1750" t="b">
            <v>0</v>
          </cell>
          <cell r="U1750" t="b">
            <v>1</v>
          </cell>
          <cell r="V1750" t="b">
            <v>0</v>
          </cell>
          <cell r="W1750" t="str">
            <v>Accounting And Contracts</v>
          </cell>
          <cell r="X1750">
            <v>69740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 t="str">
            <v>20</v>
          </cell>
          <cell r="AH1750" t="str">
            <v>PR</v>
          </cell>
          <cell r="AI1750" t="str">
            <v>FullyF</v>
          </cell>
          <cell r="AJ1750" t="str">
            <v>FF</v>
          </cell>
        </row>
        <row r="1751">
          <cell r="A1751" t="str">
            <v>1004625</v>
          </cell>
          <cell r="B1751" t="str">
            <v>P99120901</v>
          </cell>
          <cell r="C1751" t="str">
            <v>99120901</v>
          </cell>
          <cell r="D1751" t="str">
            <v>KBT 828, 830, 832, 833 RENOVATIONS</v>
          </cell>
          <cell r="E1751">
            <v>36495</v>
          </cell>
          <cell r="G1751">
            <v>36616</v>
          </cell>
          <cell r="I1751">
            <v>37571</v>
          </cell>
          <cell r="J1751">
            <v>148631</v>
          </cell>
          <cell r="K1751">
            <v>148631.07</v>
          </cell>
          <cell r="L1751">
            <v>148631.07</v>
          </cell>
          <cell r="M1751">
            <v>0</v>
          </cell>
          <cell r="N1751">
            <v>148631</v>
          </cell>
          <cell r="O1751">
            <v>200506</v>
          </cell>
          <cell r="P1751">
            <v>148631.07</v>
          </cell>
          <cell r="Q1751" t="str">
            <v>25</v>
          </cell>
          <cell r="R1751" t="str">
            <v>Biological and Physical Sciences</v>
          </cell>
          <cell r="S1751" t="str">
            <v>SCIENCE HILL</v>
          </cell>
          <cell r="T1751" t="b">
            <v>0</v>
          </cell>
          <cell r="U1751" t="b">
            <v>1</v>
          </cell>
          <cell r="V1751" t="b">
            <v>0</v>
          </cell>
          <cell r="W1751" t="str">
            <v>Accounting And Contracts</v>
          </cell>
          <cell r="X1751">
            <v>148631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 t="str">
            <v>20</v>
          </cell>
          <cell r="AH1751" t="str">
            <v>PR</v>
          </cell>
          <cell r="AI1751" t="str">
            <v>FullyF</v>
          </cell>
          <cell r="AJ1751" t="str">
            <v>FF</v>
          </cell>
        </row>
        <row r="1752">
          <cell r="A1752" t="str">
            <v>1004626</v>
          </cell>
          <cell r="B1752" t="str">
            <v>P99121004</v>
          </cell>
          <cell r="C1752" t="str">
            <v>99121004</v>
          </cell>
          <cell r="D1752" t="str">
            <v>CSS 100 - RMS 201-207 RENOVATIONS</v>
          </cell>
          <cell r="E1752">
            <v>36495</v>
          </cell>
          <cell r="G1752">
            <v>36922</v>
          </cell>
          <cell r="I1752">
            <v>38161</v>
          </cell>
          <cell r="J1752">
            <v>110603</v>
          </cell>
          <cell r="K1752">
            <v>110603</v>
          </cell>
          <cell r="L1752">
            <v>110603</v>
          </cell>
          <cell r="M1752">
            <v>111822</v>
          </cell>
          <cell r="N1752">
            <v>0</v>
          </cell>
          <cell r="O1752">
            <v>200506</v>
          </cell>
          <cell r="P1752">
            <v>110603</v>
          </cell>
          <cell r="Q1752" t="str">
            <v>80</v>
          </cell>
          <cell r="R1752" t="str">
            <v>Medicine</v>
          </cell>
          <cell r="S1752" t="str">
            <v>MEDICAL CAMPUS</v>
          </cell>
          <cell r="T1752" t="b">
            <v>0</v>
          </cell>
          <cell r="U1752" t="b">
            <v>0</v>
          </cell>
          <cell r="V1752" t="b">
            <v>0</v>
          </cell>
          <cell r="W1752" t="str">
            <v>Asset Management</v>
          </cell>
          <cell r="X1752">
            <v>0</v>
          </cell>
          <cell r="Y1752">
            <v>0</v>
          </cell>
          <cell r="Z1752">
            <v>5165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I1752" t="str">
            <v>Tomb</v>
          </cell>
          <cell r="AJ1752" t="str">
            <v>T</v>
          </cell>
        </row>
        <row r="1753">
          <cell r="A1753" t="str">
            <v>1004627</v>
          </cell>
          <cell r="B1753" t="str">
            <v>P99112201</v>
          </cell>
          <cell r="C1753" t="str">
            <v>99112201</v>
          </cell>
          <cell r="D1753" t="str">
            <v>SHM C-325 LAB RENO FOR CONFOCAL MICROSCOPE</v>
          </cell>
          <cell r="E1753">
            <v>36495</v>
          </cell>
          <cell r="G1753">
            <v>36616</v>
          </cell>
          <cell r="I1753">
            <v>36509</v>
          </cell>
          <cell r="J1753">
            <v>75000</v>
          </cell>
          <cell r="K1753">
            <v>66097.05</v>
          </cell>
          <cell r="L1753">
            <v>66097.05</v>
          </cell>
          <cell r="M1753">
            <v>66097</v>
          </cell>
          <cell r="N1753">
            <v>0</v>
          </cell>
          <cell r="O1753">
            <v>200506</v>
          </cell>
          <cell r="P1753">
            <v>66097.05</v>
          </cell>
          <cell r="Q1753" t="str">
            <v>80</v>
          </cell>
          <cell r="R1753" t="str">
            <v>Medicine</v>
          </cell>
          <cell r="S1753" t="str">
            <v>MEDICAL CAMPUS</v>
          </cell>
          <cell r="T1753" t="b">
            <v>0</v>
          </cell>
          <cell r="U1753" t="b">
            <v>0</v>
          </cell>
          <cell r="V1753" t="b">
            <v>0</v>
          </cell>
          <cell r="W1753" t="str">
            <v>Asset Management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 t="str">
            <v>20</v>
          </cell>
          <cell r="AH1753" t="str">
            <v>PR</v>
          </cell>
          <cell r="AI1753" t="str">
            <v>Const</v>
          </cell>
          <cell r="AJ1753" t="str">
            <v>I</v>
          </cell>
        </row>
        <row r="1754">
          <cell r="A1754" t="str">
            <v>1004657</v>
          </cell>
          <cell r="B1754" t="str">
            <v>P99091301</v>
          </cell>
          <cell r="C1754" t="str">
            <v>99091301</v>
          </cell>
          <cell r="D1754" t="str">
            <v>CSS 100 ITS MED OFFICE RENOVATIONS</v>
          </cell>
          <cell r="E1754">
            <v>36495</v>
          </cell>
          <cell r="G1754">
            <v>36677</v>
          </cell>
          <cell r="H1754">
            <v>36799</v>
          </cell>
          <cell r="I1754">
            <v>37935</v>
          </cell>
          <cell r="J1754">
            <v>694809</v>
          </cell>
          <cell r="K1754">
            <v>694809.19</v>
          </cell>
          <cell r="L1754">
            <v>694809.19</v>
          </cell>
          <cell r="M1754">
            <v>0</v>
          </cell>
          <cell r="N1754">
            <v>694809</v>
          </cell>
          <cell r="O1754">
            <v>200506</v>
          </cell>
          <cell r="P1754">
            <v>694809.19</v>
          </cell>
          <cell r="Q1754" t="str">
            <v>80</v>
          </cell>
          <cell r="R1754" t="str">
            <v>Medicine</v>
          </cell>
          <cell r="S1754" t="str">
            <v>MEDICAL CAMPUS</v>
          </cell>
          <cell r="T1754" t="b">
            <v>0</v>
          </cell>
          <cell r="U1754" t="b">
            <v>1</v>
          </cell>
          <cell r="V1754" t="b">
            <v>0</v>
          </cell>
          <cell r="W1754" t="str">
            <v>Asset Management</v>
          </cell>
          <cell r="X1754">
            <v>694809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 t="str">
            <v>20</v>
          </cell>
          <cell r="AH1754" t="str">
            <v>PR</v>
          </cell>
          <cell r="AI1754" t="str">
            <v>FullyF</v>
          </cell>
          <cell r="AJ1754" t="str">
            <v>FF</v>
          </cell>
        </row>
        <row r="1755">
          <cell r="A1755" t="str">
            <v>1004907</v>
          </cell>
          <cell r="B1755" t="str">
            <v>P99121001</v>
          </cell>
          <cell r="C1755" t="str">
            <v>99121001</v>
          </cell>
          <cell r="D1755" t="str">
            <v>CAMPUS LIGHTING IMPROVEMENTS: YORK STREET</v>
          </cell>
          <cell r="E1755">
            <v>36495</v>
          </cell>
          <cell r="H1755">
            <v>39263</v>
          </cell>
          <cell r="I1755">
            <v>37591</v>
          </cell>
          <cell r="J1755">
            <v>205000</v>
          </cell>
          <cell r="K1755">
            <v>99591.47</v>
          </cell>
          <cell r="L1755">
            <v>100571.47</v>
          </cell>
          <cell r="M1755">
            <v>0</v>
          </cell>
          <cell r="N1755">
            <v>100571</v>
          </cell>
          <cell r="O1755">
            <v>200506</v>
          </cell>
          <cell r="P1755">
            <v>100571.47</v>
          </cell>
          <cell r="Q1755" t="str">
            <v>61</v>
          </cell>
          <cell r="R1755" t="str">
            <v>Admin&amp;Other Other</v>
          </cell>
          <cell r="S1755" t="str">
            <v>POWER PLANTS AND UTILITY DISTRIBUTION SYSTEMS</v>
          </cell>
          <cell r="T1755" t="b">
            <v>0</v>
          </cell>
          <cell r="U1755" t="b">
            <v>0</v>
          </cell>
          <cell r="V1755" t="b">
            <v>0</v>
          </cell>
          <cell r="W1755" t="str">
            <v>Accounting And Contracts</v>
          </cell>
          <cell r="X1755">
            <v>100571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 t="str">
            <v>50</v>
          </cell>
          <cell r="AH1755" t="str">
            <v>OO</v>
          </cell>
          <cell r="AI1755" t="str">
            <v>Const</v>
          </cell>
          <cell r="AJ1755" t="str">
            <v>I</v>
          </cell>
        </row>
        <row r="1756">
          <cell r="A1756" t="str">
            <v>1004908</v>
          </cell>
          <cell r="B1756" t="str">
            <v>P99120301</v>
          </cell>
          <cell r="C1756" t="str">
            <v>99120301</v>
          </cell>
          <cell r="D1756" t="str">
            <v>ENGINEERING NEW BUILDING SITE - CANCELED</v>
          </cell>
          <cell r="E1756">
            <v>36495</v>
          </cell>
          <cell r="H1756">
            <v>41547</v>
          </cell>
          <cell r="I1756">
            <v>36514</v>
          </cell>
          <cell r="J1756">
            <v>0</v>
          </cell>
          <cell r="K1756">
            <v>16189.7</v>
          </cell>
          <cell r="L1756">
            <v>0</v>
          </cell>
          <cell r="M1756">
            <v>0</v>
          </cell>
          <cell r="N1756">
            <v>0</v>
          </cell>
          <cell r="O1756">
            <v>200506</v>
          </cell>
          <cell r="P1756">
            <v>0</v>
          </cell>
          <cell r="Q1756" t="str">
            <v>24</v>
          </cell>
          <cell r="R1756" t="str">
            <v>Eng&amp;ApplSci</v>
          </cell>
          <cell r="S1756" t="str">
            <v>OTHER PROJECTS</v>
          </cell>
          <cell r="T1756" t="b">
            <v>0</v>
          </cell>
          <cell r="U1756" t="b">
            <v>0</v>
          </cell>
          <cell r="V1756" t="b">
            <v>0</v>
          </cell>
          <cell r="W1756" t="str">
            <v>Accounting And Contracts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 t="str">
            <v>10</v>
          </cell>
          <cell r="AH1756" t="str">
            <v>OS</v>
          </cell>
          <cell r="AI1756" t="str">
            <v>Vclosed</v>
          </cell>
          <cell r="AJ1756" t="str">
            <v>VC</v>
          </cell>
        </row>
        <row r="1757">
          <cell r="A1757" t="str">
            <v>1004909</v>
          </cell>
          <cell r="B1757" t="str">
            <v>P99121002</v>
          </cell>
          <cell r="C1757" t="str">
            <v>99121002</v>
          </cell>
          <cell r="D1757" t="str">
            <v>CAMPUS SIGN SYSTEM</v>
          </cell>
          <cell r="E1757">
            <v>36495</v>
          </cell>
          <cell r="G1757">
            <v>37986</v>
          </cell>
          <cell r="H1757">
            <v>37986</v>
          </cell>
          <cell r="I1757">
            <v>37298</v>
          </cell>
          <cell r="J1757">
            <v>524853</v>
          </cell>
          <cell r="K1757">
            <v>293629.08</v>
          </cell>
          <cell r="L1757">
            <v>439771.49</v>
          </cell>
          <cell r="M1757">
            <v>447122</v>
          </cell>
          <cell r="N1757">
            <v>0</v>
          </cell>
          <cell r="O1757">
            <v>200506</v>
          </cell>
          <cell r="P1757">
            <v>442171.62</v>
          </cell>
          <cell r="Q1757" t="str">
            <v>61</v>
          </cell>
          <cell r="R1757" t="str">
            <v>Admin&amp;Other Other</v>
          </cell>
          <cell r="T1757" t="b">
            <v>0</v>
          </cell>
          <cell r="U1757" t="b">
            <v>0</v>
          </cell>
          <cell r="V1757" t="b">
            <v>0</v>
          </cell>
          <cell r="W1757" t="str">
            <v>Accounting And Contracts</v>
          </cell>
          <cell r="X1757">
            <v>0</v>
          </cell>
          <cell r="Y1757">
            <v>0</v>
          </cell>
          <cell r="Z1757">
            <v>0</v>
          </cell>
          <cell r="AA1757">
            <v>94.75</v>
          </cell>
          <cell r="AB1757">
            <v>218.38</v>
          </cell>
          <cell r="AC1757">
            <v>0</v>
          </cell>
          <cell r="AD1757">
            <v>0</v>
          </cell>
          <cell r="AE1757">
            <v>2087</v>
          </cell>
          <cell r="AF1757">
            <v>0</v>
          </cell>
          <cell r="AG1757" t="str">
            <v>50</v>
          </cell>
          <cell r="AH1757" t="str">
            <v>OO</v>
          </cell>
          <cell r="AI1757" t="str">
            <v>Const</v>
          </cell>
          <cell r="AJ1757" t="str">
            <v>I</v>
          </cell>
        </row>
        <row r="1758">
          <cell r="A1758" t="str">
            <v>1004910</v>
          </cell>
          <cell r="C1758" t="str">
            <v>99121003</v>
          </cell>
          <cell r="D1758" t="str">
            <v>CAMPUS STREET CONVERSION</v>
          </cell>
          <cell r="E1758">
            <v>36495</v>
          </cell>
          <cell r="H1758">
            <v>38625</v>
          </cell>
          <cell r="I1758">
            <v>36514</v>
          </cell>
          <cell r="J1758">
            <v>50000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200506</v>
          </cell>
          <cell r="P1758">
            <v>0</v>
          </cell>
          <cell r="Q1758" t="str">
            <v>61</v>
          </cell>
          <cell r="R1758" t="str">
            <v>Admin&amp;Other Other</v>
          </cell>
          <cell r="T1758" t="b">
            <v>0</v>
          </cell>
          <cell r="U1758" t="b">
            <v>0</v>
          </cell>
          <cell r="V1758" t="b">
            <v>0</v>
          </cell>
          <cell r="W1758" t="str">
            <v>Accounting And Contracts</v>
          </cell>
          <cell r="X1758">
            <v>0</v>
          </cell>
          <cell r="Y1758">
            <v>0</v>
          </cell>
          <cell r="Z1758">
            <v>0</v>
          </cell>
          <cell r="AG1758" t="str">
            <v>50</v>
          </cell>
          <cell r="AH1758" t="str">
            <v>OO</v>
          </cell>
          <cell r="AI1758" t="str">
            <v>Plan</v>
          </cell>
          <cell r="AJ1758" t="str">
            <v>I</v>
          </cell>
        </row>
        <row r="1759">
          <cell r="A1759" t="str">
            <v>1004911</v>
          </cell>
          <cell r="B1759" t="str">
            <v>P99111203</v>
          </cell>
          <cell r="C1759" t="str">
            <v>99111203</v>
          </cell>
          <cell r="D1759" t="str">
            <v>TOWER PARKWAY PEDESTRIAN IMPROVEMENTS</v>
          </cell>
          <cell r="E1759">
            <v>36495</v>
          </cell>
          <cell r="G1759">
            <v>37195</v>
          </cell>
          <cell r="H1759">
            <v>37042</v>
          </cell>
          <cell r="I1759">
            <v>37795</v>
          </cell>
          <cell r="J1759">
            <v>208238</v>
          </cell>
          <cell r="K1759">
            <v>208237.63</v>
          </cell>
          <cell r="L1759">
            <v>208237.63</v>
          </cell>
          <cell r="M1759">
            <v>209572</v>
          </cell>
          <cell r="N1759">
            <v>0</v>
          </cell>
          <cell r="O1759">
            <v>200506</v>
          </cell>
          <cell r="P1759">
            <v>208237.63</v>
          </cell>
          <cell r="Q1759" t="str">
            <v>61</v>
          </cell>
          <cell r="R1759" t="str">
            <v>Admin&amp;Other Other</v>
          </cell>
          <cell r="S1759" t="str">
            <v>OTHER PROJECTS</v>
          </cell>
          <cell r="T1759" t="b">
            <v>0</v>
          </cell>
          <cell r="U1759" t="b">
            <v>1</v>
          </cell>
          <cell r="V1759" t="b">
            <v>0</v>
          </cell>
          <cell r="W1759" t="str">
            <v>Accounting And Contracts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I1759" t="str">
            <v>Tomb</v>
          </cell>
          <cell r="AJ1759" t="str">
            <v>T</v>
          </cell>
        </row>
        <row r="1760">
          <cell r="A1760" t="str">
            <v>1004912</v>
          </cell>
          <cell r="B1760" t="str">
            <v>P99121501</v>
          </cell>
          <cell r="C1760" t="str">
            <v>99121501</v>
          </cell>
          <cell r="D1760" t="str">
            <v>YRT LIGHTING SYSTEM</v>
          </cell>
          <cell r="E1760">
            <v>36495</v>
          </cell>
          <cell r="G1760">
            <v>36820</v>
          </cell>
          <cell r="I1760">
            <v>37095</v>
          </cell>
          <cell r="J1760">
            <v>193477</v>
          </cell>
          <cell r="K1760">
            <v>193476.8</v>
          </cell>
          <cell r="L1760">
            <v>193476.8</v>
          </cell>
          <cell r="M1760">
            <v>193477.08</v>
          </cell>
          <cell r="N1760">
            <v>0</v>
          </cell>
          <cell r="O1760">
            <v>200506</v>
          </cell>
          <cell r="P1760">
            <v>193476.8</v>
          </cell>
          <cell r="Q1760" t="str">
            <v>28</v>
          </cell>
          <cell r="R1760" t="str">
            <v>Drama</v>
          </cell>
          <cell r="T1760" t="b">
            <v>0</v>
          </cell>
          <cell r="U1760" t="b">
            <v>1</v>
          </cell>
          <cell r="V1760" t="b">
            <v>0</v>
          </cell>
          <cell r="W1760" t="str">
            <v>Accounting And Contracts</v>
          </cell>
          <cell r="X1760">
            <v>0</v>
          </cell>
          <cell r="Y1760">
            <v>0</v>
          </cell>
          <cell r="Z1760">
            <v>15000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 t="str">
            <v>30</v>
          </cell>
          <cell r="AH1760" t="str">
            <v>CM</v>
          </cell>
          <cell r="AI1760" t="str">
            <v>FullyF</v>
          </cell>
          <cell r="AJ1760" t="str">
            <v>FF</v>
          </cell>
        </row>
        <row r="1761">
          <cell r="A1761" t="str">
            <v>1004913</v>
          </cell>
          <cell r="B1761" t="str">
            <v>P99120201</v>
          </cell>
          <cell r="C1761" t="str">
            <v>99120201</v>
          </cell>
          <cell r="D1761" t="str">
            <v>SSS SUITE 309 RENOVATION</v>
          </cell>
          <cell r="E1761">
            <v>36495</v>
          </cell>
          <cell r="G1761">
            <v>37529</v>
          </cell>
          <cell r="I1761">
            <v>37795</v>
          </cell>
          <cell r="J1761">
            <v>154998</v>
          </cell>
          <cell r="K1761">
            <v>154997.70000000001</v>
          </cell>
          <cell r="L1761">
            <v>154997.70000000001</v>
          </cell>
          <cell r="M1761">
            <v>155000</v>
          </cell>
          <cell r="N1761">
            <v>0</v>
          </cell>
          <cell r="O1761">
            <v>200506</v>
          </cell>
          <cell r="P1761">
            <v>154997.70000000001</v>
          </cell>
          <cell r="Q1761" t="str">
            <v>22</v>
          </cell>
          <cell r="R1761" t="str">
            <v>Soc Sci</v>
          </cell>
          <cell r="S1761" t="str">
            <v>CENTRAL CAMPUS</v>
          </cell>
          <cell r="T1761" t="b">
            <v>0</v>
          </cell>
          <cell r="U1761" t="b">
            <v>1</v>
          </cell>
          <cell r="V1761" t="b">
            <v>0</v>
          </cell>
          <cell r="W1761" t="str">
            <v>Accounting And Contracts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 t="str">
            <v>20</v>
          </cell>
          <cell r="AH1761" t="str">
            <v>PR</v>
          </cell>
          <cell r="AI1761" t="str">
            <v>FullyF</v>
          </cell>
          <cell r="AJ1761" t="str">
            <v>FF</v>
          </cell>
        </row>
        <row r="1762">
          <cell r="A1762" t="str">
            <v>1004914</v>
          </cell>
          <cell r="B1762" t="str">
            <v>P99120102</v>
          </cell>
          <cell r="C1762" t="str">
            <v>99120102</v>
          </cell>
          <cell r="D1762" t="str">
            <v>BML Air Handling Unit</v>
          </cell>
          <cell r="E1762">
            <v>36495</v>
          </cell>
          <cell r="G1762">
            <v>36830</v>
          </cell>
          <cell r="H1762">
            <v>36769</v>
          </cell>
          <cell r="I1762">
            <v>36647</v>
          </cell>
          <cell r="J1762">
            <v>185000</v>
          </cell>
          <cell r="K1762">
            <v>151987.73000000001</v>
          </cell>
          <cell r="L1762">
            <v>151987.73000000001</v>
          </cell>
          <cell r="M1762">
            <v>0</v>
          </cell>
          <cell r="N1762">
            <v>151988</v>
          </cell>
          <cell r="O1762">
            <v>200506</v>
          </cell>
          <cell r="P1762">
            <v>151987.73000000001</v>
          </cell>
          <cell r="Q1762" t="str">
            <v>80</v>
          </cell>
          <cell r="R1762" t="str">
            <v>Medicine</v>
          </cell>
          <cell r="S1762" t="str">
            <v>MEDICAL CAMPUS</v>
          </cell>
          <cell r="T1762" t="b">
            <v>0</v>
          </cell>
          <cell r="U1762" t="b">
            <v>0</v>
          </cell>
          <cell r="V1762" t="b">
            <v>0</v>
          </cell>
          <cell r="W1762" t="str">
            <v>Asset Management</v>
          </cell>
          <cell r="X1762">
            <v>151988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 t="str">
            <v>30</v>
          </cell>
          <cell r="AH1762" t="str">
            <v>CM</v>
          </cell>
          <cell r="AI1762" t="str">
            <v>Const</v>
          </cell>
          <cell r="AJ1762" t="str">
            <v>I</v>
          </cell>
        </row>
        <row r="1763">
          <cell r="A1763" t="str">
            <v>10049911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200506</v>
          </cell>
          <cell r="P1763">
            <v>0</v>
          </cell>
          <cell r="T1763" t="b">
            <v>0</v>
          </cell>
          <cell r="U1763" t="b">
            <v>1</v>
          </cell>
          <cell r="V1763" t="b">
            <v>0</v>
          </cell>
          <cell r="X1763">
            <v>0</v>
          </cell>
          <cell r="Y1763">
            <v>0</v>
          </cell>
          <cell r="Z1763">
            <v>0</v>
          </cell>
          <cell r="AI1763" t="str">
            <v>Tomb</v>
          </cell>
          <cell r="AJ1763" t="str">
            <v>T</v>
          </cell>
        </row>
        <row r="1764">
          <cell r="A1764" t="str">
            <v>1005014</v>
          </cell>
          <cell r="B1764" t="str">
            <v>P99121603</v>
          </cell>
          <cell r="C1764" t="str">
            <v>99121603</v>
          </cell>
          <cell r="D1764" t="str">
            <v>UHSC PARKING LOT EXPANSION IMPROVEMENTS</v>
          </cell>
          <cell r="E1764">
            <v>36526</v>
          </cell>
          <cell r="G1764">
            <v>37195</v>
          </cell>
          <cell r="I1764">
            <v>37795</v>
          </cell>
          <cell r="J1764">
            <v>144253</v>
          </cell>
          <cell r="K1764">
            <v>144253.10999999999</v>
          </cell>
          <cell r="L1764">
            <v>144253.10999999999</v>
          </cell>
          <cell r="M1764">
            <v>145078</v>
          </cell>
          <cell r="N1764">
            <v>0</v>
          </cell>
          <cell r="O1764">
            <v>200506</v>
          </cell>
          <cell r="P1764">
            <v>144253.10999999999</v>
          </cell>
          <cell r="Q1764" t="str">
            <v>61</v>
          </cell>
          <cell r="R1764" t="str">
            <v>Admin&amp;Other Other</v>
          </cell>
          <cell r="S1764" t="str">
            <v>OTHER PROJECTS</v>
          </cell>
          <cell r="T1764" t="b">
            <v>0</v>
          </cell>
          <cell r="U1764" t="b">
            <v>1</v>
          </cell>
          <cell r="V1764" t="b">
            <v>0</v>
          </cell>
          <cell r="W1764" t="str">
            <v>Accounting And Contracts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I1764" t="str">
            <v>Tomb</v>
          </cell>
          <cell r="AJ1764" t="str">
            <v>T</v>
          </cell>
        </row>
        <row r="1765">
          <cell r="A1765" t="str">
            <v>1005017</v>
          </cell>
          <cell r="B1765" t="str">
            <v>P99121701</v>
          </cell>
          <cell r="C1765" t="str">
            <v>99121701</v>
          </cell>
          <cell r="D1765" t="str">
            <v>TRUMBULL STREET PARKING EXPANSION AND LANDSCAPING</v>
          </cell>
          <cell r="E1765">
            <v>36526</v>
          </cell>
          <cell r="G1765">
            <v>37164</v>
          </cell>
          <cell r="H1765">
            <v>36763</v>
          </cell>
          <cell r="I1765">
            <v>37431</v>
          </cell>
          <cell r="J1765">
            <v>251341</v>
          </cell>
          <cell r="K1765">
            <v>251340.62</v>
          </cell>
          <cell r="L1765">
            <v>251340.62</v>
          </cell>
          <cell r="M1765">
            <v>0</v>
          </cell>
          <cell r="N1765">
            <v>251341</v>
          </cell>
          <cell r="O1765">
            <v>200506</v>
          </cell>
          <cell r="P1765">
            <v>251340.62</v>
          </cell>
          <cell r="Q1765" t="str">
            <v>61</v>
          </cell>
          <cell r="R1765" t="str">
            <v>Admin&amp;Other Other</v>
          </cell>
          <cell r="S1765" t="str">
            <v>CENTRAL CAMPUS</v>
          </cell>
          <cell r="T1765" t="b">
            <v>0</v>
          </cell>
          <cell r="U1765" t="b">
            <v>1</v>
          </cell>
          <cell r="V1765" t="b">
            <v>0</v>
          </cell>
          <cell r="W1765" t="str">
            <v>Accounting And Contracts</v>
          </cell>
          <cell r="X1765">
            <v>251341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 t="str">
            <v>20</v>
          </cell>
          <cell r="AH1765" t="str">
            <v>NI</v>
          </cell>
          <cell r="AI1765" t="str">
            <v>FullyF</v>
          </cell>
          <cell r="AJ1765" t="str">
            <v>FF</v>
          </cell>
        </row>
        <row r="1766">
          <cell r="A1766" t="str">
            <v>1005018</v>
          </cell>
          <cell r="B1766" t="str">
            <v>P99121601</v>
          </cell>
          <cell r="C1766" t="str">
            <v>99121601</v>
          </cell>
          <cell r="D1766" t="str">
            <v>INTERCONNECT MANHOLE REINSULATION</v>
          </cell>
          <cell r="E1766">
            <v>36526</v>
          </cell>
          <cell r="G1766">
            <v>37468</v>
          </cell>
          <cell r="I1766">
            <v>37593</v>
          </cell>
          <cell r="J1766">
            <v>296000</v>
          </cell>
          <cell r="K1766">
            <v>296000</v>
          </cell>
          <cell r="L1766">
            <v>296000</v>
          </cell>
          <cell r="M1766">
            <v>0</v>
          </cell>
          <cell r="N1766">
            <v>296000</v>
          </cell>
          <cell r="O1766">
            <v>200506</v>
          </cell>
          <cell r="P1766">
            <v>296000</v>
          </cell>
          <cell r="Q1766" t="str">
            <v>65</v>
          </cell>
          <cell r="R1766" t="str">
            <v>Admin&amp;Other Utilities Central</v>
          </cell>
          <cell r="S1766" t="str">
            <v>POWER PLANTS AND UTILITY DISTRIBUTION SYSTEMS</v>
          </cell>
          <cell r="T1766" t="b">
            <v>0</v>
          </cell>
          <cell r="U1766" t="b">
            <v>1</v>
          </cell>
          <cell r="V1766" t="b">
            <v>0</v>
          </cell>
          <cell r="W1766" t="str">
            <v>Accounting And Contracts</v>
          </cell>
          <cell r="X1766">
            <v>296000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 t="str">
            <v>40</v>
          </cell>
          <cell r="AH1766" t="str">
            <v>UT</v>
          </cell>
          <cell r="AI1766" t="str">
            <v>FullyF</v>
          </cell>
          <cell r="AJ1766" t="str">
            <v>FF</v>
          </cell>
        </row>
        <row r="1767">
          <cell r="A1767" t="str">
            <v>1005019</v>
          </cell>
          <cell r="B1767" t="str">
            <v>P99102702</v>
          </cell>
          <cell r="C1767" t="str">
            <v>99102702</v>
          </cell>
          <cell r="D1767" t="str">
            <v>AARF BUILDING B UPGRADE</v>
          </cell>
          <cell r="E1767">
            <v>36526</v>
          </cell>
          <cell r="G1767">
            <v>36707</v>
          </cell>
          <cell r="I1767">
            <v>37935</v>
          </cell>
          <cell r="J1767">
            <v>214290</v>
          </cell>
          <cell r="K1767">
            <v>214290.81</v>
          </cell>
          <cell r="L1767">
            <v>214290.81</v>
          </cell>
          <cell r="M1767">
            <v>0</v>
          </cell>
          <cell r="N1767">
            <v>214291</v>
          </cell>
          <cell r="O1767">
            <v>200506</v>
          </cell>
          <cell r="P1767">
            <v>214290.81</v>
          </cell>
          <cell r="Q1767" t="str">
            <v>80</v>
          </cell>
          <cell r="R1767" t="str">
            <v>Medicine</v>
          </cell>
          <cell r="S1767" t="str">
            <v>MEDICAL CAMPUS</v>
          </cell>
          <cell r="T1767" t="b">
            <v>0</v>
          </cell>
          <cell r="U1767" t="b">
            <v>1</v>
          </cell>
          <cell r="V1767" t="b">
            <v>0</v>
          </cell>
          <cell r="W1767" t="str">
            <v>Asset Management</v>
          </cell>
          <cell r="X1767">
            <v>214290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 t="str">
            <v>20</v>
          </cell>
          <cell r="AH1767" t="str">
            <v>PR</v>
          </cell>
          <cell r="AI1767" t="str">
            <v>FullyF</v>
          </cell>
          <cell r="AJ1767" t="str">
            <v>FF</v>
          </cell>
        </row>
        <row r="1768">
          <cell r="A1768" t="str">
            <v>1005020</v>
          </cell>
          <cell r="B1768" t="str">
            <v>P98022333</v>
          </cell>
          <cell r="C1768" t="str">
            <v>98022333</v>
          </cell>
          <cell r="D1768" t="str">
            <v>HILLHOUSE 1 RENOVATION</v>
          </cell>
          <cell r="E1768">
            <v>36526</v>
          </cell>
          <cell r="G1768">
            <v>37407</v>
          </cell>
          <cell r="H1768">
            <v>37437</v>
          </cell>
          <cell r="I1768">
            <v>37593</v>
          </cell>
          <cell r="J1768">
            <v>9000000</v>
          </cell>
          <cell r="K1768">
            <v>8918812.6899999995</v>
          </cell>
          <cell r="L1768">
            <v>8983977.5999999996</v>
          </cell>
          <cell r="M1768">
            <v>2734403</v>
          </cell>
          <cell r="N1768">
            <v>3265597</v>
          </cell>
          <cell r="O1768">
            <v>200506</v>
          </cell>
          <cell r="P1768">
            <v>8983977.5999999996</v>
          </cell>
          <cell r="Q1768" t="str">
            <v>61</v>
          </cell>
          <cell r="R1768" t="str">
            <v>Admin&amp;Other Other</v>
          </cell>
          <cell r="S1768" t="str">
            <v>HILLHOUSE AVENUNE</v>
          </cell>
          <cell r="T1768" t="b">
            <v>0</v>
          </cell>
          <cell r="U1768" t="b">
            <v>0</v>
          </cell>
          <cell r="V1768" t="b">
            <v>0</v>
          </cell>
          <cell r="W1768" t="str">
            <v>Accounting And Contracts</v>
          </cell>
          <cell r="X1768">
            <v>3265597</v>
          </cell>
          <cell r="Y1768">
            <v>0</v>
          </cell>
          <cell r="Z1768">
            <v>5000000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 t="str">
            <v>10</v>
          </cell>
          <cell r="AH1768" t="str">
            <v>CR</v>
          </cell>
          <cell r="AI1768" t="str">
            <v>Const</v>
          </cell>
          <cell r="AJ1768" t="str">
            <v>I</v>
          </cell>
        </row>
        <row r="1769">
          <cell r="A1769" t="str">
            <v>1005021</v>
          </cell>
          <cell r="B1769" t="str">
            <v>P99110201</v>
          </cell>
          <cell r="C1769" t="str">
            <v>99110201</v>
          </cell>
          <cell r="D1769" t="str">
            <v>WWW 208 CONFERENCE ROOM RENOVATION</v>
          </cell>
          <cell r="E1769">
            <v>36526</v>
          </cell>
          <cell r="G1769">
            <v>36677</v>
          </cell>
          <cell r="I1769">
            <v>37935</v>
          </cell>
          <cell r="J1769">
            <v>71034</v>
          </cell>
          <cell r="K1769">
            <v>71034.33</v>
          </cell>
          <cell r="L1769">
            <v>71034.33</v>
          </cell>
          <cell r="M1769">
            <v>71437.83</v>
          </cell>
          <cell r="N1769">
            <v>0</v>
          </cell>
          <cell r="O1769">
            <v>200506</v>
          </cell>
          <cell r="P1769">
            <v>71034.33</v>
          </cell>
          <cell r="Q1769" t="str">
            <v>80</v>
          </cell>
          <cell r="R1769" t="str">
            <v>Medicine</v>
          </cell>
          <cell r="S1769" t="str">
            <v>MEDICAL CAMPUS</v>
          </cell>
          <cell r="T1769" t="b">
            <v>0</v>
          </cell>
          <cell r="U1769" t="b">
            <v>1</v>
          </cell>
          <cell r="V1769" t="b">
            <v>0</v>
          </cell>
          <cell r="W1769" t="str">
            <v>Asset Management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I1769" t="str">
            <v>Tomb</v>
          </cell>
          <cell r="AJ1769" t="str">
            <v>T</v>
          </cell>
        </row>
        <row r="1770">
          <cell r="A1770" t="str">
            <v>1005022</v>
          </cell>
          <cell r="B1770" t="str">
            <v>C00011303</v>
          </cell>
          <cell r="C1770" t="str">
            <v>00011303</v>
          </cell>
          <cell r="D1770" t="str">
            <v>YAD PC OD/LEARNING CTR ORDER #1201</v>
          </cell>
          <cell r="E1770">
            <v>36526</v>
          </cell>
          <cell r="G1770">
            <v>36616</v>
          </cell>
          <cell r="I1770">
            <v>36538</v>
          </cell>
          <cell r="J1770">
            <v>2111</v>
          </cell>
          <cell r="K1770">
            <v>2111</v>
          </cell>
          <cell r="L1770">
            <v>2111</v>
          </cell>
          <cell r="M1770">
            <v>0</v>
          </cell>
          <cell r="N1770">
            <v>2111</v>
          </cell>
          <cell r="O1770">
            <v>200506</v>
          </cell>
          <cell r="P1770">
            <v>2111</v>
          </cell>
          <cell r="Q1770" t="str">
            <v>12</v>
          </cell>
          <cell r="R1770" t="str">
            <v>Administrative &amp; University-Wide</v>
          </cell>
          <cell r="T1770" t="b">
            <v>0</v>
          </cell>
          <cell r="U1770" t="b">
            <v>1</v>
          </cell>
          <cell r="V1770" t="b">
            <v>0</v>
          </cell>
          <cell r="W1770" t="str">
            <v>Finance-General Administration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I1770" t="str">
            <v>Tomb</v>
          </cell>
          <cell r="AJ1770" t="str">
            <v>T</v>
          </cell>
        </row>
        <row r="1771">
          <cell r="A1771" t="str">
            <v>1005023</v>
          </cell>
          <cell r="B1771" t="str">
            <v>C00011307</v>
          </cell>
          <cell r="C1771" t="str">
            <v>00011307</v>
          </cell>
          <cell r="D1771" t="str">
            <v>YAD PC ATHLETICS ORDER #1323</v>
          </cell>
          <cell r="E1771">
            <v>36526</v>
          </cell>
          <cell r="G1771">
            <v>36616</v>
          </cell>
          <cell r="I1771">
            <v>36538</v>
          </cell>
          <cell r="J1771">
            <v>12580</v>
          </cell>
          <cell r="K1771">
            <v>12580</v>
          </cell>
          <cell r="L1771">
            <v>12580</v>
          </cell>
          <cell r="M1771">
            <v>0</v>
          </cell>
          <cell r="N1771">
            <v>12580</v>
          </cell>
          <cell r="O1771">
            <v>200506</v>
          </cell>
          <cell r="P1771">
            <v>12580</v>
          </cell>
          <cell r="Q1771" t="str">
            <v>10</v>
          </cell>
          <cell r="R1771" t="str">
            <v>Athletics</v>
          </cell>
          <cell r="T1771" t="b">
            <v>0</v>
          </cell>
          <cell r="U1771" t="b">
            <v>1</v>
          </cell>
          <cell r="V1771" t="b">
            <v>0</v>
          </cell>
          <cell r="W1771" t="str">
            <v>Finance-General Administration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I1771" t="str">
            <v>Tomb</v>
          </cell>
          <cell r="AJ1771" t="str">
            <v>T</v>
          </cell>
        </row>
        <row r="1772">
          <cell r="A1772" t="str">
            <v>1005128</v>
          </cell>
          <cell r="C1772" t="str">
            <v>00011705</v>
          </cell>
          <cell r="D1772" t="str">
            <v>YAD PC OD/LEARNING CTR #1200Cancel</v>
          </cell>
          <cell r="E1772">
            <v>36526</v>
          </cell>
          <cell r="H1772">
            <v>41547</v>
          </cell>
          <cell r="I1772">
            <v>36543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200506</v>
          </cell>
          <cell r="P1772">
            <v>0</v>
          </cell>
          <cell r="Q1772" t="str">
            <v>12</v>
          </cell>
          <cell r="R1772" t="str">
            <v>Administrative &amp; University-Wide</v>
          </cell>
          <cell r="T1772" t="b">
            <v>0</v>
          </cell>
          <cell r="U1772" t="b">
            <v>1</v>
          </cell>
          <cell r="V1772" t="b">
            <v>0</v>
          </cell>
          <cell r="W1772" t="str">
            <v>Finance-General Administration</v>
          </cell>
          <cell r="X1772">
            <v>0</v>
          </cell>
          <cell r="Y1772">
            <v>0</v>
          </cell>
          <cell r="Z1772">
            <v>0</v>
          </cell>
          <cell r="AI1772" t="str">
            <v>Tomb</v>
          </cell>
          <cell r="AJ1772" t="str">
            <v>T</v>
          </cell>
        </row>
        <row r="1773">
          <cell r="A1773" t="str">
            <v>1005129</v>
          </cell>
          <cell r="B1773" t="str">
            <v>C00011708</v>
          </cell>
          <cell r="C1773" t="str">
            <v>00011708</v>
          </cell>
          <cell r="D1773" t="str">
            <v>YORK 82-92 SITE/GRAN CENTRAL</v>
          </cell>
          <cell r="E1773">
            <v>36434</v>
          </cell>
          <cell r="I1773">
            <v>37761</v>
          </cell>
          <cell r="J1773">
            <v>0</v>
          </cell>
          <cell r="K1773">
            <v>-7.2759576141834308E-12</v>
          </cell>
          <cell r="L1773">
            <v>-7.2759576141834308E-12</v>
          </cell>
          <cell r="M1773">
            <v>0</v>
          </cell>
          <cell r="N1773">
            <v>0</v>
          </cell>
          <cell r="O1773">
            <v>200506</v>
          </cell>
          <cell r="P1773">
            <v>-7.2759576141834308E-12</v>
          </cell>
          <cell r="Q1773" t="str">
            <v>60</v>
          </cell>
          <cell r="R1773" t="str">
            <v>Admin&amp;Other Administration</v>
          </cell>
          <cell r="T1773" t="b">
            <v>0</v>
          </cell>
          <cell r="U1773" t="b">
            <v>1</v>
          </cell>
          <cell r="V1773" t="b">
            <v>0</v>
          </cell>
          <cell r="W1773" t="str">
            <v>Finance-General Administration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I1773" t="str">
            <v>FullyF</v>
          </cell>
          <cell r="AJ1773" t="str">
            <v>FF</v>
          </cell>
        </row>
        <row r="1774">
          <cell r="A1774" t="str">
            <v>1005295</v>
          </cell>
          <cell r="B1774" t="str">
            <v>C00013177</v>
          </cell>
          <cell r="C1774" t="str">
            <v>00013177</v>
          </cell>
          <cell r="D1774" t="str">
            <v>OD &amp; LEARNING CENTER PROXIMAS AND LAPTOPS</v>
          </cell>
          <cell r="E1774">
            <v>36526</v>
          </cell>
          <cell r="G1774">
            <v>36707</v>
          </cell>
          <cell r="I1774">
            <v>37597</v>
          </cell>
          <cell r="J1774">
            <v>10909</v>
          </cell>
          <cell r="K1774">
            <v>10908.8</v>
          </cell>
          <cell r="L1774">
            <v>10908.8</v>
          </cell>
          <cell r="M1774">
            <v>0</v>
          </cell>
          <cell r="N1774">
            <v>10909</v>
          </cell>
          <cell r="O1774">
            <v>200506</v>
          </cell>
          <cell r="P1774">
            <v>10908.8</v>
          </cell>
          <cell r="Q1774" t="str">
            <v>61</v>
          </cell>
          <cell r="R1774" t="str">
            <v>Admin&amp;Other Other</v>
          </cell>
          <cell r="T1774" t="b">
            <v>0</v>
          </cell>
          <cell r="U1774" t="b">
            <v>1</v>
          </cell>
          <cell r="V1774" t="b">
            <v>0</v>
          </cell>
          <cell r="W1774" t="str">
            <v>Finance-General Administration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 t="str">
            <v>50</v>
          </cell>
          <cell r="AH1774" t="str">
            <v>OE</v>
          </cell>
          <cell r="AI1774" t="str">
            <v>FullyF</v>
          </cell>
          <cell r="AJ1774" t="str">
            <v>FF</v>
          </cell>
        </row>
        <row r="1775">
          <cell r="A1775" t="str">
            <v>1005296</v>
          </cell>
          <cell r="B1775" t="str">
            <v>C00020177</v>
          </cell>
          <cell r="C1775" t="str">
            <v>00020177</v>
          </cell>
          <cell r="D1775" t="str">
            <v>YAD PC TOTAL COMPENSATION &amp; HRIS #1332</v>
          </cell>
          <cell r="E1775">
            <v>36557</v>
          </cell>
          <cell r="G1775">
            <v>36616</v>
          </cell>
          <cell r="I1775">
            <v>37597</v>
          </cell>
          <cell r="J1775">
            <v>6075</v>
          </cell>
          <cell r="K1775">
            <v>6075</v>
          </cell>
          <cell r="L1775">
            <v>6075</v>
          </cell>
          <cell r="M1775">
            <v>0</v>
          </cell>
          <cell r="N1775">
            <v>6075</v>
          </cell>
          <cell r="O1775">
            <v>200506</v>
          </cell>
          <cell r="P1775">
            <v>6075</v>
          </cell>
          <cell r="Q1775" t="str">
            <v>12</v>
          </cell>
          <cell r="R1775" t="str">
            <v>Administrative &amp; University-Wide</v>
          </cell>
          <cell r="T1775" t="b">
            <v>0</v>
          </cell>
          <cell r="U1775" t="b">
            <v>1</v>
          </cell>
          <cell r="V1775" t="b">
            <v>0</v>
          </cell>
          <cell r="W1775" t="str">
            <v>Finance-General Administration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I1775" t="str">
            <v>Tomb</v>
          </cell>
          <cell r="AJ1775" t="str">
            <v>T</v>
          </cell>
        </row>
        <row r="1776">
          <cell r="A1776" t="str">
            <v>1005387</v>
          </cell>
          <cell r="B1776" t="str">
            <v>P00012102</v>
          </cell>
          <cell r="C1776" t="str">
            <v>00012102</v>
          </cell>
          <cell r="D1776" t="str">
            <v>CHEMISTRY RESEARCH BUILDING</v>
          </cell>
          <cell r="E1776">
            <v>36557</v>
          </cell>
          <cell r="H1776">
            <v>39202</v>
          </cell>
          <cell r="I1776">
            <v>37778</v>
          </cell>
          <cell r="J1776">
            <v>63000000</v>
          </cell>
          <cell r="K1776">
            <v>4580566.8</v>
          </cell>
          <cell r="L1776">
            <v>16919496.41</v>
          </cell>
          <cell r="M1776">
            <v>4315015</v>
          </cell>
          <cell r="N1776">
            <v>1465357</v>
          </cell>
          <cell r="O1776">
            <v>200506</v>
          </cell>
          <cell r="P1776">
            <v>33894448.920000002</v>
          </cell>
          <cell r="Q1776" t="str">
            <v>25</v>
          </cell>
          <cell r="R1776" t="str">
            <v>Biological and Physical Sciences</v>
          </cell>
          <cell r="S1776" t="str">
            <v>SCIENCE HILL</v>
          </cell>
          <cell r="T1776" t="b">
            <v>0</v>
          </cell>
          <cell r="U1776" t="b">
            <v>0</v>
          </cell>
          <cell r="V1776" t="b">
            <v>0</v>
          </cell>
          <cell r="W1776" t="str">
            <v>Accounting And Contracts</v>
          </cell>
          <cell r="X1776">
            <v>40950000</v>
          </cell>
          <cell r="Y1776">
            <v>0</v>
          </cell>
          <cell r="Z1776">
            <v>6000000</v>
          </cell>
          <cell r="AA1776">
            <v>6009111.4500000002</v>
          </cell>
          <cell r="AB1776">
            <v>1731.35</v>
          </cell>
          <cell r="AC1776">
            <v>3551799.77</v>
          </cell>
          <cell r="AD1776">
            <v>2956308.25</v>
          </cell>
          <cell r="AE1776">
            <v>2049464.66</v>
          </cell>
          <cell r="AF1776">
            <v>2406537.0299999998</v>
          </cell>
          <cell r="AG1776" t="str">
            <v>10</v>
          </cell>
          <cell r="AH1776" t="str">
            <v>NI</v>
          </cell>
          <cell r="AI1776" t="str">
            <v>Const</v>
          </cell>
          <cell r="AJ1776" t="str">
            <v>I</v>
          </cell>
        </row>
        <row r="1777">
          <cell r="A1777" t="str">
            <v>1005388</v>
          </cell>
          <cell r="B1777" t="str">
            <v>P00012001</v>
          </cell>
          <cell r="C1777" t="str">
            <v>00012001</v>
          </cell>
          <cell r="D1777" t="str">
            <v>ENGINEERING RESEARCH BUILDING</v>
          </cell>
          <cell r="E1777">
            <v>36557</v>
          </cell>
          <cell r="H1777">
            <v>38868</v>
          </cell>
          <cell r="I1777">
            <v>37921</v>
          </cell>
          <cell r="J1777">
            <v>46000000</v>
          </cell>
          <cell r="K1777">
            <v>1970133.84</v>
          </cell>
          <cell r="L1777">
            <v>7466070.7800000003</v>
          </cell>
          <cell r="M1777">
            <v>7350489</v>
          </cell>
          <cell r="N1777">
            <v>0</v>
          </cell>
          <cell r="O1777">
            <v>200506</v>
          </cell>
          <cell r="P1777">
            <v>17088980.379999999</v>
          </cell>
          <cell r="Q1777" t="str">
            <v>24</v>
          </cell>
          <cell r="R1777" t="str">
            <v>Eng&amp;ApplSci</v>
          </cell>
          <cell r="S1777" t="str">
            <v>SCIENCE HILL</v>
          </cell>
          <cell r="T1777" t="b">
            <v>0</v>
          </cell>
          <cell r="U1777" t="b">
            <v>0</v>
          </cell>
          <cell r="V1777" t="b">
            <v>0</v>
          </cell>
          <cell r="W1777" t="str">
            <v>Accounting And Contracts</v>
          </cell>
          <cell r="X1777">
            <v>19785000</v>
          </cell>
          <cell r="Y1777">
            <v>0</v>
          </cell>
          <cell r="Z1777">
            <v>26215000</v>
          </cell>
          <cell r="AA1777">
            <v>1069483.52</v>
          </cell>
          <cell r="AB1777">
            <v>1053173.96</v>
          </cell>
          <cell r="AC1777">
            <v>1541079.28</v>
          </cell>
          <cell r="AD1777">
            <v>1803960.4</v>
          </cell>
          <cell r="AE1777">
            <v>2294391.2599999998</v>
          </cell>
          <cell r="AF1777">
            <v>1860821.18</v>
          </cell>
          <cell r="AG1777" t="str">
            <v>10</v>
          </cell>
          <cell r="AH1777" t="str">
            <v>NI</v>
          </cell>
          <cell r="AI1777" t="str">
            <v>Const</v>
          </cell>
          <cell r="AJ1777" t="str">
            <v>I</v>
          </cell>
        </row>
        <row r="1778">
          <cell r="A1778" t="str">
            <v>1005389</v>
          </cell>
          <cell r="B1778" t="str">
            <v>P00012703</v>
          </cell>
          <cell r="C1778" t="str">
            <v>00012703</v>
          </cell>
          <cell r="D1778" t="str">
            <v>FORESTRY &amp; ENVIRONMENTAL STUDIES NEW BUILDING</v>
          </cell>
          <cell r="E1778">
            <v>36557</v>
          </cell>
          <cell r="H1778">
            <v>38625</v>
          </cell>
          <cell r="I1778">
            <v>38331</v>
          </cell>
          <cell r="J1778">
            <v>1185000</v>
          </cell>
          <cell r="K1778">
            <v>115603.9</v>
          </cell>
          <cell r="L1778">
            <v>132903.57</v>
          </cell>
          <cell r="M1778">
            <v>133086</v>
          </cell>
          <cell r="N1778">
            <v>0</v>
          </cell>
          <cell r="O1778">
            <v>200506</v>
          </cell>
          <cell r="P1778">
            <v>148711.56</v>
          </cell>
          <cell r="Q1778" t="str">
            <v>31</v>
          </cell>
          <cell r="R1778" t="str">
            <v>Self-sup Forestry</v>
          </cell>
          <cell r="T1778" t="b">
            <v>0</v>
          </cell>
          <cell r="U1778" t="b">
            <v>0</v>
          </cell>
          <cell r="V1778" t="b">
            <v>0</v>
          </cell>
          <cell r="W1778" t="str">
            <v>Accounting And Contracts</v>
          </cell>
          <cell r="X1778">
            <v>0</v>
          </cell>
          <cell r="Y1778">
            <v>0</v>
          </cell>
          <cell r="Z1778">
            <v>1185000</v>
          </cell>
          <cell r="AA1778">
            <v>0</v>
          </cell>
          <cell r="AB1778">
            <v>548.96</v>
          </cell>
          <cell r="AC1778">
            <v>1805.66</v>
          </cell>
          <cell r="AD1778">
            <v>6280.99</v>
          </cell>
          <cell r="AE1778">
            <v>3965.14</v>
          </cell>
          <cell r="AF1778">
            <v>3207.24</v>
          </cell>
          <cell r="AG1778" t="str">
            <v>10</v>
          </cell>
          <cell r="AH1778" t="str">
            <v>NI</v>
          </cell>
          <cell r="AI1778" t="str">
            <v>Plan</v>
          </cell>
          <cell r="AJ1778" t="str">
            <v>I</v>
          </cell>
        </row>
        <row r="1779">
          <cell r="A1779" t="str">
            <v>1005390</v>
          </cell>
          <cell r="B1779" t="str">
            <v>P00012702</v>
          </cell>
          <cell r="C1779" t="str">
            <v>00012702</v>
          </cell>
          <cell r="D1779" t="str">
            <v>MCDB RESEARCH BUILDING</v>
          </cell>
          <cell r="E1779">
            <v>36557</v>
          </cell>
          <cell r="H1779">
            <v>39964</v>
          </cell>
          <cell r="I1779">
            <v>38331</v>
          </cell>
          <cell r="J1779">
            <v>5450000</v>
          </cell>
          <cell r="K1779">
            <v>132734.22</v>
          </cell>
          <cell r="L1779">
            <v>578502.69999999995</v>
          </cell>
          <cell r="M1779">
            <v>0</v>
          </cell>
          <cell r="N1779">
            <v>458511</v>
          </cell>
          <cell r="O1779">
            <v>200506</v>
          </cell>
          <cell r="P1779">
            <v>1695779.32</v>
          </cell>
          <cell r="Q1779" t="str">
            <v>25</v>
          </cell>
          <cell r="R1779" t="str">
            <v>Biological and Physical Sciences</v>
          </cell>
          <cell r="S1779" t="str">
            <v>SCIENCE HILL</v>
          </cell>
          <cell r="T1779" t="b">
            <v>0</v>
          </cell>
          <cell r="U1779" t="b">
            <v>0</v>
          </cell>
          <cell r="V1779" t="b">
            <v>0</v>
          </cell>
          <cell r="W1779" t="str">
            <v>Accounting And Contracts</v>
          </cell>
          <cell r="X1779">
            <v>3542500</v>
          </cell>
          <cell r="Y1779">
            <v>0</v>
          </cell>
          <cell r="Z1779">
            <v>0</v>
          </cell>
          <cell r="AA1779">
            <v>191.06</v>
          </cell>
          <cell r="AB1779">
            <v>165089.13</v>
          </cell>
          <cell r="AC1779">
            <v>493311.36</v>
          </cell>
          <cell r="AD1779">
            <v>20835.64</v>
          </cell>
          <cell r="AE1779">
            <v>357608.37</v>
          </cell>
          <cell r="AF1779">
            <v>80241.06</v>
          </cell>
          <cell r="AG1779" t="str">
            <v>10</v>
          </cell>
          <cell r="AH1779" t="str">
            <v>NI</v>
          </cell>
          <cell r="AI1779" t="str">
            <v>Desig</v>
          </cell>
          <cell r="AJ1779" t="str">
            <v>I</v>
          </cell>
        </row>
        <row r="1780">
          <cell r="A1780" t="str">
            <v>1005391</v>
          </cell>
          <cell r="B1780" t="str">
            <v>P00012701</v>
          </cell>
          <cell r="C1780" t="str">
            <v>00012701</v>
          </cell>
          <cell r="D1780" t="str">
            <v>WWW-05 LAB RENOVATION</v>
          </cell>
          <cell r="E1780">
            <v>36557</v>
          </cell>
          <cell r="G1780">
            <v>36860</v>
          </cell>
          <cell r="H1780">
            <v>36830</v>
          </cell>
          <cell r="I1780">
            <v>36717</v>
          </cell>
          <cell r="J1780">
            <v>250000</v>
          </cell>
          <cell r="K1780">
            <v>232308.2</v>
          </cell>
          <cell r="L1780">
            <v>232308.2</v>
          </cell>
          <cell r="M1780">
            <v>0</v>
          </cell>
          <cell r="N1780">
            <v>232308</v>
          </cell>
          <cell r="O1780">
            <v>200506</v>
          </cell>
          <cell r="P1780">
            <v>232308.2</v>
          </cell>
          <cell r="Q1780" t="str">
            <v>80</v>
          </cell>
          <cell r="R1780" t="str">
            <v>Medicine</v>
          </cell>
          <cell r="S1780" t="str">
            <v>MEDICAL CAMPUS</v>
          </cell>
          <cell r="T1780" t="b">
            <v>0</v>
          </cell>
          <cell r="U1780" t="b">
            <v>0</v>
          </cell>
          <cell r="V1780" t="b">
            <v>0</v>
          </cell>
          <cell r="W1780" t="str">
            <v>Asset Management</v>
          </cell>
          <cell r="X1780">
            <v>232308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 t="str">
            <v>20</v>
          </cell>
          <cell r="AH1780" t="str">
            <v>PR</v>
          </cell>
          <cell r="AI1780" t="str">
            <v>Const</v>
          </cell>
          <cell r="AJ1780" t="str">
            <v>I</v>
          </cell>
        </row>
        <row r="1781">
          <cell r="A1781" t="str">
            <v>1005396</v>
          </cell>
          <cell r="B1781" t="str">
            <v>P00021002</v>
          </cell>
          <cell r="C1781" t="str">
            <v>00021002</v>
          </cell>
          <cell r="D1781" t="str">
            <v>CENTRAL POWER PLANT WALSH SUBS</v>
          </cell>
          <cell r="E1781">
            <v>36557</v>
          </cell>
          <cell r="H1781">
            <v>41547</v>
          </cell>
          <cell r="I1781">
            <v>37571</v>
          </cell>
          <cell r="J1781">
            <v>1100180</v>
          </cell>
          <cell r="K1781">
            <v>1100179.5</v>
          </cell>
          <cell r="L1781">
            <v>1100179.5</v>
          </cell>
          <cell r="M1781">
            <v>1100180</v>
          </cell>
          <cell r="N1781">
            <v>0</v>
          </cell>
          <cell r="O1781">
            <v>200506</v>
          </cell>
          <cell r="P1781">
            <v>1100179.5</v>
          </cell>
          <cell r="Q1781" t="str">
            <v>65</v>
          </cell>
          <cell r="R1781" t="str">
            <v>Admin&amp;Other Utilities Central</v>
          </cell>
          <cell r="S1781" t="str">
            <v>POWER PLANTS AND UTILITY DISTRIBUTION SYSTEMS</v>
          </cell>
          <cell r="T1781" t="b">
            <v>0</v>
          </cell>
          <cell r="U1781" t="b">
            <v>1</v>
          </cell>
          <cell r="V1781" t="b">
            <v>0</v>
          </cell>
          <cell r="W1781" t="str">
            <v>Accounting And Contracts</v>
          </cell>
          <cell r="X1781">
            <v>0</v>
          </cell>
          <cell r="Y1781">
            <v>0</v>
          </cell>
          <cell r="Z1781">
            <v>1100180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 t="str">
            <v>40</v>
          </cell>
          <cell r="AH1781" t="str">
            <v>UT</v>
          </cell>
          <cell r="AI1781" t="str">
            <v>FullyF</v>
          </cell>
          <cell r="AJ1781" t="str">
            <v>FF</v>
          </cell>
        </row>
        <row r="1782">
          <cell r="A1782" t="str">
            <v>1005435</v>
          </cell>
          <cell r="B1782" t="str">
            <v>C00021177</v>
          </cell>
          <cell r="C1782" t="str">
            <v>00021177</v>
          </cell>
          <cell r="D1782" t="str">
            <v>YAD PC ATHLETICS ORDER #1335</v>
          </cell>
          <cell r="E1782">
            <v>36557</v>
          </cell>
          <cell r="G1782">
            <v>36616</v>
          </cell>
          <cell r="I1782">
            <v>36567</v>
          </cell>
          <cell r="J1782">
            <v>2025</v>
          </cell>
          <cell r="K1782">
            <v>2025</v>
          </cell>
          <cell r="L1782">
            <v>2025</v>
          </cell>
          <cell r="M1782">
            <v>0</v>
          </cell>
          <cell r="N1782">
            <v>2025</v>
          </cell>
          <cell r="O1782">
            <v>200506</v>
          </cell>
          <cell r="P1782">
            <v>2025</v>
          </cell>
          <cell r="Q1782" t="str">
            <v>10</v>
          </cell>
          <cell r="R1782" t="str">
            <v>Athletics</v>
          </cell>
          <cell r="T1782" t="b">
            <v>0</v>
          </cell>
          <cell r="U1782" t="b">
            <v>1</v>
          </cell>
          <cell r="V1782" t="b">
            <v>0</v>
          </cell>
          <cell r="W1782" t="str">
            <v>Finance-General Administration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I1782" t="str">
            <v>Tomb</v>
          </cell>
          <cell r="AJ1782" t="str">
            <v>T</v>
          </cell>
        </row>
        <row r="1783">
          <cell r="A1783" t="str">
            <v>1005519</v>
          </cell>
          <cell r="B1783" t="str">
            <v>P98022331</v>
          </cell>
          <cell r="C1783" t="str">
            <v>98022331</v>
          </cell>
          <cell r="D1783" t="str">
            <v>YUAG/STREET HALL COMPREHENSIVE RENOVATION</v>
          </cell>
          <cell r="E1783">
            <v>36557</v>
          </cell>
          <cell r="H1783">
            <v>38595</v>
          </cell>
          <cell r="I1783">
            <v>37778</v>
          </cell>
          <cell r="J1783">
            <v>30750000</v>
          </cell>
          <cell r="K1783">
            <v>4078399.96</v>
          </cell>
          <cell r="L1783">
            <v>7574865.2000000002</v>
          </cell>
          <cell r="M1783">
            <v>7182663.7300000004</v>
          </cell>
          <cell r="N1783">
            <v>0</v>
          </cell>
          <cell r="O1783">
            <v>200506</v>
          </cell>
          <cell r="P1783">
            <v>10523277.34</v>
          </cell>
          <cell r="Q1783" t="str">
            <v>43</v>
          </cell>
          <cell r="R1783" t="str">
            <v>Mus&amp;Gall Yale Art Gallery</v>
          </cell>
          <cell r="S1783" t="str">
            <v>ARTS AREA</v>
          </cell>
          <cell r="T1783" t="b">
            <v>0</v>
          </cell>
          <cell r="U1783" t="b">
            <v>0</v>
          </cell>
          <cell r="V1783" t="b">
            <v>0</v>
          </cell>
          <cell r="W1783" t="str">
            <v>Accounting And Contracts</v>
          </cell>
          <cell r="X1783">
            <v>0</v>
          </cell>
          <cell r="Y1783">
            <v>0</v>
          </cell>
          <cell r="Z1783">
            <v>30750000</v>
          </cell>
          <cell r="AA1783">
            <v>749160.42</v>
          </cell>
          <cell r="AB1783">
            <v>31298.240000000002</v>
          </cell>
          <cell r="AC1783">
            <v>421887.79</v>
          </cell>
          <cell r="AD1783">
            <v>1173929.25</v>
          </cell>
          <cell r="AE1783">
            <v>473694.65</v>
          </cell>
          <cell r="AF1783">
            <v>98441.79</v>
          </cell>
          <cell r="AG1783" t="str">
            <v>10</v>
          </cell>
          <cell r="AH1783" t="str">
            <v>CR</v>
          </cell>
          <cell r="AI1783" t="str">
            <v>Const</v>
          </cell>
          <cell r="AJ1783" t="str">
            <v>I</v>
          </cell>
        </row>
        <row r="1784">
          <cell r="A1784" t="str">
            <v>1005520</v>
          </cell>
          <cell r="B1784" t="str">
            <v>P00021003</v>
          </cell>
          <cell r="C1784" t="str">
            <v>00021003</v>
          </cell>
          <cell r="D1784" t="str">
            <v>SLOANE PHYSICS 029 &amp; 029A LAB RENO</v>
          </cell>
          <cell r="E1784">
            <v>36557</v>
          </cell>
          <cell r="G1784">
            <v>37529</v>
          </cell>
          <cell r="H1784">
            <v>36799</v>
          </cell>
          <cell r="I1784">
            <v>37795</v>
          </cell>
          <cell r="J1784">
            <v>153540</v>
          </cell>
          <cell r="K1784">
            <v>153540</v>
          </cell>
          <cell r="L1784">
            <v>153540</v>
          </cell>
          <cell r="M1784">
            <v>0</v>
          </cell>
          <cell r="N1784">
            <v>153540</v>
          </cell>
          <cell r="O1784">
            <v>200506</v>
          </cell>
          <cell r="P1784">
            <v>153540</v>
          </cell>
          <cell r="Q1784" t="str">
            <v>25</v>
          </cell>
          <cell r="R1784" t="str">
            <v>Biological and Physical Sciences</v>
          </cell>
          <cell r="S1784" t="str">
            <v>SCIENCE HILL</v>
          </cell>
          <cell r="T1784" t="b">
            <v>0</v>
          </cell>
          <cell r="U1784" t="b">
            <v>1</v>
          </cell>
          <cell r="V1784" t="b">
            <v>0</v>
          </cell>
          <cell r="W1784" t="str">
            <v>Accounting And Contracts</v>
          </cell>
          <cell r="X1784">
            <v>153540</v>
          </cell>
          <cell r="Y1784">
            <v>0</v>
          </cell>
          <cell r="Z1784">
            <v>0</v>
          </cell>
          <cell r="AA1784">
            <v>0</v>
          </cell>
          <cell r="AB1784">
            <v>16.7</v>
          </cell>
          <cell r="AC1784">
            <v>0</v>
          </cell>
          <cell r="AD1784">
            <v>0</v>
          </cell>
          <cell r="AE1784">
            <v>-16.700000000000699</v>
          </cell>
          <cell r="AF1784">
            <v>0</v>
          </cell>
          <cell r="AG1784" t="str">
            <v>20</v>
          </cell>
          <cell r="AH1784" t="str">
            <v>PR</v>
          </cell>
          <cell r="AI1784" t="str">
            <v>FullyF</v>
          </cell>
          <cell r="AJ1784" t="str">
            <v>FF</v>
          </cell>
        </row>
        <row r="1785">
          <cell r="A1785" t="str">
            <v>1005521</v>
          </cell>
          <cell r="B1785" t="str">
            <v>P00011301</v>
          </cell>
          <cell r="C1785" t="str">
            <v>00011301</v>
          </cell>
          <cell r="D1785" t="str">
            <v>SHM B-WING EXTENSION</v>
          </cell>
          <cell r="E1785">
            <v>36557</v>
          </cell>
          <cell r="G1785">
            <v>37499</v>
          </cell>
          <cell r="H1785">
            <v>37468</v>
          </cell>
          <cell r="I1785">
            <v>37000</v>
          </cell>
          <cell r="J1785">
            <v>14500000</v>
          </cell>
          <cell r="K1785">
            <v>14074297.449999999</v>
          </cell>
          <cell r="L1785">
            <v>14305225.699999999</v>
          </cell>
          <cell r="M1785">
            <v>0</v>
          </cell>
          <cell r="N1785">
            <v>14293076</v>
          </cell>
          <cell r="O1785">
            <v>200506</v>
          </cell>
          <cell r="P1785">
            <v>14334033.720000001</v>
          </cell>
          <cell r="Q1785" t="str">
            <v>80</v>
          </cell>
          <cell r="R1785" t="str">
            <v>Medicine</v>
          </cell>
          <cell r="S1785" t="str">
            <v>MEDICAL CAMPUS</v>
          </cell>
          <cell r="T1785" t="b">
            <v>0</v>
          </cell>
          <cell r="U1785" t="b">
            <v>0</v>
          </cell>
          <cell r="V1785" t="b">
            <v>0</v>
          </cell>
          <cell r="W1785" t="str">
            <v>Asset Management</v>
          </cell>
          <cell r="X1785">
            <v>4833000</v>
          </cell>
          <cell r="Y1785">
            <v>9667000</v>
          </cell>
          <cell r="Z1785">
            <v>0</v>
          </cell>
          <cell r="AA1785">
            <v>0</v>
          </cell>
          <cell r="AB1785">
            <v>3213.02</v>
          </cell>
          <cell r="AC1785">
            <v>0</v>
          </cell>
          <cell r="AD1785">
            <v>0</v>
          </cell>
          <cell r="AE1785">
            <v>24220</v>
          </cell>
          <cell r="AF1785">
            <v>1375</v>
          </cell>
          <cell r="AG1785" t="str">
            <v>10</v>
          </cell>
          <cell r="AH1785" t="str">
            <v>PR</v>
          </cell>
          <cell r="AI1785" t="str">
            <v>Const</v>
          </cell>
          <cell r="AJ1785" t="str">
            <v>I</v>
          </cell>
        </row>
        <row r="1786">
          <cell r="A1786" t="str">
            <v>1005522</v>
          </cell>
          <cell r="B1786" t="str">
            <v>P99081801</v>
          </cell>
          <cell r="C1786" t="str">
            <v>99081801</v>
          </cell>
          <cell r="D1786" t="str">
            <v>UHSC BLDG REN (Cancelled Moved to 0039437)</v>
          </cell>
          <cell r="E1786">
            <v>36557</v>
          </cell>
          <cell r="F1786">
            <v>38017</v>
          </cell>
          <cell r="H1786">
            <v>37986</v>
          </cell>
          <cell r="I1786">
            <v>37977</v>
          </cell>
          <cell r="J1786">
            <v>0</v>
          </cell>
          <cell r="K1786">
            <v>113224.03</v>
          </cell>
          <cell r="L1786">
            <v>0</v>
          </cell>
          <cell r="M1786">
            <v>0</v>
          </cell>
          <cell r="N1786">
            <v>0</v>
          </cell>
          <cell r="O1786">
            <v>200506</v>
          </cell>
          <cell r="P1786">
            <v>0</v>
          </cell>
          <cell r="Q1786" t="str">
            <v>61</v>
          </cell>
          <cell r="R1786" t="str">
            <v>Admin&amp;Other Other</v>
          </cell>
          <cell r="S1786" t="str">
            <v>OTHER FACILITIES</v>
          </cell>
          <cell r="T1786" t="b">
            <v>0</v>
          </cell>
          <cell r="U1786" t="b">
            <v>1</v>
          </cell>
          <cell r="V1786" t="b">
            <v>0</v>
          </cell>
          <cell r="W1786" t="str">
            <v>Accounting And Contracts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I1786" t="str">
            <v>Tomb</v>
          </cell>
          <cell r="AJ1786" t="str">
            <v>T</v>
          </cell>
        </row>
        <row r="1787">
          <cell r="A1787" t="str">
            <v>1005523</v>
          </cell>
          <cell r="B1787" t="str">
            <v>C00021977</v>
          </cell>
          <cell r="C1787" t="str">
            <v>00021977</v>
          </cell>
          <cell r="D1787" t="str">
            <v>BUILDING H ACQUISITION</v>
          </cell>
          <cell r="E1787">
            <v>36557</v>
          </cell>
          <cell r="I1787">
            <v>37761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200506</v>
          </cell>
          <cell r="P1787">
            <v>0</v>
          </cell>
          <cell r="T1787" t="b">
            <v>0</v>
          </cell>
          <cell r="U1787" t="b">
            <v>1</v>
          </cell>
          <cell r="V1787" t="b">
            <v>0</v>
          </cell>
          <cell r="W1787" t="str">
            <v>Finance-General Administration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I1787" t="str">
            <v>Tomb</v>
          </cell>
          <cell r="AJ1787" t="str">
            <v>T</v>
          </cell>
        </row>
        <row r="1788">
          <cell r="A1788" t="str">
            <v>1005571</v>
          </cell>
          <cell r="B1788" t="str">
            <v>C00021677</v>
          </cell>
          <cell r="C1788" t="str">
            <v>00021677</v>
          </cell>
          <cell r="D1788" t="str">
            <v>YAD PC PARKING &amp; TRANSIT ORDER #1337</v>
          </cell>
          <cell r="E1788">
            <v>36557</v>
          </cell>
          <cell r="G1788">
            <v>36707</v>
          </cell>
          <cell r="H1788">
            <v>36677</v>
          </cell>
          <cell r="I1788">
            <v>37597</v>
          </cell>
          <cell r="J1788">
            <v>2025</v>
          </cell>
          <cell r="K1788">
            <v>2025</v>
          </cell>
          <cell r="L1788">
            <v>2025</v>
          </cell>
          <cell r="M1788">
            <v>0</v>
          </cell>
          <cell r="N1788">
            <v>2025</v>
          </cell>
          <cell r="O1788">
            <v>200506</v>
          </cell>
          <cell r="P1788">
            <v>2025</v>
          </cell>
          <cell r="T1788" t="b">
            <v>0</v>
          </cell>
          <cell r="U1788" t="b">
            <v>1</v>
          </cell>
          <cell r="V1788" t="b">
            <v>0</v>
          </cell>
          <cell r="W1788" t="str">
            <v>Finance-General Administration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I1788" t="str">
            <v>Tomb</v>
          </cell>
          <cell r="AJ1788" t="str">
            <v>T</v>
          </cell>
        </row>
        <row r="1789">
          <cell r="A1789" t="str">
            <v>1005599</v>
          </cell>
          <cell r="B1789" t="str">
            <v>P00012601</v>
          </cell>
          <cell r="C1789" t="str">
            <v>00012601</v>
          </cell>
          <cell r="D1789" t="str">
            <v>SHM B-415/ 417 NEUROBIOLOGY SURGERY SUITE</v>
          </cell>
          <cell r="E1789">
            <v>36586</v>
          </cell>
          <cell r="G1789">
            <v>36738</v>
          </cell>
          <cell r="I1789">
            <v>36586</v>
          </cell>
          <cell r="J1789">
            <v>81000</v>
          </cell>
          <cell r="K1789">
            <v>64532.97</v>
          </cell>
          <cell r="L1789">
            <v>64532.97</v>
          </cell>
          <cell r="M1789">
            <v>0</v>
          </cell>
          <cell r="N1789">
            <v>64533</v>
          </cell>
          <cell r="O1789">
            <v>200506</v>
          </cell>
          <cell r="P1789">
            <v>64532.97</v>
          </cell>
          <cell r="Q1789" t="str">
            <v>80</v>
          </cell>
          <cell r="R1789" t="str">
            <v>Medicine</v>
          </cell>
          <cell r="S1789" t="str">
            <v>MEDICAL CAMPUS</v>
          </cell>
          <cell r="T1789" t="b">
            <v>0</v>
          </cell>
          <cell r="U1789" t="b">
            <v>0</v>
          </cell>
          <cell r="V1789" t="b">
            <v>0</v>
          </cell>
          <cell r="W1789" t="str">
            <v>Asset Management</v>
          </cell>
          <cell r="X1789">
            <v>0</v>
          </cell>
          <cell r="Y1789">
            <v>81000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 t="str">
            <v>20</v>
          </cell>
          <cell r="AH1789" t="str">
            <v>PR</v>
          </cell>
          <cell r="AI1789" t="str">
            <v>Const</v>
          </cell>
          <cell r="AJ1789" t="str">
            <v>I</v>
          </cell>
        </row>
        <row r="1790">
          <cell r="A1790" t="str">
            <v>1005600</v>
          </cell>
          <cell r="B1790" t="str">
            <v>C00030177</v>
          </cell>
          <cell r="C1790" t="str">
            <v>00030177</v>
          </cell>
          <cell r="D1790" t="str">
            <v>PROJECT X - KRONOS PH II</v>
          </cell>
          <cell r="E1790">
            <v>35977</v>
          </cell>
          <cell r="G1790">
            <v>36830</v>
          </cell>
          <cell r="H1790">
            <v>36341</v>
          </cell>
          <cell r="I1790">
            <v>38065</v>
          </cell>
          <cell r="J1790">
            <v>80565</v>
          </cell>
          <cell r="K1790">
            <v>80564.880000000107</v>
          </cell>
          <cell r="L1790">
            <v>80564.880000000107</v>
          </cell>
          <cell r="M1790">
            <v>0</v>
          </cell>
          <cell r="N1790">
            <v>80565</v>
          </cell>
          <cell r="O1790">
            <v>200506</v>
          </cell>
          <cell r="P1790">
            <v>80564.880000000107</v>
          </cell>
          <cell r="T1790" t="b">
            <v>0</v>
          </cell>
          <cell r="U1790" t="b">
            <v>1</v>
          </cell>
          <cell r="V1790" t="b">
            <v>0</v>
          </cell>
          <cell r="W1790" t="str">
            <v>Finance-General Administration</v>
          </cell>
          <cell r="X1790">
            <v>0</v>
          </cell>
          <cell r="Y1790">
            <v>80565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I1790" t="str">
            <v>Tomb</v>
          </cell>
          <cell r="AJ1790" t="str">
            <v>T</v>
          </cell>
        </row>
        <row r="1791">
          <cell r="A1791" t="str">
            <v>1005645</v>
          </cell>
          <cell r="B1791" t="str">
            <v>P99071401</v>
          </cell>
          <cell r="C1791" t="str">
            <v>99071401</v>
          </cell>
          <cell r="D1791" t="str">
            <v>UNIVERSITY THEATRE ACCESSIBILITY RAMP</v>
          </cell>
          <cell r="E1791">
            <v>36586</v>
          </cell>
          <cell r="G1791">
            <v>36860</v>
          </cell>
          <cell r="H1791">
            <v>36738</v>
          </cell>
          <cell r="I1791">
            <v>37095</v>
          </cell>
          <cell r="J1791">
            <v>125797</v>
          </cell>
          <cell r="K1791">
            <v>125796.71</v>
          </cell>
          <cell r="L1791">
            <v>125796.71</v>
          </cell>
          <cell r="M1791">
            <v>0</v>
          </cell>
          <cell r="N1791">
            <v>125797</v>
          </cell>
          <cell r="O1791">
            <v>200506</v>
          </cell>
          <cell r="P1791">
            <v>125796.71</v>
          </cell>
          <cell r="Q1791" t="str">
            <v>28</v>
          </cell>
          <cell r="R1791" t="str">
            <v>Drama</v>
          </cell>
          <cell r="T1791" t="b">
            <v>0</v>
          </cell>
          <cell r="U1791" t="b">
            <v>1</v>
          </cell>
          <cell r="V1791" t="b">
            <v>0</v>
          </cell>
          <cell r="W1791" t="str">
            <v>Accounting And Contracts</v>
          </cell>
          <cell r="X1791">
            <v>125797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 t="str">
            <v>30</v>
          </cell>
          <cell r="AH1791" t="str">
            <v>CM</v>
          </cell>
          <cell r="AI1791" t="str">
            <v>FullyF</v>
          </cell>
          <cell r="AJ1791" t="str">
            <v>FF</v>
          </cell>
        </row>
        <row r="1792">
          <cell r="A1792" t="str">
            <v>1005647</v>
          </cell>
          <cell r="B1792" t="str">
            <v>P00022402</v>
          </cell>
          <cell r="C1792" t="str">
            <v>00022402</v>
          </cell>
          <cell r="D1792" t="str">
            <v>VANDERBILT HALL WINDOW REPLACEMENT</v>
          </cell>
          <cell r="E1792">
            <v>36586</v>
          </cell>
          <cell r="G1792">
            <v>36922</v>
          </cell>
          <cell r="H1792">
            <v>36891</v>
          </cell>
          <cell r="I1792">
            <v>37571</v>
          </cell>
          <cell r="J1792">
            <v>1842167</v>
          </cell>
          <cell r="K1792">
            <v>1842167.35</v>
          </cell>
          <cell r="L1792">
            <v>1842167.35</v>
          </cell>
          <cell r="M1792">
            <v>16097</v>
          </cell>
          <cell r="N1792">
            <v>1826070</v>
          </cell>
          <cell r="O1792">
            <v>200506</v>
          </cell>
          <cell r="P1792">
            <v>1842167.35</v>
          </cell>
          <cell r="Q1792" t="str">
            <v>71</v>
          </cell>
          <cell r="R1792" t="str">
            <v>Residential - Undergraduate</v>
          </cell>
          <cell r="S1792" t="str">
            <v>RESIDENTIAL FACILITIES</v>
          </cell>
          <cell r="T1792" t="b">
            <v>0</v>
          </cell>
          <cell r="U1792" t="b">
            <v>1</v>
          </cell>
          <cell r="V1792" t="b">
            <v>0</v>
          </cell>
          <cell r="W1792" t="str">
            <v>Accounting And Contracts</v>
          </cell>
          <cell r="X1792">
            <v>1826070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 t="str">
            <v>30</v>
          </cell>
          <cell r="AH1792" t="str">
            <v>CM</v>
          </cell>
          <cell r="AI1792" t="str">
            <v>FullyF</v>
          </cell>
          <cell r="AJ1792" t="str">
            <v>FF</v>
          </cell>
        </row>
        <row r="1793">
          <cell r="A1793" t="str">
            <v>1005653</v>
          </cell>
          <cell r="B1793" t="str">
            <v>P00021601</v>
          </cell>
          <cell r="C1793" t="str">
            <v>00021601</v>
          </cell>
          <cell r="D1793" t="str">
            <v>INGALLS RINK ELECTRICAL SERVICE UPGRADE</v>
          </cell>
          <cell r="E1793">
            <v>36586</v>
          </cell>
          <cell r="G1793">
            <v>37468</v>
          </cell>
          <cell r="H1793">
            <v>36738</v>
          </cell>
          <cell r="I1793">
            <v>37795</v>
          </cell>
          <cell r="J1793">
            <v>150769</v>
          </cell>
          <cell r="K1793">
            <v>150769.20000000001</v>
          </cell>
          <cell r="L1793">
            <v>150769.20000000001</v>
          </cell>
          <cell r="M1793">
            <v>0</v>
          </cell>
          <cell r="N1793">
            <v>150769</v>
          </cell>
          <cell r="O1793">
            <v>200506</v>
          </cell>
          <cell r="P1793">
            <v>150769.20000000001</v>
          </cell>
          <cell r="Q1793" t="str">
            <v>65</v>
          </cell>
          <cell r="R1793" t="str">
            <v>Admin&amp;Other Utilities Central</v>
          </cell>
          <cell r="S1793" t="str">
            <v>POWER PLANTS AND UTILITY DISTRIBUTION SYSTEMS</v>
          </cell>
          <cell r="T1793" t="b">
            <v>0</v>
          </cell>
          <cell r="U1793" t="b">
            <v>1</v>
          </cell>
          <cell r="V1793" t="b">
            <v>0</v>
          </cell>
          <cell r="W1793" t="str">
            <v>Accounting And Contracts</v>
          </cell>
          <cell r="X1793">
            <v>150769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 t="str">
            <v>40</v>
          </cell>
          <cell r="AH1793" t="str">
            <v>UT</v>
          </cell>
          <cell r="AI1793" t="str">
            <v>FullyF</v>
          </cell>
          <cell r="AJ1793" t="str">
            <v>FF</v>
          </cell>
        </row>
        <row r="1794">
          <cell r="A1794" t="str">
            <v>1005654</v>
          </cell>
          <cell r="B1794" t="str">
            <v>P96062001</v>
          </cell>
          <cell r="C1794" t="str">
            <v>96062001</v>
          </cell>
          <cell r="D1794" t="str">
            <v>KCL ROOF REPLACEMENT</v>
          </cell>
          <cell r="E1794">
            <v>36586</v>
          </cell>
          <cell r="G1794">
            <v>37195</v>
          </cell>
          <cell r="H1794">
            <v>36860</v>
          </cell>
          <cell r="I1794">
            <v>37795</v>
          </cell>
          <cell r="J1794">
            <v>721679</v>
          </cell>
          <cell r="K1794">
            <v>721678.63</v>
          </cell>
          <cell r="L1794">
            <v>721678.63</v>
          </cell>
          <cell r="M1794">
            <v>0</v>
          </cell>
          <cell r="N1794">
            <v>721679</v>
          </cell>
          <cell r="O1794">
            <v>200506</v>
          </cell>
          <cell r="P1794">
            <v>721678.63</v>
          </cell>
          <cell r="Q1794" t="str">
            <v>25</v>
          </cell>
          <cell r="R1794" t="str">
            <v>Biological and Physical Sciences</v>
          </cell>
          <cell r="S1794" t="str">
            <v>SCIENCE HILL</v>
          </cell>
          <cell r="T1794" t="b">
            <v>0</v>
          </cell>
          <cell r="U1794" t="b">
            <v>1</v>
          </cell>
          <cell r="V1794" t="b">
            <v>0</v>
          </cell>
          <cell r="W1794" t="str">
            <v>Accounting And Contracts</v>
          </cell>
          <cell r="X1794">
            <v>721679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 t="str">
            <v>30</v>
          </cell>
          <cell r="AH1794" t="str">
            <v>CM</v>
          </cell>
          <cell r="AI1794" t="str">
            <v>FullyF</v>
          </cell>
          <cell r="AJ1794" t="str">
            <v>FF</v>
          </cell>
        </row>
        <row r="1795">
          <cell r="A1795" t="str">
            <v>1005655</v>
          </cell>
          <cell r="B1795" t="str">
            <v>T99040177</v>
          </cell>
          <cell r="C1795" t="str">
            <v>99040177</v>
          </cell>
          <cell r="D1795" t="str">
            <v>CHEFA SERIES U COI updated</v>
          </cell>
          <cell r="E1795">
            <v>36251</v>
          </cell>
          <cell r="G1795">
            <v>36280</v>
          </cell>
          <cell r="H1795">
            <v>36280</v>
          </cell>
          <cell r="I1795">
            <v>38286</v>
          </cell>
          <cell r="J1795">
            <v>811387</v>
          </cell>
          <cell r="K1795">
            <v>811386.76</v>
          </cell>
          <cell r="L1795">
            <v>811386.76</v>
          </cell>
          <cell r="M1795">
            <v>0</v>
          </cell>
          <cell r="N1795">
            <v>811387</v>
          </cell>
          <cell r="O1795">
            <v>200506</v>
          </cell>
          <cell r="P1795">
            <v>811386.76</v>
          </cell>
          <cell r="Q1795" t="str">
            <v>61</v>
          </cell>
          <cell r="R1795" t="str">
            <v>Admin&amp;Other Other</v>
          </cell>
          <cell r="T1795" t="b">
            <v>0</v>
          </cell>
          <cell r="U1795" t="b">
            <v>1</v>
          </cell>
          <cell r="V1795" t="b">
            <v>0</v>
          </cell>
          <cell r="W1795" t="str">
            <v>General Accounting</v>
          </cell>
          <cell r="X1795">
            <v>811387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 t="str">
            <v>50</v>
          </cell>
          <cell r="AH1795" t="str">
            <v>OO</v>
          </cell>
          <cell r="AI1795" t="str">
            <v>FullyF</v>
          </cell>
          <cell r="AJ1795" t="str">
            <v>FF</v>
          </cell>
        </row>
        <row r="1796">
          <cell r="A1796" t="str">
            <v>1005729</v>
          </cell>
          <cell r="B1796" t="str">
            <v>P98092902</v>
          </cell>
          <cell r="C1796" t="str">
            <v>98092902</v>
          </cell>
          <cell r="D1796" t="str">
            <v>LANMAN-WRIGHT POST OFFICE AIR CONDITIONING CONVERSION</v>
          </cell>
          <cell r="E1796">
            <v>36586</v>
          </cell>
          <cell r="G1796">
            <v>37529</v>
          </cell>
          <cell r="H1796">
            <v>36677</v>
          </cell>
          <cell r="I1796">
            <v>37795</v>
          </cell>
          <cell r="J1796">
            <v>261800</v>
          </cell>
          <cell r="K1796">
            <v>261800</v>
          </cell>
          <cell r="L1796">
            <v>261800</v>
          </cell>
          <cell r="M1796">
            <v>0</v>
          </cell>
          <cell r="N1796">
            <v>261800</v>
          </cell>
          <cell r="O1796">
            <v>200506</v>
          </cell>
          <cell r="P1796">
            <v>261800</v>
          </cell>
          <cell r="Q1796" t="str">
            <v>61</v>
          </cell>
          <cell r="R1796" t="str">
            <v>Admin&amp;Other Other</v>
          </cell>
          <cell r="S1796" t="str">
            <v>RESIDENTIAL FACILITIES</v>
          </cell>
          <cell r="T1796" t="b">
            <v>0</v>
          </cell>
          <cell r="U1796" t="b">
            <v>1</v>
          </cell>
          <cell r="V1796" t="b">
            <v>0</v>
          </cell>
          <cell r="W1796" t="str">
            <v>Accounting And Contracts</v>
          </cell>
          <cell r="X1796">
            <v>261800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 t="str">
            <v>30</v>
          </cell>
          <cell r="AH1796" t="str">
            <v>CM</v>
          </cell>
          <cell r="AI1796" t="str">
            <v>FullyF</v>
          </cell>
          <cell r="AJ1796" t="str">
            <v>FF</v>
          </cell>
        </row>
        <row r="1797">
          <cell r="A1797" t="str">
            <v>1005730</v>
          </cell>
          <cell r="B1797" t="str">
            <v>P99072201</v>
          </cell>
          <cell r="C1797" t="str">
            <v>99072201</v>
          </cell>
          <cell r="D1797" t="str">
            <v>YSM STAND-BY POWER</v>
          </cell>
          <cell r="E1797">
            <v>36586</v>
          </cell>
          <cell r="G1797">
            <v>37011</v>
          </cell>
          <cell r="H1797">
            <v>36891</v>
          </cell>
          <cell r="I1797">
            <v>37935</v>
          </cell>
          <cell r="J1797">
            <v>883437</v>
          </cell>
          <cell r="K1797">
            <v>883436.97</v>
          </cell>
          <cell r="L1797">
            <v>883436.97</v>
          </cell>
          <cell r="M1797">
            <v>0</v>
          </cell>
          <cell r="N1797">
            <v>883437</v>
          </cell>
          <cell r="O1797">
            <v>200506</v>
          </cell>
          <cell r="P1797">
            <v>883436.97</v>
          </cell>
          <cell r="Q1797" t="str">
            <v>80</v>
          </cell>
          <cell r="R1797" t="str">
            <v>Medicine</v>
          </cell>
          <cell r="S1797" t="str">
            <v>MEDICAL CAMPUS</v>
          </cell>
          <cell r="T1797" t="b">
            <v>0</v>
          </cell>
          <cell r="U1797" t="b">
            <v>1</v>
          </cell>
          <cell r="V1797" t="b">
            <v>0</v>
          </cell>
          <cell r="W1797" t="str">
            <v>Asset Management</v>
          </cell>
          <cell r="X1797">
            <v>883437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 t="str">
            <v>30</v>
          </cell>
          <cell r="AH1797" t="str">
            <v>CM</v>
          </cell>
          <cell r="AI1797" t="str">
            <v>FullyF</v>
          </cell>
          <cell r="AJ1797" t="str">
            <v>FF</v>
          </cell>
        </row>
        <row r="1798">
          <cell r="A1798" t="str">
            <v>1005731</v>
          </cell>
          <cell r="B1798" t="str">
            <v>P00022401</v>
          </cell>
          <cell r="C1798" t="str">
            <v>00022401</v>
          </cell>
          <cell r="D1798" t="str">
            <v>LMP 4100 LABORATORY RENOVATION</v>
          </cell>
          <cell r="E1798">
            <v>36586</v>
          </cell>
          <cell r="G1798">
            <v>36769</v>
          </cell>
          <cell r="H1798">
            <v>36707</v>
          </cell>
          <cell r="I1798">
            <v>37935</v>
          </cell>
          <cell r="J1798">
            <v>265623</v>
          </cell>
          <cell r="K1798">
            <v>265582.90000000002</v>
          </cell>
          <cell r="L1798">
            <v>265622.90000000002</v>
          </cell>
          <cell r="M1798">
            <v>0</v>
          </cell>
          <cell r="N1798">
            <v>265623</v>
          </cell>
          <cell r="O1798">
            <v>200506</v>
          </cell>
          <cell r="P1798">
            <v>265622.90000000002</v>
          </cell>
          <cell r="Q1798" t="str">
            <v>80</v>
          </cell>
          <cell r="R1798" t="str">
            <v>Medicine</v>
          </cell>
          <cell r="S1798" t="str">
            <v>MEDICAL CAMPUS</v>
          </cell>
          <cell r="T1798" t="b">
            <v>0</v>
          </cell>
          <cell r="U1798" t="b">
            <v>1</v>
          </cell>
          <cell r="V1798" t="b">
            <v>0</v>
          </cell>
          <cell r="W1798" t="str">
            <v>Asset Management</v>
          </cell>
          <cell r="X1798">
            <v>265623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 t="str">
            <v>20</v>
          </cell>
          <cell r="AH1798" t="str">
            <v>PR</v>
          </cell>
          <cell r="AI1798" t="str">
            <v>FullyF</v>
          </cell>
          <cell r="AJ1798" t="str">
            <v>FF</v>
          </cell>
        </row>
        <row r="1799">
          <cell r="A1799" t="str">
            <v>1005732</v>
          </cell>
          <cell r="B1799" t="str">
            <v>P00030601</v>
          </cell>
          <cell r="C1799" t="str">
            <v>00030601</v>
          </cell>
          <cell r="D1799" t="str">
            <v>BCMM 462 HVAC RENOVATION</v>
          </cell>
          <cell r="E1799">
            <v>36586</v>
          </cell>
          <cell r="G1799">
            <v>36922</v>
          </cell>
          <cell r="H1799">
            <v>36860</v>
          </cell>
          <cell r="I1799">
            <v>36831</v>
          </cell>
          <cell r="J1799">
            <v>95000</v>
          </cell>
          <cell r="K1799">
            <v>69210.73</v>
          </cell>
          <cell r="L1799">
            <v>69210.73</v>
          </cell>
          <cell r="M1799">
            <v>0</v>
          </cell>
          <cell r="N1799">
            <v>69211</v>
          </cell>
          <cell r="O1799">
            <v>200506</v>
          </cell>
          <cell r="P1799">
            <v>69210.73</v>
          </cell>
          <cell r="Q1799" t="str">
            <v>80</v>
          </cell>
          <cell r="R1799" t="str">
            <v>Medicine</v>
          </cell>
          <cell r="S1799" t="str">
            <v>MEDICAL CAMPUS</v>
          </cell>
          <cell r="T1799" t="b">
            <v>0</v>
          </cell>
          <cell r="U1799" t="b">
            <v>0</v>
          </cell>
          <cell r="V1799" t="b">
            <v>0</v>
          </cell>
          <cell r="W1799" t="str">
            <v>Asset Management</v>
          </cell>
          <cell r="X1799">
            <v>69211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 t="str">
            <v>30</v>
          </cell>
          <cell r="AH1799" t="str">
            <v>CM</v>
          </cell>
          <cell r="AI1799" t="str">
            <v>Const</v>
          </cell>
          <cell r="AJ1799" t="str">
            <v>I</v>
          </cell>
        </row>
        <row r="1800">
          <cell r="A1800" t="str">
            <v>1005733</v>
          </cell>
          <cell r="B1800" t="str">
            <v>P00021801</v>
          </cell>
          <cell r="C1800" t="str">
            <v>00021801</v>
          </cell>
          <cell r="D1800" t="str">
            <v>CHURCH 265 PUBLIC AFFAIRS RELOCATION</v>
          </cell>
          <cell r="E1800">
            <v>36586</v>
          </cell>
          <cell r="G1800">
            <v>37407</v>
          </cell>
          <cell r="H1800">
            <v>36677</v>
          </cell>
          <cell r="I1800">
            <v>37431</v>
          </cell>
          <cell r="J1800">
            <v>222889</v>
          </cell>
          <cell r="K1800">
            <v>222889.18</v>
          </cell>
          <cell r="L1800">
            <v>222889.18</v>
          </cell>
          <cell r="M1800">
            <v>0</v>
          </cell>
          <cell r="N1800">
            <v>222889</v>
          </cell>
          <cell r="O1800">
            <v>200506</v>
          </cell>
          <cell r="P1800">
            <v>222889.18</v>
          </cell>
          <cell r="Q1800" t="str">
            <v>80</v>
          </cell>
          <cell r="R1800" t="str">
            <v>Medicine</v>
          </cell>
          <cell r="S1800" t="str">
            <v>MEDICAL CAMPUS</v>
          </cell>
          <cell r="T1800" t="b">
            <v>0</v>
          </cell>
          <cell r="U1800" t="b">
            <v>1</v>
          </cell>
          <cell r="V1800" t="b">
            <v>0</v>
          </cell>
          <cell r="W1800" t="str">
            <v>Accounting And Contracts</v>
          </cell>
          <cell r="X1800">
            <v>222889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 t="str">
            <v>20</v>
          </cell>
          <cell r="AH1800" t="str">
            <v>PR</v>
          </cell>
          <cell r="AI1800" t="str">
            <v>FullyF</v>
          </cell>
          <cell r="AJ1800" t="str">
            <v>FF</v>
          </cell>
        </row>
        <row r="1801">
          <cell r="A1801" t="str">
            <v>1005772</v>
          </cell>
          <cell r="B1801" t="str">
            <v>P00011201</v>
          </cell>
          <cell r="C1801" t="str">
            <v>00011201</v>
          </cell>
          <cell r="D1801" t="str">
            <v>SCIENCE PARK BUILDING 5 LAB FIT-OUT</v>
          </cell>
          <cell r="E1801">
            <v>36557</v>
          </cell>
          <cell r="G1801">
            <v>36830</v>
          </cell>
          <cell r="H1801">
            <v>36799</v>
          </cell>
          <cell r="I1801">
            <v>37283</v>
          </cell>
          <cell r="J1801">
            <v>2700000</v>
          </cell>
          <cell r="K1801">
            <v>2486785.7599999998</v>
          </cell>
          <cell r="L1801">
            <v>2486785.7599999998</v>
          </cell>
          <cell r="M1801">
            <v>0</v>
          </cell>
          <cell r="N1801">
            <v>2486786</v>
          </cell>
          <cell r="O1801">
            <v>200506</v>
          </cell>
          <cell r="P1801">
            <v>2486785.7599999998</v>
          </cell>
          <cell r="Q1801" t="str">
            <v>80</v>
          </cell>
          <cell r="R1801" t="str">
            <v>Medicine</v>
          </cell>
          <cell r="S1801" t="str">
            <v>MEDICAL CAMPUS</v>
          </cell>
          <cell r="T1801" t="b">
            <v>0</v>
          </cell>
          <cell r="U1801" t="b">
            <v>0</v>
          </cell>
          <cell r="V1801" t="b">
            <v>0</v>
          </cell>
          <cell r="W1801" t="str">
            <v>Asset Management</v>
          </cell>
          <cell r="X1801">
            <v>0</v>
          </cell>
          <cell r="Y1801">
            <v>2700000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 t="str">
            <v>20</v>
          </cell>
          <cell r="AH1801" t="str">
            <v>PR</v>
          </cell>
          <cell r="AI1801" t="str">
            <v>Const</v>
          </cell>
          <cell r="AJ1801" t="str">
            <v>I</v>
          </cell>
        </row>
        <row r="1802">
          <cell r="A1802" t="str">
            <v>1005773</v>
          </cell>
          <cell r="B1802" t="str">
            <v>C00031355</v>
          </cell>
          <cell r="C1802" t="str">
            <v>00031355</v>
          </cell>
          <cell r="D1802" t="str">
            <v>YAD PC GRADUATE HOUSING ORDER #1346</v>
          </cell>
          <cell r="E1802">
            <v>36557</v>
          </cell>
          <cell r="G1802">
            <v>36707</v>
          </cell>
          <cell r="I1802">
            <v>37597</v>
          </cell>
          <cell r="J1802">
            <v>2325</v>
          </cell>
          <cell r="K1802">
            <v>2325</v>
          </cell>
          <cell r="L1802">
            <v>2325</v>
          </cell>
          <cell r="M1802">
            <v>0</v>
          </cell>
          <cell r="N1802">
            <v>2325</v>
          </cell>
          <cell r="O1802">
            <v>200506</v>
          </cell>
          <cell r="P1802">
            <v>2325</v>
          </cell>
          <cell r="T1802" t="b">
            <v>0</v>
          </cell>
          <cell r="U1802" t="b">
            <v>1</v>
          </cell>
          <cell r="V1802" t="b">
            <v>0</v>
          </cell>
          <cell r="W1802" t="str">
            <v>Finance-General Administration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I1802" t="str">
            <v>Tomb</v>
          </cell>
          <cell r="AJ1802" t="str">
            <v>T</v>
          </cell>
        </row>
        <row r="1803">
          <cell r="A1803" t="str">
            <v>1005883</v>
          </cell>
          <cell r="B1803" t="str">
            <v>P00011401</v>
          </cell>
          <cell r="C1803" t="str">
            <v>00011401</v>
          </cell>
          <cell r="D1803" t="str">
            <v>DUNHAM LAB HEAT EXCHANGER REPLACEMENT</v>
          </cell>
          <cell r="E1803">
            <v>36586</v>
          </cell>
          <cell r="G1803">
            <v>36922</v>
          </cell>
          <cell r="H1803">
            <v>36799</v>
          </cell>
          <cell r="I1803">
            <v>37866</v>
          </cell>
          <cell r="J1803">
            <v>109439</v>
          </cell>
          <cell r="K1803">
            <v>109439</v>
          </cell>
          <cell r="L1803">
            <v>109439</v>
          </cell>
          <cell r="M1803">
            <v>0</v>
          </cell>
          <cell r="N1803">
            <v>109439</v>
          </cell>
          <cell r="O1803">
            <v>200506</v>
          </cell>
          <cell r="P1803">
            <v>109439</v>
          </cell>
          <cell r="Q1803" t="str">
            <v>25</v>
          </cell>
          <cell r="R1803" t="str">
            <v>Biological and Physical Sciences</v>
          </cell>
          <cell r="S1803" t="str">
            <v>CENTRAL CAMPUS</v>
          </cell>
          <cell r="T1803" t="b">
            <v>0</v>
          </cell>
          <cell r="U1803" t="b">
            <v>1</v>
          </cell>
          <cell r="V1803" t="b">
            <v>0</v>
          </cell>
          <cell r="W1803" t="str">
            <v>Accounting And Contracts</v>
          </cell>
          <cell r="X1803">
            <v>109439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 t="str">
            <v>30</v>
          </cell>
          <cell r="AH1803" t="str">
            <v>CM</v>
          </cell>
          <cell r="AI1803" t="str">
            <v>FullyF</v>
          </cell>
          <cell r="AJ1803" t="str">
            <v>FF</v>
          </cell>
        </row>
        <row r="1804">
          <cell r="A1804" t="str">
            <v>1005884</v>
          </cell>
          <cell r="B1804" t="str">
            <v>P00030801</v>
          </cell>
          <cell r="C1804" t="str">
            <v>00030801</v>
          </cell>
          <cell r="D1804" t="str">
            <v>BASS 229A, 229B, 235A &amp; 237A RENOVATIONS</v>
          </cell>
          <cell r="E1804">
            <v>36586</v>
          </cell>
          <cell r="G1804">
            <v>37529</v>
          </cell>
          <cell r="H1804">
            <v>36738</v>
          </cell>
          <cell r="I1804">
            <v>37795</v>
          </cell>
          <cell r="J1804">
            <v>195000</v>
          </cell>
          <cell r="K1804">
            <v>195000</v>
          </cell>
          <cell r="L1804">
            <v>195000</v>
          </cell>
          <cell r="M1804">
            <v>0</v>
          </cell>
          <cell r="N1804">
            <v>195000</v>
          </cell>
          <cell r="O1804">
            <v>200506</v>
          </cell>
          <cell r="P1804">
            <v>195000</v>
          </cell>
          <cell r="Q1804" t="str">
            <v>25</v>
          </cell>
          <cell r="R1804" t="str">
            <v>Biological and Physical Sciences</v>
          </cell>
          <cell r="S1804" t="str">
            <v>SCIENCE HILL</v>
          </cell>
          <cell r="T1804" t="b">
            <v>0</v>
          </cell>
          <cell r="U1804" t="b">
            <v>1</v>
          </cell>
          <cell r="V1804" t="b">
            <v>0</v>
          </cell>
          <cell r="W1804" t="str">
            <v>Accounting And Contracts</v>
          </cell>
          <cell r="X1804">
            <v>195000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 t="str">
            <v>20</v>
          </cell>
          <cell r="AH1804" t="str">
            <v>PR</v>
          </cell>
          <cell r="AI1804" t="str">
            <v>FullyF</v>
          </cell>
          <cell r="AJ1804" t="str">
            <v>FF</v>
          </cell>
        </row>
        <row r="1805">
          <cell r="A1805" t="str">
            <v>1005885</v>
          </cell>
          <cell r="B1805" t="str">
            <v>P00030901</v>
          </cell>
          <cell r="C1805" t="str">
            <v>00030901</v>
          </cell>
          <cell r="D1805" t="str">
            <v>YUAG AMERICAN COLLECTION REINSTALLATION</v>
          </cell>
          <cell r="E1805">
            <v>36586</v>
          </cell>
          <cell r="G1805">
            <v>37103</v>
          </cell>
          <cell r="I1805">
            <v>37795</v>
          </cell>
          <cell r="J1805">
            <v>674577</v>
          </cell>
          <cell r="K1805">
            <v>674577.41</v>
          </cell>
          <cell r="L1805">
            <v>674577.41</v>
          </cell>
          <cell r="M1805">
            <v>674577</v>
          </cell>
          <cell r="N1805">
            <v>0</v>
          </cell>
          <cell r="O1805">
            <v>200506</v>
          </cell>
          <cell r="P1805">
            <v>674577.41</v>
          </cell>
          <cell r="Q1805" t="str">
            <v>43</v>
          </cell>
          <cell r="R1805" t="str">
            <v>Mus&amp;Gall Yale Art Gallery</v>
          </cell>
          <cell r="T1805" t="b">
            <v>0</v>
          </cell>
          <cell r="U1805" t="b">
            <v>1</v>
          </cell>
          <cell r="V1805" t="b">
            <v>0</v>
          </cell>
          <cell r="W1805" t="str">
            <v>Accounting And Contracts</v>
          </cell>
          <cell r="X1805">
            <v>0</v>
          </cell>
          <cell r="Y1805">
            <v>0</v>
          </cell>
          <cell r="Z1805">
            <v>114824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 t="str">
            <v>20</v>
          </cell>
          <cell r="AH1805" t="str">
            <v>PR</v>
          </cell>
          <cell r="AI1805" t="str">
            <v>FullyF</v>
          </cell>
          <cell r="AJ1805" t="str">
            <v>FF</v>
          </cell>
        </row>
        <row r="1806">
          <cell r="A1806" t="str">
            <v>1005886</v>
          </cell>
          <cell r="B1806" t="str">
            <v>P00031001</v>
          </cell>
          <cell r="C1806" t="str">
            <v>00031001</v>
          </cell>
          <cell r="D1806" t="str">
            <v>ESF LAB 078A-F FITOUT</v>
          </cell>
          <cell r="E1806">
            <v>36586</v>
          </cell>
          <cell r="G1806">
            <v>37164</v>
          </cell>
          <cell r="I1806">
            <v>37866</v>
          </cell>
          <cell r="J1806">
            <v>620000</v>
          </cell>
          <cell r="K1806">
            <v>620000</v>
          </cell>
          <cell r="L1806">
            <v>620000</v>
          </cell>
          <cell r="M1806">
            <v>626327</v>
          </cell>
          <cell r="N1806">
            <v>0</v>
          </cell>
          <cell r="O1806">
            <v>200506</v>
          </cell>
          <cell r="P1806">
            <v>620000</v>
          </cell>
          <cell r="Q1806" t="str">
            <v>25</v>
          </cell>
          <cell r="R1806" t="str">
            <v>Biological and Physical Sciences</v>
          </cell>
          <cell r="T1806" t="b">
            <v>0</v>
          </cell>
          <cell r="U1806" t="b">
            <v>1</v>
          </cell>
          <cell r="V1806" t="b">
            <v>0</v>
          </cell>
          <cell r="W1806" t="str">
            <v>Accounting And Contracts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 t="str">
            <v>20</v>
          </cell>
          <cell r="AH1806" t="str">
            <v>PR</v>
          </cell>
          <cell r="AI1806" t="str">
            <v>FullyF</v>
          </cell>
          <cell r="AJ1806" t="str">
            <v>FF</v>
          </cell>
        </row>
        <row r="1807">
          <cell r="A1807" t="str">
            <v>1006045</v>
          </cell>
          <cell r="B1807" t="str">
            <v>C00040477</v>
          </cell>
          <cell r="C1807" t="str">
            <v>00040477</v>
          </cell>
          <cell r="D1807" t="str">
            <v>YSM EM CORE FACILITY CRYO EQUIPMENT</v>
          </cell>
          <cell r="E1807">
            <v>36617</v>
          </cell>
          <cell r="G1807">
            <v>36738</v>
          </cell>
          <cell r="H1807">
            <v>36738</v>
          </cell>
          <cell r="I1807">
            <v>36620</v>
          </cell>
          <cell r="J1807">
            <v>306997</v>
          </cell>
          <cell r="K1807">
            <v>306997.31</v>
          </cell>
          <cell r="L1807">
            <v>306997.31</v>
          </cell>
          <cell r="M1807">
            <v>0</v>
          </cell>
          <cell r="N1807">
            <v>306997</v>
          </cell>
          <cell r="O1807">
            <v>200506</v>
          </cell>
          <cell r="P1807">
            <v>306997.31</v>
          </cell>
          <cell r="Q1807" t="str">
            <v>80</v>
          </cell>
          <cell r="R1807" t="str">
            <v>Medicine</v>
          </cell>
          <cell r="S1807" t="str">
            <v>MEDICAL CAMPUS</v>
          </cell>
          <cell r="T1807" t="b">
            <v>0</v>
          </cell>
          <cell r="U1807" t="b">
            <v>1</v>
          </cell>
          <cell r="V1807" t="b">
            <v>0</v>
          </cell>
          <cell r="W1807" t="str">
            <v>Finance-General Administration</v>
          </cell>
          <cell r="X1807">
            <v>306997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 t="str">
            <v>50</v>
          </cell>
          <cell r="AH1807" t="str">
            <v>OE</v>
          </cell>
          <cell r="AI1807" t="str">
            <v>FullyF</v>
          </cell>
          <cell r="AJ1807" t="str">
            <v>FF</v>
          </cell>
        </row>
        <row r="1808">
          <cell r="A1808" t="str">
            <v>1006053</v>
          </cell>
          <cell r="B1808" t="str">
            <v>P00032301</v>
          </cell>
          <cell r="C1808" t="str">
            <v>00032301</v>
          </cell>
          <cell r="D1808" t="str">
            <v>BCMM 342 RENOVATION</v>
          </cell>
          <cell r="E1808">
            <v>36617</v>
          </cell>
          <cell r="G1808">
            <v>36981</v>
          </cell>
          <cell r="H1808">
            <v>36738</v>
          </cell>
          <cell r="I1808">
            <v>36621</v>
          </cell>
          <cell r="J1808">
            <v>75000</v>
          </cell>
          <cell r="K1808">
            <v>17187.5</v>
          </cell>
          <cell r="L1808">
            <v>17187.5</v>
          </cell>
          <cell r="M1808">
            <v>17188.5</v>
          </cell>
          <cell r="N1808">
            <v>0</v>
          </cell>
          <cell r="O1808">
            <v>200506</v>
          </cell>
          <cell r="P1808">
            <v>17187.5</v>
          </cell>
          <cell r="Q1808" t="str">
            <v>80</v>
          </cell>
          <cell r="R1808" t="str">
            <v>Medicine</v>
          </cell>
          <cell r="S1808" t="str">
            <v>MEDICAL CAMPUS</v>
          </cell>
          <cell r="T1808" t="b">
            <v>0</v>
          </cell>
          <cell r="U1808" t="b">
            <v>0</v>
          </cell>
          <cell r="V1808" t="b">
            <v>0</v>
          </cell>
          <cell r="W1808" t="str">
            <v>Asset Management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 t="str">
            <v>20</v>
          </cell>
          <cell r="AH1808" t="str">
            <v>PR</v>
          </cell>
          <cell r="AI1808" t="str">
            <v>Desig</v>
          </cell>
          <cell r="AJ1808" t="str">
            <v>I</v>
          </cell>
        </row>
        <row r="1809">
          <cell r="A1809" t="str">
            <v>1006131</v>
          </cell>
          <cell r="B1809" t="str">
            <v>P00031401</v>
          </cell>
          <cell r="C1809" t="str">
            <v>00031401</v>
          </cell>
          <cell r="D1809" t="str">
            <v>YPI-1, CLG PLACE, MRC &amp; YSM TUNNEL SYS LIGHTING RETROFIT</v>
          </cell>
          <cell r="E1809">
            <v>36617</v>
          </cell>
          <cell r="G1809">
            <v>36738</v>
          </cell>
          <cell r="H1809">
            <v>36677</v>
          </cell>
          <cell r="I1809">
            <v>37595</v>
          </cell>
          <cell r="J1809">
            <v>58575</v>
          </cell>
          <cell r="K1809">
            <v>52841.78</v>
          </cell>
          <cell r="L1809">
            <v>52841.78</v>
          </cell>
          <cell r="M1809">
            <v>0</v>
          </cell>
          <cell r="N1809">
            <v>52842</v>
          </cell>
          <cell r="O1809">
            <v>200506</v>
          </cell>
          <cell r="P1809">
            <v>52841.78</v>
          </cell>
          <cell r="Q1809" t="str">
            <v>66</v>
          </cell>
          <cell r="R1809" t="str">
            <v>Admin&amp;Other YSM Utilities</v>
          </cell>
          <cell r="S1809" t="str">
            <v>POWER PLANTS AND UTILITY DISTRIBUTION SYSTEMS</v>
          </cell>
          <cell r="T1809" t="b">
            <v>0</v>
          </cell>
          <cell r="U1809" t="b">
            <v>0</v>
          </cell>
          <cell r="V1809" t="b">
            <v>0</v>
          </cell>
          <cell r="W1809" t="str">
            <v>Asset Management</v>
          </cell>
          <cell r="X1809">
            <v>52842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 t="str">
            <v>30</v>
          </cell>
          <cell r="AH1809" t="str">
            <v>CM</v>
          </cell>
          <cell r="AI1809" t="str">
            <v>Const</v>
          </cell>
          <cell r="AJ1809" t="str">
            <v>I</v>
          </cell>
        </row>
        <row r="1810">
          <cell r="A1810" t="str">
            <v>1006132</v>
          </cell>
          <cell r="B1810" t="str">
            <v>P00031501</v>
          </cell>
          <cell r="C1810" t="str">
            <v>00031501</v>
          </cell>
          <cell r="D1810" t="str">
            <v>YSM BAS BUILDING UPGRADES FOR HOPE</v>
          </cell>
          <cell r="E1810">
            <v>36617</v>
          </cell>
          <cell r="G1810">
            <v>36799</v>
          </cell>
          <cell r="H1810">
            <v>36692</v>
          </cell>
          <cell r="I1810">
            <v>37595</v>
          </cell>
          <cell r="J1810">
            <v>79500</v>
          </cell>
          <cell r="K1810">
            <v>59236.2</v>
          </cell>
          <cell r="L1810">
            <v>59236.2</v>
          </cell>
          <cell r="M1810">
            <v>0</v>
          </cell>
          <cell r="N1810">
            <v>59236</v>
          </cell>
          <cell r="O1810">
            <v>200506</v>
          </cell>
          <cell r="P1810">
            <v>59236.2</v>
          </cell>
          <cell r="Q1810" t="str">
            <v>80</v>
          </cell>
          <cell r="R1810" t="str">
            <v>Medicine</v>
          </cell>
          <cell r="S1810" t="str">
            <v>MEDICAL CAMPUS</v>
          </cell>
          <cell r="T1810" t="b">
            <v>0</v>
          </cell>
          <cell r="U1810" t="b">
            <v>0</v>
          </cell>
          <cell r="V1810" t="b">
            <v>0</v>
          </cell>
          <cell r="W1810" t="str">
            <v>Asset Management</v>
          </cell>
          <cell r="X1810">
            <v>79500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 t="str">
            <v>30</v>
          </cell>
          <cell r="AH1810" t="str">
            <v>CM</v>
          </cell>
          <cell r="AI1810" t="str">
            <v>Const</v>
          </cell>
          <cell r="AJ1810" t="str">
            <v>I</v>
          </cell>
        </row>
        <row r="1811">
          <cell r="A1811" t="str">
            <v>1006135</v>
          </cell>
          <cell r="B1811" t="str">
            <v>P99060901</v>
          </cell>
          <cell r="C1811" t="str">
            <v>99060901</v>
          </cell>
          <cell r="D1811" t="str">
            <v>SHM B-201 GIARMAN ROOM RENOVATIONS</v>
          </cell>
          <cell r="E1811">
            <v>36617</v>
          </cell>
          <cell r="G1811">
            <v>36922</v>
          </cell>
          <cell r="H1811">
            <v>36616</v>
          </cell>
          <cell r="I1811">
            <v>36622</v>
          </cell>
          <cell r="J1811">
            <v>72000</v>
          </cell>
          <cell r="K1811">
            <v>59341.55</v>
          </cell>
          <cell r="L1811">
            <v>59341.55</v>
          </cell>
          <cell r="M1811">
            <v>0</v>
          </cell>
          <cell r="N1811">
            <v>59342</v>
          </cell>
          <cell r="O1811">
            <v>200506</v>
          </cell>
          <cell r="P1811">
            <v>59341.55</v>
          </cell>
          <cell r="Q1811" t="str">
            <v>80</v>
          </cell>
          <cell r="R1811" t="str">
            <v>Medicine</v>
          </cell>
          <cell r="S1811" t="str">
            <v>MEDICAL CAMPUS</v>
          </cell>
          <cell r="T1811" t="b">
            <v>0</v>
          </cell>
          <cell r="U1811" t="b">
            <v>0</v>
          </cell>
          <cell r="V1811" t="b">
            <v>0</v>
          </cell>
          <cell r="W1811" t="str">
            <v>Asset Management</v>
          </cell>
          <cell r="X1811">
            <v>59342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 t="str">
            <v>20</v>
          </cell>
          <cell r="AH1811" t="str">
            <v>PR</v>
          </cell>
          <cell r="AI1811" t="str">
            <v>Const</v>
          </cell>
          <cell r="AJ1811" t="str">
            <v>I</v>
          </cell>
        </row>
        <row r="1812">
          <cell r="A1812" t="str">
            <v>1006197</v>
          </cell>
          <cell r="B1812" t="str">
            <v>P00033101</v>
          </cell>
          <cell r="C1812" t="str">
            <v>00033101</v>
          </cell>
          <cell r="D1812" t="str">
            <v>KBT FURNISHINGS</v>
          </cell>
          <cell r="E1812">
            <v>35977</v>
          </cell>
          <cell r="G1812">
            <v>37407</v>
          </cell>
          <cell r="H1812">
            <v>36707</v>
          </cell>
          <cell r="I1812">
            <v>37571</v>
          </cell>
          <cell r="J1812">
            <v>50000</v>
          </cell>
          <cell r="K1812">
            <v>50000</v>
          </cell>
          <cell r="L1812">
            <v>50000</v>
          </cell>
          <cell r="M1812">
            <v>0</v>
          </cell>
          <cell r="N1812">
            <v>50000</v>
          </cell>
          <cell r="O1812">
            <v>200506</v>
          </cell>
          <cell r="P1812">
            <v>50000</v>
          </cell>
          <cell r="Q1812" t="str">
            <v>25</v>
          </cell>
          <cell r="R1812" t="str">
            <v>Biological and Physical Sciences</v>
          </cell>
          <cell r="S1812" t="str">
            <v>SCIENCE HILL</v>
          </cell>
          <cell r="T1812" t="b">
            <v>0</v>
          </cell>
          <cell r="U1812" t="b">
            <v>1</v>
          </cell>
          <cell r="V1812" t="b">
            <v>0</v>
          </cell>
          <cell r="W1812" t="str">
            <v>Accounting And Contracts</v>
          </cell>
          <cell r="X1812">
            <v>50000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 t="str">
            <v>20</v>
          </cell>
          <cell r="AH1812" t="str">
            <v>PR</v>
          </cell>
          <cell r="AI1812" t="str">
            <v>FullyF</v>
          </cell>
          <cell r="AJ1812" t="str">
            <v>FF</v>
          </cell>
        </row>
        <row r="1813">
          <cell r="A1813" t="str">
            <v>1006376</v>
          </cell>
          <cell r="B1813" t="str">
            <v>P00032302</v>
          </cell>
          <cell r="C1813" t="str">
            <v>00032302</v>
          </cell>
          <cell r="D1813" t="str">
            <v>LEPH LIGHTING RETROFIT</v>
          </cell>
          <cell r="E1813">
            <v>36617</v>
          </cell>
          <cell r="G1813">
            <v>37437</v>
          </cell>
          <cell r="H1813">
            <v>37437</v>
          </cell>
          <cell r="I1813">
            <v>36634</v>
          </cell>
          <cell r="J1813">
            <v>78590</v>
          </cell>
          <cell r="K1813">
            <v>69661.98</v>
          </cell>
          <cell r="L1813">
            <v>69661.98</v>
          </cell>
          <cell r="M1813">
            <v>0</v>
          </cell>
          <cell r="N1813">
            <v>69662</v>
          </cell>
          <cell r="O1813">
            <v>200506</v>
          </cell>
          <cell r="P1813">
            <v>69661.98</v>
          </cell>
          <cell r="Q1813" t="str">
            <v>80</v>
          </cell>
          <cell r="R1813" t="str">
            <v>Medicine</v>
          </cell>
          <cell r="S1813" t="str">
            <v>MEDICAL CAMPUS</v>
          </cell>
          <cell r="T1813" t="b">
            <v>0</v>
          </cell>
          <cell r="U1813" t="b">
            <v>0</v>
          </cell>
          <cell r="V1813" t="b">
            <v>0</v>
          </cell>
          <cell r="W1813" t="str">
            <v>Asset Management</v>
          </cell>
          <cell r="X1813">
            <v>69662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 t="str">
            <v>30</v>
          </cell>
          <cell r="AH1813" t="str">
            <v>CM</v>
          </cell>
          <cell r="AI1813" t="str">
            <v>Const</v>
          </cell>
          <cell r="AJ1813" t="str">
            <v>I</v>
          </cell>
        </row>
        <row r="1814">
          <cell r="A1814" t="str">
            <v>1006377</v>
          </cell>
          <cell r="B1814" t="str">
            <v>P00040601</v>
          </cell>
          <cell r="C1814" t="str">
            <v>00040601</v>
          </cell>
          <cell r="D1814" t="str">
            <v>PROSPECT 124 IMPROVEMENTS</v>
          </cell>
          <cell r="E1814">
            <v>36617</v>
          </cell>
          <cell r="G1814">
            <v>36891</v>
          </cell>
          <cell r="I1814">
            <v>37795</v>
          </cell>
          <cell r="J1814">
            <v>949910</v>
          </cell>
          <cell r="K1814">
            <v>949910.02</v>
          </cell>
          <cell r="L1814">
            <v>949910.02</v>
          </cell>
          <cell r="M1814">
            <v>949910.23</v>
          </cell>
          <cell r="N1814">
            <v>0</v>
          </cell>
          <cell r="O1814">
            <v>200506</v>
          </cell>
          <cell r="P1814">
            <v>949910.02</v>
          </cell>
          <cell r="Q1814" t="str">
            <v>22</v>
          </cell>
          <cell r="R1814" t="str">
            <v>Soc Sci</v>
          </cell>
          <cell r="T1814" t="b">
            <v>0</v>
          </cell>
          <cell r="U1814" t="b">
            <v>1</v>
          </cell>
          <cell r="V1814" t="b">
            <v>0</v>
          </cell>
          <cell r="W1814" t="str">
            <v>Accounting And Contracts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 t="str">
            <v>20</v>
          </cell>
          <cell r="AH1814" t="str">
            <v>PR</v>
          </cell>
          <cell r="AI1814" t="str">
            <v>FullyF</v>
          </cell>
          <cell r="AJ1814" t="str">
            <v>FF</v>
          </cell>
        </row>
        <row r="1815">
          <cell r="A1815" t="str">
            <v>1006378</v>
          </cell>
          <cell r="B1815" t="str">
            <v>P95111403</v>
          </cell>
          <cell r="C1815" t="str">
            <v>95111403</v>
          </cell>
          <cell r="D1815" t="str">
            <v>WHITNEY 158 EXTERIOR REHABILITATION</v>
          </cell>
          <cell r="E1815">
            <v>36617</v>
          </cell>
          <cell r="G1815">
            <v>37287</v>
          </cell>
          <cell r="H1815">
            <v>36891</v>
          </cell>
          <cell r="I1815">
            <v>38103</v>
          </cell>
          <cell r="J1815">
            <v>0</v>
          </cell>
          <cell r="K1815">
            <v>7700</v>
          </cell>
          <cell r="L1815">
            <v>0</v>
          </cell>
          <cell r="M1815">
            <v>0</v>
          </cell>
          <cell r="N1815">
            <v>0</v>
          </cell>
          <cell r="O1815">
            <v>200506</v>
          </cell>
          <cell r="P1815">
            <v>0</v>
          </cell>
          <cell r="Q1815" t="str">
            <v>61</v>
          </cell>
          <cell r="R1815" t="str">
            <v>Admin&amp;Other Other</v>
          </cell>
          <cell r="S1815" t="str">
            <v>OTHER FACILITIES</v>
          </cell>
          <cell r="T1815" t="b">
            <v>0</v>
          </cell>
          <cell r="U1815" t="b">
            <v>0</v>
          </cell>
          <cell r="V1815" t="b">
            <v>0</v>
          </cell>
          <cell r="W1815" t="str">
            <v>Accounting And Contracts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I1815" t="str">
            <v>Tomb</v>
          </cell>
          <cell r="AJ1815" t="str">
            <v>T</v>
          </cell>
        </row>
        <row r="1816">
          <cell r="A1816" t="str">
            <v>1006379</v>
          </cell>
          <cell r="B1816" t="str">
            <v>P00041101</v>
          </cell>
          <cell r="C1816" t="str">
            <v>00041101</v>
          </cell>
          <cell r="D1816" t="str">
            <v>GOLF COURSE CLUBHOUSE NEW UTILITY SERVICES</v>
          </cell>
          <cell r="E1816">
            <v>36617</v>
          </cell>
          <cell r="G1816">
            <v>36922</v>
          </cell>
          <cell r="H1816">
            <v>37011</v>
          </cell>
          <cell r="I1816">
            <v>37571</v>
          </cell>
          <cell r="J1816">
            <v>769143</v>
          </cell>
          <cell r="K1816">
            <v>769143.37</v>
          </cell>
          <cell r="L1816">
            <v>769143.37</v>
          </cell>
          <cell r="M1816">
            <v>0</v>
          </cell>
          <cell r="N1816">
            <v>769143</v>
          </cell>
          <cell r="O1816">
            <v>200506</v>
          </cell>
          <cell r="P1816">
            <v>769143.37</v>
          </cell>
          <cell r="Q1816" t="str">
            <v>65</v>
          </cell>
          <cell r="R1816" t="str">
            <v>Admin&amp;Other Utilities Central</v>
          </cell>
          <cell r="S1816" t="str">
            <v>POWER PLANTS AND UTILITY DISTRIBUTION SYSTEMS</v>
          </cell>
          <cell r="T1816" t="b">
            <v>0</v>
          </cell>
          <cell r="U1816" t="b">
            <v>1</v>
          </cell>
          <cell r="V1816" t="b">
            <v>0</v>
          </cell>
          <cell r="W1816" t="str">
            <v>Accounting And Contracts</v>
          </cell>
          <cell r="X1816">
            <v>769143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 t="str">
            <v>30</v>
          </cell>
          <cell r="AH1816" t="str">
            <v>CM</v>
          </cell>
          <cell r="AI1816" t="str">
            <v>FullyF</v>
          </cell>
          <cell r="AJ1816" t="str">
            <v>FF</v>
          </cell>
        </row>
        <row r="1817">
          <cell r="A1817" t="str">
            <v>1006380</v>
          </cell>
          <cell r="B1817" t="str">
            <v>P98022371</v>
          </cell>
          <cell r="C1817" t="str">
            <v>98022371</v>
          </cell>
          <cell r="D1817" t="str">
            <v>VANDERBILT HALL RENOVATION</v>
          </cell>
          <cell r="E1817">
            <v>36617</v>
          </cell>
          <cell r="F1817">
            <v>38411</v>
          </cell>
          <cell r="G1817">
            <v>37864</v>
          </cell>
          <cell r="H1817">
            <v>37864</v>
          </cell>
          <cell r="I1817">
            <v>37358</v>
          </cell>
          <cell r="J1817">
            <v>28800000</v>
          </cell>
          <cell r="K1817">
            <v>15709084.710000001</v>
          </cell>
          <cell r="L1817">
            <v>23083571.370000001</v>
          </cell>
          <cell r="M1817">
            <v>1362758</v>
          </cell>
          <cell r="N1817">
            <v>21742553</v>
          </cell>
          <cell r="O1817">
            <v>200506</v>
          </cell>
          <cell r="P1817">
            <v>23215733.699999999</v>
          </cell>
          <cell r="Q1817" t="str">
            <v>71</v>
          </cell>
          <cell r="R1817" t="str">
            <v>Residential - Undergraduate</v>
          </cell>
          <cell r="S1817" t="str">
            <v>RESIDENTIAL FACILITIES</v>
          </cell>
          <cell r="T1817" t="b">
            <v>0</v>
          </cell>
          <cell r="U1817" t="b">
            <v>0</v>
          </cell>
          <cell r="V1817" t="b">
            <v>0</v>
          </cell>
          <cell r="W1817" t="str">
            <v>Accounting And Contracts</v>
          </cell>
          <cell r="X1817">
            <v>21742553</v>
          </cell>
          <cell r="Y1817">
            <v>0</v>
          </cell>
          <cell r="Z1817">
            <v>181296</v>
          </cell>
          <cell r="AA1817">
            <v>36730</v>
          </cell>
          <cell r="AB1817">
            <v>51307.46</v>
          </cell>
          <cell r="AC1817">
            <v>412</v>
          </cell>
          <cell r="AD1817">
            <v>21823</v>
          </cell>
          <cell r="AE1817">
            <v>17524.41</v>
          </cell>
          <cell r="AF1817">
            <v>4365.46</v>
          </cell>
          <cell r="AG1817" t="str">
            <v>10</v>
          </cell>
          <cell r="AH1817" t="str">
            <v>CR</v>
          </cell>
          <cell r="AI1817" t="str">
            <v>Const</v>
          </cell>
          <cell r="AJ1817" t="str">
            <v>I</v>
          </cell>
        </row>
        <row r="1818">
          <cell r="A1818" t="str">
            <v>1006400</v>
          </cell>
          <cell r="B1818" t="str">
            <v>P00040702</v>
          </cell>
          <cell r="C1818" t="str">
            <v>00040702</v>
          </cell>
          <cell r="D1818" t="str">
            <v>SAYBROOK COLLEGE RENOVATION</v>
          </cell>
          <cell r="E1818">
            <v>36617</v>
          </cell>
          <cell r="G1818">
            <v>37164</v>
          </cell>
          <cell r="H1818">
            <v>37195</v>
          </cell>
          <cell r="I1818">
            <v>36861</v>
          </cell>
          <cell r="J1818">
            <v>59900000</v>
          </cell>
          <cell r="K1818">
            <v>58655944.549999997</v>
          </cell>
          <cell r="L1818">
            <v>59034132.549999997</v>
          </cell>
          <cell r="M1818">
            <v>43078716.450000003</v>
          </cell>
          <cell r="N1818">
            <v>10821805</v>
          </cell>
          <cell r="O1818">
            <v>200506</v>
          </cell>
          <cell r="P1818">
            <v>59034132.549999997</v>
          </cell>
          <cell r="Q1818" t="str">
            <v>71</v>
          </cell>
          <cell r="R1818" t="str">
            <v>Residential - Undergraduate</v>
          </cell>
          <cell r="S1818" t="str">
            <v>RESIDENTIAL FACILITIES</v>
          </cell>
          <cell r="T1818" t="b">
            <v>0</v>
          </cell>
          <cell r="U1818" t="b">
            <v>0</v>
          </cell>
          <cell r="V1818" t="b">
            <v>0</v>
          </cell>
          <cell r="W1818" t="str">
            <v>Accounting And Contracts</v>
          </cell>
          <cell r="X1818">
            <v>10821805</v>
          </cell>
          <cell r="Y1818">
            <v>0</v>
          </cell>
          <cell r="Z1818">
            <v>20000000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 t="str">
            <v>10</v>
          </cell>
          <cell r="AH1818" t="str">
            <v>CR</v>
          </cell>
          <cell r="AI1818" t="str">
            <v>Const</v>
          </cell>
          <cell r="AJ1818" t="str">
            <v>I</v>
          </cell>
        </row>
        <row r="1819">
          <cell r="A1819" t="str">
            <v>1006401</v>
          </cell>
          <cell r="B1819" t="str">
            <v>P00041401</v>
          </cell>
          <cell r="C1819" t="str">
            <v>00041401</v>
          </cell>
          <cell r="D1819" t="str">
            <v>YSM BACKFLOW VALVE REPLACEMENT</v>
          </cell>
          <cell r="E1819">
            <v>36617</v>
          </cell>
          <cell r="G1819">
            <v>37256</v>
          </cell>
          <cell r="H1819">
            <v>36692</v>
          </cell>
          <cell r="I1819">
            <v>36636</v>
          </cell>
          <cell r="J1819">
            <v>84800</v>
          </cell>
          <cell r="K1819">
            <v>60152.18</v>
          </cell>
          <cell r="L1819">
            <v>60152.18</v>
          </cell>
          <cell r="M1819">
            <v>0</v>
          </cell>
          <cell r="N1819">
            <v>60152</v>
          </cell>
          <cell r="O1819">
            <v>200506</v>
          </cell>
          <cell r="P1819">
            <v>60152.18</v>
          </cell>
          <cell r="Q1819" t="str">
            <v>80</v>
          </cell>
          <cell r="R1819" t="str">
            <v>Medicine</v>
          </cell>
          <cell r="S1819" t="str">
            <v>MEDICAL CAMPUS</v>
          </cell>
          <cell r="T1819" t="b">
            <v>0</v>
          </cell>
          <cell r="U1819" t="b">
            <v>0</v>
          </cell>
          <cell r="V1819" t="b">
            <v>0</v>
          </cell>
          <cell r="W1819" t="str">
            <v>Asset Management</v>
          </cell>
          <cell r="X1819">
            <v>84800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 t="str">
            <v>30</v>
          </cell>
          <cell r="AH1819" t="str">
            <v>CM</v>
          </cell>
          <cell r="AI1819" t="str">
            <v>Const</v>
          </cell>
          <cell r="AJ1819" t="str">
            <v>I</v>
          </cell>
        </row>
        <row r="1820">
          <cell r="A1820" t="str">
            <v>1006536</v>
          </cell>
          <cell r="B1820" t="str">
            <v>P00032401</v>
          </cell>
          <cell r="C1820" t="str">
            <v>00032401</v>
          </cell>
          <cell r="D1820" t="str">
            <v>HOWARD AVE 682 TENANT FITOUT</v>
          </cell>
          <cell r="E1820">
            <v>36617</v>
          </cell>
          <cell r="G1820">
            <v>36646</v>
          </cell>
          <cell r="I1820">
            <v>36643</v>
          </cell>
          <cell r="J1820">
            <v>98000</v>
          </cell>
          <cell r="K1820">
            <v>97785.14</v>
          </cell>
          <cell r="L1820">
            <v>97785.14</v>
          </cell>
          <cell r="M1820">
            <v>98205.14</v>
          </cell>
          <cell r="N1820">
            <v>0</v>
          </cell>
          <cell r="O1820">
            <v>200506</v>
          </cell>
          <cell r="P1820">
            <v>97785.14</v>
          </cell>
          <cell r="Q1820" t="str">
            <v>80</v>
          </cell>
          <cell r="R1820" t="str">
            <v>Medicine</v>
          </cell>
          <cell r="T1820" t="b">
            <v>0</v>
          </cell>
          <cell r="U1820" t="b">
            <v>0</v>
          </cell>
          <cell r="V1820" t="b">
            <v>0</v>
          </cell>
          <cell r="W1820" t="str">
            <v>Asset Management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 t="str">
            <v>20</v>
          </cell>
          <cell r="AH1820" t="str">
            <v>PR</v>
          </cell>
          <cell r="AI1820" t="str">
            <v>Const</v>
          </cell>
          <cell r="AJ1820" t="str">
            <v>I</v>
          </cell>
        </row>
        <row r="1821">
          <cell r="A1821" t="str">
            <v>1006550</v>
          </cell>
          <cell r="B1821" t="str">
            <v>C00040177</v>
          </cell>
          <cell r="C1821" t="str">
            <v>00040177</v>
          </cell>
          <cell r="D1821" t="str">
            <v>FINANCE &amp; ADMINISTRATION HARDWARE COSTS FY00</v>
          </cell>
          <cell r="E1821">
            <v>36617</v>
          </cell>
          <cell r="G1821">
            <v>36707</v>
          </cell>
          <cell r="H1821">
            <v>36707</v>
          </cell>
          <cell r="I1821">
            <v>36617</v>
          </cell>
          <cell r="J1821">
            <v>444898</v>
          </cell>
          <cell r="K1821">
            <v>444898.4</v>
          </cell>
          <cell r="L1821">
            <v>444898.4</v>
          </cell>
          <cell r="M1821">
            <v>0</v>
          </cell>
          <cell r="N1821">
            <v>444898</v>
          </cell>
          <cell r="O1821">
            <v>200506</v>
          </cell>
          <cell r="P1821">
            <v>444898.4</v>
          </cell>
          <cell r="Q1821" t="str">
            <v>60</v>
          </cell>
          <cell r="R1821" t="str">
            <v>Admin&amp;Other Administration</v>
          </cell>
          <cell r="T1821" t="b">
            <v>0</v>
          </cell>
          <cell r="U1821" t="b">
            <v>1</v>
          </cell>
          <cell r="V1821" t="b">
            <v>0</v>
          </cell>
          <cell r="W1821" t="str">
            <v>Finance-General Administration</v>
          </cell>
          <cell r="X1821">
            <v>400000</v>
          </cell>
          <cell r="Y1821">
            <v>44898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 t="str">
            <v>50</v>
          </cell>
          <cell r="AH1821" t="str">
            <v>OE</v>
          </cell>
          <cell r="AI1821" t="str">
            <v>FullyF</v>
          </cell>
          <cell r="AJ1821" t="str">
            <v>FF</v>
          </cell>
        </row>
        <row r="1822">
          <cell r="A1822" t="str">
            <v>1006583</v>
          </cell>
          <cell r="B1822" t="str">
            <v>C00040178</v>
          </cell>
          <cell r="C1822" t="str">
            <v>00040178</v>
          </cell>
          <cell r="D1822" t="str">
            <v>FINANCE &amp; ADMINISTRATION HARDWARE COSTS FY01</v>
          </cell>
          <cell r="E1822">
            <v>36617</v>
          </cell>
          <cell r="G1822">
            <v>36891</v>
          </cell>
          <cell r="H1822">
            <v>36891</v>
          </cell>
          <cell r="I1822">
            <v>38069</v>
          </cell>
          <cell r="J1822">
            <v>1160974</v>
          </cell>
          <cell r="K1822">
            <v>1160973.51</v>
          </cell>
          <cell r="L1822">
            <v>1160973.51</v>
          </cell>
          <cell r="M1822">
            <v>0</v>
          </cell>
          <cell r="N1822">
            <v>1160974</v>
          </cell>
          <cell r="O1822">
            <v>200506</v>
          </cell>
          <cell r="P1822">
            <v>1160973.51</v>
          </cell>
          <cell r="Q1822" t="str">
            <v>60</v>
          </cell>
          <cell r="R1822" t="str">
            <v>Admin&amp;Other Administration</v>
          </cell>
          <cell r="S1822" t="str">
            <v>EQUIPMENT, SYSTEMS, SOFTWARE</v>
          </cell>
          <cell r="T1822" t="b">
            <v>0</v>
          </cell>
          <cell r="U1822" t="b">
            <v>1</v>
          </cell>
          <cell r="V1822" t="b">
            <v>0</v>
          </cell>
          <cell r="W1822" t="str">
            <v>Finance-General Administration</v>
          </cell>
          <cell r="X1822">
            <v>864636</v>
          </cell>
          <cell r="Y1822">
            <v>296338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 t="str">
            <v>50</v>
          </cell>
          <cell r="AH1822" t="str">
            <v>OE</v>
          </cell>
          <cell r="AI1822" t="str">
            <v>FullyF</v>
          </cell>
          <cell r="AJ1822" t="str">
            <v>FF</v>
          </cell>
        </row>
        <row r="1823">
          <cell r="A1823" t="str">
            <v>1006584</v>
          </cell>
          <cell r="C1823" t="str">
            <v>00040179</v>
          </cell>
          <cell r="D1823" t="str">
            <v>ITS CLIENT SERVER TRANSITION COSTS FY00 Cancelled</v>
          </cell>
          <cell r="E1823">
            <v>36617</v>
          </cell>
          <cell r="H1823">
            <v>36707</v>
          </cell>
          <cell r="I1823">
            <v>36880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200506</v>
          </cell>
          <cell r="P1823">
            <v>0</v>
          </cell>
          <cell r="T1823" t="b">
            <v>0</v>
          </cell>
          <cell r="U1823" t="b">
            <v>1</v>
          </cell>
          <cell r="V1823" t="b">
            <v>0</v>
          </cell>
          <cell r="W1823" t="str">
            <v>Finance-General Administration</v>
          </cell>
          <cell r="X1823">
            <v>0</v>
          </cell>
          <cell r="Y1823">
            <v>0</v>
          </cell>
          <cell r="Z1823">
            <v>0</v>
          </cell>
          <cell r="AI1823" t="str">
            <v>Tomb</v>
          </cell>
          <cell r="AJ1823" t="str">
            <v>T</v>
          </cell>
        </row>
        <row r="1824">
          <cell r="A1824" t="str">
            <v>1006585</v>
          </cell>
          <cell r="C1824" t="str">
            <v>00040180</v>
          </cell>
          <cell r="D1824" t="str">
            <v>ITS ORACLE RELEASE 11i UPGRADE DEVELOPMENT</v>
          </cell>
          <cell r="E1824">
            <v>36617</v>
          </cell>
          <cell r="H1824">
            <v>37072</v>
          </cell>
          <cell r="I1824">
            <v>36617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200506</v>
          </cell>
          <cell r="P1824">
            <v>0</v>
          </cell>
          <cell r="T1824" t="b">
            <v>0</v>
          </cell>
          <cell r="U1824" t="b">
            <v>1</v>
          </cell>
          <cell r="V1824" t="b">
            <v>0</v>
          </cell>
          <cell r="W1824" t="str">
            <v>Finance-General Administration</v>
          </cell>
          <cell r="X1824">
            <v>0</v>
          </cell>
          <cell r="Y1824">
            <v>0</v>
          </cell>
          <cell r="Z1824">
            <v>0</v>
          </cell>
          <cell r="AI1824" t="str">
            <v>Tomb</v>
          </cell>
          <cell r="AJ1824" t="str">
            <v>T</v>
          </cell>
        </row>
        <row r="1825">
          <cell r="A1825" t="str">
            <v>1006586</v>
          </cell>
          <cell r="C1825" t="str">
            <v>00040187</v>
          </cell>
          <cell r="D1825" t="str">
            <v>ORACLE F&amp;A ENHANCEMENT COSTS FY00</v>
          </cell>
          <cell r="E1825">
            <v>36617</v>
          </cell>
          <cell r="H1825">
            <v>36707</v>
          </cell>
          <cell r="I1825">
            <v>36617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200506</v>
          </cell>
          <cell r="P1825">
            <v>0</v>
          </cell>
          <cell r="T1825" t="b">
            <v>0</v>
          </cell>
          <cell r="U1825" t="b">
            <v>1</v>
          </cell>
          <cell r="V1825" t="b">
            <v>0</v>
          </cell>
          <cell r="W1825" t="str">
            <v>Finance-General Administration</v>
          </cell>
          <cell r="X1825">
            <v>0</v>
          </cell>
          <cell r="Y1825">
            <v>0</v>
          </cell>
          <cell r="Z1825">
            <v>0</v>
          </cell>
          <cell r="AI1825" t="str">
            <v>Tomb</v>
          </cell>
          <cell r="AJ1825" t="str">
            <v>T</v>
          </cell>
        </row>
        <row r="1826">
          <cell r="A1826" t="str">
            <v>1006684</v>
          </cell>
          <cell r="B1826" t="str">
            <v>C00032077</v>
          </cell>
          <cell r="C1826" t="str">
            <v>00032077</v>
          </cell>
          <cell r="D1826" t="str">
            <v>MB&amp;B HYDRA-96 HTS WORKSTATION &amp; SOFTWARE</v>
          </cell>
          <cell r="E1826">
            <v>36647</v>
          </cell>
          <cell r="G1826">
            <v>36707</v>
          </cell>
          <cell r="H1826">
            <v>36707</v>
          </cell>
          <cell r="I1826">
            <v>36651</v>
          </cell>
          <cell r="J1826">
            <v>62899</v>
          </cell>
          <cell r="K1826">
            <v>62898.78</v>
          </cell>
          <cell r="L1826">
            <v>62898.78</v>
          </cell>
          <cell r="M1826">
            <v>0</v>
          </cell>
          <cell r="N1826">
            <v>62899</v>
          </cell>
          <cell r="O1826">
            <v>200506</v>
          </cell>
          <cell r="P1826">
            <v>62898.78</v>
          </cell>
          <cell r="Q1826" t="str">
            <v>25</v>
          </cell>
          <cell r="R1826" t="str">
            <v>Biological and Physical Sciences</v>
          </cell>
          <cell r="T1826" t="b">
            <v>0</v>
          </cell>
          <cell r="U1826" t="b">
            <v>1</v>
          </cell>
          <cell r="V1826" t="b">
            <v>0</v>
          </cell>
          <cell r="W1826" t="str">
            <v>Finance-General Administration</v>
          </cell>
          <cell r="X1826">
            <v>62475</v>
          </cell>
          <cell r="Y1826">
            <v>424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 t="str">
            <v>50</v>
          </cell>
          <cell r="AH1826" t="str">
            <v>OE</v>
          </cell>
          <cell r="AI1826" t="str">
            <v>FullyF</v>
          </cell>
          <cell r="AJ1826" t="str">
            <v>FF</v>
          </cell>
        </row>
        <row r="1827">
          <cell r="A1827" t="str">
            <v>1006687</v>
          </cell>
          <cell r="B1827" t="str">
            <v>P00041201</v>
          </cell>
          <cell r="C1827" t="str">
            <v>00041201</v>
          </cell>
          <cell r="D1827" t="str">
            <v>BCMM RADIANT HEATING UPGRADE</v>
          </cell>
          <cell r="E1827">
            <v>36647</v>
          </cell>
          <cell r="G1827">
            <v>36799</v>
          </cell>
          <cell r="H1827">
            <v>36769</v>
          </cell>
          <cell r="I1827">
            <v>37595</v>
          </cell>
          <cell r="J1827">
            <v>140000</v>
          </cell>
          <cell r="K1827">
            <v>116311.83</v>
          </cell>
          <cell r="L1827">
            <v>116311.83</v>
          </cell>
          <cell r="M1827">
            <v>0</v>
          </cell>
          <cell r="N1827">
            <v>116312</v>
          </cell>
          <cell r="O1827">
            <v>200506</v>
          </cell>
          <cell r="P1827">
            <v>116311.83</v>
          </cell>
          <cell r="Q1827" t="str">
            <v>80</v>
          </cell>
          <cell r="R1827" t="str">
            <v>Medicine</v>
          </cell>
          <cell r="S1827" t="str">
            <v>MEDICAL CAMPUS</v>
          </cell>
          <cell r="T1827" t="b">
            <v>0</v>
          </cell>
          <cell r="U1827" t="b">
            <v>0</v>
          </cell>
          <cell r="V1827" t="b">
            <v>0</v>
          </cell>
          <cell r="W1827" t="str">
            <v>Asset Management</v>
          </cell>
          <cell r="X1827">
            <v>116312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 t="str">
            <v>30</v>
          </cell>
          <cell r="AH1827" t="str">
            <v>CM</v>
          </cell>
          <cell r="AI1827" t="str">
            <v>Const</v>
          </cell>
          <cell r="AJ1827" t="str">
            <v>I</v>
          </cell>
        </row>
        <row r="1828">
          <cell r="A1828" t="str">
            <v>1006688</v>
          </cell>
          <cell r="B1828" t="str">
            <v>P00033001</v>
          </cell>
          <cell r="C1828" t="str">
            <v>00033001</v>
          </cell>
          <cell r="D1828" t="str">
            <v>ESH HIGH RISE BUILDING ENVELOPE UPGRADE</v>
          </cell>
          <cell r="E1828">
            <v>36647</v>
          </cell>
          <cell r="G1828">
            <v>36891</v>
          </cell>
          <cell r="H1828">
            <v>36799</v>
          </cell>
          <cell r="I1828">
            <v>36647</v>
          </cell>
          <cell r="J1828">
            <v>245000</v>
          </cell>
          <cell r="K1828">
            <v>203268.71</v>
          </cell>
          <cell r="L1828">
            <v>203268.71</v>
          </cell>
          <cell r="M1828">
            <v>0</v>
          </cell>
          <cell r="N1828">
            <v>203269</v>
          </cell>
          <cell r="O1828">
            <v>200506</v>
          </cell>
          <cell r="P1828">
            <v>203268.71</v>
          </cell>
          <cell r="Q1828" t="str">
            <v>80</v>
          </cell>
          <cell r="R1828" t="str">
            <v>Medicine</v>
          </cell>
          <cell r="S1828" t="str">
            <v>MEDICAL CAMPUS</v>
          </cell>
          <cell r="T1828" t="b">
            <v>0</v>
          </cell>
          <cell r="U1828" t="b">
            <v>0</v>
          </cell>
          <cell r="V1828" t="b">
            <v>0</v>
          </cell>
          <cell r="W1828" t="str">
            <v>Asset Management</v>
          </cell>
          <cell r="X1828">
            <v>203269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 t="str">
            <v>30</v>
          </cell>
          <cell r="AH1828" t="str">
            <v>CM</v>
          </cell>
          <cell r="AI1828" t="str">
            <v>Const</v>
          </cell>
          <cell r="AJ1828" t="str">
            <v>I</v>
          </cell>
        </row>
        <row r="1829">
          <cell r="A1829" t="str">
            <v>1006689</v>
          </cell>
          <cell r="B1829" t="str">
            <v>P99091304</v>
          </cell>
          <cell r="C1829" t="str">
            <v>99091304</v>
          </cell>
          <cell r="D1829" t="str">
            <v>TEMPLE ST 40 SLEEP STUDY CENTER</v>
          </cell>
          <cell r="E1829">
            <v>36647</v>
          </cell>
          <cell r="G1829">
            <v>36769</v>
          </cell>
          <cell r="I1829">
            <v>36647</v>
          </cell>
          <cell r="J1829">
            <v>105000</v>
          </cell>
          <cell r="K1829">
            <v>99992.56</v>
          </cell>
          <cell r="L1829">
            <v>99993.77</v>
          </cell>
          <cell r="M1829">
            <v>99994.5</v>
          </cell>
          <cell r="N1829">
            <v>0</v>
          </cell>
          <cell r="O1829">
            <v>200506</v>
          </cell>
          <cell r="P1829">
            <v>99993.77</v>
          </cell>
          <cell r="Q1829" t="str">
            <v>80</v>
          </cell>
          <cell r="R1829" t="str">
            <v>Medicine</v>
          </cell>
          <cell r="T1829" t="b">
            <v>0</v>
          </cell>
          <cell r="U1829" t="b">
            <v>0</v>
          </cell>
          <cell r="V1829" t="b">
            <v>0</v>
          </cell>
          <cell r="W1829" t="str">
            <v>Asset Management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 t="str">
            <v>20</v>
          </cell>
          <cell r="AH1829" t="str">
            <v>OL</v>
          </cell>
          <cell r="AI1829" t="str">
            <v>Plan</v>
          </cell>
          <cell r="AJ1829" t="str">
            <v>I</v>
          </cell>
        </row>
        <row r="1830">
          <cell r="A1830" t="str">
            <v>1006690</v>
          </cell>
          <cell r="B1830" t="str">
            <v>P00031601</v>
          </cell>
          <cell r="C1830" t="str">
            <v>00031601</v>
          </cell>
          <cell r="D1830" t="str">
            <v>SEAMCO BUILDING 8 PATH CYTOLOGY</v>
          </cell>
          <cell r="E1830">
            <v>36647</v>
          </cell>
          <cell r="G1830">
            <v>36707</v>
          </cell>
          <cell r="I1830">
            <v>36647</v>
          </cell>
          <cell r="J1830">
            <v>210000</v>
          </cell>
          <cell r="K1830">
            <v>171244.31</v>
          </cell>
          <cell r="L1830">
            <v>171244.31</v>
          </cell>
          <cell r="M1830">
            <v>171244.26</v>
          </cell>
          <cell r="N1830">
            <v>0</v>
          </cell>
          <cell r="O1830">
            <v>200506</v>
          </cell>
          <cell r="P1830">
            <v>171244.31</v>
          </cell>
          <cell r="Q1830" t="str">
            <v>80</v>
          </cell>
          <cell r="R1830" t="str">
            <v>Medicine</v>
          </cell>
          <cell r="T1830" t="b">
            <v>0</v>
          </cell>
          <cell r="U1830" t="b">
            <v>0</v>
          </cell>
          <cell r="V1830" t="b">
            <v>0</v>
          </cell>
          <cell r="W1830" t="str">
            <v>Asset Management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 t="str">
            <v>20</v>
          </cell>
          <cell r="AH1830" t="str">
            <v>PR</v>
          </cell>
          <cell r="AI1830" t="str">
            <v>Const</v>
          </cell>
          <cell r="AJ1830" t="str">
            <v>I</v>
          </cell>
        </row>
        <row r="1831">
          <cell r="A1831" t="str">
            <v>1006691</v>
          </cell>
          <cell r="B1831" t="str">
            <v>P00042101</v>
          </cell>
          <cell r="C1831" t="str">
            <v>00042101</v>
          </cell>
          <cell r="D1831" t="str">
            <v>NSB 386 LABORATORY RENOVATION</v>
          </cell>
          <cell r="E1831">
            <v>36647</v>
          </cell>
          <cell r="G1831">
            <v>36830</v>
          </cell>
          <cell r="H1831">
            <v>36830</v>
          </cell>
          <cell r="I1831">
            <v>36647</v>
          </cell>
          <cell r="J1831">
            <v>175000</v>
          </cell>
          <cell r="K1831">
            <v>167021.85</v>
          </cell>
          <cell r="L1831">
            <v>167021.85</v>
          </cell>
          <cell r="M1831">
            <v>0</v>
          </cell>
          <cell r="N1831">
            <v>167022</v>
          </cell>
          <cell r="O1831">
            <v>200506</v>
          </cell>
          <cell r="P1831">
            <v>167021.85</v>
          </cell>
          <cell r="Q1831" t="str">
            <v>80</v>
          </cell>
          <cell r="R1831" t="str">
            <v>Medicine</v>
          </cell>
          <cell r="S1831" t="str">
            <v>MEDICAL CAMPUS</v>
          </cell>
          <cell r="T1831" t="b">
            <v>0</v>
          </cell>
          <cell r="U1831" t="b">
            <v>0</v>
          </cell>
          <cell r="V1831" t="b">
            <v>0</v>
          </cell>
          <cell r="W1831" t="str">
            <v>Asset Management</v>
          </cell>
          <cell r="X1831">
            <v>167022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 t="str">
            <v>20</v>
          </cell>
          <cell r="AH1831" t="str">
            <v>PR</v>
          </cell>
          <cell r="AI1831" t="str">
            <v>Plan</v>
          </cell>
          <cell r="AJ1831" t="str">
            <v>I</v>
          </cell>
        </row>
        <row r="1832">
          <cell r="A1832" t="str">
            <v>1006692</v>
          </cell>
          <cell r="C1832" t="str">
            <v>00042801</v>
          </cell>
          <cell r="D1832" t="str">
            <v>OML 201 &amp; 301 RENOVATIONS</v>
          </cell>
          <cell r="E1832">
            <v>36647</v>
          </cell>
          <cell r="G1832">
            <v>36860</v>
          </cell>
          <cell r="H1832">
            <v>36707</v>
          </cell>
          <cell r="I1832">
            <v>37571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200506</v>
          </cell>
          <cell r="P1832">
            <v>0</v>
          </cell>
          <cell r="S1832" t="str">
            <v>SCIENCE HILL</v>
          </cell>
          <cell r="T1832" t="b">
            <v>0</v>
          </cell>
          <cell r="U1832" t="b">
            <v>1</v>
          </cell>
          <cell r="V1832" t="b">
            <v>0</v>
          </cell>
          <cell r="W1832" t="str">
            <v>Accounting And Contracts</v>
          </cell>
          <cell r="X1832">
            <v>0</v>
          </cell>
          <cell r="Y1832">
            <v>0</v>
          </cell>
          <cell r="Z1832">
            <v>0</v>
          </cell>
          <cell r="AI1832" t="str">
            <v>Tomb</v>
          </cell>
          <cell r="AJ1832" t="str">
            <v>T</v>
          </cell>
        </row>
        <row r="1833">
          <cell r="A1833" t="str">
            <v>1006722</v>
          </cell>
          <cell r="B1833" t="str">
            <v>C00050877</v>
          </cell>
          <cell r="C1833" t="str">
            <v>00050877</v>
          </cell>
          <cell r="D1833" t="str">
            <v>FAMIS SPACE INVENTORY SYSTEM</v>
          </cell>
          <cell r="E1833">
            <v>36647</v>
          </cell>
          <cell r="G1833">
            <v>37468</v>
          </cell>
          <cell r="H1833">
            <v>37256</v>
          </cell>
          <cell r="I1833">
            <v>37597</v>
          </cell>
          <cell r="J1833">
            <v>325000</v>
          </cell>
          <cell r="K1833">
            <v>253303.69</v>
          </cell>
          <cell r="L1833">
            <v>253303.69</v>
          </cell>
          <cell r="M1833">
            <v>0</v>
          </cell>
          <cell r="N1833">
            <v>253304</v>
          </cell>
          <cell r="O1833">
            <v>200506</v>
          </cell>
          <cell r="P1833">
            <v>253303.69</v>
          </cell>
          <cell r="Q1833" t="str">
            <v>62</v>
          </cell>
          <cell r="R1833" t="str">
            <v>Admin&amp;Other Computing</v>
          </cell>
          <cell r="S1833" t="str">
            <v>EQUIPMENT, SYSTEMS, SOFTWARE</v>
          </cell>
          <cell r="T1833" t="b">
            <v>0</v>
          </cell>
          <cell r="U1833" t="b">
            <v>0</v>
          </cell>
          <cell r="V1833" t="b">
            <v>0</v>
          </cell>
          <cell r="W1833" t="str">
            <v>Finance-General Administration</v>
          </cell>
          <cell r="X1833">
            <v>325000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 t="str">
            <v>50</v>
          </cell>
          <cell r="AH1833" t="str">
            <v>OO</v>
          </cell>
          <cell r="AI1833" t="str">
            <v>Const</v>
          </cell>
          <cell r="AJ1833" t="str">
            <v>I</v>
          </cell>
        </row>
        <row r="1834">
          <cell r="A1834" t="str">
            <v>1006737</v>
          </cell>
          <cell r="B1834" t="str">
            <v>C00050977</v>
          </cell>
          <cell r="C1834" t="str">
            <v>00050977</v>
          </cell>
          <cell r="D1834" t="str">
            <v>YAD PC YALE MAIL SERVICE ORDER #1363</v>
          </cell>
          <cell r="E1834">
            <v>36647</v>
          </cell>
          <cell r="G1834">
            <v>36799</v>
          </cell>
          <cell r="H1834">
            <v>36769</v>
          </cell>
          <cell r="I1834">
            <v>37597</v>
          </cell>
          <cell r="J1834">
            <v>2325</v>
          </cell>
          <cell r="K1834">
            <v>2325</v>
          </cell>
          <cell r="L1834">
            <v>2325</v>
          </cell>
          <cell r="M1834">
            <v>0</v>
          </cell>
          <cell r="N1834">
            <v>2325</v>
          </cell>
          <cell r="O1834">
            <v>200506</v>
          </cell>
          <cell r="P1834">
            <v>2325</v>
          </cell>
          <cell r="T1834" t="b">
            <v>0</v>
          </cell>
          <cell r="U1834" t="b">
            <v>1</v>
          </cell>
          <cell r="V1834" t="b">
            <v>0</v>
          </cell>
          <cell r="W1834" t="str">
            <v>Finance-General Administration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I1834" t="str">
            <v>Tomb</v>
          </cell>
          <cell r="AJ1834" t="str">
            <v>T</v>
          </cell>
        </row>
        <row r="1835">
          <cell r="A1835" t="str">
            <v>1006738</v>
          </cell>
          <cell r="B1835" t="str">
            <v>P00041403</v>
          </cell>
          <cell r="C1835" t="str">
            <v>00041403</v>
          </cell>
          <cell r="D1835" t="str">
            <v>SHM B-116 &amp; B-147 OFFICE RENOVATIONS</v>
          </cell>
          <cell r="E1835">
            <v>36647</v>
          </cell>
          <cell r="G1835">
            <v>36738</v>
          </cell>
          <cell r="H1835">
            <v>36707</v>
          </cell>
          <cell r="I1835">
            <v>36657</v>
          </cell>
          <cell r="J1835">
            <v>80000</v>
          </cell>
          <cell r="K1835">
            <v>48054</v>
          </cell>
          <cell r="L1835">
            <v>48054</v>
          </cell>
          <cell r="M1835">
            <v>0</v>
          </cell>
          <cell r="N1835">
            <v>48054</v>
          </cell>
          <cell r="O1835">
            <v>200506</v>
          </cell>
          <cell r="P1835">
            <v>48054</v>
          </cell>
          <cell r="Q1835" t="str">
            <v>80</v>
          </cell>
          <cell r="R1835" t="str">
            <v>Medicine</v>
          </cell>
          <cell r="S1835" t="str">
            <v>MEDICAL CAMPUS</v>
          </cell>
          <cell r="T1835" t="b">
            <v>0</v>
          </cell>
          <cell r="U1835" t="b">
            <v>0</v>
          </cell>
          <cell r="V1835" t="b">
            <v>0</v>
          </cell>
          <cell r="W1835" t="str">
            <v>Asset Management</v>
          </cell>
          <cell r="X1835">
            <v>52000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 t="str">
            <v>20</v>
          </cell>
          <cell r="AH1835" t="str">
            <v>PR</v>
          </cell>
          <cell r="AI1835" t="str">
            <v>Const</v>
          </cell>
          <cell r="AJ1835" t="str">
            <v>I</v>
          </cell>
        </row>
        <row r="1836">
          <cell r="A1836" t="str">
            <v>1006834</v>
          </cell>
          <cell r="B1836" t="str">
            <v>P00050901</v>
          </cell>
          <cell r="C1836" t="str">
            <v>00050901</v>
          </cell>
          <cell r="D1836" t="str">
            <v>SSS SUITE 305-307 RENOVATION</v>
          </cell>
          <cell r="E1836">
            <v>36647</v>
          </cell>
          <cell r="G1836">
            <v>37529</v>
          </cell>
          <cell r="I1836">
            <v>37795</v>
          </cell>
          <cell r="J1836">
            <v>394994</v>
          </cell>
          <cell r="K1836">
            <v>394994.25</v>
          </cell>
          <cell r="L1836">
            <v>394994.25</v>
          </cell>
          <cell r="M1836">
            <v>394994.3</v>
          </cell>
          <cell r="N1836">
            <v>0</v>
          </cell>
          <cell r="O1836">
            <v>200506</v>
          </cell>
          <cell r="P1836">
            <v>394994.25</v>
          </cell>
          <cell r="Q1836" t="str">
            <v>22</v>
          </cell>
          <cell r="R1836" t="str">
            <v>Soc Sci</v>
          </cell>
          <cell r="T1836" t="b">
            <v>0</v>
          </cell>
          <cell r="U1836" t="b">
            <v>1</v>
          </cell>
          <cell r="V1836" t="b">
            <v>0</v>
          </cell>
          <cell r="W1836" t="str">
            <v>Accounting And Contracts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 t="str">
            <v>20</v>
          </cell>
          <cell r="AH1836" t="str">
            <v>PR</v>
          </cell>
          <cell r="AI1836" t="str">
            <v>FullyF</v>
          </cell>
          <cell r="AJ1836" t="str">
            <v>FF</v>
          </cell>
        </row>
        <row r="1837">
          <cell r="A1837" t="str">
            <v>1006835</v>
          </cell>
          <cell r="B1837" t="str">
            <v>P00042102</v>
          </cell>
          <cell r="C1837" t="str">
            <v>00042102</v>
          </cell>
          <cell r="D1837" t="str">
            <v>YARC FLOOR UPGRADES</v>
          </cell>
          <cell r="E1837">
            <v>36647</v>
          </cell>
          <cell r="G1837">
            <v>36922</v>
          </cell>
          <cell r="H1837">
            <v>36860</v>
          </cell>
          <cell r="I1837">
            <v>36661</v>
          </cell>
          <cell r="J1837">
            <v>180000</v>
          </cell>
          <cell r="K1837">
            <v>136422.76999999999</v>
          </cell>
          <cell r="L1837">
            <v>136422.76999999999</v>
          </cell>
          <cell r="M1837">
            <v>0</v>
          </cell>
          <cell r="N1837">
            <v>136423</v>
          </cell>
          <cell r="O1837">
            <v>200506</v>
          </cell>
          <cell r="P1837">
            <v>136422.76999999999</v>
          </cell>
          <cell r="Q1837" t="str">
            <v>80</v>
          </cell>
          <cell r="R1837" t="str">
            <v>Medicine</v>
          </cell>
          <cell r="S1837" t="str">
            <v>MEDICAL CAMPUS</v>
          </cell>
          <cell r="T1837" t="b">
            <v>0</v>
          </cell>
          <cell r="U1837" t="b">
            <v>0</v>
          </cell>
          <cell r="V1837" t="b">
            <v>0</v>
          </cell>
          <cell r="W1837" t="str">
            <v>Asset Management</v>
          </cell>
          <cell r="X1837">
            <v>136423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 t="str">
            <v>30</v>
          </cell>
          <cell r="AH1837" t="str">
            <v>CM</v>
          </cell>
          <cell r="AI1837" t="str">
            <v>Const</v>
          </cell>
          <cell r="AJ1837" t="str">
            <v>I</v>
          </cell>
        </row>
        <row r="1838">
          <cell r="A1838" t="str">
            <v>1006836</v>
          </cell>
          <cell r="B1838" t="str">
            <v>P00041402</v>
          </cell>
          <cell r="C1838" t="str">
            <v>00041402</v>
          </cell>
          <cell r="D1838" t="str">
            <v>SHM BE-31/33/41/49 LAB RENOVATIONS</v>
          </cell>
          <cell r="E1838">
            <v>36647</v>
          </cell>
          <cell r="G1838">
            <v>36738</v>
          </cell>
          <cell r="H1838">
            <v>36707</v>
          </cell>
          <cell r="I1838">
            <v>37594</v>
          </cell>
          <cell r="J1838">
            <v>92000</v>
          </cell>
          <cell r="K1838">
            <v>53339</v>
          </cell>
          <cell r="L1838">
            <v>53339</v>
          </cell>
          <cell r="M1838">
            <v>0</v>
          </cell>
          <cell r="N1838">
            <v>53339</v>
          </cell>
          <cell r="O1838">
            <v>200506</v>
          </cell>
          <cell r="P1838">
            <v>53339</v>
          </cell>
          <cell r="Q1838" t="str">
            <v>80</v>
          </cell>
          <cell r="R1838" t="str">
            <v>Medicine</v>
          </cell>
          <cell r="S1838" t="str">
            <v>MEDICAL CAMPUS</v>
          </cell>
          <cell r="T1838" t="b">
            <v>0</v>
          </cell>
          <cell r="U1838" t="b">
            <v>0</v>
          </cell>
          <cell r="V1838" t="b">
            <v>0</v>
          </cell>
          <cell r="W1838" t="str">
            <v>Asset Management</v>
          </cell>
          <cell r="X1838">
            <v>59800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 t="str">
            <v>20</v>
          </cell>
          <cell r="AH1838" t="str">
            <v>PR</v>
          </cell>
          <cell r="AI1838" t="str">
            <v>Const</v>
          </cell>
          <cell r="AJ1838" t="str">
            <v>I</v>
          </cell>
        </row>
        <row r="1839">
          <cell r="A1839" t="str">
            <v>1006837</v>
          </cell>
          <cell r="B1839" t="str">
            <v>P00050801</v>
          </cell>
          <cell r="C1839" t="str">
            <v>00050801</v>
          </cell>
          <cell r="D1839" t="str">
            <v>SHM B-WING FIRE ALARM CONVERSION</v>
          </cell>
          <cell r="E1839">
            <v>36647</v>
          </cell>
          <cell r="G1839">
            <v>36891</v>
          </cell>
          <cell r="H1839">
            <v>36801</v>
          </cell>
          <cell r="I1839">
            <v>36662</v>
          </cell>
          <cell r="J1839">
            <v>95000</v>
          </cell>
          <cell r="K1839">
            <v>89143.8</v>
          </cell>
          <cell r="L1839">
            <v>89143.8</v>
          </cell>
          <cell r="M1839">
            <v>0</v>
          </cell>
          <cell r="N1839">
            <v>89144</v>
          </cell>
          <cell r="O1839">
            <v>200506</v>
          </cell>
          <cell r="P1839">
            <v>89143.8</v>
          </cell>
          <cell r="Q1839" t="str">
            <v>80</v>
          </cell>
          <cell r="R1839" t="str">
            <v>Medicine</v>
          </cell>
          <cell r="S1839" t="str">
            <v>MEDICAL CAMPUS</v>
          </cell>
          <cell r="T1839" t="b">
            <v>0</v>
          </cell>
          <cell r="U1839" t="b">
            <v>0</v>
          </cell>
          <cell r="V1839" t="b">
            <v>0</v>
          </cell>
          <cell r="W1839" t="str">
            <v>Asset Management</v>
          </cell>
          <cell r="X1839">
            <v>89144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 t="str">
            <v>30</v>
          </cell>
          <cell r="AH1839" t="str">
            <v>CM</v>
          </cell>
          <cell r="AI1839" t="str">
            <v>Desig</v>
          </cell>
          <cell r="AJ1839" t="str">
            <v>I</v>
          </cell>
        </row>
        <row r="1840">
          <cell r="A1840" t="str">
            <v>1006838</v>
          </cell>
          <cell r="B1840" t="str">
            <v>C00051877</v>
          </cell>
          <cell r="C1840" t="str">
            <v>00051877</v>
          </cell>
          <cell r="D1840" t="str">
            <v>YAD PC TR&amp;S ORDER #1367</v>
          </cell>
          <cell r="E1840">
            <v>36647</v>
          </cell>
          <cell r="G1840">
            <v>36799</v>
          </cell>
          <cell r="I1840">
            <v>36663</v>
          </cell>
          <cell r="J1840">
            <v>2325</v>
          </cell>
          <cell r="K1840">
            <v>2325</v>
          </cell>
          <cell r="L1840">
            <v>2325</v>
          </cell>
          <cell r="M1840">
            <v>0</v>
          </cell>
          <cell r="N1840">
            <v>2325</v>
          </cell>
          <cell r="O1840">
            <v>200506</v>
          </cell>
          <cell r="P1840">
            <v>2325</v>
          </cell>
          <cell r="T1840" t="b">
            <v>0</v>
          </cell>
          <cell r="U1840" t="b">
            <v>1</v>
          </cell>
          <cell r="V1840" t="b">
            <v>0</v>
          </cell>
          <cell r="W1840" t="str">
            <v>Finance-General Administration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I1840" t="str">
            <v>Tomb</v>
          </cell>
          <cell r="AJ1840" t="str">
            <v>T</v>
          </cell>
        </row>
        <row r="1841">
          <cell r="A1841" t="str">
            <v>1006905</v>
          </cell>
          <cell r="B1841" t="str">
            <v>P00042701</v>
          </cell>
          <cell r="C1841" t="str">
            <v>00042701</v>
          </cell>
          <cell r="D1841" t="str">
            <v>SHM C-423A &amp; 425A CELL BIOLOGY LAB RENO</v>
          </cell>
          <cell r="E1841">
            <v>36647</v>
          </cell>
          <cell r="G1841">
            <v>36738</v>
          </cell>
          <cell r="H1841">
            <v>36678</v>
          </cell>
          <cell r="I1841">
            <v>36943</v>
          </cell>
          <cell r="J1841">
            <v>85000</v>
          </cell>
          <cell r="K1841">
            <v>67187.48</v>
          </cell>
          <cell r="L1841">
            <v>67187.48</v>
          </cell>
          <cell r="M1841">
            <v>0</v>
          </cell>
          <cell r="N1841">
            <v>67187</v>
          </cell>
          <cell r="O1841">
            <v>200506</v>
          </cell>
          <cell r="P1841">
            <v>67187.48</v>
          </cell>
          <cell r="Q1841" t="str">
            <v>80</v>
          </cell>
          <cell r="R1841" t="str">
            <v>Medicine</v>
          </cell>
          <cell r="S1841" t="str">
            <v>MEDICAL CAMPUS</v>
          </cell>
          <cell r="T1841" t="b">
            <v>0</v>
          </cell>
          <cell r="U1841" t="b">
            <v>0</v>
          </cell>
          <cell r="V1841" t="b">
            <v>0</v>
          </cell>
          <cell r="W1841" t="str">
            <v>Asset Management</v>
          </cell>
          <cell r="X1841">
            <v>67187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 t="str">
            <v>20</v>
          </cell>
          <cell r="AH1841" t="str">
            <v>PR</v>
          </cell>
          <cell r="AI1841" t="str">
            <v>Const</v>
          </cell>
          <cell r="AJ1841" t="str">
            <v>I</v>
          </cell>
        </row>
        <row r="1842">
          <cell r="A1842" t="str">
            <v>1006950</v>
          </cell>
          <cell r="B1842" t="str">
            <v>P00041901</v>
          </cell>
          <cell r="C1842" t="str">
            <v>00041901</v>
          </cell>
          <cell r="D1842" t="str">
            <v>WHITNEY 155 &amp; AKW IT RELIABILITY IMPROVEMENTS</v>
          </cell>
          <cell r="E1842">
            <v>36647</v>
          </cell>
          <cell r="G1842">
            <v>37560</v>
          </cell>
          <cell r="H1842">
            <v>37225</v>
          </cell>
          <cell r="I1842">
            <v>37866</v>
          </cell>
          <cell r="J1842">
            <v>258996</v>
          </cell>
          <cell r="K1842">
            <v>258996.06</v>
          </cell>
          <cell r="L1842">
            <v>258996.06</v>
          </cell>
          <cell r="M1842">
            <v>0</v>
          </cell>
          <cell r="N1842">
            <v>258996</v>
          </cell>
          <cell r="O1842">
            <v>200506</v>
          </cell>
          <cell r="P1842">
            <v>258996.06</v>
          </cell>
          <cell r="Q1842" t="str">
            <v>60</v>
          </cell>
          <cell r="R1842" t="str">
            <v>Admin&amp;Other Administration</v>
          </cell>
          <cell r="S1842" t="str">
            <v>EQUIPMENT, SYSTEMS, SOFTWARE</v>
          </cell>
          <cell r="T1842" t="b">
            <v>0</v>
          </cell>
          <cell r="U1842" t="b">
            <v>1</v>
          </cell>
          <cell r="V1842" t="b">
            <v>0</v>
          </cell>
          <cell r="W1842" t="str">
            <v>Accounting And Contracts</v>
          </cell>
          <cell r="X1842">
            <v>258996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 t="str">
            <v>40</v>
          </cell>
          <cell r="AH1842" t="str">
            <v>UT</v>
          </cell>
          <cell r="AI1842" t="str">
            <v>FullyF</v>
          </cell>
          <cell r="AJ1842" t="str">
            <v>FF</v>
          </cell>
        </row>
        <row r="1843">
          <cell r="A1843" t="str">
            <v>1006951</v>
          </cell>
          <cell r="B1843" t="str">
            <v>P00050501</v>
          </cell>
          <cell r="C1843" t="str">
            <v>00050501</v>
          </cell>
          <cell r="D1843" t="str">
            <v>WHITNEY 155 &amp; 221 ALTERNATE SERVICE</v>
          </cell>
          <cell r="E1843">
            <v>36647</v>
          </cell>
          <cell r="G1843">
            <v>37560</v>
          </cell>
          <cell r="H1843">
            <v>37407</v>
          </cell>
          <cell r="I1843">
            <v>37866</v>
          </cell>
          <cell r="J1843">
            <v>371216</v>
          </cell>
          <cell r="K1843">
            <v>371216.31</v>
          </cell>
          <cell r="L1843">
            <v>371216.31</v>
          </cell>
          <cell r="M1843">
            <v>0</v>
          </cell>
          <cell r="N1843">
            <v>371216</v>
          </cell>
          <cell r="O1843">
            <v>200506</v>
          </cell>
          <cell r="P1843">
            <v>371216.31</v>
          </cell>
          <cell r="Q1843" t="str">
            <v>65</v>
          </cell>
          <cell r="R1843" t="str">
            <v>Admin&amp;Other Utilities Central</v>
          </cell>
          <cell r="S1843" t="str">
            <v>POWER PLANTS AND UTILITY DISTRIBUTION SYSTEMS</v>
          </cell>
          <cell r="T1843" t="b">
            <v>0</v>
          </cell>
          <cell r="U1843" t="b">
            <v>1</v>
          </cell>
          <cell r="V1843" t="b">
            <v>0</v>
          </cell>
          <cell r="W1843" t="str">
            <v>Accounting And Contracts</v>
          </cell>
          <cell r="X1843">
            <v>371216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 t="str">
            <v>40</v>
          </cell>
          <cell r="AH1843" t="str">
            <v>UT</v>
          </cell>
          <cell r="AI1843" t="str">
            <v>FullyF</v>
          </cell>
          <cell r="AJ1843" t="str">
            <v>FF</v>
          </cell>
        </row>
        <row r="1844">
          <cell r="A1844" t="str">
            <v>1006952</v>
          </cell>
          <cell r="B1844" t="str">
            <v>P00051501</v>
          </cell>
          <cell r="C1844" t="str">
            <v>00051501</v>
          </cell>
          <cell r="D1844" t="str">
            <v>ES/MC NIVOLA SCULPTURE CONSERVATION</v>
          </cell>
          <cell r="E1844">
            <v>36647</v>
          </cell>
          <cell r="H1844">
            <v>38898</v>
          </cell>
          <cell r="I1844">
            <v>36669</v>
          </cell>
          <cell r="J1844">
            <v>60000</v>
          </cell>
          <cell r="K1844">
            <v>15065.91</v>
          </cell>
          <cell r="L1844">
            <v>20091.91</v>
          </cell>
          <cell r="M1844">
            <v>15066</v>
          </cell>
          <cell r="N1844">
            <v>5026</v>
          </cell>
          <cell r="O1844">
            <v>200506</v>
          </cell>
          <cell r="P1844">
            <v>20091.91</v>
          </cell>
          <cell r="Q1844" t="str">
            <v>71</v>
          </cell>
          <cell r="R1844" t="str">
            <v>Residential - Undergraduate</v>
          </cell>
          <cell r="S1844" t="str">
            <v>OTHER PROJECTS</v>
          </cell>
          <cell r="T1844" t="b">
            <v>0</v>
          </cell>
          <cell r="U1844" t="b">
            <v>0</v>
          </cell>
          <cell r="V1844" t="b">
            <v>0</v>
          </cell>
          <cell r="W1844" t="str">
            <v>Accounting And Contracts</v>
          </cell>
          <cell r="X1844">
            <v>5026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 t="str">
            <v>20</v>
          </cell>
          <cell r="AH1844" t="str">
            <v>CM</v>
          </cell>
          <cell r="AI1844" t="str">
            <v>Const</v>
          </cell>
          <cell r="AJ1844" t="str">
            <v>I</v>
          </cell>
        </row>
        <row r="1845">
          <cell r="A1845" t="str">
            <v>1006953</v>
          </cell>
          <cell r="B1845" t="str">
            <v>P00051201</v>
          </cell>
          <cell r="C1845" t="str">
            <v>00051201</v>
          </cell>
          <cell r="D1845" t="str">
            <v>HILLHOUSE AVENUE (UPPER ) LANDSCAPE IMPROVEMENTS</v>
          </cell>
          <cell r="E1845">
            <v>36647</v>
          </cell>
          <cell r="G1845">
            <v>36860</v>
          </cell>
          <cell r="I1845">
            <v>37431</v>
          </cell>
          <cell r="J1845">
            <v>853888</v>
          </cell>
          <cell r="K1845">
            <v>853887.92</v>
          </cell>
          <cell r="L1845">
            <v>853887.92</v>
          </cell>
          <cell r="M1845">
            <v>853887</v>
          </cell>
          <cell r="N1845">
            <v>0</v>
          </cell>
          <cell r="O1845">
            <v>200506</v>
          </cell>
          <cell r="P1845">
            <v>853887.92</v>
          </cell>
          <cell r="Q1845" t="str">
            <v>61</v>
          </cell>
          <cell r="R1845" t="str">
            <v>Admin&amp;Other Other</v>
          </cell>
          <cell r="T1845" t="b">
            <v>0</v>
          </cell>
          <cell r="U1845" t="b">
            <v>1</v>
          </cell>
          <cell r="V1845" t="b">
            <v>0</v>
          </cell>
          <cell r="W1845" t="str">
            <v>Accounting And Contracts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 t="str">
            <v>20</v>
          </cell>
          <cell r="AH1845" t="str">
            <v>PR</v>
          </cell>
          <cell r="AI1845" t="str">
            <v>FullyF</v>
          </cell>
          <cell r="AJ1845" t="str">
            <v>FF</v>
          </cell>
        </row>
        <row r="1846">
          <cell r="A1846" t="str">
            <v>1006954</v>
          </cell>
          <cell r="B1846" t="str">
            <v>P00050201</v>
          </cell>
          <cell r="C1846" t="str">
            <v>00050201</v>
          </cell>
          <cell r="D1846" t="str">
            <v>SHM IG AHU REPLACEMENT</v>
          </cell>
          <cell r="E1846">
            <v>36647</v>
          </cell>
          <cell r="G1846">
            <v>36981</v>
          </cell>
          <cell r="H1846">
            <v>36891</v>
          </cell>
          <cell r="I1846">
            <v>36829</v>
          </cell>
          <cell r="J1846">
            <v>340000</v>
          </cell>
          <cell r="K1846">
            <v>271739.40999999997</v>
          </cell>
          <cell r="L1846">
            <v>271739.40999999997</v>
          </cell>
          <cell r="M1846">
            <v>0</v>
          </cell>
          <cell r="N1846">
            <v>271739</v>
          </cell>
          <cell r="O1846">
            <v>200506</v>
          </cell>
          <cell r="P1846">
            <v>271739.40999999997</v>
          </cell>
          <cell r="Q1846" t="str">
            <v>80</v>
          </cell>
          <cell r="R1846" t="str">
            <v>Medicine</v>
          </cell>
          <cell r="S1846" t="str">
            <v>MEDICAL CAMPUS</v>
          </cell>
          <cell r="T1846" t="b">
            <v>0</v>
          </cell>
          <cell r="U1846" t="b">
            <v>0</v>
          </cell>
          <cell r="V1846" t="b">
            <v>0</v>
          </cell>
          <cell r="W1846" t="str">
            <v>Asset Management</v>
          </cell>
          <cell r="X1846">
            <v>271739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 t="str">
            <v>30</v>
          </cell>
          <cell r="AH1846" t="str">
            <v>CM</v>
          </cell>
          <cell r="AI1846" t="str">
            <v>Const</v>
          </cell>
          <cell r="AJ1846" t="str">
            <v>I</v>
          </cell>
        </row>
        <row r="1847">
          <cell r="A1847" t="str">
            <v>1006955</v>
          </cell>
          <cell r="B1847" t="str">
            <v>P00050401</v>
          </cell>
          <cell r="C1847" t="str">
            <v>00050401</v>
          </cell>
          <cell r="D1847" t="str">
            <v>SHM ROTUNDA FIRE ALARM CONVERSION</v>
          </cell>
          <cell r="E1847">
            <v>36647</v>
          </cell>
          <cell r="G1847">
            <v>36891</v>
          </cell>
          <cell r="H1847">
            <v>36769</v>
          </cell>
          <cell r="I1847">
            <v>36669</v>
          </cell>
          <cell r="J1847">
            <v>115000</v>
          </cell>
          <cell r="K1847">
            <v>114924.94</v>
          </cell>
          <cell r="L1847">
            <v>114924.94</v>
          </cell>
          <cell r="M1847">
            <v>0</v>
          </cell>
          <cell r="N1847">
            <v>114925</v>
          </cell>
          <cell r="O1847">
            <v>200506</v>
          </cell>
          <cell r="P1847">
            <v>114924.94</v>
          </cell>
          <cell r="Q1847" t="str">
            <v>80</v>
          </cell>
          <cell r="R1847" t="str">
            <v>Medicine</v>
          </cell>
          <cell r="S1847" t="str">
            <v>MEDICAL CAMPUS</v>
          </cell>
          <cell r="T1847" t="b">
            <v>0</v>
          </cell>
          <cell r="U1847" t="b">
            <v>0</v>
          </cell>
          <cell r="V1847" t="b">
            <v>0</v>
          </cell>
          <cell r="W1847" t="str">
            <v>Asset Management</v>
          </cell>
          <cell r="X1847">
            <v>115000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 t="str">
            <v>30</v>
          </cell>
          <cell r="AH1847" t="str">
            <v>CM</v>
          </cell>
          <cell r="AI1847" t="str">
            <v>Desig</v>
          </cell>
          <cell r="AJ1847" t="str">
            <v>I</v>
          </cell>
        </row>
        <row r="1848">
          <cell r="A1848" t="str">
            <v>1007096</v>
          </cell>
          <cell r="C1848" t="str">
            <v>00050502</v>
          </cell>
          <cell r="D1848" t="str">
            <v>Hillhouse 1 Comprehensive Reno - CANCELLED</v>
          </cell>
          <cell r="E1848">
            <v>36678</v>
          </cell>
          <cell r="H1848">
            <v>40755</v>
          </cell>
          <cell r="I1848">
            <v>36698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200506</v>
          </cell>
          <cell r="P1848">
            <v>0</v>
          </cell>
          <cell r="T1848" t="b">
            <v>0</v>
          </cell>
          <cell r="U1848" t="b">
            <v>1</v>
          </cell>
          <cell r="V1848" t="b">
            <v>0</v>
          </cell>
          <cell r="W1848" t="str">
            <v>Accounting And Contracts</v>
          </cell>
          <cell r="X1848">
            <v>0</v>
          </cell>
          <cell r="Y1848">
            <v>0</v>
          </cell>
          <cell r="Z1848">
            <v>0</v>
          </cell>
          <cell r="AI1848" t="str">
            <v>Tomb</v>
          </cell>
          <cell r="AJ1848" t="str">
            <v>T</v>
          </cell>
        </row>
        <row r="1849">
          <cell r="A1849" t="str">
            <v>1007097</v>
          </cell>
          <cell r="B1849" t="str">
            <v>P98022422</v>
          </cell>
          <cell r="C1849" t="str">
            <v>98022422</v>
          </cell>
          <cell r="D1849" t="str">
            <v>SPRAGUE HALL COMPREHENSIVE RENOVATION</v>
          </cell>
          <cell r="E1849">
            <v>36678</v>
          </cell>
          <cell r="G1849">
            <v>37864</v>
          </cell>
          <cell r="H1849">
            <v>37864</v>
          </cell>
          <cell r="I1849">
            <v>37597</v>
          </cell>
          <cell r="J1849">
            <v>20900000</v>
          </cell>
          <cell r="K1849">
            <v>12953202.08</v>
          </cell>
          <cell r="L1849">
            <v>18210733.600000001</v>
          </cell>
          <cell r="M1849">
            <v>4057333</v>
          </cell>
          <cell r="N1849">
            <v>12900000</v>
          </cell>
          <cell r="O1849">
            <v>200506</v>
          </cell>
          <cell r="P1849">
            <v>18385408.940000001</v>
          </cell>
          <cell r="Q1849" t="str">
            <v>29</v>
          </cell>
          <cell r="R1849" t="str">
            <v>Music</v>
          </cell>
          <cell r="S1849" t="str">
            <v>OTHER FACILITIES</v>
          </cell>
          <cell r="T1849" t="b">
            <v>0</v>
          </cell>
          <cell r="U1849" t="b">
            <v>0</v>
          </cell>
          <cell r="V1849" t="b">
            <v>0</v>
          </cell>
          <cell r="W1849" t="str">
            <v>Accounting And Contracts</v>
          </cell>
          <cell r="X1849">
            <v>12900000</v>
          </cell>
          <cell r="Y1849">
            <v>0</v>
          </cell>
          <cell r="Z1849">
            <v>8000000</v>
          </cell>
          <cell r="AA1849">
            <v>18304.79</v>
          </cell>
          <cell r="AB1849">
            <v>39329.11</v>
          </cell>
          <cell r="AC1849">
            <v>0</v>
          </cell>
          <cell r="AD1849">
            <v>1788</v>
          </cell>
          <cell r="AE1849">
            <v>111376.16</v>
          </cell>
          <cell r="AF1849">
            <v>3877.28</v>
          </cell>
          <cell r="AG1849" t="str">
            <v>10</v>
          </cell>
          <cell r="AH1849" t="str">
            <v>CR</v>
          </cell>
          <cell r="AI1849" t="str">
            <v>Const</v>
          </cell>
          <cell r="AJ1849" t="str">
            <v>I</v>
          </cell>
        </row>
        <row r="1850">
          <cell r="A1850" t="str">
            <v>1007098</v>
          </cell>
          <cell r="B1850" t="str">
            <v>P00040501</v>
          </cell>
          <cell r="C1850" t="str">
            <v>00040501</v>
          </cell>
          <cell r="D1850" t="str">
            <v>HHH FIRE PROTECTION</v>
          </cell>
          <cell r="E1850">
            <v>36678</v>
          </cell>
          <cell r="G1850">
            <v>37164</v>
          </cell>
          <cell r="H1850">
            <v>37134</v>
          </cell>
          <cell r="I1850">
            <v>37866</v>
          </cell>
          <cell r="J1850">
            <v>1926061</v>
          </cell>
          <cell r="K1850">
            <v>1926061.31</v>
          </cell>
          <cell r="L1850">
            <v>1926061.31</v>
          </cell>
          <cell r="M1850">
            <v>48751</v>
          </cell>
          <cell r="N1850">
            <v>1877310</v>
          </cell>
          <cell r="O1850">
            <v>200506</v>
          </cell>
          <cell r="P1850">
            <v>1926061.31</v>
          </cell>
          <cell r="Q1850" t="str">
            <v>71</v>
          </cell>
          <cell r="R1850" t="str">
            <v>Residential - Undergraduate</v>
          </cell>
          <cell r="S1850" t="str">
            <v>RESIDENTIAL FACILITIES</v>
          </cell>
          <cell r="T1850" t="b">
            <v>0</v>
          </cell>
          <cell r="U1850" t="b">
            <v>1</v>
          </cell>
          <cell r="V1850" t="b">
            <v>0</v>
          </cell>
          <cell r="W1850" t="str">
            <v>Accounting And Contracts</v>
          </cell>
          <cell r="X1850">
            <v>1877309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 t="str">
            <v>30</v>
          </cell>
          <cell r="AH1850" t="str">
            <v>CM</v>
          </cell>
          <cell r="AI1850" t="str">
            <v>FullyF</v>
          </cell>
          <cell r="AJ1850" t="str">
            <v>FF</v>
          </cell>
        </row>
        <row r="1851">
          <cell r="A1851" t="str">
            <v>1007099</v>
          </cell>
          <cell r="B1851" t="str">
            <v>P00042401</v>
          </cell>
          <cell r="C1851" t="str">
            <v>00042401</v>
          </cell>
          <cell r="D1851" t="str">
            <v>LLCI AIR HANDLING UNIT REPLACEMENT</v>
          </cell>
          <cell r="E1851">
            <v>36678</v>
          </cell>
          <cell r="G1851">
            <v>37437</v>
          </cell>
          <cell r="H1851">
            <v>37346</v>
          </cell>
          <cell r="I1851">
            <v>36931</v>
          </cell>
          <cell r="J1851">
            <v>1900000</v>
          </cell>
          <cell r="K1851">
            <v>1766495.32</v>
          </cell>
          <cell r="L1851">
            <v>1800153.47</v>
          </cell>
          <cell r="M1851">
            <v>0</v>
          </cell>
          <cell r="N1851">
            <v>1800153</v>
          </cell>
          <cell r="O1851">
            <v>200506</v>
          </cell>
          <cell r="P1851">
            <v>1800153.47</v>
          </cell>
          <cell r="Q1851" t="str">
            <v>80</v>
          </cell>
          <cell r="R1851" t="str">
            <v>Medicine</v>
          </cell>
          <cell r="S1851" t="str">
            <v>MEDICAL CAMPUS</v>
          </cell>
          <cell r="T1851" t="b">
            <v>0</v>
          </cell>
          <cell r="U1851" t="b">
            <v>0</v>
          </cell>
          <cell r="V1851" t="b">
            <v>0</v>
          </cell>
          <cell r="W1851" t="str">
            <v>Asset Management</v>
          </cell>
          <cell r="X1851">
            <v>1800153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 t="str">
            <v>30</v>
          </cell>
          <cell r="AH1851" t="str">
            <v>CM</v>
          </cell>
          <cell r="AI1851" t="str">
            <v>Const</v>
          </cell>
          <cell r="AJ1851" t="str">
            <v>I</v>
          </cell>
        </row>
        <row r="1852">
          <cell r="A1852" t="str">
            <v>1007197</v>
          </cell>
          <cell r="B1852" t="str">
            <v>P00060601</v>
          </cell>
          <cell r="C1852" t="str">
            <v>00060601</v>
          </cell>
          <cell r="D1852" t="str">
            <v>SACHEM 60 HVAC REPAIRS PHASE II</v>
          </cell>
          <cell r="E1852">
            <v>36678</v>
          </cell>
          <cell r="G1852">
            <v>37529</v>
          </cell>
          <cell r="H1852">
            <v>36769</v>
          </cell>
          <cell r="I1852">
            <v>37795</v>
          </cell>
          <cell r="J1852">
            <v>226100</v>
          </cell>
          <cell r="K1852">
            <v>226100</v>
          </cell>
          <cell r="L1852">
            <v>226100</v>
          </cell>
          <cell r="M1852">
            <v>228039</v>
          </cell>
          <cell r="N1852">
            <v>0</v>
          </cell>
          <cell r="O1852">
            <v>200506</v>
          </cell>
          <cell r="P1852">
            <v>226100</v>
          </cell>
          <cell r="Q1852" t="str">
            <v>33</v>
          </cell>
          <cell r="R1852" t="str">
            <v>Self-sup Management</v>
          </cell>
          <cell r="T1852" t="b">
            <v>0</v>
          </cell>
          <cell r="U1852" t="b">
            <v>1</v>
          </cell>
          <cell r="V1852" t="b">
            <v>0</v>
          </cell>
          <cell r="W1852" t="str">
            <v>Accounting And Contracts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I1852" t="str">
            <v>Tomb</v>
          </cell>
          <cell r="AJ1852" t="str">
            <v>T</v>
          </cell>
        </row>
        <row r="1853">
          <cell r="A1853" t="str">
            <v>1007198</v>
          </cell>
          <cell r="B1853" t="str">
            <v>P00052201</v>
          </cell>
          <cell r="C1853" t="str">
            <v>00052201</v>
          </cell>
          <cell r="D1853" t="str">
            <v>CENTRAL/SCIENCE AREA STEAM DIST SYS UPGRADE PHASE IV</v>
          </cell>
          <cell r="E1853">
            <v>36678</v>
          </cell>
          <cell r="G1853">
            <v>37164</v>
          </cell>
          <cell r="I1853">
            <v>37795</v>
          </cell>
          <cell r="J1853">
            <v>399510</v>
          </cell>
          <cell r="K1853">
            <v>399510.09</v>
          </cell>
          <cell r="L1853">
            <v>402030.09</v>
          </cell>
          <cell r="M1853">
            <v>0</v>
          </cell>
          <cell r="N1853">
            <v>399510</v>
          </cell>
          <cell r="O1853">
            <v>200506</v>
          </cell>
          <cell r="P1853">
            <v>399510.09</v>
          </cell>
          <cell r="Q1853" t="str">
            <v>65</v>
          </cell>
          <cell r="R1853" t="str">
            <v>Admin&amp;Other Utilities Central</v>
          </cell>
          <cell r="S1853" t="str">
            <v>POWER PLANTS AND UTILITY DISTRIBUTION SYSTEMS</v>
          </cell>
          <cell r="T1853" t="b">
            <v>0</v>
          </cell>
          <cell r="U1853" t="b">
            <v>0</v>
          </cell>
          <cell r="V1853" t="b">
            <v>0</v>
          </cell>
          <cell r="W1853" t="str">
            <v>Accounting And Contracts</v>
          </cell>
          <cell r="X1853">
            <v>399510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-2520</v>
          </cell>
          <cell r="AE1853">
            <v>0</v>
          </cell>
          <cell r="AF1853">
            <v>0</v>
          </cell>
          <cell r="AG1853" t="str">
            <v>40</v>
          </cell>
          <cell r="AH1853" t="str">
            <v>UT</v>
          </cell>
          <cell r="AI1853" t="str">
            <v>Const</v>
          </cell>
          <cell r="AJ1853" t="str">
            <v>I</v>
          </cell>
        </row>
        <row r="1854">
          <cell r="A1854" t="str">
            <v>1007199</v>
          </cell>
          <cell r="B1854" t="str">
            <v>P00051801</v>
          </cell>
          <cell r="C1854" t="str">
            <v>00051801</v>
          </cell>
          <cell r="D1854" t="str">
            <v>YSM MISC SPRINKLER UPGRADES</v>
          </cell>
          <cell r="E1854">
            <v>36678</v>
          </cell>
          <cell r="G1854">
            <v>36981</v>
          </cell>
          <cell r="H1854">
            <v>36799</v>
          </cell>
          <cell r="I1854">
            <v>36689</v>
          </cell>
          <cell r="J1854">
            <v>110000</v>
          </cell>
          <cell r="K1854">
            <v>94018.6</v>
          </cell>
          <cell r="L1854">
            <v>94018.6</v>
          </cell>
          <cell r="M1854">
            <v>0</v>
          </cell>
          <cell r="N1854">
            <v>94019</v>
          </cell>
          <cell r="O1854">
            <v>200506</v>
          </cell>
          <cell r="P1854">
            <v>94018.6</v>
          </cell>
          <cell r="Q1854" t="str">
            <v>80</v>
          </cell>
          <cell r="R1854" t="str">
            <v>Medicine</v>
          </cell>
          <cell r="S1854" t="str">
            <v>MEDICAL CAMPUS</v>
          </cell>
          <cell r="T1854" t="b">
            <v>0</v>
          </cell>
          <cell r="U1854" t="b">
            <v>0</v>
          </cell>
          <cell r="V1854" t="b">
            <v>0</v>
          </cell>
          <cell r="W1854" t="str">
            <v>Asset Management</v>
          </cell>
          <cell r="X1854">
            <v>110000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 t="str">
            <v>30</v>
          </cell>
          <cell r="AH1854" t="str">
            <v>CM</v>
          </cell>
          <cell r="AI1854" t="str">
            <v>Desig</v>
          </cell>
          <cell r="AJ1854" t="str">
            <v>I</v>
          </cell>
        </row>
        <row r="1855">
          <cell r="A1855" t="str">
            <v>1007211</v>
          </cell>
          <cell r="B1855" t="str">
            <v>C00061577</v>
          </cell>
          <cell r="C1855" t="str">
            <v>00061577</v>
          </cell>
          <cell r="D1855" t="str">
            <v>GENERAL COUNSEL APPLE DESKTOP HARDWARE 2000</v>
          </cell>
          <cell r="E1855">
            <v>36678</v>
          </cell>
          <cell r="G1855">
            <v>36707</v>
          </cell>
          <cell r="H1855">
            <v>36707</v>
          </cell>
          <cell r="I1855">
            <v>36692</v>
          </cell>
          <cell r="J1855">
            <v>13848</v>
          </cell>
          <cell r="K1855">
            <v>13848</v>
          </cell>
          <cell r="L1855">
            <v>13848</v>
          </cell>
          <cell r="M1855">
            <v>0</v>
          </cell>
          <cell r="N1855">
            <v>13848</v>
          </cell>
          <cell r="O1855">
            <v>200506</v>
          </cell>
          <cell r="P1855">
            <v>13848</v>
          </cell>
          <cell r="T1855" t="b">
            <v>0</v>
          </cell>
          <cell r="U1855" t="b">
            <v>1</v>
          </cell>
          <cell r="V1855" t="b">
            <v>0</v>
          </cell>
          <cell r="W1855" t="str">
            <v>Finance-General Administration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I1855" t="str">
            <v>Tomb</v>
          </cell>
          <cell r="AJ1855" t="str">
            <v>T</v>
          </cell>
        </row>
        <row r="1856">
          <cell r="A1856" t="str">
            <v>1007213</v>
          </cell>
          <cell r="B1856" t="str">
            <v>C00061584</v>
          </cell>
          <cell r="C1856" t="str">
            <v>00061584</v>
          </cell>
          <cell r="D1856" t="str">
            <v>GC - FIN INDIRECT COST SYSTEM</v>
          </cell>
          <cell r="E1856">
            <v>36678</v>
          </cell>
          <cell r="G1856">
            <v>36707</v>
          </cell>
          <cell r="H1856">
            <v>36981</v>
          </cell>
          <cell r="I1856">
            <v>37597</v>
          </cell>
          <cell r="J1856">
            <v>452066</v>
          </cell>
          <cell r="K1856">
            <v>452066.1</v>
          </cell>
          <cell r="L1856">
            <v>452066.1</v>
          </cell>
          <cell r="M1856">
            <v>0</v>
          </cell>
          <cell r="N1856">
            <v>452066</v>
          </cell>
          <cell r="O1856">
            <v>200506</v>
          </cell>
          <cell r="P1856">
            <v>452066.1</v>
          </cell>
          <cell r="Q1856" t="str">
            <v>60</v>
          </cell>
          <cell r="R1856" t="str">
            <v>Admin&amp;Other Administration</v>
          </cell>
          <cell r="S1856" t="str">
            <v>EQUIPMENT, SYSTEMS, SOFTWARE</v>
          </cell>
          <cell r="T1856" t="b">
            <v>0</v>
          </cell>
          <cell r="U1856" t="b">
            <v>1</v>
          </cell>
          <cell r="V1856" t="b">
            <v>0</v>
          </cell>
          <cell r="W1856" t="str">
            <v>Finance-General Administration</v>
          </cell>
          <cell r="X1856">
            <v>160000</v>
          </cell>
          <cell r="Y1856">
            <v>292066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 t="str">
            <v>50</v>
          </cell>
          <cell r="AH1856" t="str">
            <v>OO</v>
          </cell>
          <cell r="AI1856" t="str">
            <v>FullyF</v>
          </cell>
          <cell r="AJ1856" t="str">
            <v>FF</v>
          </cell>
        </row>
        <row r="1857">
          <cell r="A1857" t="str">
            <v>1007234</v>
          </cell>
          <cell r="B1857" t="str">
            <v>C00060577</v>
          </cell>
          <cell r="C1857" t="str">
            <v>00060577</v>
          </cell>
          <cell r="D1857" t="str">
            <v>YAD PC ORGANIZATIONAL DEV &amp; LEARNING CTR ORDER #1376</v>
          </cell>
          <cell r="E1857">
            <v>36678</v>
          </cell>
          <cell r="G1857">
            <v>36922</v>
          </cell>
          <cell r="H1857">
            <v>36799</v>
          </cell>
          <cell r="I1857">
            <v>37597</v>
          </cell>
          <cell r="J1857">
            <v>20412</v>
          </cell>
          <cell r="K1857">
            <v>20412</v>
          </cell>
          <cell r="L1857">
            <v>20412</v>
          </cell>
          <cell r="M1857">
            <v>0</v>
          </cell>
          <cell r="N1857">
            <v>20412</v>
          </cell>
          <cell r="O1857">
            <v>200506</v>
          </cell>
          <cell r="P1857">
            <v>20412</v>
          </cell>
          <cell r="T1857" t="b">
            <v>0</v>
          </cell>
          <cell r="U1857" t="b">
            <v>1</v>
          </cell>
          <cell r="V1857" t="b">
            <v>0</v>
          </cell>
          <cell r="W1857" t="str">
            <v>Finance-General Administration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I1857" t="str">
            <v>Tomb</v>
          </cell>
          <cell r="AJ1857" t="str">
            <v>T</v>
          </cell>
        </row>
        <row r="1858">
          <cell r="A1858" t="str">
            <v>1007445</v>
          </cell>
          <cell r="B1858" t="str">
            <v>P00060101</v>
          </cell>
          <cell r="C1858" t="str">
            <v>00060101</v>
          </cell>
          <cell r="D1858" t="str">
            <v>KBT 2ND &amp; 10TH FLOOR RENOVATION</v>
          </cell>
          <cell r="E1858">
            <v>36678</v>
          </cell>
          <cell r="G1858">
            <v>37195</v>
          </cell>
          <cell r="H1858">
            <v>36937</v>
          </cell>
          <cell r="I1858">
            <v>38161</v>
          </cell>
          <cell r="J1858">
            <v>848356</v>
          </cell>
          <cell r="K1858">
            <v>848355.5</v>
          </cell>
          <cell r="L1858">
            <v>848355.5</v>
          </cell>
          <cell r="M1858">
            <v>0</v>
          </cell>
          <cell r="N1858">
            <v>848355</v>
          </cell>
          <cell r="O1858">
            <v>200506</v>
          </cell>
          <cell r="P1858">
            <v>848355.5</v>
          </cell>
          <cell r="Q1858" t="str">
            <v>25</v>
          </cell>
          <cell r="R1858" t="str">
            <v>Biological and Physical Sciences</v>
          </cell>
          <cell r="S1858" t="str">
            <v>SCIENCE HILL</v>
          </cell>
          <cell r="T1858" t="b">
            <v>0</v>
          </cell>
          <cell r="U1858" t="b">
            <v>1</v>
          </cell>
          <cell r="V1858" t="b">
            <v>0</v>
          </cell>
          <cell r="W1858" t="str">
            <v>Accounting And Contracts</v>
          </cell>
          <cell r="X1858">
            <v>848356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 t="str">
            <v>20</v>
          </cell>
          <cell r="AH1858" t="str">
            <v>PR</v>
          </cell>
          <cell r="AI1858" t="str">
            <v>FullyF</v>
          </cell>
          <cell r="AJ1858" t="str">
            <v>FF</v>
          </cell>
        </row>
        <row r="1859">
          <cell r="A1859" t="str">
            <v>1007446</v>
          </cell>
          <cell r="B1859" t="str">
            <v>P00061302</v>
          </cell>
          <cell r="C1859" t="str">
            <v>00061302</v>
          </cell>
          <cell r="D1859" t="str">
            <v>BOARDMAN FLOORS 1 &amp; 2 OPHTHALMOLOGY</v>
          </cell>
          <cell r="E1859">
            <v>36678</v>
          </cell>
          <cell r="G1859">
            <v>36860</v>
          </cell>
          <cell r="H1859">
            <v>36769</v>
          </cell>
          <cell r="I1859">
            <v>36731</v>
          </cell>
          <cell r="J1859">
            <v>275000</v>
          </cell>
          <cell r="K1859">
            <v>263104.38</v>
          </cell>
          <cell r="L1859">
            <v>262891.88</v>
          </cell>
          <cell r="M1859">
            <v>0</v>
          </cell>
          <cell r="N1859">
            <v>262892</v>
          </cell>
          <cell r="O1859">
            <v>200506</v>
          </cell>
          <cell r="P1859">
            <v>262891.88</v>
          </cell>
          <cell r="Q1859" t="str">
            <v>80</v>
          </cell>
          <cell r="R1859" t="str">
            <v>Medicine</v>
          </cell>
          <cell r="S1859" t="str">
            <v>MEDICAL CAMPUS</v>
          </cell>
          <cell r="T1859" t="b">
            <v>0</v>
          </cell>
          <cell r="U1859" t="b">
            <v>0</v>
          </cell>
          <cell r="V1859" t="b">
            <v>0</v>
          </cell>
          <cell r="W1859" t="str">
            <v>Asset Management</v>
          </cell>
          <cell r="X1859">
            <v>275000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 t="str">
            <v>20</v>
          </cell>
          <cell r="AH1859" t="str">
            <v>PR</v>
          </cell>
          <cell r="AI1859" t="str">
            <v>Const</v>
          </cell>
          <cell r="AJ1859" t="str">
            <v>I</v>
          </cell>
        </row>
        <row r="1860">
          <cell r="A1860" t="str">
            <v>1007447</v>
          </cell>
          <cell r="B1860" t="str">
            <v>P00061402</v>
          </cell>
          <cell r="C1860" t="str">
            <v>00061402</v>
          </cell>
          <cell r="D1860" t="str">
            <v>CHURCH STREET 1 TENANT FIT-OUT</v>
          </cell>
          <cell r="E1860">
            <v>36678</v>
          </cell>
          <cell r="G1860">
            <v>36860</v>
          </cell>
          <cell r="I1860">
            <v>36703</v>
          </cell>
          <cell r="J1860">
            <v>279510</v>
          </cell>
          <cell r="K1860">
            <v>209621.58</v>
          </cell>
          <cell r="L1860">
            <v>209621.58</v>
          </cell>
          <cell r="M1860">
            <v>200112</v>
          </cell>
          <cell r="N1860">
            <v>9510</v>
          </cell>
          <cell r="O1860">
            <v>200506</v>
          </cell>
          <cell r="P1860">
            <v>209621.58</v>
          </cell>
          <cell r="Q1860" t="str">
            <v>80</v>
          </cell>
          <cell r="R1860" t="str">
            <v>Medicine</v>
          </cell>
          <cell r="T1860" t="b">
            <v>0</v>
          </cell>
          <cell r="U1860" t="b">
            <v>0</v>
          </cell>
          <cell r="V1860" t="b">
            <v>0</v>
          </cell>
          <cell r="W1860" t="str">
            <v>Asset Management</v>
          </cell>
          <cell r="X1860">
            <v>9510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 t="str">
            <v>20</v>
          </cell>
          <cell r="AH1860" t="str">
            <v>PR</v>
          </cell>
          <cell r="AI1860" t="str">
            <v>Desig</v>
          </cell>
          <cell r="AJ1860" t="str">
            <v>I</v>
          </cell>
        </row>
        <row r="1861">
          <cell r="A1861" t="str">
            <v>1007448</v>
          </cell>
          <cell r="B1861" t="str">
            <v>P00061401</v>
          </cell>
          <cell r="C1861" t="str">
            <v>00061401</v>
          </cell>
          <cell r="D1861" t="str">
            <v>SHM I-E MEDIA SERVICES</v>
          </cell>
          <cell r="E1861">
            <v>36678</v>
          </cell>
          <cell r="G1861">
            <v>37225</v>
          </cell>
          <cell r="H1861">
            <v>37072</v>
          </cell>
          <cell r="I1861">
            <v>36927</v>
          </cell>
          <cell r="J1861">
            <v>975000</v>
          </cell>
          <cell r="K1861">
            <v>972547.4</v>
          </cell>
          <cell r="L1861">
            <v>972547.4</v>
          </cell>
          <cell r="M1861">
            <v>400000</v>
          </cell>
          <cell r="N1861">
            <v>572548</v>
          </cell>
          <cell r="O1861">
            <v>200506</v>
          </cell>
          <cell r="P1861">
            <v>972547.4</v>
          </cell>
          <cell r="Q1861" t="str">
            <v>80</v>
          </cell>
          <cell r="R1861" t="str">
            <v>Medicine</v>
          </cell>
          <cell r="S1861" t="str">
            <v>MEDICAL CAMPUS</v>
          </cell>
          <cell r="T1861" t="b">
            <v>0</v>
          </cell>
          <cell r="U1861" t="b">
            <v>0</v>
          </cell>
          <cell r="V1861" t="b">
            <v>0</v>
          </cell>
          <cell r="W1861" t="str">
            <v>Asset Management</v>
          </cell>
          <cell r="X1861">
            <v>575000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 t="str">
            <v>20</v>
          </cell>
          <cell r="AH1861" t="str">
            <v>PR</v>
          </cell>
          <cell r="AI1861" t="str">
            <v>Const</v>
          </cell>
          <cell r="AJ1861" t="str">
            <v>I</v>
          </cell>
        </row>
        <row r="1862">
          <cell r="A1862" t="str">
            <v>1007449</v>
          </cell>
          <cell r="B1862" t="str">
            <v>C00062677</v>
          </cell>
          <cell r="C1862" t="str">
            <v>00062677</v>
          </cell>
          <cell r="D1862" t="str">
            <v>ITS DATA NETWORK OPERATIONS FY00</v>
          </cell>
          <cell r="E1862">
            <v>36678</v>
          </cell>
          <cell r="G1862">
            <v>36707</v>
          </cell>
          <cell r="I1862">
            <v>37594</v>
          </cell>
          <cell r="J1862">
            <v>150000</v>
          </cell>
          <cell r="K1862">
            <v>150000</v>
          </cell>
          <cell r="L1862">
            <v>150000</v>
          </cell>
          <cell r="M1862">
            <v>0</v>
          </cell>
          <cell r="N1862">
            <v>150000</v>
          </cell>
          <cell r="O1862">
            <v>200506</v>
          </cell>
          <cell r="P1862">
            <v>150000</v>
          </cell>
          <cell r="Q1862" t="str">
            <v>12</v>
          </cell>
          <cell r="R1862" t="str">
            <v>Administrative &amp; University-Wide</v>
          </cell>
          <cell r="T1862" t="b">
            <v>0</v>
          </cell>
          <cell r="U1862" t="b">
            <v>1</v>
          </cell>
          <cell r="V1862" t="b">
            <v>0</v>
          </cell>
          <cell r="W1862" t="str">
            <v>Finance-General Administration</v>
          </cell>
          <cell r="X1862">
            <v>150000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I1862" t="str">
            <v>Tomb</v>
          </cell>
          <cell r="AJ1862" t="str">
            <v>T</v>
          </cell>
        </row>
        <row r="1863">
          <cell r="A1863" t="str">
            <v>1007450</v>
          </cell>
          <cell r="B1863" t="str">
            <v>C00050155</v>
          </cell>
          <cell r="C1863" t="str">
            <v>00050155</v>
          </cell>
          <cell r="D1863" t="str">
            <v>LAKE PLACE 1-3 PURCHASE Cancel</v>
          </cell>
          <cell r="E1863">
            <v>36678</v>
          </cell>
          <cell r="G1863">
            <v>36799</v>
          </cell>
          <cell r="I1863">
            <v>37603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200506</v>
          </cell>
          <cell r="P1863">
            <v>0</v>
          </cell>
          <cell r="T1863" t="b">
            <v>0</v>
          </cell>
          <cell r="U1863" t="b">
            <v>1</v>
          </cell>
          <cell r="V1863" t="b">
            <v>0</v>
          </cell>
          <cell r="W1863" t="str">
            <v>Finance-General Administration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I1863" t="str">
            <v>Tomb</v>
          </cell>
          <cell r="AJ1863" t="str">
            <v>T</v>
          </cell>
        </row>
        <row r="1864">
          <cell r="A1864" t="str">
            <v>1007487</v>
          </cell>
          <cell r="B1864" t="str">
            <v>C00062977</v>
          </cell>
          <cell r="C1864" t="str">
            <v>00062977</v>
          </cell>
          <cell r="D1864" t="str">
            <v>GENERAL COUNSEL IBM HARDWARE AND SOFTWARE</v>
          </cell>
          <cell r="E1864">
            <v>36678</v>
          </cell>
          <cell r="G1864">
            <v>36738</v>
          </cell>
          <cell r="H1864">
            <v>36722</v>
          </cell>
          <cell r="I1864">
            <v>36706</v>
          </cell>
          <cell r="J1864">
            <v>6321</v>
          </cell>
          <cell r="K1864">
            <v>6321</v>
          </cell>
          <cell r="L1864">
            <v>6321</v>
          </cell>
          <cell r="M1864">
            <v>0</v>
          </cell>
          <cell r="N1864">
            <v>6321</v>
          </cell>
          <cell r="O1864">
            <v>200506</v>
          </cell>
          <cell r="P1864">
            <v>6321</v>
          </cell>
          <cell r="T1864" t="b">
            <v>0</v>
          </cell>
          <cell r="U1864" t="b">
            <v>1</v>
          </cell>
          <cell r="V1864" t="b">
            <v>0</v>
          </cell>
          <cell r="W1864" t="str">
            <v>Finance-General Administration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I1864" t="str">
            <v>Tomb</v>
          </cell>
          <cell r="AJ1864" t="str">
            <v>T</v>
          </cell>
        </row>
        <row r="1865">
          <cell r="A1865" t="str">
            <v>1007518</v>
          </cell>
          <cell r="B1865" t="str">
            <v>C00063077</v>
          </cell>
          <cell r="C1865" t="str">
            <v>00063077</v>
          </cell>
          <cell r="D1865" t="str">
            <v>ITS SUPPORT SERVICES EMAIL SYSTEM UPGRADE</v>
          </cell>
          <cell r="E1865">
            <v>36678</v>
          </cell>
          <cell r="G1865">
            <v>36707</v>
          </cell>
          <cell r="H1865">
            <v>36707</v>
          </cell>
          <cell r="I1865">
            <v>37597</v>
          </cell>
          <cell r="J1865">
            <v>131057</v>
          </cell>
          <cell r="K1865">
            <v>131057</v>
          </cell>
          <cell r="L1865">
            <v>131057</v>
          </cell>
          <cell r="M1865">
            <v>0</v>
          </cell>
          <cell r="N1865">
            <v>131057</v>
          </cell>
          <cell r="O1865">
            <v>200506</v>
          </cell>
          <cell r="P1865">
            <v>131057</v>
          </cell>
          <cell r="T1865" t="b">
            <v>0</v>
          </cell>
          <cell r="U1865" t="b">
            <v>1</v>
          </cell>
          <cell r="V1865" t="b">
            <v>0</v>
          </cell>
          <cell r="W1865" t="str">
            <v>Finance-General Administration</v>
          </cell>
          <cell r="X1865">
            <v>131057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I1865" t="str">
            <v>Tomb</v>
          </cell>
          <cell r="AJ1865" t="str">
            <v>T</v>
          </cell>
        </row>
        <row r="1866">
          <cell r="A1866" t="str">
            <v>1007519</v>
          </cell>
          <cell r="B1866" t="str">
            <v>C00063022</v>
          </cell>
          <cell r="C1866" t="str">
            <v>00063022</v>
          </cell>
          <cell r="D1866" t="str">
            <v>ASBESTOS REMOVAL GENERAL COUNSEL</v>
          </cell>
          <cell r="E1866">
            <v>36678</v>
          </cell>
          <cell r="H1866">
            <v>41547</v>
          </cell>
          <cell r="I1866">
            <v>38273</v>
          </cell>
          <cell r="J1866">
            <v>386825</v>
          </cell>
          <cell r="K1866">
            <v>283670.75</v>
          </cell>
          <cell r="L1866">
            <v>386824.91</v>
          </cell>
          <cell r="M1866">
            <v>401115</v>
          </cell>
          <cell r="N1866">
            <v>0</v>
          </cell>
          <cell r="O1866">
            <v>200506</v>
          </cell>
          <cell r="P1866">
            <v>386824.91</v>
          </cell>
          <cell r="Q1866" t="str">
            <v>61</v>
          </cell>
          <cell r="R1866" t="str">
            <v>Admin&amp;Other Other</v>
          </cell>
          <cell r="T1866" t="b">
            <v>0</v>
          </cell>
          <cell r="U1866" t="b">
            <v>1</v>
          </cell>
          <cell r="V1866" t="b">
            <v>0</v>
          </cell>
          <cell r="W1866" t="str">
            <v>Finance-General Administration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 t="str">
            <v>30</v>
          </cell>
          <cell r="AH1866" t="str">
            <v>CM</v>
          </cell>
          <cell r="AI1866" t="str">
            <v>FullyF</v>
          </cell>
          <cell r="AJ1866" t="str">
            <v>FF</v>
          </cell>
        </row>
        <row r="1867">
          <cell r="A1867" t="str">
            <v>1007607</v>
          </cell>
          <cell r="B1867" t="str">
            <v>C00070713</v>
          </cell>
          <cell r="C1867" t="str">
            <v>00070713</v>
          </cell>
          <cell r="D1867" t="str">
            <v>CRAF FY01</v>
          </cell>
          <cell r="E1867">
            <v>36708</v>
          </cell>
          <cell r="G1867">
            <v>37164</v>
          </cell>
          <cell r="I1867">
            <v>37437</v>
          </cell>
          <cell r="J1867">
            <v>3005470</v>
          </cell>
          <cell r="K1867">
            <v>3005469.85</v>
          </cell>
          <cell r="L1867">
            <v>3005464.84</v>
          </cell>
          <cell r="M1867">
            <v>2906122</v>
          </cell>
          <cell r="N1867">
            <v>99348</v>
          </cell>
          <cell r="O1867">
            <v>200506</v>
          </cell>
          <cell r="P1867">
            <v>3005464.84</v>
          </cell>
          <cell r="Q1867" t="str">
            <v>61</v>
          </cell>
          <cell r="R1867" t="str">
            <v>Admin&amp;Other Other</v>
          </cell>
          <cell r="S1867" t="str">
            <v>OTHER FACILITIES</v>
          </cell>
          <cell r="T1867" t="b">
            <v>0</v>
          </cell>
          <cell r="U1867" t="b">
            <v>0</v>
          </cell>
          <cell r="V1867" t="b">
            <v>0</v>
          </cell>
          <cell r="W1867" t="str">
            <v>Accounting And Contracts</v>
          </cell>
          <cell r="X1867">
            <v>99348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 t="str">
            <v>30</v>
          </cell>
          <cell r="AH1867" t="str">
            <v>CM</v>
          </cell>
          <cell r="AI1867" t="str">
            <v>Const</v>
          </cell>
          <cell r="AJ1867" t="str">
            <v>I</v>
          </cell>
        </row>
        <row r="1868">
          <cell r="A1868" t="str">
            <v>1007608</v>
          </cell>
          <cell r="B1868" t="str">
            <v>C00070738</v>
          </cell>
          <cell r="C1868" t="str">
            <v>00070738</v>
          </cell>
          <cell r="D1868" t="str">
            <v>UCRAF FY01</v>
          </cell>
          <cell r="E1868">
            <v>36708</v>
          </cell>
          <cell r="G1868">
            <v>37164</v>
          </cell>
          <cell r="I1868">
            <v>37593</v>
          </cell>
          <cell r="J1868">
            <v>952365</v>
          </cell>
          <cell r="K1868">
            <v>952364.92</v>
          </cell>
          <cell r="L1868">
            <v>952364.92</v>
          </cell>
          <cell r="M1868">
            <v>0</v>
          </cell>
          <cell r="N1868">
            <v>952365</v>
          </cell>
          <cell r="O1868">
            <v>200506</v>
          </cell>
          <cell r="P1868">
            <v>952364.92</v>
          </cell>
          <cell r="Q1868" t="str">
            <v>65</v>
          </cell>
          <cell r="R1868" t="str">
            <v>Admin&amp;Other Utilities Central</v>
          </cell>
          <cell r="S1868" t="str">
            <v>POWER PLANTS AND UTILITY DISTRIBUTION SYSTEMS</v>
          </cell>
          <cell r="T1868" t="b">
            <v>0</v>
          </cell>
          <cell r="U1868" t="b">
            <v>1</v>
          </cell>
          <cell r="V1868" t="b">
            <v>0</v>
          </cell>
          <cell r="W1868" t="str">
            <v>Accounting And Contracts</v>
          </cell>
          <cell r="X1868">
            <v>952365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 t="str">
            <v>40</v>
          </cell>
          <cell r="AH1868" t="str">
            <v>UT</v>
          </cell>
          <cell r="AI1868" t="str">
            <v>FullyF</v>
          </cell>
          <cell r="AJ1868" t="str">
            <v>FF</v>
          </cell>
        </row>
        <row r="1869">
          <cell r="A1869" t="str">
            <v>1007609</v>
          </cell>
          <cell r="C1869" t="str">
            <v>00070720</v>
          </cell>
          <cell r="D1869" t="str">
            <v>Cancelled - MED UCRAF FY01</v>
          </cell>
          <cell r="E1869">
            <v>36708</v>
          </cell>
          <cell r="I1869">
            <v>37720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200506</v>
          </cell>
          <cell r="P1869">
            <v>0</v>
          </cell>
          <cell r="T1869" t="b">
            <v>0</v>
          </cell>
          <cell r="U1869" t="b">
            <v>1</v>
          </cell>
          <cell r="V1869" t="b">
            <v>0</v>
          </cell>
          <cell r="W1869" t="str">
            <v>Accounting And Contracts</v>
          </cell>
          <cell r="X1869">
            <v>0</v>
          </cell>
          <cell r="Y1869">
            <v>0</v>
          </cell>
          <cell r="Z1869">
            <v>0</v>
          </cell>
          <cell r="AI1869" t="str">
            <v>Tomb</v>
          </cell>
          <cell r="AJ1869" t="str">
            <v>T</v>
          </cell>
        </row>
        <row r="1870">
          <cell r="A1870" t="str">
            <v>1007629</v>
          </cell>
          <cell r="B1870" t="str">
            <v>P00063001</v>
          </cell>
          <cell r="C1870" t="str">
            <v>00063001</v>
          </cell>
          <cell r="D1870" t="str">
            <v>DW Renovation Study</v>
          </cell>
          <cell r="E1870">
            <v>36708</v>
          </cell>
          <cell r="H1870">
            <v>39082</v>
          </cell>
          <cell r="I1870">
            <v>38089</v>
          </cell>
          <cell r="J1870">
            <v>105000</v>
          </cell>
          <cell r="K1870">
            <v>57086.3</v>
          </cell>
          <cell r="L1870">
            <v>57648.3</v>
          </cell>
          <cell r="M1870">
            <v>31878</v>
          </cell>
          <cell r="N1870">
            <v>0</v>
          </cell>
          <cell r="O1870">
            <v>200506</v>
          </cell>
          <cell r="P1870">
            <v>84954.01</v>
          </cell>
          <cell r="Q1870" t="str">
            <v>71</v>
          </cell>
          <cell r="R1870" t="str">
            <v>Residential - Undergraduate</v>
          </cell>
          <cell r="S1870" t="str">
            <v>RESIDENTIAL FACILITIES</v>
          </cell>
          <cell r="T1870" t="b">
            <v>0</v>
          </cell>
          <cell r="U1870" t="b">
            <v>0</v>
          </cell>
          <cell r="V1870" t="b">
            <v>0</v>
          </cell>
          <cell r="W1870" t="str">
            <v>Accounting And Contracts</v>
          </cell>
          <cell r="X1870">
            <v>0</v>
          </cell>
          <cell r="Y1870">
            <v>0</v>
          </cell>
          <cell r="Z1870">
            <v>103245</v>
          </cell>
          <cell r="AA1870">
            <v>6611</v>
          </cell>
          <cell r="AB1870">
            <v>19872.71</v>
          </cell>
          <cell r="AC1870">
            <v>0</v>
          </cell>
          <cell r="AD1870">
            <v>822</v>
          </cell>
          <cell r="AE1870">
            <v>0</v>
          </cell>
          <cell r="AF1870">
            <v>0</v>
          </cell>
          <cell r="AG1870" t="str">
            <v>30</v>
          </cell>
          <cell r="AH1870" t="str">
            <v>OS</v>
          </cell>
          <cell r="AI1870" t="str">
            <v>Study</v>
          </cell>
          <cell r="AJ1870" t="str">
            <v>I</v>
          </cell>
        </row>
        <row r="1871">
          <cell r="A1871" t="str">
            <v>1007681</v>
          </cell>
          <cell r="B1871" t="str">
            <v>P00062801</v>
          </cell>
          <cell r="C1871" t="str">
            <v>00062801</v>
          </cell>
          <cell r="D1871" t="str">
            <v>ESF/PM/KGL EMERGENCY POWER SUBSTATION</v>
          </cell>
          <cell r="E1871">
            <v>36708</v>
          </cell>
          <cell r="G1871">
            <v>37652</v>
          </cell>
          <cell r="H1871">
            <v>37376</v>
          </cell>
          <cell r="I1871">
            <v>38201</v>
          </cell>
          <cell r="J1871">
            <v>288501</v>
          </cell>
          <cell r="K1871">
            <v>284696.76</v>
          </cell>
          <cell r="L1871">
            <v>288500.76</v>
          </cell>
          <cell r="M1871">
            <v>0</v>
          </cell>
          <cell r="N1871">
            <v>288501</v>
          </cell>
          <cell r="O1871">
            <v>200506</v>
          </cell>
          <cell r="P1871">
            <v>288500.76</v>
          </cell>
          <cell r="Q1871" t="str">
            <v>65</v>
          </cell>
          <cell r="R1871" t="str">
            <v>Admin&amp;Other Utilities Central</v>
          </cell>
          <cell r="S1871" t="str">
            <v>POWER PLANTS AND UTILITY DISTRIBUTION SYSTEMS</v>
          </cell>
          <cell r="T1871" t="b">
            <v>0</v>
          </cell>
          <cell r="U1871" t="b">
            <v>1</v>
          </cell>
          <cell r="V1871" t="b">
            <v>0</v>
          </cell>
          <cell r="W1871" t="str">
            <v>Accounting And Contracts</v>
          </cell>
          <cell r="X1871">
            <v>288501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 t="str">
            <v>40</v>
          </cell>
          <cell r="AH1871" t="str">
            <v>UT</v>
          </cell>
          <cell r="AI1871" t="str">
            <v>FullyF</v>
          </cell>
          <cell r="AJ1871" t="str">
            <v>FF</v>
          </cell>
        </row>
        <row r="1872">
          <cell r="A1872" t="str">
            <v>1007682</v>
          </cell>
          <cell r="B1872" t="str">
            <v>P00062802</v>
          </cell>
          <cell r="C1872" t="str">
            <v>00062802</v>
          </cell>
          <cell r="D1872" t="str">
            <v>GOLF COURSE IRRIGATION PUMP REPLACEMENT</v>
          </cell>
          <cell r="E1872">
            <v>36708</v>
          </cell>
          <cell r="G1872">
            <v>37529</v>
          </cell>
          <cell r="H1872">
            <v>36799</v>
          </cell>
          <cell r="I1872">
            <v>37795</v>
          </cell>
          <cell r="J1872">
            <v>119850</v>
          </cell>
          <cell r="K1872">
            <v>119849.93</v>
          </cell>
          <cell r="L1872">
            <v>119849.93</v>
          </cell>
          <cell r="M1872">
            <v>0</v>
          </cell>
          <cell r="N1872">
            <v>119850</v>
          </cell>
          <cell r="O1872">
            <v>200506</v>
          </cell>
          <cell r="P1872">
            <v>119849.93</v>
          </cell>
          <cell r="Q1872" t="str">
            <v>54</v>
          </cell>
          <cell r="R1872" t="str">
            <v>Athletics</v>
          </cell>
          <cell r="S1872" t="str">
            <v>ATHLETIC FACILITIES</v>
          </cell>
          <cell r="T1872" t="b">
            <v>0</v>
          </cell>
          <cell r="U1872" t="b">
            <v>1</v>
          </cell>
          <cell r="V1872" t="b">
            <v>0</v>
          </cell>
          <cell r="W1872" t="str">
            <v>Accounting And Contracts</v>
          </cell>
          <cell r="X1872">
            <v>119850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 t="str">
            <v>30</v>
          </cell>
          <cell r="AH1872" t="str">
            <v>CM</v>
          </cell>
          <cell r="AI1872" t="str">
            <v>FullyF</v>
          </cell>
          <cell r="AJ1872" t="str">
            <v>FF</v>
          </cell>
        </row>
        <row r="1873">
          <cell r="A1873" t="str">
            <v>1007683</v>
          </cell>
          <cell r="B1873" t="str">
            <v>P00061303</v>
          </cell>
          <cell r="C1873" t="str">
            <v>00061303</v>
          </cell>
          <cell r="D1873" t="str">
            <v>WHITNEY 221 PASSENGER ELEVATORS</v>
          </cell>
          <cell r="E1873">
            <v>36708</v>
          </cell>
          <cell r="G1873">
            <v>37346</v>
          </cell>
          <cell r="H1873">
            <v>36950</v>
          </cell>
          <cell r="I1873">
            <v>37431</v>
          </cell>
          <cell r="J1873">
            <v>612950</v>
          </cell>
          <cell r="K1873">
            <v>612950</v>
          </cell>
          <cell r="L1873">
            <v>612950</v>
          </cell>
          <cell r="M1873">
            <v>127460</v>
          </cell>
          <cell r="N1873">
            <v>485490</v>
          </cell>
          <cell r="O1873">
            <v>200506</v>
          </cell>
          <cell r="P1873">
            <v>612950</v>
          </cell>
          <cell r="Q1873" t="str">
            <v>62</v>
          </cell>
          <cell r="R1873" t="str">
            <v>Admin&amp;Other Computing</v>
          </cell>
          <cell r="T1873" t="b">
            <v>0</v>
          </cell>
          <cell r="U1873" t="b">
            <v>1</v>
          </cell>
          <cell r="V1873" t="b">
            <v>0</v>
          </cell>
          <cell r="W1873" t="str">
            <v>Accounting And Contracts</v>
          </cell>
          <cell r="X1873">
            <v>485490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 t="str">
            <v>30</v>
          </cell>
          <cell r="AH1873" t="str">
            <v>CM</v>
          </cell>
          <cell r="AI1873" t="str">
            <v>FullyF</v>
          </cell>
          <cell r="AJ1873" t="str">
            <v>FF</v>
          </cell>
        </row>
        <row r="1874">
          <cell r="A1874" t="str">
            <v>1007748</v>
          </cell>
          <cell r="B1874" t="str">
            <v>P00051001</v>
          </cell>
          <cell r="C1874" t="str">
            <v>00051001</v>
          </cell>
          <cell r="D1874" t="str">
            <v>CHURCH ST 55 - 3RD FLOOR CIS</v>
          </cell>
          <cell r="E1874">
            <v>36708</v>
          </cell>
          <cell r="G1874">
            <v>36769</v>
          </cell>
          <cell r="H1874">
            <v>36753</v>
          </cell>
          <cell r="I1874">
            <v>36943</v>
          </cell>
          <cell r="J1874">
            <v>85000</v>
          </cell>
          <cell r="K1874">
            <v>53610.84</v>
          </cell>
          <cell r="L1874">
            <v>53610.84</v>
          </cell>
          <cell r="M1874">
            <v>0</v>
          </cell>
          <cell r="N1874">
            <v>53611</v>
          </cell>
          <cell r="O1874">
            <v>200506</v>
          </cell>
          <cell r="P1874">
            <v>53610.84</v>
          </cell>
          <cell r="Q1874" t="str">
            <v>80</v>
          </cell>
          <cell r="R1874" t="str">
            <v>Medicine</v>
          </cell>
          <cell r="S1874" t="str">
            <v>MEDICAL CAMPUS</v>
          </cell>
          <cell r="T1874" t="b">
            <v>0</v>
          </cell>
          <cell r="U1874" t="b">
            <v>0</v>
          </cell>
          <cell r="V1874" t="b">
            <v>0</v>
          </cell>
          <cell r="W1874" t="str">
            <v>Asset Management</v>
          </cell>
          <cell r="X1874">
            <v>3416</v>
          </cell>
          <cell r="Y1874">
            <v>50195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 t="str">
            <v>20</v>
          </cell>
          <cell r="AH1874" t="str">
            <v>PR</v>
          </cell>
          <cell r="AI1874" t="str">
            <v>Const</v>
          </cell>
          <cell r="AJ1874" t="str">
            <v>I</v>
          </cell>
        </row>
        <row r="1875">
          <cell r="A1875" t="str">
            <v>1007749</v>
          </cell>
          <cell r="B1875" t="str">
            <v>C00071377</v>
          </cell>
          <cell r="C1875" t="str">
            <v>00071377</v>
          </cell>
          <cell r="D1875" t="str">
            <v>ITS ADSM LIBRARY DATA SERVER</v>
          </cell>
          <cell r="E1875">
            <v>36678</v>
          </cell>
          <cell r="G1875">
            <v>36707</v>
          </cell>
          <cell r="H1875">
            <v>36707</v>
          </cell>
          <cell r="I1875">
            <v>37597</v>
          </cell>
          <cell r="J1875">
            <v>220000</v>
          </cell>
          <cell r="K1875">
            <v>219514.65</v>
          </cell>
          <cell r="L1875">
            <v>219514.65</v>
          </cell>
          <cell r="M1875">
            <v>0</v>
          </cell>
          <cell r="N1875">
            <v>219515</v>
          </cell>
          <cell r="O1875">
            <v>200506</v>
          </cell>
          <cell r="P1875">
            <v>219514.65</v>
          </cell>
          <cell r="Q1875" t="str">
            <v>60</v>
          </cell>
          <cell r="R1875" t="str">
            <v>Admin&amp;Other Administration</v>
          </cell>
          <cell r="S1875" t="str">
            <v>EQUIPMENT, SYSTEMS, SOFTWARE</v>
          </cell>
          <cell r="T1875" t="b">
            <v>0</v>
          </cell>
          <cell r="U1875" t="b">
            <v>0</v>
          </cell>
          <cell r="V1875" t="b">
            <v>0</v>
          </cell>
          <cell r="W1875" t="str">
            <v>Finance-General Administration</v>
          </cell>
          <cell r="X1875">
            <v>219515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 t="str">
            <v>50</v>
          </cell>
          <cell r="AH1875" t="str">
            <v>OE</v>
          </cell>
          <cell r="AI1875" t="str">
            <v>Const</v>
          </cell>
          <cell r="AJ1875" t="str">
            <v>I</v>
          </cell>
        </row>
        <row r="1876">
          <cell r="A1876" t="str">
            <v>1007750</v>
          </cell>
          <cell r="B1876" t="str">
            <v>C00071477</v>
          </cell>
          <cell r="C1876" t="str">
            <v>00071477</v>
          </cell>
          <cell r="D1876" t="str">
            <v>ITS DATA CENTER UPS INSTALLATION (155 WHITNEY AVE)</v>
          </cell>
          <cell r="E1876">
            <v>36678</v>
          </cell>
          <cell r="G1876">
            <v>36707</v>
          </cell>
          <cell r="H1876">
            <v>36707</v>
          </cell>
          <cell r="I1876">
            <v>38293</v>
          </cell>
          <cell r="J1876">
            <v>119791</v>
          </cell>
          <cell r="K1876">
            <v>119791.22</v>
          </cell>
          <cell r="L1876">
            <v>119791.22</v>
          </cell>
          <cell r="M1876">
            <v>0</v>
          </cell>
          <cell r="N1876">
            <v>119791</v>
          </cell>
          <cell r="O1876">
            <v>200506</v>
          </cell>
          <cell r="P1876">
            <v>119791.22</v>
          </cell>
          <cell r="Q1876" t="str">
            <v>60</v>
          </cell>
          <cell r="R1876" t="str">
            <v>Admin&amp;Other Administration</v>
          </cell>
          <cell r="S1876" t="str">
            <v>EQUIPMENT, SYSTEMS, SOFTWARE</v>
          </cell>
          <cell r="T1876" t="b">
            <v>0</v>
          </cell>
          <cell r="U1876" t="b">
            <v>1</v>
          </cell>
          <cell r="V1876" t="b">
            <v>0</v>
          </cell>
          <cell r="W1876" t="str">
            <v>Finance-General Administration</v>
          </cell>
          <cell r="X1876">
            <v>119791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 t="str">
            <v>50</v>
          </cell>
          <cell r="AH1876" t="str">
            <v>OE</v>
          </cell>
          <cell r="AI1876" t="str">
            <v>Tomb</v>
          </cell>
          <cell r="AJ1876" t="str">
            <v>T</v>
          </cell>
        </row>
        <row r="1877">
          <cell r="A1877" t="str">
            <v>1007751</v>
          </cell>
          <cell r="B1877" t="str">
            <v>C00071307</v>
          </cell>
          <cell r="C1877" t="str">
            <v>00071307</v>
          </cell>
          <cell r="D1877" t="str">
            <v>ITS DATA CENTER UPS INSTALLATION (WATSON HALL)</v>
          </cell>
          <cell r="E1877">
            <v>36678</v>
          </cell>
          <cell r="G1877">
            <v>36707</v>
          </cell>
          <cell r="H1877">
            <v>36707</v>
          </cell>
          <cell r="I1877">
            <v>37594</v>
          </cell>
          <cell r="J1877">
            <v>100659</v>
          </cell>
          <cell r="K1877">
            <v>100658.78</v>
          </cell>
          <cell r="L1877">
            <v>100658.78</v>
          </cell>
          <cell r="M1877">
            <v>0</v>
          </cell>
          <cell r="N1877">
            <v>100659</v>
          </cell>
          <cell r="O1877">
            <v>200506</v>
          </cell>
          <cell r="P1877">
            <v>100658.78</v>
          </cell>
          <cell r="S1877" t="str">
            <v>EQUIPMENT, SYSTEMS, SOFTWARE</v>
          </cell>
          <cell r="T1877" t="b">
            <v>0</v>
          </cell>
          <cell r="U1877" t="b">
            <v>1</v>
          </cell>
          <cell r="V1877" t="b">
            <v>0</v>
          </cell>
          <cell r="W1877" t="str">
            <v>Finance-General Administration</v>
          </cell>
          <cell r="X1877">
            <v>100659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I1877" t="str">
            <v>Tomb</v>
          </cell>
          <cell r="AJ1877" t="str">
            <v>T</v>
          </cell>
        </row>
        <row r="1878">
          <cell r="A1878" t="str">
            <v>1007801</v>
          </cell>
          <cell r="B1878" t="str">
            <v>T00071899</v>
          </cell>
          <cell r="C1878" t="str">
            <v>00071899</v>
          </cell>
          <cell r="D1878" t="str">
            <v>MTN COI 2001 - TAXABLE DEBT</v>
          </cell>
          <cell r="E1878">
            <v>36708</v>
          </cell>
          <cell r="G1878">
            <v>35155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200506</v>
          </cell>
          <cell r="P1878">
            <v>0</v>
          </cell>
          <cell r="T1878" t="b">
            <v>0</v>
          </cell>
          <cell r="U1878" t="b">
            <v>0</v>
          </cell>
          <cell r="V1878" t="b">
            <v>0</v>
          </cell>
          <cell r="W1878" t="str">
            <v>Finance-General Administration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I1878" t="str">
            <v>Tomb</v>
          </cell>
          <cell r="AJ1878" t="str">
            <v>T</v>
          </cell>
        </row>
        <row r="1879">
          <cell r="A1879" t="str">
            <v>1007803</v>
          </cell>
          <cell r="B1879" t="str">
            <v>C00071855</v>
          </cell>
          <cell r="C1879" t="str">
            <v>00071855</v>
          </cell>
          <cell r="D1879" t="str">
            <v>CROWN 301 CULTURAL CENTER IMPROVEMENTS</v>
          </cell>
          <cell r="E1879">
            <v>36708</v>
          </cell>
          <cell r="G1879">
            <v>37529</v>
          </cell>
          <cell r="I1879">
            <v>36708</v>
          </cell>
          <cell r="J1879">
            <v>99500</v>
          </cell>
          <cell r="K1879">
            <v>97900</v>
          </cell>
          <cell r="L1879">
            <v>97900</v>
          </cell>
          <cell r="M1879">
            <v>97900</v>
          </cell>
          <cell r="N1879">
            <v>0</v>
          </cell>
          <cell r="O1879">
            <v>200506</v>
          </cell>
          <cell r="P1879">
            <v>97900</v>
          </cell>
          <cell r="Q1879" t="str">
            <v>61</v>
          </cell>
          <cell r="R1879" t="str">
            <v>Admin&amp;Other Other</v>
          </cell>
          <cell r="T1879" t="b">
            <v>0</v>
          </cell>
          <cell r="U1879" t="b">
            <v>0</v>
          </cell>
          <cell r="V1879" t="b">
            <v>0</v>
          </cell>
          <cell r="W1879" t="str">
            <v>Accounting And Contracts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 t="str">
            <v>20</v>
          </cell>
          <cell r="AH1879" t="str">
            <v>PR</v>
          </cell>
          <cell r="AI1879" t="str">
            <v>Const</v>
          </cell>
          <cell r="AJ1879" t="str">
            <v>I</v>
          </cell>
        </row>
        <row r="1880">
          <cell r="A1880" t="str">
            <v>1007846</v>
          </cell>
          <cell r="B1880" t="str">
            <v>C00071877</v>
          </cell>
          <cell r="C1880" t="str">
            <v>00071877</v>
          </cell>
          <cell r="D1880" t="str">
            <v>YARC ANIMAL CAGING</v>
          </cell>
          <cell r="E1880">
            <v>36678</v>
          </cell>
          <cell r="G1880">
            <v>36707</v>
          </cell>
          <cell r="H1880">
            <v>36769</v>
          </cell>
          <cell r="I1880">
            <v>36725</v>
          </cell>
          <cell r="J1880">
            <v>1300000</v>
          </cell>
          <cell r="K1880">
            <v>1298440.5</v>
          </cell>
          <cell r="L1880">
            <v>1298440.5</v>
          </cell>
          <cell r="M1880">
            <v>0</v>
          </cell>
          <cell r="N1880">
            <v>1298440</v>
          </cell>
          <cell r="O1880">
            <v>200506</v>
          </cell>
          <cell r="P1880">
            <v>1298440.5</v>
          </cell>
          <cell r="Q1880" t="str">
            <v>80</v>
          </cell>
          <cell r="R1880" t="str">
            <v>Medicine</v>
          </cell>
          <cell r="S1880" t="str">
            <v>EQUIPMENT, SYSTEMS, SOFTWARE</v>
          </cell>
          <cell r="T1880" t="b">
            <v>0</v>
          </cell>
          <cell r="U1880" t="b">
            <v>0</v>
          </cell>
          <cell r="V1880" t="b">
            <v>0</v>
          </cell>
          <cell r="W1880" t="str">
            <v>Finance-General Administration</v>
          </cell>
          <cell r="X1880">
            <v>1298440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 t="str">
            <v>20</v>
          </cell>
          <cell r="AH1880" t="str">
            <v>OE</v>
          </cell>
          <cell r="AI1880" t="str">
            <v>Const</v>
          </cell>
          <cell r="AJ1880" t="str">
            <v>I</v>
          </cell>
        </row>
        <row r="1881">
          <cell r="A1881" t="str">
            <v>1007927</v>
          </cell>
          <cell r="B1881" t="str">
            <v>C00071984</v>
          </cell>
          <cell r="C1881" t="str">
            <v>00071984</v>
          </cell>
          <cell r="D1881" t="str">
            <v>SASIP VI</v>
          </cell>
          <cell r="E1881">
            <v>36678</v>
          </cell>
          <cell r="G1881">
            <v>37072</v>
          </cell>
          <cell r="H1881">
            <v>37087</v>
          </cell>
          <cell r="I1881">
            <v>36726</v>
          </cell>
          <cell r="J1881">
            <v>743501</v>
          </cell>
          <cell r="K1881">
            <v>743501</v>
          </cell>
          <cell r="L1881">
            <v>743501</v>
          </cell>
          <cell r="M1881">
            <v>0</v>
          </cell>
          <cell r="N1881">
            <v>743501</v>
          </cell>
          <cell r="O1881">
            <v>200506</v>
          </cell>
          <cell r="P1881">
            <v>743501</v>
          </cell>
          <cell r="Q1881" t="str">
            <v>61</v>
          </cell>
          <cell r="R1881" t="str">
            <v>Admin&amp;Other Other</v>
          </cell>
          <cell r="S1881" t="str">
            <v>EQUIPMENT, SYSTEMS, SOFTWARE</v>
          </cell>
          <cell r="T1881" t="b">
            <v>0</v>
          </cell>
          <cell r="U1881" t="b">
            <v>1</v>
          </cell>
          <cell r="V1881" t="b">
            <v>0</v>
          </cell>
          <cell r="W1881" t="str">
            <v>Finance-General Administration</v>
          </cell>
          <cell r="X1881">
            <v>743501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 t="str">
            <v>50</v>
          </cell>
          <cell r="AH1881" t="str">
            <v>OO</v>
          </cell>
          <cell r="AI1881" t="str">
            <v>FullyF</v>
          </cell>
          <cell r="AJ1881" t="str">
            <v>FF</v>
          </cell>
        </row>
        <row r="1882">
          <cell r="A1882" t="str">
            <v>1007931</v>
          </cell>
          <cell r="B1882" t="str">
            <v>C00071974</v>
          </cell>
          <cell r="C1882" t="str">
            <v>00071974</v>
          </cell>
          <cell r="D1882" t="str">
            <v>MED IDX BILLING ANALYZER</v>
          </cell>
          <cell r="E1882">
            <v>36342</v>
          </cell>
          <cell r="G1882">
            <v>36707</v>
          </cell>
          <cell r="H1882">
            <v>36707</v>
          </cell>
          <cell r="I1882">
            <v>37594</v>
          </cell>
          <cell r="J1882">
            <v>175000</v>
          </cell>
          <cell r="K1882">
            <v>159461.04999999999</v>
          </cell>
          <cell r="L1882">
            <v>159461.04999999999</v>
          </cell>
          <cell r="M1882">
            <v>0</v>
          </cell>
          <cell r="N1882">
            <v>159461</v>
          </cell>
          <cell r="O1882">
            <v>200506</v>
          </cell>
          <cell r="P1882">
            <v>159461.04999999999</v>
          </cell>
          <cell r="Q1882" t="str">
            <v>80</v>
          </cell>
          <cell r="R1882" t="str">
            <v>Medicine</v>
          </cell>
          <cell r="S1882" t="str">
            <v>EQUIPMENT, SYSTEMS, SOFTWARE</v>
          </cell>
          <cell r="T1882" t="b">
            <v>0</v>
          </cell>
          <cell r="U1882" t="b">
            <v>0</v>
          </cell>
          <cell r="V1882" t="b">
            <v>0</v>
          </cell>
          <cell r="W1882" t="str">
            <v>Finance-General Administration</v>
          </cell>
          <cell r="X1882">
            <v>175000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 t="str">
            <v>50</v>
          </cell>
          <cell r="AH1882" t="str">
            <v>OO</v>
          </cell>
          <cell r="AI1882" t="str">
            <v>Const</v>
          </cell>
          <cell r="AJ1882" t="str">
            <v>I</v>
          </cell>
        </row>
        <row r="1883">
          <cell r="A1883" t="str">
            <v>1007932</v>
          </cell>
          <cell r="B1883" t="str">
            <v>C00071964</v>
          </cell>
          <cell r="C1883" t="str">
            <v>00071964</v>
          </cell>
          <cell r="D1883" t="str">
            <v>MED IDX BILLING MEDICODE</v>
          </cell>
          <cell r="E1883">
            <v>36342</v>
          </cell>
          <cell r="G1883">
            <v>36891</v>
          </cell>
          <cell r="H1883">
            <v>36891</v>
          </cell>
          <cell r="I1883">
            <v>37594</v>
          </cell>
          <cell r="J1883">
            <v>107597</v>
          </cell>
          <cell r="K1883">
            <v>107596.97</v>
          </cell>
          <cell r="L1883">
            <v>107596.97</v>
          </cell>
          <cell r="M1883">
            <v>0</v>
          </cell>
          <cell r="N1883">
            <v>107597</v>
          </cell>
          <cell r="O1883">
            <v>200506</v>
          </cell>
          <cell r="P1883">
            <v>107596.97</v>
          </cell>
          <cell r="S1883" t="str">
            <v>EQUIPMENT, SYSTEMS, SOFTWARE</v>
          </cell>
          <cell r="T1883" t="b">
            <v>0</v>
          </cell>
          <cell r="U1883" t="b">
            <v>1</v>
          </cell>
          <cell r="V1883" t="b">
            <v>0</v>
          </cell>
          <cell r="W1883" t="str">
            <v>Finance-General Administration</v>
          </cell>
          <cell r="X1883">
            <v>107597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I1883" t="str">
            <v>Tomb</v>
          </cell>
          <cell r="AJ1883" t="str">
            <v>T</v>
          </cell>
        </row>
        <row r="1884">
          <cell r="A1884" t="str">
            <v>1007933</v>
          </cell>
          <cell r="B1884" t="str">
            <v>C00071954</v>
          </cell>
          <cell r="C1884" t="str">
            <v>00071954</v>
          </cell>
          <cell r="D1884" t="str">
            <v>MED IDX BILLING YNHH INTERFACE</v>
          </cell>
          <cell r="E1884">
            <v>36342</v>
          </cell>
          <cell r="G1884">
            <v>36707</v>
          </cell>
          <cell r="H1884">
            <v>36707</v>
          </cell>
          <cell r="I1884">
            <v>37594</v>
          </cell>
          <cell r="J1884">
            <v>65421</v>
          </cell>
          <cell r="K1884">
            <v>65420.6899999999</v>
          </cell>
          <cell r="L1884">
            <v>65420.6899999999</v>
          </cell>
          <cell r="M1884">
            <v>0</v>
          </cell>
          <cell r="N1884">
            <v>65421</v>
          </cell>
          <cell r="O1884">
            <v>200506</v>
          </cell>
          <cell r="P1884">
            <v>65420.6899999999</v>
          </cell>
          <cell r="Q1884" t="str">
            <v>80</v>
          </cell>
          <cell r="R1884" t="str">
            <v>Medicine</v>
          </cell>
          <cell r="S1884" t="str">
            <v>EQUIPMENT, SYSTEMS, SOFTWARE</v>
          </cell>
          <cell r="T1884" t="b">
            <v>0</v>
          </cell>
          <cell r="U1884" t="b">
            <v>1</v>
          </cell>
          <cell r="V1884" t="b">
            <v>0</v>
          </cell>
          <cell r="W1884" t="str">
            <v>Finance-General Administration</v>
          </cell>
          <cell r="X1884">
            <v>65421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 t="str">
            <v>50</v>
          </cell>
          <cell r="AH1884" t="str">
            <v>OO</v>
          </cell>
          <cell r="AI1884" t="str">
            <v>FullyF</v>
          </cell>
          <cell r="AJ1884" t="str">
            <v>FF</v>
          </cell>
        </row>
        <row r="1885">
          <cell r="A1885" t="str">
            <v>1007934</v>
          </cell>
          <cell r="B1885" t="str">
            <v>C00071944</v>
          </cell>
          <cell r="C1885" t="str">
            <v>00071944</v>
          </cell>
          <cell r="D1885" t="str">
            <v>MED IDX BILLING CHART TRACKING</v>
          </cell>
          <cell r="E1885">
            <v>36342</v>
          </cell>
          <cell r="G1885">
            <v>36707</v>
          </cell>
          <cell r="H1885">
            <v>36707</v>
          </cell>
          <cell r="I1885">
            <v>37594</v>
          </cell>
          <cell r="J1885">
            <v>165000</v>
          </cell>
          <cell r="K1885">
            <v>153919.21</v>
          </cell>
          <cell r="L1885">
            <v>153919.21</v>
          </cell>
          <cell r="M1885">
            <v>0</v>
          </cell>
          <cell r="N1885">
            <v>153919</v>
          </cell>
          <cell r="O1885">
            <v>200506</v>
          </cell>
          <cell r="P1885">
            <v>153919.21</v>
          </cell>
          <cell r="Q1885" t="str">
            <v>80</v>
          </cell>
          <cell r="R1885" t="str">
            <v>Medicine</v>
          </cell>
          <cell r="S1885" t="str">
            <v>EQUIPMENT, SYSTEMS, SOFTWARE</v>
          </cell>
          <cell r="T1885" t="b">
            <v>0</v>
          </cell>
          <cell r="U1885" t="b">
            <v>0</v>
          </cell>
          <cell r="V1885" t="b">
            <v>0</v>
          </cell>
          <cell r="W1885" t="str">
            <v>Finance-General Administration</v>
          </cell>
          <cell r="X1885">
            <v>165000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 t="str">
            <v>50</v>
          </cell>
          <cell r="AH1885" t="str">
            <v>OO</v>
          </cell>
          <cell r="AI1885" t="str">
            <v>Const</v>
          </cell>
          <cell r="AJ1885" t="str">
            <v>I</v>
          </cell>
        </row>
        <row r="1886">
          <cell r="A1886" t="str">
            <v>1007942</v>
          </cell>
          <cell r="C1886" t="str">
            <v>0000000</v>
          </cell>
          <cell r="D1886" t="str">
            <v>ON HOLD</v>
          </cell>
          <cell r="E1886">
            <v>35977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200506</v>
          </cell>
          <cell r="P1886">
            <v>0</v>
          </cell>
          <cell r="T1886" t="b">
            <v>0</v>
          </cell>
          <cell r="U1886" t="b">
            <v>0</v>
          </cell>
          <cell r="V1886" t="b">
            <v>0</v>
          </cell>
          <cell r="W1886" t="str">
            <v>Finance-General Administration</v>
          </cell>
          <cell r="X1886">
            <v>0</v>
          </cell>
          <cell r="Y1886">
            <v>0</v>
          </cell>
          <cell r="Z1886">
            <v>0</v>
          </cell>
          <cell r="AI1886" t="str">
            <v>Tomb</v>
          </cell>
          <cell r="AJ1886" t="str">
            <v>T</v>
          </cell>
        </row>
        <row r="1887">
          <cell r="A1887" t="str">
            <v>1007960</v>
          </cell>
          <cell r="B1887" t="str">
            <v>C00072077</v>
          </cell>
          <cell r="C1887" t="str">
            <v>00072077</v>
          </cell>
          <cell r="D1887" t="str">
            <v>CARDIOLOGY HOLTER SYSTEM - see 1009935</v>
          </cell>
          <cell r="E1887">
            <v>36678</v>
          </cell>
          <cell r="H1887">
            <v>36692</v>
          </cell>
          <cell r="I1887">
            <v>36895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200506</v>
          </cell>
          <cell r="P1887">
            <v>0</v>
          </cell>
          <cell r="T1887" t="b">
            <v>0</v>
          </cell>
          <cell r="U1887" t="b">
            <v>1</v>
          </cell>
          <cell r="V1887" t="b">
            <v>0</v>
          </cell>
          <cell r="W1887" t="str">
            <v>Finance-General Administration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I1887" t="str">
            <v>Tomb</v>
          </cell>
          <cell r="AJ1887" t="str">
            <v>T</v>
          </cell>
        </row>
        <row r="1888">
          <cell r="A1888" t="str">
            <v>1007964</v>
          </cell>
          <cell r="B1888" t="str">
            <v>C00072084</v>
          </cell>
          <cell r="C1888" t="str">
            <v>00072084</v>
          </cell>
          <cell r="D1888" t="str">
            <v>ORACLE EFFORT REPORTING DEVELOPMENT</v>
          </cell>
          <cell r="E1888">
            <v>36678</v>
          </cell>
          <cell r="G1888">
            <v>36707</v>
          </cell>
          <cell r="H1888">
            <v>36707</v>
          </cell>
          <cell r="I1888">
            <v>38307</v>
          </cell>
          <cell r="J1888">
            <v>163442</v>
          </cell>
          <cell r="K1888">
            <v>163441.54</v>
          </cell>
          <cell r="L1888">
            <v>163441.54</v>
          </cell>
          <cell r="M1888">
            <v>0</v>
          </cell>
          <cell r="N1888">
            <v>163442</v>
          </cell>
          <cell r="O1888">
            <v>200506</v>
          </cell>
          <cell r="P1888">
            <v>163441.54</v>
          </cell>
          <cell r="Q1888" t="str">
            <v>62</v>
          </cell>
          <cell r="R1888" t="str">
            <v>Admin&amp;Other Computing</v>
          </cell>
          <cell r="S1888" t="str">
            <v>EQUIPMENT, SYSTEMS, SOFTWARE</v>
          </cell>
          <cell r="T1888" t="b">
            <v>0</v>
          </cell>
          <cell r="U1888" t="b">
            <v>1</v>
          </cell>
          <cell r="V1888" t="b">
            <v>0</v>
          </cell>
          <cell r="W1888" t="str">
            <v>Finance-General Administration</v>
          </cell>
          <cell r="X1888">
            <v>162641</v>
          </cell>
          <cell r="Y1888">
            <v>801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 t="str">
            <v>50</v>
          </cell>
          <cell r="AH1888" t="str">
            <v>OO</v>
          </cell>
          <cell r="AI1888" t="str">
            <v>Vclosed</v>
          </cell>
          <cell r="AJ1888" t="str">
            <v>FF</v>
          </cell>
        </row>
        <row r="1889">
          <cell r="A1889" t="str">
            <v>1007965</v>
          </cell>
          <cell r="B1889" t="str">
            <v>C00072095</v>
          </cell>
          <cell r="C1889" t="str">
            <v>00072095</v>
          </cell>
          <cell r="D1889" t="str">
            <v>FASB SYSTEM IMPLEMENTATION</v>
          </cell>
          <cell r="E1889">
            <v>36678</v>
          </cell>
          <cell r="G1889">
            <v>36707</v>
          </cell>
          <cell r="H1889">
            <v>36707</v>
          </cell>
          <cell r="I1889">
            <v>37594</v>
          </cell>
          <cell r="J1889">
            <v>169293</v>
          </cell>
          <cell r="K1889">
            <v>169292.38</v>
          </cell>
          <cell r="L1889">
            <v>169292.38</v>
          </cell>
          <cell r="M1889">
            <v>0</v>
          </cell>
          <cell r="N1889">
            <v>169292</v>
          </cell>
          <cell r="O1889">
            <v>200506</v>
          </cell>
          <cell r="P1889">
            <v>169292.38</v>
          </cell>
          <cell r="Q1889" t="str">
            <v>60</v>
          </cell>
          <cell r="R1889" t="str">
            <v>Admin&amp;Other Administration</v>
          </cell>
          <cell r="S1889" t="str">
            <v>EQUIPMENT, SYSTEMS, SOFTWARE</v>
          </cell>
          <cell r="T1889" t="b">
            <v>0</v>
          </cell>
          <cell r="U1889" t="b">
            <v>1</v>
          </cell>
          <cell r="V1889" t="b">
            <v>0</v>
          </cell>
          <cell r="W1889" t="str">
            <v>Finance-General Administration</v>
          </cell>
          <cell r="X1889">
            <v>169293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 t="str">
            <v>50</v>
          </cell>
          <cell r="AH1889" t="str">
            <v>OO</v>
          </cell>
          <cell r="AI1889" t="str">
            <v>FullyF</v>
          </cell>
          <cell r="AJ1889" t="str">
            <v>FF</v>
          </cell>
        </row>
        <row r="1890">
          <cell r="A1890" t="str">
            <v>1007966</v>
          </cell>
          <cell r="B1890" t="str">
            <v>C00072073</v>
          </cell>
          <cell r="C1890" t="str">
            <v>00072073</v>
          </cell>
          <cell r="D1890" t="str">
            <v>IDC PROPOSAL</v>
          </cell>
          <cell r="E1890">
            <v>36678</v>
          </cell>
          <cell r="G1890">
            <v>37072</v>
          </cell>
          <cell r="H1890">
            <v>37072</v>
          </cell>
          <cell r="I1890">
            <v>38323</v>
          </cell>
          <cell r="J1890">
            <v>262845</v>
          </cell>
          <cell r="K1890">
            <v>262844.96000000002</v>
          </cell>
          <cell r="L1890">
            <v>262844.96000000002</v>
          </cell>
          <cell r="M1890">
            <v>0</v>
          </cell>
          <cell r="N1890">
            <v>262845</v>
          </cell>
          <cell r="O1890">
            <v>200506</v>
          </cell>
          <cell r="P1890">
            <v>262844.96000000002</v>
          </cell>
          <cell r="Q1890" t="str">
            <v>62</v>
          </cell>
          <cell r="R1890" t="str">
            <v>Admin&amp;Other Computing</v>
          </cell>
          <cell r="S1890" t="str">
            <v>EQUIPMENT, SYSTEMS, SOFTWARE</v>
          </cell>
          <cell r="T1890" t="b">
            <v>0</v>
          </cell>
          <cell r="U1890" t="b">
            <v>1</v>
          </cell>
          <cell r="V1890" t="b">
            <v>0</v>
          </cell>
          <cell r="W1890" t="str">
            <v>Finance-General Administration</v>
          </cell>
          <cell r="X1890">
            <v>262588</v>
          </cell>
          <cell r="Y1890">
            <v>257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 t="str">
            <v>50</v>
          </cell>
          <cell r="AH1890" t="str">
            <v>OO</v>
          </cell>
          <cell r="AI1890" t="str">
            <v>FullyF</v>
          </cell>
          <cell r="AJ1890" t="str">
            <v>FF</v>
          </cell>
        </row>
        <row r="1891">
          <cell r="A1891" t="str">
            <v>1007967</v>
          </cell>
          <cell r="B1891" t="str">
            <v>C00072058</v>
          </cell>
          <cell r="C1891" t="str">
            <v>00072058</v>
          </cell>
          <cell r="D1891" t="str">
            <v>FIXED ASSET SYSTEM IMPLEMENTATION</v>
          </cell>
          <cell r="E1891">
            <v>36678</v>
          </cell>
          <cell r="G1891">
            <v>36738</v>
          </cell>
          <cell r="I1891">
            <v>37594</v>
          </cell>
          <cell r="J1891">
            <v>275585</v>
          </cell>
          <cell r="K1891">
            <v>275585.24</v>
          </cell>
          <cell r="L1891">
            <v>275585.24</v>
          </cell>
          <cell r="M1891">
            <v>0</v>
          </cell>
          <cell r="N1891">
            <v>275585</v>
          </cell>
          <cell r="O1891">
            <v>200506</v>
          </cell>
          <cell r="P1891">
            <v>275585.24</v>
          </cell>
          <cell r="Q1891" t="str">
            <v>60</v>
          </cell>
          <cell r="R1891" t="str">
            <v>Admin&amp;Other Administration</v>
          </cell>
          <cell r="T1891" t="b">
            <v>0</v>
          </cell>
          <cell r="U1891" t="b">
            <v>1</v>
          </cell>
          <cell r="V1891" t="b">
            <v>0</v>
          </cell>
          <cell r="W1891" t="str">
            <v>Finance-General Administration</v>
          </cell>
          <cell r="X1891">
            <v>275585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 t="str">
            <v>50</v>
          </cell>
          <cell r="AH1891" t="str">
            <v>OO</v>
          </cell>
          <cell r="AI1891" t="str">
            <v>FullyF</v>
          </cell>
          <cell r="AJ1891" t="str">
            <v>FF</v>
          </cell>
        </row>
        <row r="1892">
          <cell r="A1892" t="str">
            <v>1007968</v>
          </cell>
          <cell r="B1892" t="str">
            <v>C00072047</v>
          </cell>
          <cell r="C1892" t="str">
            <v>00072047</v>
          </cell>
          <cell r="D1892" t="str">
            <v>FY 2000 SOFTWARE ENHANCEMENTS</v>
          </cell>
          <cell r="E1892">
            <v>36678</v>
          </cell>
          <cell r="G1892">
            <v>36707</v>
          </cell>
          <cell r="H1892">
            <v>36707</v>
          </cell>
          <cell r="I1892">
            <v>37594</v>
          </cell>
          <cell r="J1892">
            <v>4101872</v>
          </cell>
          <cell r="K1892">
            <v>3847726.12</v>
          </cell>
          <cell r="L1892">
            <v>3847726.12</v>
          </cell>
          <cell r="M1892">
            <v>0</v>
          </cell>
          <cell r="N1892">
            <v>3847726</v>
          </cell>
          <cell r="O1892">
            <v>200506</v>
          </cell>
          <cell r="P1892">
            <v>3847726.12</v>
          </cell>
          <cell r="Q1892" t="str">
            <v>62</v>
          </cell>
          <cell r="R1892" t="str">
            <v>Admin&amp;Other Computing</v>
          </cell>
          <cell r="S1892" t="str">
            <v>EQUIPMENT, SYSTEMS, SOFTWARE</v>
          </cell>
          <cell r="T1892" t="b">
            <v>0</v>
          </cell>
          <cell r="U1892" t="b">
            <v>0</v>
          </cell>
          <cell r="V1892" t="b">
            <v>0</v>
          </cell>
          <cell r="W1892" t="str">
            <v>Finance-General Administration</v>
          </cell>
          <cell r="X1892">
            <v>4101872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 t="str">
            <v>50</v>
          </cell>
          <cell r="AH1892" t="str">
            <v>OO</v>
          </cell>
          <cell r="AI1892" t="str">
            <v>Const</v>
          </cell>
          <cell r="AJ1892" t="str">
            <v>I</v>
          </cell>
        </row>
        <row r="1893">
          <cell r="A1893" t="str">
            <v>1007969</v>
          </cell>
          <cell r="B1893" t="str">
            <v>C00072036</v>
          </cell>
          <cell r="C1893" t="str">
            <v>00072036</v>
          </cell>
          <cell r="D1893" t="str">
            <v>PAYROLL WORKBENCH</v>
          </cell>
          <cell r="E1893">
            <v>36678</v>
          </cell>
          <cell r="G1893">
            <v>36950</v>
          </cell>
          <cell r="H1893">
            <v>36950</v>
          </cell>
          <cell r="I1893">
            <v>36952</v>
          </cell>
          <cell r="J1893">
            <v>310995</v>
          </cell>
          <cell r="K1893">
            <v>310995.14</v>
          </cell>
          <cell r="L1893">
            <v>310995.14</v>
          </cell>
          <cell r="M1893">
            <v>0</v>
          </cell>
          <cell r="N1893">
            <v>310995</v>
          </cell>
          <cell r="O1893">
            <v>200506</v>
          </cell>
          <cell r="P1893">
            <v>310995.14</v>
          </cell>
          <cell r="Q1893" t="str">
            <v>60</v>
          </cell>
          <cell r="R1893" t="str">
            <v>Admin&amp;Other Administration</v>
          </cell>
          <cell r="S1893" t="str">
            <v>EQUIPMENT, SYSTEMS, SOFTWARE</v>
          </cell>
          <cell r="T1893" t="b">
            <v>0</v>
          </cell>
          <cell r="U1893" t="b">
            <v>1</v>
          </cell>
          <cell r="V1893" t="b">
            <v>0</v>
          </cell>
          <cell r="W1893" t="str">
            <v>Finance-General Administration</v>
          </cell>
          <cell r="X1893">
            <v>310995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 t="str">
            <v>50</v>
          </cell>
          <cell r="AH1893" t="str">
            <v>OO</v>
          </cell>
          <cell r="AI1893" t="str">
            <v>FullyF</v>
          </cell>
          <cell r="AJ1893" t="str">
            <v>FF</v>
          </cell>
        </row>
        <row r="1894">
          <cell r="A1894" t="str">
            <v>1008051</v>
          </cell>
          <cell r="B1894" t="str">
            <v>P00070601</v>
          </cell>
          <cell r="C1894" t="str">
            <v>00070601</v>
          </cell>
          <cell r="D1894" t="str">
            <v>YPB 454-488 CLINIC RENOVATION</v>
          </cell>
          <cell r="E1894">
            <v>36708</v>
          </cell>
          <cell r="G1894">
            <v>37011</v>
          </cell>
          <cell r="H1894">
            <v>37011</v>
          </cell>
          <cell r="I1894">
            <v>37431</v>
          </cell>
          <cell r="J1894">
            <v>500000</v>
          </cell>
          <cell r="K1894">
            <v>317921.90000000002</v>
          </cell>
          <cell r="L1894">
            <v>397803.09</v>
          </cell>
          <cell r="M1894">
            <v>0</v>
          </cell>
          <cell r="N1894">
            <v>397803</v>
          </cell>
          <cell r="O1894">
            <v>200506</v>
          </cell>
          <cell r="P1894">
            <v>397803.09</v>
          </cell>
          <cell r="Q1894" t="str">
            <v>80</v>
          </cell>
          <cell r="R1894" t="str">
            <v>Medicine</v>
          </cell>
          <cell r="S1894" t="str">
            <v>MEDICAL CAMPUS</v>
          </cell>
          <cell r="T1894" t="b">
            <v>0</v>
          </cell>
          <cell r="U1894" t="b">
            <v>0</v>
          </cell>
          <cell r="V1894" t="b">
            <v>0</v>
          </cell>
          <cell r="W1894" t="str">
            <v>Asset Management</v>
          </cell>
          <cell r="X1894">
            <v>500000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 t="str">
            <v>20</v>
          </cell>
          <cell r="AH1894" t="str">
            <v>PR</v>
          </cell>
          <cell r="AI1894" t="str">
            <v>Const</v>
          </cell>
          <cell r="AJ1894" t="str">
            <v>I</v>
          </cell>
        </row>
        <row r="1895">
          <cell r="A1895" t="str">
            <v>1008052</v>
          </cell>
          <cell r="B1895" t="str">
            <v>P00072001</v>
          </cell>
          <cell r="C1895" t="str">
            <v>00072001</v>
          </cell>
          <cell r="D1895" t="str">
            <v>CEN/SCI STEAM TUNNEL ASBESTOS ABATEMENT PH 3</v>
          </cell>
          <cell r="E1895">
            <v>36708</v>
          </cell>
          <cell r="G1895">
            <v>37164</v>
          </cell>
          <cell r="H1895">
            <v>37042</v>
          </cell>
          <cell r="I1895">
            <v>36927</v>
          </cell>
          <cell r="J1895">
            <v>900000</v>
          </cell>
          <cell r="K1895">
            <v>900000</v>
          </cell>
          <cell r="L1895">
            <v>900000</v>
          </cell>
          <cell r="M1895">
            <v>0</v>
          </cell>
          <cell r="N1895">
            <v>900000</v>
          </cell>
          <cell r="O1895">
            <v>200506</v>
          </cell>
          <cell r="P1895">
            <v>900000</v>
          </cell>
          <cell r="Q1895" t="str">
            <v>65</v>
          </cell>
          <cell r="R1895" t="str">
            <v>Admin&amp;Other Utilities Central</v>
          </cell>
          <cell r="S1895" t="str">
            <v>POWER PLANTS AND UTILITY DISTRIBUTION SYSTEMS</v>
          </cell>
          <cell r="T1895" t="b">
            <v>0</v>
          </cell>
          <cell r="U1895" t="b">
            <v>1</v>
          </cell>
          <cell r="V1895" t="b">
            <v>0</v>
          </cell>
          <cell r="W1895" t="str">
            <v>Accounting And Contracts</v>
          </cell>
          <cell r="X1895">
            <v>900000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 t="str">
            <v>40</v>
          </cell>
          <cell r="AH1895" t="str">
            <v>UT</v>
          </cell>
          <cell r="AI1895" t="str">
            <v>FullyF</v>
          </cell>
          <cell r="AJ1895" t="str">
            <v>FF</v>
          </cell>
        </row>
        <row r="1896">
          <cell r="A1896" t="str">
            <v>1008053</v>
          </cell>
          <cell r="B1896" t="str">
            <v>P00072501</v>
          </cell>
          <cell r="C1896" t="str">
            <v>00072501</v>
          </cell>
          <cell r="D1896" t="str">
            <v>PROSPECT 124 B13 CLASSROOM</v>
          </cell>
          <cell r="E1896">
            <v>36708</v>
          </cell>
          <cell r="G1896">
            <v>36891</v>
          </cell>
          <cell r="I1896">
            <v>37571</v>
          </cell>
          <cell r="J1896">
            <v>171779</v>
          </cell>
          <cell r="K1896">
            <v>171779.48</v>
          </cell>
          <cell r="L1896">
            <v>171779.48</v>
          </cell>
          <cell r="M1896">
            <v>172246</v>
          </cell>
          <cell r="N1896">
            <v>0</v>
          </cell>
          <cell r="O1896">
            <v>200506</v>
          </cell>
          <cell r="P1896">
            <v>171779.48</v>
          </cell>
          <cell r="Q1896" t="str">
            <v>20</v>
          </cell>
          <cell r="R1896" t="str">
            <v>Humanities</v>
          </cell>
          <cell r="T1896" t="b">
            <v>0</v>
          </cell>
          <cell r="U1896" t="b">
            <v>1</v>
          </cell>
          <cell r="V1896" t="b">
            <v>0</v>
          </cell>
          <cell r="W1896" t="str">
            <v>Accounting And Contracts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I1896" t="str">
            <v>Tomb</v>
          </cell>
          <cell r="AJ1896" t="str">
            <v>T</v>
          </cell>
        </row>
        <row r="1897">
          <cell r="A1897" t="str">
            <v>1008075</v>
          </cell>
          <cell r="B1897" t="str">
            <v>C00072761</v>
          </cell>
          <cell r="C1897" t="str">
            <v>00072761</v>
          </cell>
          <cell r="D1897" t="str">
            <v>ITS TELECOMMUNICATIONS SWITCH UPGRADE</v>
          </cell>
          <cell r="E1897">
            <v>36708</v>
          </cell>
          <cell r="G1897">
            <v>37072</v>
          </cell>
          <cell r="H1897">
            <v>37072</v>
          </cell>
          <cell r="I1897">
            <v>37193</v>
          </cell>
          <cell r="J1897">
            <v>2190000</v>
          </cell>
          <cell r="K1897">
            <v>2189999.9999990901</v>
          </cell>
          <cell r="L1897">
            <v>2189999.9999990901</v>
          </cell>
          <cell r="M1897">
            <v>0</v>
          </cell>
          <cell r="N1897">
            <v>2190000</v>
          </cell>
          <cell r="O1897">
            <v>200506</v>
          </cell>
          <cell r="P1897">
            <v>2189999.9999990901</v>
          </cell>
          <cell r="Q1897" t="str">
            <v>62</v>
          </cell>
          <cell r="R1897" t="str">
            <v>Admin&amp;Other Computing</v>
          </cell>
          <cell r="S1897" t="str">
            <v>EQUIPMENT, SYSTEMS, SOFTWARE</v>
          </cell>
          <cell r="T1897" t="b">
            <v>0</v>
          </cell>
          <cell r="U1897" t="b">
            <v>1</v>
          </cell>
          <cell r="V1897" t="b">
            <v>0</v>
          </cell>
          <cell r="W1897" t="str">
            <v>Finance-General Administration</v>
          </cell>
          <cell r="X1897">
            <v>2190000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 t="str">
            <v>50</v>
          </cell>
          <cell r="AH1897" t="str">
            <v>OE</v>
          </cell>
          <cell r="AI1897" t="str">
            <v>FullyF</v>
          </cell>
          <cell r="AJ1897" t="str">
            <v>FF</v>
          </cell>
        </row>
        <row r="1898">
          <cell r="A1898" t="str">
            <v>1008135</v>
          </cell>
          <cell r="B1898" t="str">
            <v>F00080129</v>
          </cell>
          <cell r="C1898" t="str">
            <v>00080129</v>
          </cell>
          <cell r="D1898" t="str">
            <v>WILL NOT PURCHASE BUILDING PK1</v>
          </cell>
          <cell r="E1898">
            <v>36708</v>
          </cell>
          <cell r="H1898">
            <v>41547</v>
          </cell>
          <cell r="I1898">
            <v>38189</v>
          </cell>
          <cell r="J1898">
            <v>155450</v>
          </cell>
          <cell r="K1898">
            <v>151359</v>
          </cell>
          <cell r="L1898">
            <v>155450.4</v>
          </cell>
          <cell r="M1898">
            <v>155450</v>
          </cell>
          <cell r="N1898">
            <v>0</v>
          </cell>
          <cell r="O1898">
            <v>200506</v>
          </cell>
          <cell r="P1898">
            <v>155450.4</v>
          </cell>
          <cell r="Q1898" t="str">
            <v>63</v>
          </cell>
          <cell r="R1898" t="str">
            <v>Admin&amp;Other Acquisitions</v>
          </cell>
          <cell r="T1898" t="b">
            <v>0</v>
          </cell>
          <cell r="U1898" t="b">
            <v>0</v>
          </cell>
          <cell r="V1898" t="b">
            <v>0</v>
          </cell>
          <cell r="W1898" t="str">
            <v>Finance-General Administration</v>
          </cell>
          <cell r="X1898">
            <v>0</v>
          </cell>
          <cell r="Y1898">
            <v>0</v>
          </cell>
          <cell r="Z1898">
            <v>155450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I1898" t="str">
            <v>Tomb</v>
          </cell>
          <cell r="AJ1898" t="str">
            <v>T</v>
          </cell>
        </row>
        <row r="1899">
          <cell r="A1899" t="str">
            <v>1008136</v>
          </cell>
          <cell r="B1899" t="str">
            <v>F00080145</v>
          </cell>
          <cell r="C1899" t="str">
            <v>00080145</v>
          </cell>
          <cell r="D1899" t="str">
            <v>WILL NOT PURCHASE BUILDING PK2</v>
          </cell>
          <cell r="E1899">
            <v>36708</v>
          </cell>
          <cell r="H1899">
            <v>41547</v>
          </cell>
          <cell r="I1899">
            <v>38189</v>
          </cell>
          <cell r="J1899">
            <v>22921</v>
          </cell>
          <cell r="K1899">
            <v>21665.3</v>
          </cell>
          <cell r="L1899">
            <v>22921.4</v>
          </cell>
          <cell r="M1899">
            <v>22921</v>
          </cell>
          <cell r="N1899">
            <v>0</v>
          </cell>
          <cell r="O1899">
            <v>200506</v>
          </cell>
          <cell r="P1899">
            <v>22921.4</v>
          </cell>
          <cell r="Q1899" t="str">
            <v>63</v>
          </cell>
          <cell r="R1899" t="str">
            <v>Admin&amp;Other Acquisitions</v>
          </cell>
          <cell r="T1899" t="b">
            <v>0</v>
          </cell>
          <cell r="U1899" t="b">
            <v>0</v>
          </cell>
          <cell r="V1899" t="b">
            <v>0</v>
          </cell>
          <cell r="W1899" t="str">
            <v>Finance-General Administration</v>
          </cell>
          <cell r="X1899">
            <v>0</v>
          </cell>
          <cell r="Y1899">
            <v>0</v>
          </cell>
          <cell r="Z1899">
            <v>22921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I1899" t="str">
            <v>Tomb</v>
          </cell>
          <cell r="AJ1899" t="str">
            <v>T</v>
          </cell>
        </row>
        <row r="1900">
          <cell r="A1900" t="str">
            <v>1008137</v>
          </cell>
          <cell r="B1900" t="str">
            <v>F00080149</v>
          </cell>
          <cell r="C1900" t="str">
            <v>00080149</v>
          </cell>
          <cell r="D1900" t="str">
            <v>WILL NOT PURCHASE BUILDING PK3</v>
          </cell>
          <cell r="E1900">
            <v>36708</v>
          </cell>
          <cell r="H1900">
            <v>41547</v>
          </cell>
          <cell r="I1900">
            <v>37826</v>
          </cell>
          <cell r="J1900">
            <v>415</v>
          </cell>
          <cell r="K1900">
            <v>415</v>
          </cell>
          <cell r="L1900">
            <v>415</v>
          </cell>
          <cell r="M1900">
            <v>415</v>
          </cell>
          <cell r="N1900">
            <v>0</v>
          </cell>
          <cell r="O1900">
            <v>200506</v>
          </cell>
          <cell r="P1900">
            <v>415</v>
          </cell>
          <cell r="Q1900" t="str">
            <v>63</v>
          </cell>
          <cell r="R1900" t="str">
            <v>Admin&amp;Other Acquisitions</v>
          </cell>
          <cell r="T1900" t="b">
            <v>0</v>
          </cell>
          <cell r="U1900" t="b">
            <v>1</v>
          </cell>
          <cell r="V1900" t="b">
            <v>0</v>
          </cell>
          <cell r="W1900" t="str">
            <v>Finance-General Administration</v>
          </cell>
          <cell r="X1900">
            <v>0</v>
          </cell>
          <cell r="Y1900">
            <v>0</v>
          </cell>
          <cell r="Z1900">
            <v>415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I1900" t="str">
            <v>Tomb</v>
          </cell>
          <cell r="AJ1900" t="str">
            <v>T</v>
          </cell>
        </row>
        <row r="1901">
          <cell r="A1901" t="str">
            <v>1008138</v>
          </cell>
          <cell r="B1901" t="str">
            <v>F00080169</v>
          </cell>
          <cell r="C1901" t="str">
            <v>00080169</v>
          </cell>
          <cell r="D1901" t="str">
            <v>WILL NOT PURCHASE BUILDING PK4</v>
          </cell>
          <cell r="E1901">
            <v>36708</v>
          </cell>
          <cell r="H1901">
            <v>41547</v>
          </cell>
          <cell r="I1901">
            <v>37826</v>
          </cell>
          <cell r="J1901">
            <v>282</v>
          </cell>
          <cell r="K1901">
            <v>282</v>
          </cell>
          <cell r="L1901">
            <v>282</v>
          </cell>
          <cell r="M1901">
            <v>282</v>
          </cell>
          <cell r="N1901">
            <v>0</v>
          </cell>
          <cell r="O1901">
            <v>200506</v>
          </cell>
          <cell r="P1901">
            <v>282</v>
          </cell>
          <cell r="Q1901" t="str">
            <v>63</v>
          </cell>
          <cell r="R1901" t="str">
            <v>Admin&amp;Other Acquisitions</v>
          </cell>
          <cell r="T1901" t="b">
            <v>0</v>
          </cell>
          <cell r="U1901" t="b">
            <v>1</v>
          </cell>
          <cell r="V1901" t="b">
            <v>0</v>
          </cell>
          <cell r="W1901" t="str">
            <v>Finance-General Administration</v>
          </cell>
          <cell r="X1901">
            <v>0</v>
          </cell>
          <cell r="Y1901">
            <v>0</v>
          </cell>
          <cell r="Z1901">
            <v>282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I1901" t="str">
            <v>Tomb</v>
          </cell>
          <cell r="AJ1901" t="str">
            <v>T</v>
          </cell>
        </row>
        <row r="1902">
          <cell r="A1902" t="str">
            <v>1008139</v>
          </cell>
          <cell r="B1902" t="str">
            <v>F00080175</v>
          </cell>
          <cell r="C1902" t="str">
            <v>00080175</v>
          </cell>
          <cell r="D1902" t="str">
            <v>WILL NOT PURCHASE BUILDING PK5</v>
          </cell>
          <cell r="E1902">
            <v>36708</v>
          </cell>
          <cell r="H1902">
            <v>41547</v>
          </cell>
          <cell r="I1902">
            <v>37826</v>
          </cell>
          <cell r="J1902">
            <v>463</v>
          </cell>
          <cell r="K1902">
            <v>463</v>
          </cell>
          <cell r="L1902">
            <v>463</v>
          </cell>
          <cell r="M1902">
            <v>463</v>
          </cell>
          <cell r="N1902">
            <v>0</v>
          </cell>
          <cell r="O1902">
            <v>200506</v>
          </cell>
          <cell r="P1902">
            <v>463</v>
          </cell>
          <cell r="Q1902" t="str">
            <v>63</v>
          </cell>
          <cell r="R1902" t="str">
            <v>Admin&amp;Other Acquisitions</v>
          </cell>
          <cell r="T1902" t="b">
            <v>0</v>
          </cell>
          <cell r="U1902" t="b">
            <v>1</v>
          </cell>
          <cell r="V1902" t="b">
            <v>0</v>
          </cell>
          <cell r="W1902" t="str">
            <v>Finance-General Administration</v>
          </cell>
          <cell r="X1902">
            <v>0</v>
          </cell>
          <cell r="Y1902">
            <v>0</v>
          </cell>
          <cell r="Z1902">
            <v>463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I1902" t="str">
            <v>Tomb</v>
          </cell>
          <cell r="AJ1902" t="str">
            <v>T</v>
          </cell>
        </row>
        <row r="1903">
          <cell r="A1903" t="str">
            <v>1008295</v>
          </cell>
          <cell r="B1903" t="str">
            <v>P98022313</v>
          </cell>
          <cell r="C1903" t="str">
            <v>98022313</v>
          </cell>
          <cell r="D1903" t="str">
            <v>ARMORY RENOVATION</v>
          </cell>
          <cell r="E1903">
            <v>36739</v>
          </cell>
          <cell r="G1903">
            <v>37103</v>
          </cell>
          <cell r="H1903">
            <v>41486</v>
          </cell>
          <cell r="I1903">
            <v>37103</v>
          </cell>
          <cell r="J1903">
            <v>22010</v>
          </cell>
          <cell r="K1903">
            <v>22010.2</v>
          </cell>
          <cell r="L1903">
            <v>22010.2</v>
          </cell>
          <cell r="M1903">
            <v>22010</v>
          </cell>
          <cell r="N1903">
            <v>0</v>
          </cell>
          <cell r="O1903">
            <v>200506</v>
          </cell>
          <cell r="P1903">
            <v>22010.2</v>
          </cell>
          <cell r="Q1903" t="str">
            <v>54</v>
          </cell>
          <cell r="R1903" t="str">
            <v>Athletics</v>
          </cell>
          <cell r="T1903" t="b">
            <v>0</v>
          </cell>
          <cell r="U1903" t="b">
            <v>1</v>
          </cell>
          <cell r="V1903" t="b">
            <v>0</v>
          </cell>
          <cell r="W1903" t="str">
            <v>Accounting And Contracts</v>
          </cell>
          <cell r="X1903">
            <v>0</v>
          </cell>
          <cell r="Y1903">
            <v>0</v>
          </cell>
          <cell r="Z1903">
            <v>22010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 t="str">
            <v>20</v>
          </cell>
          <cell r="AH1903" t="str">
            <v>PR</v>
          </cell>
          <cell r="AI1903" t="str">
            <v>FullyF</v>
          </cell>
          <cell r="AJ1903" t="str">
            <v>FF</v>
          </cell>
        </row>
        <row r="1904">
          <cell r="A1904" t="str">
            <v>1008296</v>
          </cell>
          <cell r="B1904" t="str">
            <v>P00080201</v>
          </cell>
          <cell r="C1904" t="str">
            <v>00080201</v>
          </cell>
          <cell r="D1904" t="str">
            <v>WHITNEY 221 HVAC IMPROVEMENTS</v>
          </cell>
          <cell r="E1904">
            <v>36739</v>
          </cell>
          <cell r="G1904">
            <v>37346</v>
          </cell>
          <cell r="H1904">
            <v>36981</v>
          </cell>
          <cell r="I1904">
            <v>37795</v>
          </cell>
          <cell r="J1904">
            <v>806468</v>
          </cell>
          <cell r="K1904">
            <v>806468</v>
          </cell>
          <cell r="L1904">
            <v>806468</v>
          </cell>
          <cell r="M1904">
            <v>0</v>
          </cell>
          <cell r="N1904">
            <v>806468</v>
          </cell>
          <cell r="O1904">
            <v>200506</v>
          </cell>
          <cell r="P1904">
            <v>806468</v>
          </cell>
          <cell r="Q1904" t="str">
            <v>62</v>
          </cell>
          <cell r="R1904" t="str">
            <v>Admin&amp;Other Computing</v>
          </cell>
          <cell r="S1904" t="str">
            <v>OTHER FACILITIES</v>
          </cell>
          <cell r="T1904" t="b">
            <v>0</v>
          </cell>
          <cell r="U1904" t="b">
            <v>1</v>
          </cell>
          <cell r="V1904" t="b">
            <v>0</v>
          </cell>
          <cell r="W1904" t="str">
            <v>Accounting And Contracts</v>
          </cell>
          <cell r="X1904">
            <v>806468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 t="str">
            <v>30</v>
          </cell>
          <cell r="AH1904" t="str">
            <v>CM</v>
          </cell>
          <cell r="AI1904" t="str">
            <v>FullyF</v>
          </cell>
          <cell r="AJ1904" t="str">
            <v>FF</v>
          </cell>
        </row>
        <row r="1905">
          <cell r="A1905" t="str">
            <v>1008297</v>
          </cell>
          <cell r="B1905" t="str">
            <v>P00080301</v>
          </cell>
          <cell r="C1905" t="str">
            <v>00080301</v>
          </cell>
          <cell r="D1905" t="str">
            <v>EDWARDS 340 - 1st &amp; 2nd FLOOR RENO</v>
          </cell>
          <cell r="E1905">
            <v>36739</v>
          </cell>
          <cell r="G1905">
            <v>37529</v>
          </cell>
          <cell r="I1905">
            <v>37866</v>
          </cell>
          <cell r="J1905">
            <v>271840</v>
          </cell>
          <cell r="K1905">
            <v>271840.32</v>
          </cell>
          <cell r="L1905">
            <v>271840.32</v>
          </cell>
          <cell r="M1905">
            <v>280879</v>
          </cell>
          <cell r="N1905">
            <v>0</v>
          </cell>
          <cell r="O1905">
            <v>200506</v>
          </cell>
          <cell r="P1905">
            <v>271840.32</v>
          </cell>
          <cell r="Q1905" t="str">
            <v>24</v>
          </cell>
          <cell r="R1905" t="str">
            <v>Eng&amp;ApplSci</v>
          </cell>
          <cell r="T1905" t="b">
            <v>0</v>
          </cell>
          <cell r="U1905" t="b">
            <v>1</v>
          </cell>
          <cell r="V1905" t="b">
            <v>0</v>
          </cell>
          <cell r="W1905" t="str">
            <v>Accounting And Contracts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I1905" t="str">
            <v>Tomb</v>
          </cell>
          <cell r="AJ1905" t="str">
            <v>T</v>
          </cell>
        </row>
        <row r="1906">
          <cell r="A1906" t="str">
            <v>1008352</v>
          </cell>
          <cell r="B1906" t="str">
            <v>P00070301</v>
          </cell>
          <cell r="C1906" t="str">
            <v>00070301</v>
          </cell>
          <cell r="D1906" t="str">
            <v>SHM BUILDING SEPARATION PHASE II</v>
          </cell>
          <cell r="E1906">
            <v>36739</v>
          </cell>
          <cell r="G1906">
            <v>37195</v>
          </cell>
          <cell r="H1906">
            <v>36891</v>
          </cell>
          <cell r="I1906">
            <v>36750</v>
          </cell>
          <cell r="J1906">
            <v>95000</v>
          </cell>
          <cell r="K1906">
            <v>86480.07</v>
          </cell>
          <cell r="L1906">
            <v>86480.07</v>
          </cell>
          <cell r="M1906">
            <v>0</v>
          </cell>
          <cell r="N1906">
            <v>86480</v>
          </cell>
          <cell r="O1906">
            <v>200506</v>
          </cell>
          <cell r="P1906">
            <v>86480.07</v>
          </cell>
          <cell r="Q1906" t="str">
            <v>80</v>
          </cell>
          <cell r="R1906" t="str">
            <v>Medicine</v>
          </cell>
          <cell r="S1906" t="str">
            <v>MEDICAL CAMPUS</v>
          </cell>
          <cell r="T1906" t="b">
            <v>0</v>
          </cell>
          <cell r="U1906" t="b">
            <v>0</v>
          </cell>
          <cell r="V1906" t="b">
            <v>0</v>
          </cell>
          <cell r="W1906" t="str">
            <v>Asset Management</v>
          </cell>
          <cell r="X1906">
            <v>86480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 t="str">
            <v>30</v>
          </cell>
          <cell r="AH1906" t="str">
            <v>CM</v>
          </cell>
          <cell r="AI1906" t="str">
            <v>Desig</v>
          </cell>
          <cell r="AJ1906" t="str">
            <v>I</v>
          </cell>
        </row>
        <row r="1907">
          <cell r="A1907" t="str">
            <v>1008443</v>
          </cell>
          <cell r="B1907" t="str">
            <v>P00071201</v>
          </cell>
          <cell r="C1907" t="str">
            <v>00071201</v>
          </cell>
          <cell r="D1907" t="str">
            <v>SEAMCO 2 EM OFFICE RENOVATIONS</v>
          </cell>
          <cell r="E1907">
            <v>36739</v>
          </cell>
          <cell r="G1907">
            <v>36891</v>
          </cell>
          <cell r="I1907">
            <v>36759</v>
          </cell>
          <cell r="J1907">
            <v>95000</v>
          </cell>
          <cell r="K1907">
            <v>93190.94</v>
          </cell>
          <cell r="L1907">
            <v>93190.94</v>
          </cell>
          <cell r="M1907">
            <v>93190.64</v>
          </cell>
          <cell r="N1907">
            <v>0</v>
          </cell>
          <cell r="O1907">
            <v>200506</v>
          </cell>
          <cell r="P1907">
            <v>93190.94</v>
          </cell>
          <cell r="Q1907" t="str">
            <v>80</v>
          </cell>
          <cell r="R1907" t="str">
            <v>Medicine</v>
          </cell>
          <cell r="T1907" t="b">
            <v>0</v>
          </cell>
          <cell r="U1907" t="b">
            <v>0</v>
          </cell>
          <cell r="V1907" t="b">
            <v>0</v>
          </cell>
          <cell r="W1907" t="str">
            <v>Asset Management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 t="str">
            <v>20</v>
          </cell>
          <cell r="AH1907" t="str">
            <v>PR</v>
          </cell>
          <cell r="AI1907" t="str">
            <v>Const</v>
          </cell>
          <cell r="AJ1907" t="str">
            <v>I</v>
          </cell>
        </row>
        <row r="1908">
          <cell r="A1908" t="str">
            <v>1008451</v>
          </cell>
          <cell r="B1908" t="str">
            <v>C00082177</v>
          </cell>
          <cell r="C1908" t="str">
            <v>00082177</v>
          </cell>
          <cell r="D1908" t="str">
            <v>YAD PC ATHLETICS PWG FITNESS CTR ORDER #1409</v>
          </cell>
          <cell r="E1908">
            <v>36739</v>
          </cell>
          <cell r="G1908">
            <v>36891</v>
          </cell>
          <cell r="H1908">
            <v>36891</v>
          </cell>
          <cell r="I1908">
            <v>36759</v>
          </cell>
          <cell r="J1908">
            <v>3976</v>
          </cell>
          <cell r="K1908">
            <v>3976</v>
          </cell>
          <cell r="L1908">
            <v>3976</v>
          </cell>
          <cell r="M1908">
            <v>0</v>
          </cell>
          <cell r="N1908">
            <v>3976</v>
          </cell>
          <cell r="O1908">
            <v>200506</v>
          </cell>
          <cell r="P1908">
            <v>3976</v>
          </cell>
          <cell r="T1908" t="b">
            <v>0</v>
          </cell>
          <cell r="U1908" t="b">
            <v>1</v>
          </cell>
          <cell r="V1908" t="b">
            <v>0</v>
          </cell>
          <cell r="W1908" t="str">
            <v>Finance-General Administration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I1908" t="str">
            <v>Tomb</v>
          </cell>
          <cell r="AJ1908" t="str">
            <v>T</v>
          </cell>
        </row>
        <row r="1909">
          <cell r="A1909" t="str">
            <v>1008452</v>
          </cell>
          <cell r="C1909" t="str">
            <v>00082179</v>
          </cell>
          <cell r="D1909" t="str">
            <v>YAD PC ATHLETICS RTH 103 ORDER #1410 - defunct</v>
          </cell>
          <cell r="E1909">
            <v>36739</v>
          </cell>
          <cell r="H1909">
            <v>36891</v>
          </cell>
          <cell r="I1909">
            <v>37082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200506</v>
          </cell>
          <cell r="P1909">
            <v>0</v>
          </cell>
          <cell r="T1909" t="b">
            <v>0</v>
          </cell>
          <cell r="U1909" t="b">
            <v>1</v>
          </cell>
          <cell r="V1909" t="b">
            <v>0</v>
          </cell>
          <cell r="W1909" t="str">
            <v>Finance-General Administration</v>
          </cell>
          <cell r="X1909">
            <v>0</v>
          </cell>
          <cell r="Y1909">
            <v>0</v>
          </cell>
          <cell r="Z1909">
            <v>0</v>
          </cell>
          <cell r="AI1909" t="str">
            <v>Tomb</v>
          </cell>
          <cell r="AJ1909" t="str">
            <v>T</v>
          </cell>
        </row>
        <row r="1910">
          <cell r="A1910" t="str">
            <v>1008597</v>
          </cell>
          <cell r="B1910" t="str">
            <v>P00072601</v>
          </cell>
          <cell r="C1910" t="str">
            <v>00072601</v>
          </cell>
          <cell r="D1910" t="str">
            <v>AMISTAD ST 10 OFFICE BUILDING &amp; GARAGE</v>
          </cell>
          <cell r="E1910">
            <v>36617</v>
          </cell>
          <cell r="G1910">
            <v>37499</v>
          </cell>
          <cell r="H1910">
            <v>37407</v>
          </cell>
          <cell r="I1910">
            <v>36667</v>
          </cell>
          <cell r="J1910">
            <v>29000000</v>
          </cell>
          <cell r="K1910">
            <v>26777798.07</v>
          </cell>
          <cell r="L1910">
            <v>27699994.350000001</v>
          </cell>
          <cell r="M1910">
            <v>0</v>
          </cell>
          <cell r="N1910">
            <v>27699994</v>
          </cell>
          <cell r="O1910">
            <v>200506</v>
          </cell>
          <cell r="P1910">
            <v>28166340.190000001</v>
          </cell>
          <cell r="Q1910" t="str">
            <v>80</v>
          </cell>
          <cell r="R1910" t="str">
            <v>Medicine</v>
          </cell>
          <cell r="S1910" t="str">
            <v>MEDICAL CAMPUS</v>
          </cell>
          <cell r="T1910" t="b">
            <v>0</v>
          </cell>
          <cell r="U1910" t="b">
            <v>0</v>
          </cell>
          <cell r="V1910" t="b">
            <v>0</v>
          </cell>
          <cell r="W1910" t="str">
            <v>Asset Management</v>
          </cell>
          <cell r="X1910">
            <v>0</v>
          </cell>
          <cell r="Y1910">
            <v>29000000</v>
          </cell>
          <cell r="Z1910">
            <v>0</v>
          </cell>
          <cell r="AA1910">
            <v>0</v>
          </cell>
          <cell r="AB1910">
            <v>137434.9</v>
          </cell>
          <cell r="AC1910">
            <v>0</v>
          </cell>
          <cell r="AD1910">
            <v>319085.24</v>
          </cell>
          <cell r="AE1910">
            <v>9825.7000000000007</v>
          </cell>
          <cell r="AF1910">
            <v>0</v>
          </cell>
          <cell r="AG1910" t="str">
            <v>10</v>
          </cell>
          <cell r="AH1910" t="str">
            <v>NI</v>
          </cell>
          <cell r="AI1910" t="str">
            <v>Const</v>
          </cell>
          <cell r="AJ1910" t="str">
            <v>I</v>
          </cell>
        </row>
        <row r="1911">
          <cell r="A1911" t="str">
            <v>1008664</v>
          </cell>
          <cell r="B1911" t="str">
            <v>P98022419</v>
          </cell>
          <cell r="C1911" t="str">
            <v>98022419</v>
          </cell>
          <cell r="D1911" t="str">
            <v>ESPLANADE APARTMENTS WINDOW REPLACEMENT</v>
          </cell>
          <cell r="E1911">
            <v>36770</v>
          </cell>
          <cell r="G1911">
            <v>37791</v>
          </cell>
          <cell r="H1911">
            <v>37741</v>
          </cell>
          <cell r="I1911">
            <v>38187</v>
          </cell>
          <cell r="J1911">
            <v>1121308</v>
          </cell>
          <cell r="K1911">
            <v>1037490.97</v>
          </cell>
          <cell r="L1911">
            <v>1121306.97</v>
          </cell>
          <cell r="M1911">
            <v>486974</v>
          </cell>
          <cell r="N1911">
            <v>634333</v>
          </cell>
          <cell r="O1911">
            <v>200506</v>
          </cell>
          <cell r="P1911">
            <v>1121306.97</v>
          </cell>
          <cell r="Q1911" t="str">
            <v>70</v>
          </cell>
          <cell r="R1911" t="str">
            <v>Residential - Graduate</v>
          </cell>
          <cell r="S1911" t="str">
            <v>RESIDENTIAL FACILITIES</v>
          </cell>
          <cell r="T1911" t="b">
            <v>0</v>
          </cell>
          <cell r="U1911" t="b">
            <v>1</v>
          </cell>
          <cell r="V1911" t="b">
            <v>0</v>
          </cell>
          <cell r="W1911" t="str">
            <v>Accounting And Contracts</v>
          </cell>
          <cell r="X1911">
            <v>634333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 t="str">
            <v>30</v>
          </cell>
          <cell r="AH1911" t="str">
            <v>CM</v>
          </cell>
          <cell r="AI1911" t="str">
            <v>FullyF</v>
          </cell>
          <cell r="AJ1911" t="str">
            <v>FF</v>
          </cell>
        </row>
        <row r="1912">
          <cell r="A1912" t="str">
            <v>1008665</v>
          </cell>
          <cell r="B1912" t="str">
            <v>P95100608</v>
          </cell>
          <cell r="C1912" t="str">
            <v>95100608</v>
          </cell>
          <cell r="D1912" t="str">
            <v>HILLHOUSE 27 RENOVATION</v>
          </cell>
          <cell r="E1912">
            <v>36770</v>
          </cell>
          <cell r="G1912">
            <v>37529</v>
          </cell>
          <cell r="H1912">
            <v>37499</v>
          </cell>
          <cell r="I1912">
            <v>38103</v>
          </cell>
          <cell r="J1912">
            <v>1864368</v>
          </cell>
          <cell r="K1912">
            <v>1858389.47</v>
          </cell>
          <cell r="L1912">
            <v>1864367.97</v>
          </cell>
          <cell r="M1912">
            <v>1682429</v>
          </cell>
          <cell r="N1912">
            <v>181939</v>
          </cell>
          <cell r="O1912">
            <v>200506</v>
          </cell>
          <cell r="P1912">
            <v>1864367.97</v>
          </cell>
          <cell r="Q1912" t="str">
            <v>22</v>
          </cell>
          <cell r="R1912" t="str">
            <v>Soc Sci</v>
          </cell>
          <cell r="S1912" t="str">
            <v>HILLHOUSE AVENUNE</v>
          </cell>
          <cell r="T1912" t="b">
            <v>0</v>
          </cell>
          <cell r="U1912" t="b">
            <v>1</v>
          </cell>
          <cell r="V1912" t="b">
            <v>0</v>
          </cell>
          <cell r="W1912" t="str">
            <v>Accounting And Contracts</v>
          </cell>
          <cell r="X1912">
            <v>181939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 t="str">
            <v>20</v>
          </cell>
          <cell r="AH1912" t="str">
            <v>PR</v>
          </cell>
          <cell r="AI1912" t="str">
            <v>FullyF</v>
          </cell>
          <cell r="AJ1912" t="str">
            <v>FF</v>
          </cell>
        </row>
        <row r="1913">
          <cell r="A1913" t="str">
            <v>1008666</v>
          </cell>
          <cell r="B1913" t="str">
            <v>P98022324</v>
          </cell>
          <cell r="C1913" t="str">
            <v>98022324</v>
          </cell>
          <cell r="D1913" t="str">
            <v>PARK 211 EXTERIOR RENOVATION</v>
          </cell>
          <cell r="E1913">
            <v>36770</v>
          </cell>
          <cell r="G1913">
            <v>37256</v>
          </cell>
          <cell r="H1913">
            <v>37376</v>
          </cell>
          <cell r="I1913">
            <v>37795</v>
          </cell>
          <cell r="J1913">
            <v>965053</v>
          </cell>
          <cell r="K1913">
            <v>965052.88</v>
          </cell>
          <cell r="L1913">
            <v>965052.88</v>
          </cell>
          <cell r="M1913">
            <v>948292</v>
          </cell>
          <cell r="N1913">
            <v>16761</v>
          </cell>
          <cell r="O1913">
            <v>200506</v>
          </cell>
          <cell r="P1913">
            <v>965052.88</v>
          </cell>
          <cell r="Q1913" t="str">
            <v>61</v>
          </cell>
          <cell r="R1913" t="str">
            <v>Admin&amp;Other Other</v>
          </cell>
          <cell r="S1913" t="str">
            <v>OTHER FACILITIES</v>
          </cell>
          <cell r="T1913" t="b">
            <v>0</v>
          </cell>
          <cell r="U1913" t="b">
            <v>1</v>
          </cell>
          <cell r="V1913" t="b">
            <v>0</v>
          </cell>
          <cell r="W1913" t="str">
            <v>Accounting And Contracts</v>
          </cell>
          <cell r="X1913">
            <v>16761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 t="str">
            <v>30</v>
          </cell>
          <cell r="AH1913" t="str">
            <v>CM</v>
          </cell>
          <cell r="AI1913" t="str">
            <v>FullyF</v>
          </cell>
          <cell r="AJ1913" t="str">
            <v>FF</v>
          </cell>
        </row>
        <row r="1914">
          <cell r="A1914" t="str">
            <v>1008667</v>
          </cell>
          <cell r="B1914" t="str">
            <v>P00082201</v>
          </cell>
          <cell r="C1914" t="str">
            <v>00082201</v>
          </cell>
          <cell r="D1914" t="str">
            <v>SCL ROOF REPAIRS</v>
          </cell>
          <cell r="E1914">
            <v>36770</v>
          </cell>
          <cell r="G1914">
            <v>37652</v>
          </cell>
          <cell r="H1914">
            <v>37072</v>
          </cell>
          <cell r="I1914">
            <v>38103</v>
          </cell>
          <cell r="J1914">
            <v>343951</v>
          </cell>
          <cell r="K1914">
            <v>343950.54</v>
          </cell>
          <cell r="L1914">
            <v>343950.54</v>
          </cell>
          <cell r="M1914">
            <v>4732</v>
          </cell>
          <cell r="N1914">
            <v>339219</v>
          </cell>
          <cell r="O1914">
            <v>200506</v>
          </cell>
          <cell r="P1914">
            <v>343950.54</v>
          </cell>
          <cell r="Q1914" t="str">
            <v>25</v>
          </cell>
          <cell r="R1914" t="str">
            <v>Biological and Physical Sciences</v>
          </cell>
          <cell r="S1914" t="str">
            <v>SCIENCE HILL</v>
          </cell>
          <cell r="T1914" t="b">
            <v>0</v>
          </cell>
          <cell r="U1914" t="b">
            <v>1</v>
          </cell>
          <cell r="V1914" t="b">
            <v>0</v>
          </cell>
          <cell r="W1914" t="str">
            <v>Accounting And Contracts</v>
          </cell>
          <cell r="X1914">
            <v>339219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 t="str">
            <v>30</v>
          </cell>
          <cell r="AH1914" t="str">
            <v>CM</v>
          </cell>
          <cell r="AI1914" t="str">
            <v>FullyF</v>
          </cell>
          <cell r="AJ1914" t="str">
            <v>FF</v>
          </cell>
        </row>
        <row r="1915">
          <cell r="A1915" t="str">
            <v>1008668</v>
          </cell>
          <cell r="B1915" t="str">
            <v>P00082301</v>
          </cell>
          <cell r="C1915" t="str">
            <v>00082301</v>
          </cell>
          <cell r="D1915" t="str">
            <v>HGS RMS B39-B51 RENOVATION</v>
          </cell>
          <cell r="E1915">
            <v>36770</v>
          </cell>
          <cell r="G1915">
            <v>37529</v>
          </cell>
          <cell r="I1915">
            <v>37795</v>
          </cell>
          <cell r="J1915">
            <v>198275</v>
          </cell>
          <cell r="K1915">
            <v>198275</v>
          </cell>
          <cell r="L1915">
            <v>198275</v>
          </cell>
          <cell r="M1915">
            <v>101725</v>
          </cell>
          <cell r="N1915">
            <v>0</v>
          </cell>
          <cell r="O1915">
            <v>200506</v>
          </cell>
          <cell r="P1915">
            <v>198275</v>
          </cell>
          <cell r="Q1915" t="str">
            <v>61</v>
          </cell>
          <cell r="R1915" t="str">
            <v>Admin&amp;Other Other</v>
          </cell>
          <cell r="T1915" t="b">
            <v>0</v>
          </cell>
          <cell r="U1915" t="b">
            <v>1</v>
          </cell>
          <cell r="V1915" t="b">
            <v>0</v>
          </cell>
          <cell r="W1915" t="str">
            <v>Accounting And Contracts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 t="str">
            <v>20</v>
          </cell>
          <cell r="AH1915" t="str">
            <v>PR</v>
          </cell>
          <cell r="AI1915" t="str">
            <v>FullyF</v>
          </cell>
          <cell r="AJ1915" t="str">
            <v>FF</v>
          </cell>
        </row>
        <row r="1916">
          <cell r="A1916" t="str">
            <v>1008669</v>
          </cell>
          <cell r="B1916" t="str">
            <v>P00083001</v>
          </cell>
          <cell r="C1916" t="str">
            <v>00083001</v>
          </cell>
          <cell r="D1916" t="str">
            <v>PROSPECT 314 YALE REVIEW RELOCATION</v>
          </cell>
          <cell r="E1916">
            <v>36770</v>
          </cell>
          <cell r="G1916">
            <v>37529</v>
          </cell>
          <cell r="I1916">
            <v>37866</v>
          </cell>
          <cell r="J1916">
            <v>164961</v>
          </cell>
          <cell r="K1916">
            <v>164960.85</v>
          </cell>
          <cell r="L1916">
            <v>164960.85</v>
          </cell>
          <cell r="M1916">
            <v>164961</v>
          </cell>
          <cell r="N1916">
            <v>0</v>
          </cell>
          <cell r="O1916">
            <v>200506</v>
          </cell>
          <cell r="P1916">
            <v>164960.85</v>
          </cell>
          <cell r="Q1916" t="str">
            <v>31</v>
          </cell>
          <cell r="R1916" t="str">
            <v>Self-sup Forestry</v>
          </cell>
          <cell r="T1916" t="b">
            <v>0</v>
          </cell>
          <cell r="U1916" t="b">
            <v>1</v>
          </cell>
          <cell r="V1916" t="b">
            <v>0</v>
          </cell>
          <cell r="W1916" t="str">
            <v>Accounting And Contracts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 t="str">
            <v>30</v>
          </cell>
          <cell r="AH1916" t="str">
            <v>CM</v>
          </cell>
          <cell r="AI1916" t="str">
            <v>FullyF</v>
          </cell>
          <cell r="AJ1916" t="str">
            <v>FF</v>
          </cell>
        </row>
        <row r="1917">
          <cell r="A1917" t="str">
            <v>1008670</v>
          </cell>
          <cell r="B1917" t="str">
            <v>P00091101</v>
          </cell>
          <cell r="C1917" t="str">
            <v>00091101</v>
          </cell>
          <cell r="D1917" t="str">
            <v>NSB 392 GENETICS LAB RENOVATION</v>
          </cell>
          <cell r="E1917">
            <v>35977</v>
          </cell>
          <cell r="G1917">
            <v>36860</v>
          </cell>
          <cell r="H1917">
            <v>36831</v>
          </cell>
          <cell r="I1917">
            <v>36783</v>
          </cell>
          <cell r="J1917">
            <v>95000</v>
          </cell>
          <cell r="K1917">
            <v>89638.27</v>
          </cell>
          <cell r="L1917">
            <v>89638.27</v>
          </cell>
          <cell r="M1917">
            <v>0</v>
          </cell>
          <cell r="N1917">
            <v>89638</v>
          </cell>
          <cell r="O1917">
            <v>200506</v>
          </cell>
          <cell r="P1917">
            <v>89638.27</v>
          </cell>
          <cell r="Q1917" t="str">
            <v>80</v>
          </cell>
          <cell r="R1917" t="str">
            <v>Medicine</v>
          </cell>
          <cell r="S1917" t="str">
            <v>MEDICAL CAMPUS</v>
          </cell>
          <cell r="T1917" t="b">
            <v>0</v>
          </cell>
          <cell r="U1917" t="b">
            <v>0</v>
          </cell>
          <cell r="V1917" t="b">
            <v>0</v>
          </cell>
          <cell r="W1917" t="str">
            <v>Asset Management</v>
          </cell>
          <cell r="X1917">
            <v>89638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 t="str">
            <v>20</v>
          </cell>
          <cell r="AH1917" t="str">
            <v>PR</v>
          </cell>
          <cell r="AI1917" t="str">
            <v>Const</v>
          </cell>
          <cell r="AJ1917" t="str">
            <v>I</v>
          </cell>
        </row>
        <row r="1918">
          <cell r="A1918" t="str">
            <v>1008671</v>
          </cell>
          <cell r="B1918" t="str">
            <v>P00090701</v>
          </cell>
          <cell r="C1918" t="str">
            <v>00090701</v>
          </cell>
          <cell r="D1918" t="str">
            <v>YPB ROOF REPLACEMENT</v>
          </cell>
          <cell r="E1918">
            <v>35977</v>
          </cell>
          <cell r="G1918">
            <v>37499</v>
          </cell>
          <cell r="H1918">
            <v>36922</v>
          </cell>
          <cell r="I1918">
            <v>37587</v>
          </cell>
          <cell r="J1918">
            <v>380000</v>
          </cell>
          <cell r="K1918">
            <v>354628.89</v>
          </cell>
          <cell r="L1918">
            <v>354628.89</v>
          </cell>
          <cell r="M1918">
            <v>0</v>
          </cell>
          <cell r="N1918">
            <v>354629</v>
          </cell>
          <cell r="O1918">
            <v>200506</v>
          </cell>
          <cell r="P1918">
            <v>354628.89</v>
          </cell>
          <cell r="Q1918" t="str">
            <v>80</v>
          </cell>
          <cell r="R1918" t="str">
            <v>Medicine</v>
          </cell>
          <cell r="S1918" t="str">
            <v>MEDICAL CAMPUS</v>
          </cell>
          <cell r="T1918" t="b">
            <v>0</v>
          </cell>
          <cell r="U1918" t="b">
            <v>0</v>
          </cell>
          <cell r="V1918" t="b">
            <v>0</v>
          </cell>
          <cell r="W1918" t="str">
            <v>Asset Management</v>
          </cell>
          <cell r="X1918">
            <v>380000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 t="str">
            <v>30</v>
          </cell>
          <cell r="AH1918" t="str">
            <v>CM</v>
          </cell>
          <cell r="AI1918" t="str">
            <v>Const</v>
          </cell>
          <cell r="AJ1918" t="str">
            <v>I</v>
          </cell>
        </row>
        <row r="1919">
          <cell r="A1919" t="str">
            <v>1008672</v>
          </cell>
          <cell r="B1919" t="str">
            <v>C00091177</v>
          </cell>
          <cell r="C1919" t="str">
            <v>00091177</v>
          </cell>
          <cell r="D1919" t="str">
            <v>YAD PC ATHLETICS ALUMNI AFFAIRS ORDER #1421</v>
          </cell>
          <cell r="E1919">
            <v>36770</v>
          </cell>
          <cell r="G1919">
            <v>36891</v>
          </cell>
          <cell r="H1919">
            <v>36891</v>
          </cell>
          <cell r="I1919">
            <v>36780</v>
          </cell>
          <cell r="J1919">
            <v>1928</v>
          </cell>
          <cell r="K1919">
            <v>1928</v>
          </cell>
          <cell r="L1919">
            <v>1928</v>
          </cell>
          <cell r="M1919">
            <v>0</v>
          </cell>
          <cell r="N1919">
            <v>1928</v>
          </cell>
          <cell r="O1919">
            <v>200506</v>
          </cell>
          <cell r="P1919">
            <v>1928</v>
          </cell>
          <cell r="T1919" t="b">
            <v>0</v>
          </cell>
          <cell r="U1919" t="b">
            <v>1</v>
          </cell>
          <cell r="V1919" t="b">
            <v>0</v>
          </cell>
          <cell r="W1919" t="str">
            <v>Finance-General Administration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I1919" t="str">
            <v>Tomb</v>
          </cell>
          <cell r="AJ1919" t="str">
            <v>T</v>
          </cell>
        </row>
        <row r="1920">
          <cell r="A1920" t="str">
            <v>1008673</v>
          </cell>
          <cell r="B1920" t="str">
            <v>C00091178</v>
          </cell>
          <cell r="C1920" t="str">
            <v>00091178</v>
          </cell>
          <cell r="D1920" t="str">
            <v>YAD PC ATHLETICS COMMUNITY OUTREACH ORDER #1422</v>
          </cell>
          <cell r="E1920">
            <v>36770</v>
          </cell>
          <cell r="G1920">
            <v>36891</v>
          </cell>
          <cell r="H1920">
            <v>36891</v>
          </cell>
          <cell r="I1920">
            <v>37597</v>
          </cell>
          <cell r="J1920">
            <v>1928</v>
          </cell>
          <cell r="K1920">
            <v>1928</v>
          </cell>
          <cell r="L1920">
            <v>1928</v>
          </cell>
          <cell r="M1920">
            <v>0</v>
          </cell>
          <cell r="N1920">
            <v>1928</v>
          </cell>
          <cell r="O1920">
            <v>200506</v>
          </cell>
          <cell r="P1920">
            <v>1928</v>
          </cell>
          <cell r="T1920" t="b">
            <v>0</v>
          </cell>
          <cell r="U1920" t="b">
            <v>1</v>
          </cell>
          <cell r="V1920" t="b">
            <v>0</v>
          </cell>
          <cell r="W1920" t="str">
            <v>Finance-General Administration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I1920" t="str">
            <v>Tomb</v>
          </cell>
          <cell r="AJ1920" t="str">
            <v>T</v>
          </cell>
        </row>
        <row r="1921">
          <cell r="A1921" t="str">
            <v>1008895</v>
          </cell>
          <cell r="B1921" t="str">
            <v>P00050902</v>
          </cell>
          <cell r="C1921" t="str">
            <v>00050902</v>
          </cell>
          <cell r="D1921" t="str">
            <v>CAREER  SERVICES RELOCATION</v>
          </cell>
          <cell r="E1921">
            <v>36647</v>
          </cell>
          <cell r="G1921">
            <v>37011</v>
          </cell>
          <cell r="H1921">
            <v>36922</v>
          </cell>
          <cell r="I1921">
            <v>37866</v>
          </cell>
          <cell r="J1921">
            <v>1306684</v>
          </cell>
          <cell r="K1921">
            <v>1306684</v>
          </cell>
          <cell r="L1921">
            <v>1306684</v>
          </cell>
          <cell r="M1921">
            <v>205518</v>
          </cell>
          <cell r="N1921">
            <v>1101166</v>
          </cell>
          <cell r="O1921">
            <v>200506</v>
          </cell>
          <cell r="P1921">
            <v>1306684</v>
          </cell>
          <cell r="Q1921" t="str">
            <v>61</v>
          </cell>
          <cell r="R1921" t="str">
            <v>Admin&amp;Other Other</v>
          </cell>
          <cell r="S1921" t="str">
            <v>CENTRAL CAMPUS</v>
          </cell>
          <cell r="T1921" t="b">
            <v>0</v>
          </cell>
          <cell r="U1921" t="b">
            <v>1</v>
          </cell>
          <cell r="V1921" t="b">
            <v>0</v>
          </cell>
          <cell r="W1921" t="str">
            <v>Accounting And Contracts</v>
          </cell>
          <cell r="X1921">
            <v>1101166</v>
          </cell>
          <cell r="Y1921">
            <v>0</v>
          </cell>
          <cell r="Z1921">
            <v>205518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 t="str">
            <v>20</v>
          </cell>
          <cell r="AH1921" t="str">
            <v>PR</v>
          </cell>
          <cell r="AI1921" t="str">
            <v>FullyF</v>
          </cell>
          <cell r="AJ1921" t="str">
            <v>FF</v>
          </cell>
        </row>
        <row r="1922">
          <cell r="A1922" t="str">
            <v>1008929</v>
          </cell>
          <cell r="B1922" t="str">
            <v>P00090501</v>
          </cell>
          <cell r="C1922" t="str">
            <v>00090501</v>
          </cell>
          <cell r="D1922" t="str">
            <v>FRAMEWORK PLAN DEVELOPMENT</v>
          </cell>
          <cell r="E1922">
            <v>36770</v>
          </cell>
          <cell r="H1922">
            <v>38168</v>
          </cell>
          <cell r="I1922">
            <v>38201</v>
          </cell>
          <cell r="J1922">
            <v>28791</v>
          </cell>
          <cell r="K1922">
            <v>28510.13</v>
          </cell>
          <cell r="L1922">
            <v>28791.13</v>
          </cell>
          <cell r="M1922">
            <v>28791</v>
          </cell>
          <cell r="N1922">
            <v>0</v>
          </cell>
          <cell r="O1922">
            <v>200506</v>
          </cell>
          <cell r="P1922">
            <v>28791.13</v>
          </cell>
          <cell r="Q1922" t="str">
            <v>61</v>
          </cell>
          <cell r="R1922" t="str">
            <v>Admin&amp;Other Other</v>
          </cell>
          <cell r="T1922" t="b">
            <v>0</v>
          </cell>
          <cell r="U1922" t="b">
            <v>1</v>
          </cell>
          <cell r="V1922" t="b">
            <v>0</v>
          </cell>
          <cell r="W1922" t="str">
            <v>Accounting And Contracts</v>
          </cell>
          <cell r="X1922">
            <v>0</v>
          </cell>
          <cell r="Y1922">
            <v>0</v>
          </cell>
          <cell r="Z1922">
            <v>28791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 t="str">
            <v>50</v>
          </cell>
          <cell r="AH1922" t="str">
            <v>OS</v>
          </cell>
          <cell r="AI1922" t="str">
            <v>FullyF</v>
          </cell>
          <cell r="AJ1922" t="str">
            <v>FF</v>
          </cell>
        </row>
        <row r="1923">
          <cell r="A1923" t="str">
            <v>1008968</v>
          </cell>
          <cell r="B1923" t="str">
            <v>C00092977</v>
          </cell>
          <cell r="C1923" t="str">
            <v>00092977</v>
          </cell>
          <cell r="D1923" t="str">
            <v>CARDIOLOGY DSTI NUCLEAR IMAGING SYSTEM</v>
          </cell>
          <cell r="E1923">
            <v>36770</v>
          </cell>
          <cell r="G1923">
            <v>36891</v>
          </cell>
          <cell r="H1923">
            <v>36891</v>
          </cell>
          <cell r="I1923">
            <v>37825</v>
          </cell>
          <cell r="J1923">
            <v>0</v>
          </cell>
          <cell r="K1923">
            <v>-70560</v>
          </cell>
          <cell r="L1923">
            <v>-70560</v>
          </cell>
          <cell r="M1923">
            <v>0</v>
          </cell>
          <cell r="N1923">
            <v>0</v>
          </cell>
          <cell r="O1923">
            <v>200506</v>
          </cell>
          <cell r="P1923">
            <v>-70560</v>
          </cell>
          <cell r="Q1923" t="str">
            <v>80</v>
          </cell>
          <cell r="R1923" t="str">
            <v>Medicine</v>
          </cell>
          <cell r="S1923" t="str">
            <v>EQUIPMENT, SYSTEMS, SOFTWARE</v>
          </cell>
          <cell r="T1923" t="b">
            <v>0</v>
          </cell>
          <cell r="U1923" t="b">
            <v>0</v>
          </cell>
          <cell r="V1923" t="b">
            <v>0</v>
          </cell>
          <cell r="W1923" t="str">
            <v>Finance-General Administration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I1923" t="str">
            <v>Const</v>
          </cell>
          <cell r="AJ1923" t="str">
            <v>I</v>
          </cell>
        </row>
        <row r="1924">
          <cell r="A1924" t="str">
            <v>1009050</v>
          </cell>
          <cell r="B1924" t="str">
            <v>P00071901</v>
          </cell>
          <cell r="C1924" t="str">
            <v>00071901</v>
          </cell>
          <cell r="D1924" t="str">
            <v>MARSH BOTANICAL GARDEN GREENHOUSE #1</v>
          </cell>
          <cell r="E1924">
            <v>36800</v>
          </cell>
          <cell r="G1924">
            <v>37042</v>
          </cell>
          <cell r="H1924">
            <v>36922</v>
          </cell>
          <cell r="I1924">
            <v>37431</v>
          </cell>
          <cell r="J1924">
            <v>298309</v>
          </cell>
          <cell r="K1924">
            <v>298309.59999999998</v>
          </cell>
          <cell r="L1924">
            <v>298309.59999999998</v>
          </cell>
          <cell r="M1924">
            <v>0</v>
          </cell>
          <cell r="N1924">
            <v>298309</v>
          </cell>
          <cell r="O1924">
            <v>200506</v>
          </cell>
          <cell r="P1924">
            <v>298309.59999999998</v>
          </cell>
          <cell r="Q1924" t="str">
            <v>25</v>
          </cell>
          <cell r="R1924" t="str">
            <v>Biological and Physical Sciences</v>
          </cell>
          <cell r="S1924" t="str">
            <v>SCIENCE HILL</v>
          </cell>
          <cell r="T1924" t="b">
            <v>0</v>
          </cell>
          <cell r="U1924" t="b">
            <v>1</v>
          </cell>
          <cell r="V1924" t="b">
            <v>0</v>
          </cell>
          <cell r="W1924" t="str">
            <v>Accounting And Contracts</v>
          </cell>
          <cell r="X1924">
            <v>298309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 t="str">
            <v>20</v>
          </cell>
          <cell r="AH1924" t="str">
            <v>PR</v>
          </cell>
          <cell r="AI1924" t="str">
            <v>FullyF</v>
          </cell>
          <cell r="AJ1924" t="str">
            <v>FF</v>
          </cell>
        </row>
        <row r="1925">
          <cell r="A1925" t="str">
            <v>1009052</v>
          </cell>
          <cell r="B1925" t="str">
            <v>P00091901</v>
          </cell>
          <cell r="C1925" t="str">
            <v>00091901</v>
          </cell>
          <cell r="D1925" t="str">
            <v>YSM STEAM TRAPS &amp; PIPING LSOG, IMU, FMB, TMP LH</v>
          </cell>
          <cell r="E1925">
            <v>36800</v>
          </cell>
          <cell r="G1925">
            <v>37499</v>
          </cell>
          <cell r="H1925">
            <v>37437</v>
          </cell>
          <cell r="I1925">
            <v>36805</v>
          </cell>
          <cell r="J1925">
            <v>95400</v>
          </cell>
          <cell r="K1925">
            <v>1205.5</v>
          </cell>
          <cell r="L1925">
            <v>64986.29</v>
          </cell>
          <cell r="M1925">
            <v>0</v>
          </cell>
          <cell r="N1925">
            <v>1206</v>
          </cell>
          <cell r="O1925">
            <v>200506</v>
          </cell>
          <cell r="P1925">
            <v>65226.29</v>
          </cell>
          <cell r="Q1925" t="str">
            <v>80</v>
          </cell>
          <cell r="R1925" t="str">
            <v>Medicine</v>
          </cell>
          <cell r="S1925" t="str">
            <v>MEDICAL CAMPUS</v>
          </cell>
          <cell r="T1925" t="b">
            <v>0</v>
          </cell>
          <cell r="U1925" t="b">
            <v>0</v>
          </cell>
          <cell r="V1925" t="b">
            <v>0</v>
          </cell>
          <cell r="W1925" t="str">
            <v>Asset Management</v>
          </cell>
          <cell r="X1925">
            <v>95400</v>
          </cell>
          <cell r="Y1925">
            <v>0</v>
          </cell>
          <cell r="Z1925">
            <v>0</v>
          </cell>
          <cell r="AA1925">
            <v>240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 t="str">
            <v>30</v>
          </cell>
          <cell r="AH1925" t="str">
            <v>CM</v>
          </cell>
          <cell r="AI1925" t="str">
            <v>Const</v>
          </cell>
          <cell r="AJ1925" t="str">
            <v>I</v>
          </cell>
        </row>
        <row r="1926">
          <cell r="A1926" t="str">
            <v>1009055</v>
          </cell>
          <cell r="B1926" t="str">
            <v>P00091201</v>
          </cell>
          <cell r="C1926" t="str">
            <v>00091201</v>
          </cell>
          <cell r="D1926" t="str">
            <v>YSM BAS BUILDING UPGRADES LEPH, BML, LH, YPB</v>
          </cell>
          <cell r="E1926">
            <v>36800</v>
          </cell>
          <cell r="G1926">
            <v>37194</v>
          </cell>
          <cell r="H1926">
            <v>36923</v>
          </cell>
          <cell r="I1926">
            <v>36805</v>
          </cell>
          <cell r="J1926">
            <v>95400</v>
          </cell>
          <cell r="K1926">
            <v>57017.57</v>
          </cell>
          <cell r="L1926">
            <v>57017.57</v>
          </cell>
          <cell r="M1926">
            <v>0</v>
          </cell>
          <cell r="N1926">
            <v>57018</v>
          </cell>
          <cell r="O1926">
            <v>200506</v>
          </cell>
          <cell r="P1926">
            <v>57017.57</v>
          </cell>
          <cell r="Q1926" t="str">
            <v>80</v>
          </cell>
          <cell r="R1926" t="str">
            <v>Medicine</v>
          </cell>
          <cell r="S1926" t="str">
            <v>MEDICAL CAMPUS</v>
          </cell>
          <cell r="T1926" t="b">
            <v>0</v>
          </cell>
          <cell r="U1926" t="b">
            <v>0</v>
          </cell>
          <cell r="V1926" t="b">
            <v>0</v>
          </cell>
          <cell r="W1926" t="str">
            <v>Asset Management</v>
          </cell>
          <cell r="X1926">
            <v>62010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 t="str">
            <v>30</v>
          </cell>
          <cell r="AH1926" t="str">
            <v>CM</v>
          </cell>
          <cell r="AI1926" t="str">
            <v>Const</v>
          </cell>
          <cell r="AJ1926" t="str">
            <v>I</v>
          </cell>
        </row>
        <row r="1927">
          <cell r="A1927" t="str">
            <v>1009056</v>
          </cell>
          <cell r="C1927" t="str">
            <v>00090601</v>
          </cell>
          <cell r="D1927" t="str">
            <v>DEFAULT CAPITAL PROJECT MEDICINE</v>
          </cell>
          <cell r="E1927">
            <v>36800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200506</v>
          </cell>
          <cell r="P1927">
            <v>0</v>
          </cell>
          <cell r="T1927" t="b">
            <v>0</v>
          </cell>
          <cell r="U1927" t="b">
            <v>0</v>
          </cell>
          <cell r="V1927" t="b">
            <v>0</v>
          </cell>
          <cell r="W1927" t="str">
            <v>Asset Management</v>
          </cell>
          <cell r="X1927">
            <v>0</v>
          </cell>
          <cell r="Y1927">
            <v>0</v>
          </cell>
          <cell r="Z1927">
            <v>0</v>
          </cell>
          <cell r="AI1927" t="str">
            <v>Tomb</v>
          </cell>
          <cell r="AJ1927" t="str">
            <v>T</v>
          </cell>
        </row>
        <row r="1928">
          <cell r="A1928" t="str">
            <v>1009057</v>
          </cell>
          <cell r="C1928" t="str">
            <v>00090602</v>
          </cell>
          <cell r="D1928" t="str">
            <v>DEFAULT CAPITAL PROJECT FACILITIES</v>
          </cell>
          <cell r="E1928">
            <v>36800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200506</v>
          </cell>
          <cell r="P1928">
            <v>0</v>
          </cell>
          <cell r="T1928" t="b">
            <v>0</v>
          </cell>
          <cell r="U1928" t="b">
            <v>0</v>
          </cell>
          <cell r="V1928" t="b">
            <v>0</v>
          </cell>
          <cell r="W1928" t="str">
            <v>Accounting And Contracts</v>
          </cell>
          <cell r="X1928">
            <v>0</v>
          </cell>
          <cell r="Y1928">
            <v>0</v>
          </cell>
          <cell r="Z1928">
            <v>0</v>
          </cell>
          <cell r="AI1928" t="str">
            <v>Tomb</v>
          </cell>
          <cell r="AJ1928" t="str">
            <v>T</v>
          </cell>
        </row>
        <row r="1929">
          <cell r="A1929" t="str">
            <v>1009058</v>
          </cell>
          <cell r="C1929" t="str">
            <v>00090603</v>
          </cell>
          <cell r="D1929" t="str">
            <v>DEFAULT CAPITAL PROJECT CPA</v>
          </cell>
          <cell r="E1929">
            <v>36800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200506</v>
          </cell>
          <cell r="P1929">
            <v>0</v>
          </cell>
          <cell r="T1929" t="b">
            <v>0</v>
          </cell>
          <cell r="U1929" t="b">
            <v>0</v>
          </cell>
          <cell r="V1929" t="b">
            <v>0</v>
          </cell>
          <cell r="W1929" t="str">
            <v>General Accounting</v>
          </cell>
          <cell r="X1929">
            <v>0</v>
          </cell>
          <cell r="Y1929">
            <v>0</v>
          </cell>
          <cell r="Z1929">
            <v>0</v>
          </cell>
          <cell r="AI1929" t="str">
            <v>Tomb</v>
          </cell>
          <cell r="AJ1929" t="str">
            <v>T</v>
          </cell>
        </row>
        <row r="1930">
          <cell r="A1930" t="str">
            <v>1009059</v>
          </cell>
          <cell r="C1930" t="str">
            <v>00090604</v>
          </cell>
          <cell r="D1930" t="str">
            <v>DEFAULT CAPITAL PROJECT CAPMGT</v>
          </cell>
          <cell r="E1930">
            <v>36800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200506</v>
          </cell>
          <cell r="P1930">
            <v>0</v>
          </cell>
          <cell r="T1930" t="b">
            <v>0</v>
          </cell>
          <cell r="U1930" t="b">
            <v>0</v>
          </cell>
          <cell r="V1930" t="b">
            <v>0</v>
          </cell>
          <cell r="W1930" t="str">
            <v>Finance-General Administration</v>
          </cell>
          <cell r="X1930">
            <v>0</v>
          </cell>
          <cell r="Y1930">
            <v>0</v>
          </cell>
          <cell r="Z1930">
            <v>0</v>
          </cell>
          <cell r="AI1930" t="str">
            <v>Tomb</v>
          </cell>
          <cell r="AJ1930" t="str">
            <v>T</v>
          </cell>
        </row>
        <row r="1931">
          <cell r="A1931" t="str">
            <v>1009077</v>
          </cell>
          <cell r="B1931" t="str">
            <v>C00101077</v>
          </cell>
          <cell r="C1931" t="str">
            <v>00101077</v>
          </cell>
          <cell r="D1931" t="str">
            <v>YAD PC PAYROLL ORDER #1435</v>
          </cell>
          <cell r="E1931">
            <v>36800</v>
          </cell>
          <cell r="G1931">
            <v>36922</v>
          </cell>
          <cell r="H1931">
            <v>36922</v>
          </cell>
          <cell r="I1931">
            <v>36809</v>
          </cell>
          <cell r="J1931">
            <v>24222</v>
          </cell>
          <cell r="K1931">
            <v>24222</v>
          </cell>
          <cell r="L1931">
            <v>24222</v>
          </cell>
          <cell r="M1931">
            <v>0</v>
          </cell>
          <cell r="N1931">
            <v>24222</v>
          </cell>
          <cell r="O1931">
            <v>200506</v>
          </cell>
          <cell r="P1931">
            <v>24222</v>
          </cell>
          <cell r="T1931" t="b">
            <v>0</v>
          </cell>
          <cell r="U1931" t="b">
            <v>1</v>
          </cell>
          <cell r="V1931" t="b">
            <v>0</v>
          </cell>
          <cell r="W1931" t="str">
            <v>Finance-General Administration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I1931" t="str">
            <v>Tomb</v>
          </cell>
          <cell r="AJ1931" t="str">
            <v>T</v>
          </cell>
        </row>
        <row r="1932">
          <cell r="A1932" t="str">
            <v>1009100</v>
          </cell>
          <cell r="B1932" t="str">
            <v>C00101078</v>
          </cell>
          <cell r="C1932" t="str">
            <v>00101078</v>
          </cell>
          <cell r="D1932" t="str">
            <v>YAD PC ATHLETICS ORDER #1436</v>
          </cell>
          <cell r="E1932">
            <v>36800</v>
          </cell>
          <cell r="G1932">
            <v>36922</v>
          </cell>
          <cell r="H1932">
            <v>36922</v>
          </cell>
          <cell r="I1932">
            <v>37597</v>
          </cell>
          <cell r="J1932">
            <v>2005</v>
          </cell>
          <cell r="K1932">
            <v>2005</v>
          </cell>
          <cell r="L1932">
            <v>2005</v>
          </cell>
          <cell r="M1932">
            <v>0</v>
          </cell>
          <cell r="N1932">
            <v>2005</v>
          </cell>
          <cell r="O1932">
            <v>200506</v>
          </cell>
          <cell r="P1932">
            <v>2005</v>
          </cell>
          <cell r="T1932" t="b">
            <v>0</v>
          </cell>
          <cell r="U1932" t="b">
            <v>1</v>
          </cell>
          <cell r="V1932" t="b">
            <v>0</v>
          </cell>
          <cell r="W1932" t="str">
            <v>Finance-General Administration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I1932" t="str">
            <v>Tomb</v>
          </cell>
          <cell r="AJ1932" t="str">
            <v>T</v>
          </cell>
        </row>
        <row r="1933">
          <cell r="A1933" t="str">
            <v>1009191</v>
          </cell>
          <cell r="B1933" t="str">
            <v>P00100501</v>
          </cell>
          <cell r="C1933" t="str">
            <v>00100501</v>
          </cell>
          <cell r="D1933" t="str">
            <v>BECTON 026 RENOVATION</v>
          </cell>
          <cell r="E1933">
            <v>36800</v>
          </cell>
          <cell r="G1933">
            <v>37529</v>
          </cell>
          <cell r="H1933">
            <v>37256</v>
          </cell>
          <cell r="I1933">
            <v>37795</v>
          </cell>
          <cell r="J1933">
            <v>199952</v>
          </cell>
          <cell r="K1933">
            <v>199951.6</v>
          </cell>
          <cell r="L1933">
            <v>199951.6</v>
          </cell>
          <cell r="M1933">
            <v>0</v>
          </cell>
          <cell r="N1933">
            <v>199952</v>
          </cell>
          <cell r="O1933">
            <v>200506</v>
          </cell>
          <cell r="P1933">
            <v>199951.6</v>
          </cell>
          <cell r="Q1933" t="str">
            <v>25</v>
          </cell>
          <cell r="R1933" t="str">
            <v>Biological and Physical Sciences</v>
          </cell>
          <cell r="S1933" t="str">
            <v>SCIENCE HILL</v>
          </cell>
          <cell r="T1933" t="b">
            <v>0</v>
          </cell>
          <cell r="U1933" t="b">
            <v>1</v>
          </cell>
          <cell r="V1933" t="b">
            <v>0</v>
          </cell>
          <cell r="W1933" t="str">
            <v>Accounting And Contracts</v>
          </cell>
          <cell r="X1933">
            <v>199952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 t="str">
            <v>20</v>
          </cell>
          <cell r="AH1933" t="str">
            <v>PR</v>
          </cell>
          <cell r="AI1933" t="str">
            <v>FullyF</v>
          </cell>
          <cell r="AJ1933" t="str">
            <v>FF</v>
          </cell>
        </row>
        <row r="1934">
          <cell r="A1934" t="str">
            <v>1009192</v>
          </cell>
          <cell r="B1934" t="str">
            <v>P00100502</v>
          </cell>
          <cell r="C1934" t="str">
            <v>00100502</v>
          </cell>
          <cell r="D1934" t="str">
            <v>CHURCH 265 DEVELOPMENT 5TH FL RENO</v>
          </cell>
          <cell r="E1934">
            <v>36800</v>
          </cell>
          <cell r="G1934">
            <v>37042</v>
          </cell>
          <cell r="I1934">
            <v>37795</v>
          </cell>
          <cell r="J1934">
            <v>69410</v>
          </cell>
          <cell r="K1934">
            <v>69409.740000000005</v>
          </cell>
          <cell r="L1934">
            <v>69409.740000000005</v>
          </cell>
          <cell r="M1934">
            <v>69410</v>
          </cell>
          <cell r="N1934">
            <v>0</v>
          </cell>
          <cell r="O1934">
            <v>200506</v>
          </cell>
          <cell r="P1934">
            <v>69409.740000000005</v>
          </cell>
          <cell r="Q1934" t="str">
            <v>60</v>
          </cell>
          <cell r="R1934" t="str">
            <v>Admin&amp;Other Administration</v>
          </cell>
          <cell r="T1934" t="b">
            <v>0</v>
          </cell>
          <cell r="U1934" t="b">
            <v>1</v>
          </cell>
          <cell r="V1934" t="b">
            <v>0</v>
          </cell>
          <cell r="W1934" t="str">
            <v>Accounting And Contracts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 t="str">
            <v>20</v>
          </cell>
          <cell r="AH1934" t="str">
            <v>PR</v>
          </cell>
          <cell r="AI1934" t="str">
            <v>FullyF</v>
          </cell>
          <cell r="AJ1934" t="str">
            <v>FF</v>
          </cell>
        </row>
        <row r="1935">
          <cell r="A1935" t="str">
            <v>1009193</v>
          </cell>
          <cell r="B1935" t="str">
            <v>P00100503</v>
          </cell>
          <cell r="C1935" t="str">
            <v>00100503</v>
          </cell>
          <cell r="D1935" t="str">
            <v>UHSC EMERGENCY ELECTRICAL SYSTEM UPGRADE</v>
          </cell>
          <cell r="E1935">
            <v>36800</v>
          </cell>
          <cell r="G1935">
            <v>37195</v>
          </cell>
          <cell r="H1935">
            <v>36950</v>
          </cell>
          <cell r="I1935">
            <v>37866</v>
          </cell>
          <cell r="J1935">
            <v>464146</v>
          </cell>
          <cell r="K1935">
            <v>464146.07</v>
          </cell>
          <cell r="L1935">
            <v>464146.07</v>
          </cell>
          <cell r="M1935">
            <v>0</v>
          </cell>
          <cell r="N1935">
            <v>464146</v>
          </cell>
          <cell r="O1935">
            <v>200506</v>
          </cell>
          <cell r="P1935">
            <v>464146.07</v>
          </cell>
          <cell r="Q1935" t="str">
            <v>65</v>
          </cell>
          <cell r="R1935" t="str">
            <v>Admin&amp;Other Utilities Central</v>
          </cell>
          <cell r="S1935" t="str">
            <v>POWER PLANTS AND UTILITY DISTRIBUTION SYSTEMS</v>
          </cell>
          <cell r="T1935" t="b">
            <v>0</v>
          </cell>
          <cell r="U1935" t="b">
            <v>1</v>
          </cell>
          <cell r="V1935" t="b">
            <v>0</v>
          </cell>
          <cell r="W1935" t="str">
            <v>Accounting And Contracts</v>
          </cell>
          <cell r="X1935">
            <v>464146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 t="str">
            <v>30</v>
          </cell>
          <cell r="AH1935" t="str">
            <v>CM</v>
          </cell>
          <cell r="AI1935" t="str">
            <v>FullyF</v>
          </cell>
          <cell r="AJ1935" t="str">
            <v>FF</v>
          </cell>
        </row>
        <row r="1936">
          <cell r="A1936" t="str">
            <v>1009194</v>
          </cell>
          <cell r="B1936" t="str">
            <v>P00082401</v>
          </cell>
          <cell r="C1936" t="str">
            <v>00082401</v>
          </cell>
          <cell r="D1936" t="str">
            <v>CLP SUITES 200-224 OFFICE RENOVATIONS</v>
          </cell>
          <cell r="E1936">
            <v>36800</v>
          </cell>
          <cell r="G1936">
            <v>37225</v>
          </cell>
          <cell r="H1936">
            <v>36981</v>
          </cell>
          <cell r="I1936">
            <v>36913</v>
          </cell>
          <cell r="J1936">
            <v>680000</v>
          </cell>
          <cell r="K1936">
            <v>612815.03</v>
          </cell>
          <cell r="L1936">
            <v>612815.03</v>
          </cell>
          <cell r="M1936">
            <v>0</v>
          </cell>
          <cell r="N1936">
            <v>612815</v>
          </cell>
          <cell r="O1936">
            <v>200506</v>
          </cell>
          <cell r="P1936">
            <v>612815.03</v>
          </cell>
          <cell r="Q1936" t="str">
            <v>80</v>
          </cell>
          <cell r="R1936" t="str">
            <v>Medicine</v>
          </cell>
          <cell r="S1936" t="str">
            <v>MEDICAL CAMPUS</v>
          </cell>
          <cell r="T1936" t="b">
            <v>0</v>
          </cell>
          <cell r="U1936" t="b">
            <v>0</v>
          </cell>
          <cell r="V1936" t="b">
            <v>0</v>
          </cell>
          <cell r="W1936" t="str">
            <v>Asset Management</v>
          </cell>
          <cell r="X1936">
            <v>680000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 t="str">
            <v>20</v>
          </cell>
          <cell r="AH1936" t="str">
            <v>PR</v>
          </cell>
          <cell r="AI1936" t="str">
            <v>Const</v>
          </cell>
          <cell r="AJ1936" t="str">
            <v>I</v>
          </cell>
        </row>
        <row r="1937">
          <cell r="A1937" t="str">
            <v>1009195</v>
          </cell>
          <cell r="B1937" t="str">
            <v>P00091602</v>
          </cell>
          <cell r="C1937" t="str">
            <v>00091602</v>
          </cell>
          <cell r="D1937" t="str">
            <v>HUNTER 305-374 LAB RENOVATION</v>
          </cell>
          <cell r="E1937">
            <v>36800</v>
          </cell>
          <cell r="H1937">
            <v>38670</v>
          </cell>
          <cell r="I1937">
            <v>38301</v>
          </cell>
          <cell r="J1937">
            <v>6700000</v>
          </cell>
          <cell r="K1937">
            <v>214020.89</v>
          </cell>
          <cell r="L1937">
            <v>1831215.9</v>
          </cell>
          <cell r="M1937">
            <v>394000</v>
          </cell>
          <cell r="N1937">
            <v>1719300</v>
          </cell>
          <cell r="O1937">
            <v>200506</v>
          </cell>
          <cell r="P1937">
            <v>2941203.69</v>
          </cell>
          <cell r="Q1937" t="str">
            <v>80</v>
          </cell>
          <cell r="R1937" t="str">
            <v>Medicine</v>
          </cell>
          <cell r="S1937" t="str">
            <v>MEDICAL CAMPUS</v>
          </cell>
          <cell r="T1937" t="b">
            <v>0</v>
          </cell>
          <cell r="U1937" t="b">
            <v>0</v>
          </cell>
          <cell r="V1937" t="b">
            <v>0</v>
          </cell>
          <cell r="W1937" t="str">
            <v>Asset Management</v>
          </cell>
          <cell r="X1937">
            <v>4355000</v>
          </cell>
          <cell r="Y1937">
            <v>0</v>
          </cell>
          <cell r="Z1937">
            <v>0</v>
          </cell>
          <cell r="AA1937">
            <v>211009.24</v>
          </cell>
          <cell r="AB1937">
            <v>165716.63</v>
          </cell>
          <cell r="AC1937">
            <v>260955.04</v>
          </cell>
          <cell r="AD1937">
            <v>199814.46</v>
          </cell>
          <cell r="AE1937">
            <v>264790.88</v>
          </cell>
          <cell r="AF1937">
            <v>7701.54</v>
          </cell>
          <cell r="AG1937" t="str">
            <v>10</v>
          </cell>
          <cell r="AH1937" t="str">
            <v>PR</v>
          </cell>
          <cell r="AI1937" t="str">
            <v>Const</v>
          </cell>
          <cell r="AJ1937" t="str">
            <v>I</v>
          </cell>
        </row>
        <row r="1938">
          <cell r="A1938" t="str">
            <v>1009196</v>
          </cell>
          <cell r="B1938" t="str">
            <v>P00101001</v>
          </cell>
          <cell r="C1938" t="str">
            <v>00101001</v>
          </cell>
          <cell r="D1938" t="str">
            <v>YORK 212 TEMPORARY LANGUAGE LAB</v>
          </cell>
          <cell r="E1938">
            <v>36800</v>
          </cell>
          <cell r="G1938">
            <v>37072</v>
          </cell>
          <cell r="H1938">
            <v>37042</v>
          </cell>
          <cell r="I1938">
            <v>37866</v>
          </cell>
          <cell r="J1938">
            <v>872046</v>
          </cell>
          <cell r="K1938">
            <v>872045.61</v>
          </cell>
          <cell r="L1938">
            <v>872045.61</v>
          </cell>
          <cell r="M1938">
            <v>0</v>
          </cell>
          <cell r="N1938">
            <v>872046</v>
          </cell>
          <cell r="O1938">
            <v>200506</v>
          </cell>
          <cell r="P1938">
            <v>872045.61</v>
          </cell>
          <cell r="Q1938" t="str">
            <v>20</v>
          </cell>
          <cell r="R1938" t="str">
            <v>Humanities</v>
          </cell>
          <cell r="S1938" t="str">
            <v>CENTRAL CAMPUS</v>
          </cell>
          <cell r="T1938" t="b">
            <v>0</v>
          </cell>
          <cell r="U1938" t="b">
            <v>1</v>
          </cell>
          <cell r="V1938" t="b">
            <v>0</v>
          </cell>
          <cell r="W1938" t="str">
            <v>Accounting And Contracts</v>
          </cell>
          <cell r="X1938">
            <v>872046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 t="str">
            <v>20</v>
          </cell>
          <cell r="AH1938" t="str">
            <v>PR</v>
          </cell>
          <cell r="AI1938" t="str">
            <v>FullyF</v>
          </cell>
          <cell r="AJ1938" t="str">
            <v>FF</v>
          </cell>
        </row>
        <row r="1939">
          <cell r="A1939" t="str">
            <v>1009197</v>
          </cell>
          <cell r="B1939" t="str">
            <v>P00093001</v>
          </cell>
          <cell r="C1939" t="str">
            <v>00093001</v>
          </cell>
          <cell r="D1939" t="str">
            <v>BOARDMAN FL2 FLOORING REPLACEMENT</v>
          </cell>
          <cell r="E1939">
            <v>36800</v>
          </cell>
          <cell r="G1939">
            <v>36891</v>
          </cell>
          <cell r="H1939">
            <v>36891</v>
          </cell>
          <cell r="I1939">
            <v>36845</v>
          </cell>
          <cell r="J1939">
            <v>95000</v>
          </cell>
          <cell r="K1939">
            <v>56355.81</v>
          </cell>
          <cell r="L1939">
            <v>56355.81</v>
          </cell>
          <cell r="M1939">
            <v>0</v>
          </cell>
          <cell r="N1939">
            <v>56356</v>
          </cell>
          <cell r="O1939">
            <v>200506</v>
          </cell>
          <cell r="P1939">
            <v>56355.81</v>
          </cell>
          <cell r="Q1939" t="str">
            <v>80</v>
          </cell>
          <cell r="R1939" t="str">
            <v>Medicine</v>
          </cell>
          <cell r="S1939" t="str">
            <v>MEDICAL CAMPUS</v>
          </cell>
          <cell r="T1939" t="b">
            <v>0</v>
          </cell>
          <cell r="U1939" t="b">
            <v>0</v>
          </cell>
          <cell r="V1939" t="b">
            <v>0</v>
          </cell>
          <cell r="W1939" t="str">
            <v>Asset Management</v>
          </cell>
          <cell r="X1939">
            <v>95000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 t="str">
            <v>30</v>
          </cell>
          <cell r="AH1939" t="str">
            <v>CM</v>
          </cell>
          <cell r="AI1939" t="str">
            <v>Const</v>
          </cell>
          <cell r="AJ1939" t="str">
            <v>I</v>
          </cell>
        </row>
        <row r="1940">
          <cell r="A1940" t="str">
            <v>1009198</v>
          </cell>
          <cell r="B1940" t="str">
            <v>P00101101</v>
          </cell>
          <cell r="C1940" t="str">
            <v>00101101</v>
          </cell>
          <cell r="D1940" t="str">
            <v>JEH/YPI/SHM-B ACCESSIBILITY UPGRADES</v>
          </cell>
          <cell r="E1940">
            <v>36800</v>
          </cell>
          <cell r="G1940">
            <v>37164</v>
          </cell>
          <cell r="H1940">
            <v>37011</v>
          </cell>
          <cell r="I1940">
            <v>36817</v>
          </cell>
          <cell r="J1940">
            <v>70000</v>
          </cell>
          <cell r="K1940">
            <v>65259.22</v>
          </cell>
          <cell r="L1940">
            <v>65259.22</v>
          </cell>
          <cell r="M1940">
            <v>0</v>
          </cell>
          <cell r="N1940">
            <v>65259</v>
          </cell>
          <cell r="O1940">
            <v>200506</v>
          </cell>
          <cell r="P1940">
            <v>65259.22</v>
          </cell>
          <cell r="Q1940" t="str">
            <v>80</v>
          </cell>
          <cell r="R1940" t="str">
            <v>Medicine</v>
          </cell>
          <cell r="S1940" t="str">
            <v>MEDICAL CAMPUS</v>
          </cell>
          <cell r="T1940" t="b">
            <v>0</v>
          </cell>
          <cell r="U1940" t="b">
            <v>0</v>
          </cell>
          <cell r="V1940" t="b">
            <v>0</v>
          </cell>
          <cell r="W1940" t="str">
            <v>Asset Management</v>
          </cell>
          <cell r="X1940">
            <v>65259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 t="str">
            <v>30</v>
          </cell>
          <cell r="AH1940" t="str">
            <v>CM</v>
          </cell>
          <cell r="AI1940" t="str">
            <v>Desig</v>
          </cell>
          <cell r="AJ1940" t="str">
            <v>I</v>
          </cell>
        </row>
        <row r="1941">
          <cell r="A1941" t="str">
            <v>1009364</v>
          </cell>
          <cell r="B1941" t="str">
            <v>P00101701</v>
          </cell>
          <cell r="C1941" t="str">
            <v>00101701</v>
          </cell>
          <cell r="D1941" t="str">
            <v>INGALLS RINK FEASIBILITY STUDY</v>
          </cell>
          <cell r="E1941">
            <v>36800</v>
          </cell>
          <cell r="I1941">
            <v>36829</v>
          </cell>
          <cell r="J1941">
            <v>32000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200506</v>
          </cell>
          <cell r="P1941">
            <v>0</v>
          </cell>
          <cell r="Q1941" t="str">
            <v>54</v>
          </cell>
          <cell r="R1941" t="str">
            <v>Athletics</v>
          </cell>
          <cell r="T1941" t="b">
            <v>0</v>
          </cell>
          <cell r="U1941" t="b">
            <v>0</v>
          </cell>
          <cell r="V1941" t="b">
            <v>0</v>
          </cell>
          <cell r="W1941" t="str">
            <v>Accounting And Contracts</v>
          </cell>
          <cell r="X1941">
            <v>0</v>
          </cell>
          <cell r="Y1941">
            <v>0</v>
          </cell>
          <cell r="Z1941">
            <v>32000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 t="str">
            <v>20</v>
          </cell>
          <cell r="AH1941" t="str">
            <v>OS</v>
          </cell>
          <cell r="AI1941" t="str">
            <v>Study</v>
          </cell>
          <cell r="AJ1941" t="str">
            <v>I</v>
          </cell>
        </row>
        <row r="1942">
          <cell r="A1942" t="str">
            <v>1009365</v>
          </cell>
          <cell r="B1942" t="str">
            <v>P00102002</v>
          </cell>
          <cell r="C1942" t="str">
            <v>00102002</v>
          </cell>
          <cell r="D1942" t="str">
            <v>SSS GROUND FLOOR REST ROOM ACCESSIBILITY</v>
          </cell>
          <cell r="E1942">
            <v>36800</v>
          </cell>
          <cell r="G1942">
            <v>37529</v>
          </cell>
          <cell r="I1942">
            <v>37795</v>
          </cell>
          <cell r="J1942">
            <v>132816</v>
          </cell>
          <cell r="K1942">
            <v>132815.67000000001</v>
          </cell>
          <cell r="L1942">
            <v>132815.67000000001</v>
          </cell>
          <cell r="M1942">
            <v>132816</v>
          </cell>
          <cell r="N1942">
            <v>0</v>
          </cell>
          <cell r="O1942">
            <v>200506</v>
          </cell>
          <cell r="P1942">
            <v>132815.67000000001</v>
          </cell>
          <cell r="Q1942" t="str">
            <v>22</v>
          </cell>
          <cell r="R1942" t="str">
            <v>Soc Sci</v>
          </cell>
          <cell r="T1942" t="b">
            <v>0</v>
          </cell>
          <cell r="U1942" t="b">
            <v>1</v>
          </cell>
          <cell r="V1942" t="b">
            <v>0</v>
          </cell>
          <cell r="W1942" t="str">
            <v>Accounting And Contracts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 t="str">
            <v>30</v>
          </cell>
          <cell r="AH1942" t="str">
            <v>CM</v>
          </cell>
          <cell r="AI1942" t="str">
            <v>FullyF</v>
          </cell>
          <cell r="AJ1942" t="str">
            <v>FF</v>
          </cell>
        </row>
        <row r="1943">
          <cell r="A1943" t="str">
            <v>1009366</v>
          </cell>
          <cell r="B1943" t="str">
            <v>P00102003</v>
          </cell>
          <cell r="C1943" t="str">
            <v>00102003</v>
          </cell>
          <cell r="D1943" t="str">
            <v>YORK 220 CLASSROOM RENOVATIONS</v>
          </cell>
          <cell r="E1943">
            <v>36800</v>
          </cell>
          <cell r="G1943">
            <v>37529</v>
          </cell>
          <cell r="I1943">
            <v>37795</v>
          </cell>
          <cell r="J1943">
            <v>175966</v>
          </cell>
          <cell r="K1943">
            <v>175965.55</v>
          </cell>
          <cell r="L1943">
            <v>175965.55</v>
          </cell>
          <cell r="M1943">
            <v>175966</v>
          </cell>
          <cell r="N1943">
            <v>0</v>
          </cell>
          <cell r="O1943">
            <v>200506</v>
          </cell>
          <cell r="P1943">
            <v>175965.55</v>
          </cell>
          <cell r="Q1943" t="str">
            <v>20</v>
          </cell>
          <cell r="R1943" t="str">
            <v>Humanities</v>
          </cell>
          <cell r="T1943" t="b">
            <v>0</v>
          </cell>
          <cell r="U1943" t="b">
            <v>1</v>
          </cell>
          <cell r="V1943" t="b">
            <v>0</v>
          </cell>
          <cell r="W1943" t="str">
            <v>Accounting And Contracts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 t="str">
            <v>20</v>
          </cell>
          <cell r="AH1943" t="str">
            <v>PR</v>
          </cell>
          <cell r="AI1943" t="str">
            <v>FullyF</v>
          </cell>
          <cell r="AJ1943" t="str">
            <v>FF</v>
          </cell>
        </row>
        <row r="1944">
          <cell r="A1944" t="str">
            <v>1009367</v>
          </cell>
          <cell r="B1944" t="str">
            <v>P00101102</v>
          </cell>
          <cell r="C1944" t="str">
            <v>00101102</v>
          </cell>
          <cell r="D1944" t="str">
            <v>SHM IE MS HARKNESS AUDITORIUM ELEVATOR</v>
          </cell>
          <cell r="E1944">
            <v>36800</v>
          </cell>
          <cell r="G1944">
            <v>37499</v>
          </cell>
          <cell r="H1944">
            <v>37621</v>
          </cell>
          <cell r="I1944">
            <v>37375</v>
          </cell>
          <cell r="J1944">
            <v>975000</v>
          </cell>
          <cell r="K1944">
            <v>965980.1</v>
          </cell>
          <cell r="L1944">
            <v>971600.31</v>
          </cell>
          <cell r="M1944">
            <v>0</v>
          </cell>
          <cell r="N1944">
            <v>971600</v>
          </cell>
          <cell r="O1944">
            <v>200506</v>
          </cell>
          <cell r="P1944">
            <v>971600.31</v>
          </cell>
          <cell r="Q1944" t="str">
            <v>80</v>
          </cell>
          <cell r="R1944" t="str">
            <v>Medicine</v>
          </cell>
          <cell r="S1944" t="str">
            <v>MEDICAL CAMPUS</v>
          </cell>
          <cell r="T1944" t="b">
            <v>0</v>
          </cell>
          <cell r="U1944" t="b">
            <v>0</v>
          </cell>
          <cell r="V1944" t="b">
            <v>0</v>
          </cell>
          <cell r="W1944" t="str">
            <v>Asset Management</v>
          </cell>
          <cell r="X1944">
            <v>971600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 t="str">
            <v>30</v>
          </cell>
          <cell r="AH1944" t="str">
            <v>CM</v>
          </cell>
          <cell r="AI1944" t="str">
            <v>Const</v>
          </cell>
          <cell r="AJ1944" t="str">
            <v>I</v>
          </cell>
        </row>
        <row r="1945">
          <cell r="A1945" t="str">
            <v>1009368</v>
          </cell>
          <cell r="B1945" t="str">
            <v>P00101702</v>
          </cell>
          <cell r="C1945" t="str">
            <v>00101702</v>
          </cell>
          <cell r="D1945" t="str">
            <v>WINCHESTER 318 LABORATORY RENOVATION</v>
          </cell>
          <cell r="E1945">
            <v>36800</v>
          </cell>
          <cell r="G1945">
            <v>37072</v>
          </cell>
          <cell r="H1945">
            <v>37042</v>
          </cell>
          <cell r="I1945">
            <v>36997</v>
          </cell>
          <cell r="J1945">
            <v>250000</v>
          </cell>
          <cell r="K1945">
            <v>144331.45000000001</v>
          </cell>
          <cell r="L1945">
            <v>144331.45000000001</v>
          </cell>
          <cell r="M1945">
            <v>0</v>
          </cell>
          <cell r="N1945">
            <v>144331</v>
          </cell>
          <cell r="O1945">
            <v>200506</v>
          </cell>
          <cell r="P1945">
            <v>144331.45000000001</v>
          </cell>
          <cell r="Q1945" t="str">
            <v>80</v>
          </cell>
          <cell r="R1945" t="str">
            <v>Medicine</v>
          </cell>
          <cell r="S1945" t="str">
            <v>MEDICAL CAMPUS</v>
          </cell>
          <cell r="T1945" t="b">
            <v>0</v>
          </cell>
          <cell r="U1945" t="b">
            <v>0</v>
          </cell>
          <cell r="V1945" t="b">
            <v>0</v>
          </cell>
          <cell r="W1945" t="str">
            <v>Asset Management</v>
          </cell>
          <cell r="X1945">
            <v>250000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 t="str">
            <v>20</v>
          </cell>
          <cell r="AH1945" t="str">
            <v>PR</v>
          </cell>
          <cell r="AI1945" t="str">
            <v>Desig</v>
          </cell>
          <cell r="AJ1945" t="str">
            <v>I</v>
          </cell>
        </row>
        <row r="1946">
          <cell r="A1946" t="str">
            <v>1009369</v>
          </cell>
          <cell r="B1946" t="str">
            <v>P00102501</v>
          </cell>
          <cell r="C1946" t="str">
            <v>00102501</v>
          </cell>
          <cell r="D1946" t="str">
            <v>SHM B-WING ELECTRIC UTILITY UPGRADE</v>
          </cell>
          <cell r="E1946">
            <v>36800</v>
          </cell>
          <cell r="G1946">
            <v>37315</v>
          </cell>
          <cell r="H1946">
            <v>37346</v>
          </cell>
          <cell r="I1946">
            <v>37000</v>
          </cell>
          <cell r="J1946">
            <v>1330000</v>
          </cell>
          <cell r="K1946">
            <v>900965.93</v>
          </cell>
          <cell r="L1946">
            <v>900965.93</v>
          </cell>
          <cell r="M1946">
            <v>0</v>
          </cell>
          <cell r="N1946">
            <v>900967</v>
          </cell>
          <cell r="O1946">
            <v>200506</v>
          </cell>
          <cell r="P1946">
            <v>900965.93</v>
          </cell>
          <cell r="Q1946" t="str">
            <v>66</v>
          </cell>
          <cell r="R1946" t="str">
            <v>Admin&amp;Other YSM Utilities</v>
          </cell>
          <cell r="S1946" t="str">
            <v>MEDICAL CAMPUS</v>
          </cell>
          <cell r="T1946" t="b">
            <v>0</v>
          </cell>
          <cell r="U1946" t="b">
            <v>0</v>
          </cell>
          <cell r="V1946" t="b">
            <v>0</v>
          </cell>
          <cell r="W1946" t="str">
            <v>Accounting And Contracts</v>
          </cell>
          <cell r="X1946">
            <v>900967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 t="str">
            <v>30</v>
          </cell>
          <cell r="AH1946" t="str">
            <v>CM</v>
          </cell>
          <cell r="AI1946" t="str">
            <v>Const</v>
          </cell>
          <cell r="AJ1946" t="str">
            <v>I</v>
          </cell>
        </row>
        <row r="1947">
          <cell r="A1947" t="str">
            <v>1009444</v>
          </cell>
          <cell r="B1947" t="str">
            <v>C00110773</v>
          </cell>
          <cell r="C1947" t="str">
            <v>00110773</v>
          </cell>
          <cell r="D1947" t="str">
            <v>ITS ADMIN SYS PC ORDER #DELL:10/30/00.</v>
          </cell>
          <cell r="E1947">
            <v>36831</v>
          </cell>
          <cell r="G1947">
            <v>36860</v>
          </cell>
          <cell r="H1947">
            <v>37042</v>
          </cell>
          <cell r="I1947">
            <v>36837</v>
          </cell>
          <cell r="J1947">
            <v>29150</v>
          </cell>
          <cell r="K1947">
            <v>29150</v>
          </cell>
          <cell r="L1947">
            <v>29150</v>
          </cell>
          <cell r="M1947">
            <v>0</v>
          </cell>
          <cell r="N1947">
            <v>29150</v>
          </cell>
          <cell r="O1947">
            <v>200506</v>
          </cell>
          <cell r="P1947">
            <v>29150</v>
          </cell>
          <cell r="T1947" t="b">
            <v>0</v>
          </cell>
          <cell r="U1947" t="b">
            <v>1</v>
          </cell>
          <cell r="V1947" t="b">
            <v>0</v>
          </cell>
          <cell r="W1947" t="str">
            <v>Finance-General Administration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I1947" t="str">
            <v>Tomb</v>
          </cell>
          <cell r="AJ1947" t="str">
            <v>T</v>
          </cell>
        </row>
        <row r="1948">
          <cell r="A1948" t="str">
            <v>1009445</v>
          </cell>
          <cell r="B1948" t="str">
            <v>C00110774</v>
          </cell>
          <cell r="C1948" t="str">
            <v>00110774</v>
          </cell>
          <cell r="D1948" t="str">
            <v>ITS ADMIN SYS PC ORDER #DELL:10/30/00.02</v>
          </cell>
          <cell r="E1948">
            <v>36831</v>
          </cell>
          <cell r="G1948">
            <v>36860</v>
          </cell>
          <cell r="H1948">
            <v>37042</v>
          </cell>
          <cell r="I1948">
            <v>36837</v>
          </cell>
          <cell r="J1948">
            <v>17666</v>
          </cell>
          <cell r="K1948">
            <v>17666</v>
          </cell>
          <cell r="L1948">
            <v>17666</v>
          </cell>
          <cell r="M1948">
            <v>0</v>
          </cell>
          <cell r="N1948">
            <v>17666</v>
          </cell>
          <cell r="O1948">
            <v>200506</v>
          </cell>
          <cell r="P1948">
            <v>17666</v>
          </cell>
          <cell r="T1948" t="b">
            <v>0</v>
          </cell>
          <cell r="U1948" t="b">
            <v>1</v>
          </cell>
          <cell r="V1948" t="b">
            <v>0</v>
          </cell>
          <cell r="W1948" t="str">
            <v>Finance-General Administration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I1948" t="str">
            <v>Tomb</v>
          </cell>
          <cell r="AJ1948" t="str">
            <v>T</v>
          </cell>
        </row>
        <row r="1949">
          <cell r="A1949" t="str">
            <v>1009446</v>
          </cell>
          <cell r="B1949" t="str">
            <v>C00110775</v>
          </cell>
          <cell r="C1949" t="str">
            <v>00110775</v>
          </cell>
          <cell r="D1949" t="str">
            <v>ITS ADMIN SYS PC ORDER #DELL:10/30/00.03</v>
          </cell>
          <cell r="E1949">
            <v>36831</v>
          </cell>
          <cell r="G1949">
            <v>36860</v>
          </cell>
          <cell r="H1949">
            <v>37042</v>
          </cell>
          <cell r="I1949">
            <v>36837</v>
          </cell>
          <cell r="J1949">
            <v>21238</v>
          </cell>
          <cell r="K1949">
            <v>21238</v>
          </cell>
          <cell r="L1949">
            <v>21238</v>
          </cell>
          <cell r="M1949">
            <v>0</v>
          </cell>
          <cell r="N1949">
            <v>21238</v>
          </cell>
          <cell r="O1949">
            <v>200506</v>
          </cell>
          <cell r="P1949">
            <v>21238</v>
          </cell>
          <cell r="T1949" t="b">
            <v>0</v>
          </cell>
          <cell r="U1949" t="b">
            <v>1</v>
          </cell>
          <cell r="V1949" t="b">
            <v>0</v>
          </cell>
          <cell r="W1949" t="str">
            <v>Finance-General Administration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I1949" t="str">
            <v>Tomb</v>
          </cell>
          <cell r="AJ1949" t="str">
            <v>T</v>
          </cell>
        </row>
        <row r="1950">
          <cell r="A1950" t="str">
            <v>1009447</v>
          </cell>
          <cell r="B1950" t="str">
            <v>C00110776</v>
          </cell>
          <cell r="C1950" t="str">
            <v>00110776</v>
          </cell>
          <cell r="D1950" t="str">
            <v>ITS ADMIN SYS PC ORDER #DELL:10/30/00.04</v>
          </cell>
          <cell r="E1950">
            <v>36831</v>
          </cell>
          <cell r="G1950">
            <v>36860</v>
          </cell>
          <cell r="H1950">
            <v>37042</v>
          </cell>
          <cell r="I1950">
            <v>36837</v>
          </cell>
          <cell r="J1950">
            <v>23320</v>
          </cell>
          <cell r="K1950">
            <v>23320</v>
          </cell>
          <cell r="L1950">
            <v>23320</v>
          </cell>
          <cell r="M1950">
            <v>0</v>
          </cell>
          <cell r="N1950">
            <v>23320</v>
          </cell>
          <cell r="O1950">
            <v>200506</v>
          </cell>
          <cell r="P1950">
            <v>23320</v>
          </cell>
          <cell r="T1950" t="b">
            <v>0</v>
          </cell>
          <cell r="U1950" t="b">
            <v>1</v>
          </cell>
          <cell r="V1950" t="b">
            <v>0</v>
          </cell>
          <cell r="W1950" t="str">
            <v>Finance-General Administration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I1950" t="str">
            <v>Tomb</v>
          </cell>
          <cell r="AJ1950" t="str">
            <v>T</v>
          </cell>
        </row>
        <row r="1951">
          <cell r="A1951" t="str">
            <v>1009448</v>
          </cell>
          <cell r="B1951" t="str">
            <v>C00110777</v>
          </cell>
          <cell r="C1951" t="str">
            <v>00110777</v>
          </cell>
          <cell r="D1951" t="str">
            <v>ITS ADMIN SYS PC ORDER #DELL:10/30/00.05</v>
          </cell>
          <cell r="E1951">
            <v>36831</v>
          </cell>
          <cell r="G1951">
            <v>36860</v>
          </cell>
          <cell r="H1951">
            <v>37042</v>
          </cell>
          <cell r="I1951">
            <v>36837</v>
          </cell>
          <cell r="J1951">
            <v>2574</v>
          </cell>
          <cell r="K1951">
            <v>2574</v>
          </cell>
          <cell r="L1951">
            <v>2574</v>
          </cell>
          <cell r="M1951">
            <v>0</v>
          </cell>
          <cell r="N1951">
            <v>2574</v>
          </cell>
          <cell r="O1951">
            <v>200506</v>
          </cell>
          <cell r="P1951">
            <v>2574</v>
          </cell>
          <cell r="T1951" t="b">
            <v>0</v>
          </cell>
          <cell r="U1951" t="b">
            <v>1</v>
          </cell>
          <cell r="V1951" t="b">
            <v>0</v>
          </cell>
          <cell r="W1951" t="str">
            <v>Finance-General Administration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I1951" t="str">
            <v>Tomb</v>
          </cell>
          <cell r="AJ1951" t="str">
            <v>T</v>
          </cell>
        </row>
        <row r="1952">
          <cell r="A1952" t="str">
            <v>1009526</v>
          </cell>
          <cell r="B1952" t="str">
            <v>P00111501</v>
          </cell>
          <cell r="C1952" t="str">
            <v>00111501</v>
          </cell>
          <cell r="D1952" t="str">
            <v>BRBL AUDIO-VISUAL SYSTEM</v>
          </cell>
          <cell r="E1952">
            <v>35977</v>
          </cell>
          <cell r="G1952">
            <v>37164</v>
          </cell>
          <cell r="I1952">
            <v>37795</v>
          </cell>
          <cell r="J1952">
            <v>282499</v>
          </cell>
          <cell r="K1952">
            <v>282499</v>
          </cell>
          <cell r="L1952">
            <v>282499</v>
          </cell>
          <cell r="M1952">
            <v>282499</v>
          </cell>
          <cell r="N1952">
            <v>0</v>
          </cell>
          <cell r="O1952">
            <v>200506</v>
          </cell>
          <cell r="P1952">
            <v>282499</v>
          </cell>
          <cell r="Q1952" t="str">
            <v>50</v>
          </cell>
          <cell r="R1952" t="str">
            <v>Libraries</v>
          </cell>
          <cell r="T1952" t="b">
            <v>0</v>
          </cell>
          <cell r="U1952" t="b">
            <v>1</v>
          </cell>
          <cell r="V1952" t="b">
            <v>0</v>
          </cell>
          <cell r="W1952" t="str">
            <v>Accounting And Contracts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 t="str">
            <v>20</v>
          </cell>
          <cell r="AH1952" t="str">
            <v>PR</v>
          </cell>
          <cell r="AI1952" t="str">
            <v>FullyF</v>
          </cell>
          <cell r="AJ1952" t="str">
            <v>FF</v>
          </cell>
        </row>
        <row r="1953">
          <cell r="A1953" t="str">
            <v>1009527</v>
          </cell>
          <cell r="B1953" t="str">
            <v>P00110201</v>
          </cell>
          <cell r="C1953" t="str">
            <v>00110201</v>
          </cell>
          <cell r="D1953" t="str">
            <v>WHITNEY 155-175-221 SPACE PLANNING</v>
          </cell>
          <cell r="E1953">
            <v>36831</v>
          </cell>
          <cell r="I1953">
            <v>37866</v>
          </cell>
          <cell r="J1953">
            <v>78908</v>
          </cell>
          <cell r="K1953">
            <v>78908.009999999995</v>
          </cell>
          <cell r="L1953">
            <v>78908.009999999995</v>
          </cell>
          <cell r="M1953">
            <v>79256</v>
          </cell>
          <cell r="N1953">
            <v>0</v>
          </cell>
          <cell r="O1953">
            <v>200506</v>
          </cell>
          <cell r="P1953">
            <v>78908.009999999995</v>
          </cell>
          <cell r="Q1953" t="str">
            <v>60</v>
          </cell>
          <cell r="R1953" t="str">
            <v>Admin&amp;Other Administration</v>
          </cell>
          <cell r="T1953" t="b">
            <v>0</v>
          </cell>
          <cell r="U1953" t="b">
            <v>1</v>
          </cell>
          <cell r="V1953" t="b">
            <v>0</v>
          </cell>
          <cell r="W1953" t="str">
            <v>Accounting And Contracts</v>
          </cell>
          <cell r="X1953">
            <v>0</v>
          </cell>
          <cell r="Y1953">
            <v>0</v>
          </cell>
          <cell r="Z1953">
            <v>21049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 t="str">
            <v>30</v>
          </cell>
          <cell r="AH1953" t="str">
            <v>CM</v>
          </cell>
          <cell r="AI1953" t="str">
            <v>FullyF</v>
          </cell>
          <cell r="AJ1953" t="str">
            <v>FF</v>
          </cell>
        </row>
        <row r="1954">
          <cell r="A1954" t="str">
            <v>1009533</v>
          </cell>
          <cell r="B1954" t="str">
            <v>C00111684</v>
          </cell>
          <cell r="C1954" t="str">
            <v>00111684</v>
          </cell>
          <cell r="D1954" t="str">
            <v>HEALTH SERVICES PHASE 3 IDX SYSTEM</v>
          </cell>
          <cell r="E1954">
            <v>36831</v>
          </cell>
          <cell r="G1954">
            <v>37437</v>
          </cell>
          <cell r="H1954">
            <v>37437</v>
          </cell>
          <cell r="I1954">
            <v>37597</v>
          </cell>
          <cell r="J1954">
            <v>300000</v>
          </cell>
          <cell r="K1954">
            <v>299599.08</v>
          </cell>
          <cell r="L1954">
            <v>317510.17</v>
          </cell>
          <cell r="M1954">
            <v>0</v>
          </cell>
          <cell r="N1954">
            <v>300000</v>
          </cell>
          <cell r="O1954">
            <v>200506</v>
          </cell>
          <cell r="P1954">
            <v>317510.17</v>
          </cell>
          <cell r="Q1954" t="str">
            <v>62</v>
          </cell>
          <cell r="R1954" t="str">
            <v>Admin&amp;Other Computing</v>
          </cell>
          <cell r="S1954" t="str">
            <v>EQUIPMENT, SYSTEMS, SOFTWARE</v>
          </cell>
          <cell r="T1954" t="b">
            <v>0</v>
          </cell>
          <cell r="U1954" t="b">
            <v>0</v>
          </cell>
          <cell r="V1954" t="b">
            <v>0</v>
          </cell>
          <cell r="W1954" t="str">
            <v>Finance-General Administration</v>
          </cell>
          <cell r="X1954">
            <v>300000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5425</v>
          </cell>
          <cell r="AD1954">
            <v>0</v>
          </cell>
          <cell r="AE1954">
            <v>-5425</v>
          </cell>
          <cell r="AF1954">
            <v>0</v>
          </cell>
          <cell r="AG1954" t="str">
            <v>50</v>
          </cell>
          <cell r="AH1954" t="str">
            <v>OO</v>
          </cell>
          <cell r="AI1954" t="str">
            <v>Const</v>
          </cell>
          <cell r="AJ1954" t="str">
            <v>I</v>
          </cell>
        </row>
        <row r="1955">
          <cell r="A1955" t="str">
            <v>1009622</v>
          </cell>
          <cell r="B1955" t="str">
            <v>C00112777</v>
          </cell>
          <cell r="C1955" t="str">
            <v>00112777</v>
          </cell>
          <cell r="D1955" t="str">
            <v>MB&amp;B KECK FACILITY DNA SEQUENCER 3100</v>
          </cell>
          <cell r="E1955">
            <v>36831</v>
          </cell>
          <cell r="G1955">
            <v>37257</v>
          </cell>
          <cell r="I1955">
            <v>36857</v>
          </cell>
          <cell r="J1955">
            <v>130000</v>
          </cell>
          <cell r="K1955">
            <v>130000</v>
          </cell>
          <cell r="L1955">
            <v>130000</v>
          </cell>
          <cell r="M1955">
            <v>0</v>
          </cell>
          <cell r="N1955">
            <v>130000</v>
          </cell>
          <cell r="O1955">
            <v>200506</v>
          </cell>
          <cell r="P1955">
            <v>130000</v>
          </cell>
          <cell r="Q1955" t="str">
            <v>08</v>
          </cell>
          <cell r="R1955" t="str">
            <v>Medicine</v>
          </cell>
          <cell r="S1955" t="str">
            <v>EQUIPMENT, SYSTEMS, SOFTWARE</v>
          </cell>
          <cell r="T1955" t="b">
            <v>0</v>
          </cell>
          <cell r="U1955" t="b">
            <v>1</v>
          </cell>
          <cell r="V1955" t="b">
            <v>0</v>
          </cell>
          <cell r="W1955" t="str">
            <v>Finance-General Administration</v>
          </cell>
          <cell r="X1955">
            <v>130000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I1955" t="str">
            <v>Tomb</v>
          </cell>
          <cell r="AJ1955" t="str">
            <v>T</v>
          </cell>
        </row>
        <row r="1956">
          <cell r="A1956" t="str">
            <v>1009661</v>
          </cell>
          <cell r="B1956" t="str">
            <v>P00110901</v>
          </cell>
          <cell r="C1956" t="str">
            <v>00110901</v>
          </cell>
          <cell r="D1956" t="str">
            <v>KBT 3RD FLOOR RENOVATION</v>
          </cell>
          <cell r="E1956">
            <v>36831</v>
          </cell>
          <cell r="G1956">
            <v>37195</v>
          </cell>
          <cell r="H1956">
            <v>37067</v>
          </cell>
          <cell r="I1956">
            <v>37795</v>
          </cell>
          <cell r="J1956">
            <v>117243</v>
          </cell>
          <cell r="K1956">
            <v>117243.32</v>
          </cell>
          <cell r="L1956">
            <v>117243.32</v>
          </cell>
          <cell r="M1956">
            <v>0</v>
          </cell>
          <cell r="N1956">
            <v>117243</v>
          </cell>
          <cell r="O1956">
            <v>200506</v>
          </cell>
          <cell r="P1956">
            <v>117243.32</v>
          </cell>
          <cell r="Q1956" t="str">
            <v>25</v>
          </cell>
          <cell r="R1956" t="str">
            <v>Biological and Physical Sciences</v>
          </cell>
          <cell r="S1956" t="str">
            <v>SCIENCE HILL</v>
          </cell>
          <cell r="T1956" t="b">
            <v>0</v>
          </cell>
          <cell r="U1956" t="b">
            <v>1</v>
          </cell>
          <cell r="V1956" t="b">
            <v>0</v>
          </cell>
          <cell r="W1956" t="str">
            <v>Accounting And Contracts</v>
          </cell>
          <cell r="X1956">
            <v>117243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 t="str">
            <v>20</v>
          </cell>
          <cell r="AH1956" t="str">
            <v>PR</v>
          </cell>
          <cell r="AI1956" t="str">
            <v>FullyF</v>
          </cell>
          <cell r="AJ1956" t="str">
            <v>FF</v>
          </cell>
        </row>
        <row r="1957">
          <cell r="A1957" t="str">
            <v>1009662</v>
          </cell>
          <cell r="B1957" t="str">
            <v>P00110902</v>
          </cell>
          <cell r="C1957" t="str">
            <v>00110902</v>
          </cell>
          <cell r="D1957" t="str">
            <v>KBT 9TH FLOOR RENOVATION</v>
          </cell>
          <cell r="E1957">
            <v>36831</v>
          </cell>
          <cell r="G1957">
            <v>37195</v>
          </cell>
          <cell r="H1957">
            <v>37067</v>
          </cell>
          <cell r="I1957">
            <v>37795</v>
          </cell>
          <cell r="J1957">
            <v>528499</v>
          </cell>
          <cell r="K1957">
            <v>528498.64</v>
          </cell>
          <cell r="L1957">
            <v>528498.64</v>
          </cell>
          <cell r="M1957">
            <v>0</v>
          </cell>
          <cell r="N1957">
            <v>528499</v>
          </cell>
          <cell r="O1957">
            <v>200506</v>
          </cell>
          <cell r="P1957">
            <v>528498.64</v>
          </cell>
          <cell r="Q1957" t="str">
            <v>25</v>
          </cell>
          <cell r="R1957" t="str">
            <v>Biological and Physical Sciences</v>
          </cell>
          <cell r="S1957" t="str">
            <v>SCIENCE HILL</v>
          </cell>
          <cell r="T1957" t="b">
            <v>0</v>
          </cell>
          <cell r="U1957" t="b">
            <v>1</v>
          </cell>
          <cell r="V1957" t="b">
            <v>0</v>
          </cell>
          <cell r="W1957" t="str">
            <v>Accounting And Contracts</v>
          </cell>
          <cell r="X1957">
            <v>528499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 t="str">
            <v>20</v>
          </cell>
          <cell r="AH1957" t="str">
            <v>PR</v>
          </cell>
          <cell r="AI1957" t="str">
            <v>FullyF</v>
          </cell>
          <cell r="AJ1957" t="str">
            <v>FF</v>
          </cell>
        </row>
        <row r="1958">
          <cell r="A1958" t="str">
            <v>1009663</v>
          </cell>
          <cell r="B1958" t="str">
            <v>P00110903</v>
          </cell>
          <cell r="C1958" t="str">
            <v>00110903</v>
          </cell>
          <cell r="D1958" t="str">
            <v>KBT 10TH FLOOR RENOVATION</v>
          </cell>
          <cell r="E1958">
            <v>36831</v>
          </cell>
          <cell r="G1958">
            <v>37195</v>
          </cell>
          <cell r="H1958">
            <v>37067</v>
          </cell>
          <cell r="I1958">
            <v>37795</v>
          </cell>
          <cell r="J1958">
            <v>470348</v>
          </cell>
          <cell r="K1958">
            <v>470347.66</v>
          </cell>
          <cell r="L1958">
            <v>470347.66</v>
          </cell>
          <cell r="M1958">
            <v>0</v>
          </cell>
          <cell r="N1958">
            <v>470348</v>
          </cell>
          <cell r="O1958">
            <v>200506</v>
          </cell>
          <cell r="P1958">
            <v>470347.66</v>
          </cell>
          <cell r="Q1958" t="str">
            <v>25</v>
          </cell>
          <cell r="R1958" t="str">
            <v>Biological and Physical Sciences</v>
          </cell>
          <cell r="S1958" t="str">
            <v>SCIENCE HILL</v>
          </cell>
          <cell r="T1958" t="b">
            <v>0</v>
          </cell>
          <cell r="U1958" t="b">
            <v>1</v>
          </cell>
          <cell r="V1958" t="b">
            <v>0</v>
          </cell>
          <cell r="W1958" t="str">
            <v>Accounting And Contracts</v>
          </cell>
          <cell r="X1958">
            <v>470348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 t="str">
            <v>20</v>
          </cell>
          <cell r="AH1958" t="str">
            <v>PR</v>
          </cell>
          <cell r="AI1958" t="str">
            <v>FullyF</v>
          </cell>
          <cell r="AJ1958" t="str">
            <v>FF</v>
          </cell>
        </row>
        <row r="1959">
          <cell r="A1959" t="str">
            <v>1009664</v>
          </cell>
          <cell r="B1959" t="str">
            <v>P98022423</v>
          </cell>
          <cell r="C1959" t="str">
            <v>98022423</v>
          </cell>
          <cell r="D1959" t="str">
            <v>SSS ROOF &amp; MASONRY REPAIRS</v>
          </cell>
          <cell r="E1959">
            <v>36831</v>
          </cell>
          <cell r="G1959">
            <v>37864</v>
          </cell>
          <cell r="H1959">
            <v>37863</v>
          </cell>
          <cell r="I1959">
            <v>38187</v>
          </cell>
          <cell r="J1959">
            <v>3914878</v>
          </cell>
          <cell r="K1959">
            <v>3396755.2</v>
          </cell>
          <cell r="L1959">
            <v>3914877.35</v>
          </cell>
          <cell r="M1959">
            <v>2921215</v>
          </cell>
          <cell r="N1959">
            <v>993662</v>
          </cell>
          <cell r="O1959">
            <v>200506</v>
          </cell>
          <cell r="P1959">
            <v>3914877.35</v>
          </cell>
          <cell r="Q1959" t="str">
            <v>20</v>
          </cell>
          <cell r="R1959" t="str">
            <v>Humanities</v>
          </cell>
          <cell r="S1959" t="str">
            <v>OTHER FACILITIES</v>
          </cell>
          <cell r="T1959" t="b">
            <v>0</v>
          </cell>
          <cell r="U1959" t="b">
            <v>1</v>
          </cell>
          <cell r="V1959" t="b">
            <v>0</v>
          </cell>
          <cell r="W1959" t="str">
            <v>Accounting And Contracts</v>
          </cell>
          <cell r="X1959">
            <v>993662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 t="str">
            <v>30</v>
          </cell>
          <cell r="AH1959" t="str">
            <v>CM</v>
          </cell>
          <cell r="AI1959" t="str">
            <v>FullyF</v>
          </cell>
          <cell r="AJ1959" t="str">
            <v>FF</v>
          </cell>
        </row>
        <row r="1960">
          <cell r="A1960" t="str">
            <v>1009665</v>
          </cell>
          <cell r="B1960" t="str">
            <v>P00111503</v>
          </cell>
          <cell r="C1960" t="str">
            <v>00111503</v>
          </cell>
          <cell r="D1960" t="str">
            <v>WOODBRIDGE HALL ROOF REPLACEMENT</v>
          </cell>
          <cell r="E1960">
            <v>36831</v>
          </cell>
          <cell r="H1960">
            <v>38383</v>
          </cell>
          <cell r="I1960">
            <v>38217</v>
          </cell>
          <cell r="J1960">
            <v>1500000</v>
          </cell>
          <cell r="K1960">
            <v>45667.839999999997</v>
          </cell>
          <cell r="L1960">
            <v>380044.18</v>
          </cell>
          <cell r="M1960">
            <v>37558</v>
          </cell>
          <cell r="N1960">
            <v>30960</v>
          </cell>
          <cell r="O1960">
            <v>200506</v>
          </cell>
          <cell r="P1960">
            <v>1042916.92</v>
          </cell>
          <cell r="Q1960" t="str">
            <v>60</v>
          </cell>
          <cell r="R1960" t="str">
            <v>Admin&amp;Other Administration</v>
          </cell>
          <cell r="S1960" t="str">
            <v>CENTRAL CAMPUS</v>
          </cell>
          <cell r="T1960" t="b">
            <v>0</v>
          </cell>
          <cell r="U1960" t="b">
            <v>0</v>
          </cell>
          <cell r="V1960" t="b">
            <v>0</v>
          </cell>
          <cell r="W1960" t="str">
            <v>Accounting And Contracts</v>
          </cell>
          <cell r="X1960">
            <v>1462442</v>
          </cell>
          <cell r="Y1960">
            <v>0</v>
          </cell>
          <cell r="Z1960">
            <v>0</v>
          </cell>
          <cell r="AA1960">
            <v>168040.75</v>
          </cell>
          <cell r="AB1960">
            <v>112818.46</v>
          </cell>
          <cell r="AC1960">
            <v>927.56</v>
          </cell>
          <cell r="AD1960">
            <v>171278.27</v>
          </cell>
          <cell r="AE1960">
            <v>110875.3</v>
          </cell>
          <cell r="AF1960">
            <v>98932.4</v>
          </cell>
          <cell r="AG1960" t="str">
            <v>30</v>
          </cell>
          <cell r="AH1960" t="str">
            <v>CM</v>
          </cell>
          <cell r="AI1960" t="str">
            <v>Const</v>
          </cell>
          <cell r="AJ1960" t="str">
            <v>I</v>
          </cell>
        </row>
        <row r="1961">
          <cell r="A1961" t="str">
            <v>1009666</v>
          </cell>
          <cell r="B1961" t="str">
            <v>P00103001</v>
          </cell>
          <cell r="C1961" t="str">
            <v>00103001</v>
          </cell>
          <cell r="D1961" t="str">
            <v>SHM IE ENTRY LOBBY</v>
          </cell>
          <cell r="E1961">
            <v>36831</v>
          </cell>
          <cell r="G1961">
            <v>37225</v>
          </cell>
          <cell r="H1961">
            <v>36942</v>
          </cell>
          <cell r="I1961">
            <v>37474</v>
          </cell>
          <cell r="J1961">
            <v>65000</v>
          </cell>
          <cell r="K1961">
            <v>64061.54</v>
          </cell>
          <cell r="L1961">
            <v>64061.54</v>
          </cell>
          <cell r="M1961">
            <v>0</v>
          </cell>
          <cell r="N1961">
            <v>64062</v>
          </cell>
          <cell r="O1961">
            <v>200506</v>
          </cell>
          <cell r="P1961">
            <v>64061.54</v>
          </cell>
          <cell r="Q1961" t="str">
            <v>80</v>
          </cell>
          <cell r="R1961" t="str">
            <v>Medicine</v>
          </cell>
          <cell r="S1961" t="str">
            <v>MEDICAL CAMPUS</v>
          </cell>
          <cell r="T1961" t="b">
            <v>0</v>
          </cell>
          <cell r="U1961" t="b">
            <v>0</v>
          </cell>
          <cell r="V1961" t="b">
            <v>0</v>
          </cell>
          <cell r="W1961" t="str">
            <v>Asset Management</v>
          </cell>
          <cell r="X1961">
            <v>64062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 t="str">
            <v>20</v>
          </cell>
          <cell r="AH1961" t="str">
            <v>PR</v>
          </cell>
          <cell r="AI1961" t="str">
            <v>Const</v>
          </cell>
          <cell r="AJ1961" t="str">
            <v>I</v>
          </cell>
        </row>
        <row r="1962">
          <cell r="A1962" t="str">
            <v>1009667</v>
          </cell>
          <cell r="B1962" t="str">
            <v>P00090401</v>
          </cell>
          <cell r="C1962" t="str">
            <v>00090401</v>
          </cell>
          <cell r="D1962" t="str">
            <v>HARKNESS MEMORIAL DORMITORY 2ND FL OFC RENO</v>
          </cell>
          <cell r="E1962">
            <v>36831</v>
          </cell>
          <cell r="G1962">
            <v>37225</v>
          </cell>
          <cell r="H1962">
            <v>37042</v>
          </cell>
          <cell r="I1962">
            <v>36859</v>
          </cell>
          <cell r="J1962">
            <v>89390</v>
          </cell>
          <cell r="K1962">
            <v>89389.83</v>
          </cell>
          <cell r="L1962">
            <v>89389.83</v>
          </cell>
          <cell r="M1962">
            <v>0</v>
          </cell>
          <cell r="N1962">
            <v>89390</v>
          </cell>
          <cell r="O1962">
            <v>200506</v>
          </cell>
          <cell r="P1962">
            <v>89389.83</v>
          </cell>
          <cell r="Q1962" t="str">
            <v>80</v>
          </cell>
          <cell r="R1962" t="str">
            <v>Medicine</v>
          </cell>
          <cell r="S1962" t="str">
            <v>MEDICAL CAMPUS</v>
          </cell>
          <cell r="T1962" t="b">
            <v>0</v>
          </cell>
          <cell r="U1962" t="b">
            <v>1</v>
          </cell>
          <cell r="V1962" t="b">
            <v>0</v>
          </cell>
          <cell r="W1962" t="str">
            <v>Asset Management</v>
          </cell>
          <cell r="X1962">
            <v>89390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 t="str">
            <v>20</v>
          </cell>
          <cell r="AH1962" t="str">
            <v>PR</v>
          </cell>
          <cell r="AI1962" t="str">
            <v>FullyF</v>
          </cell>
          <cell r="AJ1962" t="str">
            <v>FF</v>
          </cell>
        </row>
        <row r="1963">
          <cell r="A1963" t="str">
            <v>1009668</v>
          </cell>
          <cell r="B1963" t="str">
            <v>P00113001</v>
          </cell>
          <cell r="C1963" t="str">
            <v>00113001</v>
          </cell>
          <cell r="D1963" t="str">
            <v>CANAL/LOCK AREA PLANNING STUDY</v>
          </cell>
          <cell r="E1963">
            <v>35977</v>
          </cell>
          <cell r="H1963">
            <v>37894</v>
          </cell>
          <cell r="I1963">
            <v>37207</v>
          </cell>
          <cell r="J1963">
            <v>300000</v>
          </cell>
          <cell r="K1963">
            <v>215148.78</v>
          </cell>
          <cell r="L1963">
            <v>218174.78</v>
          </cell>
          <cell r="M1963">
            <v>0</v>
          </cell>
          <cell r="N1963">
            <v>0</v>
          </cell>
          <cell r="O1963">
            <v>200506</v>
          </cell>
          <cell r="P1963">
            <v>218174.78</v>
          </cell>
          <cell r="Q1963" t="str">
            <v>61</v>
          </cell>
          <cell r="R1963" t="str">
            <v>Admin&amp;Other Other</v>
          </cell>
          <cell r="S1963" t="str">
            <v>POLICE STATION</v>
          </cell>
          <cell r="T1963" t="b">
            <v>0</v>
          </cell>
          <cell r="U1963" t="b">
            <v>0</v>
          </cell>
          <cell r="V1963" t="b">
            <v>0</v>
          </cell>
          <cell r="W1963" t="str">
            <v>Accounting And Contracts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 t="str">
            <v>50</v>
          </cell>
          <cell r="AH1963" t="str">
            <v>OS</v>
          </cell>
          <cell r="AI1963" t="str">
            <v>Study</v>
          </cell>
          <cell r="AJ1963" t="str">
            <v>I</v>
          </cell>
        </row>
        <row r="1964">
          <cell r="A1964" t="str">
            <v>1009682</v>
          </cell>
          <cell r="B1964" t="str">
            <v>P00103101</v>
          </cell>
          <cell r="C1964" t="str">
            <v>00103101</v>
          </cell>
          <cell r="D1964" t="str">
            <v>SHM I-2/C-2 FIRE PROTECTION</v>
          </cell>
          <cell r="E1964">
            <v>36831</v>
          </cell>
          <cell r="G1964">
            <v>37711</v>
          </cell>
          <cell r="H1964">
            <v>37652</v>
          </cell>
          <cell r="I1964">
            <v>37109</v>
          </cell>
          <cell r="J1964">
            <v>600000</v>
          </cell>
          <cell r="K1964">
            <v>469317.73</v>
          </cell>
          <cell r="L1964">
            <v>508721.55</v>
          </cell>
          <cell r="M1964">
            <v>0</v>
          </cell>
          <cell r="N1964">
            <v>507932</v>
          </cell>
          <cell r="O1964">
            <v>200506</v>
          </cell>
          <cell r="P1964">
            <v>538303.55000000005</v>
          </cell>
          <cell r="Q1964" t="str">
            <v>80</v>
          </cell>
          <cell r="R1964" t="str">
            <v>Medicine</v>
          </cell>
          <cell r="S1964" t="str">
            <v>MEDICAL CAMPUS</v>
          </cell>
          <cell r="T1964" t="b">
            <v>0</v>
          </cell>
          <cell r="U1964" t="b">
            <v>0</v>
          </cell>
          <cell r="V1964" t="b">
            <v>0</v>
          </cell>
          <cell r="W1964" t="str">
            <v>Asset Management</v>
          </cell>
          <cell r="X1964">
            <v>537794</v>
          </cell>
          <cell r="Y1964">
            <v>0</v>
          </cell>
          <cell r="Z1964">
            <v>0</v>
          </cell>
          <cell r="AA1964">
            <v>3146</v>
          </cell>
          <cell r="AB1964">
            <v>25926</v>
          </cell>
          <cell r="AC1964">
            <v>510</v>
          </cell>
          <cell r="AD1964">
            <v>0</v>
          </cell>
          <cell r="AE1964">
            <v>0</v>
          </cell>
          <cell r="AF1964">
            <v>0</v>
          </cell>
          <cell r="AG1964" t="str">
            <v>30</v>
          </cell>
          <cell r="AH1964" t="str">
            <v>CM</v>
          </cell>
          <cell r="AI1964" t="str">
            <v>Const</v>
          </cell>
          <cell r="AJ1964" t="str">
            <v>I</v>
          </cell>
        </row>
        <row r="1965">
          <cell r="A1965" t="str">
            <v>1009787</v>
          </cell>
          <cell r="B1965" t="str">
            <v>P00120601</v>
          </cell>
          <cell r="C1965" t="str">
            <v>00120601</v>
          </cell>
          <cell r="D1965" t="str">
            <v>PARK 211 INTERIOR RENOVATION</v>
          </cell>
          <cell r="E1965">
            <v>36861</v>
          </cell>
          <cell r="G1965">
            <v>38260</v>
          </cell>
          <cell r="H1965">
            <v>38229</v>
          </cell>
          <cell r="I1965">
            <v>37795</v>
          </cell>
          <cell r="J1965">
            <v>18586</v>
          </cell>
          <cell r="K1965">
            <v>18585.22</v>
          </cell>
          <cell r="L1965">
            <v>24858.22</v>
          </cell>
          <cell r="M1965">
            <v>18585</v>
          </cell>
          <cell r="N1965">
            <v>0</v>
          </cell>
          <cell r="O1965">
            <v>200506</v>
          </cell>
          <cell r="P1965">
            <v>18585.22</v>
          </cell>
          <cell r="Q1965" t="str">
            <v>61</v>
          </cell>
          <cell r="R1965" t="str">
            <v>Admin&amp;Other Other</v>
          </cell>
          <cell r="S1965" t="str">
            <v>OTHER FACILITIES</v>
          </cell>
          <cell r="T1965" t="b">
            <v>0</v>
          </cell>
          <cell r="U1965" t="b">
            <v>0</v>
          </cell>
          <cell r="V1965" t="b">
            <v>0</v>
          </cell>
          <cell r="W1965" t="str">
            <v>Accounting And Contracts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-6273</v>
          </cell>
          <cell r="AF1965">
            <v>0</v>
          </cell>
          <cell r="AG1965" t="str">
            <v>30</v>
          </cell>
          <cell r="AH1965" t="str">
            <v>CM</v>
          </cell>
          <cell r="AI1965" t="str">
            <v>Const</v>
          </cell>
          <cell r="AJ1965" t="str">
            <v>I</v>
          </cell>
        </row>
        <row r="1966">
          <cell r="A1966" t="str">
            <v>1009788</v>
          </cell>
          <cell r="B1966" t="str">
            <v>P00120102</v>
          </cell>
          <cell r="C1966" t="str">
            <v>00120102</v>
          </cell>
          <cell r="D1966" t="str">
            <v>DAVENPORT/PIERSON ELECTRICAL SVC UPDATE</v>
          </cell>
          <cell r="E1966">
            <v>36861</v>
          </cell>
          <cell r="G1966">
            <v>37468</v>
          </cell>
          <cell r="H1966">
            <v>37103</v>
          </cell>
          <cell r="I1966">
            <v>36871</v>
          </cell>
          <cell r="J1966">
            <v>470000</v>
          </cell>
          <cell r="K1966">
            <v>269744.17</v>
          </cell>
          <cell r="L1966">
            <v>326507</v>
          </cell>
          <cell r="M1966">
            <v>0</v>
          </cell>
          <cell r="N1966">
            <v>326169</v>
          </cell>
          <cell r="O1966">
            <v>200506</v>
          </cell>
          <cell r="P1966">
            <v>326507</v>
          </cell>
          <cell r="Q1966" t="str">
            <v>65</v>
          </cell>
          <cell r="R1966" t="str">
            <v>Admin&amp;Other Utilities Central</v>
          </cell>
          <cell r="S1966" t="str">
            <v>POWER PLANTS AND UTILITY DISTRIBUTION SYSTEMS</v>
          </cell>
          <cell r="T1966" t="b">
            <v>0</v>
          </cell>
          <cell r="U1966" t="b">
            <v>0</v>
          </cell>
          <cell r="V1966" t="b">
            <v>0</v>
          </cell>
          <cell r="W1966" t="str">
            <v>Accounting And Contracts</v>
          </cell>
          <cell r="X1966">
            <v>470000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 t="str">
            <v>40</v>
          </cell>
          <cell r="AH1966" t="str">
            <v>UT</v>
          </cell>
          <cell r="AI1966" t="str">
            <v>Vclosed</v>
          </cell>
          <cell r="AJ1966" t="str">
            <v>VC</v>
          </cell>
        </row>
        <row r="1967">
          <cell r="A1967" t="str">
            <v>1009789</v>
          </cell>
          <cell r="B1967" t="str">
            <v>P00120101</v>
          </cell>
          <cell r="C1967" t="str">
            <v>00120101</v>
          </cell>
          <cell r="D1967" t="str">
            <v>WNSL 1ST FL MAGNET INSTALLATION</v>
          </cell>
          <cell r="E1967">
            <v>36861</v>
          </cell>
          <cell r="G1967">
            <v>37437</v>
          </cell>
          <cell r="H1967">
            <v>37315</v>
          </cell>
          <cell r="I1967">
            <v>37593</v>
          </cell>
          <cell r="J1967">
            <v>610000</v>
          </cell>
          <cell r="K1967">
            <v>445692.4</v>
          </cell>
          <cell r="L1967">
            <v>445692.4</v>
          </cell>
          <cell r="M1967">
            <v>0</v>
          </cell>
          <cell r="N1967">
            <v>445692</v>
          </cell>
          <cell r="O1967">
            <v>200506</v>
          </cell>
          <cell r="P1967">
            <v>445692.4</v>
          </cell>
          <cell r="Q1967" t="str">
            <v>80</v>
          </cell>
          <cell r="R1967" t="str">
            <v>Medicine</v>
          </cell>
          <cell r="S1967" t="str">
            <v>SCIENCE HILL</v>
          </cell>
          <cell r="T1967" t="b">
            <v>0</v>
          </cell>
          <cell r="U1967" t="b">
            <v>0</v>
          </cell>
          <cell r="V1967" t="b">
            <v>0</v>
          </cell>
          <cell r="W1967" t="str">
            <v>Asset Management</v>
          </cell>
          <cell r="X1967">
            <v>445692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 t="str">
            <v>20</v>
          </cell>
          <cell r="AH1967" t="str">
            <v>PR</v>
          </cell>
          <cell r="AI1967" t="str">
            <v>Const</v>
          </cell>
          <cell r="AJ1967" t="str">
            <v>I</v>
          </cell>
        </row>
        <row r="1968">
          <cell r="A1968" t="str">
            <v>1009813</v>
          </cell>
          <cell r="B1968" t="str">
            <v>P00102001</v>
          </cell>
          <cell r="C1968" t="str">
            <v>00102001</v>
          </cell>
          <cell r="D1968" t="str">
            <v>GEORGE 300 8TH FLR LAB TENANT IMPROVEMENT</v>
          </cell>
          <cell r="E1968">
            <v>36861</v>
          </cell>
          <cell r="G1968">
            <v>37437</v>
          </cell>
          <cell r="H1968">
            <v>37376</v>
          </cell>
          <cell r="I1968">
            <v>36861</v>
          </cell>
          <cell r="J1968">
            <v>4600000</v>
          </cell>
          <cell r="K1968">
            <v>4488858.13</v>
          </cell>
          <cell r="L1968">
            <v>4488258.13</v>
          </cell>
          <cell r="M1968">
            <v>0</v>
          </cell>
          <cell r="N1968">
            <v>4488258</v>
          </cell>
          <cell r="O1968">
            <v>200506</v>
          </cell>
          <cell r="P1968">
            <v>4488258.13</v>
          </cell>
          <cell r="Q1968" t="str">
            <v>80</v>
          </cell>
          <cell r="R1968" t="str">
            <v>Medicine</v>
          </cell>
          <cell r="T1968" t="b">
            <v>0</v>
          </cell>
          <cell r="U1968" t="b">
            <v>0</v>
          </cell>
          <cell r="V1968" t="b">
            <v>0</v>
          </cell>
          <cell r="W1968" t="str">
            <v>Asset Management</v>
          </cell>
          <cell r="X1968">
            <v>0</v>
          </cell>
          <cell r="Y1968">
            <v>4600000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 t="str">
            <v>10</v>
          </cell>
          <cell r="AH1968" t="str">
            <v>OL</v>
          </cell>
          <cell r="AI1968" t="str">
            <v>Const</v>
          </cell>
          <cell r="AJ1968" t="str">
            <v>I</v>
          </cell>
        </row>
        <row r="1969">
          <cell r="A1969" t="str">
            <v>1009930</v>
          </cell>
          <cell r="B1969" t="str">
            <v>C01010455</v>
          </cell>
          <cell r="C1969" t="str">
            <v>01010455</v>
          </cell>
          <cell r="D1969" t="str">
            <v>SOFTWARE ENHANCEMENTS FY 2001</v>
          </cell>
          <cell r="E1969">
            <v>36861</v>
          </cell>
          <cell r="G1969">
            <v>37072</v>
          </cell>
          <cell r="H1969">
            <v>36891</v>
          </cell>
          <cell r="I1969">
            <v>36895</v>
          </cell>
          <cell r="J1969">
            <v>380416</v>
          </cell>
          <cell r="K1969">
            <v>380416.18</v>
          </cell>
          <cell r="L1969">
            <v>380416.18</v>
          </cell>
          <cell r="M1969">
            <v>0</v>
          </cell>
          <cell r="N1969">
            <v>380416</v>
          </cell>
          <cell r="O1969">
            <v>200506</v>
          </cell>
          <cell r="P1969">
            <v>380416.18</v>
          </cell>
          <cell r="Q1969" t="str">
            <v>60</v>
          </cell>
          <cell r="R1969" t="str">
            <v>Admin&amp;Other Administration</v>
          </cell>
          <cell r="S1969" t="str">
            <v>EQUIPMENT, SYSTEMS, SOFTWARE</v>
          </cell>
          <cell r="T1969" t="b">
            <v>0</v>
          </cell>
          <cell r="U1969" t="b">
            <v>1</v>
          </cell>
          <cell r="V1969" t="b">
            <v>0</v>
          </cell>
          <cell r="W1969" t="str">
            <v>Finance-General Administration</v>
          </cell>
          <cell r="X1969">
            <v>380416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 t="str">
            <v>50</v>
          </cell>
          <cell r="AH1969" t="str">
            <v>OO</v>
          </cell>
          <cell r="AI1969" t="str">
            <v>FullyF</v>
          </cell>
          <cell r="AJ1969" t="str">
            <v>FF</v>
          </cell>
        </row>
        <row r="1970">
          <cell r="A1970" t="str">
            <v>1009931</v>
          </cell>
          <cell r="B1970" t="str">
            <v>C01010402</v>
          </cell>
          <cell r="C1970" t="str">
            <v>01010402</v>
          </cell>
          <cell r="D1970" t="str">
            <v>START - SOFTWARE ENHANCEMENTS</v>
          </cell>
          <cell r="E1970">
            <v>36861</v>
          </cell>
          <cell r="G1970">
            <v>37072</v>
          </cell>
          <cell r="H1970">
            <v>37072</v>
          </cell>
          <cell r="I1970">
            <v>36895</v>
          </cell>
          <cell r="J1970">
            <v>119151</v>
          </cell>
          <cell r="K1970">
            <v>119151.09</v>
          </cell>
          <cell r="L1970">
            <v>119151.09</v>
          </cell>
          <cell r="M1970">
            <v>0</v>
          </cell>
          <cell r="N1970">
            <v>119151</v>
          </cell>
          <cell r="O1970">
            <v>200506</v>
          </cell>
          <cell r="P1970">
            <v>119151.09</v>
          </cell>
          <cell r="Q1970" t="str">
            <v>60</v>
          </cell>
          <cell r="R1970" t="str">
            <v>Admin&amp;Other Administration</v>
          </cell>
          <cell r="S1970" t="str">
            <v>EQUIPMENT, SYSTEMS, SOFTWARE</v>
          </cell>
          <cell r="T1970" t="b">
            <v>0</v>
          </cell>
          <cell r="U1970" t="b">
            <v>1</v>
          </cell>
          <cell r="V1970" t="b">
            <v>0</v>
          </cell>
          <cell r="W1970" t="str">
            <v>Finance-General Administration</v>
          </cell>
          <cell r="X1970">
            <v>119151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 t="str">
            <v>50</v>
          </cell>
          <cell r="AH1970" t="str">
            <v>OO</v>
          </cell>
          <cell r="AI1970" t="str">
            <v>FullyF</v>
          </cell>
          <cell r="AJ1970" t="str">
            <v>FF</v>
          </cell>
        </row>
        <row r="1971">
          <cell r="A1971" t="str">
            <v>1009932</v>
          </cell>
          <cell r="B1971" t="str">
            <v>C01010403</v>
          </cell>
          <cell r="C1971" t="str">
            <v>01010403</v>
          </cell>
          <cell r="D1971" t="str">
            <v>OFA Rework/Upgrade</v>
          </cell>
          <cell r="E1971">
            <v>36861</v>
          </cell>
          <cell r="G1971">
            <v>37256</v>
          </cell>
          <cell r="H1971">
            <v>36891</v>
          </cell>
          <cell r="I1971">
            <v>36895</v>
          </cell>
          <cell r="J1971">
            <v>147585</v>
          </cell>
          <cell r="K1971">
            <v>146239.85</v>
          </cell>
          <cell r="L1971">
            <v>147584.85</v>
          </cell>
          <cell r="M1971">
            <v>0</v>
          </cell>
          <cell r="N1971">
            <v>147585</v>
          </cell>
          <cell r="O1971">
            <v>200506</v>
          </cell>
          <cell r="P1971">
            <v>147584.85</v>
          </cell>
          <cell r="Q1971" t="str">
            <v>62</v>
          </cell>
          <cell r="R1971" t="str">
            <v>Admin&amp;Other Computing</v>
          </cell>
          <cell r="S1971" t="str">
            <v>EQUIPMENT, SYSTEMS, SOFTWARE</v>
          </cell>
          <cell r="T1971" t="b">
            <v>0</v>
          </cell>
          <cell r="U1971" t="b">
            <v>1</v>
          </cell>
          <cell r="V1971" t="b">
            <v>0</v>
          </cell>
          <cell r="W1971" t="str">
            <v>Finance-General Administration</v>
          </cell>
          <cell r="X1971">
            <v>147585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 t="str">
            <v>50</v>
          </cell>
          <cell r="AH1971" t="str">
            <v>OO</v>
          </cell>
          <cell r="AI1971" t="str">
            <v>FullyF</v>
          </cell>
          <cell r="AJ1971" t="str">
            <v>FF</v>
          </cell>
        </row>
        <row r="1972">
          <cell r="A1972" t="str">
            <v>1009933</v>
          </cell>
          <cell r="B1972" t="str">
            <v>C01010404</v>
          </cell>
          <cell r="C1972" t="str">
            <v>01010404</v>
          </cell>
          <cell r="D1972" t="str">
            <v>ORACLE FIN &amp; HRS UPGRADE TO 11I</v>
          </cell>
          <cell r="E1972">
            <v>36861</v>
          </cell>
          <cell r="G1972">
            <v>37621</v>
          </cell>
          <cell r="H1972">
            <v>37623</v>
          </cell>
          <cell r="I1972">
            <v>38069</v>
          </cell>
          <cell r="J1972">
            <v>4469549</v>
          </cell>
          <cell r="K1972">
            <v>4469548.55</v>
          </cell>
          <cell r="L1972">
            <v>4469548.55</v>
          </cell>
          <cell r="M1972">
            <v>0</v>
          </cell>
          <cell r="N1972">
            <v>4469549</v>
          </cell>
          <cell r="O1972">
            <v>200506</v>
          </cell>
          <cell r="P1972">
            <v>4469548.55</v>
          </cell>
          <cell r="Q1972" t="str">
            <v>60</v>
          </cell>
          <cell r="R1972" t="str">
            <v>Admin&amp;Other Administration</v>
          </cell>
          <cell r="S1972" t="str">
            <v>EQUIPMENT, SYSTEMS, SOFTWARE</v>
          </cell>
          <cell r="T1972" t="b">
            <v>0</v>
          </cell>
          <cell r="U1972" t="b">
            <v>1</v>
          </cell>
          <cell r="V1972" t="b">
            <v>0</v>
          </cell>
          <cell r="W1972" t="str">
            <v>Finance-General Administration</v>
          </cell>
          <cell r="X1972">
            <v>4469549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 t="str">
            <v>10</v>
          </cell>
          <cell r="AH1972" t="str">
            <v>OO</v>
          </cell>
          <cell r="AI1972" t="str">
            <v>FullyF</v>
          </cell>
          <cell r="AJ1972" t="str">
            <v>FF</v>
          </cell>
        </row>
        <row r="1973">
          <cell r="A1973" t="str">
            <v>1009934</v>
          </cell>
          <cell r="B1973" t="str">
            <v>C01010405</v>
          </cell>
          <cell r="C1973" t="str">
            <v>01010405</v>
          </cell>
          <cell r="D1973" t="str">
            <v>FINANCE &amp; ADMINISTRATION SOFTWARE COSTS FY01</v>
          </cell>
          <cell r="E1973">
            <v>36617</v>
          </cell>
          <cell r="G1973">
            <v>37072</v>
          </cell>
          <cell r="H1973">
            <v>36891</v>
          </cell>
          <cell r="I1973">
            <v>36893</v>
          </cell>
          <cell r="J1973">
            <v>831500</v>
          </cell>
          <cell r="K1973">
            <v>262733.98</v>
          </cell>
          <cell r="L1973">
            <v>262733.98</v>
          </cell>
          <cell r="M1973">
            <v>0</v>
          </cell>
          <cell r="N1973">
            <v>262734</v>
          </cell>
          <cell r="O1973">
            <v>200506</v>
          </cell>
          <cell r="P1973">
            <v>262733.98</v>
          </cell>
          <cell r="Q1973" t="str">
            <v>60</v>
          </cell>
          <cell r="R1973" t="str">
            <v>Admin&amp;Other Administration</v>
          </cell>
          <cell r="S1973" t="str">
            <v>EQUIPMENT, SYSTEMS, SOFTWARE</v>
          </cell>
          <cell r="T1973" t="b">
            <v>0</v>
          </cell>
          <cell r="U1973" t="b">
            <v>0</v>
          </cell>
          <cell r="V1973" t="b">
            <v>0</v>
          </cell>
          <cell r="W1973" t="str">
            <v>Finance-General Administration</v>
          </cell>
          <cell r="X1973">
            <v>831500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 t="str">
            <v>50</v>
          </cell>
          <cell r="AH1973" t="str">
            <v>OO</v>
          </cell>
          <cell r="AI1973" t="str">
            <v>Const</v>
          </cell>
          <cell r="AJ1973" t="str">
            <v>I</v>
          </cell>
        </row>
        <row r="1974">
          <cell r="A1974" t="str">
            <v>1009935</v>
          </cell>
          <cell r="B1974" t="str">
            <v>C01010406</v>
          </cell>
          <cell r="C1974" t="str">
            <v>01010406</v>
          </cell>
          <cell r="D1974" t="str">
            <v>CARDIOLOGY HOLTER SYSTEM</v>
          </cell>
          <cell r="E1974">
            <v>36678</v>
          </cell>
          <cell r="G1974">
            <v>36707</v>
          </cell>
          <cell r="H1974">
            <v>36707</v>
          </cell>
          <cell r="I1974">
            <v>36727</v>
          </cell>
          <cell r="J1974">
            <v>35938</v>
          </cell>
          <cell r="K1974">
            <v>35937.5</v>
          </cell>
          <cell r="L1974">
            <v>35937.5</v>
          </cell>
          <cell r="M1974">
            <v>0</v>
          </cell>
          <cell r="N1974">
            <v>35938</v>
          </cell>
          <cell r="O1974">
            <v>200506</v>
          </cell>
          <cell r="P1974">
            <v>35937.5</v>
          </cell>
          <cell r="Q1974" t="str">
            <v>80</v>
          </cell>
          <cell r="R1974" t="str">
            <v>Medicine</v>
          </cell>
          <cell r="T1974" t="b">
            <v>0</v>
          </cell>
          <cell r="U1974" t="b">
            <v>1</v>
          </cell>
          <cell r="V1974" t="b">
            <v>0</v>
          </cell>
          <cell r="W1974" t="str">
            <v>Finance-General Administration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 t="str">
            <v>50</v>
          </cell>
          <cell r="AH1974" t="str">
            <v>OE</v>
          </cell>
          <cell r="AI1974" t="str">
            <v>FullyF</v>
          </cell>
          <cell r="AJ1974" t="str">
            <v>FF</v>
          </cell>
        </row>
        <row r="1975">
          <cell r="A1975" t="str">
            <v>1009936</v>
          </cell>
          <cell r="B1975" t="str">
            <v>P00112101</v>
          </cell>
          <cell r="C1975" t="str">
            <v>00112101</v>
          </cell>
          <cell r="D1975" t="str">
            <v>LLCI 1 - FLOORING UPGRADE</v>
          </cell>
          <cell r="E1975">
            <v>36892</v>
          </cell>
          <cell r="G1975">
            <v>37042</v>
          </cell>
          <cell r="H1975">
            <v>36922</v>
          </cell>
          <cell r="I1975">
            <v>36895</v>
          </cell>
          <cell r="J1975">
            <v>75000</v>
          </cell>
          <cell r="K1975">
            <v>42540</v>
          </cell>
          <cell r="L1975">
            <v>42540</v>
          </cell>
          <cell r="M1975">
            <v>0</v>
          </cell>
          <cell r="N1975">
            <v>42540</v>
          </cell>
          <cell r="O1975">
            <v>200506</v>
          </cell>
          <cell r="P1975">
            <v>42540</v>
          </cell>
          <cell r="Q1975" t="str">
            <v>80</v>
          </cell>
          <cell r="R1975" t="str">
            <v>Medicine</v>
          </cell>
          <cell r="S1975" t="str">
            <v>MEDICAL CAMPUS</v>
          </cell>
          <cell r="T1975" t="b">
            <v>0</v>
          </cell>
          <cell r="U1975" t="b">
            <v>0</v>
          </cell>
          <cell r="V1975" t="b">
            <v>0</v>
          </cell>
          <cell r="W1975" t="str">
            <v>Asset Management</v>
          </cell>
          <cell r="X1975">
            <v>48750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 t="str">
            <v>30</v>
          </cell>
          <cell r="AH1975" t="str">
            <v>CM</v>
          </cell>
          <cell r="AI1975" t="str">
            <v>Const</v>
          </cell>
          <cell r="AJ1975" t="str">
            <v>I</v>
          </cell>
        </row>
        <row r="1976">
          <cell r="A1976" t="str">
            <v>1009937</v>
          </cell>
          <cell r="B1976" t="str">
            <v>P00111701</v>
          </cell>
          <cell r="C1976" t="str">
            <v>00111701</v>
          </cell>
          <cell r="D1976" t="str">
            <v>ESH KITCHEN HVAC UPGRADE</v>
          </cell>
          <cell r="E1976">
            <v>36892</v>
          </cell>
          <cell r="G1976">
            <v>37042</v>
          </cell>
          <cell r="H1976">
            <v>36922</v>
          </cell>
          <cell r="I1976">
            <v>36895</v>
          </cell>
          <cell r="J1976">
            <v>98000</v>
          </cell>
          <cell r="K1976">
            <v>86454</v>
          </cell>
          <cell r="L1976">
            <v>86454</v>
          </cell>
          <cell r="M1976">
            <v>0</v>
          </cell>
          <cell r="N1976">
            <v>86454</v>
          </cell>
          <cell r="O1976">
            <v>200506</v>
          </cell>
          <cell r="P1976">
            <v>86454</v>
          </cell>
          <cell r="Q1976" t="str">
            <v>80</v>
          </cell>
          <cell r="R1976" t="str">
            <v>Medicine</v>
          </cell>
          <cell r="S1976" t="str">
            <v>MEDICAL CAMPUS</v>
          </cell>
          <cell r="T1976" t="b">
            <v>0</v>
          </cell>
          <cell r="U1976" t="b">
            <v>0</v>
          </cell>
          <cell r="V1976" t="b">
            <v>0</v>
          </cell>
          <cell r="W1976" t="str">
            <v>Asset Management</v>
          </cell>
          <cell r="X1976">
            <v>86454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 t="str">
            <v>30</v>
          </cell>
          <cell r="AH1976" t="str">
            <v>CM</v>
          </cell>
          <cell r="AI1976" t="str">
            <v>Desig</v>
          </cell>
          <cell r="AJ1976" t="str">
            <v>I</v>
          </cell>
        </row>
        <row r="1977">
          <cell r="A1977" t="str">
            <v>1010011</v>
          </cell>
          <cell r="B1977" t="str">
            <v>P00120401</v>
          </cell>
          <cell r="C1977" t="str">
            <v>00120401</v>
          </cell>
          <cell r="D1977" t="str">
            <v>SHM I-334 &amp; I-336 WASH ROOM RENO cancelled</v>
          </cell>
          <cell r="E1977">
            <v>36892</v>
          </cell>
          <cell r="G1977">
            <v>37195</v>
          </cell>
          <cell r="H1977">
            <v>37041</v>
          </cell>
          <cell r="I1977">
            <v>36899</v>
          </cell>
          <cell r="J1977">
            <v>0</v>
          </cell>
          <cell r="K1977">
            <v>1.8189894035458601E-12</v>
          </cell>
          <cell r="L1977">
            <v>1.8189894035458601E-12</v>
          </cell>
          <cell r="M1977">
            <v>0</v>
          </cell>
          <cell r="N1977">
            <v>0</v>
          </cell>
          <cell r="O1977">
            <v>200506</v>
          </cell>
          <cell r="P1977">
            <v>1.8189894035458601E-12</v>
          </cell>
          <cell r="Q1977" t="str">
            <v>80</v>
          </cell>
          <cell r="R1977" t="str">
            <v>Medicine</v>
          </cell>
          <cell r="S1977" t="str">
            <v>MEDICAL CAMPUS</v>
          </cell>
          <cell r="T1977" t="b">
            <v>0</v>
          </cell>
          <cell r="U1977" t="b">
            <v>0</v>
          </cell>
          <cell r="V1977" t="b">
            <v>0</v>
          </cell>
          <cell r="W1977" t="str">
            <v>Asset Management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I1977" t="str">
            <v>Tomb</v>
          </cell>
          <cell r="AJ1977" t="str">
            <v>T</v>
          </cell>
        </row>
        <row r="1978">
          <cell r="A1978" t="str">
            <v>1010012</v>
          </cell>
          <cell r="B1978" t="str">
            <v>P00050301</v>
          </cell>
          <cell r="C1978" t="str">
            <v>00050301</v>
          </cell>
          <cell r="D1978" t="str">
            <v>SDQ ELECTRICAL UTILITY EXTENSION</v>
          </cell>
          <cell r="E1978">
            <v>36892</v>
          </cell>
          <cell r="G1978">
            <v>37256</v>
          </cell>
          <cell r="H1978">
            <v>36922</v>
          </cell>
          <cell r="I1978">
            <v>36899</v>
          </cell>
          <cell r="J1978">
            <v>797260</v>
          </cell>
          <cell r="K1978">
            <v>717792.83</v>
          </cell>
          <cell r="L1978">
            <v>797259.83</v>
          </cell>
          <cell r="M1978">
            <v>0</v>
          </cell>
          <cell r="N1978">
            <v>727383</v>
          </cell>
          <cell r="O1978">
            <v>200506</v>
          </cell>
          <cell r="P1978">
            <v>797259.83</v>
          </cell>
          <cell r="Q1978" t="str">
            <v>65</v>
          </cell>
          <cell r="R1978" t="str">
            <v>Admin&amp;Other Utilities Central</v>
          </cell>
          <cell r="S1978" t="str">
            <v>POWER PLANTS AND UTILITY DISTRIBUTION SYSTEMS</v>
          </cell>
          <cell r="T1978" t="b">
            <v>0</v>
          </cell>
          <cell r="U1978" t="b">
            <v>0</v>
          </cell>
          <cell r="V1978" t="b">
            <v>0</v>
          </cell>
          <cell r="W1978" t="str">
            <v>Accounting And Contracts</v>
          </cell>
          <cell r="X1978">
            <v>797260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 t="str">
            <v>40</v>
          </cell>
          <cell r="AH1978" t="str">
            <v>UT</v>
          </cell>
          <cell r="AI1978" t="str">
            <v>Vclosed</v>
          </cell>
          <cell r="AJ1978" t="str">
            <v>VC</v>
          </cell>
        </row>
        <row r="1979">
          <cell r="A1979" t="str">
            <v>1010013</v>
          </cell>
          <cell r="B1979" t="str">
            <v>P00121501</v>
          </cell>
          <cell r="C1979" t="str">
            <v>00121501</v>
          </cell>
          <cell r="D1979" t="str">
            <v>RUDOLPH BUILDING RENOVATION</v>
          </cell>
          <cell r="E1979">
            <v>36892</v>
          </cell>
          <cell r="H1979">
            <v>39202</v>
          </cell>
          <cell r="I1979">
            <v>37050</v>
          </cell>
          <cell r="J1979">
            <v>4000000</v>
          </cell>
          <cell r="K1979">
            <v>709141.44</v>
          </cell>
          <cell r="L1979">
            <v>1063196.6399999999</v>
          </cell>
          <cell r="M1979">
            <v>18045</v>
          </cell>
          <cell r="N1979">
            <v>0</v>
          </cell>
          <cell r="O1979">
            <v>200506</v>
          </cell>
          <cell r="P1979">
            <v>1063196.6399999999</v>
          </cell>
          <cell r="Q1979" t="str">
            <v>27</v>
          </cell>
          <cell r="R1979" t="str">
            <v>Architecture</v>
          </cell>
          <cell r="T1979" t="b">
            <v>0</v>
          </cell>
          <cell r="U1979" t="b">
            <v>0</v>
          </cell>
          <cell r="V1979" t="b">
            <v>0</v>
          </cell>
          <cell r="W1979" t="str">
            <v>Accounting And Contracts</v>
          </cell>
          <cell r="X1979">
            <v>0</v>
          </cell>
          <cell r="Y1979">
            <v>0</v>
          </cell>
          <cell r="Z1979">
            <v>4000000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 t="str">
            <v>10</v>
          </cell>
          <cell r="AH1979" t="str">
            <v>CR</v>
          </cell>
          <cell r="AI1979" t="str">
            <v>Desig</v>
          </cell>
          <cell r="AJ1979" t="str">
            <v>I</v>
          </cell>
        </row>
        <row r="1980">
          <cell r="A1980" t="str">
            <v>1010014</v>
          </cell>
          <cell r="B1980" t="str">
            <v>P98022312</v>
          </cell>
          <cell r="C1980" t="str">
            <v>98022312</v>
          </cell>
          <cell r="D1980" t="str">
            <v>YORK 200 NEW BUILDING</v>
          </cell>
          <cell r="E1980">
            <v>36892</v>
          </cell>
          <cell r="H1980">
            <v>39386</v>
          </cell>
          <cell r="I1980">
            <v>37445</v>
          </cell>
          <cell r="J1980">
            <v>4300000</v>
          </cell>
          <cell r="K1980">
            <v>1236683.69</v>
          </cell>
          <cell r="L1980">
            <v>2429773.2000000002</v>
          </cell>
          <cell r="M1980">
            <v>2436277</v>
          </cell>
          <cell r="N1980">
            <v>0</v>
          </cell>
          <cell r="O1980">
            <v>200506</v>
          </cell>
          <cell r="P1980">
            <v>2431210.4</v>
          </cell>
          <cell r="Q1980" t="str">
            <v>26</v>
          </cell>
          <cell r="R1980" t="str">
            <v>Art</v>
          </cell>
          <cell r="T1980" t="b">
            <v>0</v>
          </cell>
          <cell r="U1980" t="b">
            <v>0</v>
          </cell>
          <cell r="V1980" t="b">
            <v>0</v>
          </cell>
          <cell r="W1980" t="str">
            <v>Accounting And Contracts</v>
          </cell>
          <cell r="X1980">
            <v>0</v>
          </cell>
          <cell r="Y1980">
            <v>0</v>
          </cell>
          <cell r="Z1980">
            <v>4300000</v>
          </cell>
          <cell r="AA1980">
            <v>0</v>
          </cell>
          <cell r="AB1980">
            <v>0</v>
          </cell>
          <cell r="AC1980">
            <v>0</v>
          </cell>
          <cell r="AD1980">
            <v>1437.2</v>
          </cell>
          <cell r="AE1980">
            <v>0</v>
          </cell>
          <cell r="AF1980">
            <v>0</v>
          </cell>
          <cell r="AG1980" t="str">
            <v>10</v>
          </cell>
          <cell r="AH1980" t="str">
            <v>NI</v>
          </cell>
          <cell r="AI1980" t="str">
            <v>Desig</v>
          </cell>
          <cell r="AJ1980" t="str">
            <v>I</v>
          </cell>
        </row>
        <row r="1981">
          <cell r="A1981" t="str">
            <v>1010112</v>
          </cell>
          <cell r="B1981" t="str">
            <v>P01010901</v>
          </cell>
          <cell r="C1981" t="str">
            <v>01010901</v>
          </cell>
          <cell r="D1981" t="str">
            <v>KBT 326 &amp; 330 RENOVATION</v>
          </cell>
          <cell r="E1981">
            <v>36892</v>
          </cell>
          <cell r="G1981">
            <v>37134</v>
          </cell>
          <cell r="H1981">
            <v>36922</v>
          </cell>
          <cell r="I1981">
            <v>37795</v>
          </cell>
          <cell r="J1981">
            <v>11768</v>
          </cell>
          <cell r="K1981">
            <v>11768.38</v>
          </cell>
          <cell r="L1981">
            <v>11768.38</v>
          </cell>
          <cell r="M1981">
            <v>0</v>
          </cell>
          <cell r="N1981">
            <v>11768</v>
          </cell>
          <cell r="O1981">
            <v>200506</v>
          </cell>
          <cell r="P1981">
            <v>11768.38</v>
          </cell>
          <cell r="Q1981" t="str">
            <v>25</v>
          </cell>
          <cell r="R1981" t="str">
            <v>Biological and Physical Sciences</v>
          </cell>
          <cell r="S1981" t="str">
            <v>SCIENCE HILL</v>
          </cell>
          <cell r="T1981" t="b">
            <v>0</v>
          </cell>
          <cell r="U1981" t="b">
            <v>1</v>
          </cell>
          <cell r="V1981" t="b">
            <v>0</v>
          </cell>
          <cell r="W1981" t="str">
            <v>Accounting And Contracts</v>
          </cell>
          <cell r="X1981">
            <v>11768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 t="str">
            <v>20</v>
          </cell>
          <cell r="AH1981" t="str">
            <v>PR</v>
          </cell>
          <cell r="AI1981" t="str">
            <v>FullyF</v>
          </cell>
          <cell r="AJ1981" t="str">
            <v>FF</v>
          </cell>
        </row>
        <row r="1982">
          <cell r="A1982" t="str">
            <v>1010153</v>
          </cell>
          <cell r="B1982" t="str">
            <v>P98070601</v>
          </cell>
          <cell r="C1982" t="str">
            <v>98070601</v>
          </cell>
          <cell r="D1982" t="str">
            <v>YCYC RENOVATION</v>
          </cell>
          <cell r="E1982">
            <v>36892</v>
          </cell>
          <cell r="G1982">
            <v>37529</v>
          </cell>
          <cell r="I1982">
            <v>38103</v>
          </cell>
          <cell r="J1982">
            <v>997071</v>
          </cell>
          <cell r="K1982">
            <v>955658.18</v>
          </cell>
          <cell r="L1982">
            <v>997070.73</v>
          </cell>
          <cell r="M1982">
            <v>997071</v>
          </cell>
          <cell r="N1982">
            <v>0</v>
          </cell>
          <cell r="O1982">
            <v>200506</v>
          </cell>
          <cell r="P1982">
            <v>997070.73</v>
          </cell>
          <cell r="Q1982" t="str">
            <v>54</v>
          </cell>
          <cell r="R1982" t="str">
            <v>Athletics</v>
          </cell>
          <cell r="T1982" t="b">
            <v>0</v>
          </cell>
          <cell r="U1982" t="b">
            <v>1</v>
          </cell>
          <cell r="V1982" t="b">
            <v>0</v>
          </cell>
          <cell r="W1982" t="str">
            <v>Accounting And Contracts</v>
          </cell>
          <cell r="X1982">
            <v>0</v>
          </cell>
          <cell r="Y1982">
            <v>0</v>
          </cell>
          <cell r="Z1982">
            <v>997071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I1982" t="str">
            <v>Tomb</v>
          </cell>
          <cell r="AJ1982" t="str">
            <v>T</v>
          </cell>
        </row>
        <row r="1983">
          <cell r="A1983" t="str">
            <v>1010154</v>
          </cell>
          <cell r="B1983" t="str">
            <v>C01012477</v>
          </cell>
          <cell r="C1983" t="str">
            <v>01012477</v>
          </cell>
          <cell r="D1983" t="str">
            <v>MB&amp;B/KECK FACILITY POLYPLEX HIGH-THROUGHPUT DNA SYNTHESIZER</v>
          </cell>
          <cell r="E1983">
            <v>36892</v>
          </cell>
          <cell r="G1983">
            <v>37407</v>
          </cell>
          <cell r="H1983">
            <v>36923</v>
          </cell>
          <cell r="I1983">
            <v>37330</v>
          </cell>
          <cell r="J1983">
            <v>74750</v>
          </cell>
          <cell r="K1983">
            <v>74750</v>
          </cell>
          <cell r="L1983">
            <v>74750</v>
          </cell>
          <cell r="M1983">
            <v>0</v>
          </cell>
          <cell r="N1983">
            <v>74750</v>
          </cell>
          <cell r="O1983">
            <v>200506</v>
          </cell>
          <cell r="P1983">
            <v>74750</v>
          </cell>
          <cell r="Q1983" t="str">
            <v>80</v>
          </cell>
          <cell r="R1983" t="str">
            <v>Medicine</v>
          </cell>
          <cell r="S1983" t="str">
            <v>EQUIPMENT, SYSTEMS, SOFTWARE</v>
          </cell>
          <cell r="T1983" t="b">
            <v>0</v>
          </cell>
          <cell r="U1983" t="b">
            <v>1</v>
          </cell>
          <cell r="V1983" t="b">
            <v>0</v>
          </cell>
          <cell r="W1983" t="str">
            <v>Finance-General Administration</v>
          </cell>
          <cell r="X1983">
            <v>74750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 t="str">
            <v>50</v>
          </cell>
          <cell r="AH1983" t="str">
            <v>OE</v>
          </cell>
          <cell r="AI1983" t="str">
            <v>FullyF</v>
          </cell>
          <cell r="AJ1983" t="str">
            <v>FF</v>
          </cell>
        </row>
        <row r="1984">
          <cell r="A1984" t="str">
            <v>1010204</v>
          </cell>
          <cell r="B1984" t="str">
            <v>P01010902</v>
          </cell>
          <cell r="C1984" t="str">
            <v>01010902</v>
          </cell>
          <cell r="D1984" t="str">
            <v>KBT INFRASTRUCTURE PRIORITY #2</v>
          </cell>
          <cell r="E1984">
            <v>36892</v>
          </cell>
          <cell r="G1984">
            <v>36922</v>
          </cell>
          <cell r="H1984">
            <v>37711</v>
          </cell>
          <cell r="I1984">
            <v>37232</v>
          </cell>
          <cell r="J1984">
            <v>10600000</v>
          </cell>
          <cell r="K1984">
            <v>7067235.3700000001</v>
          </cell>
          <cell r="L1984">
            <v>8067674.71</v>
          </cell>
          <cell r="M1984">
            <v>0</v>
          </cell>
          <cell r="N1984">
            <v>8066625</v>
          </cell>
          <cell r="O1984">
            <v>200506</v>
          </cell>
          <cell r="P1984">
            <v>8202332.71</v>
          </cell>
          <cell r="Q1984" t="str">
            <v>25</v>
          </cell>
          <cell r="R1984" t="str">
            <v>Biological and Physical Sciences</v>
          </cell>
          <cell r="S1984" t="str">
            <v>SCIENCE HILL</v>
          </cell>
          <cell r="T1984" t="b">
            <v>0</v>
          </cell>
          <cell r="U1984" t="b">
            <v>0</v>
          </cell>
          <cell r="V1984" t="b">
            <v>0</v>
          </cell>
          <cell r="W1984" t="str">
            <v>Accounting And Contracts</v>
          </cell>
          <cell r="X1984">
            <v>10600000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134658</v>
          </cell>
          <cell r="AE1984">
            <v>0</v>
          </cell>
          <cell r="AF1984">
            <v>0</v>
          </cell>
          <cell r="AG1984" t="str">
            <v>10</v>
          </cell>
          <cell r="AH1984" t="str">
            <v>CM</v>
          </cell>
          <cell r="AI1984" t="str">
            <v>Const</v>
          </cell>
          <cell r="AJ1984" t="str">
            <v>I</v>
          </cell>
        </row>
        <row r="1985">
          <cell r="A1985" t="str">
            <v>1010205</v>
          </cell>
          <cell r="B1985" t="str">
            <v>P01011101</v>
          </cell>
          <cell r="C1985" t="str">
            <v>01011101</v>
          </cell>
          <cell r="D1985" t="str">
            <v>SHM I E 50-54 RENOVATION</v>
          </cell>
          <cell r="E1985">
            <v>36892</v>
          </cell>
          <cell r="G1985">
            <v>37225</v>
          </cell>
          <cell r="H1985">
            <v>37011</v>
          </cell>
          <cell r="I1985">
            <v>36913</v>
          </cell>
          <cell r="J1985">
            <v>175000</v>
          </cell>
          <cell r="K1985">
            <v>165629.45000000001</v>
          </cell>
          <cell r="L1985">
            <v>165629.45000000001</v>
          </cell>
          <cell r="M1985">
            <v>0</v>
          </cell>
          <cell r="N1985">
            <v>165630</v>
          </cell>
          <cell r="O1985">
            <v>200506</v>
          </cell>
          <cell r="P1985">
            <v>165629.45000000001</v>
          </cell>
          <cell r="Q1985" t="str">
            <v>80</v>
          </cell>
          <cell r="R1985" t="str">
            <v>Medicine</v>
          </cell>
          <cell r="S1985" t="str">
            <v>MEDICAL CAMPUS</v>
          </cell>
          <cell r="T1985" t="b">
            <v>0</v>
          </cell>
          <cell r="U1985" t="b">
            <v>0</v>
          </cell>
          <cell r="V1985" t="b">
            <v>0</v>
          </cell>
          <cell r="W1985" t="str">
            <v>Asset Management</v>
          </cell>
          <cell r="X1985">
            <v>165630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 t="str">
            <v>20</v>
          </cell>
          <cell r="AH1985" t="str">
            <v>PR</v>
          </cell>
          <cell r="AI1985" t="str">
            <v>Const</v>
          </cell>
          <cell r="AJ1985" t="str">
            <v>I</v>
          </cell>
        </row>
        <row r="1986">
          <cell r="A1986" t="str">
            <v>1010271</v>
          </cell>
          <cell r="B1986" t="str">
            <v>C01020201</v>
          </cell>
          <cell r="C1986" t="str">
            <v>01020201</v>
          </cell>
          <cell r="D1986" t="str">
            <v>HUMAN RESOURCE SERVICES DELL COMPUTERS ORDER # 54038923 + 54445772 + 5</v>
          </cell>
          <cell r="E1986">
            <v>36923</v>
          </cell>
          <cell r="G1986">
            <v>36950</v>
          </cell>
          <cell r="I1986">
            <v>36970</v>
          </cell>
          <cell r="J1986">
            <v>62020</v>
          </cell>
          <cell r="K1986">
            <v>62019.9</v>
          </cell>
          <cell r="L1986">
            <v>62019.9</v>
          </cell>
          <cell r="M1986">
            <v>0</v>
          </cell>
          <cell r="N1986">
            <v>62020</v>
          </cell>
          <cell r="O1986">
            <v>200506</v>
          </cell>
          <cell r="P1986">
            <v>62019.9</v>
          </cell>
          <cell r="Q1986" t="str">
            <v>12</v>
          </cell>
          <cell r="R1986" t="str">
            <v>Administrative &amp; University-Wide</v>
          </cell>
          <cell r="T1986" t="b">
            <v>0</v>
          </cell>
          <cell r="U1986" t="b">
            <v>1</v>
          </cell>
          <cell r="V1986" t="b">
            <v>0</v>
          </cell>
          <cell r="W1986" t="str">
            <v>Finance-General Administration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I1986" t="str">
            <v>Tomb</v>
          </cell>
          <cell r="AJ1986" t="str">
            <v>T</v>
          </cell>
        </row>
        <row r="1987">
          <cell r="A1987" t="str">
            <v>1010295</v>
          </cell>
          <cell r="B1987" t="str">
            <v>P01012501</v>
          </cell>
          <cell r="C1987" t="str">
            <v>01012501</v>
          </cell>
          <cell r="D1987" t="str">
            <v>LIBRARY SHELVING FACILITY PH 2</v>
          </cell>
          <cell r="E1987">
            <v>36923</v>
          </cell>
          <cell r="G1987">
            <v>37590</v>
          </cell>
          <cell r="H1987">
            <v>37590</v>
          </cell>
          <cell r="I1987">
            <v>37543</v>
          </cell>
          <cell r="J1987">
            <v>13000000</v>
          </cell>
          <cell r="K1987">
            <v>10448176.289999999</v>
          </cell>
          <cell r="L1987">
            <v>10781420.51</v>
          </cell>
          <cell r="M1987">
            <v>0</v>
          </cell>
          <cell r="N1987">
            <v>10748757</v>
          </cell>
          <cell r="O1987">
            <v>200506</v>
          </cell>
          <cell r="P1987">
            <v>10826156.93</v>
          </cell>
          <cell r="Q1987" t="str">
            <v>50</v>
          </cell>
          <cell r="R1987" t="str">
            <v>Libraries</v>
          </cell>
          <cell r="S1987" t="str">
            <v>LIBRARY FACILITIES</v>
          </cell>
          <cell r="T1987" t="b">
            <v>0</v>
          </cell>
          <cell r="U1987" t="b">
            <v>0</v>
          </cell>
          <cell r="V1987" t="b">
            <v>0</v>
          </cell>
          <cell r="W1987" t="str">
            <v>Accounting And Contracts</v>
          </cell>
          <cell r="X1987">
            <v>13000000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43390.42</v>
          </cell>
          <cell r="AD1987">
            <v>1346</v>
          </cell>
          <cell r="AE1987">
            <v>0</v>
          </cell>
          <cell r="AF1987">
            <v>0</v>
          </cell>
          <cell r="AG1987" t="str">
            <v>10</v>
          </cell>
          <cell r="AH1987" t="str">
            <v>NI</v>
          </cell>
          <cell r="AI1987" t="str">
            <v>Const</v>
          </cell>
          <cell r="AJ1987" t="str">
            <v>I</v>
          </cell>
        </row>
        <row r="1988">
          <cell r="A1988" t="str">
            <v>1010296</v>
          </cell>
          <cell r="B1988" t="str">
            <v>P95100607</v>
          </cell>
          <cell r="C1988" t="str">
            <v>95100607</v>
          </cell>
          <cell r="D1988" t="str">
            <v>SACHEM 70 REHABILITATION</v>
          </cell>
          <cell r="E1988">
            <v>36923</v>
          </cell>
          <cell r="G1988">
            <v>37256</v>
          </cell>
          <cell r="H1988">
            <v>37256</v>
          </cell>
          <cell r="I1988">
            <v>38201</v>
          </cell>
          <cell r="J1988">
            <v>54046</v>
          </cell>
          <cell r="K1988">
            <v>53519.59</v>
          </cell>
          <cell r="L1988">
            <v>54045.59</v>
          </cell>
          <cell r="M1988">
            <v>53520</v>
          </cell>
          <cell r="N1988">
            <v>526</v>
          </cell>
          <cell r="O1988">
            <v>200506</v>
          </cell>
          <cell r="P1988">
            <v>54045.59</v>
          </cell>
          <cell r="Q1988" t="str">
            <v>33</v>
          </cell>
          <cell r="R1988" t="str">
            <v>Self-sup Management</v>
          </cell>
          <cell r="S1988" t="str">
            <v>SCHOOL OF MANAGEMENT</v>
          </cell>
          <cell r="T1988" t="b">
            <v>0</v>
          </cell>
          <cell r="U1988" t="b">
            <v>1</v>
          </cell>
          <cell r="V1988" t="b">
            <v>0</v>
          </cell>
          <cell r="W1988" t="str">
            <v>Accounting And Contracts</v>
          </cell>
          <cell r="X1988">
            <v>526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 t="str">
            <v>20</v>
          </cell>
          <cell r="AH1988" t="str">
            <v>PR</v>
          </cell>
          <cell r="AI1988" t="str">
            <v>FullyF</v>
          </cell>
          <cell r="AJ1988" t="str">
            <v>FF</v>
          </cell>
        </row>
        <row r="1989">
          <cell r="A1989" t="str">
            <v>1010297</v>
          </cell>
          <cell r="B1989" t="str">
            <v>P01012301</v>
          </cell>
          <cell r="C1989" t="str">
            <v>01012301</v>
          </cell>
          <cell r="D1989" t="str">
            <v>YPB HVAC UPGRADE</v>
          </cell>
          <cell r="E1989">
            <v>36923</v>
          </cell>
          <cell r="G1989">
            <v>37164</v>
          </cell>
          <cell r="H1989">
            <v>37134</v>
          </cell>
          <cell r="I1989">
            <v>36997</v>
          </cell>
          <cell r="J1989">
            <v>475000</v>
          </cell>
          <cell r="K1989">
            <v>368749.86</v>
          </cell>
          <cell r="L1989">
            <v>368749.86</v>
          </cell>
          <cell r="M1989">
            <v>0</v>
          </cell>
          <cell r="N1989">
            <v>368750</v>
          </cell>
          <cell r="O1989">
            <v>200506</v>
          </cell>
          <cell r="P1989">
            <v>368749.86</v>
          </cell>
          <cell r="Q1989" t="str">
            <v>80</v>
          </cell>
          <cell r="R1989" t="str">
            <v>Medicine</v>
          </cell>
          <cell r="S1989" t="str">
            <v>MEDICAL CAMPUS</v>
          </cell>
          <cell r="T1989" t="b">
            <v>0</v>
          </cell>
          <cell r="U1989" t="b">
            <v>0</v>
          </cell>
          <cell r="V1989" t="b">
            <v>0</v>
          </cell>
          <cell r="W1989" t="str">
            <v>Asset Management</v>
          </cell>
          <cell r="X1989">
            <v>475000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 t="str">
            <v>30</v>
          </cell>
          <cell r="AH1989" t="str">
            <v>CM</v>
          </cell>
          <cell r="AI1989" t="str">
            <v>Const</v>
          </cell>
          <cell r="AJ1989" t="str">
            <v>I</v>
          </cell>
        </row>
        <row r="1990">
          <cell r="A1990" t="str">
            <v>1010350</v>
          </cell>
          <cell r="B1990" t="str">
            <v>P98022344</v>
          </cell>
          <cell r="C1990" t="str">
            <v>98022344</v>
          </cell>
          <cell r="D1990" t="str">
            <v>TEMPLE 370 RENOVATION</v>
          </cell>
          <cell r="E1990">
            <v>36923</v>
          </cell>
          <cell r="G1990">
            <v>37499</v>
          </cell>
          <cell r="H1990">
            <v>37499</v>
          </cell>
          <cell r="I1990">
            <v>37295</v>
          </cell>
          <cell r="J1990">
            <v>6000000</v>
          </cell>
          <cell r="K1990">
            <v>5517786.96</v>
          </cell>
          <cell r="L1990">
            <v>5614626.96</v>
          </cell>
          <cell r="M1990">
            <v>3000000</v>
          </cell>
          <cell r="N1990">
            <v>2614570</v>
          </cell>
          <cell r="O1990">
            <v>200506</v>
          </cell>
          <cell r="P1990">
            <v>5641655.2800000003</v>
          </cell>
          <cell r="Q1990" t="str">
            <v>80</v>
          </cell>
          <cell r="R1990" t="str">
            <v>Medicine</v>
          </cell>
          <cell r="S1990" t="str">
            <v>CENTRAL CAMPUS</v>
          </cell>
          <cell r="T1990" t="b">
            <v>0</v>
          </cell>
          <cell r="U1990" t="b">
            <v>0</v>
          </cell>
          <cell r="V1990" t="b">
            <v>0</v>
          </cell>
          <cell r="W1990" t="str">
            <v>Accounting And Contracts</v>
          </cell>
          <cell r="X1990">
            <v>3000000</v>
          </cell>
          <cell r="Y1990">
            <v>0</v>
          </cell>
          <cell r="Z1990">
            <v>0</v>
          </cell>
          <cell r="AA1990">
            <v>6920.5</v>
          </cell>
          <cell r="AB1990">
            <v>0</v>
          </cell>
          <cell r="AC1990">
            <v>0</v>
          </cell>
          <cell r="AD1990">
            <v>7403.04</v>
          </cell>
          <cell r="AE1990">
            <v>1611.8</v>
          </cell>
          <cell r="AF1990">
            <v>11092.98</v>
          </cell>
          <cell r="AG1990" t="str">
            <v>10</v>
          </cell>
          <cell r="AH1990" t="str">
            <v>CR</v>
          </cell>
          <cell r="AI1990" t="str">
            <v>Const</v>
          </cell>
          <cell r="AJ1990" t="str">
            <v>I</v>
          </cell>
        </row>
        <row r="1991">
          <cell r="A1991" t="str">
            <v>1010351</v>
          </cell>
          <cell r="B1991" t="str">
            <v>P01010401</v>
          </cell>
          <cell r="C1991" t="str">
            <v>01010401</v>
          </cell>
          <cell r="D1991" t="str">
            <v>DAVIES INTERIOR RENOVATION</v>
          </cell>
          <cell r="E1991">
            <v>36923</v>
          </cell>
          <cell r="G1991">
            <v>37560</v>
          </cell>
          <cell r="I1991">
            <v>37050</v>
          </cell>
          <cell r="J1991">
            <v>10000000</v>
          </cell>
          <cell r="K1991">
            <v>9457222.9499999993</v>
          </cell>
          <cell r="L1991">
            <v>9587543.4900000002</v>
          </cell>
          <cell r="M1991">
            <v>3003323</v>
          </cell>
          <cell r="N1991">
            <v>5000000</v>
          </cell>
          <cell r="O1991">
            <v>200506</v>
          </cell>
          <cell r="P1991">
            <v>9682601.4100000001</v>
          </cell>
          <cell r="Q1991" t="str">
            <v>61</v>
          </cell>
          <cell r="R1991" t="str">
            <v>Admin&amp;Other Other</v>
          </cell>
          <cell r="S1991" t="str">
            <v>OTHER PROJECTS</v>
          </cell>
          <cell r="T1991" t="b">
            <v>0</v>
          </cell>
          <cell r="U1991" t="b">
            <v>0</v>
          </cell>
          <cell r="V1991" t="b">
            <v>0</v>
          </cell>
          <cell r="W1991" t="str">
            <v>Accounting And Contracts</v>
          </cell>
          <cell r="X1991">
            <v>5000000</v>
          </cell>
          <cell r="Y1991">
            <v>0</v>
          </cell>
          <cell r="Z1991">
            <v>5000000</v>
          </cell>
          <cell r="AA1991">
            <v>93864.78</v>
          </cell>
          <cell r="AB1991">
            <v>0</v>
          </cell>
          <cell r="AC1991">
            <v>0</v>
          </cell>
          <cell r="AD1991">
            <v>0</v>
          </cell>
          <cell r="AE1991">
            <v>1193.1400000000101</v>
          </cell>
          <cell r="AF1991">
            <v>0</v>
          </cell>
          <cell r="AG1991" t="str">
            <v>10</v>
          </cell>
          <cell r="AH1991" t="str">
            <v>CR</v>
          </cell>
          <cell r="AI1991" t="str">
            <v>Const</v>
          </cell>
          <cell r="AJ1991" t="str">
            <v>I</v>
          </cell>
        </row>
        <row r="1992">
          <cell r="A1992" t="str">
            <v>1010352</v>
          </cell>
          <cell r="B1992" t="str">
            <v>P00120103</v>
          </cell>
          <cell r="C1992" t="str">
            <v>00120103</v>
          </cell>
          <cell r="D1992" t="str">
            <v>HGS ELECTRICAL UPGRADE</v>
          </cell>
          <cell r="E1992">
            <v>36923</v>
          </cell>
          <cell r="H1992">
            <v>38352</v>
          </cell>
          <cell r="I1992">
            <v>37603</v>
          </cell>
          <cell r="J1992">
            <v>1347000</v>
          </cell>
          <cell r="K1992">
            <v>850733.44</v>
          </cell>
          <cell r="L1992">
            <v>1237853.94</v>
          </cell>
          <cell r="M1992">
            <v>478856</v>
          </cell>
          <cell r="N1992">
            <v>307613</v>
          </cell>
          <cell r="O1992">
            <v>200506</v>
          </cell>
          <cell r="P1992">
            <v>1237853.94</v>
          </cell>
          <cell r="Q1992" t="str">
            <v>65</v>
          </cell>
          <cell r="R1992" t="str">
            <v>Admin&amp;Other Utilities Central</v>
          </cell>
          <cell r="S1992" t="str">
            <v>POWER PLANTS AND UTILITY DISTRIBUTION SYSTEMS</v>
          </cell>
          <cell r="T1992" t="b">
            <v>0</v>
          </cell>
          <cell r="U1992" t="b">
            <v>0</v>
          </cell>
          <cell r="V1992" t="b">
            <v>0</v>
          </cell>
          <cell r="W1992" t="str">
            <v>Accounting And Contracts</v>
          </cell>
          <cell r="X1992">
            <v>868144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 t="str">
            <v>30</v>
          </cell>
          <cell r="AH1992" t="str">
            <v>CM</v>
          </cell>
          <cell r="AI1992" t="str">
            <v>Const</v>
          </cell>
          <cell r="AJ1992" t="str">
            <v>I</v>
          </cell>
        </row>
        <row r="1993">
          <cell r="A1993" t="str">
            <v>1010353</v>
          </cell>
          <cell r="B1993" t="str">
            <v>P00121301</v>
          </cell>
          <cell r="C1993" t="str">
            <v>00121301</v>
          </cell>
          <cell r="D1993" t="str">
            <v>SHM B2 LAB RENO PHARMACOLOGY - CANCELED</v>
          </cell>
          <cell r="E1993">
            <v>36923</v>
          </cell>
          <cell r="G1993">
            <v>37864</v>
          </cell>
          <cell r="H1993">
            <v>37864</v>
          </cell>
          <cell r="I1993">
            <v>36931</v>
          </cell>
          <cell r="J1993">
            <v>0</v>
          </cell>
          <cell r="K1993">
            <v>168406.63</v>
          </cell>
          <cell r="L1993">
            <v>-2.91038304567337E-11</v>
          </cell>
          <cell r="M1993">
            <v>0</v>
          </cell>
          <cell r="N1993">
            <v>0</v>
          </cell>
          <cell r="O1993">
            <v>200506</v>
          </cell>
          <cell r="P1993">
            <v>-2.91038304567337E-11</v>
          </cell>
          <cell r="Q1993" t="str">
            <v>80</v>
          </cell>
          <cell r="R1993" t="str">
            <v>Medicine</v>
          </cell>
          <cell r="S1993" t="str">
            <v>MEDICAL CAMPUS</v>
          </cell>
          <cell r="T1993" t="b">
            <v>0</v>
          </cell>
          <cell r="U1993" t="b">
            <v>0</v>
          </cell>
          <cell r="V1993" t="b">
            <v>0</v>
          </cell>
          <cell r="W1993" t="str">
            <v>Asset Management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 t="str">
            <v>20</v>
          </cell>
          <cell r="AH1993" t="str">
            <v>PR</v>
          </cell>
          <cell r="AI1993" t="str">
            <v>Vclosed</v>
          </cell>
          <cell r="AJ1993" t="str">
            <v>VC</v>
          </cell>
        </row>
        <row r="1994">
          <cell r="A1994" t="str">
            <v>1010354</v>
          </cell>
          <cell r="B1994" t="str">
            <v>P01011901</v>
          </cell>
          <cell r="C1994" t="str">
            <v>01011901</v>
          </cell>
          <cell r="D1994" t="str">
            <v>TD/ROSENFELD INTERCONNECT</v>
          </cell>
          <cell r="E1994">
            <v>36923</v>
          </cell>
          <cell r="G1994">
            <v>37256</v>
          </cell>
          <cell r="H1994">
            <v>37256</v>
          </cell>
          <cell r="I1994">
            <v>37866</v>
          </cell>
          <cell r="J1994">
            <v>3763160</v>
          </cell>
          <cell r="K1994">
            <v>3763159.9</v>
          </cell>
          <cell r="L1994">
            <v>3763159.9</v>
          </cell>
          <cell r="M1994">
            <v>0</v>
          </cell>
          <cell r="N1994">
            <v>3763160</v>
          </cell>
          <cell r="O1994">
            <v>200506</v>
          </cell>
          <cell r="P1994">
            <v>3763159.9</v>
          </cell>
          <cell r="Q1994" t="str">
            <v>65</v>
          </cell>
          <cell r="R1994" t="str">
            <v>Admin&amp;Other Utilities Central</v>
          </cell>
          <cell r="S1994" t="str">
            <v>POWER PLANTS AND UTILITY DISTRIBUTION SYSTEMS</v>
          </cell>
          <cell r="T1994" t="b">
            <v>0</v>
          </cell>
          <cell r="U1994" t="b">
            <v>1</v>
          </cell>
          <cell r="V1994" t="b">
            <v>0</v>
          </cell>
          <cell r="W1994" t="str">
            <v>Accounting And Contracts</v>
          </cell>
          <cell r="X1994">
            <v>3763160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 t="str">
            <v>40</v>
          </cell>
          <cell r="AH1994" t="str">
            <v>UT</v>
          </cell>
          <cell r="AI1994" t="str">
            <v>FullyF</v>
          </cell>
          <cell r="AJ1994" t="str">
            <v>FF</v>
          </cell>
        </row>
        <row r="1995">
          <cell r="A1995" t="str">
            <v>1010355</v>
          </cell>
          <cell r="B1995" t="str">
            <v>P01010501</v>
          </cell>
          <cell r="C1995" t="str">
            <v>01010501</v>
          </cell>
          <cell r="D1995" t="str">
            <v>CROWN ST 341-347 PURCHASE</v>
          </cell>
          <cell r="E1995">
            <v>36923</v>
          </cell>
          <cell r="G1995">
            <v>37134</v>
          </cell>
          <cell r="I1995">
            <v>36931</v>
          </cell>
          <cell r="J1995">
            <v>896475</v>
          </cell>
          <cell r="K1995">
            <v>896475.3</v>
          </cell>
          <cell r="L1995">
            <v>896475.3</v>
          </cell>
          <cell r="M1995">
            <v>0</v>
          </cell>
          <cell r="N1995">
            <v>896475</v>
          </cell>
          <cell r="O1995">
            <v>200506</v>
          </cell>
          <cell r="P1995">
            <v>896475.3</v>
          </cell>
          <cell r="Q1995" t="str">
            <v>63</v>
          </cell>
          <cell r="R1995" t="str">
            <v>Admin&amp;Other Acquisitions</v>
          </cell>
          <cell r="T1995" t="b">
            <v>0</v>
          </cell>
          <cell r="U1995" t="b">
            <v>1</v>
          </cell>
          <cell r="V1995" t="b">
            <v>0</v>
          </cell>
          <cell r="W1995" t="str">
            <v>Accounting And Contracts</v>
          </cell>
          <cell r="X1995">
            <v>0</v>
          </cell>
          <cell r="Y1995">
            <v>896475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 t="str">
            <v>60</v>
          </cell>
          <cell r="AH1995" t="str">
            <v>AC</v>
          </cell>
          <cell r="AI1995" t="str">
            <v>FullyF</v>
          </cell>
          <cell r="AJ1995" t="str">
            <v>FF</v>
          </cell>
        </row>
        <row r="1996">
          <cell r="A1996" t="str">
            <v>1010492</v>
          </cell>
          <cell r="B1996" t="str">
            <v>P00121801</v>
          </cell>
          <cell r="C1996" t="str">
            <v>00121801</v>
          </cell>
          <cell r="D1996" t="str">
            <v>SHM L-WING ATTIC FIRE PROTECTION</v>
          </cell>
          <cell r="E1996">
            <v>36923</v>
          </cell>
          <cell r="G1996">
            <v>37315</v>
          </cell>
          <cell r="H1996">
            <v>37346</v>
          </cell>
          <cell r="I1996">
            <v>36938</v>
          </cell>
          <cell r="J1996">
            <v>65000</v>
          </cell>
          <cell r="K1996">
            <v>42808.83</v>
          </cell>
          <cell r="L1996">
            <v>50408.33</v>
          </cell>
          <cell r="M1996">
            <v>0</v>
          </cell>
          <cell r="N1996">
            <v>50408</v>
          </cell>
          <cell r="O1996">
            <v>200506</v>
          </cell>
          <cell r="P1996">
            <v>50408.33</v>
          </cell>
          <cell r="Q1996" t="str">
            <v>80</v>
          </cell>
          <cell r="R1996" t="str">
            <v>Medicine</v>
          </cell>
          <cell r="S1996" t="str">
            <v>MEDICAL CAMPUS</v>
          </cell>
          <cell r="T1996" t="b">
            <v>0</v>
          </cell>
          <cell r="U1996" t="b">
            <v>0</v>
          </cell>
          <cell r="V1996" t="b">
            <v>0</v>
          </cell>
          <cell r="W1996" t="str">
            <v>Asset Management</v>
          </cell>
          <cell r="X1996">
            <v>65000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 t="str">
            <v>30</v>
          </cell>
          <cell r="AH1996" t="str">
            <v>CM</v>
          </cell>
          <cell r="AI1996" t="str">
            <v>Const</v>
          </cell>
          <cell r="AJ1996" t="str">
            <v>I</v>
          </cell>
        </row>
        <row r="1997">
          <cell r="A1997" t="str">
            <v>1010493</v>
          </cell>
          <cell r="B1997" t="str">
            <v>P01012001</v>
          </cell>
          <cell r="C1997" t="str">
            <v>01012001</v>
          </cell>
          <cell r="D1997" t="str">
            <v>SHM IE 21 DARKROOM RENOVATION</v>
          </cell>
          <cell r="E1997">
            <v>36923</v>
          </cell>
          <cell r="G1997">
            <v>37042</v>
          </cell>
          <cell r="H1997">
            <v>36950</v>
          </cell>
          <cell r="I1997">
            <v>38146</v>
          </cell>
          <cell r="J1997">
            <v>93401</v>
          </cell>
          <cell r="K1997">
            <v>93401.32</v>
          </cell>
          <cell r="L1997">
            <v>93401.32</v>
          </cell>
          <cell r="M1997">
            <v>0</v>
          </cell>
          <cell r="N1997">
            <v>93401</v>
          </cell>
          <cell r="O1997">
            <v>200506</v>
          </cell>
          <cell r="P1997">
            <v>93401.32</v>
          </cell>
          <cell r="Q1997" t="str">
            <v>80</v>
          </cell>
          <cell r="R1997" t="str">
            <v>Medicine</v>
          </cell>
          <cell r="S1997" t="str">
            <v>MEDICAL CAMPUS</v>
          </cell>
          <cell r="T1997" t="b">
            <v>0</v>
          </cell>
          <cell r="U1997" t="b">
            <v>1</v>
          </cell>
          <cell r="V1997" t="b">
            <v>0</v>
          </cell>
          <cell r="W1997" t="str">
            <v>Asset Management</v>
          </cell>
          <cell r="X1997">
            <v>93401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 t="str">
            <v>20</v>
          </cell>
          <cell r="AH1997" t="str">
            <v>PR</v>
          </cell>
          <cell r="AI1997" t="str">
            <v>FullyF</v>
          </cell>
          <cell r="AJ1997" t="str">
            <v>FF</v>
          </cell>
        </row>
        <row r="1998">
          <cell r="A1998" t="str">
            <v>1010494</v>
          </cell>
          <cell r="B1998" t="str">
            <v>P01020701</v>
          </cell>
          <cell r="C1998" t="str">
            <v>01020701</v>
          </cell>
          <cell r="D1998" t="str">
            <v>LMP INFRASTRUCTURE UPGRADE</v>
          </cell>
          <cell r="E1998">
            <v>36923</v>
          </cell>
          <cell r="G1998">
            <v>37346</v>
          </cell>
          <cell r="H1998">
            <v>37590</v>
          </cell>
          <cell r="I1998">
            <v>36941</v>
          </cell>
          <cell r="J1998">
            <v>120000</v>
          </cell>
          <cell r="K1998">
            <v>91957.9</v>
          </cell>
          <cell r="L1998">
            <v>91957.9</v>
          </cell>
          <cell r="M1998">
            <v>0</v>
          </cell>
          <cell r="N1998">
            <v>91958</v>
          </cell>
          <cell r="O1998">
            <v>200506</v>
          </cell>
          <cell r="P1998">
            <v>91957.9</v>
          </cell>
          <cell r="Q1998" t="str">
            <v>80</v>
          </cell>
          <cell r="R1998" t="str">
            <v>Medicine</v>
          </cell>
          <cell r="S1998" t="str">
            <v>MEDICAL CAMPUS</v>
          </cell>
          <cell r="T1998" t="b">
            <v>0</v>
          </cell>
          <cell r="U1998" t="b">
            <v>0</v>
          </cell>
          <cell r="V1998" t="b">
            <v>0</v>
          </cell>
          <cell r="W1998" t="str">
            <v>Asset Management</v>
          </cell>
          <cell r="X1998">
            <v>91958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 t="str">
            <v>30</v>
          </cell>
          <cell r="AH1998" t="str">
            <v>CM</v>
          </cell>
          <cell r="AI1998" t="str">
            <v>Desig</v>
          </cell>
          <cell r="AJ1998" t="str">
            <v>I</v>
          </cell>
        </row>
        <row r="1999">
          <cell r="A1999" t="str">
            <v>1010495</v>
          </cell>
          <cell r="B1999" t="str">
            <v>P01020901</v>
          </cell>
          <cell r="C1999" t="str">
            <v>01020901</v>
          </cell>
          <cell r="D1999" t="str">
            <v>SHM IE AHU REPLACEMENT</v>
          </cell>
          <cell r="E1999">
            <v>36923</v>
          </cell>
          <cell r="G1999">
            <v>37225</v>
          </cell>
          <cell r="H1999">
            <v>37072</v>
          </cell>
          <cell r="I1999">
            <v>36941</v>
          </cell>
          <cell r="J1999">
            <v>275000</v>
          </cell>
          <cell r="K1999">
            <v>274513.15000000002</v>
          </cell>
          <cell r="L1999">
            <v>274513.15000000002</v>
          </cell>
          <cell r="M1999">
            <v>0</v>
          </cell>
          <cell r="N1999">
            <v>274513</v>
          </cell>
          <cell r="O1999">
            <v>200506</v>
          </cell>
          <cell r="P1999">
            <v>274513.15000000002</v>
          </cell>
          <cell r="Q1999" t="str">
            <v>80</v>
          </cell>
          <cell r="R1999" t="str">
            <v>Medicine</v>
          </cell>
          <cell r="S1999" t="str">
            <v>MEDICAL CAMPUS</v>
          </cell>
          <cell r="T1999" t="b">
            <v>0</v>
          </cell>
          <cell r="U1999" t="b">
            <v>0</v>
          </cell>
          <cell r="V1999" t="b">
            <v>0</v>
          </cell>
          <cell r="W1999" t="str">
            <v>Asset Management</v>
          </cell>
          <cell r="X1999">
            <v>274513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 t="str">
            <v>30</v>
          </cell>
          <cell r="AH1999" t="str">
            <v>CM</v>
          </cell>
          <cell r="AI1999" t="str">
            <v>Const</v>
          </cell>
          <cell r="AJ1999" t="str">
            <v>I</v>
          </cell>
        </row>
        <row r="2000">
          <cell r="A2000" t="str">
            <v>1010496</v>
          </cell>
          <cell r="B2000" t="str">
            <v>P01012901</v>
          </cell>
          <cell r="C2000" t="str">
            <v>01012901</v>
          </cell>
          <cell r="D2000" t="str">
            <v>SHM I-WING HVAC UPGRADE</v>
          </cell>
          <cell r="E2000">
            <v>36923</v>
          </cell>
          <cell r="G2000">
            <v>37134</v>
          </cell>
          <cell r="H2000">
            <v>37072</v>
          </cell>
          <cell r="I2000">
            <v>36941</v>
          </cell>
          <cell r="J2000">
            <v>375000</v>
          </cell>
          <cell r="K2000">
            <v>323141.8</v>
          </cell>
          <cell r="L2000">
            <v>323141.8</v>
          </cell>
          <cell r="M2000">
            <v>0</v>
          </cell>
          <cell r="N2000">
            <v>323142</v>
          </cell>
          <cell r="O2000">
            <v>200506</v>
          </cell>
          <cell r="P2000">
            <v>323141.8</v>
          </cell>
          <cell r="Q2000" t="str">
            <v>80</v>
          </cell>
          <cell r="R2000" t="str">
            <v>Medicine</v>
          </cell>
          <cell r="S2000" t="str">
            <v>MEDICAL CAMPUS</v>
          </cell>
          <cell r="T2000" t="b">
            <v>0</v>
          </cell>
          <cell r="U2000" t="b">
            <v>0</v>
          </cell>
          <cell r="V2000" t="b">
            <v>0</v>
          </cell>
          <cell r="W2000" t="str">
            <v>Asset Management</v>
          </cell>
          <cell r="X2000">
            <v>323142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 t="str">
            <v>30</v>
          </cell>
          <cell r="AH2000" t="str">
            <v>CM</v>
          </cell>
          <cell r="AI2000" t="str">
            <v>Const</v>
          </cell>
          <cell r="AJ2000" t="str">
            <v>I</v>
          </cell>
        </row>
        <row r="2001">
          <cell r="A2001" t="str">
            <v>1010497</v>
          </cell>
          <cell r="B2001" t="str">
            <v>P01021901</v>
          </cell>
          <cell r="C2001" t="str">
            <v>01021901</v>
          </cell>
          <cell r="D2001" t="str">
            <v>WGS SUITE 101 RENOVATION</v>
          </cell>
          <cell r="E2001">
            <v>36923</v>
          </cell>
          <cell r="G2001">
            <v>37256</v>
          </cell>
          <cell r="H2001">
            <v>37287</v>
          </cell>
          <cell r="I2001">
            <v>37795</v>
          </cell>
          <cell r="J2001">
            <v>277898</v>
          </cell>
          <cell r="K2001">
            <v>277897.89</v>
          </cell>
          <cell r="L2001">
            <v>277897.89</v>
          </cell>
          <cell r="M2001">
            <v>0</v>
          </cell>
          <cell r="N2001">
            <v>277897</v>
          </cell>
          <cell r="O2001">
            <v>200506</v>
          </cell>
          <cell r="P2001">
            <v>277897.89</v>
          </cell>
          <cell r="Q2001" t="str">
            <v>61</v>
          </cell>
          <cell r="R2001" t="str">
            <v>Admin&amp;Other Other</v>
          </cell>
          <cell r="S2001" t="str">
            <v>OTHER FACILITIES</v>
          </cell>
          <cell r="T2001" t="b">
            <v>0</v>
          </cell>
          <cell r="U2001" t="b">
            <v>1</v>
          </cell>
          <cell r="V2001" t="b">
            <v>0</v>
          </cell>
          <cell r="W2001" t="str">
            <v>Accounting And Contracts</v>
          </cell>
          <cell r="X2001">
            <v>277898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 t="str">
            <v>20</v>
          </cell>
          <cell r="AH2001" t="str">
            <v>PR</v>
          </cell>
          <cell r="AI2001" t="str">
            <v>FullyF</v>
          </cell>
          <cell r="AJ2001" t="str">
            <v>FF</v>
          </cell>
        </row>
        <row r="2002">
          <cell r="A2002" t="str">
            <v>1010498</v>
          </cell>
          <cell r="B2002" t="str">
            <v>P01022301</v>
          </cell>
          <cell r="C2002" t="str">
            <v>01022301</v>
          </cell>
          <cell r="D2002" t="str">
            <v>GALES FERRY VARSITY HOUSE (CREW HOUSE) RENOVATION</v>
          </cell>
          <cell r="E2002">
            <v>36923</v>
          </cell>
          <cell r="G2002">
            <v>37072</v>
          </cell>
          <cell r="H2002">
            <v>37621</v>
          </cell>
          <cell r="I2002">
            <v>37795</v>
          </cell>
          <cell r="J2002">
            <v>266470</v>
          </cell>
          <cell r="K2002">
            <v>266470</v>
          </cell>
          <cell r="L2002">
            <v>266470</v>
          </cell>
          <cell r="M2002">
            <v>195000</v>
          </cell>
          <cell r="N2002">
            <v>71470</v>
          </cell>
          <cell r="O2002">
            <v>200506</v>
          </cell>
          <cell r="P2002">
            <v>266470</v>
          </cell>
          <cell r="Q2002" t="str">
            <v>54</v>
          </cell>
          <cell r="R2002" t="str">
            <v>Athletics</v>
          </cell>
          <cell r="S2002" t="str">
            <v>ATHLETIC FACILITIES</v>
          </cell>
          <cell r="T2002" t="b">
            <v>0</v>
          </cell>
          <cell r="U2002" t="b">
            <v>1</v>
          </cell>
          <cell r="V2002" t="b">
            <v>0</v>
          </cell>
          <cell r="W2002" t="str">
            <v>Accounting And Contracts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 t="str">
            <v>30</v>
          </cell>
          <cell r="AH2002" t="str">
            <v>CM</v>
          </cell>
          <cell r="AI2002" t="str">
            <v>FullyF</v>
          </cell>
          <cell r="AJ2002" t="str">
            <v>FF</v>
          </cell>
        </row>
        <row r="2003">
          <cell r="A2003" t="str">
            <v>1010529</v>
          </cell>
          <cell r="B2003" t="str">
            <v>P01012601</v>
          </cell>
          <cell r="C2003" t="str">
            <v>01012601</v>
          </cell>
          <cell r="D2003" t="str">
            <v>CLP 205 OFFICE RENOVATIONS</v>
          </cell>
          <cell r="E2003">
            <v>36923</v>
          </cell>
          <cell r="G2003">
            <v>37011</v>
          </cell>
          <cell r="H2003">
            <v>37041</v>
          </cell>
          <cell r="I2003">
            <v>36950</v>
          </cell>
          <cell r="J2003">
            <v>95000</v>
          </cell>
          <cell r="K2003">
            <v>78228</v>
          </cell>
          <cell r="L2003">
            <v>78228</v>
          </cell>
          <cell r="M2003">
            <v>0</v>
          </cell>
          <cell r="N2003">
            <v>78228</v>
          </cell>
          <cell r="O2003">
            <v>200506</v>
          </cell>
          <cell r="P2003">
            <v>78228</v>
          </cell>
          <cell r="Q2003" t="str">
            <v>80</v>
          </cell>
          <cell r="R2003" t="str">
            <v>Medicine</v>
          </cell>
          <cell r="S2003" t="str">
            <v>MEDICAL CAMPUS</v>
          </cell>
          <cell r="T2003" t="b">
            <v>0</v>
          </cell>
          <cell r="U2003" t="b">
            <v>0</v>
          </cell>
          <cell r="V2003" t="b">
            <v>0</v>
          </cell>
          <cell r="W2003" t="str">
            <v>Asset Management</v>
          </cell>
          <cell r="X2003">
            <v>95000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 t="str">
            <v>20</v>
          </cell>
          <cell r="AH2003" t="str">
            <v>PR</v>
          </cell>
          <cell r="AI2003" t="str">
            <v>Const</v>
          </cell>
          <cell r="AJ2003" t="str">
            <v>I</v>
          </cell>
        </row>
        <row r="2004">
          <cell r="A2004" t="str">
            <v>1010530</v>
          </cell>
          <cell r="B2004" t="str">
            <v>P01012401</v>
          </cell>
          <cell r="C2004" t="str">
            <v>01012401</v>
          </cell>
          <cell r="D2004" t="str">
            <v>YARC FLOORING UPGRADE PHASE II</v>
          </cell>
          <cell r="E2004">
            <v>36923</v>
          </cell>
          <cell r="G2004">
            <v>37134</v>
          </cell>
          <cell r="H2004">
            <v>37072</v>
          </cell>
          <cell r="I2004">
            <v>36950</v>
          </cell>
          <cell r="J2004">
            <v>70000</v>
          </cell>
          <cell r="K2004">
            <v>60463.7</v>
          </cell>
          <cell r="L2004">
            <v>60463.7</v>
          </cell>
          <cell r="M2004">
            <v>0</v>
          </cell>
          <cell r="N2004">
            <v>60464</v>
          </cell>
          <cell r="O2004">
            <v>200506</v>
          </cell>
          <cell r="P2004">
            <v>60463.7</v>
          </cell>
          <cell r="Q2004" t="str">
            <v>80</v>
          </cell>
          <cell r="R2004" t="str">
            <v>Medicine</v>
          </cell>
          <cell r="S2004" t="str">
            <v>MEDICAL CAMPUS</v>
          </cell>
          <cell r="T2004" t="b">
            <v>0</v>
          </cell>
          <cell r="U2004" t="b">
            <v>0</v>
          </cell>
          <cell r="V2004" t="b">
            <v>0</v>
          </cell>
          <cell r="W2004" t="str">
            <v>Asset Management</v>
          </cell>
          <cell r="X2004">
            <v>60464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 t="str">
            <v>30</v>
          </cell>
          <cell r="AH2004" t="str">
            <v>CM</v>
          </cell>
          <cell r="AI2004" t="str">
            <v>Const</v>
          </cell>
          <cell r="AJ2004" t="str">
            <v>I</v>
          </cell>
        </row>
        <row r="2005">
          <cell r="A2005" t="str">
            <v>1010547</v>
          </cell>
          <cell r="B2005" t="str">
            <v>C01030101</v>
          </cell>
          <cell r="C2005" t="str">
            <v>01030101</v>
          </cell>
          <cell r="D2005" t="str">
            <v>CMS II IMPLEMENTATION</v>
          </cell>
          <cell r="E2005">
            <v>36951</v>
          </cell>
          <cell r="G2005">
            <v>37072</v>
          </cell>
          <cell r="H2005">
            <v>37072</v>
          </cell>
          <cell r="I2005">
            <v>36955</v>
          </cell>
          <cell r="J2005">
            <v>163873</v>
          </cell>
          <cell r="K2005">
            <v>163872.59</v>
          </cell>
          <cell r="L2005">
            <v>163872.59</v>
          </cell>
          <cell r="M2005">
            <v>0</v>
          </cell>
          <cell r="N2005">
            <v>163873</v>
          </cell>
          <cell r="O2005">
            <v>200506</v>
          </cell>
          <cell r="P2005">
            <v>163872.59</v>
          </cell>
          <cell r="Q2005" t="str">
            <v>60</v>
          </cell>
          <cell r="R2005" t="str">
            <v>Admin&amp;Other Administration</v>
          </cell>
          <cell r="S2005" t="str">
            <v>EQUIPMENT, SYSTEMS, SOFTWARE</v>
          </cell>
          <cell r="T2005" t="b">
            <v>0</v>
          </cell>
          <cell r="U2005" t="b">
            <v>1</v>
          </cell>
          <cell r="V2005" t="b">
            <v>0</v>
          </cell>
          <cell r="W2005" t="str">
            <v>Finance-General Administration</v>
          </cell>
          <cell r="X2005">
            <v>163873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 t="str">
            <v>50</v>
          </cell>
          <cell r="AH2005" t="str">
            <v>OO</v>
          </cell>
          <cell r="AI2005" t="str">
            <v>FullyF</v>
          </cell>
          <cell r="AJ2005" t="str">
            <v>FF</v>
          </cell>
        </row>
        <row r="2006">
          <cell r="A2006" t="str">
            <v>1010596</v>
          </cell>
          <cell r="B2006" t="str">
            <v>P01031501</v>
          </cell>
          <cell r="C2006" t="str">
            <v>01031501</v>
          </cell>
          <cell r="D2006" t="str">
            <v>COLLEGE 451 UTILITIES INTERCONNECT</v>
          </cell>
          <cell r="E2006">
            <v>36951</v>
          </cell>
          <cell r="G2006">
            <v>37134</v>
          </cell>
          <cell r="H2006">
            <v>37195</v>
          </cell>
          <cell r="I2006">
            <v>37866</v>
          </cell>
          <cell r="J2006">
            <v>1312196</v>
          </cell>
          <cell r="K2006">
            <v>1312195.8799999999</v>
          </cell>
          <cell r="L2006">
            <v>1312195.8799999999</v>
          </cell>
          <cell r="M2006">
            <v>0</v>
          </cell>
          <cell r="N2006">
            <v>1312196</v>
          </cell>
          <cell r="O2006">
            <v>200506</v>
          </cell>
          <cell r="P2006">
            <v>1312195.8799999999</v>
          </cell>
          <cell r="Q2006" t="str">
            <v>65</v>
          </cell>
          <cell r="R2006" t="str">
            <v>Admin&amp;Other Utilities Central</v>
          </cell>
          <cell r="S2006" t="str">
            <v>POWER PLANTS AND UTILITY DISTRIBUTION SYSTEMS</v>
          </cell>
          <cell r="T2006" t="b">
            <v>0</v>
          </cell>
          <cell r="U2006" t="b">
            <v>1</v>
          </cell>
          <cell r="V2006" t="b">
            <v>0</v>
          </cell>
          <cell r="W2006" t="str">
            <v>Accounting And Contracts</v>
          </cell>
          <cell r="X2006">
            <v>1312196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 t="str">
            <v>40</v>
          </cell>
          <cell r="AH2006" t="str">
            <v>UT</v>
          </cell>
          <cell r="AI2006" t="str">
            <v>FullyF</v>
          </cell>
          <cell r="AJ2006" t="str">
            <v>FF</v>
          </cell>
        </row>
        <row r="2007">
          <cell r="A2007" t="str">
            <v>1010677</v>
          </cell>
          <cell r="B2007" t="str">
            <v>P01021501</v>
          </cell>
          <cell r="C2007" t="str">
            <v>01021501</v>
          </cell>
          <cell r="D2007" t="str">
            <v>BEINECKE/HEWITT PLAZA REHABILITATION</v>
          </cell>
          <cell r="E2007">
            <v>36951</v>
          </cell>
          <cell r="H2007">
            <v>38533</v>
          </cell>
          <cell r="I2007">
            <v>37600</v>
          </cell>
          <cell r="J2007">
            <v>6935000</v>
          </cell>
          <cell r="K2007">
            <v>192078.66</v>
          </cell>
          <cell r="L2007">
            <v>1686236.17</v>
          </cell>
          <cell r="M2007">
            <v>192079</v>
          </cell>
          <cell r="N2007">
            <v>986673</v>
          </cell>
          <cell r="O2007">
            <v>200506</v>
          </cell>
          <cell r="P2007">
            <v>5176253.33</v>
          </cell>
          <cell r="Q2007" t="str">
            <v>50</v>
          </cell>
          <cell r="R2007" t="str">
            <v>Libraries</v>
          </cell>
          <cell r="S2007" t="str">
            <v>LIBRARY FACILITIES</v>
          </cell>
          <cell r="T2007" t="b">
            <v>0</v>
          </cell>
          <cell r="U2007" t="b">
            <v>0</v>
          </cell>
          <cell r="V2007" t="b">
            <v>0</v>
          </cell>
          <cell r="W2007" t="str">
            <v>Accounting And Contracts</v>
          </cell>
          <cell r="X2007">
            <v>1450111</v>
          </cell>
          <cell r="Y2007">
            <v>0</v>
          </cell>
          <cell r="Z2007">
            <v>0</v>
          </cell>
          <cell r="AA2007">
            <v>379687.79</v>
          </cell>
          <cell r="AB2007">
            <v>539307.67000000004</v>
          </cell>
          <cell r="AC2007">
            <v>4380.1899999999996</v>
          </cell>
          <cell r="AD2007">
            <v>746922.45</v>
          </cell>
          <cell r="AE2007">
            <v>1013174.02</v>
          </cell>
          <cell r="AF2007">
            <v>806545.04</v>
          </cell>
          <cell r="AG2007" t="str">
            <v>10</v>
          </cell>
          <cell r="AH2007" t="str">
            <v>CM</v>
          </cell>
          <cell r="AI2007" t="str">
            <v>Const</v>
          </cell>
          <cell r="AJ2007" t="str">
            <v>I</v>
          </cell>
        </row>
        <row r="2008">
          <cell r="A2008" t="str">
            <v>1010678</v>
          </cell>
          <cell r="B2008" t="str">
            <v>P98021601</v>
          </cell>
          <cell r="C2008" t="str">
            <v>98021601</v>
          </cell>
          <cell r="D2008" t="str">
            <v>YORK 149 ARTS LIBRARY TEMPORARY LOCATION</v>
          </cell>
          <cell r="E2008">
            <v>36951</v>
          </cell>
          <cell r="H2008">
            <v>38625</v>
          </cell>
          <cell r="I2008">
            <v>37606</v>
          </cell>
          <cell r="J2008">
            <v>50000</v>
          </cell>
          <cell r="K2008">
            <v>9906.84</v>
          </cell>
          <cell r="L2008">
            <v>39658.629999999997</v>
          </cell>
          <cell r="M2008">
            <v>0</v>
          </cell>
          <cell r="N2008">
            <v>39659</v>
          </cell>
          <cell r="O2008">
            <v>200506</v>
          </cell>
          <cell r="P2008">
            <v>39658.629999999997</v>
          </cell>
          <cell r="Q2008" t="str">
            <v>26</v>
          </cell>
          <cell r="R2008" t="str">
            <v>Art</v>
          </cell>
          <cell r="S2008" t="str">
            <v>ARTS AREA</v>
          </cell>
          <cell r="T2008" t="b">
            <v>0</v>
          </cell>
          <cell r="U2008" t="b">
            <v>0</v>
          </cell>
          <cell r="V2008" t="b">
            <v>0</v>
          </cell>
          <cell r="W2008" t="str">
            <v>Accounting And Contracts</v>
          </cell>
          <cell r="X2008">
            <v>50000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 t="str">
            <v>10</v>
          </cell>
          <cell r="AH2008" t="str">
            <v>PR</v>
          </cell>
          <cell r="AI2008" t="str">
            <v>Plan</v>
          </cell>
          <cell r="AJ2008" t="str">
            <v>I</v>
          </cell>
        </row>
        <row r="2009">
          <cell r="A2009" t="str">
            <v>1010679</v>
          </cell>
          <cell r="B2009" t="str">
            <v>P01022202</v>
          </cell>
          <cell r="C2009" t="str">
            <v>01022202</v>
          </cell>
          <cell r="D2009" t="str">
            <v>PHYSICAL PLANT RELOCATION</v>
          </cell>
          <cell r="E2009">
            <v>36951</v>
          </cell>
          <cell r="G2009">
            <v>37925</v>
          </cell>
          <cell r="H2009">
            <v>37925</v>
          </cell>
          <cell r="I2009">
            <v>37571</v>
          </cell>
          <cell r="J2009">
            <v>9975000</v>
          </cell>
          <cell r="K2009">
            <v>397771.62</v>
          </cell>
          <cell r="L2009">
            <v>4416421.4400000004</v>
          </cell>
          <cell r="M2009">
            <v>0</v>
          </cell>
          <cell r="N2009">
            <v>4410917</v>
          </cell>
          <cell r="O2009">
            <v>200506</v>
          </cell>
          <cell r="P2009">
            <v>4391921.4400000004</v>
          </cell>
          <cell r="Q2009" t="str">
            <v>65</v>
          </cell>
          <cell r="R2009" t="str">
            <v>Admin&amp;Other Utilities Central</v>
          </cell>
          <cell r="T2009" t="b">
            <v>0</v>
          </cell>
          <cell r="U2009" t="b">
            <v>0</v>
          </cell>
          <cell r="V2009" t="b">
            <v>0</v>
          </cell>
          <cell r="W2009" t="str">
            <v>Accounting And Contracts</v>
          </cell>
          <cell r="X2009">
            <v>0</v>
          </cell>
          <cell r="Y2009">
            <v>9304299</v>
          </cell>
          <cell r="Z2009">
            <v>0</v>
          </cell>
          <cell r="AA2009">
            <v>0</v>
          </cell>
          <cell r="AB2009">
            <v>-670701</v>
          </cell>
          <cell r="AC2009">
            <v>0</v>
          </cell>
          <cell r="AD2009">
            <v>0</v>
          </cell>
          <cell r="AE2009">
            <v>646201</v>
          </cell>
          <cell r="AF2009">
            <v>0</v>
          </cell>
          <cell r="AG2009" t="str">
            <v>20</v>
          </cell>
          <cell r="AH2009" t="str">
            <v>NI</v>
          </cell>
          <cell r="AI2009" t="str">
            <v>Const</v>
          </cell>
          <cell r="AJ2009" t="str">
            <v>I</v>
          </cell>
        </row>
        <row r="2010">
          <cell r="A2010" t="str">
            <v>1010680</v>
          </cell>
          <cell r="B2010" t="str">
            <v>P01012201</v>
          </cell>
          <cell r="C2010" t="str">
            <v>01012201</v>
          </cell>
          <cell r="D2010" t="str">
            <v>PIERSON-SAGE BOILER #1 RETROFIT</v>
          </cell>
          <cell r="E2010">
            <v>36951</v>
          </cell>
          <cell r="G2010">
            <v>37256</v>
          </cell>
          <cell r="H2010">
            <v>37195</v>
          </cell>
          <cell r="I2010">
            <v>37795</v>
          </cell>
          <cell r="J2010">
            <v>393646</v>
          </cell>
          <cell r="K2010">
            <v>393646</v>
          </cell>
          <cell r="L2010">
            <v>393646</v>
          </cell>
          <cell r="M2010">
            <v>0</v>
          </cell>
          <cell r="N2010">
            <v>393646</v>
          </cell>
          <cell r="O2010">
            <v>200506</v>
          </cell>
          <cell r="P2010">
            <v>393646</v>
          </cell>
          <cell r="Q2010" t="str">
            <v>65</v>
          </cell>
          <cell r="R2010" t="str">
            <v>Admin&amp;Other Utilities Central</v>
          </cell>
          <cell r="S2010" t="str">
            <v>POWER PLANTS AND UTILITY DISTRIBUTION SYSTEMS</v>
          </cell>
          <cell r="T2010" t="b">
            <v>0</v>
          </cell>
          <cell r="U2010" t="b">
            <v>1</v>
          </cell>
          <cell r="V2010" t="b">
            <v>0</v>
          </cell>
          <cell r="W2010" t="str">
            <v>Accounting And Contracts</v>
          </cell>
          <cell r="X2010">
            <v>393646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 t="str">
            <v>40</v>
          </cell>
          <cell r="AH2010" t="str">
            <v>UT</v>
          </cell>
          <cell r="AI2010" t="str">
            <v>FullyF</v>
          </cell>
          <cell r="AJ2010" t="str">
            <v>FF</v>
          </cell>
        </row>
        <row r="2011">
          <cell r="A2011" t="str">
            <v>1010681</v>
          </cell>
          <cell r="B2011" t="str">
            <v>P01012502</v>
          </cell>
          <cell r="C2011" t="str">
            <v>01012502</v>
          </cell>
          <cell r="D2011" t="str">
            <v>CLP 202 OFFICE RENOVATIONS</v>
          </cell>
          <cell r="E2011">
            <v>36951</v>
          </cell>
          <cell r="G2011">
            <v>37164</v>
          </cell>
          <cell r="H2011">
            <v>37042</v>
          </cell>
          <cell r="I2011">
            <v>36964</v>
          </cell>
          <cell r="J2011">
            <v>82000</v>
          </cell>
          <cell r="K2011">
            <v>69652.78</v>
          </cell>
          <cell r="L2011">
            <v>69652.78</v>
          </cell>
          <cell r="M2011">
            <v>0</v>
          </cell>
          <cell r="N2011">
            <v>69653</v>
          </cell>
          <cell r="O2011">
            <v>200506</v>
          </cell>
          <cell r="P2011">
            <v>69652.78</v>
          </cell>
          <cell r="Q2011" t="str">
            <v>80</v>
          </cell>
          <cell r="R2011" t="str">
            <v>Medicine</v>
          </cell>
          <cell r="S2011" t="str">
            <v>MEDICAL CAMPUS</v>
          </cell>
          <cell r="T2011" t="b">
            <v>0</v>
          </cell>
          <cell r="U2011" t="b">
            <v>0</v>
          </cell>
          <cell r="V2011" t="b">
            <v>0</v>
          </cell>
          <cell r="W2011" t="str">
            <v>Asset Management</v>
          </cell>
          <cell r="X2011">
            <v>82000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 t="str">
            <v>20</v>
          </cell>
          <cell r="AH2011" t="str">
            <v>PR</v>
          </cell>
          <cell r="AI2011" t="str">
            <v>Const</v>
          </cell>
          <cell r="AJ2011" t="str">
            <v>I</v>
          </cell>
        </row>
        <row r="2012">
          <cell r="A2012" t="str">
            <v>1010682</v>
          </cell>
          <cell r="B2012" t="str">
            <v>P01021201</v>
          </cell>
          <cell r="C2012" t="str">
            <v>01021201</v>
          </cell>
          <cell r="D2012" t="str">
            <v>YPB CURTAIN WALL REHABILITATION</v>
          </cell>
          <cell r="E2012">
            <v>36951</v>
          </cell>
          <cell r="G2012">
            <v>37042</v>
          </cell>
          <cell r="H2012">
            <v>37042</v>
          </cell>
          <cell r="I2012">
            <v>36964</v>
          </cell>
          <cell r="J2012">
            <v>75000</v>
          </cell>
          <cell r="K2012">
            <v>43571.29</v>
          </cell>
          <cell r="L2012">
            <v>43571.29</v>
          </cell>
          <cell r="M2012">
            <v>0</v>
          </cell>
          <cell r="N2012">
            <v>43571</v>
          </cell>
          <cell r="O2012">
            <v>200506</v>
          </cell>
          <cell r="P2012">
            <v>43571.29</v>
          </cell>
          <cell r="Q2012" t="str">
            <v>80</v>
          </cell>
          <cell r="R2012" t="str">
            <v>Medicine</v>
          </cell>
          <cell r="S2012" t="str">
            <v>MEDICAL CAMPUS</v>
          </cell>
          <cell r="T2012" t="b">
            <v>0</v>
          </cell>
          <cell r="U2012" t="b">
            <v>0</v>
          </cell>
          <cell r="V2012" t="b">
            <v>0</v>
          </cell>
          <cell r="W2012" t="str">
            <v>Asset Management</v>
          </cell>
          <cell r="X2012">
            <v>75000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 t="str">
            <v>30</v>
          </cell>
          <cell r="AH2012" t="str">
            <v>CM</v>
          </cell>
          <cell r="AI2012" t="str">
            <v>Const</v>
          </cell>
          <cell r="AJ2012" t="str">
            <v>I</v>
          </cell>
        </row>
        <row r="2013">
          <cell r="A2013" t="str">
            <v>1010683</v>
          </cell>
          <cell r="B2013" t="str">
            <v>P01021202</v>
          </cell>
          <cell r="C2013" t="str">
            <v>01021202</v>
          </cell>
          <cell r="D2013" t="str">
            <v>SHM L 122 LIBRARY HISTORICAL REFERENCE ROOM RENO</v>
          </cell>
          <cell r="E2013">
            <v>36951</v>
          </cell>
          <cell r="G2013">
            <v>37164</v>
          </cell>
          <cell r="I2013">
            <v>36964</v>
          </cell>
          <cell r="J2013">
            <v>80000</v>
          </cell>
          <cell r="K2013">
            <v>58037.96</v>
          </cell>
          <cell r="L2013">
            <v>58037.96</v>
          </cell>
          <cell r="M2013">
            <v>58037</v>
          </cell>
          <cell r="N2013">
            <v>0</v>
          </cell>
          <cell r="O2013">
            <v>200506</v>
          </cell>
          <cell r="P2013">
            <v>58037.96</v>
          </cell>
          <cell r="Q2013" t="str">
            <v>80</v>
          </cell>
          <cell r="R2013" t="str">
            <v>Medicine</v>
          </cell>
          <cell r="T2013" t="b">
            <v>0</v>
          </cell>
          <cell r="U2013" t="b">
            <v>0</v>
          </cell>
          <cell r="V2013" t="b">
            <v>0</v>
          </cell>
          <cell r="W2013" t="str">
            <v>Asset Management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 t="str">
            <v>20</v>
          </cell>
          <cell r="AH2013" t="str">
            <v>PR</v>
          </cell>
          <cell r="AI2013" t="str">
            <v>Const</v>
          </cell>
          <cell r="AJ2013" t="str">
            <v>I</v>
          </cell>
        </row>
        <row r="2014">
          <cell r="A2014" t="str">
            <v>1010684</v>
          </cell>
          <cell r="B2014" t="str">
            <v>P01022201</v>
          </cell>
          <cell r="C2014" t="str">
            <v>01022201</v>
          </cell>
          <cell r="D2014" t="str">
            <v>SHM BE CORRIDOR STORAGE CABINETS</v>
          </cell>
          <cell r="E2014">
            <v>36951</v>
          </cell>
          <cell r="G2014">
            <v>37134</v>
          </cell>
          <cell r="H2014">
            <v>36980</v>
          </cell>
          <cell r="I2014">
            <v>36964</v>
          </cell>
          <cell r="J2014">
            <v>60000</v>
          </cell>
          <cell r="K2014">
            <v>51514.75</v>
          </cell>
          <cell r="L2014">
            <v>51514.75</v>
          </cell>
          <cell r="M2014">
            <v>0</v>
          </cell>
          <cell r="N2014">
            <v>51515</v>
          </cell>
          <cell r="O2014">
            <v>200506</v>
          </cell>
          <cell r="P2014">
            <v>51514.75</v>
          </cell>
          <cell r="Q2014" t="str">
            <v>80</v>
          </cell>
          <cell r="R2014" t="str">
            <v>Medicine</v>
          </cell>
          <cell r="S2014" t="str">
            <v>MEDICAL CAMPUS</v>
          </cell>
          <cell r="T2014" t="b">
            <v>0</v>
          </cell>
          <cell r="U2014" t="b">
            <v>0</v>
          </cell>
          <cell r="V2014" t="b">
            <v>0</v>
          </cell>
          <cell r="W2014" t="str">
            <v>Asset Management</v>
          </cell>
          <cell r="X2014">
            <v>51515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 t="str">
            <v>20</v>
          </cell>
          <cell r="AH2014" t="str">
            <v>PR</v>
          </cell>
          <cell r="AI2014" t="str">
            <v>Const</v>
          </cell>
          <cell r="AJ2014" t="str">
            <v>I</v>
          </cell>
        </row>
        <row r="2015">
          <cell r="A2015" t="str">
            <v>1010853</v>
          </cell>
          <cell r="B2015" t="str">
            <v>P00061301</v>
          </cell>
          <cell r="C2015" t="str">
            <v>00061301</v>
          </cell>
          <cell r="D2015" t="str">
            <v>CHURCH 246 HVAC REPLACEMENT</v>
          </cell>
          <cell r="E2015">
            <v>36951</v>
          </cell>
          <cell r="G2015">
            <v>37802</v>
          </cell>
          <cell r="H2015">
            <v>37802</v>
          </cell>
          <cell r="I2015">
            <v>37375</v>
          </cell>
          <cell r="J2015">
            <v>580000</v>
          </cell>
          <cell r="K2015">
            <v>263721.53000000003</v>
          </cell>
          <cell r="L2015">
            <v>293176.19</v>
          </cell>
          <cell r="M2015">
            <v>18744</v>
          </cell>
          <cell r="N2015">
            <v>273776</v>
          </cell>
          <cell r="O2015">
            <v>200506</v>
          </cell>
          <cell r="P2015">
            <v>514867.73</v>
          </cell>
          <cell r="Q2015" t="str">
            <v>60</v>
          </cell>
          <cell r="R2015" t="str">
            <v>Admin&amp;Other Administration</v>
          </cell>
          <cell r="S2015" t="str">
            <v>OTHER FACILITIES</v>
          </cell>
          <cell r="T2015" t="b">
            <v>0</v>
          </cell>
          <cell r="U2015" t="b">
            <v>0</v>
          </cell>
          <cell r="V2015" t="b">
            <v>0</v>
          </cell>
          <cell r="W2015" t="str">
            <v>Accounting And Contracts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800</v>
          </cell>
          <cell r="AC2015">
            <v>21612.639999999999</v>
          </cell>
          <cell r="AD2015">
            <v>172581</v>
          </cell>
          <cell r="AE2015">
            <v>26697.9</v>
          </cell>
          <cell r="AF2015">
            <v>0</v>
          </cell>
          <cell r="AG2015" t="str">
            <v>30</v>
          </cell>
          <cell r="AH2015" t="str">
            <v>CM</v>
          </cell>
          <cell r="AI2015" t="str">
            <v>Const</v>
          </cell>
          <cell r="AJ2015" t="str">
            <v>I</v>
          </cell>
        </row>
        <row r="2016">
          <cell r="A2016" t="str">
            <v>1010854</v>
          </cell>
          <cell r="B2016" t="str">
            <v>P01030501</v>
          </cell>
          <cell r="C2016" t="str">
            <v>01030501</v>
          </cell>
          <cell r="D2016" t="str">
            <v>SHM B430-436 LAB RENOVATIONS</v>
          </cell>
          <cell r="E2016">
            <v>36951</v>
          </cell>
          <cell r="G2016">
            <v>37164</v>
          </cell>
          <cell r="H2016">
            <v>37134</v>
          </cell>
          <cell r="I2016">
            <v>37053</v>
          </cell>
          <cell r="J2016">
            <v>115000</v>
          </cell>
          <cell r="K2016">
            <v>97617.09</v>
          </cell>
          <cell r="L2016">
            <v>97617.09</v>
          </cell>
          <cell r="M2016">
            <v>0</v>
          </cell>
          <cell r="N2016">
            <v>97617</v>
          </cell>
          <cell r="O2016">
            <v>200506</v>
          </cell>
          <cell r="P2016">
            <v>97617.09</v>
          </cell>
          <cell r="Q2016" t="str">
            <v>80</v>
          </cell>
          <cell r="R2016" t="str">
            <v>Medicine</v>
          </cell>
          <cell r="S2016" t="str">
            <v>MEDICAL CAMPUS</v>
          </cell>
          <cell r="T2016" t="b">
            <v>0</v>
          </cell>
          <cell r="U2016" t="b">
            <v>0</v>
          </cell>
          <cell r="V2016" t="b">
            <v>0</v>
          </cell>
          <cell r="W2016" t="str">
            <v>Asset Management</v>
          </cell>
          <cell r="X2016">
            <v>97617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 t="str">
            <v>20</v>
          </cell>
          <cell r="AH2016" t="str">
            <v>PR</v>
          </cell>
          <cell r="AI2016" t="str">
            <v>Const</v>
          </cell>
          <cell r="AJ2016" t="str">
            <v>I</v>
          </cell>
        </row>
        <row r="2017">
          <cell r="A2017" t="str">
            <v>1010855</v>
          </cell>
          <cell r="B2017" t="str">
            <v>P01031903</v>
          </cell>
          <cell r="C2017" t="str">
            <v>01031903</v>
          </cell>
          <cell r="D2017" t="str">
            <v>COLLEGE STREET RETAINER WALL</v>
          </cell>
          <cell r="E2017">
            <v>36951</v>
          </cell>
          <cell r="G2017">
            <v>37590</v>
          </cell>
          <cell r="H2017">
            <v>37621</v>
          </cell>
          <cell r="I2017">
            <v>37603</v>
          </cell>
          <cell r="J2017">
            <v>416000</v>
          </cell>
          <cell r="K2017">
            <v>370879.07</v>
          </cell>
          <cell r="L2017">
            <v>373149.77</v>
          </cell>
          <cell r="M2017">
            <v>258250</v>
          </cell>
          <cell r="N2017">
            <v>114900</v>
          </cell>
          <cell r="O2017">
            <v>200506</v>
          </cell>
          <cell r="P2017">
            <v>381549.77</v>
          </cell>
          <cell r="Q2017" t="str">
            <v>61</v>
          </cell>
          <cell r="R2017" t="str">
            <v>Admin&amp;Other Other</v>
          </cell>
          <cell r="S2017" t="str">
            <v>CENTRAL CAMPUS</v>
          </cell>
          <cell r="T2017" t="b">
            <v>0</v>
          </cell>
          <cell r="U2017" t="b">
            <v>0</v>
          </cell>
          <cell r="V2017" t="b">
            <v>0</v>
          </cell>
          <cell r="W2017" t="str">
            <v>Accounting And Contracts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8400</v>
          </cell>
          <cell r="AD2017">
            <v>0</v>
          </cell>
          <cell r="AE2017">
            <v>0</v>
          </cell>
          <cell r="AF2017">
            <v>0</v>
          </cell>
          <cell r="AG2017" t="str">
            <v>30</v>
          </cell>
          <cell r="AH2017" t="str">
            <v>CM</v>
          </cell>
          <cell r="AI2017" t="str">
            <v>Const</v>
          </cell>
          <cell r="AJ2017" t="str">
            <v>I</v>
          </cell>
        </row>
        <row r="2018">
          <cell r="A2018" t="str">
            <v>1010859</v>
          </cell>
          <cell r="B2018" t="str">
            <v>P01031901</v>
          </cell>
          <cell r="C2018" t="str">
            <v>01031901</v>
          </cell>
          <cell r="D2018" t="str">
            <v>DURFEE HALL TRASH AREA IMPROVEMENT</v>
          </cell>
          <cell r="E2018">
            <v>36951</v>
          </cell>
          <cell r="G2018">
            <v>37590</v>
          </cell>
          <cell r="H2018">
            <v>37894</v>
          </cell>
          <cell r="I2018">
            <v>38043</v>
          </cell>
          <cell r="J2018">
            <v>211721</v>
          </cell>
          <cell r="K2018">
            <v>205869.52</v>
          </cell>
          <cell r="L2018">
            <v>211720.7</v>
          </cell>
          <cell r="M2018">
            <v>169792</v>
          </cell>
          <cell r="N2018">
            <v>41929</v>
          </cell>
          <cell r="O2018">
            <v>200506</v>
          </cell>
          <cell r="P2018">
            <v>211720.7</v>
          </cell>
          <cell r="Q2018" t="str">
            <v>71</v>
          </cell>
          <cell r="R2018" t="str">
            <v>Residential - Undergraduate</v>
          </cell>
          <cell r="S2018" t="str">
            <v>RESIDENTIAL FACILITIES</v>
          </cell>
          <cell r="T2018" t="b">
            <v>0</v>
          </cell>
          <cell r="U2018" t="b">
            <v>1</v>
          </cell>
          <cell r="V2018" t="b">
            <v>0</v>
          </cell>
          <cell r="W2018" t="str">
            <v>Accounting And Contracts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 t="str">
            <v>30</v>
          </cell>
          <cell r="AH2018" t="str">
            <v>CM</v>
          </cell>
          <cell r="AI2018" t="str">
            <v>FullyF</v>
          </cell>
          <cell r="AJ2018" t="str">
            <v>FF</v>
          </cell>
        </row>
        <row r="2019">
          <cell r="A2019" t="str">
            <v>1010860</v>
          </cell>
          <cell r="B2019" t="str">
            <v>P01031301</v>
          </cell>
          <cell r="C2019" t="str">
            <v>01031301</v>
          </cell>
          <cell r="D2019" t="str">
            <v>YSM CONDENSATE DISTRIBUTION RENOVATION</v>
          </cell>
          <cell r="E2019">
            <v>36951</v>
          </cell>
          <cell r="G2019">
            <v>37652</v>
          </cell>
          <cell r="H2019">
            <v>37256</v>
          </cell>
          <cell r="I2019">
            <v>38201</v>
          </cell>
          <cell r="J2019">
            <v>244207</v>
          </cell>
          <cell r="K2019">
            <v>240986.92</v>
          </cell>
          <cell r="L2019">
            <v>244206.92</v>
          </cell>
          <cell r="M2019">
            <v>0</v>
          </cell>
          <cell r="N2019">
            <v>244207</v>
          </cell>
          <cell r="O2019">
            <v>200506</v>
          </cell>
          <cell r="P2019">
            <v>244206.92</v>
          </cell>
          <cell r="Q2019" t="str">
            <v>66</v>
          </cell>
          <cell r="R2019" t="str">
            <v>Admin&amp;Other YSM Utilities</v>
          </cell>
          <cell r="S2019" t="str">
            <v>POWER PLANTS AND UTILITY DISTRIBUTION SYSTEMS</v>
          </cell>
          <cell r="T2019" t="b">
            <v>0</v>
          </cell>
          <cell r="U2019" t="b">
            <v>1</v>
          </cell>
          <cell r="V2019" t="b">
            <v>0</v>
          </cell>
          <cell r="W2019" t="str">
            <v>Accounting And Contracts</v>
          </cell>
          <cell r="X2019">
            <v>244207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 t="str">
            <v>40</v>
          </cell>
          <cell r="AH2019" t="str">
            <v>UT</v>
          </cell>
          <cell r="AI2019" t="str">
            <v>FullyF</v>
          </cell>
          <cell r="AJ2019" t="str">
            <v>FF</v>
          </cell>
        </row>
        <row r="2020">
          <cell r="A2020" t="str">
            <v>1010861</v>
          </cell>
          <cell r="B2020" t="str">
            <v>P01031201</v>
          </cell>
          <cell r="C2020" t="str">
            <v>01031201</v>
          </cell>
          <cell r="D2020" t="str">
            <v>WHITNEY 221 ROOF REPLACEMENT</v>
          </cell>
          <cell r="E2020">
            <v>36951</v>
          </cell>
          <cell r="G2020">
            <v>37256</v>
          </cell>
          <cell r="H2020">
            <v>37225</v>
          </cell>
          <cell r="I2020">
            <v>37571</v>
          </cell>
          <cell r="J2020">
            <v>502061</v>
          </cell>
          <cell r="K2020">
            <v>502060.5</v>
          </cell>
          <cell r="L2020">
            <v>502060.5</v>
          </cell>
          <cell r="M2020">
            <v>502060</v>
          </cell>
          <cell r="N2020">
            <v>0</v>
          </cell>
          <cell r="O2020">
            <v>200506</v>
          </cell>
          <cell r="P2020">
            <v>502060.5</v>
          </cell>
          <cell r="Q2020" t="str">
            <v>62</v>
          </cell>
          <cell r="R2020" t="str">
            <v>Admin&amp;Other Computing</v>
          </cell>
          <cell r="S2020" t="str">
            <v>OTHER FACILITIES</v>
          </cell>
          <cell r="T2020" t="b">
            <v>0</v>
          </cell>
          <cell r="U2020" t="b">
            <v>1</v>
          </cell>
          <cell r="V2020" t="b">
            <v>0</v>
          </cell>
          <cell r="W2020" t="str">
            <v>Accounting And Contracts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 t="str">
            <v>30</v>
          </cell>
          <cell r="AH2020" t="str">
            <v>CM</v>
          </cell>
          <cell r="AI2020" t="str">
            <v>FullyF</v>
          </cell>
          <cell r="AJ2020" t="str">
            <v>FF</v>
          </cell>
        </row>
        <row r="2021">
          <cell r="A2021" t="str">
            <v>1010862</v>
          </cell>
          <cell r="C2021" t="str">
            <v>01031401</v>
          </cell>
          <cell r="D2021" t="str">
            <v>WHITNEY 221 REAR PARKING ROOF AND DECK REPAIR</v>
          </cell>
          <cell r="E2021">
            <v>36951</v>
          </cell>
          <cell r="H2021">
            <v>38899</v>
          </cell>
          <cell r="I2021">
            <v>37606</v>
          </cell>
          <cell r="J2021">
            <v>28000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200506</v>
          </cell>
          <cell r="P2021">
            <v>0</v>
          </cell>
          <cell r="Q2021" t="str">
            <v>61</v>
          </cell>
          <cell r="R2021" t="str">
            <v>Admin&amp;Other Other</v>
          </cell>
          <cell r="S2021" t="str">
            <v>OTHER FACILITIES</v>
          </cell>
          <cell r="T2021" t="b">
            <v>0</v>
          </cell>
          <cell r="U2021" t="b">
            <v>0</v>
          </cell>
          <cell r="V2021" t="b">
            <v>0</v>
          </cell>
          <cell r="W2021" t="str">
            <v>Accounting And Contracts</v>
          </cell>
          <cell r="X2021">
            <v>28000</v>
          </cell>
          <cell r="Y2021">
            <v>0</v>
          </cell>
          <cell r="Z2021">
            <v>0</v>
          </cell>
          <cell r="AG2021" t="str">
            <v>30</v>
          </cell>
          <cell r="AH2021" t="str">
            <v>CM</v>
          </cell>
          <cell r="AI2021" t="str">
            <v>Desig</v>
          </cell>
          <cell r="AJ2021" t="str">
            <v>I</v>
          </cell>
        </row>
        <row r="2022">
          <cell r="A2022" t="str">
            <v>1010937</v>
          </cell>
          <cell r="B2022" t="str">
            <v>P01031601</v>
          </cell>
          <cell r="C2022" t="str">
            <v>01031601</v>
          </cell>
          <cell r="D2022" t="str">
            <v>EQUESTRIAN CENTER FEASIBILITY STUDY</v>
          </cell>
          <cell r="E2022">
            <v>36982</v>
          </cell>
          <cell r="H2022">
            <v>41547</v>
          </cell>
          <cell r="I2022">
            <v>37795</v>
          </cell>
          <cell r="J2022">
            <v>13443</v>
          </cell>
          <cell r="K2022">
            <v>13443.31</v>
          </cell>
          <cell r="L2022">
            <v>13443.31</v>
          </cell>
          <cell r="M2022">
            <v>13443</v>
          </cell>
          <cell r="N2022">
            <v>0</v>
          </cell>
          <cell r="O2022">
            <v>200506</v>
          </cell>
          <cell r="P2022">
            <v>13443.31</v>
          </cell>
          <cell r="Q2022" t="str">
            <v>54</v>
          </cell>
          <cell r="R2022" t="str">
            <v>Athletics</v>
          </cell>
          <cell r="T2022" t="b">
            <v>0</v>
          </cell>
          <cell r="U2022" t="b">
            <v>1</v>
          </cell>
          <cell r="V2022" t="b">
            <v>0</v>
          </cell>
          <cell r="W2022" t="str">
            <v>Accounting And Contracts</v>
          </cell>
          <cell r="X2022">
            <v>0</v>
          </cell>
          <cell r="Y2022">
            <v>0</v>
          </cell>
          <cell r="Z2022">
            <v>13443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I2022" t="str">
            <v>Tomb</v>
          </cell>
          <cell r="AJ2022" t="str">
            <v>T</v>
          </cell>
        </row>
        <row r="2023">
          <cell r="A2023" t="str">
            <v>1010938</v>
          </cell>
          <cell r="C2023" t="str">
            <v>01032101</v>
          </cell>
          <cell r="D2023" t="str">
            <v>PEABODY MUSEUM RM 103 RENOVATION</v>
          </cell>
          <cell r="E2023">
            <v>36982</v>
          </cell>
          <cell r="H2023">
            <v>37315</v>
          </cell>
          <cell r="I2023">
            <v>37795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200506</v>
          </cell>
          <cell r="P2023">
            <v>0</v>
          </cell>
          <cell r="Q2023" t="str">
            <v>13</v>
          </cell>
          <cell r="R2023" t="str">
            <v>Other</v>
          </cell>
          <cell r="S2023" t="str">
            <v>SCIENCE HILL</v>
          </cell>
          <cell r="T2023" t="b">
            <v>0</v>
          </cell>
          <cell r="U2023" t="b">
            <v>1</v>
          </cell>
          <cell r="V2023" t="b">
            <v>0</v>
          </cell>
          <cell r="W2023" t="str">
            <v>Accounting And Contracts</v>
          </cell>
          <cell r="X2023">
            <v>0</v>
          </cell>
          <cell r="Y2023">
            <v>0</v>
          </cell>
          <cell r="Z2023">
            <v>0</v>
          </cell>
          <cell r="AI2023" t="str">
            <v>Tomb</v>
          </cell>
          <cell r="AJ2023" t="str">
            <v>T</v>
          </cell>
        </row>
        <row r="2024">
          <cell r="A2024" t="str">
            <v>1010939</v>
          </cell>
          <cell r="B2024" t="str">
            <v>P00111502</v>
          </cell>
          <cell r="C2024" t="str">
            <v>00111502</v>
          </cell>
          <cell r="D2024" t="str">
            <v>PROSPECT 310 EXTERIOR REHABILITATION</v>
          </cell>
          <cell r="E2024">
            <v>36982</v>
          </cell>
          <cell r="G2024">
            <v>37225</v>
          </cell>
          <cell r="H2024">
            <v>37225</v>
          </cell>
          <cell r="I2024">
            <v>37795</v>
          </cell>
          <cell r="J2024">
            <v>688959</v>
          </cell>
          <cell r="K2024">
            <v>688943.6</v>
          </cell>
          <cell r="L2024">
            <v>688958.6</v>
          </cell>
          <cell r="M2024">
            <v>696060</v>
          </cell>
          <cell r="N2024">
            <v>0</v>
          </cell>
          <cell r="O2024">
            <v>200506</v>
          </cell>
          <cell r="P2024">
            <v>688958.6</v>
          </cell>
          <cell r="Q2024" t="str">
            <v>22</v>
          </cell>
          <cell r="R2024" t="str">
            <v>Soc Sci</v>
          </cell>
          <cell r="S2024" t="str">
            <v>CENTRAL CAMPUS</v>
          </cell>
          <cell r="T2024" t="b">
            <v>0</v>
          </cell>
          <cell r="U2024" t="b">
            <v>1</v>
          </cell>
          <cell r="V2024" t="b">
            <v>0</v>
          </cell>
          <cell r="W2024" t="str">
            <v>Accounting And Contracts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I2024" t="str">
            <v>Tomb</v>
          </cell>
          <cell r="AJ2024" t="str">
            <v>T</v>
          </cell>
        </row>
        <row r="2025">
          <cell r="A2025" t="str">
            <v>1010940</v>
          </cell>
          <cell r="B2025" t="str">
            <v>P01030102</v>
          </cell>
          <cell r="C2025" t="str">
            <v>01030102</v>
          </cell>
          <cell r="D2025" t="str">
            <v>YPB 105-135 CLINICAL RENO ORTHOPEDICS</v>
          </cell>
          <cell r="E2025">
            <v>36982</v>
          </cell>
          <cell r="G2025">
            <v>37164</v>
          </cell>
          <cell r="H2025">
            <v>37134</v>
          </cell>
          <cell r="I2025">
            <v>37025</v>
          </cell>
          <cell r="J2025">
            <v>500000</v>
          </cell>
          <cell r="K2025">
            <v>462680.55</v>
          </cell>
          <cell r="L2025">
            <v>477644.94</v>
          </cell>
          <cell r="M2025">
            <v>0</v>
          </cell>
          <cell r="N2025">
            <v>477645</v>
          </cell>
          <cell r="O2025">
            <v>200506</v>
          </cell>
          <cell r="P2025">
            <v>477644.94</v>
          </cell>
          <cell r="Q2025" t="str">
            <v>80</v>
          </cell>
          <cell r="R2025" t="str">
            <v>Medicine</v>
          </cell>
          <cell r="S2025" t="str">
            <v>MEDICAL CAMPUS</v>
          </cell>
          <cell r="T2025" t="b">
            <v>0</v>
          </cell>
          <cell r="U2025" t="b">
            <v>0</v>
          </cell>
          <cell r="V2025" t="b">
            <v>0</v>
          </cell>
          <cell r="W2025" t="str">
            <v>Asset Management</v>
          </cell>
          <cell r="X2025">
            <v>500000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 t="str">
            <v>20</v>
          </cell>
          <cell r="AH2025" t="str">
            <v>PR</v>
          </cell>
          <cell r="AI2025" t="str">
            <v>Const</v>
          </cell>
          <cell r="AJ2025" t="str">
            <v>I</v>
          </cell>
        </row>
        <row r="2026">
          <cell r="A2026" t="str">
            <v>1010941</v>
          </cell>
          <cell r="B2026" t="str">
            <v>P01031905</v>
          </cell>
          <cell r="C2026" t="str">
            <v>01031905</v>
          </cell>
          <cell r="D2026" t="str">
            <v>SHM IE SECONDARY CORRIDOR RENOVATION</v>
          </cell>
          <cell r="E2026">
            <v>36982</v>
          </cell>
          <cell r="G2026">
            <v>37225</v>
          </cell>
          <cell r="H2026">
            <v>37072</v>
          </cell>
          <cell r="I2026">
            <v>36987</v>
          </cell>
          <cell r="J2026">
            <v>96000</v>
          </cell>
          <cell r="K2026">
            <v>75511.350000000006</v>
          </cell>
          <cell r="L2026">
            <v>75511.350000000006</v>
          </cell>
          <cell r="M2026">
            <v>0</v>
          </cell>
          <cell r="N2026">
            <v>75511</v>
          </cell>
          <cell r="O2026">
            <v>200506</v>
          </cell>
          <cell r="P2026">
            <v>75511.350000000006</v>
          </cell>
          <cell r="Q2026" t="str">
            <v>80</v>
          </cell>
          <cell r="R2026" t="str">
            <v>Medicine</v>
          </cell>
          <cell r="S2026" t="str">
            <v>MEDICAL CAMPUS</v>
          </cell>
          <cell r="T2026" t="b">
            <v>0</v>
          </cell>
          <cell r="U2026" t="b">
            <v>0</v>
          </cell>
          <cell r="V2026" t="b">
            <v>0</v>
          </cell>
          <cell r="W2026" t="str">
            <v>Asset Management</v>
          </cell>
          <cell r="X2026">
            <v>75511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 t="str">
            <v>30</v>
          </cell>
          <cell r="AH2026" t="str">
            <v>CM</v>
          </cell>
          <cell r="AI2026" t="str">
            <v>Const</v>
          </cell>
          <cell r="AJ2026" t="str">
            <v>I</v>
          </cell>
        </row>
        <row r="2027">
          <cell r="A2027" t="str">
            <v>1011147</v>
          </cell>
          <cell r="B2027" t="str">
            <v>C01042384</v>
          </cell>
          <cell r="C2027" t="str">
            <v>01042384</v>
          </cell>
          <cell r="D2027" t="str">
            <v>FAMIS ENTERPRISE MAINTENANCE MANAGEMENT SYSTEM</v>
          </cell>
          <cell r="E2027">
            <v>36982</v>
          </cell>
          <cell r="G2027">
            <v>37711</v>
          </cell>
          <cell r="H2027">
            <v>37712</v>
          </cell>
          <cell r="I2027">
            <v>37000</v>
          </cell>
          <cell r="J2027">
            <v>2500000</v>
          </cell>
          <cell r="K2027">
            <v>2079429.14</v>
          </cell>
          <cell r="L2027">
            <v>2219244.34</v>
          </cell>
          <cell r="M2027">
            <v>0</v>
          </cell>
          <cell r="N2027">
            <v>2204492</v>
          </cell>
          <cell r="O2027">
            <v>200506</v>
          </cell>
          <cell r="P2027">
            <v>2222932.34</v>
          </cell>
          <cell r="Q2027" t="str">
            <v>62</v>
          </cell>
          <cell r="R2027" t="str">
            <v>Admin&amp;Other Computing</v>
          </cell>
          <cell r="S2027" t="str">
            <v>EQUIPMENT, SYSTEMS, SOFTWARE</v>
          </cell>
          <cell r="T2027" t="b">
            <v>0</v>
          </cell>
          <cell r="U2027" t="b">
            <v>0</v>
          </cell>
          <cell r="V2027" t="b">
            <v>0</v>
          </cell>
          <cell r="W2027" t="str">
            <v>Finance-General Administration</v>
          </cell>
          <cell r="X2027">
            <v>2500000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1844</v>
          </cell>
          <cell r="AF2027">
            <v>1844</v>
          </cell>
          <cell r="AG2027" t="str">
            <v>50</v>
          </cell>
          <cell r="AH2027" t="str">
            <v>OO</v>
          </cell>
          <cell r="AI2027" t="str">
            <v>Const</v>
          </cell>
          <cell r="AJ2027" t="str">
            <v>I</v>
          </cell>
        </row>
        <row r="2028">
          <cell r="A2028" t="str">
            <v>1011148</v>
          </cell>
          <cell r="B2028" t="str">
            <v>P01032801</v>
          </cell>
          <cell r="C2028" t="str">
            <v>01032801</v>
          </cell>
          <cell r="D2028" t="str">
            <v>TEMPLE 432-434 IMPROVEMENTS</v>
          </cell>
          <cell r="E2028">
            <v>36982</v>
          </cell>
          <cell r="G2028">
            <v>37529</v>
          </cell>
          <cell r="I2028">
            <v>37795</v>
          </cell>
          <cell r="J2028">
            <v>182060</v>
          </cell>
          <cell r="K2028">
            <v>182060</v>
          </cell>
          <cell r="L2028">
            <v>182060</v>
          </cell>
          <cell r="M2028">
            <v>182060</v>
          </cell>
          <cell r="N2028">
            <v>0</v>
          </cell>
          <cell r="O2028">
            <v>200506</v>
          </cell>
          <cell r="P2028">
            <v>182060</v>
          </cell>
          <cell r="Q2028" t="str">
            <v>20</v>
          </cell>
          <cell r="R2028" t="str">
            <v>Humanities</v>
          </cell>
          <cell r="T2028" t="b">
            <v>0</v>
          </cell>
          <cell r="U2028" t="b">
            <v>1</v>
          </cell>
          <cell r="V2028" t="b">
            <v>0</v>
          </cell>
          <cell r="W2028" t="str">
            <v>Accounting And Contracts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 t="str">
            <v>20</v>
          </cell>
          <cell r="AH2028" t="str">
            <v>PR</v>
          </cell>
          <cell r="AI2028" t="str">
            <v>FullyF</v>
          </cell>
          <cell r="AJ2028" t="str">
            <v>FF</v>
          </cell>
        </row>
        <row r="2029">
          <cell r="A2029" t="str">
            <v>1011149</v>
          </cell>
          <cell r="B2029" t="str">
            <v>P01040202</v>
          </cell>
          <cell r="C2029" t="str">
            <v>01040202</v>
          </cell>
          <cell r="D2029" t="str">
            <v>PIERSON-SAGE GARAGE PLANNING STUDY</v>
          </cell>
          <cell r="E2029">
            <v>36982</v>
          </cell>
          <cell r="H2029">
            <v>41547</v>
          </cell>
          <cell r="I2029">
            <v>38103</v>
          </cell>
          <cell r="J2029">
            <v>115000</v>
          </cell>
          <cell r="K2029">
            <v>1.45519152283669E-11</v>
          </cell>
          <cell r="L2029">
            <v>1.45519152283669E-11</v>
          </cell>
          <cell r="M2029">
            <v>0</v>
          </cell>
          <cell r="N2029">
            <v>0</v>
          </cell>
          <cell r="O2029">
            <v>200506</v>
          </cell>
          <cell r="P2029">
            <v>1.45519152283669E-11</v>
          </cell>
          <cell r="Q2029" t="str">
            <v>61</v>
          </cell>
          <cell r="R2029" t="str">
            <v>Admin&amp;Other Other</v>
          </cell>
          <cell r="S2029" t="str">
            <v>SCIENCE HILL</v>
          </cell>
          <cell r="T2029" t="b">
            <v>0</v>
          </cell>
          <cell r="U2029" t="b">
            <v>0</v>
          </cell>
          <cell r="V2029" t="b">
            <v>0</v>
          </cell>
          <cell r="W2029" t="str">
            <v>Accounting And Contracts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 t="str">
            <v>20</v>
          </cell>
          <cell r="AH2029" t="str">
            <v>OS</v>
          </cell>
          <cell r="AI2029" t="str">
            <v>Study</v>
          </cell>
          <cell r="AJ2029" t="str">
            <v>I</v>
          </cell>
        </row>
        <row r="2030">
          <cell r="A2030" t="str">
            <v>1011150</v>
          </cell>
          <cell r="B2030" t="str">
            <v>P01040301</v>
          </cell>
          <cell r="C2030" t="str">
            <v>01040301</v>
          </cell>
          <cell r="D2030" t="str">
            <v>BOARDMAN 3RD FL OFFICE RENOVATIONS</v>
          </cell>
          <cell r="E2030">
            <v>36982</v>
          </cell>
          <cell r="G2030">
            <v>37376</v>
          </cell>
          <cell r="H2030">
            <v>37346</v>
          </cell>
          <cell r="I2030">
            <v>37053</v>
          </cell>
          <cell r="J2030">
            <v>600000</v>
          </cell>
          <cell r="K2030">
            <v>570386.56999999995</v>
          </cell>
          <cell r="L2030">
            <v>570386.56999999995</v>
          </cell>
          <cell r="M2030">
            <v>0</v>
          </cell>
          <cell r="N2030">
            <v>570387</v>
          </cell>
          <cell r="O2030">
            <v>200506</v>
          </cell>
          <cell r="P2030">
            <v>570426.56999999995</v>
          </cell>
          <cell r="Q2030" t="str">
            <v>80</v>
          </cell>
          <cell r="R2030" t="str">
            <v>Medicine</v>
          </cell>
          <cell r="S2030" t="str">
            <v>MEDICAL CAMPUS</v>
          </cell>
          <cell r="T2030" t="b">
            <v>0</v>
          </cell>
          <cell r="U2030" t="b">
            <v>0</v>
          </cell>
          <cell r="V2030" t="b">
            <v>0</v>
          </cell>
          <cell r="W2030" t="str">
            <v>Asset Management</v>
          </cell>
          <cell r="X2030">
            <v>600000</v>
          </cell>
          <cell r="Y2030">
            <v>0</v>
          </cell>
          <cell r="Z2030">
            <v>0</v>
          </cell>
          <cell r="AA2030">
            <v>0</v>
          </cell>
          <cell r="AB2030">
            <v>40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 t="str">
            <v>20</v>
          </cell>
          <cell r="AH2030" t="str">
            <v>PR</v>
          </cell>
          <cell r="AI2030" t="str">
            <v>Const</v>
          </cell>
          <cell r="AJ2030" t="str">
            <v>I</v>
          </cell>
        </row>
        <row r="2031">
          <cell r="A2031" t="str">
            <v>1011151</v>
          </cell>
          <cell r="B2031" t="str">
            <v>P01030601</v>
          </cell>
          <cell r="C2031" t="str">
            <v>01030601</v>
          </cell>
          <cell r="D2031" t="str">
            <v>NSB 289 &amp; 290 LAB RENOVATION</v>
          </cell>
          <cell r="E2031">
            <v>36982</v>
          </cell>
          <cell r="G2031">
            <v>37194</v>
          </cell>
          <cell r="I2031">
            <v>36997</v>
          </cell>
          <cell r="J2031">
            <v>50000</v>
          </cell>
          <cell r="K2031">
            <v>39469.730000000003</v>
          </cell>
          <cell r="L2031">
            <v>39469.730000000003</v>
          </cell>
          <cell r="M2031">
            <v>39503.49</v>
          </cell>
          <cell r="N2031">
            <v>0</v>
          </cell>
          <cell r="O2031">
            <v>200506</v>
          </cell>
          <cell r="P2031">
            <v>39469.730000000003</v>
          </cell>
          <cell r="Q2031" t="str">
            <v>80</v>
          </cell>
          <cell r="R2031" t="str">
            <v>Medicine</v>
          </cell>
          <cell r="T2031" t="b">
            <v>0</v>
          </cell>
          <cell r="U2031" t="b">
            <v>0</v>
          </cell>
          <cell r="V2031" t="b">
            <v>0</v>
          </cell>
          <cell r="W2031" t="str">
            <v>Asset Management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 t="str">
            <v>20</v>
          </cell>
          <cell r="AH2031" t="str">
            <v>PR</v>
          </cell>
          <cell r="AI2031" t="str">
            <v>Desig</v>
          </cell>
          <cell r="AJ2031" t="str">
            <v>I</v>
          </cell>
        </row>
        <row r="2032">
          <cell r="A2032" t="str">
            <v>1011152</v>
          </cell>
          <cell r="B2032" t="str">
            <v>P01040401</v>
          </cell>
          <cell r="C2032" t="str">
            <v>01040401</v>
          </cell>
          <cell r="D2032" t="str">
            <v>YSM CORRIDOR ADA COMPLIANCE UPGRADE</v>
          </cell>
          <cell r="E2032">
            <v>36982</v>
          </cell>
          <cell r="G2032">
            <v>37407</v>
          </cell>
          <cell r="H2032">
            <v>37376</v>
          </cell>
          <cell r="I2032">
            <v>36997</v>
          </cell>
          <cell r="J2032">
            <v>130000</v>
          </cell>
          <cell r="K2032">
            <v>104426.7</v>
          </cell>
          <cell r="L2032">
            <v>104426.7</v>
          </cell>
          <cell r="M2032">
            <v>0</v>
          </cell>
          <cell r="N2032">
            <v>104426</v>
          </cell>
          <cell r="O2032">
            <v>200506</v>
          </cell>
          <cell r="P2032">
            <v>104426.7</v>
          </cell>
          <cell r="Q2032" t="str">
            <v>80</v>
          </cell>
          <cell r="R2032" t="str">
            <v>Medicine</v>
          </cell>
          <cell r="S2032" t="str">
            <v>MEDICAL CAMPUS</v>
          </cell>
          <cell r="T2032" t="b">
            <v>0</v>
          </cell>
          <cell r="U2032" t="b">
            <v>0</v>
          </cell>
          <cell r="V2032" t="b">
            <v>0</v>
          </cell>
          <cell r="W2032" t="str">
            <v>Asset Management</v>
          </cell>
          <cell r="X2032">
            <v>104426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 t="str">
            <v>30</v>
          </cell>
          <cell r="AH2032" t="str">
            <v>CM</v>
          </cell>
          <cell r="AI2032" t="str">
            <v>Const</v>
          </cell>
          <cell r="AJ2032" t="str">
            <v>I</v>
          </cell>
        </row>
        <row r="2033">
          <cell r="A2033" t="str">
            <v>1011153</v>
          </cell>
          <cell r="B2033" t="str">
            <v>P01041202</v>
          </cell>
          <cell r="C2033" t="str">
            <v>01041202</v>
          </cell>
          <cell r="D2033" t="str">
            <v>SACHEM 60 BASEMENT HVAC IMPROVEMENTS</v>
          </cell>
          <cell r="E2033">
            <v>36982</v>
          </cell>
          <cell r="G2033">
            <v>37529</v>
          </cell>
          <cell r="I2033">
            <v>37798</v>
          </cell>
          <cell r="J2033">
            <v>123147</v>
          </cell>
          <cell r="K2033">
            <v>123147</v>
          </cell>
          <cell r="L2033">
            <v>123147</v>
          </cell>
          <cell r="M2033">
            <v>123147</v>
          </cell>
          <cell r="N2033">
            <v>0</v>
          </cell>
          <cell r="O2033">
            <v>200506</v>
          </cell>
          <cell r="P2033">
            <v>123147</v>
          </cell>
          <cell r="Q2033" t="str">
            <v>33</v>
          </cell>
          <cell r="R2033" t="str">
            <v>Self-sup Management</v>
          </cell>
          <cell r="T2033" t="b">
            <v>0</v>
          </cell>
          <cell r="U2033" t="b">
            <v>1</v>
          </cell>
          <cell r="V2033" t="b">
            <v>0</v>
          </cell>
          <cell r="W2033" t="str">
            <v>Accounting And Contracts</v>
          </cell>
          <cell r="X2033">
            <v>0</v>
          </cell>
          <cell r="Y2033">
            <v>0</v>
          </cell>
          <cell r="Z2033">
            <v>123147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 t="str">
            <v>30</v>
          </cell>
          <cell r="AH2033" t="str">
            <v>CM</v>
          </cell>
          <cell r="AI2033" t="str">
            <v>FullyF</v>
          </cell>
          <cell r="AJ2033" t="str">
            <v>FF</v>
          </cell>
        </row>
        <row r="2034">
          <cell r="A2034" t="str">
            <v>1011162</v>
          </cell>
          <cell r="B2034" t="str">
            <v>P01040201</v>
          </cell>
          <cell r="C2034" t="str">
            <v>01040201</v>
          </cell>
          <cell r="D2034" t="str">
            <v>ENGINEERING PLANNING STUDY</v>
          </cell>
          <cell r="E2034">
            <v>36982</v>
          </cell>
          <cell r="H2034">
            <v>37802</v>
          </cell>
          <cell r="I2034">
            <v>38023</v>
          </cell>
          <cell r="J2034">
            <v>240000</v>
          </cell>
          <cell r="K2034">
            <v>395753.38</v>
          </cell>
          <cell r="L2034">
            <v>430767.54</v>
          </cell>
          <cell r="M2034">
            <v>240000</v>
          </cell>
          <cell r="N2034">
            <v>0</v>
          </cell>
          <cell r="O2034">
            <v>200506</v>
          </cell>
          <cell r="P2034">
            <v>215383.77</v>
          </cell>
          <cell r="Q2034" t="str">
            <v>24</v>
          </cell>
          <cell r="R2034" t="str">
            <v>Eng&amp;ApplSci</v>
          </cell>
          <cell r="S2034" t="str">
            <v>SCIENCE HILL</v>
          </cell>
          <cell r="T2034" t="b">
            <v>0</v>
          </cell>
          <cell r="U2034" t="b">
            <v>0</v>
          </cell>
          <cell r="V2034" t="b">
            <v>0</v>
          </cell>
          <cell r="W2034" t="str">
            <v>Accounting And Contracts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-215383.77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 t="str">
            <v>50</v>
          </cell>
          <cell r="AH2034" t="str">
            <v>OS</v>
          </cell>
          <cell r="AI2034" t="str">
            <v>Study</v>
          </cell>
          <cell r="AJ2034" t="str">
            <v>I</v>
          </cell>
        </row>
        <row r="2035">
          <cell r="A2035" t="str">
            <v>1011226</v>
          </cell>
          <cell r="C2035" t="str">
            <v>01043077</v>
          </cell>
          <cell r="D2035" t="str">
            <v>MRC 50 AVANCE TM CONSOLE Cancelled</v>
          </cell>
          <cell r="E2035">
            <v>36982</v>
          </cell>
          <cell r="H2035">
            <v>41547</v>
          </cell>
          <cell r="I2035">
            <v>37603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200506</v>
          </cell>
          <cell r="P2035">
            <v>0</v>
          </cell>
          <cell r="Q2035" t="str">
            <v>08</v>
          </cell>
          <cell r="R2035" t="str">
            <v>Medicine</v>
          </cell>
          <cell r="S2035" t="str">
            <v>EQUIPMENT, SYSTEMS, SOFTWARE</v>
          </cell>
          <cell r="T2035" t="b">
            <v>0</v>
          </cell>
          <cell r="U2035" t="b">
            <v>1</v>
          </cell>
          <cell r="V2035" t="b">
            <v>0</v>
          </cell>
          <cell r="W2035" t="str">
            <v>Finance-General Administration</v>
          </cell>
          <cell r="X2035">
            <v>0</v>
          </cell>
          <cell r="Y2035">
            <v>0</v>
          </cell>
          <cell r="Z2035">
            <v>0</v>
          </cell>
          <cell r="AI2035" t="str">
            <v>Tomb</v>
          </cell>
          <cell r="AJ2035" t="str">
            <v>T</v>
          </cell>
        </row>
        <row r="2036">
          <cell r="A2036" t="str">
            <v>1011227</v>
          </cell>
          <cell r="C2036" t="str">
            <v>01032001</v>
          </cell>
          <cell r="D2036" t="str">
            <v>COLLEGE 451 UTILITIES (cancelled - see 1010596)</v>
          </cell>
          <cell r="E2036">
            <v>36982</v>
          </cell>
          <cell r="H2036">
            <v>37195</v>
          </cell>
          <cell r="I2036">
            <v>37029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200506</v>
          </cell>
          <cell r="P2036">
            <v>0</v>
          </cell>
          <cell r="Q2036" t="str">
            <v>11</v>
          </cell>
          <cell r="R2036" t="str">
            <v>Utilities &amp; Infrastructure</v>
          </cell>
          <cell r="T2036" t="b">
            <v>0</v>
          </cell>
          <cell r="U2036" t="b">
            <v>1</v>
          </cell>
          <cell r="V2036" t="b">
            <v>0</v>
          </cell>
          <cell r="W2036" t="str">
            <v>Accounting And Contracts</v>
          </cell>
          <cell r="X2036">
            <v>0</v>
          </cell>
          <cell r="Y2036">
            <v>0</v>
          </cell>
          <cell r="Z2036">
            <v>0</v>
          </cell>
          <cell r="AI2036" t="str">
            <v>Tomb</v>
          </cell>
          <cell r="AJ2036" t="str">
            <v>T</v>
          </cell>
        </row>
        <row r="2037">
          <cell r="A2037" t="str">
            <v>1011228</v>
          </cell>
          <cell r="B2037" t="str">
            <v>P01030701</v>
          </cell>
          <cell r="C2037" t="str">
            <v>01030701</v>
          </cell>
          <cell r="D2037" t="str">
            <v>SHM C2 LAB RENOVATIONS</v>
          </cell>
          <cell r="E2037">
            <v>35977</v>
          </cell>
          <cell r="G2037">
            <v>37499</v>
          </cell>
          <cell r="H2037">
            <v>37499</v>
          </cell>
          <cell r="I2037">
            <v>37168</v>
          </cell>
          <cell r="J2037">
            <v>7750000</v>
          </cell>
          <cell r="K2037">
            <v>6360832.9400000004</v>
          </cell>
          <cell r="L2037">
            <v>6395041.0499999998</v>
          </cell>
          <cell r="M2037">
            <v>1000000</v>
          </cell>
          <cell r="N2037">
            <v>5395041</v>
          </cell>
          <cell r="O2037">
            <v>200506</v>
          </cell>
          <cell r="P2037">
            <v>6395041.0499999998</v>
          </cell>
          <cell r="Q2037" t="str">
            <v>80</v>
          </cell>
          <cell r="R2037" t="str">
            <v>Medicine</v>
          </cell>
          <cell r="S2037" t="str">
            <v>MEDICAL CAMPUS</v>
          </cell>
          <cell r="T2037" t="b">
            <v>0</v>
          </cell>
          <cell r="U2037" t="b">
            <v>0</v>
          </cell>
          <cell r="V2037" t="b">
            <v>0</v>
          </cell>
          <cell r="W2037" t="str">
            <v>Asset Management</v>
          </cell>
          <cell r="X2037">
            <v>5395041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 t="str">
            <v>10</v>
          </cell>
          <cell r="AH2037" t="str">
            <v>PR</v>
          </cell>
          <cell r="AI2037" t="str">
            <v>Const</v>
          </cell>
          <cell r="AJ2037" t="str">
            <v>I</v>
          </cell>
        </row>
        <row r="2038">
          <cell r="A2038" t="str">
            <v>1011269</v>
          </cell>
          <cell r="B2038" t="str">
            <v>P01031502</v>
          </cell>
          <cell r="C2038" t="str">
            <v>01031502</v>
          </cell>
          <cell r="D2038" t="str">
            <v>PROSPECT 124 HEAT CONVERSION</v>
          </cell>
          <cell r="E2038">
            <v>36982</v>
          </cell>
          <cell r="G2038">
            <v>37529</v>
          </cell>
          <cell r="H2038">
            <v>37134</v>
          </cell>
          <cell r="I2038">
            <v>37795</v>
          </cell>
          <cell r="J2038">
            <v>472730</v>
          </cell>
          <cell r="K2038">
            <v>472730</v>
          </cell>
          <cell r="L2038">
            <v>472730</v>
          </cell>
          <cell r="M2038">
            <v>441130</v>
          </cell>
          <cell r="N2038">
            <v>31600</v>
          </cell>
          <cell r="O2038">
            <v>200506</v>
          </cell>
          <cell r="P2038">
            <v>472730</v>
          </cell>
          <cell r="Q2038" t="str">
            <v>22</v>
          </cell>
          <cell r="R2038" t="str">
            <v>Soc Sci</v>
          </cell>
          <cell r="S2038" t="str">
            <v>CENTRAL CAMPUS</v>
          </cell>
          <cell r="T2038" t="b">
            <v>0</v>
          </cell>
          <cell r="U2038" t="b">
            <v>1</v>
          </cell>
          <cell r="V2038" t="b">
            <v>0</v>
          </cell>
          <cell r="W2038" t="str">
            <v>Accounting And Contracts</v>
          </cell>
          <cell r="X2038">
            <v>31600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 t="str">
            <v>30</v>
          </cell>
          <cell r="AH2038" t="str">
            <v>CM</v>
          </cell>
          <cell r="AI2038" t="str">
            <v>FullyF</v>
          </cell>
          <cell r="AJ2038" t="str">
            <v>FF</v>
          </cell>
        </row>
        <row r="2039">
          <cell r="A2039" t="str">
            <v>1011422</v>
          </cell>
          <cell r="B2039" t="str">
            <v>C01051184</v>
          </cell>
          <cell r="C2039" t="str">
            <v>01051184</v>
          </cell>
          <cell r="D2039" t="str">
            <v>YDS COMPUTERIZATION HARDWARE AND SOFTWARE</v>
          </cell>
          <cell r="E2039">
            <v>37012</v>
          </cell>
          <cell r="G2039">
            <v>38260</v>
          </cell>
          <cell r="H2039">
            <v>38231</v>
          </cell>
          <cell r="I2039">
            <v>37022</v>
          </cell>
          <cell r="J2039">
            <v>114000</v>
          </cell>
          <cell r="K2039">
            <v>85085.71</v>
          </cell>
          <cell r="L2039">
            <v>85085.71</v>
          </cell>
          <cell r="M2039">
            <v>0</v>
          </cell>
          <cell r="N2039">
            <v>85086</v>
          </cell>
          <cell r="O2039">
            <v>200506</v>
          </cell>
          <cell r="P2039">
            <v>85085.71</v>
          </cell>
          <cell r="Q2039" t="str">
            <v>61</v>
          </cell>
          <cell r="R2039" t="str">
            <v>Admin&amp;Other Other</v>
          </cell>
          <cell r="S2039" t="str">
            <v>EQUIPMENT, SYSTEMS, SOFTWARE</v>
          </cell>
          <cell r="T2039" t="b">
            <v>0</v>
          </cell>
          <cell r="U2039" t="b">
            <v>0</v>
          </cell>
          <cell r="V2039" t="b">
            <v>0</v>
          </cell>
          <cell r="W2039" t="str">
            <v>Finance-General Administration</v>
          </cell>
          <cell r="X2039">
            <v>114000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 t="str">
            <v>50</v>
          </cell>
          <cell r="AH2039" t="str">
            <v>OO</v>
          </cell>
          <cell r="AI2039" t="str">
            <v>Const</v>
          </cell>
          <cell r="AJ2039" t="str">
            <v>I</v>
          </cell>
        </row>
        <row r="2040">
          <cell r="A2040" t="str">
            <v>1011424</v>
          </cell>
          <cell r="C2040" t="str">
            <v>01051174</v>
          </cell>
          <cell r="D2040" t="str">
            <v>Cancelled - YDS REFRIGERATION COMPRESSOR RACK CALHOUN COLLEGE</v>
          </cell>
          <cell r="E2040">
            <v>37012</v>
          </cell>
          <cell r="H2040">
            <v>37103</v>
          </cell>
          <cell r="I2040">
            <v>37022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200506</v>
          </cell>
          <cell r="P2040">
            <v>0</v>
          </cell>
          <cell r="Q2040" t="str">
            <v>13</v>
          </cell>
          <cell r="R2040" t="str">
            <v>Other</v>
          </cell>
          <cell r="T2040" t="b">
            <v>0</v>
          </cell>
          <cell r="U2040" t="b">
            <v>1</v>
          </cell>
          <cell r="V2040" t="b">
            <v>0</v>
          </cell>
          <cell r="W2040" t="str">
            <v>Finance-General Administration</v>
          </cell>
          <cell r="X2040">
            <v>0</v>
          </cell>
          <cell r="Y2040">
            <v>0</v>
          </cell>
          <cell r="Z2040">
            <v>0</v>
          </cell>
          <cell r="AI2040" t="str">
            <v>Tomb</v>
          </cell>
          <cell r="AJ2040" t="str">
            <v>T</v>
          </cell>
        </row>
        <row r="2041">
          <cell r="A2041" t="str">
            <v>1011425</v>
          </cell>
          <cell r="B2041" t="str">
            <v>C01051175</v>
          </cell>
          <cell r="C2041" t="str">
            <v>01051175</v>
          </cell>
          <cell r="D2041" t="str">
            <v>YDS DISHWASHING SYSTEM REPLACEMENT PIERSON DINING HALL</v>
          </cell>
          <cell r="E2041">
            <v>37012</v>
          </cell>
          <cell r="G2041">
            <v>37164</v>
          </cell>
          <cell r="H2041">
            <v>37164</v>
          </cell>
          <cell r="I2041">
            <v>37088</v>
          </cell>
          <cell r="J2041">
            <v>105710</v>
          </cell>
          <cell r="K2041">
            <v>105473.1</v>
          </cell>
          <cell r="L2041">
            <v>105473.1</v>
          </cell>
          <cell r="M2041">
            <v>0</v>
          </cell>
          <cell r="N2041">
            <v>105473</v>
          </cell>
          <cell r="O2041">
            <v>200506</v>
          </cell>
          <cell r="P2041">
            <v>105473.1</v>
          </cell>
          <cell r="Q2041" t="str">
            <v>61</v>
          </cell>
          <cell r="R2041" t="str">
            <v>Admin&amp;Other Other</v>
          </cell>
          <cell r="S2041" t="str">
            <v>EQUIPMENT, SYSTEMS, SOFTWARE</v>
          </cell>
          <cell r="T2041" t="b">
            <v>0</v>
          </cell>
          <cell r="U2041" t="b">
            <v>0</v>
          </cell>
          <cell r="V2041" t="b">
            <v>0</v>
          </cell>
          <cell r="W2041" t="str">
            <v>Finance-General Administration</v>
          </cell>
          <cell r="X2041">
            <v>105710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 t="str">
            <v>50</v>
          </cell>
          <cell r="AH2041" t="str">
            <v>OE</v>
          </cell>
          <cell r="AI2041" t="str">
            <v>Const</v>
          </cell>
          <cell r="AJ2041" t="str">
            <v>I</v>
          </cell>
        </row>
        <row r="2042">
          <cell r="A2042" t="str">
            <v>1011426</v>
          </cell>
          <cell r="B2042" t="str">
            <v>C01051177</v>
          </cell>
          <cell r="C2042" t="str">
            <v>01051177</v>
          </cell>
          <cell r="D2042" t="str">
            <v>YDS OVEN REPLACEMENT COMMONS/HGS/CALHOUN/TRUMBULL</v>
          </cell>
          <cell r="E2042">
            <v>37012</v>
          </cell>
          <cell r="G2042">
            <v>37164</v>
          </cell>
          <cell r="H2042">
            <v>37103</v>
          </cell>
          <cell r="I2042">
            <v>37022</v>
          </cell>
          <cell r="J2042">
            <v>94079</v>
          </cell>
          <cell r="K2042">
            <v>92797</v>
          </cell>
          <cell r="L2042">
            <v>92797</v>
          </cell>
          <cell r="M2042">
            <v>0</v>
          </cell>
          <cell r="N2042">
            <v>92797</v>
          </cell>
          <cell r="O2042">
            <v>200506</v>
          </cell>
          <cell r="P2042">
            <v>92797</v>
          </cell>
          <cell r="Q2042" t="str">
            <v>61</v>
          </cell>
          <cell r="R2042" t="str">
            <v>Admin&amp;Other Other</v>
          </cell>
          <cell r="S2042" t="str">
            <v>EQUIPMENT, SYSTEMS, SOFTWARE</v>
          </cell>
          <cell r="T2042" t="b">
            <v>0</v>
          </cell>
          <cell r="U2042" t="b">
            <v>0</v>
          </cell>
          <cell r="V2042" t="b">
            <v>0</v>
          </cell>
          <cell r="W2042" t="str">
            <v>Finance-General Administration</v>
          </cell>
          <cell r="X2042">
            <v>92797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 t="str">
            <v>50</v>
          </cell>
          <cell r="AH2042" t="str">
            <v>OE</v>
          </cell>
          <cell r="AI2042" t="str">
            <v>Const</v>
          </cell>
          <cell r="AJ2042" t="str">
            <v>I</v>
          </cell>
        </row>
        <row r="2043">
          <cell r="A2043" t="str">
            <v>1011427</v>
          </cell>
          <cell r="B2043" t="str">
            <v>C01051178</v>
          </cell>
          <cell r="C2043" t="str">
            <v>01051178</v>
          </cell>
          <cell r="D2043" t="str">
            <v>YDS CHAIRS FOR PRESIDENT'S ROOM AND OFFICERS' DINING ROOM</v>
          </cell>
          <cell r="E2043">
            <v>37012</v>
          </cell>
          <cell r="G2043">
            <v>37164</v>
          </cell>
          <cell r="H2043">
            <v>37103</v>
          </cell>
          <cell r="I2043">
            <v>37022</v>
          </cell>
          <cell r="J2043">
            <v>13475</v>
          </cell>
          <cell r="K2043">
            <v>13475</v>
          </cell>
          <cell r="L2043">
            <v>13475</v>
          </cell>
          <cell r="M2043">
            <v>0</v>
          </cell>
          <cell r="N2043">
            <v>13475</v>
          </cell>
          <cell r="O2043">
            <v>200506</v>
          </cell>
          <cell r="P2043">
            <v>13475</v>
          </cell>
          <cell r="Q2043" t="str">
            <v>61</v>
          </cell>
          <cell r="R2043" t="str">
            <v>Admin&amp;Other Other</v>
          </cell>
          <cell r="T2043" t="b">
            <v>0</v>
          </cell>
          <cell r="U2043" t="b">
            <v>1</v>
          </cell>
          <cell r="V2043" t="b">
            <v>0</v>
          </cell>
          <cell r="W2043" t="str">
            <v>Finance-General Administration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 t="str">
            <v>50</v>
          </cell>
          <cell r="AH2043" t="str">
            <v>OE</v>
          </cell>
          <cell r="AI2043" t="str">
            <v>FullyF</v>
          </cell>
          <cell r="AJ2043" t="str">
            <v>FF</v>
          </cell>
        </row>
        <row r="2044">
          <cell r="A2044" t="str">
            <v>1011428</v>
          </cell>
          <cell r="B2044" t="str">
            <v>C01051179</v>
          </cell>
          <cell r="C2044" t="str">
            <v>01051179</v>
          </cell>
          <cell r="D2044" t="str">
            <v>YDS REFRIGERATED DURFEE'S DISPLAY COOLERS</v>
          </cell>
          <cell r="E2044">
            <v>37012</v>
          </cell>
          <cell r="G2044">
            <v>37164</v>
          </cell>
          <cell r="H2044">
            <v>37103</v>
          </cell>
          <cell r="I2044">
            <v>37022</v>
          </cell>
          <cell r="J2044">
            <v>13000</v>
          </cell>
          <cell r="K2044">
            <v>12630</v>
          </cell>
          <cell r="L2044">
            <v>12630</v>
          </cell>
          <cell r="M2044">
            <v>0</v>
          </cell>
          <cell r="N2044">
            <v>12630</v>
          </cell>
          <cell r="O2044">
            <v>200506</v>
          </cell>
          <cell r="P2044">
            <v>12630</v>
          </cell>
          <cell r="Q2044" t="str">
            <v>61</v>
          </cell>
          <cell r="R2044" t="str">
            <v>Admin&amp;Other Other</v>
          </cell>
          <cell r="T2044" t="b">
            <v>0</v>
          </cell>
          <cell r="U2044" t="b">
            <v>0</v>
          </cell>
          <cell r="V2044" t="b">
            <v>0</v>
          </cell>
          <cell r="W2044" t="str">
            <v>Finance-General Administration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 t="str">
            <v>50</v>
          </cell>
          <cell r="AH2044" t="str">
            <v>OE</v>
          </cell>
          <cell r="AI2044" t="str">
            <v>Const</v>
          </cell>
          <cell r="AJ2044" t="str">
            <v>I</v>
          </cell>
        </row>
        <row r="2045">
          <cell r="A2045" t="str">
            <v>1011429</v>
          </cell>
          <cell r="B2045" t="str">
            <v>P01042301</v>
          </cell>
          <cell r="C2045" t="str">
            <v>01042301</v>
          </cell>
          <cell r="D2045" t="str">
            <v>ESH APARTMENT B18/104 RENOVATION</v>
          </cell>
          <cell r="E2045">
            <v>37012</v>
          </cell>
          <cell r="G2045">
            <v>37287</v>
          </cell>
          <cell r="H2045">
            <v>37134</v>
          </cell>
          <cell r="I2045">
            <v>37022</v>
          </cell>
          <cell r="J2045">
            <v>70000</v>
          </cell>
          <cell r="K2045">
            <v>69216.22</v>
          </cell>
          <cell r="L2045">
            <v>69216.22</v>
          </cell>
          <cell r="M2045">
            <v>0</v>
          </cell>
          <cell r="N2045">
            <v>69217</v>
          </cell>
          <cell r="O2045">
            <v>200506</v>
          </cell>
          <cell r="P2045">
            <v>69216.22</v>
          </cell>
          <cell r="Q2045" t="str">
            <v>80</v>
          </cell>
          <cell r="R2045" t="str">
            <v>Medicine</v>
          </cell>
          <cell r="S2045" t="str">
            <v>MEDICAL CAMPUS</v>
          </cell>
          <cell r="T2045" t="b">
            <v>0</v>
          </cell>
          <cell r="U2045" t="b">
            <v>0</v>
          </cell>
          <cell r="V2045" t="b">
            <v>0</v>
          </cell>
          <cell r="W2045" t="str">
            <v>Asset Management</v>
          </cell>
          <cell r="X2045">
            <v>69217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 t="str">
            <v>20</v>
          </cell>
          <cell r="AH2045" t="str">
            <v>PR</v>
          </cell>
          <cell r="AI2045" t="str">
            <v>Plan</v>
          </cell>
          <cell r="AJ2045" t="str">
            <v>I</v>
          </cell>
        </row>
        <row r="2046">
          <cell r="A2046" t="str">
            <v>1011430</v>
          </cell>
          <cell r="B2046" t="str">
            <v>P01031402</v>
          </cell>
          <cell r="C2046" t="str">
            <v>01031402</v>
          </cell>
          <cell r="D2046" t="str">
            <v>TEMPLE 40 PEDIATRICS HUSKEY PROGRAM</v>
          </cell>
          <cell r="E2046">
            <v>37012</v>
          </cell>
          <cell r="G2046">
            <v>37134</v>
          </cell>
          <cell r="H2046">
            <v>37042</v>
          </cell>
          <cell r="I2046">
            <v>37022</v>
          </cell>
          <cell r="J2046">
            <v>61000</v>
          </cell>
          <cell r="K2046">
            <v>42962.27</v>
          </cell>
          <cell r="L2046">
            <v>42962.27</v>
          </cell>
          <cell r="M2046">
            <v>11000</v>
          </cell>
          <cell r="N2046">
            <v>31962</v>
          </cell>
          <cell r="O2046">
            <v>200506</v>
          </cell>
          <cell r="P2046">
            <v>42962.27</v>
          </cell>
          <cell r="Q2046" t="str">
            <v>80</v>
          </cell>
          <cell r="R2046" t="str">
            <v>Medicine</v>
          </cell>
          <cell r="S2046" t="str">
            <v>MEDICAL CAMPUS</v>
          </cell>
          <cell r="T2046" t="b">
            <v>0</v>
          </cell>
          <cell r="U2046" t="b">
            <v>0</v>
          </cell>
          <cell r="V2046" t="b">
            <v>0</v>
          </cell>
          <cell r="W2046" t="str">
            <v>Asset Management</v>
          </cell>
          <cell r="X2046">
            <v>50000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 t="str">
            <v>20</v>
          </cell>
          <cell r="AH2046" t="str">
            <v>OL</v>
          </cell>
          <cell r="AI2046" t="str">
            <v>Const</v>
          </cell>
          <cell r="AJ2046" t="str">
            <v>I</v>
          </cell>
        </row>
        <row r="2047">
          <cell r="A2047" t="str">
            <v>1011431</v>
          </cell>
          <cell r="B2047" t="str">
            <v>P01032201</v>
          </cell>
          <cell r="C2047" t="str">
            <v>01032201</v>
          </cell>
          <cell r="D2047" t="str">
            <v>BROADWAY 29-45 2ND FLR FIT-OUT DESIGN</v>
          </cell>
          <cell r="E2047">
            <v>37012</v>
          </cell>
          <cell r="G2047">
            <v>36981</v>
          </cell>
          <cell r="I2047">
            <v>38187</v>
          </cell>
          <cell r="J2047">
            <v>653875</v>
          </cell>
          <cell r="K2047">
            <v>651375.35</v>
          </cell>
          <cell r="L2047">
            <v>653875.35</v>
          </cell>
          <cell r="M2047">
            <v>310000</v>
          </cell>
          <cell r="N2047">
            <v>0</v>
          </cell>
          <cell r="O2047">
            <v>200506</v>
          </cell>
          <cell r="P2047">
            <v>653875.35</v>
          </cell>
          <cell r="Q2047" t="str">
            <v>20</v>
          </cell>
          <cell r="R2047" t="str">
            <v>Humanities</v>
          </cell>
          <cell r="T2047" t="b">
            <v>0</v>
          </cell>
          <cell r="U2047" t="b">
            <v>0</v>
          </cell>
          <cell r="V2047" t="b">
            <v>0</v>
          </cell>
          <cell r="W2047" t="str">
            <v>Accounting And Contracts</v>
          </cell>
          <cell r="X2047">
            <v>0</v>
          </cell>
          <cell r="Y2047">
            <v>0</v>
          </cell>
          <cell r="Z2047">
            <v>653875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 t="str">
            <v>20</v>
          </cell>
          <cell r="AH2047" t="str">
            <v>PR</v>
          </cell>
          <cell r="AI2047" t="str">
            <v>Vclosed</v>
          </cell>
          <cell r="AJ2047" t="str">
            <v>VC</v>
          </cell>
        </row>
        <row r="2048">
          <cell r="A2048" t="str">
            <v>1011432</v>
          </cell>
          <cell r="B2048" t="str">
            <v>P01050801</v>
          </cell>
          <cell r="C2048" t="str">
            <v>01050801</v>
          </cell>
          <cell r="D2048" t="str">
            <v>WHITNEY 55 GLOBALIZATION/WORLD FELLOWS TEMP OFFICES</v>
          </cell>
          <cell r="E2048">
            <v>37012</v>
          </cell>
          <cell r="G2048">
            <v>37164</v>
          </cell>
          <cell r="I2048">
            <v>37866</v>
          </cell>
          <cell r="J2048">
            <v>108909</v>
          </cell>
          <cell r="K2048">
            <v>108909.04</v>
          </cell>
          <cell r="L2048">
            <v>108909.04</v>
          </cell>
          <cell r="M2048">
            <v>108909</v>
          </cell>
          <cell r="N2048">
            <v>0</v>
          </cell>
          <cell r="O2048">
            <v>200506</v>
          </cell>
          <cell r="P2048">
            <v>108909.04</v>
          </cell>
          <cell r="Q2048" t="str">
            <v>61</v>
          </cell>
          <cell r="R2048" t="str">
            <v>Admin&amp;Other Other</v>
          </cell>
          <cell r="T2048" t="b">
            <v>0</v>
          </cell>
          <cell r="U2048" t="b">
            <v>1</v>
          </cell>
          <cell r="V2048" t="b">
            <v>0</v>
          </cell>
          <cell r="W2048" t="str">
            <v>Accounting And Contracts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I2048" t="str">
            <v>Tomb</v>
          </cell>
          <cell r="AJ2048" t="str">
            <v>T</v>
          </cell>
        </row>
        <row r="2049">
          <cell r="A2049" t="str">
            <v>1011433</v>
          </cell>
          <cell r="B2049" t="str">
            <v>P01050301</v>
          </cell>
          <cell r="C2049" t="str">
            <v>01050301</v>
          </cell>
          <cell r="D2049" t="str">
            <v>KIRTLAND HALL RMS 102 &amp; 207 RENO</v>
          </cell>
          <cell r="E2049">
            <v>37012</v>
          </cell>
          <cell r="G2049">
            <v>37164</v>
          </cell>
          <cell r="I2049">
            <v>37866</v>
          </cell>
          <cell r="J2049">
            <v>94617</v>
          </cell>
          <cell r="K2049">
            <v>94616.82</v>
          </cell>
          <cell r="L2049">
            <v>94616.82</v>
          </cell>
          <cell r="M2049">
            <v>96197</v>
          </cell>
          <cell r="N2049">
            <v>0</v>
          </cell>
          <cell r="O2049">
            <v>200506</v>
          </cell>
          <cell r="P2049">
            <v>94616.82</v>
          </cell>
          <cell r="Q2049" t="str">
            <v>24</v>
          </cell>
          <cell r="R2049" t="str">
            <v>Eng&amp;ApplSci</v>
          </cell>
          <cell r="T2049" t="b">
            <v>0</v>
          </cell>
          <cell r="U2049" t="b">
            <v>1</v>
          </cell>
          <cell r="V2049" t="b">
            <v>0</v>
          </cell>
          <cell r="W2049" t="str">
            <v>Accounting And Contracts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I2049" t="str">
            <v>Tomb</v>
          </cell>
          <cell r="AJ2049" t="str">
            <v>T</v>
          </cell>
        </row>
        <row r="2050">
          <cell r="A2050" t="str">
            <v>1011434</v>
          </cell>
          <cell r="B2050" t="str">
            <v>P01050901</v>
          </cell>
          <cell r="C2050" t="str">
            <v>01050901</v>
          </cell>
          <cell r="D2050" t="str">
            <v>SML BASEMENT INTERLIBRARY LOAN OFFICES</v>
          </cell>
          <cell r="E2050">
            <v>37012</v>
          </cell>
          <cell r="G2050">
            <v>37134</v>
          </cell>
          <cell r="I2050">
            <v>37430</v>
          </cell>
          <cell r="J2050">
            <v>99852</v>
          </cell>
          <cell r="K2050">
            <v>99851.72</v>
          </cell>
          <cell r="L2050">
            <v>99851.72</v>
          </cell>
          <cell r="M2050">
            <v>101569</v>
          </cell>
          <cell r="N2050">
            <v>0</v>
          </cell>
          <cell r="O2050">
            <v>200506</v>
          </cell>
          <cell r="P2050">
            <v>99851.72</v>
          </cell>
          <cell r="Q2050" t="str">
            <v>50</v>
          </cell>
          <cell r="R2050" t="str">
            <v>Libraries</v>
          </cell>
          <cell r="T2050" t="b">
            <v>0</v>
          </cell>
          <cell r="U2050" t="b">
            <v>0</v>
          </cell>
          <cell r="V2050" t="b">
            <v>0</v>
          </cell>
          <cell r="W2050" t="str">
            <v>Accounting And Contracts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I2050" t="str">
            <v>Tomb</v>
          </cell>
          <cell r="AJ2050" t="str">
            <v>T</v>
          </cell>
        </row>
        <row r="2051">
          <cell r="A2051" t="str">
            <v>1011435</v>
          </cell>
          <cell r="B2051" t="str">
            <v>P01042401</v>
          </cell>
          <cell r="C2051" t="str">
            <v>01042401</v>
          </cell>
          <cell r="D2051" t="str">
            <v>FMB 101 HVAC UPGRADE</v>
          </cell>
          <cell r="E2051">
            <v>37012</v>
          </cell>
          <cell r="G2051">
            <v>37164</v>
          </cell>
          <cell r="H2051">
            <v>37103</v>
          </cell>
          <cell r="I2051">
            <v>37025</v>
          </cell>
          <cell r="J2051">
            <v>125000</v>
          </cell>
          <cell r="K2051">
            <v>91692.25</v>
          </cell>
          <cell r="L2051">
            <v>91692.25</v>
          </cell>
          <cell r="M2051">
            <v>0</v>
          </cell>
          <cell r="N2051">
            <v>91692</v>
          </cell>
          <cell r="O2051">
            <v>200506</v>
          </cell>
          <cell r="P2051">
            <v>91692.25</v>
          </cell>
          <cell r="Q2051" t="str">
            <v>80</v>
          </cell>
          <cell r="R2051" t="str">
            <v>Medicine</v>
          </cell>
          <cell r="S2051" t="str">
            <v>MEDICAL CAMPUS</v>
          </cell>
          <cell r="T2051" t="b">
            <v>0</v>
          </cell>
          <cell r="U2051" t="b">
            <v>0</v>
          </cell>
          <cell r="V2051" t="b">
            <v>0</v>
          </cell>
          <cell r="W2051" t="str">
            <v>Asset Management</v>
          </cell>
          <cell r="X2051">
            <v>125000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 t="str">
            <v>30</v>
          </cell>
          <cell r="AH2051" t="str">
            <v>CM</v>
          </cell>
          <cell r="AI2051" t="str">
            <v>Const</v>
          </cell>
          <cell r="AJ2051" t="str">
            <v>I</v>
          </cell>
        </row>
        <row r="2052">
          <cell r="A2052" t="str">
            <v>1011436</v>
          </cell>
          <cell r="B2052" t="str">
            <v>P01022302</v>
          </cell>
          <cell r="C2052" t="str">
            <v>01022302</v>
          </cell>
          <cell r="D2052" t="str">
            <v>FMB ROOF REPLACEMENT Cancelled</v>
          </cell>
          <cell r="E2052">
            <v>37012</v>
          </cell>
          <cell r="H2052">
            <v>41547</v>
          </cell>
          <cell r="I2052">
            <v>37025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200506</v>
          </cell>
          <cell r="P2052">
            <v>0</v>
          </cell>
          <cell r="Q2052" t="str">
            <v>80</v>
          </cell>
          <cell r="R2052" t="str">
            <v>Medicine</v>
          </cell>
          <cell r="S2052" t="str">
            <v>MEDICAL CAMPUS</v>
          </cell>
          <cell r="T2052" t="b">
            <v>0</v>
          </cell>
          <cell r="U2052" t="b">
            <v>1</v>
          </cell>
          <cell r="V2052" t="b">
            <v>0</v>
          </cell>
          <cell r="W2052" t="str">
            <v>Asset Management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I2052" t="str">
            <v>Tomb</v>
          </cell>
          <cell r="AJ2052" t="str">
            <v>T</v>
          </cell>
        </row>
        <row r="2053">
          <cell r="A2053" t="str">
            <v>1011672</v>
          </cell>
          <cell r="B2053" t="str">
            <v>P01043001</v>
          </cell>
          <cell r="C2053" t="str">
            <v>01043001</v>
          </cell>
          <cell r="D2053" t="str">
            <v>PROSPECT 285 FORESTRY RELOCATION STUDY</v>
          </cell>
          <cell r="E2053">
            <v>37012</v>
          </cell>
          <cell r="I2053">
            <v>37025</v>
          </cell>
          <cell r="J2053">
            <v>45000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200506</v>
          </cell>
          <cell r="P2053">
            <v>0</v>
          </cell>
          <cell r="Q2053" t="str">
            <v>31</v>
          </cell>
          <cell r="R2053" t="str">
            <v>Self-sup Forestry</v>
          </cell>
          <cell r="S2053" t="str">
            <v>SCHOOL OF FORESTRY</v>
          </cell>
          <cell r="T2053" t="b">
            <v>0</v>
          </cell>
          <cell r="U2053" t="b">
            <v>0</v>
          </cell>
          <cell r="V2053" t="b">
            <v>0</v>
          </cell>
          <cell r="W2053" t="str">
            <v>Accounting And Contracts</v>
          </cell>
          <cell r="X2053">
            <v>45000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 t="str">
            <v>20</v>
          </cell>
          <cell r="AH2053" t="str">
            <v>OS</v>
          </cell>
          <cell r="AI2053" t="str">
            <v>Study</v>
          </cell>
          <cell r="AJ2053" t="str">
            <v>I</v>
          </cell>
        </row>
        <row r="2054">
          <cell r="A2054" t="str">
            <v>1011673</v>
          </cell>
          <cell r="B2054" t="str">
            <v>P01050302</v>
          </cell>
          <cell r="C2054" t="str">
            <v>01050302</v>
          </cell>
          <cell r="D2054" t="str">
            <v>YORK 150 GARAGE RENOVATION DESIGN</v>
          </cell>
          <cell r="E2054">
            <v>37012</v>
          </cell>
          <cell r="G2054">
            <v>37560</v>
          </cell>
          <cell r="H2054">
            <v>37621</v>
          </cell>
          <cell r="I2054">
            <v>37606</v>
          </cell>
          <cell r="J2054">
            <v>1416200</v>
          </cell>
          <cell r="K2054">
            <v>1129353.0900000001</v>
          </cell>
          <cell r="L2054">
            <v>1156152.53</v>
          </cell>
          <cell r="M2054">
            <v>0</v>
          </cell>
          <cell r="N2054">
            <v>1156153</v>
          </cell>
          <cell r="O2054">
            <v>200506</v>
          </cell>
          <cell r="P2054">
            <v>1156152.53</v>
          </cell>
          <cell r="Q2054" t="str">
            <v>61</v>
          </cell>
          <cell r="R2054" t="str">
            <v>Admin&amp;Other Other</v>
          </cell>
          <cell r="S2054" t="str">
            <v>CENTRAL CAMPUS</v>
          </cell>
          <cell r="T2054" t="b">
            <v>0</v>
          </cell>
          <cell r="U2054" t="b">
            <v>0</v>
          </cell>
          <cell r="V2054" t="b">
            <v>0</v>
          </cell>
          <cell r="W2054" t="str">
            <v>Accounting And Contracts</v>
          </cell>
          <cell r="X2054">
            <v>0</v>
          </cell>
          <cell r="Y2054">
            <v>1416200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 t="str">
            <v>30</v>
          </cell>
          <cell r="AH2054" t="str">
            <v>CM</v>
          </cell>
          <cell r="AI2054" t="str">
            <v>Const</v>
          </cell>
          <cell r="AJ2054" t="str">
            <v>I</v>
          </cell>
        </row>
        <row r="2055">
          <cell r="A2055" t="str">
            <v>1011674</v>
          </cell>
          <cell r="B2055" t="str">
            <v>P01051601</v>
          </cell>
          <cell r="C2055" t="str">
            <v>01051601</v>
          </cell>
          <cell r="D2055" t="str">
            <v>LLCI 1006/1007 LAB RENOVATION</v>
          </cell>
          <cell r="E2055">
            <v>37043</v>
          </cell>
          <cell r="G2055">
            <v>37225</v>
          </cell>
          <cell r="H2055">
            <v>37134</v>
          </cell>
          <cell r="I2055">
            <v>37043</v>
          </cell>
          <cell r="J2055">
            <v>91847</v>
          </cell>
          <cell r="K2055">
            <v>56249.47</v>
          </cell>
          <cell r="L2055">
            <v>74960.47</v>
          </cell>
          <cell r="M2055">
            <v>0</v>
          </cell>
          <cell r="N2055">
            <v>74960</v>
          </cell>
          <cell r="O2055">
            <v>200506</v>
          </cell>
          <cell r="P2055">
            <v>74960.47</v>
          </cell>
          <cell r="Q2055" t="str">
            <v>80</v>
          </cell>
          <cell r="R2055" t="str">
            <v>Medicine</v>
          </cell>
          <cell r="S2055" t="str">
            <v>MEDICAL CAMPUS</v>
          </cell>
          <cell r="T2055" t="b">
            <v>0</v>
          </cell>
          <cell r="U2055" t="b">
            <v>0</v>
          </cell>
          <cell r="V2055" t="b">
            <v>0</v>
          </cell>
          <cell r="W2055" t="str">
            <v>Asset Management</v>
          </cell>
          <cell r="X2055">
            <v>74960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 t="str">
            <v>20</v>
          </cell>
          <cell r="AH2055" t="str">
            <v>PR</v>
          </cell>
          <cell r="AI2055" t="str">
            <v>Const</v>
          </cell>
          <cell r="AJ2055" t="str">
            <v>I</v>
          </cell>
        </row>
        <row r="2056">
          <cell r="A2056" t="str">
            <v>1011675</v>
          </cell>
          <cell r="B2056" t="str">
            <v>P01050904</v>
          </cell>
          <cell r="C2056" t="str">
            <v>01050904</v>
          </cell>
          <cell r="D2056" t="str">
            <v>YSM SYSTEM SUPPORT EQUIPMENT UPGRADES</v>
          </cell>
          <cell r="E2056">
            <v>37043</v>
          </cell>
          <cell r="G2056">
            <v>37437</v>
          </cell>
          <cell r="H2056">
            <v>37499</v>
          </cell>
          <cell r="I2056">
            <v>37043</v>
          </cell>
          <cell r="J2056">
            <v>81000</v>
          </cell>
          <cell r="K2056">
            <v>60896</v>
          </cell>
          <cell r="L2056">
            <v>75572.87</v>
          </cell>
          <cell r="M2056">
            <v>0</v>
          </cell>
          <cell r="N2056">
            <v>70773</v>
          </cell>
          <cell r="O2056">
            <v>200506</v>
          </cell>
          <cell r="P2056">
            <v>80522.87</v>
          </cell>
          <cell r="Q2056" t="str">
            <v>80</v>
          </cell>
          <cell r="R2056" t="str">
            <v>Medicine</v>
          </cell>
          <cell r="S2056" t="str">
            <v>MEDICAL CAMPUS</v>
          </cell>
          <cell r="T2056" t="b">
            <v>0</v>
          </cell>
          <cell r="U2056" t="b">
            <v>0</v>
          </cell>
          <cell r="V2056" t="b">
            <v>0</v>
          </cell>
          <cell r="W2056" t="str">
            <v>Asset Management</v>
          </cell>
          <cell r="X2056">
            <v>76123</v>
          </cell>
          <cell r="Y2056">
            <v>0</v>
          </cell>
          <cell r="Z2056">
            <v>0</v>
          </cell>
          <cell r="AA2056">
            <v>550</v>
          </cell>
          <cell r="AB2056">
            <v>0</v>
          </cell>
          <cell r="AC2056">
            <v>6400</v>
          </cell>
          <cell r="AD2056">
            <v>-2000</v>
          </cell>
          <cell r="AE2056">
            <v>0</v>
          </cell>
          <cell r="AF2056">
            <v>0</v>
          </cell>
          <cell r="AG2056" t="str">
            <v>30</v>
          </cell>
          <cell r="AH2056" t="str">
            <v>CM</v>
          </cell>
          <cell r="AI2056" t="str">
            <v>Const</v>
          </cell>
          <cell r="AJ2056" t="str">
            <v>I</v>
          </cell>
        </row>
        <row r="2057">
          <cell r="A2057" t="str">
            <v>1011676</v>
          </cell>
          <cell r="B2057" t="str">
            <v>C01060584</v>
          </cell>
          <cell r="C2057" t="str">
            <v>01060584</v>
          </cell>
          <cell r="D2057" t="str">
            <v>SASIP VII</v>
          </cell>
          <cell r="E2057">
            <v>37043</v>
          </cell>
          <cell r="G2057">
            <v>37437</v>
          </cell>
          <cell r="H2057">
            <v>37437</v>
          </cell>
          <cell r="I2057">
            <v>37047</v>
          </cell>
          <cell r="J2057">
            <v>485000</v>
          </cell>
          <cell r="K2057">
            <v>485000</v>
          </cell>
          <cell r="L2057">
            <v>485000</v>
          </cell>
          <cell r="M2057">
            <v>0</v>
          </cell>
          <cell r="N2057">
            <v>485000</v>
          </cell>
          <cell r="O2057">
            <v>200506</v>
          </cell>
          <cell r="P2057">
            <v>485000</v>
          </cell>
          <cell r="Q2057" t="str">
            <v>61</v>
          </cell>
          <cell r="R2057" t="str">
            <v>Admin&amp;Other Other</v>
          </cell>
          <cell r="S2057" t="str">
            <v>EQUIPMENT, SYSTEMS, SOFTWARE</v>
          </cell>
          <cell r="T2057" t="b">
            <v>0</v>
          </cell>
          <cell r="U2057" t="b">
            <v>1</v>
          </cell>
          <cell r="V2057" t="b">
            <v>0</v>
          </cell>
          <cell r="W2057" t="str">
            <v>Finance-General Administration</v>
          </cell>
          <cell r="X2057">
            <v>485000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 t="str">
            <v>50</v>
          </cell>
          <cell r="AH2057" t="str">
            <v>OO</v>
          </cell>
          <cell r="AI2057" t="str">
            <v>FullyF</v>
          </cell>
          <cell r="AJ2057" t="str">
            <v>FF</v>
          </cell>
        </row>
        <row r="2058">
          <cell r="A2058" t="str">
            <v>1011718</v>
          </cell>
          <cell r="B2058" t="str">
            <v>P01051001</v>
          </cell>
          <cell r="C2058" t="str">
            <v>01051001</v>
          </cell>
          <cell r="D2058" t="str">
            <v>CHAPEL 1156 / CROWN 353 VENTILATION</v>
          </cell>
          <cell r="E2058">
            <v>37043</v>
          </cell>
          <cell r="G2058">
            <v>37468</v>
          </cell>
          <cell r="H2058">
            <v>37103</v>
          </cell>
          <cell r="I2058">
            <v>37795</v>
          </cell>
          <cell r="J2058">
            <v>245469</v>
          </cell>
          <cell r="K2058">
            <v>245469.28</v>
          </cell>
          <cell r="L2058">
            <v>245469.28</v>
          </cell>
          <cell r="M2058">
            <v>0</v>
          </cell>
          <cell r="N2058">
            <v>245469</v>
          </cell>
          <cell r="O2058">
            <v>200506</v>
          </cell>
          <cell r="P2058">
            <v>245469.28</v>
          </cell>
          <cell r="Q2058" t="str">
            <v>26</v>
          </cell>
          <cell r="R2058" t="str">
            <v>Art</v>
          </cell>
          <cell r="S2058" t="str">
            <v>ARTS AREA</v>
          </cell>
          <cell r="T2058" t="b">
            <v>0</v>
          </cell>
          <cell r="U2058" t="b">
            <v>1</v>
          </cell>
          <cell r="V2058" t="b">
            <v>0</v>
          </cell>
          <cell r="W2058" t="str">
            <v>Accounting And Contracts</v>
          </cell>
          <cell r="X2058">
            <v>245469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 t="str">
            <v>30</v>
          </cell>
          <cell r="AH2058" t="str">
            <v>CM</v>
          </cell>
          <cell r="AI2058" t="str">
            <v>FullyF</v>
          </cell>
          <cell r="AJ2058" t="str">
            <v>FF</v>
          </cell>
        </row>
        <row r="2059">
          <cell r="A2059" t="str">
            <v>1011719</v>
          </cell>
          <cell r="B2059" t="str">
            <v>P01051803</v>
          </cell>
          <cell r="C2059" t="str">
            <v>01051803</v>
          </cell>
          <cell r="D2059" t="str">
            <v>CPP DUCT BURNER REPLACEMENT</v>
          </cell>
          <cell r="E2059">
            <v>37043</v>
          </cell>
          <cell r="G2059">
            <v>37103</v>
          </cell>
          <cell r="H2059">
            <v>37225</v>
          </cell>
          <cell r="I2059">
            <v>37795</v>
          </cell>
          <cell r="J2059">
            <v>266500</v>
          </cell>
          <cell r="K2059">
            <v>266500</v>
          </cell>
          <cell r="L2059">
            <v>266500</v>
          </cell>
          <cell r="M2059">
            <v>0</v>
          </cell>
          <cell r="N2059">
            <v>266500</v>
          </cell>
          <cell r="O2059">
            <v>200506</v>
          </cell>
          <cell r="P2059">
            <v>266500</v>
          </cell>
          <cell r="Q2059" t="str">
            <v>65</v>
          </cell>
          <cell r="R2059" t="str">
            <v>Admin&amp;Other Utilities Central</v>
          </cell>
          <cell r="S2059" t="str">
            <v>POWER PLANTS AND UTILITY DISTRIBUTION SYSTEMS</v>
          </cell>
          <cell r="T2059" t="b">
            <v>0</v>
          </cell>
          <cell r="U2059" t="b">
            <v>1</v>
          </cell>
          <cell r="V2059" t="b">
            <v>0</v>
          </cell>
          <cell r="W2059" t="str">
            <v>Accounting And Contracts</v>
          </cell>
          <cell r="X2059">
            <v>266500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 t="str">
            <v>40</v>
          </cell>
          <cell r="AH2059" t="str">
            <v>UT</v>
          </cell>
          <cell r="AI2059" t="str">
            <v>FullyF</v>
          </cell>
          <cell r="AJ2059" t="str">
            <v>FF</v>
          </cell>
        </row>
        <row r="2060">
          <cell r="A2060" t="str">
            <v>1011760</v>
          </cell>
          <cell r="B2060" t="str">
            <v>P01051002</v>
          </cell>
          <cell r="C2060" t="str">
            <v>01051002</v>
          </cell>
          <cell r="D2060" t="str">
            <v>PROSPECT PLACE MODULAR BUILDING</v>
          </cell>
          <cell r="E2060">
            <v>37012</v>
          </cell>
          <cell r="G2060">
            <v>37529</v>
          </cell>
          <cell r="H2060">
            <v>37499</v>
          </cell>
          <cell r="I2060">
            <v>38187</v>
          </cell>
          <cell r="J2060">
            <v>2977753</v>
          </cell>
          <cell r="K2060">
            <v>2843628.52</v>
          </cell>
          <cell r="L2060">
            <v>2977752.76</v>
          </cell>
          <cell r="M2060">
            <v>0</v>
          </cell>
          <cell r="N2060">
            <v>2977454</v>
          </cell>
          <cell r="O2060">
            <v>200506</v>
          </cell>
          <cell r="P2060">
            <v>2977752.76</v>
          </cell>
          <cell r="Q2060" t="str">
            <v>61</v>
          </cell>
          <cell r="R2060" t="str">
            <v>Admin&amp;Other Other</v>
          </cell>
          <cell r="S2060" t="str">
            <v>CENTRAL CAMPUS</v>
          </cell>
          <cell r="T2060" t="b">
            <v>0</v>
          </cell>
          <cell r="U2060" t="b">
            <v>0</v>
          </cell>
          <cell r="V2060" t="b">
            <v>0</v>
          </cell>
          <cell r="W2060" t="str">
            <v>Accounting And Contracts</v>
          </cell>
          <cell r="X2060">
            <v>2977753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 t="str">
            <v>20</v>
          </cell>
          <cell r="AH2060" t="str">
            <v>NI</v>
          </cell>
          <cell r="AI2060" t="str">
            <v>Vclosed</v>
          </cell>
          <cell r="AJ2060" t="str">
            <v>VC</v>
          </cell>
        </row>
        <row r="2061">
          <cell r="A2061" t="str">
            <v>1011784</v>
          </cell>
          <cell r="B2061" t="str">
            <v>C01061277</v>
          </cell>
          <cell r="C2061" t="str">
            <v>01061277</v>
          </cell>
          <cell r="D2061" t="str">
            <v>MB&amp;B KECK PSQTM 96 SYSTEM</v>
          </cell>
          <cell r="E2061">
            <v>36770</v>
          </cell>
          <cell r="G2061">
            <v>37042</v>
          </cell>
          <cell r="H2061">
            <v>36922</v>
          </cell>
          <cell r="I2061">
            <v>37054</v>
          </cell>
          <cell r="J2061">
            <v>73270</v>
          </cell>
          <cell r="K2061">
            <v>73270</v>
          </cell>
          <cell r="L2061">
            <v>73270</v>
          </cell>
          <cell r="M2061">
            <v>0</v>
          </cell>
          <cell r="N2061">
            <v>73270</v>
          </cell>
          <cell r="O2061">
            <v>200506</v>
          </cell>
          <cell r="P2061">
            <v>73270</v>
          </cell>
          <cell r="Q2061" t="str">
            <v>80</v>
          </cell>
          <cell r="R2061" t="str">
            <v>Medicine</v>
          </cell>
          <cell r="S2061" t="str">
            <v>EQUIPMENT, SYSTEMS, SOFTWARE</v>
          </cell>
          <cell r="T2061" t="b">
            <v>0</v>
          </cell>
          <cell r="U2061" t="b">
            <v>1</v>
          </cell>
          <cell r="V2061" t="b">
            <v>0</v>
          </cell>
          <cell r="W2061" t="str">
            <v>Finance-General Administration</v>
          </cell>
          <cell r="X2061">
            <v>73270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 t="str">
            <v>50</v>
          </cell>
          <cell r="AH2061" t="str">
            <v>OE</v>
          </cell>
          <cell r="AI2061" t="str">
            <v>FullyF</v>
          </cell>
          <cell r="AJ2061" t="str">
            <v>FF</v>
          </cell>
        </row>
        <row r="2062">
          <cell r="A2062" t="str">
            <v>1011816</v>
          </cell>
          <cell r="B2062" t="str">
            <v>P01052104</v>
          </cell>
          <cell r="C2062" t="str">
            <v>01052104</v>
          </cell>
          <cell r="D2062" t="str">
            <v>KBT 5TH FLOOR RENOVATION</v>
          </cell>
          <cell r="E2062">
            <v>37043</v>
          </cell>
          <cell r="G2062">
            <v>37225</v>
          </cell>
          <cell r="H2062">
            <v>37195</v>
          </cell>
          <cell r="I2062">
            <v>37866</v>
          </cell>
          <cell r="J2062">
            <v>562619</v>
          </cell>
          <cell r="K2062">
            <v>562618.56999999995</v>
          </cell>
          <cell r="L2062">
            <v>562618.56999999995</v>
          </cell>
          <cell r="M2062">
            <v>0</v>
          </cell>
          <cell r="N2062">
            <v>562619</v>
          </cell>
          <cell r="O2062">
            <v>200506</v>
          </cell>
          <cell r="P2062">
            <v>562618.56999999995</v>
          </cell>
          <cell r="Q2062" t="str">
            <v>25</v>
          </cell>
          <cell r="R2062" t="str">
            <v>Biological and Physical Sciences</v>
          </cell>
          <cell r="S2062" t="str">
            <v>SCIENCE HILL</v>
          </cell>
          <cell r="T2062" t="b">
            <v>0</v>
          </cell>
          <cell r="U2062" t="b">
            <v>1</v>
          </cell>
          <cell r="V2062" t="b">
            <v>0</v>
          </cell>
          <cell r="W2062" t="str">
            <v>Accounting And Contracts</v>
          </cell>
          <cell r="X2062">
            <v>562619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 t="str">
            <v>20</v>
          </cell>
          <cell r="AH2062" t="str">
            <v>PR</v>
          </cell>
          <cell r="AI2062" t="str">
            <v>FullyF</v>
          </cell>
          <cell r="AJ2062" t="str">
            <v>FF</v>
          </cell>
        </row>
        <row r="2063">
          <cell r="A2063" t="str">
            <v>1011817</v>
          </cell>
          <cell r="B2063" t="str">
            <v>P01052102</v>
          </cell>
          <cell r="C2063" t="str">
            <v>01052102</v>
          </cell>
          <cell r="D2063" t="str">
            <v>SHM I-WING FIRE ALARM CONVERSION</v>
          </cell>
          <cell r="E2063">
            <v>37043</v>
          </cell>
          <cell r="G2063">
            <v>37346</v>
          </cell>
          <cell r="H2063">
            <v>37437</v>
          </cell>
          <cell r="I2063">
            <v>37221</v>
          </cell>
          <cell r="J2063">
            <v>400000</v>
          </cell>
          <cell r="K2063">
            <v>333165.95</v>
          </cell>
          <cell r="L2063">
            <v>333165.95</v>
          </cell>
          <cell r="M2063">
            <v>0</v>
          </cell>
          <cell r="N2063">
            <v>333166</v>
          </cell>
          <cell r="O2063">
            <v>200506</v>
          </cell>
          <cell r="P2063">
            <v>333165.95</v>
          </cell>
          <cell r="Q2063" t="str">
            <v>80</v>
          </cell>
          <cell r="R2063" t="str">
            <v>Medicine</v>
          </cell>
          <cell r="S2063" t="str">
            <v>MEDICAL CAMPUS</v>
          </cell>
          <cell r="T2063" t="b">
            <v>0</v>
          </cell>
          <cell r="U2063" t="b">
            <v>0</v>
          </cell>
          <cell r="V2063" t="b">
            <v>0</v>
          </cell>
          <cell r="W2063" t="str">
            <v>Asset Management</v>
          </cell>
          <cell r="X2063">
            <v>333166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 t="str">
            <v>30</v>
          </cell>
          <cell r="AH2063" t="str">
            <v>CM</v>
          </cell>
          <cell r="AI2063" t="str">
            <v>Const</v>
          </cell>
          <cell r="AJ2063" t="str">
            <v>I</v>
          </cell>
        </row>
        <row r="2064">
          <cell r="A2064" t="str">
            <v>1011818</v>
          </cell>
          <cell r="B2064" t="str">
            <v>P01060401</v>
          </cell>
          <cell r="C2064" t="str">
            <v>01060401</v>
          </cell>
          <cell r="D2064" t="str">
            <v>CEDARHURST SCHOOL DRAIN LINE REPLACEMENT</v>
          </cell>
          <cell r="E2064">
            <v>37043</v>
          </cell>
          <cell r="G2064">
            <v>37103</v>
          </cell>
          <cell r="H2064">
            <v>37621</v>
          </cell>
          <cell r="I2064">
            <v>37866</v>
          </cell>
          <cell r="J2064">
            <v>108050</v>
          </cell>
          <cell r="K2064">
            <v>108050</v>
          </cell>
          <cell r="L2064">
            <v>108050</v>
          </cell>
          <cell r="M2064">
            <v>0</v>
          </cell>
          <cell r="N2064">
            <v>108050</v>
          </cell>
          <cell r="O2064">
            <v>200506</v>
          </cell>
          <cell r="P2064">
            <v>108050</v>
          </cell>
          <cell r="Q2064" t="str">
            <v>80</v>
          </cell>
          <cell r="R2064" t="str">
            <v>Medicine</v>
          </cell>
          <cell r="S2064" t="str">
            <v>MEDICAL CAMPUS</v>
          </cell>
          <cell r="T2064" t="b">
            <v>0</v>
          </cell>
          <cell r="U2064" t="b">
            <v>1</v>
          </cell>
          <cell r="V2064" t="b">
            <v>0</v>
          </cell>
          <cell r="W2064" t="str">
            <v>Asset Management</v>
          </cell>
          <cell r="X2064">
            <v>108050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 t="str">
            <v>30</v>
          </cell>
          <cell r="AH2064" t="str">
            <v>CM</v>
          </cell>
          <cell r="AI2064" t="str">
            <v>FullyF</v>
          </cell>
          <cell r="AJ2064" t="str">
            <v>FF</v>
          </cell>
        </row>
        <row r="2065">
          <cell r="A2065" t="str">
            <v>1011857</v>
          </cell>
          <cell r="C2065" t="str">
            <v>01061202</v>
          </cell>
          <cell r="D2065" t="str">
            <v>LSOG / LH TOILET ROOM UPGRADE - CANCELED</v>
          </cell>
          <cell r="E2065">
            <v>37043</v>
          </cell>
          <cell r="F2065">
            <v>38261</v>
          </cell>
          <cell r="H2065">
            <v>38260</v>
          </cell>
          <cell r="I2065">
            <v>37060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200506</v>
          </cell>
          <cell r="P2065">
            <v>0</v>
          </cell>
          <cell r="Q2065" t="str">
            <v>80</v>
          </cell>
          <cell r="R2065" t="str">
            <v>Medicine</v>
          </cell>
          <cell r="S2065" t="str">
            <v>MEDICAL CAMPUS</v>
          </cell>
          <cell r="T2065" t="b">
            <v>0</v>
          </cell>
          <cell r="U2065" t="b">
            <v>1</v>
          </cell>
          <cell r="V2065" t="b">
            <v>0</v>
          </cell>
          <cell r="W2065" t="str">
            <v>Asset Management</v>
          </cell>
          <cell r="X2065">
            <v>0</v>
          </cell>
          <cell r="Y2065">
            <v>0</v>
          </cell>
          <cell r="Z2065">
            <v>0</v>
          </cell>
          <cell r="AG2065" t="str">
            <v>30</v>
          </cell>
          <cell r="AH2065" t="str">
            <v>CM</v>
          </cell>
          <cell r="AI2065" t="str">
            <v>Tomb</v>
          </cell>
          <cell r="AJ2065" t="str">
            <v>T</v>
          </cell>
        </row>
        <row r="2066">
          <cell r="A2066" t="str">
            <v>1011858</v>
          </cell>
          <cell r="B2066" t="str">
            <v>P01060802</v>
          </cell>
          <cell r="C2066" t="str">
            <v>01060802</v>
          </cell>
          <cell r="D2066" t="str">
            <v>ES HARKNESS 2ND FL PUBLIC SPACE UPGRADE</v>
          </cell>
          <cell r="E2066">
            <v>37043</v>
          </cell>
          <cell r="G2066">
            <v>37225</v>
          </cell>
          <cell r="H2066">
            <v>37195</v>
          </cell>
          <cell r="I2066">
            <v>37060</v>
          </cell>
          <cell r="J2066">
            <v>83000</v>
          </cell>
          <cell r="K2066">
            <v>58816.63</v>
          </cell>
          <cell r="L2066">
            <v>58816.63</v>
          </cell>
          <cell r="M2066">
            <v>0</v>
          </cell>
          <cell r="N2066">
            <v>58817</v>
          </cell>
          <cell r="O2066">
            <v>200506</v>
          </cell>
          <cell r="P2066">
            <v>58816.63</v>
          </cell>
          <cell r="Q2066" t="str">
            <v>80</v>
          </cell>
          <cell r="R2066" t="str">
            <v>Medicine</v>
          </cell>
          <cell r="S2066" t="str">
            <v>MEDICAL CAMPUS</v>
          </cell>
          <cell r="T2066" t="b">
            <v>0</v>
          </cell>
          <cell r="U2066" t="b">
            <v>0</v>
          </cell>
          <cell r="V2066" t="b">
            <v>0</v>
          </cell>
          <cell r="W2066" t="str">
            <v>Asset Management</v>
          </cell>
          <cell r="X2066">
            <v>58817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 t="str">
            <v>20</v>
          </cell>
          <cell r="AH2066" t="str">
            <v>PR</v>
          </cell>
          <cell r="AI2066" t="str">
            <v>Desig</v>
          </cell>
          <cell r="AJ2066" t="str">
            <v>I</v>
          </cell>
        </row>
        <row r="2067">
          <cell r="A2067" t="str">
            <v>1011859</v>
          </cell>
          <cell r="B2067" t="str">
            <v>P01060501</v>
          </cell>
          <cell r="C2067" t="str">
            <v>01060501</v>
          </cell>
          <cell r="D2067" t="str">
            <v>WWW B14 RENOVATIONS Cancelled</v>
          </cell>
          <cell r="E2067">
            <v>37043</v>
          </cell>
          <cell r="H2067">
            <v>41547</v>
          </cell>
          <cell r="I2067">
            <v>37060</v>
          </cell>
          <cell r="J2067">
            <v>70000</v>
          </cell>
          <cell r="K2067">
            <v>21080.46</v>
          </cell>
          <cell r="L2067">
            <v>21080.46</v>
          </cell>
          <cell r="M2067">
            <v>0</v>
          </cell>
          <cell r="N2067">
            <v>21080</v>
          </cell>
          <cell r="O2067">
            <v>200506</v>
          </cell>
          <cell r="P2067">
            <v>21080.46</v>
          </cell>
          <cell r="Q2067" t="str">
            <v>80</v>
          </cell>
          <cell r="R2067" t="str">
            <v>Medicine</v>
          </cell>
          <cell r="S2067" t="str">
            <v>MEDICAL CAMPUS</v>
          </cell>
          <cell r="T2067" t="b">
            <v>0</v>
          </cell>
          <cell r="U2067" t="b">
            <v>0</v>
          </cell>
          <cell r="V2067" t="b">
            <v>0</v>
          </cell>
          <cell r="W2067" t="str">
            <v>Asset Management</v>
          </cell>
          <cell r="X2067">
            <v>45500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 t="str">
            <v>20</v>
          </cell>
          <cell r="AH2067" t="str">
            <v>OO</v>
          </cell>
          <cell r="AI2067" t="str">
            <v>Desig</v>
          </cell>
          <cell r="AJ2067" t="str">
            <v>I</v>
          </cell>
        </row>
        <row r="2068">
          <cell r="A2068" t="str">
            <v>1011886</v>
          </cell>
          <cell r="B2068" t="str">
            <v>C01061969</v>
          </cell>
          <cell r="C2068" t="str">
            <v>01061969</v>
          </cell>
          <cell r="D2068" t="str">
            <v>DONOR PLAQUES &amp; KEEPSAKE GIFTS</v>
          </cell>
          <cell r="E2068">
            <v>36678</v>
          </cell>
          <cell r="H2068">
            <v>41547</v>
          </cell>
          <cell r="I2068">
            <v>37061</v>
          </cell>
          <cell r="J2068">
            <v>100000</v>
          </cell>
          <cell r="K2068">
            <v>66222.39</v>
          </cell>
          <cell r="L2068">
            <v>66222.39</v>
          </cell>
          <cell r="M2068">
            <v>66222</v>
          </cell>
          <cell r="N2068">
            <v>0</v>
          </cell>
          <cell r="O2068">
            <v>200506</v>
          </cell>
          <cell r="P2068">
            <v>66222.39</v>
          </cell>
          <cell r="Q2068" t="str">
            <v>61</v>
          </cell>
          <cell r="R2068" t="str">
            <v>Admin&amp;Other Other</v>
          </cell>
          <cell r="T2068" t="b">
            <v>0</v>
          </cell>
          <cell r="U2068" t="b">
            <v>0</v>
          </cell>
          <cell r="V2068" t="b">
            <v>0</v>
          </cell>
          <cell r="W2068" t="str">
            <v>Accounting And Contracts</v>
          </cell>
          <cell r="X2068">
            <v>0</v>
          </cell>
          <cell r="Y2068">
            <v>0</v>
          </cell>
          <cell r="Z2068">
            <v>100000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I2068" t="str">
            <v>Tomb</v>
          </cell>
          <cell r="AJ2068" t="str">
            <v>T</v>
          </cell>
        </row>
        <row r="2069">
          <cell r="A2069" t="str">
            <v>1011887</v>
          </cell>
          <cell r="B2069" t="str">
            <v>P01051501</v>
          </cell>
          <cell r="C2069" t="str">
            <v>01051501</v>
          </cell>
          <cell r="D2069" t="str">
            <v>SDQ/DAVIES COOLING PLANT</v>
          </cell>
          <cell r="E2069">
            <v>37043</v>
          </cell>
          <cell r="G2069">
            <v>37560</v>
          </cell>
          <cell r="H2069">
            <v>37499</v>
          </cell>
          <cell r="I2069">
            <v>37866</v>
          </cell>
          <cell r="J2069">
            <v>722675</v>
          </cell>
          <cell r="K2069">
            <v>722675</v>
          </cell>
          <cell r="L2069">
            <v>722675</v>
          </cell>
          <cell r="M2069">
            <v>0</v>
          </cell>
          <cell r="N2069">
            <v>722675</v>
          </cell>
          <cell r="O2069">
            <v>200506</v>
          </cell>
          <cell r="P2069">
            <v>722675</v>
          </cell>
          <cell r="Q2069" t="str">
            <v>65</v>
          </cell>
          <cell r="R2069" t="str">
            <v>Admin&amp;Other Utilities Central</v>
          </cell>
          <cell r="S2069" t="str">
            <v>POWER PLANTS AND UTILITY DISTRIBUTION SYSTEMS</v>
          </cell>
          <cell r="T2069" t="b">
            <v>0</v>
          </cell>
          <cell r="U2069" t="b">
            <v>1</v>
          </cell>
          <cell r="V2069" t="b">
            <v>0</v>
          </cell>
          <cell r="W2069" t="str">
            <v>Accounting And Contracts</v>
          </cell>
          <cell r="X2069">
            <v>722675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 t="str">
            <v>40</v>
          </cell>
          <cell r="AH2069" t="str">
            <v>UT</v>
          </cell>
          <cell r="AI2069" t="str">
            <v>FullyF</v>
          </cell>
          <cell r="AJ2069" t="str">
            <v>FF</v>
          </cell>
        </row>
        <row r="2070">
          <cell r="A2070" t="str">
            <v>1011888</v>
          </cell>
          <cell r="B2070" t="str">
            <v>C01061921</v>
          </cell>
          <cell r="C2070" t="str">
            <v>01061921</v>
          </cell>
          <cell r="D2070" t="str">
            <v>BUILDING PPL PURCHASE</v>
          </cell>
          <cell r="E2070">
            <v>37043</v>
          </cell>
          <cell r="I2070">
            <v>38674</v>
          </cell>
          <cell r="J2070">
            <v>11800</v>
          </cell>
          <cell r="K2070">
            <v>2450</v>
          </cell>
          <cell r="L2070">
            <v>11800</v>
          </cell>
          <cell r="M2070">
            <v>0</v>
          </cell>
          <cell r="N2070">
            <v>0</v>
          </cell>
          <cell r="O2070">
            <v>200506</v>
          </cell>
          <cell r="P2070">
            <v>11800</v>
          </cell>
          <cell r="Q2070" t="str">
            <v>63</v>
          </cell>
          <cell r="R2070" t="str">
            <v>Admin&amp;Other Acquisitions</v>
          </cell>
          <cell r="T2070" t="b">
            <v>0</v>
          </cell>
          <cell r="U2070" t="b">
            <v>0</v>
          </cell>
          <cell r="V2070" t="b">
            <v>0</v>
          </cell>
          <cell r="W2070" t="str">
            <v>Accounting And Contracts</v>
          </cell>
          <cell r="X2070">
            <v>0</v>
          </cell>
          <cell r="Y2070">
            <v>0</v>
          </cell>
          <cell r="Z2070">
            <v>11800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I2070" t="str">
            <v>Vclosed</v>
          </cell>
          <cell r="AJ2070" t="str">
            <v>VC</v>
          </cell>
        </row>
        <row r="2071">
          <cell r="A2071" t="str">
            <v>1011971</v>
          </cell>
          <cell r="B2071" t="str">
            <v>C01062538</v>
          </cell>
          <cell r="C2071" t="str">
            <v>01062538</v>
          </cell>
          <cell r="D2071" t="str">
            <v>UCRAF FY02</v>
          </cell>
          <cell r="E2071">
            <v>37012</v>
          </cell>
          <cell r="G2071">
            <v>37529</v>
          </cell>
          <cell r="H2071">
            <v>37529</v>
          </cell>
          <cell r="I2071">
            <v>37596</v>
          </cell>
          <cell r="J2071">
            <v>1241812</v>
          </cell>
          <cell r="K2071">
            <v>1241811.8799999999</v>
          </cell>
          <cell r="L2071">
            <v>1241811.8799999999</v>
          </cell>
          <cell r="M2071">
            <v>0</v>
          </cell>
          <cell r="N2071">
            <v>1241812</v>
          </cell>
          <cell r="O2071">
            <v>200506</v>
          </cell>
          <cell r="P2071">
            <v>1241811.8799999999</v>
          </cell>
          <cell r="Q2071" t="str">
            <v>65</v>
          </cell>
          <cell r="R2071" t="str">
            <v>Admin&amp;Other Utilities Central</v>
          </cell>
          <cell r="S2071" t="str">
            <v>POWER PLANTS AND UTILITY DISTRIBUTION SYSTEMS</v>
          </cell>
          <cell r="T2071" t="b">
            <v>0</v>
          </cell>
          <cell r="U2071" t="b">
            <v>1</v>
          </cell>
          <cell r="V2071" t="b">
            <v>0</v>
          </cell>
          <cell r="W2071" t="str">
            <v>Accounting And Contracts</v>
          </cell>
          <cell r="X2071">
            <v>1241812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 t="str">
            <v>40</v>
          </cell>
          <cell r="AH2071" t="str">
            <v>UT</v>
          </cell>
          <cell r="AI2071" t="str">
            <v>FullyF</v>
          </cell>
          <cell r="AJ2071" t="str">
            <v>FF</v>
          </cell>
        </row>
        <row r="2072">
          <cell r="A2072" t="str">
            <v>1011972</v>
          </cell>
          <cell r="B2072" t="str">
            <v>C01062513</v>
          </cell>
          <cell r="C2072" t="str">
            <v>01062513</v>
          </cell>
          <cell r="D2072" t="str">
            <v>CRAF FY02</v>
          </cell>
          <cell r="E2072">
            <v>37012</v>
          </cell>
          <cell r="G2072">
            <v>37529</v>
          </cell>
          <cell r="H2072">
            <v>37529</v>
          </cell>
          <cell r="I2072">
            <v>38533</v>
          </cell>
          <cell r="J2072">
            <v>3489489</v>
          </cell>
          <cell r="K2072">
            <v>3467735.17</v>
          </cell>
          <cell r="L2072">
            <v>3489533</v>
          </cell>
          <cell r="M2072">
            <v>3518442</v>
          </cell>
          <cell r="N2072">
            <v>0</v>
          </cell>
          <cell r="O2072">
            <v>200506</v>
          </cell>
          <cell r="P2072">
            <v>3489576.5</v>
          </cell>
          <cell r="Q2072" t="str">
            <v>61</v>
          </cell>
          <cell r="R2072" t="str">
            <v>Admin&amp;Other Other</v>
          </cell>
          <cell r="S2072" t="str">
            <v>OTHER FACILITIES</v>
          </cell>
          <cell r="T2072" t="b">
            <v>0</v>
          </cell>
          <cell r="U2072" t="b">
            <v>0</v>
          </cell>
          <cell r="V2072" t="b">
            <v>0</v>
          </cell>
          <cell r="W2072" t="str">
            <v>Accounting And Contracts</v>
          </cell>
          <cell r="X2072">
            <v>0</v>
          </cell>
          <cell r="Y2072">
            <v>0</v>
          </cell>
          <cell r="Z2072">
            <v>0</v>
          </cell>
          <cell r="AA2072">
            <v>14.5</v>
          </cell>
          <cell r="AB2072">
            <v>14.5</v>
          </cell>
          <cell r="AC2072">
            <v>14.5</v>
          </cell>
          <cell r="AD2072">
            <v>0</v>
          </cell>
          <cell r="AE2072">
            <v>0</v>
          </cell>
          <cell r="AF2072">
            <v>0</v>
          </cell>
          <cell r="AG2072" t="str">
            <v>30</v>
          </cell>
          <cell r="AH2072" t="str">
            <v>CM</v>
          </cell>
          <cell r="AI2072" t="str">
            <v>Const</v>
          </cell>
          <cell r="AJ2072" t="str">
            <v>I</v>
          </cell>
        </row>
        <row r="2073">
          <cell r="A2073" t="str">
            <v>1011973</v>
          </cell>
          <cell r="C2073" t="str">
            <v>01062520</v>
          </cell>
          <cell r="D2073" t="str">
            <v>Cancelled - MED UCRAF FY02</v>
          </cell>
          <cell r="E2073">
            <v>37012</v>
          </cell>
          <cell r="H2073">
            <v>37529</v>
          </cell>
          <cell r="I2073">
            <v>37720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200506</v>
          </cell>
          <cell r="P2073">
            <v>0</v>
          </cell>
          <cell r="Q2073" t="str">
            <v>11</v>
          </cell>
          <cell r="R2073" t="str">
            <v>Utilities &amp; Infrastructure</v>
          </cell>
          <cell r="T2073" t="b">
            <v>0</v>
          </cell>
          <cell r="U2073" t="b">
            <v>1</v>
          </cell>
          <cell r="V2073" t="b">
            <v>0</v>
          </cell>
          <cell r="W2073" t="str">
            <v>Accounting And Contracts</v>
          </cell>
          <cell r="X2073">
            <v>0</v>
          </cell>
          <cell r="Y2073">
            <v>0</v>
          </cell>
          <cell r="Z2073">
            <v>0</v>
          </cell>
          <cell r="AI2073" t="str">
            <v>Tomb</v>
          </cell>
          <cell r="AJ2073" t="str">
            <v>T</v>
          </cell>
        </row>
        <row r="2074">
          <cell r="A2074" t="str">
            <v>1012035</v>
          </cell>
          <cell r="B2074" t="str">
            <v>P01060101</v>
          </cell>
          <cell r="C2074" t="str">
            <v>01060101</v>
          </cell>
          <cell r="D2074" t="str">
            <v>BECTON LABS 322 &amp; 420 RENOVATION</v>
          </cell>
          <cell r="E2074">
            <v>37043</v>
          </cell>
          <cell r="G2074">
            <v>37711</v>
          </cell>
          <cell r="H2074">
            <v>37741</v>
          </cell>
          <cell r="I2074">
            <v>37603</v>
          </cell>
          <cell r="J2074">
            <v>910155</v>
          </cell>
          <cell r="K2074">
            <v>829446.29</v>
          </cell>
          <cell r="L2074">
            <v>910154.58</v>
          </cell>
          <cell r="M2074">
            <v>0</v>
          </cell>
          <cell r="N2074">
            <v>827512</v>
          </cell>
          <cell r="O2074">
            <v>200506</v>
          </cell>
          <cell r="P2074">
            <v>910154.58</v>
          </cell>
          <cell r="Q2074" t="str">
            <v>24</v>
          </cell>
          <cell r="R2074" t="str">
            <v>Eng&amp;ApplSci</v>
          </cell>
          <cell r="S2074" t="str">
            <v>SCIENCE HILL</v>
          </cell>
          <cell r="T2074" t="b">
            <v>0</v>
          </cell>
          <cell r="U2074" t="b">
            <v>1</v>
          </cell>
          <cell r="V2074" t="b">
            <v>0</v>
          </cell>
          <cell r="W2074" t="str">
            <v>Accounting And Contracts</v>
          </cell>
          <cell r="X2074">
            <v>910155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 t="str">
            <v>20</v>
          </cell>
          <cell r="AH2074" t="str">
            <v>PR</v>
          </cell>
          <cell r="AI2074" t="str">
            <v>FullyF</v>
          </cell>
          <cell r="AJ2074" t="str">
            <v>FF</v>
          </cell>
        </row>
        <row r="2075">
          <cell r="A2075" t="str">
            <v>1012036</v>
          </cell>
          <cell r="B2075" t="str">
            <v>P98022434</v>
          </cell>
          <cell r="C2075" t="str">
            <v>98022434</v>
          </cell>
          <cell r="D2075" t="str">
            <v>MASON LAB ELEVATOR RENOVATION</v>
          </cell>
          <cell r="E2075">
            <v>37043</v>
          </cell>
          <cell r="H2075">
            <v>38321</v>
          </cell>
          <cell r="I2075">
            <v>37907</v>
          </cell>
          <cell r="J2075">
            <v>382000</v>
          </cell>
          <cell r="K2075">
            <v>36000</v>
          </cell>
          <cell r="L2075">
            <v>37507</v>
          </cell>
          <cell r="M2075">
            <v>0</v>
          </cell>
          <cell r="N2075">
            <v>37507</v>
          </cell>
          <cell r="O2075">
            <v>200506</v>
          </cell>
          <cell r="P2075">
            <v>284978</v>
          </cell>
          <cell r="Q2075" t="str">
            <v>25</v>
          </cell>
          <cell r="R2075" t="str">
            <v>Biological and Physical Sciences</v>
          </cell>
          <cell r="S2075" t="str">
            <v>SCIENCE HILL</v>
          </cell>
          <cell r="T2075" t="b">
            <v>0</v>
          </cell>
          <cell r="U2075" t="b">
            <v>0</v>
          </cell>
          <cell r="V2075" t="b">
            <v>0</v>
          </cell>
          <cell r="W2075" t="str">
            <v>Accounting And Contracts</v>
          </cell>
          <cell r="X2075">
            <v>248300</v>
          </cell>
          <cell r="Y2075">
            <v>0</v>
          </cell>
          <cell r="Z2075">
            <v>0</v>
          </cell>
          <cell r="AA2075">
            <v>0</v>
          </cell>
          <cell r="AB2075">
            <v>67883</v>
          </cell>
          <cell r="AC2075">
            <v>3675</v>
          </cell>
          <cell r="AD2075">
            <v>69220</v>
          </cell>
          <cell r="AE2075">
            <v>106693</v>
          </cell>
          <cell r="AF2075">
            <v>0</v>
          </cell>
          <cell r="AG2075" t="str">
            <v>30</v>
          </cell>
          <cell r="AH2075" t="str">
            <v>CM</v>
          </cell>
          <cell r="AI2075" t="str">
            <v>Const</v>
          </cell>
          <cell r="AJ2075" t="str">
            <v>I</v>
          </cell>
        </row>
        <row r="2076">
          <cell r="A2076" t="str">
            <v>1012037</v>
          </cell>
          <cell r="B2076" t="str">
            <v>P01060601</v>
          </cell>
          <cell r="C2076" t="str">
            <v>01060601</v>
          </cell>
          <cell r="D2076" t="str">
            <v>SPL PASSENGER ELEVATOR RENOVATION</v>
          </cell>
          <cell r="E2076">
            <v>37043</v>
          </cell>
          <cell r="H2076">
            <v>38321</v>
          </cell>
          <cell r="I2076">
            <v>37907</v>
          </cell>
          <cell r="J2076">
            <v>397000</v>
          </cell>
          <cell r="K2076">
            <v>41150</v>
          </cell>
          <cell r="L2076">
            <v>68620</v>
          </cell>
          <cell r="M2076">
            <v>0</v>
          </cell>
          <cell r="N2076">
            <v>41150</v>
          </cell>
          <cell r="O2076">
            <v>200506</v>
          </cell>
          <cell r="P2076">
            <v>240969.4</v>
          </cell>
          <cell r="Q2076" t="str">
            <v>25</v>
          </cell>
          <cell r="R2076" t="str">
            <v>Biological and Physical Sciences</v>
          </cell>
          <cell r="S2076" t="str">
            <v>SCIENCE HILL</v>
          </cell>
          <cell r="T2076" t="b">
            <v>0</v>
          </cell>
          <cell r="U2076" t="b">
            <v>0</v>
          </cell>
          <cell r="V2076" t="b">
            <v>0</v>
          </cell>
          <cell r="W2076" t="str">
            <v>Accounting And Contracts</v>
          </cell>
          <cell r="X2076">
            <v>397000</v>
          </cell>
          <cell r="Y2076">
            <v>0</v>
          </cell>
          <cell r="Z2076">
            <v>0</v>
          </cell>
          <cell r="AA2076">
            <v>42413.4</v>
          </cell>
          <cell r="AB2076">
            <v>0</v>
          </cell>
          <cell r="AC2076">
            <v>3675</v>
          </cell>
          <cell r="AD2076">
            <v>125234</v>
          </cell>
          <cell r="AE2076">
            <v>1027</v>
          </cell>
          <cell r="AF2076">
            <v>0</v>
          </cell>
          <cell r="AG2076" t="str">
            <v>30</v>
          </cell>
          <cell r="AH2076" t="str">
            <v>CM</v>
          </cell>
          <cell r="AI2076" t="str">
            <v>Const</v>
          </cell>
          <cell r="AJ2076" t="str">
            <v>I</v>
          </cell>
        </row>
        <row r="2077">
          <cell r="A2077" t="str">
            <v>1012038</v>
          </cell>
          <cell r="B2077" t="str">
            <v>P01060602</v>
          </cell>
          <cell r="C2077" t="str">
            <v>01060602</v>
          </cell>
          <cell r="D2077" t="str">
            <v>YORK 149 FREIGHT ELEVATOR RENOVATION</v>
          </cell>
          <cell r="E2077">
            <v>37043</v>
          </cell>
          <cell r="G2077">
            <v>37802</v>
          </cell>
          <cell r="H2077">
            <v>37795</v>
          </cell>
          <cell r="I2077">
            <v>37795</v>
          </cell>
          <cell r="J2077">
            <v>44000</v>
          </cell>
          <cell r="K2077">
            <v>44000</v>
          </cell>
          <cell r="L2077">
            <v>44000</v>
          </cell>
          <cell r="M2077">
            <v>44000</v>
          </cell>
          <cell r="N2077">
            <v>0</v>
          </cell>
          <cell r="O2077">
            <v>200506</v>
          </cell>
          <cell r="P2077">
            <v>44000</v>
          </cell>
          <cell r="Q2077" t="str">
            <v>61</v>
          </cell>
          <cell r="R2077" t="str">
            <v>Admin&amp;Other Other</v>
          </cell>
          <cell r="S2077" t="str">
            <v>ARTS AREA</v>
          </cell>
          <cell r="T2077" t="b">
            <v>0</v>
          </cell>
          <cell r="U2077" t="b">
            <v>1</v>
          </cell>
          <cell r="V2077" t="b">
            <v>0</v>
          </cell>
          <cell r="W2077" t="str">
            <v>Accounting And Contracts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 t="str">
            <v>30</v>
          </cell>
          <cell r="AH2077" t="str">
            <v>CM</v>
          </cell>
          <cell r="AI2077" t="str">
            <v>FullyF</v>
          </cell>
          <cell r="AJ2077" t="str">
            <v>FF</v>
          </cell>
        </row>
        <row r="2078">
          <cell r="A2078" t="str">
            <v>1012039</v>
          </cell>
          <cell r="B2078" t="str">
            <v>P01060803</v>
          </cell>
          <cell r="C2078" t="str">
            <v>01060803</v>
          </cell>
          <cell r="D2078" t="str">
            <v>CENTRAL AREA VANSTONE REPL - ASBESTOS ABATE I</v>
          </cell>
          <cell r="E2078">
            <v>37043</v>
          </cell>
          <cell r="G2078">
            <v>37468</v>
          </cell>
          <cell r="H2078">
            <v>37256</v>
          </cell>
          <cell r="I2078">
            <v>37795</v>
          </cell>
          <cell r="J2078">
            <v>980000</v>
          </cell>
          <cell r="K2078">
            <v>980000</v>
          </cell>
          <cell r="L2078">
            <v>980000</v>
          </cell>
          <cell r="M2078">
            <v>0</v>
          </cell>
          <cell r="N2078">
            <v>980000</v>
          </cell>
          <cell r="O2078">
            <v>200506</v>
          </cell>
          <cell r="P2078">
            <v>980000</v>
          </cell>
          <cell r="Q2078" t="str">
            <v>65</v>
          </cell>
          <cell r="R2078" t="str">
            <v>Admin&amp;Other Utilities Central</v>
          </cell>
          <cell r="S2078" t="str">
            <v>POWER PLANTS AND UTILITY DISTRIBUTION SYSTEMS</v>
          </cell>
          <cell r="T2078" t="b">
            <v>0</v>
          </cell>
          <cell r="U2078" t="b">
            <v>1</v>
          </cell>
          <cell r="V2078" t="b">
            <v>0</v>
          </cell>
          <cell r="W2078" t="str">
            <v>Accounting And Contracts</v>
          </cell>
          <cell r="X2078">
            <v>980000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 t="str">
            <v>40</v>
          </cell>
          <cell r="AH2078" t="str">
            <v>UT</v>
          </cell>
          <cell r="AI2078" t="str">
            <v>FullyF</v>
          </cell>
          <cell r="AJ2078" t="str">
            <v>FF</v>
          </cell>
        </row>
        <row r="2079">
          <cell r="A2079" t="str">
            <v>1012040</v>
          </cell>
          <cell r="B2079" t="str">
            <v>P01060801</v>
          </cell>
          <cell r="C2079" t="str">
            <v>01060801</v>
          </cell>
          <cell r="D2079" t="str">
            <v>CPP -  PWG TUNNEL REPAIR</v>
          </cell>
          <cell r="E2079">
            <v>37043</v>
          </cell>
          <cell r="G2079">
            <v>37256</v>
          </cell>
          <cell r="H2079">
            <v>37164</v>
          </cell>
          <cell r="I2079">
            <v>37795</v>
          </cell>
          <cell r="J2079">
            <v>619125</v>
          </cell>
          <cell r="K2079">
            <v>619125</v>
          </cell>
          <cell r="L2079">
            <v>619125</v>
          </cell>
          <cell r="M2079">
            <v>0</v>
          </cell>
          <cell r="N2079">
            <v>619125</v>
          </cell>
          <cell r="O2079">
            <v>200506</v>
          </cell>
          <cell r="P2079">
            <v>619125</v>
          </cell>
          <cell r="Q2079" t="str">
            <v>65</v>
          </cell>
          <cell r="R2079" t="str">
            <v>Admin&amp;Other Utilities Central</v>
          </cell>
          <cell r="S2079" t="str">
            <v>POWER PLANTS AND UTILITY DISTRIBUTION SYSTEMS</v>
          </cell>
          <cell r="T2079" t="b">
            <v>0</v>
          </cell>
          <cell r="U2079" t="b">
            <v>1</v>
          </cell>
          <cell r="V2079" t="b">
            <v>0</v>
          </cell>
          <cell r="W2079" t="str">
            <v>Accounting And Contracts</v>
          </cell>
          <cell r="X2079">
            <v>619125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 t="str">
            <v>40</v>
          </cell>
          <cell r="AH2079" t="str">
            <v>UT</v>
          </cell>
          <cell r="AI2079" t="str">
            <v>FullyF</v>
          </cell>
          <cell r="AJ2079" t="str">
            <v>FF</v>
          </cell>
        </row>
        <row r="2080">
          <cell r="A2080" t="str">
            <v>1012041</v>
          </cell>
          <cell r="B2080" t="str">
            <v>P01061301</v>
          </cell>
          <cell r="C2080" t="str">
            <v>01061301</v>
          </cell>
          <cell r="D2080" t="str">
            <v>KGL 211/339/342/344 RENOVATION</v>
          </cell>
          <cell r="E2080">
            <v>37043</v>
          </cell>
          <cell r="G2080">
            <v>37287</v>
          </cell>
          <cell r="H2080">
            <v>37256</v>
          </cell>
          <cell r="I2080">
            <v>37795</v>
          </cell>
          <cell r="J2080">
            <v>307335</v>
          </cell>
          <cell r="K2080">
            <v>307335</v>
          </cell>
          <cell r="L2080">
            <v>307335</v>
          </cell>
          <cell r="M2080">
            <v>0</v>
          </cell>
          <cell r="N2080">
            <v>307335</v>
          </cell>
          <cell r="O2080">
            <v>200506</v>
          </cell>
          <cell r="P2080">
            <v>307335</v>
          </cell>
          <cell r="Q2080" t="str">
            <v>25</v>
          </cell>
          <cell r="R2080" t="str">
            <v>Biological and Physical Sciences</v>
          </cell>
          <cell r="S2080" t="str">
            <v>SCIENCE HILL</v>
          </cell>
          <cell r="T2080" t="b">
            <v>0</v>
          </cell>
          <cell r="U2080" t="b">
            <v>1</v>
          </cell>
          <cell r="V2080" t="b">
            <v>0</v>
          </cell>
          <cell r="W2080" t="str">
            <v>Accounting And Contracts</v>
          </cell>
          <cell r="X2080">
            <v>307335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 t="str">
            <v>20</v>
          </cell>
          <cell r="AH2080" t="str">
            <v>PR</v>
          </cell>
          <cell r="AI2080" t="str">
            <v>FullyF</v>
          </cell>
          <cell r="AJ2080" t="str">
            <v>FF</v>
          </cell>
        </row>
        <row r="2081">
          <cell r="A2081" t="str">
            <v>1012042</v>
          </cell>
          <cell r="B2081" t="str">
            <v>P01061201</v>
          </cell>
          <cell r="C2081" t="str">
            <v>01061201</v>
          </cell>
          <cell r="D2081" t="str">
            <v>MATHEMATICS PLANNING STUDY HILLHOUSE PRECINCT</v>
          </cell>
          <cell r="E2081">
            <v>37043</v>
          </cell>
          <cell r="H2081">
            <v>37802</v>
          </cell>
          <cell r="I2081">
            <v>37067</v>
          </cell>
          <cell r="J2081">
            <v>92000</v>
          </cell>
          <cell r="K2081">
            <v>66415.960000000006</v>
          </cell>
          <cell r="L2081">
            <v>77167.89</v>
          </cell>
          <cell r="M2081">
            <v>77168</v>
          </cell>
          <cell r="N2081">
            <v>0</v>
          </cell>
          <cell r="O2081">
            <v>200506</v>
          </cell>
          <cell r="P2081">
            <v>77167.89</v>
          </cell>
          <cell r="Q2081" t="str">
            <v>24</v>
          </cell>
          <cell r="R2081" t="str">
            <v>Eng&amp;ApplSci</v>
          </cell>
          <cell r="T2081" t="b">
            <v>0</v>
          </cell>
          <cell r="U2081" t="b">
            <v>0</v>
          </cell>
          <cell r="V2081" t="b">
            <v>0</v>
          </cell>
          <cell r="W2081" t="str">
            <v>Accounting And Contracts</v>
          </cell>
          <cell r="X2081">
            <v>0</v>
          </cell>
          <cell r="Y2081">
            <v>0</v>
          </cell>
          <cell r="Z2081">
            <v>92000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 t="str">
            <v>10</v>
          </cell>
          <cell r="AH2081" t="str">
            <v>OS</v>
          </cell>
          <cell r="AI2081" t="str">
            <v>Study</v>
          </cell>
          <cell r="AJ2081" t="str">
            <v>I</v>
          </cell>
        </row>
        <row r="2082">
          <cell r="A2082" t="str">
            <v>1012222</v>
          </cell>
          <cell r="B2082" t="str">
            <v>P01062603</v>
          </cell>
          <cell r="C2082" t="str">
            <v>01062603</v>
          </cell>
          <cell r="D2082" t="str">
            <v>COLLEGE 451 ELECTRICAL UTILITY EXTENSION</v>
          </cell>
          <cell r="E2082">
            <v>37073</v>
          </cell>
          <cell r="G2082">
            <v>37468</v>
          </cell>
          <cell r="H2082">
            <v>37621</v>
          </cell>
          <cell r="I2082">
            <v>38201</v>
          </cell>
          <cell r="J2082">
            <v>119012</v>
          </cell>
          <cell r="K2082">
            <v>117442.87</v>
          </cell>
          <cell r="L2082">
            <v>119011.87</v>
          </cell>
          <cell r="M2082">
            <v>0</v>
          </cell>
          <cell r="N2082">
            <v>119012</v>
          </cell>
          <cell r="O2082">
            <v>200506</v>
          </cell>
          <cell r="P2082">
            <v>119011.87</v>
          </cell>
          <cell r="Q2082" t="str">
            <v>65</v>
          </cell>
          <cell r="R2082" t="str">
            <v>Admin&amp;Other Utilities Central</v>
          </cell>
          <cell r="S2082" t="str">
            <v>POWER PLANTS AND UTILITY DISTRIBUTION SYSTEMS</v>
          </cell>
          <cell r="T2082" t="b">
            <v>0</v>
          </cell>
          <cell r="U2082" t="b">
            <v>1</v>
          </cell>
          <cell r="V2082" t="b">
            <v>0</v>
          </cell>
          <cell r="W2082" t="str">
            <v>Accounting And Contracts</v>
          </cell>
          <cell r="X2082">
            <v>119012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 t="str">
            <v>40</v>
          </cell>
          <cell r="AH2082" t="str">
            <v>UT</v>
          </cell>
          <cell r="AI2082" t="str">
            <v>FullyF</v>
          </cell>
          <cell r="AJ2082" t="str">
            <v>FF</v>
          </cell>
        </row>
        <row r="2083">
          <cell r="A2083" t="str">
            <v>1012223</v>
          </cell>
          <cell r="B2083" t="str">
            <v>P01062602</v>
          </cell>
          <cell r="C2083" t="str">
            <v>01062602</v>
          </cell>
          <cell r="D2083" t="str">
            <v>FMB 101/102 OFFICE RENOVATIONS</v>
          </cell>
          <cell r="E2083">
            <v>37073</v>
          </cell>
          <cell r="G2083">
            <v>37195</v>
          </cell>
          <cell r="H2083">
            <v>37134</v>
          </cell>
          <cell r="I2083">
            <v>37081</v>
          </cell>
          <cell r="J2083">
            <v>156000</v>
          </cell>
          <cell r="K2083">
            <v>148338.70000000001</v>
          </cell>
          <cell r="L2083">
            <v>148338.70000000001</v>
          </cell>
          <cell r="M2083">
            <v>0</v>
          </cell>
          <cell r="N2083">
            <v>148339</v>
          </cell>
          <cell r="O2083">
            <v>200506</v>
          </cell>
          <cell r="P2083">
            <v>148338.70000000001</v>
          </cell>
          <cell r="Q2083" t="str">
            <v>80</v>
          </cell>
          <cell r="R2083" t="str">
            <v>Medicine</v>
          </cell>
          <cell r="S2083" t="str">
            <v>MEDICAL CAMPUS</v>
          </cell>
          <cell r="T2083" t="b">
            <v>0</v>
          </cell>
          <cell r="U2083" t="b">
            <v>0</v>
          </cell>
          <cell r="V2083" t="b">
            <v>0</v>
          </cell>
          <cell r="W2083" t="str">
            <v>Asset Management</v>
          </cell>
          <cell r="X2083">
            <v>156000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 t="str">
            <v>20</v>
          </cell>
          <cell r="AH2083" t="str">
            <v>PR</v>
          </cell>
          <cell r="AI2083" t="str">
            <v>Const</v>
          </cell>
          <cell r="AJ2083" t="str">
            <v>I</v>
          </cell>
        </row>
        <row r="2084">
          <cell r="A2084" t="str">
            <v>1012224</v>
          </cell>
          <cell r="B2084" t="str">
            <v>P01052101</v>
          </cell>
          <cell r="C2084" t="str">
            <v>01052101</v>
          </cell>
          <cell r="D2084" t="str">
            <v>SHM I-WING ROOF REPLACEMENT</v>
          </cell>
          <cell r="E2084">
            <v>37073</v>
          </cell>
          <cell r="G2084">
            <v>37287</v>
          </cell>
          <cell r="H2084">
            <v>37376</v>
          </cell>
          <cell r="I2084">
            <v>37081</v>
          </cell>
          <cell r="J2084">
            <v>340000</v>
          </cell>
          <cell r="K2084">
            <v>339093.28</v>
          </cell>
          <cell r="L2084">
            <v>339093.28</v>
          </cell>
          <cell r="M2084">
            <v>0</v>
          </cell>
          <cell r="N2084">
            <v>339093</v>
          </cell>
          <cell r="O2084">
            <v>200506</v>
          </cell>
          <cell r="P2084">
            <v>339093.28</v>
          </cell>
          <cell r="Q2084" t="str">
            <v>80</v>
          </cell>
          <cell r="R2084" t="str">
            <v>Medicine</v>
          </cell>
          <cell r="S2084" t="str">
            <v>MEDICAL CAMPUS</v>
          </cell>
          <cell r="T2084" t="b">
            <v>0</v>
          </cell>
          <cell r="U2084" t="b">
            <v>0</v>
          </cell>
          <cell r="V2084" t="b">
            <v>0</v>
          </cell>
          <cell r="W2084" t="str">
            <v>Asset Management</v>
          </cell>
          <cell r="X2084">
            <v>339093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 t="str">
            <v>30</v>
          </cell>
          <cell r="AH2084" t="str">
            <v>CM</v>
          </cell>
          <cell r="AI2084" t="str">
            <v>Plan</v>
          </cell>
          <cell r="AJ2084" t="str">
            <v>I</v>
          </cell>
        </row>
        <row r="2085">
          <cell r="A2085" t="str">
            <v>1012225</v>
          </cell>
          <cell r="B2085" t="str">
            <v>P01062901</v>
          </cell>
          <cell r="C2085" t="str">
            <v>01062901</v>
          </cell>
          <cell r="D2085" t="str">
            <v>YPI BLDG 1 TENANT IMPROVEMENTS PREP</v>
          </cell>
          <cell r="E2085">
            <v>37073</v>
          </cell>
          <cell r="G2085">
            <v>37315</v>
          </cell>
          <cell r="H2085">
            <v>37346</v>
          </cell>
          <cell r="I2085">
            <v>37081</v>
          </cell>
          <cell r="J2085">
            <v>180000</v>
          </cell>
          <cell r="K2085">
            <v>175968.18</v>
          </cell>
          <cell r="L2085">
            <v>175968.18</v>
          </cell>
          <cell r="M2085">
            <v>0</v>
          </cell>
          <cell r="N2085">
            <v>175968</v>
          </cell>
          <cell r="O2085">
            <v>200506</v>
          </cell>
          <cell r="P2085">
            <v>175968.18</v>
          </cell>
          <cell r="Q2085" t="str">
            <v>80</v>
          </cell>
          <cell r="R2085" t="str">
            <v>Medicine</v>
          </cell>
          <cell r="T2085" t="b">
            <v>0</v>
          </cell>
          <cell r="U2085" t="b">
            <v>0</v>
          </cell>
          <cell r="V2085" t="b">
            <v>0</v>
          </cell>
          <cell r="W2085" t="str">
            <v>Asset Management</v>
          </cell>
          <cell r="X2085">
            <v>0</v>
          </cell>
          <cell r="Y2085">
            <v>180000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 t="str">
            <v>20</v>
          </cell>
          <cell r="AH2085" t="str">
            <v>PR</v>
          </cell>
          <cell r="AI2085" t="str">
            <v>Const</v>
          </cell>
          <cell r="AJ2085" t="str">
            <v>I</v>
          </cell>
        </row>
        <row r="2086">
          <cell r="A2086" t="str">
            <v>1012226</v>
          </cell>
          <cell r="B2086" t="str">
            <v>T01071099</v>
          </cell>
          <cell r="C2086" t="str">
            <v>01071099</v>
          </cell>
          <cell r="D2086" t="str">
            <v>CHEFA V COI</v>
          </cell>
          <cell r="E2086">
            <v>37073</v>
          </cell>
          <cell r="G2086">
            <v>37103</v>
          </cell>
          <cell r="I2086">
            <v>37103</v>
          </cell>
          <cell r="J2086">
            <v>621673</v>
          </cell>
          <cell r="K2086">
            <v>621672.76</v>
          </cell>
          <cell r="L2086">
            <v>621672.76</v>
          </cell>
          <cell r="M2086">
            <v>0</v>
          </cell>
          <cell r="N2086">
            <v>621673</v>
          </cell>
          <cell r="O2086">
            <v>200506</v>
          </cell>
          <cell r="P2086">
            <v>621672.76</v>
          </cell>
          <cell r="Q2086" t="str">
            <v>60</v>
          </cell>
          <cell r="R2086" t="str">
            <v>Admin&amp;Other Administration</v>
          </cell>
          <cell r="T2086" t="b">
            <v>0</v>
          </cell>
          <cell r="U2086" t="b">
            <v>1</v>
          </cell>
          <cell r="V2086" t="b">
            <v>0</v>
          </cell>
          <cell r="W2086" t="str">
            <v>Finance-General Administration</v>
          </cell>
          <cell r="X2086">
            <v>621673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 t="str">
            <v>50</v>
          </cell>
          <cell r="AH2086" t="str">
            <v>OO</v>
          </cell>
          <cell r="AI2086" t="str">
            <v>FullyF</v>
          </cell>
          <cell r="AJ2086" t="str">
            <v>FF</v>
          </cell>
        </row>
        <row r="2087">
          <cell r="A2087" t="str">
            <v>1012425</v>
          </cell>
          <cell r="C2087" t="str">
            <v>01071699</v>
          </cell>
          <cell r="D2087" t="str">
            <v>CHEFA V CONSTRUCTION FUND</v>
          </cell>
          <cell r="E2087">
            <v>37073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200506</v>
          </cell>
          <cell r="P2087">
            <v>0</v>
          </cell>
          <cell r="Q2087" t="str">
            <v>12</v>
          </cell>
          <cell r="R2087" t="str">
            <v>Administrative &amp; University-Wide</v>
          </cell>
          <cell r="T2087" t="b">
            <v>0</v>
          </cell>
          <cell r="U2087" t="b">
            <v>0</v>
          </cell>
          <cell r="V2087" t="b">
            <v>0</v>
          </cell>
          <cell r="W2087" t="str">
            <v>Finance-General Administration</v>
          </cell>
          <cell r="X2087">
            <v>0</v>
          </cell>
          <cell r="Y2087">
            <v>0</v>
          </cell>
          <cell r="Z2087">
            <v>0</v>
          </cell>
          <cell r="AI2087" t="str">
            <v>Tomb</v>
          </cell>
          <cell r="AJ2087" t="str">
            <v>T</v>
          </cell>
        </row>
        <row r="2088">
          <cell r="A2088" t="str">
            <v>1012484</v>
          </cell>
          <cell r="B2088" t="str">
            <v>C01072084</v>
          </cell>
          <cell r="C2088" t="str">
            <v>01072084</v>
          </cell>
          <cell r="D2088" t="str">
            <v>ORACLE ENHANCEMENTS CUSTOM COMMITMENTS</v>
          </cell>
          <cell r="E2088">
            <v>37043</v>
          </cell>
          <cell r="G2088">
            <v>37134</v>
          </cell>
          <cell r="H2088">
            <v>37134</v>
          </cell>
          <cell r="I2088">
            <v>38323</v>
          </cell>
          <cell r="J2088">
            <v>79488</v>
          </cell>
          <cell r="K2088">
            <v>79488.479999999996</v>
          </cell>
          <cell r="L2088">
            <v>79488.479999999996</v>
          </cell>
          <cell r="M2088">
            <v>0</v>
          </cell>
          <cell r="N2088">
            <v>79488</v>
          </cell>
          <cell r="O2088">
            <v>200506</v>
          </cell>
          <cell r="P2088">
            <v>79488.479999999996</v>
          </cell>
          <cell r="Q2088" t="str">
            <v>60</v>
          </cell>
          <cell r="R2088" t="str">
            <v>Admin&amp;Other Administration</v>
          </cell>
          <cell r="S2088" t="str">
            <v>EQUIPMENT, SYSTEMS, SOFTWARE</v>
          </cell>
          <cell r="T2088" t="b">
            <v>0</v>
          </cell>
          <cell r="U2088" t="b">
            <v>0</v>
          </cell>
          <cell r="V2088" t="b">
            <v>0</v>
          </cell>
          <cell r="W2088" t="str">
            <v>Finance-General Administration</v>
          </cell>
          <cell r="X2088">
            <v>79488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 t="str">
            <v>50</v>
          </cell>
          <cell r="AH2088" t="str">
            <v>OO</v>
          </cell>
          <cell r="AI2088" t="str">
            <v>Const</v>
          </cell>
          <cell r="AJ2088" t="str">
            <v>I</v>
          </cell>
        </row>
        <row r="2089">
          <cell r="A2089" t="str">
            <v>1012485</v>
          </cell>
          <cell r="B2089" t="str">
            <v>C01072085</v>
          </cell>
          <cell r="C2089" t="str">
            <v>01072085</v>
          </cell>
          <cell r="D2089" t="str">
            <v>ORACLE ENHANCEMENTS KINTANA</v>
          </cell>
          <cell r="E2089">
            <v>37043</v>
          </cell>
          <cell r="G2089">
            <v>37437</v>
          </cell>
          <cell r="H2089">
            <v>37072</v>
          </cell>
          <cell r="I2089">
            <v>37096</v>
          </cell>
          <cell r="J2089">
            <v>54912</v>
          </cell>
          <cell r="K2089">
            <v>54912.45</v>
          </cell>
          <cell r="L2089">
            <v>54912.45</v>
          </cell>
          <cell r="M2089">
            <v>0</v>
          </cell>
          <cell r="N2089">
            <v>54912</v>
          </cell>
          <cell r="O2089">
            <v>200506</v>
          </cell>
          <cell r="P2089">
            <v>54912.45</v>
          </cell>
          <cell r="Q2089" t="str">
            <v>60</v>
          </cell>
          <cell r="R2089" t="str">
            <v>Admin&amp;Other Administration</v>
          </cell>
          <cell r="S2089" t="str">
            <v>EQUIPMENT, SYSTEMS, SOFTWARE</v>
          </cell>
          <cell r="T2089" t="b">
            <v>0</v>
          </cell>
          <cell r="U2089" t="b">
            <v>1</v>
          </cell>
          <cell r="V2089" t="b">
            <v>0</v>
          </cell>
          <cell r="W2089" t="str">
            <v>Finance-General Administration</v>
          </cell>
          <cell r="X2089">
            <v>54912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 t="str">
            <v>50</v>
          </cell>
          <cell r="AH2089" t="str">
            <v>OO</v>
          </cell>
          <cell r="AI2089" t="str">
            <v>FullyF</v>
          </cell>
          <cell r="AJ2089" t="str">
            <v>FF</v>
          </cell>
        </row>
        <row r="2090">
          <cell r="A2090" t="str">
            <v>1012486</v>
          </cell>
          <cell r="B2090" t="str">
            <v>C01072086</v>
          </cell>
          <cell r="C2090" t="str">
            <v>01072086</v>
          </cell>
          <cell r="D2090" t="str">
            <v>ORACLE ENHANCEMENTS SELF-SERVICE PARKING</v>
          </cell>
          <cell r="E2090">
            <v>37043</v>
          </cell>
          <cell r="G2090">
            <v>37195</v>
          </cell>
          <cell r="H2090">
            <v>37437</v>
          </cell>
          <cell r="I2090">
            <v>37096</v>
          </cell>
          <cell r="J2090">
            <v>258724</v>
          </cell>
          <cell r="K2090">
            <v>158417.42000000001</v>
          </cell>
          <cell r="L2090">
            <v>158417.42000000001</v>
          </cell>
          <cell r="M2090">
            <v>0</v>
          </cell>
          <cell r="N2090">
            <v>158417</v>
          </cell>
          <cell r="O2090">
            <v>200506</v>
          </cell>
          <cell r="P2090">
            <v>158417.42000000001</v>
          </cell>
          <cell r="Q2090" t="str">
            <v>60</v>
          </cell>
          <cell r="R2090" t="str">
            <v>Admin&amp;Other Administration</v>
          </cell>
          <cell r="S2090" t="str">
            <v>EQUIPMENT, SYSTEMS, SOFTWARE</v>
          </cell>
          <cell r="T2090" t="b">
            <v>0</v>
          </cell>
          <cell r="U2090" t="b">
            <v>0</v>
          </cell>
          <cell r="V2090" t="b">
            <v>0</v>
          </cell>
          <cell r="W2090" t="str">
            <v>Finance-General Administration</v>
          </cell>
          <cell r="X2090">
            <v>258724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 t="str">
            <v>50</v>
          </cell>
          <cell r="AH2090" t="str">
            <v>OO</v>
          </cell>
          <cell r="AI2090" t="str">
            <v>Const</v>
          </cell>
          <cell r="AJ2090" t="str">
            <v>I</v>
          </cell>
        </row>
        <row r="2091">
          <cell r="A2091" t="str">
            <v>1012487</v>
          </cell>
          <cell r="B2091" t="str">
            <v>C01072087</v>
          </cell>
          <cell r="C2091" t="str">
            <v>01072087</v>
          </cell>
          <cell r="D2091" t="str">
            <v>ORACLE ENHANCEMENTS BRIO PORTAL</v>
          </cell>
          <cell r="E2091">
            <v>37043</v>
          </cell>
          <cell r="G2091">
            <v>37437</v>
          </cell>
          <cell r="H2091">
            <v>37437</v>
          </cell>
          <cell r="I2091">
            <v>38069</v>
          </cell>
          <cell r="J2091">
            <v>754849</v>
          </cell>
          <cell r="K2091">
            <v>754848.95</v>
          </cell>
          <cell r="L2091">
            <v>754848.95</v>
          </cell>
          <cell r="M2091">
            <v>0</v>
          </cell>
          <cell r="N2091">
            <v>754849</v>
          </cell>
          <cell r="O2091">
            <v>200506</v>
          </cell>
          <cell r="P2091">
            <v>754848.95</v>
          </cell>
          <cell r="Q2091" t="str">
            <v>60</v>
          </cell>
          <cell r="R2091" t="str">
            <v>Admin&amp;Other Administration</v>
          </cell>
          <cell r="S2091" t="str">
            <v>EQUIPMENT, SYSTEMS, SOFTWARE</v>
          </cell>
          <cell r="T2091" t="b">
            <v>0</v>
          </cell>
          <cell r="U2091" t="b">
            <v>1</v>
          </cell>
          <cell r="V2091" t="b">
            <v>0</v>
          </cell>
          <cell r="W2091" t="str">
            <v>Finance-General Administration</v>
          </cell>
          <cell r="X2091">
            <v>754849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 t="str">
            <v>50</v>
          </cell>
          <cell r="AH2091" t="str">
            <v>OO</v>
          </cell>
          <cell r="AI2091" t="str">
            <v>FullyF</v>
          </cell>
          <cell r="AJ2091" t="str">
            <v>FF</v>
          </cell>
        </row>
        <row r="2092">
          <cell r="A2092" t="str">
            <v>1012547</v>
          </cell>
          <cell r="B2092" t="str">
            <v>C01072499</v>
          </cell>
          <cell r="C2092" t="str">
            <v>01072499</v>
          </cell>
          <cell r="D2092" t="str">
            <v>ORACLE ENHANCEMENTS E-INVOICING</v>
          </cell>
          <cell r="E2092">
            <v>37043</v>
          </cell>
          <cell r="G2092">
            <v>37225</v>
          </cell>
          <cell r="H2092">
            <v>37437</v>
          </cell>
          <cell r="I2092">
            <v>38125</v>
          </cell>
          <cell r="J2092">
            <v>139869</v>
          </cell>
          <cell r="K2092">
            <v>139689.24</v>
          </cell>
          <cell r="L2092">
            <v>139689.24</v>
          </cell>
          <cell r="M2092">
            <v>0</v>
          </cell>
          <cell r="N2092">
            <v>139689</v>
          </cell>
          <cell r="O2092">
            <v>200506</v>
          </cell>
          <cell r="P2092">
            <v>139689.24</v>
          </cell>
          <cell r="Q2092" t="str">
            <v>60</v>
          </cell>
          <cell r="R2092" t="str">
            <v>Admin&amp;Other Administration</v>
          </cell>
          <cell r="S2092" t="str">
            <v>EQUIPMENT, SYSTEMS, SOFTWARE</v>
          </cell>
          <cell r="T2092" t="b">
            <v>0</v>
          </cell>
          <cell r="U2092" t="b">
            <v>0</v>
          </cell>
          <cell r="V2092" t="b">
            <v>0</v>
          </cell>
          <cell r="W2092" t="str">
            <v>Finance-General Administration</v>
          </cell>
          <cell r="X2092">
            <v>139869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 t="str">
            <v>50</v>
          </cell>
          <cell r="AH2092" t="str">
            <v>OO</v>
          </cell>
          <cell r="AI2092" t="str">
            <v>Const</v>
          </cell>
          <cell r="AJ2092" t="str">
            <v>I</v>
          </cell>
        </row>
        <row r="2093">
          <cell r="A2093" t="str">
            <v>1012582</v>
          </cell>
          <cell r="B2093" t="str">
            <v>C01072577</v>
          </cell>
          <cell r="C2093" t="str">
            <v>01072577</v>
          </cell>
          <cell r="D2093" t="str">
            <v>ITS MEDICINE PBX UPGRADE 2001</v>
          </cell>
          <cell r="E2093">
            <v>37043</v>
          </cell>
          <cell r="G2093">
            <v>37437</v>
          </cell>
          <cell r="H2093">
            <v>37287</v>
          </cell>
          <cell r="I2093">
            <v>37599</v>
          </cell>
          <cell r="J2093">
            <v>750000</v>
          </cell>
          <cell r="K2093">
            <v>379688.36</v>
          </cell>
          <cell r="L2093">
            <v>379688.36</v>
          </cell>
          <cell r="M2093">
            <v>0</v>
          </cell>
          <cell r="N2093">
            <v>379688</v>
          </cell>
          <cell r="O2093">
            <v>200506</v>
          </cell>
          <cell r="P2093">
            <v>379688.36</v>
          </cell>
          <cell r="Q2093" t="str">
            <v>80</v>
          </cell>
          <cell r="R2093" t="str">
            <v>Medicine</v>
          </cell>
          <cell r="S2093" t="str">
            <v>EQUIPMENT, SYSTEMS, SOFTWARE</v>
          </cell>
          <cell r="T2093" t="b">
            <v>0</v>
          </cell>
          <cell r="U2093" t="b">
            <v>0</v>
          </cell>
          <cell r="V2093" t="b">
            <v>0</v>
          </cell>
          <cell r="W2093" t="str">
            <v>Finance-General Administration</v>
          </cell>
          <cell r="X2093">
            <v>379688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 t="str">
            <v>50</v>
          </cell>
          <cell r="AH2093" t="str">
            <v>OE</v>
          </cell>
          <cell r="AI2093" t="str">
            <v>Const</v>
          </cell>
          <cell r="AJ2093" t="str">
            <v>I</v>
          </cell>
        </row>
        <row r="2094">
          <cell r="A2094" t="str">
            <v>1012602</v>
          </cell>
          <cell r="B2094" t="str">
            <v>C01040517</v>
          </cell>
          <cell r="C2094" t="str">
            <v>01040517</v>
          </cell>
          <cell r="D2094" t="str">
            <v>PARCEL 7-A ACQUISITION</v>
          </cell>
          <cell r="E2094">
            <v>36708</v>
          </cell>
          <cell r="H2094">
            <v>38898</v>
          </cell>
          <cell r="I2094">
            <v>36996</v>
          </cell>
          <cell r="J2094">
            <v>900000</v>
          </cell>
          <cell r="K2094">
            <v>99076.71</v>
          </cell>
          <cell r="L2094">
            <v>99076.71</v>
          </cell>
          <cell r="M2094">
            <v>0</v>
          </cell>
          <cell r="N2094">
            <v>99077</v>
          </cell>
          <cell r="O2094">
            <v>200506</v>
          </cell>
          <cell r="P2094">
            <v>99076.71</v>
          </cell>
          <cell r="Q2094" t="str">
            <v>63</v>
          </cell>
          <cell r="R2094" t="str">
            <v>Admin&amp;Other Acquisitions</v>
          </cell>
          <cell r="T2094" t="b">
            <v>0</v>
          </cell>
          <cell r="U2094" t="b">
            <v>0</v>
          </cell>
          <cell r="V2094" t="b">
            <v>0</v>
          </cell>
          <cell r="W2094" t="str">
            <v>Finance-General Administration</v>
          </cell>
          <cell r="X2094">
            <v>0</v>
          </cell>
          <cell r="Y2094">
            <v>900000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 t="str">
            <v>60</v>
          </cell>
          <cell r="AH2094" t="str">
            <v>AC</v>
          </cell>
          <cell r="AI2094" t="str">
            <v>Const</v>
          </cell>
          <cell r="AJ2094" t="str">
            <v>I</v>
          </cell>
        </row>
        <row r="2095">
          <cell r="A2095" t="str">
            <v>1012621</v>
          </cell>
          <cell r="B2095" t="str">
            <v>P01070301</v>
          </cell>
          <cell r="C2095" t="str">
            <v>01070301</v>
          </cell>
          <cell r="D2095" t="str">
            <v>COMMONS MDH DISHWASHING AREA RENOVATION</v>
          </cell>
          <cell r="E2095">
            <v>37073</v>
          </cell>
          <cell r="G2095">
            <v>37621</v>
          </cell>
          <cell r="H2095">
            <v>37560</v>
          </cell>
          <cell r="I2095">
            <v>38201</v>
          </cell>
          <cell r="J2095">
            <v>709647</v>
          </cell>
          <cell r="K2095">
            <v>681126.55</v>
          </cell>
          <cell r="L2095">
            <v>709646.55</v>
          </cell>
          <cell r="M2095">
            <v>570358</v>
          </cell>
          <cell r="N2095">
            <v>142364</v>
          </cell>
          <cell r="O2095">
            <v>200506</v>
          </cell>
          <cell r="P2095">
            <v>709646.55</v>
          </cell>
          <cell r="Q2095" t="str">
            <v>61</v>
          </cell>
          <cell r="R2095" t="str">
            <v>Admin&amp;Other Other</v>
          </cell>
          <cell r="S2095" t="str">
            <v>OTHER FACILITIES</v>
          </cell>
          <cell r="T2095" t="b">
            <v>0</v>
          </cell>
          <cell r="U2095" t="b">
            <v>1</v>
          </cell>
          <cell r="V2095" t="b">
            <v>0</v>
          </cell>
          <cell r="W2095" t="str">
            <v>Accounting And Contracts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 t="str">
            <v>30</v>
          </cell>
          <cell r="AH2095" t="str">
            <v>CM</v>
          </cell>
          <cell r="AI2095" t="str">
            <v>FullyF</v>
          </cell>
          <cell r="AJ2095" t="str">
            <v>FF</v>
          </cell>
        </row>
        <row r="2096">
          <cell r="A2096" t="str">
            <v>1012622</v>
          </cell>
          <cell r="B2096" t="str">
            <v>P01061901</v>
          </cell>
          <cell r="C2096" t="str">
            <v>01061901</v>
          </cell>
          <cell r="D2096" t="str">
            <v>HGS B BLDG STEAM HEATING MODIFICATIONS</v>
          </cell>
          <cell r="E2096">
            <v>37073</v>
          </cell>
          <cell r="G2096">
            <v>37529</v>
          </cell>
          <cell r="H2096">
            <v>37164</v>
          </cell>
          <cell r="I2096">
            <v>37430</v>
          </cell>
          <cell r="J2096">
            <v>296133</v>
          </cell>
          <cell r="K2096">
            <v>296132.84000000003</v>
          </cell>
          <cell r="L2096">
            <v>296132.84000000003</v>
          </cell>
          <cell r="M2096">
            <v>275242</v>
          </cell>
          <cell r="N2096">
            <v>20890</v>
          </cell>
          <cell r="O2096">
            <v>200506</v>
          </cell>
          <cell r="P2096">
            <v>296132.84000000003</v>
          </cell>
          <cell r="Q2096" t="str">
            <v>70</v>
          </cell>
          <cell r="R2096" t="str">
            <v>Residential - Graduate</v>
          </cell>
          <cell r="S2096" t="str">
            <v>CENTRAL CAMPUS</v>
          </cell>
          <cell r="T2096" t="b">
            <v>0</v>
          </cell>
          <cell r="U2096" t="b">
            <v>1</v>
          </cell>
          <cell r="V2096" t="b">
            <v>0</v>
          </cell>
          <cell r="W2096" t="str">
            <v>Accounting And Contracts</v>
          </cell>
          <cell r="X2096">
            <v>20890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 t="str">
            <v>30</v>
          </cell>
          <cell r="AH2096" t="str">
            <v>CM</v>
          </cell>
          <cell r="AI2096" t="str">
            <v>FullyF</v>
          </cell>
          <cell r="AJ2096" t="str">
            <v>FF</v>
          </cell>
        </row>
        <row r="2097">
          <cell r="A2097" t="str">
            <v>1012623</v>
          </cell>
          <cell r="C2097" t="str">
            <v>01070501</v>
          </cell>
          <cell r="D2097" t="str">
            <v>SML MAIN ENTRANCE REPAIR - deferred</v>
          </cell>
          <cell r="E2097">
            <v>37073</v>
          </cell>
          <cell r="H2097">
            <v>37256</v>
          </cell>
          <cell r="I2097">
            <v>37095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200506</v>
          </cell>
          <cell r="P2097">
            <v>0</v>
          </cell>
          <cell r="T2097" t="b">
            <v>0</v>
          </cell>
          <cell r="U2097" t="b">
            <v>1</v>
          </cell>
          <cell r="V2097" t="b">
            <v>0</v>
          </cell>
          <cell r="W2097" t="str">
            <v>Accounting And Contracts</v>
          </cell>
          <cell r="X2097">
            <v>0</v>
          </cell>
          <cell r="Y2097">
            <v>0</v>
          </cell>
          <cell r="Z2097">
            <v>0</v>
          </cell>
          <cell r="AI2097" t="str">
            <v>Tomb</v>
          </cell>
          <cell r="AJ2097" t="str">
            <v>T</v>
          </cell>
        </row>
        <row r="2098">
          <cell r="A2098" t="str">
            <v>1012624</v>
          </cell>
          <cell r="B2098" t="str">
            <v>P01071201</v>
          </cell>
          <cell r="C2098" t="str">
            <v>01071201</v>
          </cell>
          <cell r="D2098" t="str">
            <v>YALE FIELD GRANDSTAND ROOF REPLACEMENT</v>
          </cell>
          <cell r="E2098">
            <v>37408</v>
          </cell>
          <cell r="G2098">
            <v>37864</v>
          </cell>
          <cell r="H2098">
            <v>37802</v>
          </cell>
          <cell r="I2098">
            <v>38187</v>
          </cell>
          <cell r="J2098">
            <v>877387</v>
          </cell>
          <cell r="K2098">
            <v>614200.30000000005</v>
          </cell>
          <cell r="L2098">
            <v>877386.6</v>
          </cell>
          <cell r="M2098">
            <v>877387</v>
          </cell>
          <cell r="N2098">
            <v>0</v>
          </cell>
          <cell r="O2098">
            <v>200506</v>
          </cell>
          <cell r="P2098">
            <v>877386.6</v>
          </cell>
          <cell r="Q2098" t="str">
            <v>54</v>
          </cell>
          <cell r="R2098" t="str">
            <v>Athletics</v>
          </cell>
          <cell r="S2098" t="str">
            <v>ATHLETIC FACILITIES</v>
          </cell>
          <cell r="T2098" t="b">
            <v>0</v>
          </cell>
          <cell r="U2098" t="b">
            <v>1</v>
          </cell>
          <cell r="V2098" t="b">
            <v>0</v>
          </cell>
          <cell r="W2098" t="str">
            <v>Accounting And Contracts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 t="str">
            <v>30</v>
          </cell>
          <cell r="AH2098" t="str">
            <v>CM</v>
          </cell>
          <cell r="AI2098" t="str">
            <v>FullyF</v>
          </cell>
          <cell r="AJ2098" t="str">
            <v>FF</v>
          </cell>
        </row>
        <row r="2099">
          <cell r="A2099" t="str">
            <v>1012625</v>
          </cell>
          <cell r="B2099" t="str">
            <v>P99102601</v>
          </cell>
          <cell r="C2099" t="str">
            <v>99102601</v>
          </cell>
          <cell r="D2099" t="str">
            <v>YSM STANDBY POWER - PHASE II</v>
          </cell>
          <cell r="E2099">
            <v>37073</v>
          </cell>
          <cell r="G2099">
            <v>37437</v>
          </cell>
          <cell r="H2099">
            <v>37376</v>
          </cell>
          <cell r="I2099">
            <v>37600</v>
          </cell>
          <cell r="J2099">
            <v>650000</v>
          </cell>
          <cell r="K2099">
            <v>532942.34</v>
          </cell>
          <cell r="L2099">
            <v>547603.34</v>
          </cell>
          <cell r="M2099">
            <v>0</v>
          </cell>
          <cell r="N2099">
            <v>547603</v>
          </cell>
          <cell r="O2099">
            <v>200506</v>
          </cell>
          <cell r="P2099">
            <v>547603.34</v>
          </cell>
          <cell r="Q2099" t="str">
            <v>80</v>
          </cell>
          <cell r="R2099" t="str">
            <v>Medicine</v>
          </cell>
          <cell r="S2099" t="str">
            <v>MEDICAL CAMPUS</v>
          </cell>
          <cell r="T2099" t="b">
            <v>0</v>
          </cell>
          <cell r="U2099" t="b">
            <v>0</v>
          </cell>
          <cell r="V2099" t="b">
            <v>0</v>
          </cell>
          <cell r="W2099" t="str">
            <v>Asset Management</v>
          </cell>
          <cell r="X2099">
            <v>650000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 t="str">
            <v>40</v>
          </cell>
          <cell r="AH2099" t="str">
            <v>UT</v>
          </cell>
          <cell r="AI2099" t="str">
            <v>Const</v>
          </cell>
          <cell r="AJ2099" t="str">
            <v>I</v>
          </cell>
        </row>
        <row r="2100">
          <cell r="A2100" t="str">
            <v>1012626</v>
          </cell>
          <cell r="B2100" t="str">
            <v>P01071701</v>
          </cell>
          <cell r="C2100" t="str">
            <v>01071701</v>
          </cell>
          <cell r="D2100" t="str">
            <v>SAYBROOK COLLEGE FIRE REPAIRS</v>
          </cell>
          <cell r="E2100">
            <v>37073</v>
          </cell>
          <cell r="G2100">
            <v>37164</v>
          </cell>
          <cell r="H2100">
            <v>37195</v>
          </cell>
          <cell r="I2100">
            <v>37795</v>
          </cell>
          <cell r="J2100">
            <v>2448331</v>
          </cell>
          <cell r="K2100">
            <v>2448330.84</v>
          </cell>
          <cell r="L2100">
            <v>2448330.84</v>
          </cell>
          <cell r="M2100">
            <v>2448331</v>
          </cell>
          <cell r="N2100">
            <v>0</v>
          </cell>
          <cell r="O2100">
            <v>200506</v>
          </cell>
          <cell r="P2100">
            <v>2448330.84</v>
          </cell>
          <cell r="Q2100" t="str">
            <v>71</v>
          </cell>
          <cell r="R2100" t="str">
            <v>Residential - Undergraduate</v>
          </cell>
          <cell r="S2100" t="str">
            <v>POWER PLANTS AND UTILITY DISTRIBUTION SYSTEMS</v>
          </cell>
          <cell r="T2100" t="b">
            <v>0</v>
          </cell>
          <cell r="U2100" t="b">
            <v>1</v>
          </cell>
          <cell r="V2100" t="b">
            <v>0</v>
          </cell>
          <cell r="W2100" t="str">
            <v>Accounting And Contracts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I2100" t="str">
            <v>Tomb</v>
          </cell>
          <cell r="AJ2100" t="str">
            <v>T</v>
          </cell>
        </row>
        <row r="2101">
          <cell r="A2101" t="str">
            <v>1012809</v>
          </cell>
          <cell r="B2101" t="str">
            <v>P01073001</v>
          </cell>
          <cell r="C2101" t="str">
            <v>01073001</v>
          </cell>
          <cell r="D2101" t="str">
            <v>BECTON INFRASTRUCTURE IMPROVEMENTS</v>
          </cell>
          <cell r="E2101">
            <v>37104</v>
          </cell>
          <cell r="H2101">
            <v>38686</v>
          </cell>
          <cell r="I2101">
            <v>37603</v>
          </cell>
          <cell r="J2101">
            <v>178800</v>
          </cell>
          <cell r="K2101">
            <v>128063.44</v>
          </cell>
          <cell r="L2101">
            <v>131831.49</v>
          </cell>
          <cell r="M2101">
            <v>0</v>
          </cell>
          <cell r="N2101">
            <v>131831</v>
          </cell>
          <cell r="O2101">
            <v>200506</v>
          </cell>
          <cell r="P2101">
            <v>131831.49</v>
          </cell>
          <cell r="Q2101" t="str">
            <v>24</v>
          </cell>
          <cell r="R2101" t="str">
            <v>Eng&amp;ApplSci</v>
          </cell>
          <cell r="S2101" t="str">
            <v>SCIENCE HILL</v>
          </cell>
          <cell r="T2101" t="b">
            <v>0</v>
          </cell>
          <cell r="U2101" t="b">
            <v>0</v>
          </cell>
          <cell r="V2101" t="b">
            <v>0</v>
          </cell>
          <cell r="W2101" t="str">
            <v>Accounting And Contracts</v>
          </cell>
          <cell r="X2101">
            <v>178800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 t="str">
            <v>10</v>
          </cell>
          <cell r="AH2101" t="str">
            <v>CR</v>
          </cell>
          <cell r="AI2101" t="str">
            <v>Plan</v>
          </cell>
          <cell r="AJ2101" t="str">
            <v>I</v>
          </cell>
        </row>
        <row r="2102">
          <cell r="A2102" t="str">
            <v>1012810</v>
          </cell>
          <cell r="B2102" t="str">
            <v>P01072701</v>
          </cell>
          <cell r="C2102" t="str">
            <v>01072701</v>
          </cell>
          <cell r="D2102" t="str">
            <v>PEABODY MUSEUM EXTERIOR TOWER RESTORATION</v>
          </cell>
          <cell r="E2102">
            <v>37104</v>
          </cell>
          <cell r="F2102">
            <v>38411</v>
          </cell>
          <cell r="G2102">
            <v>37652</v>
          </cell>
          <cell r="H2102">
            <v>37621</v>
          </cell>
          <cell r="I2102">
            <v>37603</v>
          </cell>
          <cell r="J2102">
            <v>1700000</v>
          </cell>
          <cell r="K2102">
            <v>1248391.67</v>
          </cell>
          <cell r="L2102">
            <v>1369487.64</v>
          </cell>
          <cell r="M2102">
            <v>832921</v>
          </cell>
          <cell r="N2102">
            <v>492874</v>
          </cell>
          <cell r="O2102">
            <v>200506</v>
          </cell>
          <cell r="P2102">
            <v>1558543.66</v>
          </cell>
          <cell r="Q2102" t="str">
            <v>42</v>
          </cell>
          <cell r="R2102" t="str">
            <v>Mus&amp;Gall Peabody</v>
          </cell>
          <cell r="S2102" t="str">
            <v>SCIENCE HILL</v>
          </cell>
          <cell r="T2102" t="b">
            <v>0</v>
          </cell>
          <cell r="U2102" t="b">
            <v>0</v>
          </cell>
          <cell r="V2102" t="b">
            <v>0</v>
          </cell>
          <cell r="W2102" t="str">
            <v>Accounting And Contracts</v>
          </cell>
          <cell r="X2102">
            <v>867079</v>
          </cell>
          <cell r="Y2102">
            <v>0</v>
          </cell>
          <cell r="Z2102">
            <v>0</v>
          </cell>
          <cell r="AA2102">
            <v>56175.01</v>
          </cell>
          <cell r="AB2102">
            <v>91665.17</v>
          </cell>
          <cell r="AC2102">
            <v>33655</v>
          </cell>
          <cell r="AD2102">
            <v>0</v>
          </cell>
          <cell r="AE2102">
            <v>0</v>
          </cell>
          <cell r="AF2102">
            <v>7560.84</v>
          </cell>
          <cell r="AG2102" t="str">
            <v>30</v>
          </cell>
          <cell r="AH2102" t="str">
            <v>CM</v>
          </cell>
          <cell r="AI2102" t="str">
            <v>Const</v>
          </cell>
          <cell r="AJ2102" t="str">
            <v>I</v>
          </cell>
        </row>
        <row r="2103">
          <cell r="A2103" t="str">
            <v>1012811</v>
          </cell>
          <cell r="B2103" t="str">
            <v>P01072605</v>
          </cell>
          <cell r="C2103" t="str">
            <v>01072605</v>
          </cell>
          <cell r="D2103" t="str">
            <v>WALL 53 HEAT CONVERSION</v>
          </cell>
          <cell r="E2103">
            <v>37104</v>
          </cell>
          <cell r="G2103">
            <v>37499</v>
          </cell>
          <cell r="H2103">
            <v>37499</v>
          </cell>
          <cell r="I2103">
            <v>37866</v>
          </cell>
          <cell r="J2103">
            <v>2424011</v>
          </cell>
          <cell r="K2103">
            <v>2424010.64</v>
          </cell>
          <cell r="L2103">
            <v>2424010.64</v>
          </cell>
          <cell r="M2103">
            <v>2265628</v>
          </cell>
          <cell r="N2103">
            <v>158383</v>
          </cell>
          <cell r="O2103">
            <v>200506</v>
          </cell>
          <cell r="P2103">
            <v>2424010.64</v>
          </cell>
          <cell r="Q2103" t="str">
            <v>65</v>
          </cell>
          <cell r="R2103" t="str">
            <v>Admin&amp;Other Utilities Central</v>
          </cell>
          <cell r="S2103" t="str">
            <v>OTHER FACILITIES</v>
          </cell>
          <cell r="T2103" t="b">
            <v>0</v>
          </cell>
          <cell r="U2103" t="b">
            <v>1</v>
          </cell>
          <cell r="V2103" t="b">
            <v>0</v>
          </cell>
          <cell r="W2103" t="str">
            <v>Accounting And Contracts</v>
          </cell>
          <cell r="X2103">
            <v>158383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 t="str">
            <v>30</v>
          </cell>
          <cell r="AH2103" t="str">
            <v>CM</v>
          </cell>
          <cell r="AI2103" t="str">
            <v>FullyF</v>
          </cell>
          <cell r="AJ2103" t="str">
            <v>FF</v>
          </cell>
        </row>
        <row r="2104">
          <cell r="A2104" t="str">
            <v>1012812</v>
          </cell>
          <cell r="B2104" t="str">
            <v>P01072002</v>
          </cell>
          <cell r="C2104" t="str">
            <v>01072002</v>
          </cell>
          <cell r="D2104" t="str">
            <v>GEORGE 300 6TH SW CORNER TENANT FITOUT</v>
          </cell>
          <cell r="E2104">
            <v>37104</v>
          </cell>
          <cell r="G2104">
            <v>37225</v>
          </cell>
          <cell r="H2104">
            <v>37225</v>
          </cell>
          <cell r="I2104">
            <v>37109</v>
          </cell>
          <cell r="J2104">
            <v>230000</v>
          </cell>
          <cell r="K2104">
            <v>112059.92</v>
          </cell>
          <cell r="L2104">
            <v>182813.82</v>
          </cell>
          <cell r="M2104">
            <v>0</v>
          </cell>
          <cell r="N2104">
            <v>182814</v>
          </cell>
          <cell r="O2104">
            <v>200506</v>
          </cell>
          <cell r="P2104">
            <v>182813.82</v>
          </cell>
          <cell r="Q2104" t="str">
            <v>80</v>
          </cell>
          <cell r="R2104" t="str">
            <v>Medicine</v>
          </cell>
          <cell r="T2104" t="b">
            <v>0</v>
          </cell>
          <cell r="U2104" t="b">
            <v>0</v>
          </cell>
          <cell r="V2104" t="b">
            <v>0</v>
          </cell>
          <cell r="W2104" t="str">
            <v>Asset Management</v>
          </cell>
          <cell r="X2104">
            <v>0</v>
          </cell>
          <cell r="Y2104">
            <v>230000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 t="str">
            <v>20</v>
          </cell>
          <cell r="AH2104" t="str">
            <v>OL</v>
          </cell>
          <cell r="AI2104" t="str">
            <v>Const</v>
          </cell>
          <cell r="AJ2104" t="str">
            <v>I</v>
          </cell>
        </row>
        <row r="2105">
          <cell r="A2105" t="str">
            <v>1012813</v>
          </cell>
          <cell r="B2105" t="str">
            <v>P01072401</v>
          </cell>
          <cell r="C2105" t="str">
            <v>01072401</v>
          </cell>
          <cell r="D2105" t="str">
            <v>SHM IE M S HARKNESS FIRE PROTECTION</v>
          </cell>
          <cell r="E2105">
            <v>37104</v>
          </cell>
          <cell r="G2105">
            <v>37468</v>
          </cell>
          <cell r="H2105">
            <v>37315</v>
          </cell>
          <cell r="I2105">
            <v>37109</v>
          </cell>
          <cell r="J2105">
            <v>200000</v>
          </cell>
          <cell r="K2105">
            <v>172213</v>
          </cell>
          <cell r="L2105">
            <v>197581</v>
          </cell>
          <cell r="M2105">
            <v>0</v>
          </cell>
          <cell r="N2105">
            <v>197581</v>
          </cell>
          <cell r="O2105">
            <v>200506</v>
          </cell>
          <cell r="P2105">
            <v>199309</v>
          </cell>
          <cell r="Q2105" t="str">
            <v>80</v>
          </cell>
          <cell r="R2105" t="str">
            <v>Medicine</v>
          </cell>
          <cell r="S2105" t="str">
            <v>MEDICAL CAMPUS</v>
          </cell>
          <cell r="T2105" t="b">
            <v>0</v>
          </cell>
          <cell r="U2105" t="b">
            <v>0</v>
          </cell>
          <cell r="V2105" t="b">
            <v>0</v>
          </cell>
          <cell r="W2105" t="str">
            <v>Asset Management</v>
          </cell>
          <cell r="X2105">
            <v>197581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1728</v>
          </cell>
          <cell r="AG2105" t="str">
            <v>30</v>
          </cell>
          <cell r="AH2105" t="str">
            <v>CM</v>
          </cell>
          <cell r="AI2105" t="str">
            <v>Const</v>
          </cell>
          <cell r="AJ2105" t="str">
            <v>I</v>
          </cell>
        </row>
        <row r="2106">
          <cell r="A2106" t="str">
            <v>1012814</v>
          </cell>
          <cell r="B2106" t="str">
            <v>P01062001</v>
          </cell>
          <cell r="C2106" t="str">
            <v>01062001</v>
          </cell>
          <cell r="D2106" t="str">
            <v>LMP 515 ENVIRONMENTAL ROOM RENOVATION</v>
          </cell>
          <cell r="E2106">
            <v>37104</v>
          </cell>
          <cell r="G2106">
            <v>37195</v>
          </cell>
          <cell r="H2106">
            <v>37195</v>
          </cell>
          <cell r="I2106">
            <v>37120</v>
          </cell>
          <cell r="J2106">
            <v>95000</v>
          </cell>
          <cell r="K2106">
            <v>78938.86</v>
          </cell>
          <cell r="L2106">
            <v>78938.86</v>
          </cell>
          <cell r="M2106">
            <v>0</v>
          </cell>
          <cell r="N2106">
            <v>78939</v>
          </cell>
          <cell r="O2106">
            <v>200506</v>
          </cell>
          <cell r="P2106">
            <v>78938.86</v>
          </cell>
          <cell r="Q2106" t="str">
            <v>80</v>
          </cell>
          <cell r="R2106" t="str">
            <v>Medicine</v>
          </cell>
          <cell r="S2106" t="str">
            <v>MEDICAL CAMPUS</v>
          </cell>
          <cell r="T2106" t="b">
            <v>0</v>
          </cell>
          <cell r="U2106" t="b">
            <v>0</v>
          </cell>
          <cell r="V2106" t="b">
            <v>0</v>
          </cell>
          <cell r="W2106" t="str">
            <v>Asset Management</v>
          </cell>
          <cell r="X2106">
            <v>78939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 t="str">
            <v>20</v>
          </cell>
          <cell r="AH2106" t="str">
            <v>PR</v>
          </cell>
          <cell r="AI2106" t="str">
            <v>Const</v>
          </cell>
          <cell r="AJ2106" t="str">
            <v>I</v>
          </cell>
        </row>
        <row r="2107">
          <cell r="A2107" t="str">
            <v>1012815</v>
          </cell>
          <cell r="B2107" t="str">
            <v>P01070502</v>
          </cell>
          <cell r="C2107" t="str">
            <v>01070502</v>
          </cell>
          <cell r="D2107" t="str">
            <v>LLCI 702 CONFERENCE ROOM RENOVATION</v>
          </cell>
          <cell r="E2107">
            <v>37104</v>
          </cell>
          <cell r="G2107">
            <v>37315</v>
          </cell>
          <cell r="H2107">
            <v>37376</v>
          </cell>
          <cell r="I2107">
            <v>37120</v>
          </cell>
          <cell r="J2107">
            <v>75000</v>
          </cell>
          <cell r="K2107">
            <v>74878.009999999995</v>
          </cell>
          <cell r="L2107">
            <v>74878.009999999995</v>
          </cell>
          <cell r="M2107">
            <v>0</v>
          </cell>
          <cell r="N2107">
            <v>74878</v>
          </cell>
          <cell r="O2107">
            <v>200506</v>
          </cell>
          <cell r="P2107">
            <v>74878.009999999995</v>
          </cell>
          <cell r="Q2107" t="str">
            <v>80</v>
          </cell>
          <cell r="R2107" t="str">
            <v>Medicine</v>
          </cell>
          <cell r="S2107" t="str">
            <v>MEDICAL CAMPUS</v>
          </cell>
          <cell r="T2107" t="b">
            <v>0</v>
          </cell>
          <cell r="U2107" t="b">
            <v>0</v>
          </cell>
          <cell r="V2107" t="b">
            <v>0</v>
          </cell>
          <cell r="W2107" t="str">
            <v>Asset Management</v>
          </cell>
          <cell r="X2107">
            <v>74878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 t="str">
            <v>20</v>
          </cell>
          <cell r="AH2107" t="str">
            <v>PR</v>
          </cell>
          <cell r="AI2107" t="str">
            <v>Const</v>
          </cell>
          <cell r="AJ2107" t="str">
            <v>I</v>
          </cell>
        </row>
        <row r="2108">
          <cell r="A2108" t="str">
            <v>1012994</v>
          </cell>
          <cell r="B2108" t="str">
            <v>C01082377</v>
          </cell>
          <cell r="C2108" t="str">
            <v>01082377</v>
          </cell>
          <cell r="D2108" t="str">
            <v>MB&amp;B KECK OMNI GRID MICROARRAYER</v>
          </cell>
          <cell r="E2108">
            <v>37104</v>
          </cell>
          <cell r="G2108">
            <v>37165</v>
          </cell>
          <cell r="H2108">
            <v>37315</v>
          </cell>
          <cell r="I2108">
            <v>37126</v>
          </cell>
          <cell r="J2108">
            <v>70000</v>
          </cell>
          <cell r="K2108">
            <v>67100</v>
          </cell>
          <cell r="L2108">
            <v>67100</v>
          </cell>
          <cell r="M2108">
            <v>0</v>
          </cell>
          <cell r="N2108">
            <v>67100</v>
          </cell>
          <cell r="O2108">
            <v>200506</v>
          </cell>
          <cell r="P2108">
            <v>67100</v>
          </cell>
          <cell r="Q2108" t="str">
            <v>80</v>
          </cell>
          <cell r="R2108" t="str">
            <v>Medicine</v>
          </cell>
          <cell r="S2108" t="str">
            <v>EQUIPMENT, SYSTEMS, SOFTWARE</v>
          </cell>
          <cell r="T2108" t="b">
            <v>0</v>
          </cell>
          <cell r="U2108" t="b">
            <v>0</v>
          </cell>
          <cell r="V2108" t="b">
            <v>0</v>
          </cell>
          <cell r="W2108" t="str">
            <v>Finance-General Administration</v>
          </cell>
          <cell r="X2108">
            <v>67100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 t="str">
            <v>50</v>
          </cell>
          <cell r="AH2108" t="str">
            <v>OE</v>
          </cell>
          <cell r="AI2108" t="str">
            <v>Const</v>
          </cell>
          <cell r="AJ2108" t="str">
            <v>I</v>
          </cell>
        </row>
        <row r="2109">
          <cell r="A2109" t="str">
            <v>1012995</v>
          </cell>
          <cell r="B2109" t="str">
            <v>P01081501</v>
          </cell>
          <cell r="C2109" t="str">
            <v>01081501</v>
          </cell>
          <cell r="D2109" t="str">
            <v>KGL 3RD FL EAST LAB RENOVATIONS</v>
          </cell>
          <cell r="E2109">
            <v>37104</v>
          </cell>
          <cell r="G2109">
            <v>37315</v>
          </cell>
          <cell r="H2109">
            <v>37256</v>
          </cell>
          <cell r="I2109">
            <v>38201</v>
          </cell>
          <cell r="J2109">
            <v>259321</v>
          </cell>
          <cell r="K2109">
            <v>259321.06</v>
          </cell>
          <cell r="L2109">
            <v>259321.06</v>
          </cell>
          <cell r="M2109">
            <v>0</v>
          </cell>
          <cell r="N2109">
            <v>259321</v>
          </cell>
          <cell r="O2109">
            <v>200506</v>
          </cell>
          <cell r="P2109">
            <v>259321.06</v>
          </cell>
          <cell r="Q2109" t="str">
            <v>25</v>
          </cell>
          <cell r="R2109" t="str">
            <v>Biological and Physical Sciences</v>
          </cell>
          <cell r="S2109" t="str">
            <v>SCIENCE HILL</v>
          </cell>
          <cell r="T2109" t="b">
            <v>0</v>
          </cell>
          <cell r="U2109" t="b">
            <v>1</v>
          </cell>
          <cell r="V2109" t="b">
            <v>0</v>
          </cell>
          <cell r="W2109" t="str">
            <v>Accounting And Contracts</v>
          </cell>
          <cell r="X2109">
            <v>259321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 t="str">
            <v>20</v>
          </cell>
          <cell r="AH2109" t="str">
            <v>PR</v>
          </cell>
          <cell r="AI2109" t="str">
            <v>FullyF</v>
          </cell>
          <cell r="AJ2109" t="str">
            <v>FF</v>
          </cell>
        </row>
        <row r="2110">
          <cell r="A2110" t="str">
            <v>1012996</v>
          </cell>
          <cell r="B2110" t="str">
            <v>P01071601</v>
          </cell>
          <cell r="C2110" t="str">
            <v>01071601</v>
          </cell>
          <cell r="D2110" t="str">
            <v>CSS 100 ROOM 201 (FIRE) RENOVATION</v>
          </cell>
          <cell r="E2110">
            <v>37104</v>
          </cell>
          <cell r="G2110">
            <v>37225</v>
          </cell>
          <cell r="H2110">
            <v>37195</v>
          </cell>
          <cell r="I2110">
            <v>37123</v>
          </cell>
          <cell r="J2110">
            <v>1895000</v>
          </cell>
          <cell r="K2110">
            <v>1242158.1399999999</v>
          </cell>
          <cell r="L2110">
            <v>1172062.51</v>
          </cell>
          <cell r="M2110">
            <v>607063</v>
          </cell>
          <cell r="N2110">
            <v>0</v>
          </cell>
          <cell r="O2110">
            <v>200506</v>
          </cell>
          <cell r="P2110">
            <v>1172062.51</v>
          </cell>
          <cell r="Q2110" t="str">
            <v>80</v>
          </cell>
          <cell r="R2110" t="str">
            <v>Medicine</v>
          </cell>
          <cell r="S2110" t="str">
            <v>MEDICAL CAMPUS</v>
          </cell>
          <cell r="T2110" t="b">
            <v>0</v>
          </cell>
          <cell r="U2110" t="b">
            <v>0</v>
          </cell>
          <cell r="V2110" t="b">
            <v>0</v>
          </cell>
          <cell r="W2110" t="str">
            <v>Asset Management</v>
          </cell>
          <cell r="X2110">
            <v>565000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 t="str">
            <v>50</v>
          </cell>
          <cell r="AH2110" t="str">
            <v>OL</v>
          </cell>
          <cell r="AI2110" t="str">
            <v>Const</v>
          </cell>
          <cell r="AJ2110" t="str">
            <v>I</v>
          </cell>
        </row>
        <row r="2111">
          <cell r="A2111" t="str">
            <v>1012997</v>
          </cell>
          <cell r="B2111" t="str">
            <v>P01062601</v>
          </cell>
          <cell r="C2111" t="str">
            <v>01062601</v>
          </cell>
          <cell r="D2111" t="str">
            <v>CLP 37 OFFICE RENOVATIONS</v>
          </cell>
          <cell r="E2111">
            <v>37104</v>
          </cell>
          <cell r="G2111">
            <v>37346</v>
          </cell>
          <cell r="H2111">
            <v>37346</v>
          </cell>
          <cell r="I2111">
            <v>37131</v>
          </cell>
          <cell r="J2111">
            <v>102286</v>
          </cell>
          <cell r="K2111">
            <v>83483.03</v>
          </cell>
          <cell r="L2111">
            <v>83483.03</v>
          </cell>
          <cell r="M2111">
            <v>0</v>
          </cell>
          <cell r="N2111">
            <v>83483</v>
          </cell>
          <cell r="O2111">
            <v>200506</v>
          </cell>
          <cell r="P2111">
            <v>83483.03</v>
          </cell>
          <cell r="Q2111" t="str">
            <v>80</v>
          </cell>
          <cell r="R2111" t="str">
            <v>Medicine</v>
          </cell>
          <cell r="S2111" t="str">
            <v>MEDICAL CAMPUS</v>
          </cell>
          <cell r="T2111" t="b">
            <v>0</v>
          </cell>
          <cell r="U2111" t="b">
            <v>0</v>
          </cell>
          <cell r="V2111" t="b">
            <v>0</v>
          </cell>
          <cell r="W2111" t="str">
            <v>Asset Management</v>
          </cell>
          <cell r="X2111">
            <v>102286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 t="str">
            <v>20</v>
          </cell>
          <cell r="AH2111" t="str">
            <v>PR</v>
          </cell>
          <cell r="AI2111" t="str">
            <v>Const</v>
          </cell>
          <cell r="AJ2111" t="str">
            <v>I</v>
          </cell>
        </row>
        <row r="2112">
          <cell r="A2112" t="str">
            <v>1013122</v>
          </cell>
          <cell r="B2112" t="str">
            <v>P98022377</v>
          </cell>
          <cell r="C2112" t="str">
            <v>98022377</v>
          </cell>
          <cell r="D2112" t="str">
            <v>DAVENPORT COLLEGE RENOVATION</v>
          </cell>
          <cell r="E2112">
            <v>37135</v>
          </cell>
          <cell r="H2112">
            <v>38595</v>
          </cell>
          <cell r="I2112">
            <v>38023</v>
          </cell>
          <cell r="J2112">
            <v>60000000</v>
          </cell>
          <cell r="K2112">
            <v>2702511.17</v>
          </cell>
          <cell r="L2112">
            <v>6450642.3700000001</v>
          </cell>
          <cell r="M2112">
            <v>3139302</v>
          </cell>
          <cell r="N2112">
            <v>0</v>
          </cell>
          <cell r="O2112">
            <v>200506</v>
          </cell>
          <cell r="P2112">
            <v>18379041.699999999</v>
          </cell>
          <cell r="Q2112" t="str">
            <v>71</v>
          </cell>
          <cell r="R2112" t="str">
            <v>Residential - Undergraduate</v>
          </cell>
          <cell r="S2112" t="str">
            <v>RESIDENTIAL FACILITIES</v>
          </cell>
          <cell r="T2112" t="b">
            <v>0</v>
          </cell>
          <cell r="U2112" t="b">
            <v>0</v>
          </cell>
          <cell r="V2112" t="b">
            <v>0</v>
          </cell>
          <cell r="W2112" t="str">
            <v>Accounting And Contracts</v>
          </cell>
          <cell r="X2112">
            <v>3254651</v>
          </cell>
          <cell r="Y2112">
            <v>0</v>
          </cell>
          <cell r="Z2112">
            <v>20000000</v>
          </cell>
          <cell r="AA2112">
            <v>1673609.49</v>
          </cell>
          <cell r="AB2112">
            <v>1784026.71</v>
          </cell>
          <cell r="AC2112">
            <v>2233099.1800000002</v>
          </cell>
          <cell r="AD2112">
            <v>2946320.88</v>
          </cell>
          <cell r="AE2112">
            <v>3284173.91</v>
          </cell>
          <cell r="AF2112">
            <v>7169.16</v>
          </cell>
          <cell r="AG2112" t="str">
            <v>10</v>
          </cell>
          <cell r="AH2112" t="str">
            <v>CR</v>
          </cell>
          <cell r="AI2112" t="str">
            <v>Const</v>
          </cell>
          <cell r="AJ2112" t="str">
            <v>I</v>
          </cell>
        </row>
        <row r="2113">
          <cell r="A2113" t="str">
            <v>1013123</v>
          </cell>
          <cell r="B2113" t="str">
            <v>P98022375</v>
          </cell>
          <cell r="C2113" t="str">
            <v>98022375</v>
          </cell>
          <cell r="D2113" t="str">
            <v>PIERSON COLLEGE RENOVATION</v>
          </cell>
          <cell r="E2113">
            <v>37135</v>
          </cell>
          <cell r="G2113">
            <v>38230</v>
          </cell>
          <cell r="H2113">
            <v>38230</v>
          </cell>
          <cell r="I2113">
            <v>37659</v>
          </cell>
          <cell r="J2113">
            <v>59250000</v>
          </cell>
          <cell r="K2113">
            <v>5232083.8</v>
          </cell>
          <cell r="L2113">
            <v>37193021.359999999</v>
          </cell>
          <cell r="M2113">
            <v>10044864</v>
          </cell>
          <cell r="N2113">
            <v>4929051</v>
          </cell>
          <cell r="O2113">
            <v>200506</v>
          </cell>
          <cell r="P2113">
            <v>47134299.530000001</v>
          </cell>
          <cell r="Q2113" t="str">
            <v>71</v>
          </cell>
          <cell r="R2113" t="str">
            <v>Residential - Undergraduate</v>
          </cell>
          <cell r="S2113" t="str">
            <v>RESIDENTIAL FACILITIES</v>
          </cell>
          <cell r="T2113" t="b">
            <v>0</v>
          </cell>
          <cell r="U2113" t="b">
            <v>0</v>
          </cell>
          <cell r="V2113" t="b">
            <v>0</v>
          </cell>
          <cell r="W2113" t="str">
            <v>Accounting And Contracts</v>
          </cell>
          <cell r="X2113">
            <v>26537500</v>
          </cell>
          <cell r="Y2113">
            <v>0</v>
          </cell>
          <cell r="Z2113">
            <v>20000000</v>
          </cell>
          <cell r="AA2113">
            <v>3043863.56</v>
          </cell>
          <cell r="AB2113">
            <v>2516510.9900000002</v>
          </cell>
          <cell r="AC2113">
            <v>1797347.33</v>
          </cell>
          <cell r="AD2113">
            <v>309998.46999999997</v>
          </cell>
          <cell r="AE2113">
            <v>1416151.65</v>
          </cell>
          <cell r="AF2113">
            <v>857406.17</v>
          </cell>
          <cell r="AG2113" t="str">
            <v>10</v>
          </cell>
          <cell r="AH2113" t="str">
            <v>CR</v>
          </cell>
          <cell r="AI2113" t="str">
            <v>Const</v>
          </cell>
          <cell r="AJ2113" t="str">
            <v>I</v>
          </cell>
        </row>
        <row r="2114">
          <cell r="A2114" t="str">
            <v>1013124</v>
          </cell>
          <cell r="B2114" t="str">
            <v>P98022369</v>
          </cell>
          <cell r="C2114" t="str">
            <v>98022369</v>
          </cell>
          <cell r="D2114" t="str">
            <v>TRUMBULL COLLEGE RENOVATION</v>
          </cell>
          <cell r="E2114">
            <v>37135</v>
          </cell>
          <cell r="H2114">
            <v>38960</v>
          </cell>
          <cell r="I2114">
            <v>37898</v>
          </cell>
          <cell r="J2114">
            <v>7700000</v>
          </cell>
          <cell r="K2114">
            <v>90267.23</v>
          </cell>
          <cell r="L2114">
            <v>2101408.34</v>
          </cell>
          <cell r="M2114">
            <v>1982445</v>
          </cell>
          <cell r="N2114">
            <v>90267</v>
          </cell>
          <cell r="O2114">
            <v>200506</v>
          </cell>
          <cell r="P2114">
            <v>4165451.89</v>
          </cell>
          <cell r="Q2114" t="str">
            <v>71</v>
          </cell>
          <cell r="R2114" t="str">
            <v>Residential - Undergraduate</v>
          </cell>
          <cell r="S2114" t="str">
            <v>RESIDENTIAL FACILITIES</v>
          </cell>
          <cell r="T2114" t="b">
            <v>0</v>
          </cell>
          <cell r="U2114" t="b">
            <v>0</v>
          </cell>
          <cell r="V2114" t="b">
            <v>0</v>
          </cell>
          <cell r="W2114" t="str">
            <v>Accounting And Contracts</v>
          </cell>
          <cell r="X2114">
            <v>0</v>
          </cell>
          <cell r="Y2114">
            <v>0</v>
          </cell>
          <cell r="Z2114">
            <v>0</v>
          </cell>
          <cell r="AA2114">
            <v>611953.42000000004</v>
          </cell>
          <cell r="AB2114">
            <v>171738.3</v>
          </cell>
          <cell r="AC2114">
            <v>343953.06</v>
          </cell>
          <cell r="AD2114">
            <v>484351.07</v>
          </cell>
          <cell r="AE2114">
            <v>173528.51</v>
          </cell>
          <cell r="AF2114">
            <v>278519.19</v>
          </cell>
          <cell r="AG2114" t="str">
            <v>10</v>
          </cell>
          <cell r="AH2114" t="str">
            <v>CR</v>
          </cell>
          <cell r="AI2114" t="str">
            <v>Const</v>
          </cell>
          <cell r="AJ2114" t="str">
            <v>I</v>
          </cell>
        </row>
        <row r="2115">
          <cell r="A2115" t="str">
            <v>1013125</v>
          </cell>
          <cell r="B2115" t="str">
            <v>P98022343</v>
          </cell>
          <cell r="C2115" t="str">
            <v>98022343</v>
          </cell>
          <cell r="D2115" t="str">
            <v>SILLIMAN COLLEGE RENOVATION</v>
          </cell>
          <cell r="E2115">
            <v>37135</v>
          </cell>
          <cell r="H2115">
            <v>39478</v>
          </cell>
          <cell r="I2115">
            <v>38093</v>
          </cell>
          <cell r="J2115">
            <v>14670000</v>
          </cell>
          <cell r="K2115">
            <v>379967.13</v>
          </cell>
          <cell r="L2115">
            <v>3423333.95</v>
          </cell>
          <cell r="M2115">
            <v>38544</v>
          </cell>
          <cell r="N2115">
            <v>2869566</v>
          </cell>
          <cell r="O2115">
            <v>200506</v>
          </cell>
          <cell r="P2115">
            <v>8597362.6199999992</v>
          </cell>
          <cell r="Q2115" t="str">
            <v>71</v>
          </cell>
          <cell r="R2115" t="str">
            <v>Residential - Undergraduate</v>
          </cell>
          <cell r="S2115" t="str">
            <v>RESIDENTIAL FACILITIES</v>
          </cell>
          <cell r="T2115" t="b">
            <v>0</v>
          </cell>
          <cell r="U2115" t="b">
            <v>0</v>
          </cell>
          <cell r="V2115" t="b">
            <v>0</v>
          </cell>
          <cell r="W2115" t="str">
            <v>Accounting And Contracts</v>
          </cell>
          <cell r="X2115">
            <v>3343986</v>
          </cell>
          <cell r="Y2115">
            <v>0</v>
          </cell>
          <cell r="Z2115">
            <v>38544</v>
          </cell>
          <cell r="AA2115">
            <v>287397.34999999998</v>
          </cell>
          <cell r="AB2115">
            <v>2581567.75</v>
          </cell>
          <cell r="AC2115">
            <v>31352.32</v>
          </cell>
          <cell r="AD2115">
            <v>1516040.23</v>
          </cell>
          <cell r="AE2115">
            <v>321409.94</v>
          </cell>
          <cell r="AF2115">
            <v>436261.08</v>
          </cell>
          <cell r="AG2115" t="str">
            <v>10</v>
          </cell>
          <cell r="AH2115" t="str">
            <v>CR</v>
          </cell>
          <cell r="AI2115" t="str">
            <v>Const</v>
          </cell>
          <cell r="AJ2115" t="str">
            <v>I</v>
          </cell>
        </row>
        <row r="2116">
          <cell r="A2116" t="str">
            <v>1013126</v>
          </cell>
          <cell r="B2116" t="str">
            <v>P98022307</v>
          </cell>
          <cell r="C2116" t="str">
            <v>98022307</v>
          </cell>
          <cell r="D2116" t="str">
            <v>UNIVERSITY POLICE FACILITY NEW CONSRUCTION</v>
          </cell>
          <cell r="E2116">
            <v>37135</v>
          </cell>
          <cell r="H2116">
            <v>38717</v>
          </cell>
          <cell r="I2116">
            <v>38246</v>
          </cell>
          <cell r="J2116">
            <v>17000000</v>
          </cell>
          <cell r="K2116">
            <v>694611.11</v>
          </cell>
          <cell r="L2116">
            <v>1314627.46</v>
          </cell>
          <cell r="M2116">
            <v>0</v>
          </cell>
          <cell r="N2116">
            <v>1250250</v>
          </cell>
          <cell r="O2116">
            <v>200506</v>
          </cell>
          <cell r="P2116">
            <v>2187565.81</v>
          </cell>
          <cell r="Q2116" t="str">
            <v>61</v>
          </cell>
          <cell r="R2116" t="str">
            <v>Admin&amp;Other Other</v>
          </cell>
          <cell r="S2116" t="str">
            <v>POLICE STATION</v>
          </cell>
          <cell r="T2116" t="b">
            <v>0</v>
          </cell>
          <cell r="U2116" t="b">
            <v>0</v>
          </cell>
          <cell r="V2116" t="b">
            <v>0</v>
          </cell>
          <cell r="W2116" t="str">
            <v>Accounting And Contracts</v>
          </cell>
          <cell r="X2116">
            <v>14300000</v>
          </cell>
          <cell r="Y2116">
            <v>0</v>
          </cell>
          <cell r="Z2116">
            <v>2700000</v>
          </cell>
          <cell r="AA2116">
            <v>-2.8421709430404001E-14</v>
          </cell>
          <cell r="AB2116">
            <v>71218.070000000007</v>
          </cell>
          <cell r="AC2116">
            <v>661.34</v>
          </cell>
          <cell r="AD2116">
            <v>147681.70000000001</v>
          </cell>
          <cell r="AE2116">
            <v>0</v>
          </cell>
          <cell r="AF2116">
            <v>653377.24</v>
          </cell>
          <cell r="AG2116" t="str">
            <v>10</v>
          </cell>
          <cell r="AH2116" t="str">
            <v>NI</v>
          </cell>
          <cell r="AI2116" t="str">
            <v>Const</v>
          </cell>
          <cell r="AJ2116" t="str">
            <v>I</v>
          </cell>
        </row>
        <row r="2117">
          <cell r="A2117" t="str">
            <v>1013326</v>
          </cell>
          <cell r="B2117" t="str">
            <v>P01090701</v>
          </cell>
          <cell r="C2117" t="str">
            <v>01090701</v>
          </cell>
          <cell r="D2117" t="str">
            <v>SHM I 304-316 OFFICE RENOVATIONS</v>
          </cell>
          <cell r="E2117">
            <v>37135</v>
          </cell>
          <cell r="G2117">
            <v>37529</v>
          </cell>
          <cell r="H2117">
            <v>37407</v>
          </cell>
          <cell r="I2117">
            <v>37347</v>
          </cell>
          <cell r="J2117">
            <v>385000</v>
          </cell>
          <cell r="K2117">
            <v>382628.83</v>
          </cell>
          <cell r="L2117">
            <v>382853.83</v>
          </cell>
          <cell r="M2117">
            <v>0</v>
          </cell>
          <cell r="N2117">
            <v>382854</v>
          </cell>
          <cell r="O2117">
            <v>200506</v>
          </cell>
          <cell r="P2117">
            <v>382853.83</v>
          </cell>
          <cell r="Q2117" t="str">
            <v>80</v>
          </cell>
          <cell r="R2117" t="str">
            <v>Medicine</v>
          </cell>
          <cell r="S2117" t="str">
            <v>MEDICAL CAMPUS</v>
          </cell>
          <cell r="T2117" t="b">
            <v>0</v>
          </cell>
          <cell r="U2117" t="b">
            <v>0</v>
          </cell>
          <cell r="V2117" t="b">
            <v>0</v>
          </cell>
          <cell r="W2117" t="str">
            <v>Asset Management</v>
          </cell>
          <cell r="X2117">
            <v>382854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 t="str">
            <v>20</v>
          </cell>
          <cell r="AH2117" t="str">
            <v>PR</v>
          </cell>
          <cell r="AI2117" t="str">
            <v>Const</v>
          </cell>
          <cell r="AJ2117" t="str">
            <v>I</v>
          </cell>
        </row>
        <row r="2118">
          <cell r="A2118" t="str">
            <v>1013345</v>
          </cell>
          <cell r="B2118" t="str">
            <v>C01092186</v>
          </cell>
          <cell r="C2118" t="str">
            <v>01092186</v>
          </cell>
          <cell r="D2118" t="str">
            <v>FMT - FINANCIAL MANAGEMENT TOOL</v>
          </cell>
          <cell r="E2118">
            <v>37135</v>
          </cell>
          <cell r="G2118">
            <v>37680</v>
          </cell>
          <cell r="H2118">
            <v>37590</v>
          </cell>
          <cell r="I2118">
            <v>37155</v>
          </cell>
          <cell r="J2118">
            <v>0</v>
          </cell>
          <cell r="K2118">
            <v>-0.260000000009313</v>
          </cell>
          <cell r="L2118">
            <v>-0.260000000009313</v>
          </cell>
          <cell r="M2118">
            <v>0</v>
          </cell>
          <cell r="N2118">
            <v>0</v>
          </cell>
          <cell r="O2118">
            <v>200506</v>
          </cell>
          <cell r="P2118">
            <v>-0.260000000009313</v>
          </cell>
          <cell r="Q2118" t="str">
            <v>60</v>
          </cell>
          <cell r="R2118" t="str">
            <v>Admin&amp;Other Administration</v>
          </cell>
          <cell r="S2118" t="str">
            <v>EQUIPMENT, SYSTEMS, SOFTWARE</v>
          </cell>
          <cell r="T2118" t="b">
            <v>0</v>
          </cell>
          <cell r="U2118" t="b">
            <v>1</v>
          </cell>
          <cell r="V2118" t="b">
            <v>0</v>
          </cell>
          <cell r="W2118" t="str">
            <v>Finance-General Administration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 t="str">
            <v>50</v>
          </cell>
          <cell r="AH2118" t="str">
            <v>OO</v>
          </cell>
          <cell r="AI2118" t="str">
            <v>FullyF</v>
          </cell>
          <cell r="AJ2118" t="str">
            <v>FF</v>
          </cell>
        </row>
        <row r="2119">
          <cell r="A2119" t="str">
            <v>1013346</v>
          </cell>
          <cell r="B2119" t="str">
            <v>C01092185</v>
          </cell>
          <cell r="C2119" t="str">
            <v>01092185</v>
          </cell>
          <cell r="D2119" t="str">
            <v>PO/AP DATA WAREHOUSE PHASE II</v>
          </cell>
          <cell r="E2119">
            <v>37135</v>
          </cell>
          <cell r="G2119">
            <v>37437</v>
          </cell>
          <cell r="H2119">
            <v>37802</v>
          </cell>
          <cell r="I2119">
            <v>37600</v>
          </cell>
          <cell r="J2119">
            <v>261468</v>
          </cell>
          <cell r="K2119">
            <v>189582.12</v>
          </cell>
          <cell r="L2119">
            <v>189582.12</v>
          </cell>
          <cell r="M2119">
            <v>0</v>
          </cell>
          <cell r="N2119">
            <v>189582</v>
          </cell>
          <cell r="O2119">
            <v>200506</v>
          </cell>
          <cell r="P2119">
            <v>189582.12</v>
          </cell>
          <cell r="Q2119" t="str">
            <v>60</v>
          </cell>
          <cell r="R2119" t="str">
            <v>Admin&amp;Other Administration</v>
          </cell>
          <cell r="S2119" t="str">
            <v>EQUIPMENT, SYSTEMS, SOFTWARE</v>
          </cell>
          <cell r="T2119" t="b">
            <v>0</v>
          </cell>
          <cell r="U2119" t="b">
            <v>0</v>
          </cell>
          <cell r="V2119" t="b">
            <v>0</v>
          </cell>
          <cell r="W2119" t="str">
            <v>Finance-General Administration</v>
          </cell>
          <cell r="X2119">
            <v>261468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 t="str">
            <v>50</v>
          </cell>
          <cell r="AH2119" t="str">
            <v>OO</v>
          </cell>
          <cell r="AI2119" t="str">
            <v>Const</v>
          </cell>
          <cell r="AJ2119" t="str">
            <v>I</v>
          </cell>
        </row>
        <row r="2120">
          <cell r="A2120" t="str">
            <v>1013347</v>
          </cell>
          <cell r="B2120" t="str">
            <v>C01092184</v>
          </cell>
          <cell r="C2120" t="str">
            <v>01092184</v>
          </cell>
          <cell r="D2120" t="str">
            <v>E-PROCUREMENT PHASE II</v>
          </cell>
          <cell r="E2120">
            <v>37135</v>
          </cell>
          <cell r="G2120">
            <v>37802</v>
          </cell>
          <cell r="H2120">
            <v>37802</v>
          </cell>
          <cell r="I2120">
            <v>37600</v>
          </cell>
          <cell r="J2120">
            <v>476585</v>
          </cell>
          <cell r="K2120">
            <v>197249.34</v>
          </cell>
          <cell r="L2120">
            <v>295696.26</v>
          </cell>
          <cell r="M2120">
            <v>0</v>
          </cell>
          <cell r="N2120">
            <v>274887</v>
          </cell>
          <cell r="O2120">
            <v>200506</v>
          </cell>
          <cell r="P2120">
            <v>295696.26</v>
          </cell>
          <cell r="Q2120" t="str">
            <v>62</v>
          </cell>
          <cell r="R2120" t="str">
            <v>Admin&amp;Other Computing</v>
          </cell>
          <cell r="S2120" t="str">
            <v>EQUIPMENT, SYSTEMS, SOFTWARE</v>
          </cell>
          <cell r="T2120" t="b">
            <v>0</v>
          </cell>
          <cell r="U2120" t="b">
            <v>0</v>
          </cell>
          <cell r="V2120" t="b">
            <v>0</v>
          </cell>
          <cell r="W2120" t="str">
            <v>Finance-General Administration</v>
          </cell>
          <cell r="X2120">
            <v>476585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 t="str">
            <v>50</v>
          </cell>
          <cell r="AH2120" t="str">
            <v>OE</v>
          </cell>
          <cell r="AI2120" t="str">
            <v>Const</v>
          </cell>
          <cell r="AJ2120" t="str">
            <v>I</v>
          </cell>
        </row>
        <row r="2121">
          <cell r="A2121" t="str">
            <v>1013400</v>
          </cell>
          <cell r="B2121" t="str">
            <v>C01092677</v>
          </cell>
          <cell r="C2121" t="str">
            <v>01092677</v>
          </cell>
          <cell r="D2121" t="str">
            <v>ITS F&amp;A HARDWARE COSTS FY02</v>
          </cell>
          <cell r="E2121">
            <v>37135</v>
          </cell>
          <cell r="G2121">
            <v>37437</v>
          </cell>
          <cell r="H2121">
            <v>37437</v>
          </cell>
          <cell r="I2121">
            <v>37162</v>
          </cell>
          <cell r="J2121">
            <v>203400</v>
          </cell>
          <cell r="K2121">
            <v>103564.08</v>
          </cell>
          <cell r="L2121">
            <v>103564.08</v>
          </cell>
          <cell r="M2121">
            <v>0</v>
          </cell>
          <cell r="N2121">
            <v>103564</v>
          </cell>
          <cell r="O2121">
            <v>200506</v>
          </cell>
          <cell r="P2121">
            <v>103564.08</v>
          </cell>
          <cell r="Q2121" t="str">
            <v>62</v>
          </cell>
          <cell r="R2121" t="str">
            <v>Admin&amp;Other Computing</v>
          </cell>
          <cell r="S2121" t="str">
            <v>EQUIPMENT, SYSTEMS, SOFTWARE</v>
          </cell>
          <cell r="T2121" t="b">
            <v>0</v>
          </cell>
          <cell r="U2121" t="b">
            <v>0</v>
          </cell>
          <cell r="V2121" t="b">
            <v>0</v>
          </cell>
          <cell r="W2121" t="str">
            <v>Finance-General Administration</v>
          </cell>
          <cell r="X2121">
            <v>103564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 t="str">
            <v>50</v>
          </cell>
          <cell r="AH2121" t="str">
            <v>OE</v>
          </cell>
          <cell r="AI2121" t="str">
            <v>Const</v>
          </cell>
          <cell r="AJ2121" t="str">
            <v>I</v>
          </cell>
        </row>
        <row r="2122">
          <cell r="A2122" t="str">
            <v>1013401</v>
          </cell>
          <cell r="B2122" t="str">
            <v>C01092684</v>
          </cell>
          <cell r="C2122" t="str">
            <v>01092684</v>
          </cell>
          <cell r="D2122" t="str">
            <v>ITS F&amp;A SOFTWARE COSTS FY02</v>
          </cell>
          <cell r="E2122">
            <v>37135</v>
          </cell>
          <cell r="G2122">
            <v>37437</v>
          </cell>
          <cell r="H2122">
            <v>37437</v>
          </cell>
          <cell r="I2122">
            <v>37162</v>
          </cell>
          <cell r="J2122">
            <v>297500</v>
          </cell>
          <cell r="K2122">
            <v>193653</v>
          </cell>
          <cell r="L2122">
            <v>193653</v>
          </cell>
          <cell r="M2122">
            <v>0</v>
          </cell>
          <cell r="N2122">
            <v>193653</v>
          </cell>
          <cell r="O2122">
            <v>200506</v>
          </cell>
          <cell r="P2122">
            <v>193653</v>
          </cell>
          <cell r="Q2122" t="str">
            <v>62</v>
          </cell>
          <cell r="R2122" t="str">
            <v>Admin&amp;Other Computing</v>
          </cell>
          <cell r="S2122" t="str">
            <v>EQUIPMENT, SYSTEMS, SOFTWARE</v>
          </cell>
          <cell r="T2122" t="b">
            <v>0</v>
          </cell>
          <cell r="U2122" t="b">
            <v>0</v>
          </cell>
          <cell r="V2122" t="b">
            <v>0</v>
          </cell>
          <cell r="W2122" t="str">
            <v>Finance-General Administration</v>
          </cell>
          <cell r="X2122">
            <v>297500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 t="str">
            <v>50</v>
          </cell>
          <cell r="AH2122" t="str">
            <v>OO</v>
          </cell>
          <cell r="AI2122" t="str">
            <v>Const</v>
          </cell>
          <cell r="AJ2122" t="str">
            <v>I</v>
          </cell>
        </row>
        <row r="2123">
          <cell r="A2123" t="str">
            <v>1013423</v>
          </cell>
          <cell r="B2123" t="str">
            <v>C01092877</v>
          </cell>
          <cell r="C2123" t="str">
            <v>01092877</v>
          </cell>
          <cell r="D2123" t="str">
            <v>PEDIATRICS OLYMPUS RESPIRATORY EQUIPMENT</v>
          </cell>
          <cell r="E2123">
            <v>37135</v>
          </cell>
          <cell r="G2123">
            <v>37164</v>
          </cell>
          <cell r="H2123">
            <v>37225</v>
          </cell>
          <cell r="I2123">
            <v>37222</v>
          </cell>
          <cell r="J2123">
            <v>84132</v>
          </cell>
          <cell r="K2123">
            <v>0</v>
          </cell>
          <cell r="L2123">
            <v>0</v>
          </cell>
          <cell r="M2123">
            <v>0</v>
          </cell>
          <cell r="N2123">
            <v>64132</v>
          </cell>
          <cell r="O2123">
            <v>200506</v>
          </cell>
          <cell r="P2123">
            <v>0</v>
          </cell>
          <cell r="Q2123" t="str">
            <v>80</v>
          </cell>
          <cell r="R2123" t="str">
            <v>Medicine</v>
          </cell>
          <cell r="S2123" t="str">
            <v>EQUIPMENT, SYSTEMS, SOFTWARE</v>
          </cell>
          <cell r="T2123" t="b">
            <v>0</v>
          </cell>
          <cell r="U2123" t="b">
            <v>0</v>
          </cell>
          <cell r="V2123" t="b">
            <v>0</v>
          </cell>
          <cell r="W2123" t="str">
            <v>Finance-General Administration</v>
          </cell>
          <cell r="X2123">
            <v>64132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 t="str">
            <v>50</v>
          </cell>
          <cell r="AH2123" t="str">
            <v>OE</v>
          </cell>
          <cell r="AI2123" t="str">
            <v>Const</v>
          </cell>
          <cell r="AJ2123" t="str">
            <v>I</v>
          </cell>
        </row>
        <row r="2124">
          <cell r="A2124" t="str">
            <v>1013476</v>
          </cell>
          <cell r="B2124" t="str">
            <v>C01100277</v>
          </cell>
          <cell r="C2124" t="str">
            <v>01100277</v>
          </cell>
          <cell r="D2124" t="str">
            <v>ATHLETICS DELL 4000 LAPTOP ORDER #66519616-909007</v>
          </cell>
          <cell r="E2124">
            <v>37165</v>
          </cell>
          <cell r="G2124">
            <v>37195</v>
          </cell>
          <cell r="H2124">
            <v>37376</v>
          </cell>
          <cell r="I2124">
            <v>37166</v>
          </cell>
          <cell r="J2124">
            <v>1958</v>
          </cell>
          <cell r="K2124">
            <v>1958</v>
          </cell>
          <cell r="L2124">
            <v>1958</v>
          </cell>
          <cell r="M2124">
            <v>0</v>
          </cell>
          <cell r="N2124">
            <v>1958</v>
          </cell>
          <cell r="O2124">
            <v>200506</v>
          </cell>
          <cell r="P2124">
            <v>1958</v>
          </cell>
          <cell r="Q2124" t="str">
            <v>54</v>
          </cell>
          <cell r="R2124" t="str">
            <v>Athletics</v>
          </cell>
          <cell r="T2124" t="b">
            <v>0</v>
          </cell>
          <cell r="U2124" t="b">
            <v>1</v>
          </cell>
          <cell r="V2124" t="b">
            <v>0</v>
          </cell>
          <cell r="W2124" t="str">
            <v>Finance-General Administration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 t="str">
            <v>50</v>
          </cell>
          <cell r="AH2124" t="str">
            <v>OE</v>
          </cell>
          <cell r="AI2124" t="str">
            <v>FullyF</v>
          </cell>
          <cell r="AJ2124" t="str">
            <v>FF</v>
          </cell>
        </row>
        <row r="2125">
          <cell r="A2125" t="str">
            <v>1013477</v>
          </cell>
          <cell r="B2125" t="str">
            <v>C01100278</v>
          </cell>
          <cell r="C2125" t="str">
            <v>01100278</v>
          </cell>
          <cell r="D2125" t="str">
            <v>ATHLETICS DELL 4000 LAPTOP ORDER #66519616-911007</v>
          </cell>
          <cell r="E2125">
            <v>37165</v>
          </cell>
          <cell r="G2125">
            <v>37195</v>
          </cell>
          <cell r="H2125">
            <v>37376</v>
          </cell>
          <cell r="I2125">
            <v>37166</v>
          </cell>
          <cell r="J2125">
            <v>3916</v>
          </cell>
          <cell r="K2125">
            <v>3916</v>
          </cell>
          <cell r="L2125">
            <v>3916</v>
          </cell>
          <cell r="M2125">
            <v>0</v>
          </cell>
          <cell r="N2125">
            <v>3916</v>
          </cell>
          <cell r="O2125">
            <v>200506</v>
          </cell>
          <cell r="P2125">
            <v>3916</v>
          </cell>
          <cell r="Q2125" t="str">
            <v>54</v>
          </cell>
          <cell r="R2125" t="str">
            <v>Athletics</v>
          </cell>
          <cell r="T2125" t="b">
            <v>0</v>
          </cell>
          <cell r="U2125" t="b">
            <v>1</v>
          </cell>
          <cell r="V2125" t="b">
            <v>0</v>
          </cell>
          <cell r="W2125" t="str">
            <v>Finance-General Administration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 t="str">
            <v>50</v>
          </cell>
          <cell r="AH2125" t="str">
            <v>OE</v>
          </cell>
          <cell r="AI2125" t="str">
            <v>FullyF</v>
          </cell>
          <cell r="AJ2125" t="str">
            <v>FF</v>
          </cell>
        </row>
        <row r="2126">
          <cell r="A2126" t="str">
            <v>1013478</v>
          </cell>
          <cell r="B2126" t="str">
            <v>C01100279</v>
          </cell>
          <cell r="C2126" t="str">
            <v>01100279</v>
          </cell>
          <cell r="D2126" t="str">
            <v>ATHLETICS DELL YAD COMPUTER ORDER #66235863-907001</v>
          </cell>
          <cell r="E2126">
            <v>37165</v>
          </cell>
          <cell r="G2126">
            <v>37195</v>
          </cell>
          <cell r="H2126">
            <v>37376</v>
          </cell>
          <cell r="I2126">
            <v>37166</v>
          </cell>
          <cell r="J2126">
            <v>1283</v>
          </cell>
          <cell r="K2126">
            <v>1283</v>
          </cell>
          <cell r="L2126">
            <v>1283</v>
          </cell>
          <cell r="M2126">
            <v>0</v>
          </cell>
          <cell r="N2126">
            <v>1283</v>
          </cell>
          <cell r="O2126">
            <v>200506</v>
          </cell>
          <cell r="P2126">
            <v>1283</v>
          </cell>
          <cell r="Q2126" t="str">
            <v>54</v>
          </cell>
          <cell r="R2126" t="str">
            <v>Athletics</v>
          </cell>
          <cell r="T2126" t="b">
            <v>0</v>
          </cell>
          <cell r="U2126" t="b">
            <v>1</v>
          </cell>
          <cell r="V2126" t="b">
            <v>0</v>
          </cell>
          <cell r="W2126" t="str">
            <v>Finance-General Administration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 t="str">
            <v>50</v>
          </cell>
          <cell r="AH2126" t="str">
            <v>OE</v>
          </cell>
          <cell r="AI2126" t="str">
            <v>FullyF</v>
          </cell>
          <cell r="AJ2126" t="str">
            <v>FF</v>
          </cell>
        </row>
        <row r="2127">
          <cell r="A2127" t="str">
            <v>1013479</v>
          </cell>
          <cell r="B2127" t="str">
            <v>C01100280</v>
          </cell>
          <cell r="C2127" t="str">
            <v>01100280</v>
          </cell>
          <cell r="D2127" t="str">
            <v>ATHLETICS DELL YAD COMPUTER ORDER #66235863-911003</v>
          </cell>
          <cell r="E2127">
            <v>37165</v>
          </cell>
          <cell r="G2127">
            <v>37195</v>
          </cell>
          <cell r="H2127">
            <v>37376</v>
          </cell>
          <cell r="I2127">
            <v>37166</v>
          </cell>
          <cell r="J2127">
            <v>1283</v>
          </cell>
          <cell r="K2127">
            <v>1283</v>
          </cell>
          <cell r="L2127">
            <v>1283</v>
          </cell>
          <cell r="M2127">
            <v>0</v>
          </cell>
          <cell r="N2127">
            <v>1283</v>
          </cell>
          <cell r="O2127">
            <v>200506</v>
          </cell>
          <cell r="P2127">
            <v>1283</v>
          </cell>
          <cell r="Q2127" t="str">
            <v>54</v>
          </cell>
          <cell r="R2127" t="str">
            <v>Athletics</v>
          </cell>
          <cell r="T2127" t="b">
            <v>0</v>
          </cell>
          <cell r="U2127" t="b">
            <v>1</v>
          </cell>
          <cell r="V2127" t="b">
            <v>0</v>
          </cell>
          <cell r="W2127" t="str">
            <v>Finance-General Administration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 t="str">
            <v>50</v>
          </cell>
          <cell r="AH2127" t="str">
            <v>OE</v>
          </cell>
          <cell r="AI2127" t="str">
            <v>FullyF</v>
          </cell>
          <cell r="AJ2127" t="str">
            <v>FF</v>
          </cell>
        </row>
        <row r="2128">
          <cell r="A2128" t="str">
            <v>1013480</v>
          </cell>
          <cell r="B2128" t="str">
            <v>C01100281</v>
          </cell>
          <cell r="C2128" t="str">
            <v>01100281</v>
          </cell>
          <cell r="D2128" t="str">
            <v>ATHLETICS DELL YAD COMPUTER ORDER #66235863-911006</v>
          </cell>
          <cell r="E2128">
            <v>37165</v>
          </cell>
          <cell r="G2128">
            <v>37195</v>
          </cell>
          <cell r="H2128">
            <v>37376</v>
          </cell>
          <cell r="I2128">
            <v>37166</v>
          </cell>
          <cell r="J2128">
            <v>1283</v>
          </cell>
          <cell r="K2128">
            <v>1283</v>
          </cell>
          <cell r="L2128">
            <v>1283</v>
          </cell>
          <cell r="M2128">
            <v>0</v>
          </cell>
          <cell r="N2128">
            <v>1283</v>
          </cell>
          <cell r="O2128">
            <v>200506</v>
          </cell>
          <cell r="P2128">
            <v>1283</v>
          </cell>
          <cell r="Q2128" t="str">
            <v>54</v>
          </cell>
          <cell r="R2128" t="str">
            <v>Athletics</v>
          </cell>
          <cell r="T2128" t="b">
            <v>0</v>
          </cell>
          <cell r="U2128" t="b">
            <v>1</v>
          </cell>
          <cell r="V2128" t="b">
            <v>0</v>
          </cell>
          <cell r="W2128" t="str">
            <v>Finance-General Administration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 t="str">
            <v>50</v>
          </cell>
          <cell r="AH2128" t="str">
            <v>OE</v>
          </cell>
          <cell r="AI2128" t="str">
            <v>FullyF</v>
          </cell>
          <cell r="AJ2128" t="str">
            <v>FF</v>
          </cell>
        </row>
        <row r="2129">
          <cell r="A2129" t="str">
            <v>1013613</v>
          </cell>
          <cell r="B2129" t="str">
            <v>P01091801</v>
          </cell>
          <cell r="C2129" t="str">
            <v>01091801</v>
          </cell>
          <cell r="D2129" t="str">
            <v>SOM LEASED SPACE</v>
          </cell>
          <cell r="E2129">
            <v>37165</v>
          </cell>
          <cell r="G2129">
            <v>37315</v>
          </cell>
          <cell r="I2129">
            <v>37866</v>
          </cell>
          <cell r="J2129">
            <v>6560</v>
          </cell>
          <cell r="K2129">
            <v>6560</v>
          </cell>
          <cell r="L2129">
            <v>6560</v>
          </cell>
          <cell r="M2129">
            <v>6560</v>
          </cell>
          <cell r="N2129">
            <v>0</v>
          </cell>
          <cell r="O2129">
            <v>200506</v>
          </cell>
          <cell r="P2129">
            <v>6560</v>
          </cell>
          <cell r="Q2129" t="str">
            <v>33</v>
          </cell>
          <cell r="R2129" t="str">
            <v>Self-sup Management</v>
          </cell>
          <cell r="T2129" t="b">
            <v>0</v>
          </cell>
          <cell r="U2129" t="b">
            <v>1</v>
          </cell>
          <cell r="V2129" t="b">
            <v>0</v>
          </cell>
          <cell r="W2129" t="str">
            <v>Accounting And Contracts</v>
          </cell>
          <cell r="X2129">
            <v>0</v>
          </cell>
          <cell r="Y2129">
            <v>0</v>
          </cell>
          <cell r="Z2129">
            <v>6560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 t="str">
            <v>20</v>
          </cell>
          <cell r="AH2129" t="str">
            <v>OL</v>
          </cell>
          <cell r="AI2129" t="str">
            <v>FullyF</v>
          </cell>
          <cell r="AJ2129" t="str">
            <v>FF</v>
          </cell>
        </row>
        <row r="2130">
          <cell r="A2130" t="str">
            <v>1013614</v>
          </cell>
          <cell r="B2130" t="str">
            <v>P01091901</v>
          </cell>
          <cell r="C2130" t="str">
            <v>01091901</v>
          </cell>
          <cell r="D2130" t="str">
            <v>UHSC BUSINESS OFFICE RELOCATION</v>
          </cell>
          <cell r="E2130">
            <v>37165</v>
          </cell>
          <cell r="G2130">
            <v>37788</v>
          </cell>
          <cell r="H2130">
            <v>37833</v>
          </cell>
          <cell r="I2130">
            <v>37739</v>
          </cell>
          <cell r="J2130">
            <v>509000</v>
          </cell>
          <cell r="K2130">
            <v>66507.42</v>
          </cell>
          <cell r="L2130">
            <v>496036.33</v>
          </cell>
          <cell r="M2130">
            <v>3871</v>
          </cell>
          <cell r="N2130">
            <v>492165</v>
          </cell>
          <cell r="O2130">
            <v>200506</v>
          </cell>
          <cell r="P2130">
            <v>498786.33</v>
          </cell>
          <cell r="Q2130" t="str">
            <v>61</v>
          </cell>
          <cell r="R2130" t="str">
            <v>Admin&amp;Other Other</v>
          </cell>
          <cell r="S2130" t="str">
            <v>OTHER FACILITIES</v>
          </cell>
          <cell r="T2130" t="b">
            <v>0</v>
          </cell>
          <cell r="U2130" t="b">
            <v>0</v>
          </cell>
          <cell r="V2130" t="b">
            <v>0</v>
          </cell>
          <cell r="W2130" t="str">
            <v>Accounting And Contracts</v>
          </cell>
          <cell r="X2130">
            <v>492165</v>
          </cell>
          <cell r="Y2130">
            <v>0</v>
          </cell>
          <cell r="Z2130">
            <v>0</v>
          </cell>
          <cell r="AA2130">
            <v>2750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 t="str">
            <v>20</v>
          </cell>
          <cell r="AH2130" t="str">
            <v>PR</v>
          </cell>
          <cell r="AI2130" t="str">
            <v>Const</v>
          </cell>
          <cell r="AJ2130" t="str">
            <v>I</v>
          </cell>
        </row>
        <row r="2131">
          <cell r="A2131" t="str">
            <v>1013615</v>
          </cell>
          <cell r="B2131" t="str">
            <v>P01092101</v>
          </cell>
          <cell r="C2131" t="str">
            <v>01092101</v>
          </cell>
          <cell r="D2131" t="str">
            <v>INGALLS RINK RENOVATION/ADDITION</v>
          </cell>
          <cell r="E2131">
            <v>37165</v>
          </cell>
          <cell r="H2131">
            <v>38899</v>
          </cell>
          <cell r="I2131">
            <v>37165</v>
          </cell>
          <cell r="J2131">
            <v>315000</v>
          </cell>
          <cell r="K2131">
            <v>222780.73</v>
          </cell>
          <cell r="L2131">
            <v>224972.73</v>
          </cell>
          <cell r="M2131">
            <v>157500</v>
          </cell>
          <cell r="N2131">
            <v>0</v>
          </cell>
          <cell r="O2131">
            <v>200506</v>
          </cell>
          <cell r="P2131">
            <v>224972.73</v>
          </cell>
          <cell r="Q2131" t="str">
            <v>54</v>
          </cell>
          <cell r="R2131" t="str">
            <v>Athletics</v>
          </cell>
          <cell r="T2131" t="b">
            <v>0</v>
          </cell>
          <cell r="U2131" t="b">
            <v>0</v>
          </cell>
          <cell r="V2131" t="b">
            <v>0</v>
          </cell>
          <cell r="W2131" t="str">
            <v>Accounting And Contracts</v>
          </cell>
          <cell r="X2131">
            <v>0</v>
          </cell>
          <cell r="Y2131">
            <v>0</v>
          </cell>
          <cell r="Z2131">
            <v>315000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 t="str">
            <v>10</v>
          </cell>
          <cell r="AH2131" t="str">
            <v>CR</v>
          </cell>
          <cell r="AI2131" t="str">
            <v>Desig</v>
          </cell>
          <cell r="AJ2131" t="str">
            <v>I</v>
          </cell>
        </row>
        <row r="2132">
          <cell r="A2132" t="str">
            <v>1013616</v>
          </cell>
          <cell r="B2132" t="str">
            <v>P01082901</v>
          </cell>
          <cell r="C2132" t="str">
            <v>01082901</v>
          </cell>
          <cell r="D2132" t="str">
            <v>FMB EXTERIOR ENVELOPE</v>
          </cell>
          <cell r="E2132">
            <v>37165</v>
          </cell>
          <cell r="G2132">
            <v>37791</v>
          </cell>
          <cell r="H2132">
            <v>37621</v>
          </cell>
          <cell r="I2132">
            <v>37438</v>
          </cell>
          <cell r="J2132">
            <v>1100000</v>
          </cell>
          <cell r="K2132">
            <v>877128.5</v>
          </cell>
          <cell r="L2132">
            <v>948308.47999999998</v>
          </cell>
          <cell r="M2132">
            <v>0</v>
          </cell>
          <cell r="N2132">
            <v>948308</v>
          </cell>
          <cell r="O2132">
            <v>200506</v>
          </cell>
          <cell r="P2132">
            <v>948308.47999999998</v>
          </cell>
          <cell r="Q2132" t="str">
            <v>80</v>
          </cell>
          <cell r="R2132" t="str">
            <v>Medicine</v>
          </cell>
          <cell r="S2132" t="str">
            <v>MEDICAL CAMPUS</v>
          </cell>
          <cell r="T2132" t="b">
            <v>0</v>
          </cell>
          <cell r="U2132" t="b">
            <v>0</v>
          </cell>
          <cell r="V2132" t="b">
            <v>0</v>
          </cell>
          <cell r="W2132" t="str">
            <v>Asset Management</v>
          </cell>
          <cell r="X2132">
            <v>1100000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 t="str">
            <v>30</v>
          </cell>
          <cell r="AH2132" t="str">
            <v>CM</v>
          </cell>
          <cell r="AI2132" t="str">
            <v>Const</v>
          </cell>
          <cell r="AJ2132" t="str">
            <v>I</v>
          </cell>
        </row>
        <row r="2133">
          <cell r="A2133" t="str">
            <v>1013617</v>
          </cell>
          <cell r="B2133" t="str">
            <v>P01072604</v>
          </cell>
          <cell r="C2133" t="str">
            <v>01072604</v>
          </cell>
          <cell r="D2133" t="str">
            <v>SHM I-WING WEST FIRE PROTECTION</v>
          </cell>
          <cell r="E2133">
            <v>37165</v>
          </cell>
          <cell r="G2133">
            <v>37346</v>
          </cell>
          <cell r="H2133">
            <v>37468</v>
          </cell>
          <cell r="I2133">
            <v>37168</v>
          </cell>
          <cell r="J2133">
            <v>1400000</v>
          </cell>
          <cell r="K2133">
            <v>1115057.03</v>
          </cell>
          <cell r="L2133">
            <v>1209219.8600000001</v>
          </cell>
          <cell r="M2133">
            <v>0</v>
          </cell>
          <cell r="N2133">
            <v>1209220</v>
          </cell>
          <cell r="O2133">
            <v>200506</v>
          </cell>
          <cell r="P2133">
            <v>1209219.8600000001</v>
          </cell>
          <cell r="Q2133" t="str">
            <v>80</v>
          </cell>
          <cell r="R2133" t="str">
            <v>Medicine</v>
          </cell>
          <cell r="S2133" t="str">
            <v>MEDICAL CAMPUS</v>
          </cell>
          <cell r="T2133" t="b">
            <v>0</v>
          </cell>
          <cell r="U2133" t="b">
            <v>0</v>
          </cell>
          <cell r="V2133" t="b">
            <v>0</v>
          </cell>
          <cell r="W2133" t="str">
            <v>Asset Management</v>
          </cell>
          <cell r="X2133">
            <v>1209220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 t="str">
            <v>30</v>
          </cell>
          <cell r="AH2133" t="str">
            <v>CM</v>
          </cell>
          <cell r="AI2133" t="str">
            <v>Const</v>
          </cell>
          <cell r="AJ2133" t="str">
            <v>I</v>
          </cell>
        </row>
        <row r="2134">
          <cell r="A2134" t="str">
            <v>1013618</v>
          </cell>
          <cell r="B2134" t="str">
            <v>P01100402</v>
          </cell>
          <cell r="C2134" t="str">
            <v>01100402</v>
          </cell>
          <cell r="D2134" t="str">
            <v>YALE BOWL RENOVATION PLANNING STUDY</v>
          </cell>
          <cell r="E2134">
            <v>37165</v>
          </cell>
          <cell r="F2134">
            <v>38231</v>
          </cell>
          <cell r="I2134">
            <v>38187</v>
          </cell>
          <cell r="J2134">
            <v>81243</v>
          </cell>
          <cell r="K2134">
            <v>80451.05</v>
          </cell>
          <cell r="L2134">
            <v>81243.05</v>
          </cell>
          <cell r="M2134">
            <v>81243</v>
          </cell>
          <cell r="N2134">
            <v>0</v>
          </cell>
          <cell r="O2134">
            <v>200506</v>
          </cell>
          <cell r="P2134">
            <v>81243.05</v>
          </cell>
          <cell r="Q2134" t="str">
            <v>54</v>
          </cell>
          <cell r="R2134" t="str">
            <v>Athletics</v>
          </cell>
          <cell r="T2134" t="b">
            <v>0</v>
          </cell>
          <cell r="U2134" t="b">
            <v>0</v>
          </cell>
          <cell r="V2134" t="b">
            <v>0</v>
          </cell>
          <cell r="W2134" t="str">
            <v>Accounting And Contracts</v>
          </cell>
          <cell r="X2134">
            <v>0</v>
          </cell>
          <cell r="Y2134">
            <v>0</v>
          </cell>
          <cell r="Z2134">
            <v>81243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I2134" t="str">
            <v>Tomb</v>
          </cell>
          <cell r="AJ2134" t="str">
            <v>T</v>
          </cell>
        </row>
        <row r="2135">
          <cell r="A2135" t="str">
            <v>1013710</v>
          </cell>
          <cell r="B2135" t="str">
            <v>P01092701</v>
          </cell>
          <cell r="C2135" t="str">
            <v>01092701</v>
          </cell>
          <cell r="D2135" t="str">
            <v>DAVIES/SDQ PIPING &amp; DUCT SYSTEMS</v>
          </cell>
          <cell r="E2135">
            <v>37165</v>
          </cell>
          <cell r="G2135">
            <v>37560</v>
          </cell>
          <cell r="H2135">
            <v>37437</v>
          </cell>
          <cell r="I2135">
            <v>37866</v>
          </cell>
          <cell r="J2135">
            <v>938300</v>
          </cell>
          <cell r="K2135">
            <v>938300</v>
          </cell>
          <cell r="L2135">
            <v>938300</v>
          </cell>
          <cell r="M2135">
            <v>0</v>
          </cell>
          <cell r="N2135">
            <v>938300</v>
          </cell>
          <cell r="O2135">
            <v>200506</v>
          </cell>
          <cell r="P2135">
            <v>938300</v>
          </cell>
          <cell r="Q2135" t="str">
            <v>65</v>
          </cell>
          <cell r="R2135" t="str">
            <v>Admin&amp;Other Utilities Central</v>
          </cell>
          <cell r="S2135" t="str">
            <v>POWER PLANTS AND UTILITY DISTRIBUTION SYSTEMS</v>
          </cell>
          <cell r="T2135" t="b">
            <v>0</v>
          </cell>
          <cell r="U2135" t="b">
            <v>1</v>
          </cell>
          <cell r="V2135" t="b">
            <v>0</v>
          </cell>
          <cell r="W2135" t="str">
            <v>Accounting And Contracts</v>
          </cell>
          <cell r="X2135">
            <v>938300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 t="str">
            <v>30</v>
          </cell>
          <cell r="AH2135" t="str">
            <v>CM</v>
          </cell>
          <cell r="AI2135" t="str">
            <v>FullyF</v>
          </cell>
          <cell r="AJ2135" t="str">
            <v>FF</v>
          </cell>
        </row>
        <row r="2136">
          <cell r="A2136" t="str">
            <v>1013711</v>
          </cell>
          <cell r="B2136" t="str">
            <v>P01091803</v>
          </cell>
          <cell r="C2136" t="str">
            <v>01091803</v>
          </cell>
          <cell r="D2136" t="str">
            <v>LEPH 715 RENOVATION</v>
          </cell>
          <cell r="E2136">
            <v>37165</v>
          </cell>
          <cell r="G2136">
            <v>37437</v>
          </cell>
          <cell r="H2136">
            <v>37468</v>
          </cell>
          <cell r="I2136">
            <v>37333</v>
          </cell>
          <cell r="J2136">
            <v>235000</v>
          </cell>
          <cell r="K2136">
            <v>234531.36</v>
          </cell>
          <cell r="L2136">
            <v>234531.36</v>
          </cell>
          <cell r="M2136">
            <v>140496</v>
          </cell>
          <cell r="N2136">
            <v>94035</v>
          </cell>
          <cell r="O2136">
            <v>200506</v>
          </cell>
          <cell r="P2136">
            <v>234531.36</v>
          </cell>
          <cell r="Q2136" t="str">
            <v>80</v>
          </cell>
          <cell r="R2136" t="str">
            <v>Medicine</v>
          </cell>
          <cell r="S2136" t="str">
            <v>MEDICAL CAMPUS</v>
          </cell>
          <cell r="T2136" t="b">
            <v>0</v>
          </cell>
          <cell r="U2136" t="b">
            <v>0</v>
          </cell>
          <cell r="V2136" t="b">
            <v>0</v>
          </cell>
          <cell r="W2136" t="str">
            <v>Asset Management</v>
          </cell>
          <cell r="X2136">
            <v>94035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 t="str">
            <v>20</v>
          </cell>
          <cell r="AH2136" t="str">
            <v>PR</v>
          </cell>
          <cell r="AI2136" t="str">
            <v>Const</v>
          </cell>
          <cell r="AJ2136" t="str">
            <v>I</v>
          </cell>
        </row>
        <row r="2137">
          <cell r="A2137" t="str">
            <v>1013712</v>
          </cell>
          <cell r="B2137" t="str">
            <v>P01100401</v>
          </cell>
          <cell r="C2137" t="str">
            <v>01100401</v>
          </cell>
          <cell r="D2137" t="str">
            <v>WWW 307 ENVIRONMENTAL ROOM RENOVATION</v>
          </cell>
          <cell r="E2137">
            <v>37165</v>
          </cell>
          <cell r="G2137">
            <v>37499</v>
          </cell>
          <cell r="H2137">
            <v>37437</v>
          </cell>
          <cell r="I2137">
            <v>37585</v>
          </cell>
          <cell r="J2137">
            <v>140000</v>
          </cell>
          <cell r="K2137">
            <v>124355.75</v>
          </cell>
          <cell r="L2137">
            <v>124355.75</v>
          </cell>
          <cell r="M2137">
            <v>0</v>
          </cell>
          <cell r="N2137">
            <v>124356</v>
          </cell>
          <cell r="O2137">
            <v>200506</v>
          </cell>
          <cell r="P2137">
            <v>124355.75</v>
          </cell>
          <cell r="Q2137" t="str">
            <v>80</v>
          </cell>
          <cell r="R2137" t="str">
            <v>Medicine</v>
          </cell>
          <cell r="S2137" t="str">
            <v>MEDICAL CAMPUS</v>
          </cell>
          <cell r="T2137" t="b">
            <v>0</v>
          </cell>
          <cell r="U2137" t="b">
            <v>0</v>
          </cell>
          <cell r="V2137" t="b">
            <v>0</v>
          </cell>
          <cell r="W2137" t="str">
            <v>Asset Management</v>
          </cell>
          <cell r="X2137">
            <v>124356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 t="str">
            <v>20</v>
          </cell>
          <cell r="AH2137" t="str">
            <v>PR</v>
          </cell>
          <cell r="AI2137" t="str">
            <v>Const</v>
          </cell>
          <cell r="AJ2137" t="str">
            <v>I</v>
          </cell>
        </row>
        <row r="2138">
          <cell r="A2138" t="str">
            <v>1013797</v>
          </cell>
          <cell r="B2138" t="str">
            <v>P01102401</v>
          </cell>
          <cell r="C2138" t="str">
            <v>01102401</v>
          </cell>
          <cell r="D2138" t="str">
            <v>DUNHAM LAB 108-114 RENOVATION</v>
          </cell>
          <cell r="E2138">
            <v>37165</v>
          </cell>
          <cell r="G2138">
            <v>37529</v>
          </cell>
          <cell r="I2138">
            <v>38187</v>
          </cell>
          <cell r="J2138">
            <v>94498</v>
          </cell>
          <cell r="K2138">
            <v>90699.68</v>
          </cell>
          <cell r="L2138">
            <v>94497.68</v>
          </cell>
          <cell r="M2138">
            <v>94498</v>
          </cell>
          <cell r="N2138">
            <v>0</v>
          </cell>
          <cell r="O2138">
            <v>200506</v>
          </cell>
          <cell r="P2138">
            <v>94497.68</v>
          </cell>
          <cell r="Q2138" t="str">
            <v>24</v>
          </cell>
          <cell r="R2138" t="str">
            <v>Eng&amp;ApplSci</v>
          </cell>
          <cell r="T2138" t="b">
            <v>0</v>
          </cell>
          <cell r="U2138" t="b">
            <v>0</v>
          </cell>
          <cell r="V2138" t="b">
            <v>0</v>
          </cell>
          <cell r="W2138" t="str">
            <v>Accounting And Contracts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I2138" t="str">
            <v>Tomb</v>
          </cell>
          <cell r="AJ2138" t="str">
            <v>T</v>
          </cell>
        </row>
        <row r="2139">
          <cell r="A2139" t="str">
            <v>1013798</v>
          </cell>
          <cell r="B2139" t="str">
            <v>P01101501</v>
          </cell>
          <cell r="C2139" t="str">
            <v>01101501</v>
          </cell>
          <cell r="D2139" t="str">
            <v>ESH APARTMENT 104 ADA &amp; FIRE SEPARATION</v>
          </cell>
          <cell r="E2139">
            <v>37165</v>
          </cell>
          <cell r="G2139">
            <v>37287</v>
          </cell>
          <cell r="H2139">
            <v>37287</v>
          </cell>
          <cell r="I2139">
            <v>37194</v>
          </cell>
          <cell r="J2139">
            <v>96000</v>
          </cell>
          <cell r="K2139">
            <v>71393.759999999995</v>
          </cell>
          <cell r="L2139">
            <v>73401.009999999995</v>
          </cell>
          <cell r="M2139">
            <v>0</v>
          </cell>
          <cell r="N2139">
            <v>73401</v>
          </cell>
          <cell r="O2139">
            <v>200506</v>
          </cell>
          <cell r="P2139">
            <v>73401.009999999995</v>
          </cell>
          <cell r="Q2139" t="str">
            <v>80</v>
          </cell>
          <cell r="R2139" t="str">
            <v>Medicine</v>
          </cell>
          <cell r="S2139" t="str">
            <v>MEDICAL CAMPUS</v>
          </cell>
          <cell r="T2139" t="b">
            <v>0</v>
          </cell>
          <cell r="U2139" t="b">
            <v>0</v>
          </cell>
          <cell r="V2139" t="b">
            <v>0</v>
          </cell>
          <cell r="W2139" t="str">
            <v>Asset Management</v>
          </cell>
          <cell r="X2139">
            <v>73401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 t="str">
            <v>30</v>
          </cell>
          <cell r="AH2139" t="str">
            <v>CM</v>
          </cell>
          <cell r="AI2139" t="str">
            <v>Const</v>
          </cell>
          <cell r="AJ2139" t="str">
            <v>I</v>
          </cell>
        </row>
        <row r="2140">
          <cell r="A2140" t="str">
            <v>1013799</v>
          </cell>
          <cell r="B2140" t="str">
            <v>P01101802</v>
          </cell>
          <cell r="C2140" t="str">
            <v>01101802</v>
          </cell>
          <cell r="D2140" t="str">
            <v>SEAMCO VIVARIUM</v>
          </cell>
          <cell r="E2140">
            <v>37165</v>
          </cell>
          <cell r="G2140">
            <v>37376</v>
          </cell>
          <cell r="H2140">
            <v>37346</v>
          </cell>
          <cell r="I2140">
            <v>37235</v>
          </cell>
          <cell r="J2140">
            <v>975000</v>
          </cell>
          <cell r="K2140">
            <v>977457.18</v>
          </cell>
          <cell r="L2140">
            <v>977457.18</v>
          </cell>
          <cell r="M2140">
            <v>0</v>
          </cell>
          <cell r="N2140">
            <v>975000</v>
          </cell>
          <cell r="O2140">
            <v>200506</v>
          </cell>
          <cell r="P2140">
            <v>977457.18</v>
          </cell>
          <cell r="Q2140" t="str">
            <v>80</v>
          </cell>
          <cell r="R2140" t="str">
            <v>Medicine</v>
          </cell>
          <cell r="S2140" t="str">
            <v>MEDICAL CAMPUS</v>
          </cell>
          <cell r="T2140" t="b">
            <v>0</v>
          </cell>
          <cell r="U2140" t="b">
            <v>0</v>
          </cell>
          <cell r="V2140" t="b">
            <v>0</v>
          </cell>
          <cell r="W2140" t="str">
            <v>Asset Management</v>
          </cell>
          <cell r="X2140">
            <v>975000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 t="str">
            <v>20</v>
          </cell>
          <cell r="AH2140" t="str">
            <v>PR</v>
          </cell>
          <cell r="AI2140" t="str">
            <v>Const</v>
          </cell>
          <cell r="AJ2140" t="str">
            <v>I</v>
          </cell>
        </row>
        <row r="2141">
          <cell r="A2141" t="str">
            <v>1013800</v>
          </cell>
          <cell r="B2141" t="str">
            <v>P01101101</v>
          </cell>
          <cell r="C2141" t="str">
            <v>01101101</v>
          </cell>
          <cell r="D2141" t="str">
            <v>SHM B103 RENOVATION</v>
          </cell>
          <cell r="E2141">
            <v>37165</v>
          </cell>
          <cell r="G2141">
            <v>37468</v>
          </cell>
          <cell r="H2141">
            <v>37315</v>
          </cell>
          <cell r="I2141">
            <v>37193</v>
          </cell>
          <cell r="J2141">
            <v>154000</v>
          </cell>
          <cell r="K2141">
            <v>128986.46</v>
          </cell>
          <cell r="L2141">
            <v>128986.46</v>
          </cell>
          <cell r="M2141">
            <v>0</v>
          </cell>
          <cell r="N2141">
            <v>128987</v>
          </cell>
          <cell r="O2141">
            <v>200506</v>
          </cell>
          <cell r="P2141">
            <v>128986.46</v>
          </cell>
          <cell r="Q2141" t="str">
            <v>80</v>
          </cell>
          <cell r="R2141" t="str">
            <v>Medicine</v>
          </cell>
          <cell r="S2141" t="str">
            <v>MEDICAL CAMPUS</v>
          </cell>
          <cell r="T2141" t="b">
            <v>0</v>
          </cell>
          <cell r="U2141" t="b">
            <v>0</v>
          </cell>
          <cell r="V2141" t="b">
            <v>0</v>
          </cell>
          <cell r="W2141" t="str">
            <v>Asset Management</v>
          </cell>
          <cell r="X2141">
            <v>128987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 t="str">
            <v>20</v>
          </cell>
          <cell r="AH2141" t="str">
            <v>PR</v>
          </cell>
          <cell r="AI2141" t="str">
            <v>Const</v>
          </cell>
          <cell r="AJ2141" t="str">
            <v>I</v>
          </cell>
        </row>
        <row r="2142">
          <cell r="A2142" t="str">
            <v>1013801</v>
          </cell>
          <cell r="B2142" t="str">
            <v>P01101801</v>
          </cell>
          <cell r="C2142" t="str">
            <v>01101801</v>
          </cell>
          <cell r="D2142" t="str">
            <v>YPB 2 PHASE 1 PHARMACY</v>
          </cell>
          <cell r="E2142">
            <v>37165</v>
          </cell>
          <cell r="G2142">
            <v>37345</v>
          </cell>
          <cell r="H2142">
            <v>37621</v>
          </cell>
          <cell r="I2142">
            <v>37193</v>
          </cell>
          <cell r="J2142">
            <v>180000</v>
          </cell>
          <cell r="K2142">
            <v>104875.95</v>
          </cell>
          <cell r="L2142">
            <v>104875.95</v>
          </cell>
          <cell r="M2142">
            <v>106155</v>
          </cell>
          <cell r="N2142">
            <v>0</v>
          </cell>
          <cell r="O2142">
            <v>200506</v>
          </cell>
          <cell r="P2142">
            <v>104875.95</v>
          </cell>
          <cell r="Q2142" t="str">
            <v>80</v>
          </cell>
          <cell r="R2142" t="str">
            <v>Medicine</v>
          </cell>
          <cell r="T2142" t="b">
            <v>0</v>
          </cell>
          <cell r="U2142" t="b">
            <v>0</v>
          </cell>
          <cell r="V2142" t="b">
            <v>0</v>
          </cell>
          <cell r="W2142" t="str">
            <v>Asset Management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 t="str">
            <v>30</v>
          </cell>
          <cell r="AH2142" t="str">
            <v>CM</v>
          </cell>
          <cell r="AI2142" t="str">
            <v>Desig</v>
          </cell>
          <cell r="AJ2142" t="str">
            <v>I</v>
          </cell>
        </row>
        <row r="2143">
          <cell r="A2143" t="str">
            <v>1013932</v>
          </cell>
          <cell r="B2143" t="str">
            <v>C01111377</v>
          </cell>
          <cell r="C2143" t="str">
            <v>01111377</v>
          </cell>
          <cell r="D2143" t="str">
            <v>MB&amp;B KECK MASS SPECTROMETER WORKSTATION</v>
          </cell>
          <cell r="E2143">
            <v>37196</v>
          </cell>
          <cell r="G2143">
            <v>37257</v>
          </cell>
          <cell r="H2143">
            <v>37225</v>
          </cell>
          <cell r="I2143">
            <v>37208</v>
          </cell>
          <cell r="J2143">
            <v>175739</v>
          </cell>
          <cell r="K2143">
            <v>63718</v>
          </cell>
          <cell r="L2143">
            <v>63718</v>
          </cell>
          <cell r="M2143">
            <v>0</v>
          </cell>
          <cell r="N2143">
            <v>63718</v>
          </cell>
          <cell r="O2143">
            <v>200506</v>
          </cell>
          <cell r="P2143">
            <v>63718</v>
          </cell>
          <cell r="Q2143" t="str">
            <v>80</v>
          </cell>
          <cell r="R2143" t="str">
            <v>Medicine</v>
          </cell>
          <cell r="S2143" t="str">
            <v>EQUIPMENT, SYSTEMS, SOFTWARE</v>
          </cell>
          <cell r="T2143" t="b">
            <v>0</v>
          </cell>
          <cell r="U2143" t="b">
            <v>0</v>
          </cell>
          <cell r="V2143" t="b">
            <v>0</v>
          </cell>
          <cell r="W2143" t="str">
            <v>Finance-General Administration</v>
          </cell>
          <cell r="X2143">
            <v>63718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 t="str">
            <v>50</v>
          </cell>
          <cell r="AH2143" t="str">
            <v>OE</v>
          </cell>
          <cell r="AI2143" t="str">
            <v>Const</v>
          </cell>
          <cell r="AJ2143" t="str">
            <v>I</v>
          </cell>
        </row>
        <row r="2144">
          <cell r="A2144" t="str">
            <v>1013933</v>
          </cell>
          <cell r="B2144" t="str">
            <v>P01102301</v>
          </cell>
          <cell r="C2144" t="str">
            <v>01102301</v>
          </cell>
          <cell r="D2144" t="str">
            <v>CEDAR STREET RENOVATIONS</v>
          </cell>
          <cell r="E2144">
            <v>37196</v>
          </cell>
          <cell r="H2144">
            <v>38533</v>
          </cell>
          <cell r="I2144">
            <v>38142</v>
          </cell>
          <cell r="J2144">
            <v>2250000</v>
          </cell>
          <cell r="K2144">
            <v>96532.96</v>
          </cell>
          <cell r="L2144">
            <v>137145.48000000001</v>
          </cell>
          <cell r="M2144">
            <v>0</v>
          </cell>
          <cell r="N2144">
            <v>136990</v>
          </cell>
          <cell r="O2144">
            <v>200506</v>
          </cell>
          <cell r="P2144">
            <v>1381264.16</v>
          </cell>
          <cell r="Q2144" t="str">
            <v>80</v>
          </cell>
          <cell r="R2144" t="str">
            <v>Medicine</v>
          </cell>
          <cell r="S2144" t="str">
            <v>MEDICAL CAMPUS</v>
          </cell>
          <cell r="T2144" t="b">
            <v>0</v>
          </cell>
          <cell r="U2144" t="b">
            <v>0</v>
          </cell>
          <cell r="V2144" t="b">
            <v>0</v>
          </cell>
          <cell r="W2144" t="str">
            <v>Asset Management</v>
          </cell>
          <cell r="X2144">
            <v>0</v>
          </cell>
          <cell r="Y2144">
            <v>2250000</v>
          </cell>
          <cell r="Z2144">
            <v>0</v>
          </cell>
          <cell r="AA2144">
            <v>126737.58</v>
          </cell>
          <cell r="AB2144">
            <v>214866.63</v>
          </cell>
          <cell r="AC2144">
            <v>26451.07</v>
          </cell>
          <cell r="AD2144">
            <v>421070.92</v>
          </cell>
          <cell r="AE2144">
            <v>327966.31</v>
          </cell>
          <cell r="AF2144">
            <v>127026.17</v>
          </cell>
          <cell r="AG2144" t="str">
            <v>30</v>
          </cell>
          <cell r="AH2144" t="str">
            <v>CM</v>
          </cell>
          <cell r="AI2144" t="str">
            <v>Const</v>
          </cell>
          <cell r="AJ2144" t="str">
            <v>I</v>
          </cell>
        </row>
        <row r="2145">
          <cell r="A2145" t="str">
            <v>1013934</v>
          </cell>
          <cell r="B2145" t="str">
            <v>P01102901</v>
          </cell>
          <cell r="C2145" t="str">
            <v>01102901</v>
          </cell>
          <cell r="D2145" t="str">
            <v>YPB 409 CLINICAL RENOVATION</v>
          </cell>
          <cell r="E2145">
            <v>37196</v>
          </cell>
          <cell r="G2145">
            <v>37315</v>
          </cell>
          <cell r="H2145">
            <v>37315</v>
          </cell>
          <cell r="I2145">
            <v>37207</v>
          </cell>
          <cell r="J2145">
            <v>220000</v>
          </cell>
          <cell r="K2145">
            <v>163102.57999999999</v>
          </cell>
          <cell r="L2145">
            <v>166584.88</v>
          </cell>
          <cell r="M2145">
            <v>0</v>
          </cell>
          <cell r="N2145">
            <v>166580</v>
          </cell>
          <cell r="O2145">
            <v>200506</v>
          </cell>
          <cell r="P2145">
            <v>166584.88</v>
          </cell>
          <cell r="Q2145" t="str">
            <v>80</v>
          </cell>
          <cell r="R2145" t="str">
            <v>Medicine</v>
          </cell>
          <cell r="S2145" t="str">
            <v>MEDICAL CAMPUS</v>
          </cell>
          <cell r="T2145" t="b">
            <v>0</v>
          </cell>
          <cell r="U2145" t="b">
            <v>0</v>
          </cell>
          <cell r="V2145" t="b">
            <v>0</v>
          </cell>
          <cell r="W2145" t="str">
            <v>Asset Management</v>
          </cell>
          <cell r="X2145">
            <v>220000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 t="str">
            <v>20</v>
          </cell>
          <cell r="AH2145" t="str">
            <v>PR</v>
          </cell>
          <cell r="AI2145" t="str">
            <v>Const</v>
          </cell>
          <cell r="AJ2145" t="str">
            <v>I</v>
          </cell>
        </row>
        <row r="2146">
          <cell r="A2146" t="str">
            <v>1013959</v>
          </cell>
          <cell r="B2146" t="str">
            <v>C01111974</v>
          </cell>
          <cell r="C2146" t="str">
            <v>01111974</v>
          </cell>
          <cell r="D2146" t="str">
            <v>DIAGNOSTIC RADIOLOGY 600 NMR SPECTROMETER</v>
          </cell>
          <cell r="E2146">
            <v>36982</v>
          </cell>
          <cell r="G2146">
            <v>37287</v>
          </cell>
          <cell r="H2146">
            <v>37225</v>
          </cell>
          <cell r="I2146">
            <v>37213</v>
          </cell>
          <cell r="J2146">
            <v>750000</v>
          </cell>
          <cell r="K2146">
            <v>750000</v>
          </cell>
          <cell r="L2146">
            <v>750000</v>
          </cell>
          <cell r="M2146">
            <v>0</v>
          </cell>
          <cell r="N2146">
            <v>750000</v>
          </cell>
          <cell r="O2146">
            <v>200506</v>
          </cell>
          <cell r="P2146">
            <v>750000</v>
          </cell>
          <cell r="Q2146" t="str">
            <v>80</v>
          </cell>
          <cell r="R2146" t="str">
            <v>Medicine</v>
          </cell>
          <cell r="S2146" t="str">
            <v>EQUIPMENT, SYSTEMS, SOFTWARE</v>
          </cell>
          <cell r="T2146" t="b">
            <v>0</v>
          </cell>
          <cell r="U2146" t="b">
            <v>1</v>
          </cell>
          <cell r="V2146" t="b">
            <v>0</v>
          </cell>
          <cell r="W2146" t="str">
            <v>Finance-General Administration</v>
          </cell>
          <cell r="X2146">
            <v>750000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 t="str">
            <v>50</v>
          </cell>
          <cell r="AH2146" t="str">
            <v>OE</v>
          </cell>
          <cell r="AI2146" t="str">
            <v>FullyF</v>
          </cell>
          <cell r="AJ2146" t="str">
            <v>FF</v>
          </cell>
        </row>
        <row r="2147">
          <cell r="A2147" t="str">
            <v>1013982</v>
          </cell>
          <cell r="B2147" t="str">
            <v>C01112074</v>
          </cell>
          <cell r="C2147" t="str">
            <v>01112074</v>
          </cell>
          <cell r="D2147" t="str">
            <v>SHM I-WING IVC ANIMAL CAGING</v>
          </cell>
          <cell r="E2147">
            <v>37196</v>
          </cell>
          <cell r="G2147">
            <v>37407</v>
          </cell>
          <cell r="H2147">
            <v>37255</v>
          </cell>
          <cell r="I2147">
            <v>37603</v>
          </cell>
          <cell r="J2147">
            <v>620000</v>
          </cell>
          <cell r="K2147">
            <v>609338</v>
          </cell>
          <cell r="L2147">
            <v>609338</v>
          </cell>
          <cell r="M2147">
            <v>0</v>
          </cell>
          <cell r="N2147">
            <v>609338</v>
          </cell>
          <cell r="O2147">
            <v>200506</v>
          </cell>
          <cell r="P2147">
            <v>609338</v>
          </cell>
          <cell r="Q2147" t="str">
            <v>80</v>
          </cell>
          <cell r="R2147" t="str">
            <v>Medicine</v>
          </cell>
          <cell r="S2147" t="str">
            <v>MEDICAL CAMPUS</v>
          </cell>
          <cell r="T2147" t="b">
            <v>0</v>
          </cell>
          <cell r="U2147" t="b">
            <v>0</v>
          </cell>
          <cell r="V2147" t="b">
            <v>0</v>
          </cell>
          <cell r="W2147" t="str">
            <v>Asset Management</v>
          </cell>
          <cell r="X2147">
            <v>609338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 t="str">
            <v>50</v>
          </cell>
          <cell r="AH2147" t="str">
            <v>OE</v>
          </cell>
          <cell r="AI2147" t="str">
            <v>Const</v>
          </cell>
          <cell r="AJ2147" t="str">
            <v>I</v>
          </cell>
        </row>
        <row r="2148">
          <cell r="A2148" t="str">
            <v>1013996</v>
          </cell>
          <cell r="B2148" t="str">
            <v>P01103101</v>
          </cell>
          <cell r="C2148" t="str">
            <v>01103101</v>
          </cell>
          <cell r="D2148" t="str">
            <v>HUNTER 244/LMP1088 &amp; 106C/FMB 324/SHM I-115 ENVIRONMENTAL RM UPGRADES</v>
          </cell>
          <cell r="E2148">
            <v>37196</v>
          </cell>
          <cell r="G2148">
            <v>37787</v>
          </cell>
          <cell r="H2148">
            <v>37741</v>
          </cell>
          <cell r="I2148">
            <v>37221</v>
          </cell>
          <cell r="J2148">
            <v>60000</v>
          </cell>
          <cell r="K2148">
            <v>52271.01</v>
          </cell>
          <cell r="L2148">
            <v>52271.01</v>
          </cell>
          <cell r="M2148">
            <v>0</v>
          </cell>
          <cell r="N2148">
            <v>52271</v>
          </cell>
          <cell r="O2148">
            <v>200506</v>
          </cell>
          <cell r="P2148">
            <v>52271.01</v>
          </cell>
          <cell r="Q2148" t="str">
            <v>80</v>
          </cell>
          <cell r="R2148" t="str">
            <v>Medicine</v>
          </cell>
          <cell r="S2148" t="str">
            <v>MEDICAL CAMPUS</v>
          </cell>
          <cell r="T2148" t="b">
            <v>0</v>
          </cell>
          <cell r="U2148" t="b">
            <v>0</v>
          </cell>
          <cell r="V2148" t="b">
            <v>0</v>
          </cell>
          <cell r="W2148" t="str">
            <v>Asset Management</v>
          </cell>
          <cell r="X2148">
            <v>52271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 t="str">
            <v>20</v>
          </cell>
          <cell r="AH2148" t="str">
            <v>PR</v>
          </cell>
          <cell r="AI2148" t="str">
            <v>Const</v>
          </cell>
          <cell r="AJ2148" t="str">
            <v>I</v>
          </cell>
        </row>
        <row r="2149">
          <cell r="A2149" t="str">
            <v>1013997</v>
          </cell>
          <cell r="B2149" t="str">
            <v>C01112641</v>
          </cell>
          <cell r="C2149" t="str">
            <v>01112641</v>
          </cell>
          <cell r="D2149" t="str">
            <v>SAGE BOWERS FIRE ALARM SYSTEM FES</v>
          </cell>
          <cell r="E2149">
            <v>37196</v>
          </cell>
          <cell r="G2149">
            <v>37772</v>
          </cell>
          <cell r="H2149">
            <v>37742</v>
          </cell>
          <cell r="I2149">
            <v>38285</v>
          </cell>
          <cell r="J2149">
            <v>81711</v>
          </cell>
          <cell r="K2149">
            <v>81710.8</v>
          </cell>
          <cell r="L2149">
            <v>81710.8</v>
          </cell>
          <cell r="M2149">
            <v>0</v>
          </cell>
          <cell r="N2149">
            <v>81711</v>
          </cell>
          <cell r="O2149">
            <v>200506</v>
          </cell>
          <cell r="P2149">
            <v>81710.8</v>
          </cell>
          <cell r="Q2149" t="str">
            <v>31</v>
          </cell>
          <cell r="R2149" t="str">
            <v>Self-sup Forestry</v>
          </cell>
          <cell r="S2149" t="str">
            <v>SCHOOL OF FORESTRY</v>
          </cell>
          <cell r="T2149" t="b">
            <v>0</v>
          </cell>
          <cell r="U2149" t="b">
            <v>1</v>
          </cell>
          <cell r="V2149" t="b">
            <v>0</v>
          </cell>
          <cell r="W2149" t="str">
            <v>Finance-General Administration</v>
          </cell>
          <cell r="X2149">
            <v>81711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 t="str">
            <v>30</v>
          </cell>
          <cell r="AH2149" t="str">
            <v>CM</v>
          </cell>
          <cell r="AI2149" t="str">
            <v>FullyF</v>
          </cell>
          <cell r="AJ2149" t="str">
            <v>FF</v>
          </cell>
        </row>
        <row r="2150">
          <cell r="A2150" t="str">
            <v>1014011</v>
          </cell>
          <cell r="B2150" t="str">
            <v>C01112777</v>
          </cell>
          <cell r="C2150" t="str">
            <v>01112777</v>
          </cell>
          <cell r="D2150" t="str">
            <v>MB&amp;B KECK GENETIC ANALYZER 3100-01</v>
          </cell>
          <cell r="E2150">
            <v>37196</v>
          </cell>
          <cell r="G2150">
            <v>37257</v>
          </cell>
          <cell r="H2150">
            <v>37256</v>
          </cell>
          <cell r="I2150">
            <v>37222</v>
          </cell>
          <cell r="J2150">
            <v>137321</v>
          </cell>
          <cell r="K2150">
            <v>137320.6</v>
          </cell>
          <cell r="L2150">
            <v>137320.6</v>
          </cell>
          <cell r="M2150">
            <v>0</v>
          </cell>
          <cell r="N2150">
            <v>137321</v>
          </cell>
          <cell r="O2150">
            <v>200506</v>
          </cell>
          <cell r="P2150">
            <v>137320.6</v>
          </cell>
          <cell r="Q2150" t="str">
            <v>80</v>
          </cell>
          <cell r="R2150" t="str">
            <v>Medicine</v>
          </cell>
          <cell r="S2150" t="str">
            <v>EQUIPMENT, SYSTEMS, SOFTWARE</v>
          </cell>
          <cell r="T2150" t="b">
            <v>0</v>
          </cell>
          <cell r="U2150" t="b">
            <v>1</v>
          </cell>
          <cell r="V2150" t="b">
            <v>0</v>
          </cell>
          <cell r="W2150" t="str">
            <v>Finance-General Administration</v>
          </cell>
          <cell r="X2150">
            <v>137321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 t="str">
            <v>50</v>
          </cell>
          <cell r="AH2150" t="str">
            <v>OE</v>
          </cell>
          <cell r="AI2150" t="str">
            <v>FullyF</v>
          </cell>
          <cell r="AJ2150" t="str">
            <v>FF</v>
          </cell>
        </row>
        <row r="2151">
          <cell r="A2151" t="str">
            <v>1014025</v>
          </cell>
          <cell r="B2151" t="str">
            <v>P01111601</v>
          </cell>
          <cell r="C2151" t="str">
            <v>01111601</v>
          </cell>
          <cell r="D2151" t="str">
            <v>WHITNEY 55 INVESTMENTS 5TH FL FIT-OUT</v>
          </cell>
          <cell r="E2151">
            <v>37196</v>
          </cell>
          <cell r="G2151">
            <v>37778</v>
          </cell>
          <cell r="H2151">
            <v>37802</v>
          </cell>
          <cell r="I2151">
            <v>37414</v>
          </cell>
          <cell r="J2151">
            <v>2600000</v>
          </cell>
          <cell r="K2151">
            <v>1876500.11</v>
          </cell>
          <cell r="L2151">
            <v>2401682.86</v>
          </cell>
          <cell r="M2151">
            <v>2401573</v>
          </cell>
          <cell r="N2151">
            <v>0</v>
          </cell>
          <cell r="O2151">
            <v>200506</v>
          </cell>
          <cell r="P2151">
            <v>2409055.39</v>
          </cell>
          <cell r="Q2151" t="str">
            <v>61</v>
          </cell>
          <cell r="R2151" t="str">
            <v>Admin&amp;Other Other</v>
          </cell>
          <cell r="T2151" t="b">
            <v>0</v>
          </cell>
          <cell r="U2151" t="b">
            <v>0</v>
          </cell>
          <cell r="V2151" t="b">
            <v>0</v>
          </cell>
          <cell r="W2151" t="str">
            <v>Accounting And Contracts</v>
          </cell>
          <cell r="X2151">
            <v>0</v>
          </cell>
          <cell r="Y2151">
            <v>0</v>
          </cell>
          <cell r="Z2151">
            <v>0</v>
          </cell>
          <cell r="AA2151">
            <v>1409.69</v>
          </cell>
          <cell r="AB2151">
            <v>5962.84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 t="str">
            <v>20</v>
          </cell>
          <cell r="AH2151" t="str">
            <v>NI</v>
          </cell>
          <cell r="AI2151" t="str">
            <v>Const</v>
          </cell>
          <cell r="AJ2151" t="str">
            <v>I</v>
          </cell>
        </row>
        <row r="2152">
          <cell r="A2152" t="str">
            <v>1014026</v>
          </cell>
          <cell r="B2152" t="str">
            <v>P01111602</v>
          </cell>
          <cell r="C2152" t="str">
            <v>01111602</v>
          </cell>
          <cell r="D2152" t="str">
            <v>WHITNEY 55 SOM 4TH FL FIT-OUT</v>
          </cell>
          <cell r="E2152">
            <v>37196</v>
          </cell>
          <cell r="G2152">
            <v>37499</v>
          </cell>
          <cell r="I2152">
            <v>37795</v>
          </cell>
          <cell r="J2152">
            <v>77654</v>
          </cell>
          <cell r="K2152">
            <v>77653.850000000006</v>
          </cell>
          <cell r="L2152">
            <v>77653.850000000006</v>
          </cell>
          <cell r="M2152">
            <v>77654</v>
          </cell>
          <cell r="N2152">
            <v>0</v>
          </cell>
          <cell r="O2152">
            <v>200506</v>
          </cell>
          <cell r="P2152">
            <v>77653.850000000006</v>
          </cell>
          <cell r="Q2152" t="str">
            <v>33</v>
          </cell>
          <cell r="R2152" t="str">
            <v>Self-sup Management</v>
          </cell>
          <cell r="T2152" t="b">
            <v>0</v>
          </cell>
          <cell r="U2152" t="b">
            <v>1</v>
          </cell>
          <cell r="V2152" t="b">
            <v>0</v>
          </cell>
          <cell r="W2152" t="str">
            <v>Accounting And Contracts</v>
          </cell>
          <cell r="X2152">
            <v>0</v>
          </cell>
          <cell r="Y2152">
            <v>0</v>
          </cell>
          <cell r="Z2152">
            <v>77654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I2152" t="str">
            <v>Tomb</v>
          </cell>
          <cell r="AJ2152" t="str">
            <v>T</v>
          </cell>
        </row>
        <row r="2153">
          <cell r="A2153" t="str">
            <v>1014052</v>
          </cell>
          <cell r="B2153" t="str">
            <v>P01051701</v>
          </cell>
          <cell r="C2153" t="str">
            <v>01051701</v>
          </cell>
          <cell r="D2153" t="str">
            <v>PWG LEE LOBBY DISPLAY</v>
          </cell>
          <cell r="E2153">
            <v>37196</v>
          </cell>
          <cell r="G2153">
            <v>37346</v>
          </cell>
          <cell r="H2153">
            <v>37315</v>
          </cell>
          <cell r="I2153">
            <v>37866</v>
          </cell>
          <cell r="J2153">
            <v>41900</v>
          </cell>
          <cell r="K2153">
            <v>41900</v>
          </cell>
          <cell r="L2153">
            <v>41900</v>
          </cell>
          <cell r="M2153">
            <v>41900</v>
          </cell>
          <cell r="N2153">
            <v>0</v>
          </cell>
          <cell r="O2153">
            <v>200506</v>
          </cell>
          <cell r="P2153">
            <v>41900</v>
          </cell>
          <cell r="Q2153" t="str">
            <v>54</v>
          </cell>
          <cell r="R2153" t="str">
            <v>Athletics</v>
          </cell>
          <cell r="T2153" t="b">
            <v>0</v>
          </cell>
          <cell r="U2153" t="b">
            <v>1</v>
          </cell>
          <cell r="V2153" t="b">
            <v>0</v>
          </cell>
          <cell r="W2153" t="str">
            <v>Accounting And Contracts</v>
          </cell>
          <cell r="X2153">
            <v>0</v>
          </cell>
          <cell r="Y2153">
            <v>0</v>
          </cell>
          <cell r="Z2153">
            <v>16900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 t="str">
            <v>20</v>
          </cell>
          <cell r="AH2153" t="str">
            <v>PR</v>
          </cell>
          <cell r="AI2153" t="str">
            <v>FullyF</v>
          </cell>
          <cell r="AJ2153" t="str">
            <v>FF</v>
          </cell>
        </row>
        <row r="2154">
          <cell r="A2154" t="str">
            <v>1014170</v>
          </cell>
          <cell r="B2154" t="str">
            <v>P01110102</v>
          </cell>
          <cell r="C2154" t="str">
            <v>01110102</v>
          </cell>
          <cell r="D2154" t="str">
            <v>YUAG LSF ART COLLECTIONS FIT-OUT</v>
          </cell>
          <cell r="E2154">
            <v>37226</v>
          </cell>
          <cell r="G2154">
            <v>37590</v>
          </cell>
          <cell r="H2154">
            <v>37711</v>
          </cell>
          <cell r="I2154">
            <v>37232</v>
          </cell>
          <cell r="J2154">
            <v>4700000</v>
          </cell>
          <cell r="K2154">
            <v>3517702.93</v>
          </cell>
          <cell r="L2154">
            <v>3730463.07</v>
          </cell>
          <cell r="M2154">
            <v>3730103</v>
          </cell>
          <cell r="N2154">
            <v>0</v>
          </cell>
          <cell r="O2154">
            <v>200506</v>
          </cell>
          <cell r="P2154">
            <v>3735854.63</v>
          </cell>
          <cell r="Q2154" t="str">
            <v>43</v>
          </cell>
          <cell r="R2154" t="str">
            <v>Mus&amp;Gall Yale Art Gallery</v>
          </cell>
          <cell r="T2154" t="b">
            <v>0</v>
          </cell>
          <cell r="U2154" t="b">
            <v>0</v>
          </cell>
          <cell r="V2154" t="b">
            <v>0</v>
          </cell>
          <cell r="W2154" t="str">
            <v>Accounting And Contracts</v>
          </cell>
          <cell r="X2154">
            <v>0</v>
          </cell>
          <cell r="Y2154">
            <v>0</v>
          </cell>
          <cell r="Z2154">
            <v>4700000</v>
          </cell>
          <cell r="AA2154">
            <v>5229.5600000000004</v>
          </cell>
          <cell r="AB2154">
            <v>0</v>
          </cell>
          <cell r="AC2154">
            <v>0</v>
          </cell>
          <cell r="AD2154">
            <v>162</v>
          </cell>
          <cell r="AE2154">
            <v>0</v>
          </cell>
          <cell r="AF2154">
            <v>0</v>
          </cell>
          <cell r="AG2154" t="str">
            <v>20</v>
          </cell>
          <cell r="AH2154" t="str">
            <v>NI</v>
          </cell>
          <cell r="AI2154" t="str">
            <v>Const</v>
          </cell>
          <cell r="AJ2154" t="str">
            <v>I</v>
          </cell>
        </row>
        <row r="2155">
          <cell r="A2155" t="str">
            <v>1014171</v>
          </cell>
          <cell r="B2155" t="str">
            <v>P01100502</v>
          </cell>
          <cell r="C2155" t="str">
            <v>01100502</v>
          </cell>
          <cell r="D2155" t="str">
            <v>PROSPECT 459 RENOVATION</v>
          </cell>
          <cell r="E2155">
            <v>37226</v>
          </cell>
          <cell r="G2155">
            <v>37437</v>
          </cell>
          <cell r="I2155">
            <v>37866</v>
          </cell>
          <cell r="J2155">
            <v>246353</v>
          </cell>
          <cell r="K2155">
            <v>246353.25</v>
          </cell>
          <cell r="L2155">
            <v>246353.25</v>
          </cell>
          <cell r="M2155">
            <v>0</v>
          </cell>
          <cell r="N2155">
            <v>246353</v>
          </cell>
          <cell r="O2155">
            <v>200506</v>
          </cell>
          <cell r="P2155">
            <v>246353.25</v>
          </cell>
          <cell r="Q2155" t="str">
            <v>31</v>
          </cell>
          <cell r="R2155" t="str">
            <v>Self-sup Forestry</v>
          </cell>
          <cell r="S2155" t="str">
            <v>DIVINITY SCHOOL</v>
          </cell>
          <cell r="T2155" t="b">
            <v>0</v>
          </cell>
          <cell r="U2155" t="b">
            <v>1</v>
          </cell>
          <cell r="V2155" t="b">
            <v>0</v>
          </cell>
          <cell r="W2155" t="str">
            <v>Accounting And Contracts</v>
          </cell>
          <cell r="X2155">
            <v>246353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 t="str">
            <v>20</v>
          </cell>
          <cell r="AH2155" t="str">
            <v>PR</v>
          </cell>
          <cell r="AI2155" t="str">
            <v>FullyF</v>
          </cell>
          <cell r="AJ2155" t="str">
            <v>FF</v>
          </cell>
        </row>
        <row r="2156">
          <cell r="A2156" t="str">
            <v>1014172</v>
          </cell>
          <cell r="B2156" t="str">
            <v>P01112901</v>
          </cell>
          <cell r="C2156" t="str">
            <v>01112901</v>
          </cell>
          <cell r="D2156" t="str">
            <v>SHM IE 17-19 MICROSCOPES SUITE</v>
          </cell>
          <cell r="E2156">
            <v>37226</v>
          </cell>
          <cell r="G2156">
            <v>37560</v>
          </cell>
          <cell r="H2156">
            <v>37560</v>
          </cell>
          <cell r="I2156">
            <v>37603</v>
          </cell>
          <cell r="J2156">
            <v>575000</v>
          </cell>
          <cell r="K2156">
            <v>495943.86</v>
          </cell>
          <cell r="L2156">
            <v>574859.26</v>
          </cell>
          <cell r="M2156">
            <v>0</v>
          </cell>
          <cell r="N2156">
            <v>575000</v>
          </cell>
          <cell r="O2156">
            <v>200506</v>
          </cell>
          <cell r="P2156">
            <v>574859.26</v>
          </cell>
          <cell r="Q2156" t="str">
            <v>80</v>
          </cell>
          <cell r="R2156" t="str">
            <v>Medicine</v>
          </cell>
          <cell r="S2156" t="str">
            <v>MEDICAL CAMPUS</v>
          </cell>
          <cell r="T2156" t="b">
            <v>0</v>
          </cell>
          <cell r="U2156" t="b">
            <v>0</v>
          </cell>
          <cell r="V2156" t="b">
            <v>0</v>
          </cell>
          <cell r="W2156" t="str">
            <v>Asset Management</v>
          </cell>
          <cell r="X2156">
            <v>574859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 t="str">
            <v>20</v>
          </cell>
          <cell r="AH2156" t="str">
            <v>PR</v>
          </cell>
          <cell r="AI2156" t="str">
            <v>Const</v>
          </cell>
          <cell r="AJ2156" t="str">
            <v>I</v>
          </cell>
        </row>
        <row r="2157">
          <cell r="A2157" t="str">
            <v>1014173</v>
          </cell>
          <cell r="B2157" t="str">
            <v>P01111401</v>
          </cell>
          <cell r="C2157" t="str">
            <v>01111401</v>
          </cell>
          <cell r="D2157" t="str">
            <v>YPB BRIDGE REHABILITATION</v>
          </cell>
          <cell r="E2157">
            <v>37226</v>
          </cell>
          <cell r="G2157">
            <v>37560</v>
          </cell>
          <cell r="H2157">
            <v>37560</v>
          </cell>
          <cell r="I2157">
            <v>37389</v>
          </cell>
          <cell r="J2157">
            <v>275000</v>
          </cell>
          <cell r="K2157">
            <v>221242.55</v>
          </cell>
          <cell r="L2157">
            <v>221242.55</v>
          </cell>
          <cell r="M2157">
            <v>0</v>
          </cell>
          <cell r="N2157">
            <v>221243</v>
          </cell>
          <cell r="O2157">
            <v>200506</v>
          </cell>
          <cell r="P2157">
            <v>221242.55</v>
          </cell>
          <cell r="Q2157" t="str">
            <v>80</v>
          </cell>
          <cell r="R2157" t="str">
            <v>Medicine</v>
          </cell>
          <cell r="S2157" t="str">
            <v>MEDICAL CAMPUS</v>
          </cell>
          <cell r="T2157" t="b">
            <v>0</v>
          </cell>
          <cell r="U2157" t="b">
            <v>0</v>
          </cell>
          <cell r="V2157" t="b">
            <v>0</v>
          </cell>
          <cell r="W2157" t="str">
            <v>Asset Management</v>
          </cell>
          <cell r="X2157">
            <v>275000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 t="str">
            <v>30</v>
          </cell>
          <cell r="AH2157" t="str">
            <v>CM</v>
          </cell>
          <cell r="AI2157" t="str">
            <v>Const</v>
          </cell>
          <cell r="AJ2157" t="str">
            <v>I</v>
          </cell>
        </row>
        <row r="2158">
          <cell r="A2158" t="str">
            <v>1014201</v>
          </cell>
          <cell r="B2158" t="str">
            <v>P01112601</v>
          </cell>
          <cell r="C2158" t="str">
            <v>01112601</v>
          </cell>
          <cell r="D2158" t="str">
            <v>YPB PUBLIC SPACE FLOORING</v>
          </cell>
          <cell r="E2158">
            <v>37226</v>
          </cell>
          <cell r="G2158">
            <v>37590</v>
          </cell>
          <cell r="H2158">
            <v>37711</v>
          </cell>
          <cell r="I2158">
            <v>37235</v>
          </cell>
          <cell r="J2158">
            <v>135000</v>
          </cell>
          <cell r="K2158">
            <v>118605.75</v>
          </cell>
          <cell r="L2158">
            <v>125132.75</v>
          </cell>
          <cell r="M2158">
            <v>0</v>
          </cell>
          <cell r="N2158">
            <v>125133</v>
          </cell>
          <cell r="O2158">
            <v>200506</v>
          </cell>
          <cell r="P2158">
            <v>125132.75</v>
          </cell>
          <cell r="Q2158" t="str">
            <v>80</v>
          </cell>
          <cell r="R2158" t="str">
            <v>Medicine</v>
          </cell>
          <cell r="S2158" t="str">
            <v>MEDICAL CAMPUS</v>
          </cell>
          <cell r="T2158" t="b">
            <v>0</v>
          </cell>
          <cell r="U2158" t="b">
            <v>0</v>
          </cell>
          <cell r="V2158" t="b">
            <v>0</v>
          </cell>
          <cell r="W2158" t="str">
            <v>Asset Management</v>
          </cell>
          <cell r="X2158">
            <v>135000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 t="str">
            <v>30</v>
          </cell>
          <cell r="AH2158" t="str">
            <v>CM</v>
          </cell>
          <cell r="AI2158" t="str">
            <v>Desig</v>
          </cell>
          <cell r="AJ2158" t="str">
            <v>I</v>
          </cell>
        </row>
        <row r="2159">
          <cell r="A2159" t="str">
            <v>1014202</v>
          </cell>
          <cell r="B2159" t="str">
            <v>P01112001</v>
          </cell>
          <cell r="C2159" t="str">
            <v>01112001</v>
          </cell>
          <cell r="D2159" t="str">
            <v>YSM PUBLIC SPACE ENHANCEMENTS</v>
          </cell>
          <cell r="E2159">
            <v>37226</v>
          </cell>
          <cell r="G2159">
            <v>37499</v>
          </cell>
          <cell r="H2159">
            <v>37287</v>
          </cell>
          <cell r="I2159">
            <v>37235</v>
          </cell>
          <cell r="J2159">
            <v>250000</v>
          </cell>
          <cell r="K2159">
            <v>212900.14</v>
          </cell>
          <cell r="L2159">
            <v>212900.14</v>
          </cell>
          <cell r="M2159">
            <v>0</v>
          </cell>
          <cell r="N2159">
            <v>212900</v>
          </cell>
          <cell r="O2159">
            <v>200506</v>
          </cell>
          <cell r="P2159">
            <v>212900.14</v>
          </cell>
          <cell r="Q2159" t="str">
            <v>80</v>
          </cell>
          <cell r="R2159" t="str">
            <v>Medicine</v>
          </cell>
          <cell r="S2159" t="str">
            <v>MEDICAL CAMPUS</v>
          </cell>
          <cell r="T2159" t="b">
            <v>0</v>
          </cell>
          <cell r="U2159" t="b">
            <v>0</v>
          </cell>
          <cell r="V2159" t="b">
            <v>0</v>
          </cell>
          <cell r="W2159" t="str">
            <v>Asset Management</v>
          </cell>
          <cell r="X2159">
            <v>212900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 t="str">
            <v>20</v>
          </cell>
          <cell r="AH2159" t="str">
            <v>PR</v>
          </cell>
          <cell r="AI2159" t="str">
            <v>Const</v>
          </cell>
          <cell r="AJ2159" t="str">
            <v>I</v>
          </cell>
        </row>
        <row r="2160">
          <cell r="A2160" t="str">
            <v>1014251</v>
          </cell>
          <cell r="B2160" t="str">
            <v>P01121201</v>
          </cell>
          <cell r="C2160" t="str">
            <v>01121201</v>
          </cell>
          <cell r="D2160" t="str">
            <v>NIHB ROOF SNOW PROTECTION</v>
          </cell>
          <cell r="E2160">
            <v>37226</v>
          </cell>
          <cell r="G2160">
            <v>37407</v>
          </cell>
          <cell r="H2160">
            <v>37376</v>
          </cell>
          <cell r="I2160">
            <v>37361</v>
          </cell>
          <cell r="J2160">
            <v>92000</v>
          </cell>
          <cell r="K2160">
            <v>83818.5</v>
          </cell>
          <cell r="L2160">
            <v>83818.5</v>
          </cell>
          <cell r="M2160">
            <v>0</v>
          </cell>
          <cell r="N2160">
            <v>83819</v>
          </cell>
          <cell r="O2160">
            <v>200506</v>
          </cell>
          <cell r="P2160">
            <v>83818.5</v>
          </cell>
          <cell r="Q2160" t="str">
            <v>80</v>
          </cell>
          <cell r="R2160" t="str">
            <v>Medicine</v>
          </cell>
          <cell r="S2160" t="str">
            <v>MEDICAL CAMPUS</v>
          </cell>
          <cell r="T2160" t="b">
            <v>0</v>
          </cell>
          <cell r="U2160" t="b">
            <v>0</v>
          </cell>
          <cell r="V2160" t="b">
            <v>0</v>
          </cell>
          <cell r="W2160" t="str">
            <v>Asset Management</v>
          </cell>
          <cell r="X2160">
            <v>92000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 t="str">
            <v>30</v>
          </cell>
          <cell r="AH2160" t="str">
            <v>CM</v>
          </cell>
          <cell r="AI2160" t="str">
            <v>Const</v>
          </cell>
          <cell r="AJ2160" t="str">
            <v>I</v>
          </cell>
        </row>
        <row r="2161">
          <cell r="A2161" t="str">
            <v>1014252</v>
          </cell>
          <cell r="B2161" t="str">
            <v>P01112902</v>
          </cell>
          <cell r="C2161" t="str">
            <v>01112902</v>
          </cell>
          <cell r="D2161" t="str">
            <v>PROSPECT 285 RELOCATION OF BUILDING</v>
          </cell>
          <cell r="E2161">
            <v>37226</v>
          </cell>
          <cell r="G2161">
            <v>37925</v>
          </cell>
          <cell r="H2161">
            <v>37925</v>
          </cell>
          <cell r="I2161">
            <v>37596</v>
          </cell>
          <cell r="J2161">
            <v>3500000</v>
          </cell>
          <cell r="K2161">
            <v>1071164.46</v>
          </cell>
          <cell r="L2161">
            <v>2207849.62</v>
          </cell>
          <cell r="M2161">
            <v>0</v>
          </cell>
          <cell r="N2161">
            <v>2204517</v>
          </cell>
          <cell r="O2161">
            <v>200506</v>
          </cell>
          <cell r="P2161">
            <v>2211970.2000000002</v>
          </cell>
          <cell r="Q2161" t="str">
            <v>31</v>
          </cell>
          <cell r="R2161" t="str">
            <v>Self-sup Forestry</v>
          </cell>
          <cell r="S2161" t="str">
            <v>SCHOOL OF FORESTRY</v>
          </cell>
          <cell r="T2161" t="b">
            <v>0</v>
          </cell>
          <cell r="U2161" t="b">
            <v>0</v>
          </cell>
          <cell r="V2161" t="b">
            <v>0</v>
          </cell>
          <cell r="W2161" t="str">
            <v>Accounting And Contracts</v>
          </cell>
          <cell r="X2161">
            <v>3425000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4120.58</v>
          </cell>
          <cell r="AG2161" t="str">
            <v>20</v>
          </cell>
          <cell r="AH2161" t="str">
            <v>NI</v>
          </cell>
          <cell r="AI2161" t="str">
            <v>Const</v>
          </cell>
          <cell r="AJ2161" t="str">
            <v>I</v>
          </cell>
        </row>
        <row r="2162">
          <cell r="A2162" t="str">
            <v>1014253</v>
          </cell>
          <cell r="B2162" t="str">
            <v>P98022303</v>
          </cell>
          <cell r="C2162" t="str">
            <v>98022303</v>
          </cell>
          <cell r="D2162" t="str">
            <v>PIERSON-SAGE PARKING STRUCTURE REHABILITATION</v>
          </cell>
          <cell r="E2162">
            <v>37226</v>
          </cell>
          <cell r="G2162">
            <v>38138</v>
          </cell>
          <cell r="H2162">
            <v>38137</v>
          </cell>
          <cell r="I2162">
            <v>37778</v>
          </cell>
          <cell r="J2162">
            <v>8400000</v>
          </cell>
          <cell r="K2162">
            <v>675182.45</v>
          </cell>
          <cell r="L2162">
            <v>5613547.8300000001</v>
          </cell>
          <cell r="M2162">
            <v>0</v>
          </cell>
          <cell r="N2162">
            <v>3944278</v>
          </cell>
          <cell r="O2162">
            <v>200506</v>
          </cell>
          <cell r="P2162">
            <v>6490073.0199999996</v>
          </cell>
          <cell r="Q2162" t="str">
            <v>61</v>
          </cell>
          <cell r="R2162" t="str">
            <v>Admin&amp;Other Other</v>
          </cell>
          <cell r="S2162" t="str">
            <v>SCIENCE HILL</v>
          </cell>
          <cell r="T2162" t="b">
            <v>0</v>
          </cell>
          <cell r="U2162" t="b">
            <v>0</v>
          </cell>
          <cell r="V2162" t="b">
            <v>0</v>
          </cell>
          <cell r="W2162" t="str">
            <v>Accounting And Contracts</v>
          </cell>
          <cell r="X2162">
            <v>5526009</v>
          </cell>
          <cell r="Y2162">
            <v>0</v>
          </cell>
          <cell r="Z2162">
            <v>0</v>
          </cell>
          <cell r="AA2162">
            <v>2625.6</v>
          </cell>
          <cell r="AB2162">
            <v>375597.95</v>
          </cell>
          <cell r="AC2162">
            <v>2709.14</v>
          </cell>
          <cell r="AD2162">
            <v>12711.5</v>
          </cell>
          <cell r="AE2162">
            <v>0</v>
          </cell>
          <cell r="AF2162">
            <v>482881</v>
          </cell>
          <cell r="AG2162" t="str">
            <v>10</v>
          </cell>
          <cell r="AH2162" t="str">
            <v>CR</v>
          </cell>
          <cell r="AI2162" t="str">
            <v>Const</v>
          </cell>
          <cell r="AJ2162" t="str">
            <v>I</v>
          </cell>
        </row>
        <row r="2163">
          <cell r="A2163" t="str">
            <v>1014254</v>
          </cell>
          <cell r="B2163" t="str">
            <v>P01112701</v>
          </cell>
          <cell r="C2163" t="str">
            <v>01112701</v>
          </cell>
          <cell r="D2163" t="str">
            <v>GEORGE 300 2ND FL LAB TENANT IMPROVEMENT</v>
          </cell>
          <cell r="E2163">
            <v>37226</v>
          </cell>
          <cell r="G2163">
            <v>37437</v>
          </cell>
          <cell r="H2163">
            <v>37621</v>
          </cell>
          <cell r="I2163">
            <v>37473</v>
          </cell>
          <cell r="J2163">
            <v>3919320</v>
          </cell>
          <cell r="K2163">
            <v>3861836.04</v>
          </cell>
          <cell r="L2163">
            <v>3902444.34</v>
          </cell>
          <cell r="M2163">
            <v>452444</v>
          </cell>
          <cell r="N2163">
            <v>3450000</v>
          </cell>
          <cell r="O2163">
            <v>200506</v>
          </cell>
          <cell r="P2163">
            <v>3902444.34</v>
          </cell>
          <cell r="Q2163" t="str">
            <v>80</v>
          </cell>
          <cell r="R2163" t="str">
            <v>Medicine</v>
          </cell>
          <cell r="T2163" t="b">
            <v>0</v>
          </cell>
          <cell r="U2163" t="b">
            <v>0</v>
          </cell>
          <cell r="V2163" t="b">
            <v>0</v>
          </cell>
          <cell r="W2163" t="str">
            <v>Asset Management</v>
          </cell>
          <cell r="X2163">
            <v>0</v>
          </cell>
          <cell r="Y2163">
            <v>3450000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 t="str">
            <v>20</v>
          </cell>
          <cell r="AH2163" t="str">
            <v>OL</v>
          </cell>
          <cell r="AI2163" t="str">
            <v>Const</v>
          </cell>
          <cell r="AJ2163" t="str">
            <v>I</v>
          </cell>
        </row>
        <row r="2164">
          <cell r="A2164" t="str">
            <v>1014433</v>
          </cell>
          <cell r="B2164" t="str">
            <v>P01103001</v>
          </cell>
          <cell r="C2164" t="str">
            <v>01103001</v>
          </cell>
          <cell r="D2164" t="str">
            <v>BB 307 CONFERENCE ROOM RENOVATIONS</v>
          </cell>
          <cell r="E2164">
            <v>37257</v>
          </cell>
          <cell r="G2164">
            <v>37346</v>
          </cell>
          <cell r="H2164">
            <v>37376</v>
          </cell>
          <cell r="I2164">
            <v>37264</v>
          </cell>
          <cell r="J2164">
            <v>164000</v>
          </cell>
          <cell r="K2164">
            <v>158850.82999999999</v>
          </cell>
          <cell r="L2164">
            <v>158850.82999999999</v>
          </cell>
          <cell r="M2164">
            <v>0</v>
          </cell>
          <cell r="N2164">
            <v>158851</v>
          </cell>
          <cell r="O2164">
            <v>200506</v>
          </cell>
          <cell r="P2164">
            <v>158850.82999999999</v>
          </cell>
          <cell r="Q2164" t="str">
            <v>80</v>
          </cell>
          <cell r="R2164" t="str">
            <v>Medicine</v>
          </cell>
          <cell r="S2164" t="str">
            <v>MEDICAL CAMPUS</v>
          </cell>
          <cell r="T2164" t="b">
            <v>0</v>
          </cell>
          <cell r="U2164" t="b">
            <v>0</v>
          </cell>
          <cell r="V2164" t="b">
            <v>0</v>
          </cell>
          <cell r="W2164" t="str">
            <v>Asset Management</v>
          </cell>
          <cell r="X2164">
            <v>164000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 t="str">
            <v>20</v>
          </cell>
          <cell r="AH2164" t="str">
            <v>PR</v>
          </cell>
          <cell r="AI2164" t="str">
            <v>Const</v>
          </cell>
          <cell r="AJ2164" t="str">
            <v>I</v>
          </cell>
        </row>
        <row r="2165">
          <cell r="A2165" t="str">
            <v>1014434</v>
          </cell>
          <cell r="B2165" t="str">
            <v>P01120501</v>
          </cell>
          <cell r="C2165" t="str">
            <v>01120501</v>
          </cell>
          <cell r="D2165" t="str">
            <v>SHM C-WING 426-443 RENOVATIONS</v>
          </cell>
          <cell r="E2165">
            <v>37257</v>
          </cell>
          <cell r="G2165">
            <v>37529</v>
          </cell>
          <cell r="H2165">
            <v>37499</v>
          </cell>
          <cell r="I2165">
            <v>37596</v>
          </cell>
          <cell r="J2165">
            <v>250000</v>
          </cell>
          <cell r="K2165">
            <v>205762.96</v>
          </cell>
          <cell r="L2165">
            <v>205762.96</v>
          </cell>
          <cell r="M2165">
            <v>25205</v>
          </cell>
          <cell r="N2165">
            <v>180558</v>
          </cell>
          <cell r="O2165">
            <v>200506</v>
          </cell>
          <cell r="P2165">
            <v>205762.96</v>
          </cell>
          <cell r="Q2165" t="str">
            <v>80</v>
          </cell>
          <cell r="R2165" t="str">
            <v>Medicine</v>
          </cell>
          <cell r="S2165" t="str">
            <v>MEDICAL CAMPUS</v>
          </cell>
          <cell r="T2165" t="b">
            <v>0</v>
          </cell>
          <cell r="U2165" t="b">
            <v>0</v>
          </cell>
          <cell r="V2165" t="b">
            <v>0</v>
          </cell>
          <cell r="W2165" t="str">
            <v>Asset Management</v>
          </cell>
          <cell r="X2165">
            <v>180558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 t="str">
            <v>20</v>
          </cell>
          <cell r="AH2165" t="str">
            <v>PR</v>
          </cell>
          <cell r="AI2165" t="str">
            <v>Const</v>
          </cell>
          <cell r="AJ2165" t="str">
            <v>I</v>
          </cell>
        </row>
        <row r="2166">
          <cell r="A2166" t="str">
            <v>1014435</v>
          </cell>
          <cell r="B2166" t="str">
            <v>P01113003</v>
          </cell>
          <cell r="C2166" t="str">
            <v>01113003</v>
          </cell>
          <cell r="D2166" t="str">
            <v>SHM IE 25 RENOVATIONS</v>
          </cell>
          <cell r="E2166">
            <v>37257</v>
          </cell>
          <cell r="G2166">
            <v>37638</v>
          </cell>
          <cell r="H2166">
            <v>37652</v>
          </cell>
          <cell r="I2166">
            <v>37571</v>
          </cell>
          <cell r="J2166">
            <v>215000</v>
          </cell>
          <cell r="K2166">
            <v>184368.7</v>
          </cell>
          <cell r="L2166">
            <v>184368.7</v>
          </cell>
          <cell r="M2166">
            <v>0</v>
          </cell>
          <cell r="N2166">
            <v>184369</v>
          </cell>
          <cell r="O2166">
            <v>200506</v>
          </cell>
          <cell r="P2166">
            <v>184368.7</v>
          </cell>
          <cell r="Q2166" t="str">
            <v>80</v>
          </cell>
          <cell r="R2166" t="str">
            <v>Medicine</v>
          </cell>
          <cell r="S2166" t="str">
            <v>MEDICAL CAMPUS</v>
          </cell>
          <cell r="T2166" t="b">
            <v>0</v>
          </cell>
          <cell r="U2166" t="b">
            <v>0</v>
          </cell>
          <cell r="V2166" t="b">
            <v>0</v>
          </cell>
          <cell r="W2166" t="str">
            <v>Asset Management</v>
          </cell>
          <cell r="X2166">
            <v>215000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 t="str">
            <v>20</v>
          </cell>
          <cell r="AH2166" t="str">
            <v>PR</v>
          </cell>
          <cell r="AI2166" t="str">
            <v>Const</v>
          </cell>
          <cell r="AJ2166" t="str">
            <v>I</v>
          </cell>
        </row>
        <row r="2167">
          <cell r="A2167" t="str">
            <v>1014436</v>
          </cell>
          <cell r="B2167" t="str">
            <v>P01113002</v>
          </cell>
          <cell r="C2167" t="str">
            <v>01113002</v>
          </cell>
          <cell r="D2167" t="str">
            <v>YPB B MAMMOGRAPHY</v>
          </cell>
          <cell r="E2167">
            <v>37257</v>
          </cell>
          <cell r="G2167">
            <v>37955</v>
          </cell>
          <cell r="H2167">
            <v>37926</v>
          </cell>
          <cell r="I2167">
            <v>37599</v>
          </cell>
          <cell r="J2167">
            <v>990000</v>
          </cell>
          <cell r="K2167">
            <v>248532.19</v>
          </cell>
          <cell r="L2167">
            <v>935871.69</v>
          </cell>
          <cell r="M2167">
            <v>939626</v>
          </cell>
          <cell r="N2167">
            <v>0</v>
          </cell>
          <cell r="O2167">
            <v>200506</v>
          </cell>
          <cell r="P2167">
            <v>935871.69</v>
          </cell>
          <cell r="Q2167" t="str">
            <v>80</v>
          </cell>
          <cell r="R2167" t="str">
            <v>Medicine</v>
          </cell>
          <cell r="T2167" t="b">
            <v>0</v>
          </cell>
          <cell r="U2167" t="b">
            <v>0</v>
          </cell>
          <cell r="V2167" t="b">
            <v>0</v>
          </cell>
          <cell r="W2167" t="str">
            <v>Asset Management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 t="str">
            <v>20</v>
          </cell>
          <cell r="AH2167" t="str">
            <v>PR</v>
          </cell>
          <cell r="AI2167" t="str">
            <v>Const</v>
          </cell>
          <cell r="AJ2167" t="str">
            <v>I</v>
          </cell>
        </row>
        <row r="2168">
          <cell r="A2168" t="str">
            <v>1014437</v>
          </cell>
          <cell r="B2168" t="str">
            <v>P01122001</v>
          </cell>
          <cell r="C2168" t="str">
            <v>01122001</v>
          </cell>
          <cell r="D2168" t="str">
            <v>ESC RM 352B REMODELING</v>
          </cell>
          <cell r="E2168">
            <v>37257</v>
          </cell>
          <cell r="G2168">
            <v>37164</v>
          </cell>
          <cell r="H2168">
            <v>37315</v>
          </cell>
          <cell r="I2168">
            <v>38103</v>
          </cell>
          <cell r="J2168">
            <v>487510</v>
          </cell>
          <cell r="K2168">
            <v>487509.64</v>
          </cell>
          <cell r="L2168">
            <v>487509.64</v>
          </cell>
          <cell r="M2168">
            <v>0</v>
          </cell>
          <cell r="N2168">
            <v>487510</v>
          </cell>
          <cell r="O2168">
            <v>200506</v>
          </cell>
          <cell r="P2168">
            <v>487509.64</v>
          </cell>
          <cell r="Q2168" t="str">
            <v>25</v>
          </cell>
          <cell r="R2168" t="str">
            <v>Biological and Physical Sciences</v>
          </cell>
          <cell r="S2168" t="str">
            <v>SCIENCE HILL</v>
          </cell>
          <cell r="T2168" t="b">
            <v>0</v>
          </cell>
          <cell r="U2168" t="b">
            <v>1</v>
          </cell>
          <cell r="V2168" t="b">
            <v>0</v>
          </cell>
          <cell r="W2168" t="str">
            <v>Accounting And Contracts</v>
          </cell>
          <cell r="X2168">
            <v>487510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 t="str">
            <v>20</v>
          </cell>
          <cell r="AH2168" t="str">
            <v>PR</v>
          </cell>
          <cell r="AI2168" t="str">
            <v>FullyF</v>
          </cell>
          <cell r="AJ2168" t="str">
            <v>FF</v>
          </cell>
        </row>
        <row r="2169">
          <cell r="A2169" t="str">
            <v>1014438</v>
          </cell>
          <cell r="B2169" t="str">
            <v>P01090601</v>
          </cell>
          <cell r="C2169" t="str">
            <v>01090601</v>
          </cell>
          <cell r="D2169" t="str">
            <v>ESC LAB RENOVATIONS</v>
          </cell>
          <cell r="E2169">
            <v>37257</v>
          </cell>
          <cell r="G2169">
            <v>37164</v>
          </cell>
          <cell r="H2169">
            <v>37315</v>
          </cell>
          <cell r="I2169">
            <v>38201</v>
          </cell>
          <cell r="J2169">
            <v>544537</v>
          </cell>
          <cell r="K2169">
            <v>544537.36</v>
          </cell>
          <cell r="L2169">
            <v>544537.36</v>
          </cell>
          <cell r="M2169">
            <v>0</v>
          </cell>
          <cell r="N2169">
            <v>544537</v>
          </cell>
          <cell r="O2169">
            <v>200506</v>
          </cell>
          <cell r="P2169">
            <v>544537.36</v>
          </cell>
          <cell r="Q2169" t="str">
            <v>25</v>
          </cell>
          <cell r="R2169" t="str">
            <v>Biological and Physical Sciences</v>
          </cell>
          <cell r="S2169" t="str">
            <v>SCIENCE HILL</v>
          </cell>
          <cell r="T2169" t="b">
            <v>0</v>
          </cell>
          <cell r="U2169" t="b">
            <v>1</v>
          </cell>
          <cell r="V2169" t="b">
            <v>0</v>
          </cell>
          <cell r="W2169" t="str">
            <v>Accounting And Contracts</v>
          </cell>
          <cell r="X2169">
            <v>544537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 t="str">
            <v>20</v>
          </cell>
          <cell r="AH2169" t="str">
            <v>PR</v>
          </cell>
          <cell r="AI2169" t="str">
            <v>FullyF</v>
          </cell>
          <cell r="AJ2169" t="str">
            <v>FF</v>
          </cell>
        </row>
        <row r="2170">
          <cell r="A2170" t="str">
            <v>1014549</v>
          </cell>
          <cell r="C2170" t="str">
            <v>98031601</v>
          </cell>
          <cell r="D2170" t="str">
            <v>HILLHOUSE FIRE PROTECTION SYS (Cancelled)</v>
          </cell>
          <cell r="E2170">
            <v>37257</v>
          </cell>
          <cell r="F2170">
            <v>38017</v>
          </cell>
          <cell r="G2170">
            <v>37894</v>
          </cell>
          <cell r="H2170">
            <v>37894</v>
          </cell>
          <cell r="I2170">
            <v>37935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200506</v>
          </cell>
          <cell r="P2170">
            <v>0</v>
          </cell>
          <cell r="S2170" t="str">
            <v>HILLHOUSE AVENUNE</v>
          </cell>
          <cell r="T2170" t="b">
            <v>0</v>
          </cell>
          <cell r="U2170" t="b">
            <v>1</v>
          </cell>
          <cell r="V2170" t="b">
            <v>0</v>
          </cell>
          <cell r="W2170" t="str">
            <v>Accounting And Contracts</v>
          </cell>
          <cell r="X2170">
            <v>0</v>
          </cell>
          <cell r="Y2170">
            <v>0</v>
          </cell>
          <cell r="Z2170">
            <v>0</v>
          </cell>
          <cell r="AI2170" t="str">
            <v>Tomb</v>
          </cell>
          <cell r="AJ2170" t="str">
            <v>T</v>
          </cell>
        </row>
        <row r="2171">
          <cell r="A2171" t="str">
            <v>1014550</v>
          </cell>
          <cell r="B2171" t="str">
            <v>P01110502</v>
          </cell>
          <cell r="C2171" t="str">
            <v>01110502</v>
          </cell>
          <cell r="D2171" t="str">
            <v>OLD CAMPUS TELECOM IMPROVEMENTS</v>
          </cell>
          <cell r="E2171">
            <v>37257</v>
          </cell>
          <cell r="G2171">
            <v>37407</v>
          </cell>
          <cell r="H2171">
            <v>37406</v>
          </cell>
          <cell r="I2171">
            <v>37935</v>
          </cell>
          <cell r="J2171">
            <v>78211</v>
          </cell>
          <cell r="K2171">
            <v>78210.63</v>
          </cell>
          <cell r="L2171">
            <v>78210.63</v>
          </cell>
          <cell r="M2171">
            <v>0</v>
          </cell>
          <cell r="N2171">
            <v>78211</v>
          </cell>
          <cell r="O2171">
            <v>200506</v>
          </cell>
          <cell r="P2171">
            <v>78210.63</v>
          </cell>
          <cell r="Q2171" t="str">
            <v>71</v>
          </cell>
          <cell r="R2171" t="str">
            <v>Residential - Undergraduate</v>
          </cell>
          <cell r="S2171" t="str">
            <v>OTHER FACILITIES</v>
          </cell>
          <cell r="T2171" t="b">
            <v>0</v>
          </cell>
          <cell r="U2171" t="b">
            <v>1</v>
          </cell>
          <cell r="V2171" t="b">
            <v>0</v>
          </cell>
          <cell r="W2171" t="str">
            <v>Accounting And Contracts</v>
          </cell>
          <cell r="X2171">
            <v>78211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 t="str">
            <v>30</v>
          </cell>
          <cell r="AH2171" t="str">
            <v>CM</v>
          </cell>
          <cell r="AI2171" t="str">
            <v>FullyF</v>
          </cell>
          <cell r="AJ2171" t="str">
            <v>FF</v>
          </cell>
        </row>
        <row r="2172">
          <cell r="A2172" t="str">
            <v>1014750</v>
          </cell>
          <cell r="B2172" t="str">
            <v>P01122101</v>
          </cell>
          <cell r="C2172" t="str">
            <v>01122101</v>
          </cell>
          <cell r="D2172" t="str">
            <v>HILLHOUSE 52 EXTERIOR REHAB</v>
          </cell>
          <cell r="E2172">
            <v>37288</v>
          </cell>
          <cell r="G2172">
            <v>37955</v>
          </cell>
          <cell r="H2172">
            <v>37925</v>
          </cell>
          <cell r="I2172">
            <v>37659</v>
          </cell>
          <cell r="J2172">
            <v>1500000</v>
          </cell>
          <cell r="K2172">
            <v>512221.37</v>
          </cell>
          <cell r="L2172">
            <v>1377576.56</v>
          </cell>
          <cell r="M2172">
            <v>0</v>
          </cell>
          <cell r="N2172">
            <v>1325355</v>
          </cell>
          <cell r="O2172">
            <v>200506</v>
          </cell>
          <cell r="P2172">
            <v>1377576.56</v>
          </cell>
          <cell r="Q2172" t="str">
            <v>33</v>
          </cell>
          <cell r="R2172" t="str">
            <v>Self-sup Management</v>
          </cell>
          <cell r="S2172" t="str">
            <v>SCHOOL OF MANAGEMENT</v>
          </cell>
          <cell r="T2172" t="b">
            <v>0</v>
          </cell>
          <cell r="U2172" t="b">
            <v>0</v>
          </cell>
          <cell r="V2172" t="b">
            <v>0</v>
          </cell>
          <cell r="W2172" t="str">
            <v>Accounting And Contracts</v>
          </cell>
          <cell r="X2172">
            <v>1500000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 t="str">
            <v>30</v>
          </cell>
          <cell r="AH2172" t="str">
            <v>CR</v>
          </cell>
          <cell r="AI2172" t="str">
            <v>Const</v>
          </cell>
          <cell r="AJ2172" t="str">
            <v>I</v>
          </cell>
        </row>
        <row r="2173">
          <cell r="A2173" t="str">
            <v>1014751</v>
          </cell>
          <cell r="B2173" t="str">
            <v>P02013101</v>
          </cell>
          <cell r="C2173" t="str">
            <v>02013101</v>
          </cell>
          <cell r="D2173" t="str">
            <v>KBT FISH FACILITY</v>
          </cell>
          <cell r="E2173">
            <v>37288</v>
          </cell>
          <cell r="G2173">
            <v>37499</v>
          </cell>
          <cell r="H2173">
            <v>37621</v>
          </cell>
          <cell r="I2173">
            <v>37866</v>
          </cell>
          <cell r="J2173">
            <v>495615</v>
          </cell>
          <cell r="K2173">
            <v>495615.18</v>
          </cell>
          <cell r="L2173">
            <v>495615.18</v>
          </cell>
          <cell r="M2173">
            <v>0</v>
          </cell>
          <cell r="N2173">
            <v>495615</v>
          </cell>
          <cell r="O2173">
            <v>200506</v>
          </cell>
          <cell r="P2173">
            <v>495615.18</v>
          </cell>
          <cell r="Q2173" t="str">
            <v>25</v>
          </cell>
          <cell r="R2173" t="str">
            <v>Biological and Physical Sciences</v>
          </cell>
          <cell r="S2173" t="str">
            <v>SCIENCE HILL</v>
          </cell>
          <cell r="T2173" t="b">
            <v>0</v>
          </cell>
          <cell r="U2173" t="b">
            <v>1</v>
          </cell>
          <cell r="V2173" t="b">
            <v>0</v>
          </cell>
          <cell r="W2173" t="str">
            <v>Accounting And Contracts</v>
          </cell>
          <cell r="X2173">
            <v>495615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 t="str">
            <v>20</v>
          </cell>
          <cell r="AH2173" t="str">
            <v>PR</v>
          </cell>
          <cell r="AI2173" t="str">
            <v>FullyF</v>
          </cell>
          <cell r="AJ2173" t="str">
            <v>FF</v>
          </cell>
        </row>
        <row r="2174">
          <cell r="A2174" t="str">
            <v>1014752</v>
          </cell>
          <cell r="B2174" t="str">
            <v>P02012301</v>
          </cell>
          <cell r="C2174" t="str">
            <v>02012301</v>
          </cell>
          <cell r="D2174" t="str">
            <v>OML PARTIAL RENOVATION</v>
          </cell>
          <cell r="E2174">
            <v>37288</v>
          </cell>
          <cell r="G2174">
            <v>37287</v>
          </cell>
          <cell r="H2174">
            <v>37346</v>
          </cell>
          <cell r="I2174">
            <v>38103</v>
          </cell>
          <cell r="J2174">
            <v>259000</v>
          </cell>
          <cell r="K2174">
            <v>265263</v>
          </cell>
          <cell r="L2174">
            <v>259000</v>
          </cell>
          <cell r="M2174">
            <v>0</v>
          </cell>
          <cell r="N2174">
            <v>259000</v>
          </cell>
          <cell r="O2174">
            <v>200506</v>
          </cell>
          <cell r="P2174">
            <v>259000</v>
          </cell>
          <cell r="Q2174" t="str">
            <v>25</v>
          </cell>
          <cell r="R2174" t="str">
            <v>Biological and Physical Sciences</v>
          </cell>
          <cell r="S2174" t="str">
            <v>SCIENCE HILL</v>
          </cell>
          <cell r="T2174" t="b">
            <v>0</v>
          </cell>
          <cell r="U2174" t="b">
            <v>1</v>
          </cell>
          <cell r="V2174" t="b">
            <v>0</v>
          </cell>
          <cell r="W2174" t="str">
            <v>Accounting And Contracts</v>
          </cell>
          <cell r="X2174">
            <v>259000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 t="str">
            <v>20</v>
          </cell>
          <cell r="AH2174" t="str">
            <v>PR</v>
          </cell>
          <cell r="AI2174" t="str">
            <v>FullyF</v>
          </cell>
          <cell r="AJ2174" t="str">
            <v>FF</v>
          </cell>
        </row>
        <row r="2175">
          <cell r="A2175" t="str">
            <v>1014753</v>
          </cell>
          <cell r="B2175" t="str">
            <v>P01112003</v>
          </cell>
          <cell r="C2175" t="str">
            <v>01112003</v>
          </cell>
          <cell r="D2175" t="str">
            <v>BML-LH-FMB FIRE PROTECTION</v>
          </cell>
          <cell r="E2175">
            <v>37288</v>
          </cell>
          <cell r="G2175">
            <v>37581</v>
          </cell>
          <cell r="H2175">
            <v>37315</v>
          </cell>
          <cell r="I2175">
            <v>37596</v>
          </cell>
          <cell r="J2175">
            <v>1250000</v>
          </cell>
          <cell r="K2175">
            <v>919894.77</v>
          </cell>
          <cell r="L2175">
            <v>922216.25</v>
          </cell>
          <cell r="M2175">
            <v>0</v>
          </cell>
          <cell r="N2175">
            <v>922216</v>
          </cell>
          <cell r="O2175">
            <v>200506</v>
          </cell>
          <cell r="P2175">
            <v>922216.25</v>
          </cell>
          <cell r="Q2175" t="str">
            <v>80</v>
          </cell>
          <cell r="R2175" t="str">
            <v>Medicine</v>
          </cell>
          <cell r="S2175" t="str">
            <v>MEDICAL CAMPUS</v>
          </cell>
          <cell r="T2175" t="b">
            <v>0</v>
          </cell>
          <cell r="U2175" t="b">
            <v>0</v>
          </cell>
          <cell r="V2175" t="b">
            <v>0</v>
          </cell>
          <cell r="W2175" t="str">
            <v>Asset Management</v>
          </cell>
          <cell r="X2175">
            <v>922216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 t="str">
            <v>30</v>
          </cell>
          <cell r="AH2175" t="str">
            <v>CM</v>
          </cell>
          <cell r="AI2175" t="str">
            <v>Plan</v>
          </cell>
          <cell r="AJ2175" t="str">
            <v>I</v>
          </cell>
        </row>
        <row r="2176">
          <cell r="A2176" t="str">
            <v>1014801</v>
          </cell>
          <cell r="B2176" t="str">
            <v>P02020701</v>
          </cell>
          <cell r="C2176" t="str">
            <v>02020701</v>
          </cell>
          <cell r="D2176" t="str">
            <v>KBT 442 &amp; 5TH FLOOR RENOVATION</v>
          </cell>
          <cell r="E2176">
            <v>37288</v>
          </cell>
          <cell r="G2176">
            <v>37590</v>
          </cell>
          <cell r="H2176">
            <v>37621</v>
          </cell>
          <cell r="I2176">
            <v>38187</v>
          </cell>
          <cell r="J2176">
            <v>495603</v>
          </cell>
          <cell r="K2176">
            <v>495342.96</v>
          </cell>
          <cell r="L2176">
            <v>495602.96</v>
          </cell>
          <cell r="M2176">
            <v>0</v>
          </cell>
          <cell r="N2176">
            <v>495603</v>
          </cell>
          <cell r="O2176">
            <v>200506</v>
          </cell>
          <cell r="P2176">
            <v>495602.96</v>
          </cell>
          <cell r="Q2176" t="str">
            <v>25</v>
          </cell>
          <cell r="R2176" t="str">
            <v>Biological and Physical Sciences</v>
          </cell>
          <cell r="S2176" t="str">
            <v>SCIENCE HILL</v>
          </cell>
          <cell r="T2176" t="b">
            <v>0</v>
          </cell>
          <cell r="U2176" t="b">
            <v>1</v>
          </cell>
          <cell r="V2176" t="b">
            <v>0</v>
          </cell>
          <cell r="W2176" t="str">
            <v>Accounting And Contracts</v>
          </cell>
          <cell r="X2176">
            <v>495603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 t="str">
            <v>20</v>
          </cell>
          <cell r="AH2176" t="str">
            <v>PR</v>
          </cell>
          <cell r="AI2176" t="str">
            <v>FullyF</v>
          </cell>
          <cell r="AJ2176" t="str">
            <v>FF</v>
          </cell>
        </row>
        <row r="2177">
          <cell r="A2177" t="str">
            <v>1014802</v>
          </cell>
          <cell r="B2177" t="str">
            <v>P02021201</v>
          </cell>
          <cell r="C2177" t="str">
            <v>02021201</v>
          </cell>
          <cell r="D2177" t="str">
            <v>PWG LOCKER ROOM RENOVATION</v>
          </cell>
          <cell r="E2177">
            <v>37288</v>
          </cell>
          <cell r="G2177">
            <v>37894</v>
          </cell>
          <cell r="H2177">
            <v>37894</v>
          </cell>
          <cell r="I2177">
            <v>37606</v>
          </cell>
          <cell r="J2177">
            <v>4700000</v>
          </cell>
          <cell r="K2177">
            <v>1378490.39</v>
          </cell>
          <cell r="L2177">
            <v>4114531.43</v>
          </cell>
          <cell r="M2177">
            <v>3016000</v>
          </cell>
          <cell r="N2177">
            <v>1030425</v>
          </cell>
          <cell r="O2177">
            <v>200506</v>
          </cell>
          <cell r="P2177">
            <v>4246254.6900000004</v>
          </cell>
          <cell r="Q2177" t="str">
            <v>54</v>
          </cell>
          <cell r="R2177" t="str">
            <v>Athletics</v>
          </cell>
          <cell r="S2177" t="str">
            <v>ATHLETIC FACILITIES</v>
          </cell>
          <cell r="T2177" t="b">
            <v>0</v>
          </cell>
          <cell r="U2177" t="b">
            <v>0</v>
          </cell>
          <cell r="V2177" t="b">
            <v>0</v>
          </cell>
          <cell r="W2177" t="str">
            <v>Accounting And Contracts</v>
          </cell>
          <cell r="X2177">
            <v>1095852</v>
          </cell>
          <cell r="Y2177">
            <v>0</v>
          </cell>
          <cell r="Z2177">
            <v>3016000</v>
          </cell>
          <cell r="AA2177">
            <v>50002.64</v>
          </cell>
          <cell r="AB2177">
            <v>380.42</v>
          </cell>
          <cell r="AC2177">
            <v>29325.200000000001</v>
          </cell>
          <cell r="AD2177">
            <v>51120</v>
          </cell>
          <cell r="AE2177">
            <v>895</v>
          </cell>
          <cell r="AF2177">
            <v>0</v>
          </cell>
          <cell r="AG2177" t="str">
            <v>10</v>
          </cell>
          <cell r="AH2177" t="str">
            <v>PR</v>
          </cell>
          <cell r="AI2177" t="str">
            <v>Const</v>
          </cell>
          <cell r="AJ2177" t="str">
            <v>I</v>
          </cell>
        </row>
        <row r="2178">
          <cell r="A2178" t="str">
            <v>1014803</v>
          </cell>
          <cell r="B2178" t="str">
            <v>P02021202</v>
          </cell>
          <cell r="C2178" t="str">
            <v>02021202</v>
          </cell>
          <cell r="D2178" t="str">
            <v>PWG NATATORIUM RENOVATION FEASIBILITY STUDY</v>
          </cell>
          <cell r="E2178">
            <v>37288</v>
          </cell>
          <cell r="H2178">
            <v>41547</v>
          </cell>
          <cell r="I2178">
            <v>38187</v>
          </cell>
          <cell r="J2178">
            <v>79979</v>
          </cell>
          <cell r="K2178">
            <v>79200.45</v>
          </cell>
          <cell r="L2178">
            <v>79979.45</v>
          </cell>
          <cell r="M2178">
            <v>79979</v>
          </cell>
          <cell r="N2178">
            <v>0</v>
          </cell>
          <cell r="O2178">
            <v>200506</v>
          </cell>
          <cell r="P2178">
            <v>79979.45</v>
          </cell>
          <cell r="Q2178" t="str">
            <v>54</v>
          </cell>
          <cell r="R2178" t="str">
            <v>Athletics</v>
          </cell>
          <cell r="T2178" t="b">
            <v>0</v>
          </cell>
          <cell r="U2178" t="b">
            <v>0</v>
          </cell>
          <cell r="V2178" t="b">
            <v>0</v>
          </cell>
          <cell r="W2178" t="str">
            <v>Accounting And Contracts</v>
          </cell>
          <cell r="X2178">
            <v>0</v>
          </cell>
          <cell r="Y2178">
            <v>0</v>
          </cell>
          <cell r="Z2178">
            <v>79979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I2178" t="str">
            <v>Tomb</v>
          </cell>
          <cell r="AJ2178" t="str">
            <v>T</v>
          </cell>
        </row>
        <row r="2179">
          <cell r="A2179" t="str">
            <v>1014804</v>
          </cell>
          <cell r="C2179" t="str">
            <v>02012201</v>
          </cell>
          <cell r="D2179" t="str">
            <v>CLINIC BUILDING 4 &amp; 5 YNHH CLINICAL LAB CONSOLIDATION</v>
          </cell>
          <cell r="E2179">
            <v>37288</v>
          </cell>
          <cell r="G2179">
            <v>38321</v>
          </cell>
          <cell r="H2179">
            <v>38321</v>
          </cell>
          <cell r="I2179">
            <v>37361</v>
          </cell>
          <cell r="J2179">
            <v>500000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200506</v>
          </cell>
          <cell r="P2179">
            <v>0</v>
          </cell>
          <cell r="Q2179" t="str">
            <v>80</v>
          </cell>
          <cell r="R2179" t="str">
            <v>Medicine</v>
          </cell>
          <cell r="S2179" t="str">
            <v>MEDICAL CAMPUS</v>
          </cell>
          <cell r="T2179" t="b">
            <v>0</v>
          </cell>
          <cell r="U2179" t="b">
            <v>0</v>
          </cell>
          <cell r="V2179" t="b">
            <v>0</v>
          </cell>
          <cell r="W2179" t="str">
            <v>Asset Management</v>
          </cell>
          <cell r="X2179">
            <v>100000</v>
          </cell>
          <cell r="Y2179">
            <v>0</v>
          </cell>
          <cell r="Z2179">
            <v>0</v>
          </cell>
          <cell r="AG2179" t="str">
            <v>20</v>
          </cell>
          <cell r="AH2179" t="str">
            <v>PR</v>
          </cell>
          <cell r="AI2179" t="str">
            <v>Const</v>
          </cell>
          <cell r="AJ2179" t="str">
            <v>I</v>
          </cell>
        </row>
        <row r="2180">
          <cell r="A2180" t="str">
            <v>1014805</v>
          </cell>
          <cell r="B2180" t="str">
            <v>P01121301</v>
          </cell>
          <cell r="C2180" t="str">
            <v>01121301</v>
          </cell>
          <cell r="D2180" t="str">
            <v>COLLEGE PLACE 55 OFFICE RENOVATION</v>
          </cell>
          <cell r="E2180">
            <v>37288</v>
          </cell>
          <cell r="G2180">
            <v>37346</v>
          </cell>
          <cell r="I2180">
            <v>37305</v>
          </cell>
          <cell r="J2180">
            <v>175000</v>
          </cell>
          <cell r="K2180">
            <v>177323.03</v>
          </cell>
          <cell r="L2180">
            <v>175000.03</v>
          </cell>
          <cell r="M2180">
            <v>85000</v>
          </cell>
          <cell r="N2180">
            <v>0</v>
          </cell>
          <cell r="O2180">
            <v>200506</v>
          </cell>
          <cell r="P2180">
            <v>175000.03</v>
          </cell>
          <cell r="Q2180" t="str">
            <v>80</v>
          </cell>
          <cell r="R2180" t="str">
            <v>Medicine</v>
          </cell>
          <cell r="T2180" t="b">
            <v>0</v>
          </cell>
          <cell r="U2180" t="b">
            <v>0</v>
          </cell>
          <cell r="V2180" t="b">
            <v>0</v>
          </cell>
          <cell r="W2180" t="str">
            <v>Asset Management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 t="str">
            <v>20</v>
          </cell>
          <cell r="AH2180" t="str">
            <v>PR</v>
          </cell>
          <cell r="AI2180" t="str">
            <v>Vclosed</v>
          </cell>
          <cell r="AJ2180" t="str">
            <v>VC</v>
          </cell>
        </row>
        <row r="2181">
          <cell r="A2181" t="str">
            <v>1014806</v>
          </cell>
          <cell r="B2181" t="str">
            <v>P02012801</v>
          </cell>
          <cell r="C2181" t="str">
            <v>02012801</v>
          </cell>
          <cell r="D2181" t="str">
            <v>ESH MARIGOLD'S UPGRADES Cancelled</v>
          </cell>
          <cell r="E2181">
            <v>37288</v>
          </cell>
          <cell r="H2181">
            <v>41547</v>
          </cell>
          <cell r="I2181">
            <v>37603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200506</v>
          </cell>
          <cell r="P2181">
            <v>0</v>
          </cell>
          <cell r="Q2181" t="str">
            <v>80</v>
          </cell>
          <cell r="R2181" t="str">
            <v>Medicine</v>
          </cell>
          <cell r="S2181" t="str">
            <v>MEDICAL CAMPUS</v>
          </cell>
          <cell r="T2181" t="b">
            <v>0</v>
          </cell>
          <cell r="U2181" t="b">
            <v>1</v>
          </cell>
          <cell r="V2181" t="b">
            <v>0</v>
          </cell>
          <cell r="W2181" t="str">
            <v>Asset Management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I2181" t="str">
            <v>Tomb</v>
          </cell>
          <cell r="AJ2181" t="str">
            <v>T</v>
          </cell>
        </row>
        <row r="2182">
          <cell r="A2182" t="str">
            <v>1014913</v>
          </cell>
          <cell r="B2182" t="str">
            <v>P02021304</v>
          </cell>
          <cell r="C2182" t="str">
            <v>02021304</v>
          </cell>
          <cell r="D2182" t="str">
            <v>SML,CCL Renovation Phase 2A</v>
          </cell>
          <cell r="E2182">
            <v>37316</v>
          </cell>
          <cell r="H2182">
            <v>39325</v>
          </cell>
          <cell r="I2182">
            <v>36681</v>
          </cell>
          <cell r="J2182">
            <v>6900000</v>
          </cell>
          <cell r="K2182">
            <v>31.1</v>
          </cell>
          <cell r="L2182">
            <v>274241.58</v>
          </cell>
          <cell r="M2182">
            <v>275233</v>
          </cell>
          <cell r="N2182">
            <v>0</v>
          </cell>
          <cell r="O2182">
            <v>200506</v>
          </cell>
          <cell r="P2182">
            <v>274500.23</v>
          </cell>
          <cell r="Q2182" t="str">
            <v>50</v>
          </cell>
          <cell r="R2182" t="str">
            <v>Libraries</v>
          </cell>
          <cell r="S2182" t="str">
            <v>LIBRARY FACILITIES</v>
          </cell>
          <cell r="T2182" t="b">
            <v>0</v>
          </cell>
          <cell r="U2182" t="b">
            <v>0</v>
          </cell>
          <cell r="V2182" t="b">
            <v>0</v>
          </cell>
          <cell r="W2182" t="str">
            <v>Accounting And Contracts</v>
          </cell>
          <cell r="X2182">
            <v>0</v>
          </cell>
          <cell r="Y2182">
            <v>0</v>
          </cell>
          <cell r="Z2182">
            <v>6900000</v>
          </cell>
          <cell r="AA2182">
            <v>0</v>
          </cell>
          <cell r="AB2182">
            <v>0</v>
          </cell>
          <cell r="AC2182">
            <v>0</v>
          </cell>
          <cell r="AD2182">
            <v>94.4</v>
          </cell>
          <cell r="AE2182">
            <v>0</v>
          </cell>
          <cell r="AF2182">
            <v>164.25</v>
          </cell>
          <cell r="AG2182" t="str">
            <v>10</v>
          </cell>
          <cell r="AH2182" t="str">
            <v>OS</v>
          </cell>
          <cell r="AI2182" t="str">
            <v>Study</v>
          </cell>
          <cell r="AJ2182" t="str">
            <v>I</v>
          </cell>
        </row>
        <row r="2183">
          <cell r="A2183" t="str">
            <v>1014914</v>
          </cell>
          <cell r="B2183" t="str">
            <v>P98022701</v>
          </cell>
          <cell r="C2183" t="str">
            <v>98022701</v>
          </cell>
          <cell r="D2183" t="str">
            <v>SOM DONALDSON COMMONS AIR CONDITIONING</v>
          </cell>
          <cell r="E2183">
            <v>37316</v>
          </cell>
          <cell r="G2183">
            <v>37529</v>
          </cell>
          <cell r="H2183">
            <v>37529</v>
          </cell>
          <cell r="I2183">
            <v>37935</v>
          </cell>
          <cell r="J2183">
            <v>532575</v>
          </cell>
          <cell r="K2183">
            <v>532575.24</v>
          </cell>
          <cell r="L2183">
            <v>532575.24</v>
          </cell>
          <cell r="M2183">
            <v>0</v>
          </cell>
          <cell r="N2183">
            <v>532575</v>
          </cell>
          <cell r="O2183">
            <v>200506</v>
          </cell>
          <cell r="P2183">
            <v>532575.24</v>
          </cell>
          <cell r="Q2183" t="str">
            <v>33</v>
          </cell>
          <cell r="R2183" t="str">
            <v>Self-sup Management</v>
          </cell>
          <cell r="S2183" t="str">
            <v>SCHOOL OF MANAGEMENT</v>
          </cell>
          <cell r="T2183" t="b">
            <v>0</v>
          </cell>
          <cell r="U2183" t="b">
            <v>1</v>
          </cell>
          <cell r="V2183" t="b">
            <v>0</v>
          </cell>
          <cell r="W2183" t="str">
            <v>Accounting And Contracts</v>
          </cell>
          <cell r="X2183">
            <v>532575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 t="str">
            <v>30</v>
          </cell>
          <cell r="AH2183" t="str">
            <v>CM</v>
          </cell>
          <cell r="AI2183" t="str">
            <v>FullyF</v>
          </cell>
          <cell r="AJ2183" t="str">
            <v>FF</v>
          </cell>
        </row>
        <row r="2184">
          <cell r="A2184" t="str">
            <v>1014915</v>
          </cell>
          <cell r="B2184" t="str">
            <v>P02022201</v>
          </cell>
          <cell r="C2184" t="str">
            <v>02022201</v>
          </cell>
          <cell r="D2184" t="str">
            <v>LEIGH HALL RENOVATION</v>
          </cell>
          <cell r="E2184">
            <v>37316</v>
          </cell>
          <cell r="H2184">
            <v>38625</v>
          </cell>
          <cell r="I2184">
            <v>38246</v>
          </cell>
          <cell r="J2184">
            <v>10700000</v>
          </cell>
          <cell r="K2184">
            <v>109885.61</v>
          </cell>
          <cell r="L2184">
            <v>533496</v>
          </cell>
          <cell r="M2184">
            <v>525561</v>
          </cell>
          <cell r="N2184">
            <v>0</v>
          </cell>
          <cell r="O2184">
            <v>200506</v>
          </cell>
          <cell r="P2184">
            <v>2644606.89</v>
          </cell>
          <cell r="Q2184" t="str">
            <v>29</v>
          </cell>
          <cell r="R2184" t="str">
            <v>Music</v>
          </cell>
          <cell r="T2184" t="b">
            <v>0</v>
          </cell>
          <cell r="U2184" t="b">
            <v>0</v>
          </cell>
          <cell r="V2184" t="b">
            <v>0</v>
          </cell>
          <cell r="W2184" t="str">
            <v>Accounting And Contracts</v>
          </cell>
          <cell r="X2184">
            <v>0</v>
          </cell>
          <cell r="Y2184">
            <v>0</v>
          </cell>
          <cell r="Z2184">
            <v>10700000</v>
          </cell>
          <cell r="AA2184">
            <v>2430.98</v>
          </cell>
          <cell r="AB2184">
            <v>249567.95</v>
          </cell>
          <cell r="AC2184">
            <v>13339.19</v>
          </cell>
          <cell r="AD2184">
            <v>710371.07</v>
          </cell>
          <cell r="AE2184">
            <v>477552.94</v>
          </cell>
          <cell r="AF2184">
            <v>657848.76</v>
          </cell>
          <cell r="AG2184" t="str">
            <v>10</v>
          </cell>
          <cell r="AH2184" t="str">
            <v>CR</v>
          </cell>
          <cell r="AI2184" t="str">
            <v>Const</v>
          </cell>
          <cell r="AJ2184" t="str">
            <v>I</v>
          </cell>
        </row>
        <row r="2185">
          <cell r="A2185" t="str">
            <v>1014916</v>
          </cell>
          <cell r="B2185" t="str">
            <v>P02012901</v>
          </cell>
          <cell r="C2185" t="str">
            <v>02012901</v>
          </cell>
          <cell r="D2185" t="str">
            <v>CLP HVAC UPGRADE</v>
          </cell>
          <cell r="E2185">
            <v>37316</v>
          </cell>
          <cell r="G2185">
            <v>37746</v>
          </cell>
          <cell r="H2185">
            <v>37652</v>
          </cell>
          <cell r="I2185">
            <v>37319</v>
          </cell>
          <cell r="J2185">
            <v>100000</v>
          </cell>
          <cell r="K2185">
            <v>96225.78</v>
          </cell>
          <cell r="L2185">
            <v>96225.78</v>
          </cell>
          <cell r="M2185">
            <v>0</v>
          </cell>
          <cell r="N2185">
            <v>96226</v>
          </cell>
          <cell r="O2185">
            <v>200506</v>
          </cell>
          <cell r="P2185">
            <v>96225.78</v>
          </cell>
          <cell r="Q2185" t="str">
            <v>80</v>
          </cell>
          <cell r="R2185" t="str">
            <v>Medicine</v>
          </cell>
          <cell r="S2185" t="str">
            <v>MEDICAL CAMPUS</v>
          </cell>
          <cell r="T2185" t="b">
            <v>0</v>
          </cell>
          <cell r="U2185" t="b">
            <v>0</v>
          </cell>
          <cell r="V2185" t="b">
            <v>0</v>
          </cell>
          <cell r="W2185" t="str">
            <v>Asset Management</v>
          </cell>
          <cell r="X2185">
            <v>100000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 t="str">
            <v>30</v>
          </cell>
          <cell r="AH2185" t="str">
            <v>CM</v>
          </cell>
          <cell r="AI2185" t="str">
            <v>Desig</v>
          </cell>
          <cell r="AJ2185" t="str">
            <v>I</v>
          </cell>
        </row>
        <row r="2186">
          <cell r="A2186" t="str">
            <v>1014917</v>
          </cell>
          <cell r="B2186" t="str">
            <v>P01111402</v>
          </cell>
          <cell r="C2186" t="str">
            <v>01111402</v>
          </cell>
          <cell r="D2186" t="str">
            <v>YPB ELEVATOR UPGRADE</v>
          </cell>
          <cell r="E2186">
            <v>37316</v>
          </cell>
          <cell r="G2186">
            <v>38138</v>
          </cell>
          <cell r="H2186">
            <v>38103</v>
          </cell>
          <cell r="I2186">
            <v>37515</v>
          </cell>
          <cell r="J2186">
            <v>800000</v>
          </cell>
          <cell r="K2186">
            <v>67850.25</v>
          </cell>
          <cell r="L2186">
            <v>556754.21</v>
          </cell>
          <cell r="M2186">
            <v>0</v>
          </cell>
          <cell r="N2186">
            <v>524479</v>
          </cell>
          <cell r="O2186">
            <v>200506</v>
          </cell>
          <cell r="P2186">
            <v>685454.69</v>
          </cell>
          <cell r="Q2186" t="str">
            <v>80</v>
          </cell>
          <cell r="R2186" t="str">
            <v>Medicine</v>
          </cell>
          <cell r="S2186" t="str">
            <v>MEDICAL CAMPUS</v>
          </cell>
          <cell r="T2186" t="b">
            <v>0</v>
          </cell>
          <cell r="U2186" t="b">
            <v>0</v>
          </cell>
          <cell r="V2186" t="b">
            <v>0</v>
          </cell>
          <cell r="W2186" t="str">
            <v>Asset Management</v>
          </cell>
          <cell r="X2186">
            <v>800000</v>
          </cell>
          <cell r="Y2186">
            <v>0</v>
          </cell>
          <cell r="Z2186">
            <v>0</v>
          </cell>
          <cell r="AA2186">
            <v>127271.24</v>
          </cell>
          <cell r="AB2186">
            <v>963.84</v>
          </cell>
          <cell r="AC2186">
            <v>465.4</v>
          </cell>
          <cell r="AD2186">
            <v>0</v>
          </cell>
          <cell r="AE2186">
            <v>0</v>
          </cell>
          <cell r="AF2186">
            <v>0</v>
          </cell>
          <cell r="AG2186" t="str">
            <v>30</v>
          </cell>
          <cell r="AH2186" t="str">
            <v>CM</v>
          </cell>
          <cell r="AI2186" t="str">
            <v>Const</v>
          </cell>
          <cell r="AJ2186" t="str">
            <v>I</v>
          </cell>
        </row>
        <row r="2187">
          <cell r="A2187" t="str">
            <v>1014972</v>
          </cell>
          <cell r="B2187" t="str">
            <v>P02022801</v>
          </cell>
          <cell r="C2187" t="str">
            <v>02022801</v>
          </cell>
          <cell r="D2187" t="str">
            <v>YUAG MOVING OPERATIONS</v>
          </cell>
          <cell r="E2187">
            <v>37316</v>
          </cell>
          <cell r="G2187">
            <v>37864</v>
          </cell>
          <cell r="H2187">
            <v>37864</v>
          </cell>
          <cell r="I2187">
            <v>37323</v>
          </cell>
          <cell r="J2187">
            <v>2000000</v>
          </cell>
          <cell r="K2187">
            <v>1189318.22</v>
          </cell>
          <cell r="L2187">
            <v>1309872.3999999999</v>
          </cell>
          <cell r="M2187">
            <v>1334808</v>
          </cell>
          <cell r="N2187">
            <v>0</v>
          </cell>
          <cell r="O2187">
            <v>200506</v>
          </cell>
          <cell r="P2187">
            <v>1309872.3999999999</v>
          </cell>
          <cell r="Q2187" t="str">
            <v>43</v>
          </cell>
          <cell r="R2187" t="str">
            <v>Mus&amp;Gall Yale Art Gallery</v>
          </cell>
          <cell r="T2187" t="b">
            <v>0</v>
          </cell>
          <cell r="U2187" t="b">
            <v>0</v>
          </cell>
          <cell r="V2187" t="b">
            <v>0</v>
          </cell>
          <cell r="W2187" t="str">
            <v>Accounting And Contracts</v>
          </cell>
          <cell r="X2187">
            <v>0</v>
          </cell>
          <cell r="Y2187">
            <v>0</v>
          </cell>
          <cell r="Z2187">
            <v>2000000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 t="str">
            <v>20</v>
          </cell>
          <cell r="AH2187" t="str">
            <v>CR</v>
          </cell>
          <cell r="AI2187" t="str">
            <v>Const</v>
          </cell>
          <cell r="AJ2187" t="str">
            <v>I</v>
          </cell>
        </row>
        <row r="2188">
          <cell r="A2188" t="str">
            <v>1015082</v>
          </cell>
          <cell r="B2188" t="str">
            <v>P02022601</v>
          </cell>
          <cell r="C2188" t="str">
            <v>02022601</v>
          </cell>
          <cell r="D2188" t="str">
            <v>YARC FLOORING UPGRADE PHASE III</v>
          </cell>
          <cell r="E2188">
            <v>37316</v>
          </cell>
          <cell r="G2188">
            <v>37894</v>
          </cell>
          <cell r="H2188">
            <v>37894</v>
          </cell>
          <cell r="I2188">
            <v>37585</v>
          </cell>
          <cell r="J2188">
            <v>96000</v>
          </cell>
          <cell r="K2188">
            <v>78084.039999999994</v>
          </cell>
          <cell r="L2188">
            <v>95718.04</v>
          </cell>
          <cell r="M2188">
            <v>0</v>
          </cell>
          <cell r="N2188">
            <v>96000</v>
          </cell>
          <cell r="O2188">
            <v>200506</v>
          </cell>
          <cell r="P2188">
            <v>95718.04</v>
          </cell>
          <cell r="Q2188" t="str">
            <v>80</v>
          </cell>
          <cell r="R2188" t="str">
            <v>Medicine</v>
          </cell>
          <cell r="S2188" t="str">
            <v>MEDICAL CAMPUS</v>
          </cell>
          <cell r="T2188" t="b">
            <v>0</v>
          </cell>
          <cell r="U2188" t="b">
            <v>0</v>
          </cell>
          <cell r="V2188" t="b">
            <v>0</v>
          </cell>
          <cell r="W2188" t="str">
            <v>Asset Management</v>
          </cell>
          <cell r="X2188">
            <v>96000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 t="str">
            <v>20</v>
          </cell>
          <cell r="AH2188" t="str">
            <v>PR</v>
          </cell>
          <cell r="AI2188" t="str">
            <v>Const</v>
          </cell>
          <cell r="AJ2188" t="str">
            <v>I</v>
          </cell>
        </row>
        <row r="2189">
          <cell r="A2189" t="str">
            <v>1015083</v>
          </cell>
          <cell r="B2189" t="str">
            <v>P02022701</v>
          </cell>
          <cell r="C2189" t="str">
            <v>02022701</v>
          </cell>
          <cell r="D2189" t="str">
            <v>SHM I-E 14 OFFICE RENOVATION</v>
          </cell>
          <cell r="E2189">
            <v>37316</v>
          </cell>
          <cell r="G2189">
            <v>37468</v>
          </cell>
          <cell r="H2189">
            <v>37437</v>
          </cell>
          <cell r="I2189">
            <v>37396</v>
          </cell>
          <cell r="J2189">
            <v>80000</v>
          </cell>
          <cell r="K2189">
            <v>62573.82</v>
          </cell>
          <cell r="L2189">
            <v>69260.649999999994</v>
          </cell>
          <cell r="M2189">
            <v>0</v>
          </cell>
          <cell r="N2189">
            <v>69261</v>
          </cell>
          <cell r="O2189">
            <v>200506</v>
          </cell>
          <cell r="P2189">
            <v>69260.649999999994</v>
          </cell>
          <cell r="Q2189" t="str">
            <v>80</v>
          </cell>
          <cell r="R2189" t="str">
            <v>Medicine</v>
          </cell>
          <cell r="S2189" t="str">
            <v>MEDICAL CAMPUS</v>
          </cell>
          <cell r="T2189" t="b">
            <v>0</v>
          </cell>
          <cell r="U2189" t="b">
            <v>0</v>
          </cell>
          <cell r="V2189" t="b">
            <v>0</v>
          </cell>
          <cell r="W2189" t="str">
            <v>Asset Management</v>
          </cell>
          <cell r="X2189">
            <v>69261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 t="str">
            <v>20</v>
          </cell>
          <cell r="AH2189" t="str">
            <v>PR</v>
          </cell>
          <cell r="AI2189" t="str">
            <v>Const</v>
          </cell>
          <cell r="AJ2189" t="str">
            <v>I</v>
          </cell>
        </row>
        <row r="2190">
          <cell r="A2190" t="str">
            <v>1015084</v>
          </cell>
          <cell r="B2190" t="str">
            <v>P02030501</v>
          </cell>
          <cell r="C2190" t="str">
            <v>02030501</v>
          </cell>
          <cell r="D2190" t="str">
            <v>PHELPS HALL WINDOW REPLACEMENT</v>
          </cell>
          <cell r="E2190">
            <v>37316</v>
          </cell>
          <cell r="G2190">
            <v>37529</v>
          </cell>
          <cell r="I2190">
            <v>37935</v>
          </cell>
          <cell r="J2190">
            <v>573135</v>
          </cell>
          <cell r="K2190">
            <v>573135.38</v>
          </cell>
          <cell r="L2190">
            <v>573135.38</v>
          </cell>
          <cell r="M2190">
            <v>477625</v>
          </cell>
          <cell r="N2190">
            <v>95510</v>
          </cell>
          <cell r="O2190">
            <v>200506</v>
          </cell>
          <cell r="P2190">
            <v>573135.38</v>
          </cell>
          <cell r="Q2190" t="str">
            <v>20</v>
          </cell>
          <cell r="R2190" t="str">
            <v>Humanities</v>
          </cell>
          <cell r="S2190" t="str">
            <v>CENTRAL CAMPUS</v>
          </cell>
          <cell r="T2190" t="b">
            <v>0</v>
          </cell>
          <cell r="U2190" t="b">
            <v>1</v>
          </cell>
          <cell r="V2190" t="b">
            <v>0</v>
          </cell>
          <cell r="W2190" t="str">
            <v>Accounting And Contracts</v>
          </cell>
          <cell r="X2190">
            <v>95509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 t="str">
            <v>20</v>
          </cell>
          <cell r="AH2190" t="str">
            <v>PR</v>
          </cell>
          <cell r="AI2190" t="str">
            <v>FullyF</v>
          </cell>
          <cell r="AJ2190" t="str">
            <v>FF</v>
          </cell>
        </row>
        <row r="2191">
          <cell r="A2191" t="str">
            <v>1015085</v>
          </cell>
          <cell r="B2191" t="str">
            <v>P02021302</v>
          </cell>
          <cell r="C2191" t="str">
            <v>02021302</v>
          </cell>
          <cell r="D2191" t="str">
            <v>BML 40 OFFICE RENOVATIONS</v>
          </cell>
          <cell r="E2191">
            <v>37316</v>
          </cell>
          <cell r="G2191">
            <v>37621</v>
          </cell>
          <cell r="H2191">
            <v>37680</v>
          </cell>
          <cell r="I2191">
            <v>37487</v>
          </cell>
          <cell r="J2191">
            <v>270000</v>
          </cell>
          <cell r="K2191">
            <v>254404.07</v>
          </cell>
          <cell r="L2191">
            <v>254404.07</v>
          </cell>
          <cell r="M2191">
            <v>254404</v>
          </cell>
          <cell r="N2191">
            <v>0</v>
          </cell>
          <cell r="O2191">
            <v>200506</v>
          </cell>
          <cell r="P2191">
            <v>254404.07</v>
          </cell>
          <cell r="Q2191" t="str">
            <v>80</v>
          </cell>
          <cell r="R2191" t="str">
            <v>Medicine</v>
          </cell>
          <cell r="S2191" t="str">
            <v>MEDICAL CAMPUS</v>
          </cell>
          <cell r="T2191" t="b">
            <v>0</v>
          </cell>
          <cell r="U2191" t="b">
            <v>0</v>
          </cell>
          <cell r="V2191" t="b">
            <v>0</v>
          </cell>
          <cell r="W2191" t="str">
            <v>Asset Management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 t="str">
            <v>20</v>
          </cell>
          <cell r="AH2191" t="str">
            <v>PR</v>
          </cell>
          <cell r="AI2191" t="str">
            <v>Const</v>
          </cell>
          <cell r="AJ2191" t="str">
            <v>I</v>
          </cell>
        </row>
        <row r="2192">
          <cell r="A2192" t="str">
            <v>1015086</v>
          </cell>
          <cell r="B2192" t="str">
            <v>P01102302</v>
          </cell>
          <cell r="C2192" t="str">
            <v>01102302</v>
          </cell>
          <cell r="D2192" t="str">
            <v>LMP 3 HVAC UPGRADE</v>
          </cell>
          <cell r="E2192">
            <v>37316</v>
          </cell>
          <cell r="G2192">
            <v>37437</v>
          </cell>
          <cell r="I2192">
            <v>37333</v>
          </cell>
          <cell r="J2192">
            <v>172000</v>
          </cell>
          <cell r="K2192">
            <v>132923.44</v>
          </cell>
          <cell r="L2192">
            <v>132923.44</v>
          </cell>
          <cell r="M2192">
            <v>0</v>
          </cell>
          <cell r="N2192">
            <v>132923</v>
          </cell>
          <cell r="O2192">
            <v>200506</v>
          </cell>
          <cell r="P2192">
            <v>132923.44</v>
          </cell>
          <cell r="Q2192" t="str">
            <v>80</v>
          </cell>
          <cell r="R2192" t="str">
            <v>Medicine</v>
          </cell>
          <cell r="S2192" t="str">
            <v>MEDICAL CAMPUS</v>
          </cell>
          <cell r="T2192" t="b">
            <v>0</v>
          </cell>
          <cell r="U2192" t="b">
            <v>0</v>
          </cell>
          <cell r="V2192" t="b">
            <v>0</v>
          </cell>
          <cell r="W2192" t="str">
            <v>Asset Management</v>
          </cell>
          <cell r="X2192">
            <v>132923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 t="str">
            <v>30</v>
          </cell>
          <cell r="AH2192" t="str">
            <v>CM</v>
          </cell>
          <cell r="AI2192" t="str">
            <v>Const</v>
          </cell>
          <cell r="AJ2192" t="str">
            <v>I</v>
          </cell>
        </row>
        <row r="2193">
          <cell r="A2193" t="str">
            <v>1015087</v>
          </cell>
          <cell r="B2193" t="str">
            <v>P02011101</v>
          </cell>
          <cell r="C2193" t="str">
            <v>02011101</v>
          </cell>
          <cell r="D2193" t="str">
            <v>SHM IE M S H FIRE PROTECTION PHASE 2</v>
          </cell>
          <cell r="E2193">
            <v>37316</v>
          </cell>
          <cell r="G2193">
            <v>37529</v>
          </cell>
          <cell r="H2193">
            <v>37621</v>
          </cell>
          <cell r="I2193">
            <v>37404</v>
          </cell>
          <cell r="J2193">
            <v>950000</v>
          </cell>
          <cell r="K2193">
            <v>787337.9</v>
          </cell>
          <cell r="L2193">
            <v>879348.9</v>
          </cell>
          <cell r="M2193">
            <v>0</v>
          </cell>
          <cell r="N2193">
            <v>879349</v>
          </cell>
          <cell r="O2193">
            <v>200506</v>
          </cell>
          <cell r="P2193">
            <v>887143.58</v>
          </cell>
          <cell r="Q2193" t="str">
            <v>80</v>
          </cell>
          <cell r="R2193" t="str">
            <v>Medicine</v>
          </cell>
          <cell r="S2193" t="str">
            <v>MEDICAL CAMPUS</v>
          </cell>
          <cell r="T2193" t="b">
            <v>0</v>
          </cell>
          <cell r="U2193" t="b">
            <v>0</v>
          </cell>
          <cell r="V2193" t="b">
            <v>0</v>
          </cell>
          <cell r="W2193" t="str">
            <v>Asset Management</v>
          </cell>
          <cell r="X2193">
            <v>617500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7020</v>
          </cell>
          <cell r="AD2193">
            <v>774.68</v>
          </cell>
          <cell r="AE2193">
            <v>0</v>
          </cell>
          <cell r="AF2193">
            <v>0</v>
          </cell>
          <cell r="AG2193" t="str">
            <v>30</v>
          </cell>
          <cell r="AH2193" t="str">
            <v>CM</v>
          </cell>
          <cell r="AI2193" t="str">
            <v>Const</v>
          </cell>
          <cell r="AJ2193" t="str">
            <v>I</v>
          </cell>
        </row>
        <row r="2194">
          <cell r="A2194" t="str">
            <v>1015127</v>
          </cell>
          <cell r="B2194" t="str">
            <v>C02032677</v>
          </cell>
          <cell r="C2194" t="str">
            <v>02032677</v>
          </cell>
          <cell r="D2194" t="str">
            <v>MBTS KECK FACILITY 3700 CAPILLARY SEQUENCER</v>
          </cell>
          <cell r="E2194">
            <v>37316</v>
          </cell>
          <cell r="G2194">
            <v>37407</v>
          </cell>
          <cell r="I2194">
            <v>37603</v>
          </cell>
          <cell r="J2194">
            <v>225997</v>
          </cell>
          <cell r="K2194">
            <v>225997</v>
          </cell>
          <cell r="L2194">
            <v>225997</v>
          </cell>
          <cell r="M2194">
            <v>0</v>
          </cell>
          <cell r="N2194">
            <v>225997</v>
          </cell>
          <cell r="O2194">
            <v>200506</v>
          </cell>
          <cell r="P2194">
            <v>225997</v>
          </cell>
          <cell r="Q2194" t="str">
            <v>80</v>
          </cell>
          <cell r="R2194" t="str">
            <v>Medicine</v>
          </cell>
          <cell r="S2194" t="str">
            <v>EQUIPMENT, SYSTEMS, SOFTWARE</v>
          </cell>
          <cell r="T2194" t="b">
            <v>0</v>
          </cell>
          <cell r="U2194" t="b">
            <v>1</v>
          </cell>
          <cell r="V2194" t="b">
            <v>0</v>
          </cell>
          <cell r="W2194" t="str">
            <v>Finance-General Administration</v>
          </cell>
          <cell r="X2194">
            <v>225997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 t="str">
            <v>50</v>
          </cell>
          <cell r="AH2194" t="str">
            <v>OE</v>
          </cell>
          <cell r="AI2194" t="str">
            <v>FullyF</v>
          </cell>
          <cell r="AJ2194" t="str">
            <v>FF</v>
          </cell>
        </row>
        <row r="2195">
          <cell r="A2195" t="str">
            <v>1015128</v>
          </cell>
          <cell r="B2195" t="str">
            <v>C02032678</v>
          </cell>
          <cell r="C2195" t="str">
            <v>02032678</v>
          </cell>
          <cell r="D2195" t="str">
            <v>MBTS KECK FACILITY P/ACE SYSTEM MDQ QUALITY CONTROL PACKAGE II</v>
          </cell>
          <cell r="E2195">
            <v>37316</v>
          </cell>
          <cell r="G2195">
            <v>37407</v>
          </cell>
          <cell r="I2195">
            <v>37341</v>
          </cell>
          <cell r="J2195">
            <v>51026</v>
          </cell>
          <cell r="K2195">
            <v>51026.2</v>
          </cell>
          <cell r="L2195">
            <v>51026.2</v>
          </cell>
          <cell r="M2195">
            <v>0</v>
          </cell>
          <cell r="N2195">
            <v>51026</v>
          </cell>
          <cell r="O2195">
            <v>200506</v>
          </cell>
          <cell r="P2195">
            <v>51026.2</v>
          </cell>
          <cell r="Q2195" t="str">
            <v>80</v>
          </cell>
          <cell r="R2195" t="str">
            <v>Medicine</v>
          </cell>
          <cell r="S2195" t="str">
            <v>EQUIPMENT, SYSTEMS, SOFTWARE</v>
          </cell>
          <cell r="T2195" t="b">
            <v>0</v>
          </cell>
          <cell r="U2195" t="b">
            <v>1</v>
          </cell>
          <cell r="V2195" t="b">
            <v>0</v>
          </cell>
          <cell r="W2195" t="str">
            <v>Finance-General Administration</v>
          </cell>
          <cell r="X2195">
            <v>51026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 t="str">
            <v>50</v>
          </cell>
          <cell r="AH2195" t="str">
            <v>OE</v>
          </cell>
          <cell r="AI2195" t="str">
            <v>FullyF</v>
          </cell>
          <cell r="AJ2195" t="str">
            <v>FF</v>
          </cell>
        </row>
        <row r="2196">
          <cell r="A2196" t="str">
            <v>1015202</v>
          </cell>
          <cell r="B2196" t="str">
            <v>P02032103</v>
          </cell>
          <cell r="C2196" t="str">
            <v>02032103</v>
          </cell>
          <cell r="D2196" t="str">
            <v>BAC COMPACT SHELVING</v>
          </cell>
          <cell r="E2196">
            <v>37347</v>
          </cell>
          <cell r="G2196">
            <v>37529</v>
          </cell>
          <cell r="I2196">
            <v>38103</v>
          </cell>
          <cell r="J2196">
            <v>485376</v>
          </cell>
          <cell r="K2196">
            <v>485375.78</v>
          </cell>
          <cell r="L2196">
            <v>485375.78</v>
          </cell>
          <cell r="M2196">
            <v>486601</v>
          </cell>
          <cell r="N2196">
            <v>0</v>
          </cell>
          <cell r="O2196">
            <v>200506</v>
          </cell>
          <cell r="P2196">
            <v>485375.78</v>
          </cell>
          <cell r="Q2196" t="str">
            <v>40</v>
          </cell>
          <cell r="R2196" t="str">
            <v>Mus&amp;Gall British Arts Center</v>
          </cell>
          <cell r="T2196" t="b">
            <v>0</v>
          </cell>
          <cell r="U2196" t="b">
            <v>0</v>
          </cell>
          <cell r="V2196" t="b">
            <v>0</v>
          </cell>
          <cell r="W2196" t="str">
            <v>Accounting And Contracts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 t="str">
            <v>20</v>
          </cell>
          <cell r="AH2196" t="str">
            <v>PR</v>
          </cell>
          <cell r="AI2196" t="str">
            <v>Vclosed</v>
          </cell>
          <cell r="AJ2196" t="str">
            <v>VC</v>
          </cell>
        </row>
        <row r="2197">
          <cell r="A2197" t="str">
            <v>1015203</v>
          </cell>
          <cell r="B2197" t="str">
            <v>P02032102</v>
          </cell>
          <cell r="C2197" t="str">
            <v>02032102</v>
          </cell>
          <cell r="D2197" t="str">
            <v>DUNHAM LAB UNDERGRAD SPACE RENOVATION</v>
          </cell>
          <cell r="E2197">
            <v>37347</v>
          </cell>
          <cell r="G2197">
            <v>38138</v>
          </cell>
          <cell r="H2197">
            <v>38291</v>
          </cell>
          <cell r="I2197">
            <v>38033</v>
          </cell>
          <cell r="J2197">
            <v>500000</v>
          </cell>
          <cell r="K2197">
            <v>3616.23</v>
          </cell>
          <cell r="L2197">
            <v>399936.52</v>
          </cell>
          <cell r="M2197">
            <v>100236</v>
          </cell>
          <cell r="N2197">
            <v>25551</v>
          </cell>
          <cell r="O2197">
            <v>200506</v>
          </cell>
          <cell r="P2197">
            <v>452439.99</v>
          </cell>
          <cell r="Q2197" t="str">
            <v>24</v>
          </cell>
          <cell r="R2197" t="str">
            <v>Eng&amp;ApplSci</v>
          </cell>
          <cell r="S2197" t="str">
            <v>SCIENCE HILL</v>
          </cell>
          <cell r="T2197" t="b">
            <v>0</v>
          </cell>
          <cell r="U2197" t="b">
            <v>0</v>
          </cell>
          <cell r="V2197" t="b">
            <v>0</v>
          </cell>
          <cell r="W2197" t="str">
            <v>Accounting And Contracts</v>
          </cell>
          <cell r="X2197">
            <v>85000</v>
          </cell>
          <cell r="Y2197">
            <v>0</v>
          </cell>
          <cell r="Z2197">
            <v>265000</v>
          </cell>
          <cell r="AA2197">
            <v>0</v>
          </cell>
          <cell r="AB2197">
            <v>38665.79</v>
          </cell>
          <cell r="AC2197">
            <v>1280.46</v>
          </cell>
          <cell r="AD2197">
            <v>11777.49</v>
          </cell>
          <cell r="AE2197">
            <v>779.73</v>
          </cell>
          <cell r="AF2197">
            <v>0</v>
          </cell>
          <cell r="AG2197" t="str">
            <v>20</v>
          </cell>
          <cell r="AH2197" t="str">
            <v>PR</v>
          </cell>
          <cell r="AI2197" t="str">
            <v>Const</v>
          </cell>
          <cell r="AJ2197" t="str">
            <v>I</v>
          </cell>
        </row>
        <row r="2198">
          <cell r="A2198" t="str">
            <v>1015204</v>
          </cell>
          <cell r="B2198" t="str">
            <v>P02021901</v>
          </cell>
          <cell r="C2198" t="str">
            <v>02021901</v>
          </cell>
          <cell r="D2198" t="str">
            <v>SHM CE-1 OFFICE RENOVATION</v>
          </cell>
          <cell r="E2198">
            <v>37347</v>
          </cell>
          <cell r="G2198">
            <v>37621</v>
          </cell>
          <cell r="H2198">
            <v>37621</v>
          </cell>
          <cell r="I2198">
            <v>37603</v>
          </cell>
          <cell r="J2198">
            <v>375000</v>
          </cell>
          <cell r="K2198">
            <v>287336.40999999997</v>
          </cell>
          <cell r="L2198">
            <v>330751.21000000002</v>
          </cell>
          <cell r="M2198">
            <v>0</v>
          </cell>
          <cell r="N2198">
            <v>330751</v>
          </cell>
          <cell r="O2198">
            <v>200506</v>
          </cell>
          <cell r="P2198">
            <v>330751.21000000002</v>
          </cell>
          <cell r="Q2198" t="str">
            <v>80</v>
          </cell>
          <cell r="R2198" t="str">
            <v>Medicine</v>
          </cell>
          <cell r="S2198" t="str">
            <v>MEDICAL CAMPUS</v>
          </cell>
          <cell r="T2198" t="b">
            <v>0</v>
          </cell>
          <cell r="U2198" t="b">
            <v>0</v>
          </cell>
          <cell r="V2198" t="b">
            <v>0</v>
          </cell>
          <cell r="W2198" t="str">
            <v>Asset Management</v>
          </cell>
          <cell r="X2198">
            <v>330751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 t="str">
            <v>20</v>
          </cell>
          <cell r="AH2198" t="str">
            <v>PR</v>
          </cell>
          <cell r="AI2198" t="str">
            <v>Const</v>
          </cell>
          <cell r="AJ2198" t="str">
            <v>I</v>
          </cell>
        </row>
        <row r="2199">
          <cell r="A2199" t="str">
            <v>1015205</v>
          </cell>
          <cell r="B2199" t="str">
            <v>P02030801</v>
          </cell>
          <cell r="C2199" t="str">
            <v>02030801</v>
          </cell>
          <cell r="D2199" t="str">
            <v>YPB B BREAST CENTER RENOVATION</v>
          </cell>
          <cell r="E2199">
            <v>37347</v>
          </cell>
          <cell r="G2199">
            <v>37621</v>
          </cell>
          <cell r="H2199">
            <v>37652</v>
          </cell>
          <cell r="I2199">
            <v>37487</v>
          </cell>
          <cell r="J2199">
            <v>720000</v>
          </cell>
          <cell r="K2199">
            <v>582034.99</v>
          </cell>
          <cell r="L2199">
            <v>686485.87</v>
          </cell>
          <cell r="M2199">
            <v>0</v>
          </cell>
          <cell r="N2199">
            <v>682498</v>
          </cell>
          <cell r="O2199">
            <v>200506</v>
          </cell>
          <cell r="P2199">
            <v>686485.87</v>
          </cell>
          <cell r="Q2199" t="str">
            <v>80</v>
          </cell>
          <cell r="R2199" t="str">
            <v>Medicine</v>
          </cell>
          <cell r="S2199" t="str">
            <v>MEDICAL CAMPUS</v>
          </cell>
          <cell r="T2199" t="b">
            <v>0</v>
          </cell>
          <cell r="U2199" t="b">
            <v>0</v>
          </cell>
          <cell r="V2199" t="b">
            <v>0</v>
          </cell>
          <cell r="W2199" t="str">
            <v>Asset Management</v>
          </cell>
          <cell r="X2199">
            <v>720000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 t="str">
            <v>20</v>
          </cell>
          <cell r="AH2199" t="str">
            <v>PR</v>
          </cell>
          <cell r="AI2199" t="str">
            <v>Const</v>
          </cell>
          <cell r="AJ2199" t="str">
            <v>I</v>
          </cell>
        </row>
        <row r="2200">
          <cell r="A2200" t="str">
            <v>1018717</v>
          </cell>
          <cell r="B2200" t="str">
            <v>C02041777</v>
          </cell>
          <cell r="C2200" t="str">
            <v>02041777</v>
          </cell>
          <cell r="D2200" t="str">
            <v>HEALTH SERVICES PHASE 3B IDX SYSTEM</v>
          </cell>
          <cell r="E2200">
            <v>37347</v>
          </cell>
          <cell r="G2200">
            <v>37802</v>
          </cell>
          <cell r="H2200">
            <v>37802</v>
          </cell>
          <cell r="I2200">
            <v>37363</v>
          </cell>
          <cell r="J2200">
            <v>300000</v>
          </cell>
          <cell r="K2200">
            <v>220186.41</v>
          </cell>
          <cell r="L2200">
            <v>215261.41</v>
          </cell>
          <cell r="M2200">
            <v>0</v>
          </cell>
          <cell r="N2200">
            <v>211236</v>
          </cell>
          <cell r="O2200">
            <v>200506</v>
          </cell>
          <cell r="P2200">
            <v>219373.91</v>
          </cell>
          <cell r="Q2200" t="str">
            <v>62</v>
          </cell>
          <cell r="R2200" t="str">
            <v>Admin&amp;Other Computing</v>
          </cell>
          <cell r="S2200" t="str">
            <v>EQUIPMENT, SYSTEMS, SOFTWARE</v>
          </cell>
          <cell r="T2200" t="b">
            <v>0</v>
          </cell>
          <cell r="U2200" t="b">
            <v>0</v>
          </cell>
          <cell r="V2200" t="b">
            <v>0</v>
          </cell>
          <cell r="W2200" t="str">
            <v>Finance-General Administration</v>
          </cell>
          <cell r="X2200">
            <v>300000</v>
          </cell>
          <cell r="Y2200">
            <v>0</v>
          </cell>
          <cell r="Z2200">
            <v>0</v>
          </cell>
          <cell r="AA2200">
            <v>-4025</v>
          </cell>
          <cell r="AB2200">
            <v>0</v>
          </cell>
          <cell r="AC2200">
            <v>0</v>
          </cell>
          <cell r="AD2200">
            <v>0</v>
          </cell>
          <cell r="AE2200">
            <v>5425</v>
          </cell>
          <cell r="AF2200">
            <v>2712.5</v>
          </cell>
          <cell r="AG2200" t="str">
            <v>50</v>
          </cell>
          <cell r="AH2200" t="str">
            <v>OE</v>
          </cell>
          <cell r="AI2200" t="str">
            <v>Const</v>
          </cell>
          <cell r="AJ2200" t="str">
            <v>I</v>
          </cell>
        </row>
        <row r="2201">
          <cell r="A2201" t="str">
            <v>1018718</v>
          </cell>
          <cell r="C2201" t="str">
            <v>02041778</v>
          </cell>
          <cell r="D2201" t="str">
            <v>HEALTH SERVICES PHASE 3C IDX SYSTEM</v>
          </cell>
          <cell r="E2201">
            <v>37347</v>
          </cell>
          <cell r="H2201">
            <v>38533</v>
          </cell>
          <cell r="I2201">
            <v>37363</v>
          </cell>
          <cell r="J2201">
            <v>306000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200506</v>
          </cell>
          <cell r="P2201">
            <v>0</v>
          </cell>
          <cell r="Q2201" t="str">
            <v>61</v>
          </cell>
          <cell r="R2201" t="str">
            <v>Admin&amp;Other Other</v>
          </cell>
          <cell r="S2201" t="str">
            <v>EQUIPMENT, SYSTEMS, SOFTWARE</v>
          </cell>
          <cell r="T2201" t="b">
            <v>0</v>
          </cell>
          <cell r="U2201" t="b">
            <v>0</v>
          </cell>
          <cell r="V2201" t="b">
            <v>0</v>
          </cell>
          <cell r="W2201" t="str">
            <v>Finance-General Administration</v>
          </cell>
          <cell r="X2201">
            <v>306000</v>
          </cell>
          <cell r="Y2201">
            <v>0</v>
          </cell>
          <cell r="Z2201">
            <v>0</v>
          </cell>
          <cell r="AG2201" t="str">
            <v>50</v>
          </cell>
          <cell r="AH2201" t="str">
            <v>OO</v>
          </cell>
          <cell r="AI2201" t="str">
            <v>Const</v>
          </cell>
          <cell r="AJ2201" t="str">
            <v>I</v>
          </cell>
        </row>
        <row r="2202">
          <cell r="A2202" t="str">
            <v>1018744</v>
          </cell>
          <cell r="B2202" t="str">
            <v>P02021401</v>
          </cell>
          <cell r="C2202" t="str">
            <v>02021401</v>
          </cell>
          <cell r="D2202" t="str">
            <v>OML ROOF REPLACEMENT</v>
          </cell>
          <cell r="E2202">
            <v>37347</v>
          </cell>
          <cell r="G2202">
            <v>37711</v>
          </cell>
          <cell r="H2202">
            <v>37652</v>
          </cell>
          <cell r="I2202">
            <v>37606</v>
          </cell>
          <cell r="J2202">
            <v>1840000</v>
          </cell>
          <cell r="K2202">
            <v>1479994.27</v>
          </cell>
          <cell r="L2202">
            <v>1726360.98</v>
          </cell>
          <cell r="M2202">
            <v>0</v>
          </cell>
          <cell r="N2202">
            <v>1726361</v>
          </cell>
          <cell r="O2202">
            <v>200506</v>
          </cell>
          <cell r="P2202">
            <v>1729969.5</v>
          </cell>
          <cell r="Q2202" t="str">
            <v>25</v>
          </cell>
          <cell r="R2202" t="str">
            <v>Biological and Physical Sciences</v>
          </cell>
          <cell r="S2202" t="str">
            <v>SCIENCE HILL</v>
          </cell>
          <cell r="T2202" t="b">
            <v>0</v>
          </cell>
          <cell r="U2202" t="b">
            <v>0</v>
          </cell>
          <cell r="V2202" t="b">
            <v>0</v>
          </cell>
          <cell r="W2202" t="str">
            <v>Accounting And Contracts</v>
          </cell>
          <cell r="X2202">
            <v>1840000</v>
          </cell>
          <cell r="Y2202">
            <v>0</v>
          </cell>
          <cell r="Z2202">
            <v>0</v>
          </cell>
          <cell r="AA2202">
            <v>3499.52</v>
          </cell>
          <cell r="AB2202">
            <v>0</v>
          </cell>
          <cell r="AC2202">
            <v>0</v>
          </cell>
          <cell r="AD2202">
            <v>109</v>
          </cell>
          <cell r="AE2202">
            <v>0</v>
          </cell>
          <cell r="AF2202">
            <v>0</v>
          </cell>
          <cell r="AG2202" t="str">
            <v>30</v>
          </cell>
          <cell r="AH2202" t="str">
            <v>CM</v>
          </cell>
          <cell r="AI2202" t="str">
            <v>Const</v>
          </cell>
          <cell r="AJ2202" t="str">
            <v>I</v>
          </cell>
        </row>
        <row r="2203">
          <cell r="A2203" t="str">
            <v>1018745</v>
          </cell>
          <cell r="B2203" t="str">
            <v>P02021902</v>
          </cell>
          <cell r="C2203" t="str">
            <v>02021902</v>
          </cell>
          <cell r="D2203" t="str">
            <v>OML SACHEM WINDOW REPLACEMENT</v>
          </cell>
          <cell r="E2203">
            <v>37347</v>
          </cell>
          <cell r="G2203">
            <v>37621</v>
          </cell>
          <cell r="H2203">
            <v>37621</v>
          </cell>
          <cell r="I2203">
            <v>37866</v>
          </cell>
          <cell r="J2203">
            <v>1382235</v>
          </cell>
          <cell r="K2203">
            <v>1382235.36</v>
          </cell>
          <cell r="L2203">
            <v>1382235.36</v>
          </cell>
          <cell r="M2203">
            <v>0</v>
          </cell>
          <cell r="N2203">
            <v>1382235</v>
          </cell>
          <cell r="O2203">
            <v>200506</v>
          </cell>
          <cell r="P2203">
            <v>1382235.36</v>
          </cell>
          <cell r="Q2203" t="str">
            <v>25</v>
          </cell>
          <cell r="R2203" t="str">
            <v>Biological and Physical Sciences</v>
          </cell>
          <cell r="S2203" t="str">
            <v>SCIENCE HILL</v>
          </cell>
          <cell r="T2203" t="b">
            <v>0</v>
          </cell>
          <cell r="U2203" t="b">
            <v>1</v>
          </cell>
          <cell r="V2203" t="b">
            <v>0</v>
          </cell>
          <cell r="W2203" t="str">
            <v>Accounting And Contracts</v>
          </cell>
          <cell r="X2203">
            <v>1382235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 t="str">
            <v>30</v>
          </cell>
          <cell r="AH2203" t="str">
            <v>CM</v>
          </cell>
          <cell r="AI2203" t="str">
            <v>FullyF</v>
          </cell>
          <cell r="AJ2203" t="str">
            <v>FF</v>
          </cell>
        </row>
        <row r="2204">
          <cell r="A2204" t="str">
            <v>1018746</v>
          </cell>
          <cell r="B2204" t="str">
            <v>P02021301</v>
          </cell>
          <cell r="C2204" t="str">
            <v>02021301</v>
          </cell>
          <cell r="D2204" t="str">
            <v>AMISTAD MEDICAL BUILDING</v>
          </cell>
          <cell r="E2204">
            <v>37347</v>
          </cell>
          <cell r="H2204">
            <v>38625</v>
          </cell>
          <cell r="I2204">
            <v>38331</v>
          </cell>
          <cell r="J2204">
            <v>23200000</v>
          </cell>
          <cell r="K2204">
            <v>601610.17000000004</v>
          </cell>
          <cell r="L2204">
            <v>10299454.25</v>
          </cell>
          <cell r="M2204">
            <v>0</v>
          </cell>
          <cell r="N2204">
            <v>0</v>
          </cell>
          <cell r="O2204">
            <v>200506</v>
          </cell>
          <cell r="P2204">
            <v>15833090.199999999</v>
          </cell>
          <cell r="Q2204" t="str">
            <v>80</v>
          </cell>
          <cell r="R2204" t="str">
            <v>Medicine</v>
          </cell>
          <cell r="S2204" t="str">
            <v>MEDICAL CAMPUS</v>
          </cell>
          <cell r="T2204" t="b">
            <v>0</v>
          </cell>
          <cell r="U2204" t="b">
            <v>0</v>
          </cell>
          <cell r="V2204" t="b">
            <v>0</v>
          </cell>
          <cell r="W2204" t="str">
            <v>Asset Management</v>
          </cell>
          <cell r="X2204">
            <v>23200000</v>
          </cell>
          <cell r="Y2204">
            <v>0</v>
          </cell>
          <cell r="Z2204">
            <v>0</v>
          </cell>
          <cell r="AA2204">
            <v>1899431.03</v>
          </cell>
          <cell r="AB2204">
            <v>1538112.26</v>
          </cell>
          <cell r="AC2204">
            <v>736370.77</v>
          </cell>
          <cell r="AD2204">
            <v>593237.1</v>
          </cell>
          <cell r="AE2204">
            <v>765283.68</v>
          </cell>
          <cell r="AF2204">
            <v>1201.1099999999999</v>
          </cell>
          <cell r="AG2204" t="str">
            <v>10</v>
          </cell>
          <cell r="AH2204" t="str">
            <v>NI</v>
          </cell>
          <cell r="AI2204" t="str">
            <v>Const</v>
          </cell>
          <cell r="AJ2204" t="str">
            <v>I</v>
          </cell>
        </row>
        <row r="2205">
          <cell r="A2205" t="str">
            <v>1018747</v>
          </cell>
          <cell r="B2205" t="str">
            <v>P02021402</v>
          </cell>
          <cell r="C2205" t="str">
            <v>02021402</v>
          </cell>
          <cell r="D2205" t="str">
            <v>SHM B EGRESS STAIRS UPGRADE</v>
          </cell>
          <cell r="E2205">
            <v>37347</v>
          </cell>
          <cell r="G2205">
            <v>37701</v>
          </cell>
          <cell r="H2205">
            <v>37652</v>
          </cell>
          <cell r="I2205">
            <v>37603</v>
          </cell>
          <cell r="J2205">
            <v>75000</v>
          </cell>
          <cell r="K2205">
            <v>54109.8</v>
          </cell>
          <cell r="L2205">
            <v>65676</v>
          </cell>
          <cell r="M2205">
            <v>0</v>
          </cell>
          <cell r="N2205">
            <v>65676</v>
          </cell>
          <cell r="O2205">
            <v>200506</v>
          </cell>
          <cell r="P2205">
            <v>65676</v>
          </cell>
          <cell r="Q2205" t="str">
            <v>80</v>
          </cell>
          <cell r="R2205" t="str">
            <v>Medicine</v>
          </cell>
          <cell r="S2205" t="str">
            <v>MEDICAL CAMPUS</v>
          </cell>
          <cell r="T2205" t="b">
            <v>0</v>
          </cell>
          <cell r="U2205" t="b">
            <v>0</v>
          </cell>
          <cell r="V2205" t="b">
            <v>0</v>
          </cell>
          <cell r="W2205" t="str">
            <v>Asset Management</v>
          </cell>
          <cell r="X2205">
            <v>65676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 t="str">
            <v>30</v>
          </cell>
          <cell r="AH2205" t="str">
            <v>CM</v>
          </cell>
          <cell r="AI2205" t="str">
            <v>Const</v>
          </cell>
          <cell r="AJ2205" t="str">
            <v>I</v>
          </cell>
        </row>
        <row r="2206">
          <cell r="A2206" t="str">
            <v>1018748</v>
          </cell>
          <cell r="B2206" t="str">
            <v>P02030802</v>
          </cell>
          <cell r="C2206" t="str">
            <v>02030802</v>
          </cell>
          <cell r="D2206" t="str">
            <v>CEDAR ST 301 CODE COMP-INFR UPGRADE</v>
          </cell>
          <cell r="E2206">
            <v>37347</v>
          </cell>
          <cell r="G2206">
            <v>37407</v>
          </cell>
          <cell r="H2206">
            <v>37407</v>
          </cell>
          <cell r="I2206">
            <v>37603</v>
          </cell>
          <cell r="J2206">
            <v>93000</v>
          </cell>
          <cell r="K2206">
            <v>64523.83</v>
          </cell>
          <cell r="L2206">
            <v>69615.3</v>
          </cell>
          <cell r="M2206">
            <v>0</v>
          </cell>
          <cell r="N2206">
            <v>69615</v>
          </cell>
          <cell r="O2206">
            <v>200506</v>
          </cell>
          <cell r="P2206">
            <v>69615.3</v>
          </cell>
          <cell r="Q2206" t="str">
            <v>80</v>
          </cell>
          <cell r="R2206" t="str">
            <v>Medicine</v>
          </cell>
          <cell r="S2206" t="str">
            <v>MEDICAL CAMPUS</v>
          </cell>
          <cell r="T2206" t="b">
            <v>0</v>
          </cell>
          <cell r="U2206" t="b">
            <v>0</v>
          </cell>
          <cell r="V2206" t="b">
            <v>0</v>
          </cell>
          <cell r="W2206" t="str">
            <v>Asset Management</v>
          </cell>
          <cell r="X2206">
            <v>93000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 t="str">
            <v>30</v>
          </cell>
          <cell r="AH2206" t="str">
            <v>CM</v>
          </cell>
          <cell r="AI2206" t="str">
            <v>Const</v>
          </cell>
          <cell r="AJ2206" t="str">
            <v>I</v>
          </cell>
        </row>
        <row r="2207">
          <cell r="A2207" t="str">
            <v>1018749</v>
          </cell>
          <cell r="C2207" t="str">
            <v>02040303</v>
          </cell>
          <cell r="D2207" t="str">
            <v>WNSL-W HIGHBAY RENOVATION (cancelled)</v>
          </cell>
          <cell r="E2207">
            <v>37347</v>
          </cell>
          <cell r="I2207">
            <v>37795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200506</v>
          </cell>
          <cell r="P2207">
            <v>0</v>
          </cell>
          <cell r="Q2207" t="str">
            <v>04</v>
          </cell>
          <cell r="R2207" t="str">
            <v>Academic Space: Science</v>
          </cell>
          <cell r="T2207" t="b">
            <v>0</v>
          </cell>
          <cell r="U2207" t="b">
            <v>1</v>
          </cell>
          <cell r="V2207" t="b">
            <v>0</v>
          </cell>
          <cell r="W2207" t="str">
            <v>Accounting And Contracts</v>
          </cell>
          <cell r="X2207">
            <v>0</v>
          </cell>
          <cell r="Y2207">
            <v>0</v>
          </cell>
          <cell r="Z2207">
            <v>0</v>
          </cell>
          <cell r="AI2207" t="str">
            <v>Tomb</v>
          </cell>
          <cell r="AJ2207" t="str">
            <v>T</v>
          </cell>
        </row>
        <row r="2208">
          <cell r="A2208" t="str">
            <v>1018750</v>
          </cell>
          <cell r="B2208" t="str">
            <v>P02040301</v>
          </cell>
          <cell r="C2208" t="str">
            <v>02040301</v>
          </cell>
          <cell r="D2208" t="str">
            <v>COXE INDOOR TRACK</v>
          </cell>
          <cell r="E2208">
            <v>37347</v>
          </cell>
          <cell r="H2208">
            <v>38352</v>
          </cell>
          <cell r="I2208">
            <v>38201</v>
          </cell>
          <cell r="J2208">
            <v>1190000</v>
          </cell>
          <cell r="K2208">
            <v>34952.199999999997</v>
          </cell>
          <cell r="L2208">
            <v>40723.199999999997</v>
          </cell>
          <cell r="M2208">
            <v>40526</v>
          </cell>
          <cell r="N2208">
            <v>0</v>
          </cell>
          <cell r="O2208">
            <v>200506</v>
          </cell>
          <cell r="P2208">
            <v>730609.47</v>
          </cell>
          <cell r="Q2208" t="str">
            <v>54</v>
          </cell>
          <cell r="R2208" t="str">
            <v>Athletics</v>
          </cell>
          <cell r="T2208" t="b">
            <v>0</v>
          </cell>
          <cell r="U2208" t="b">
            <v>0</v>
          </cell>
          <cell r="V2208" t="b">
            <v>0</v>
          </cell>
          <cell r="W2208" t="str">
            <v>Accounting And Contracts</v>
          </cell>
          <cell r="X2208">
            <v>0</v>
          </cell>
          <cell r="Y2208">
            <v>0</v>
          </cell>
          <cell r="Z2208">
            <v>1190000</v>
          </cell>
          <cell r="AA2208">
            <v>173900</v>
          </cell>
          <cell r="AB2208">
            <v>5780</v>
          </cell>
          <cell r="AC2208">
            <v>0</v>
          </cell>
          <cell r="AD2208">
            <v>5575</v>
          </cell>
          <cell r="AE2208">
            <v>17371.27</v>
          </cell>
          <cell r="AF2208">
            <v>487260</v>
          </cell>
          <cell r="AG2208" t="str">
            <v>20</v>
          </cell>
          <cell r="AH2208" t="str">
            <v>OS</v>
          </cell>
          <cell r="AI2208" t="str">
            <v>Study</v>
          </cell>
          <cell r="AJ2208" t="str">
            <v>I</v>
          </cell>
        </row>
        <row r="2209">
          <cell r="A2209" t="str">
            <v>1018751</v>
          </cell>
          <cell r="B2209" t="str">
            <v>P02040302</v>
          </cell>
          <cell r="C2209" t="str">
            <v>02040302</v>
          </cell>
          <cell r="D2209" t="str">
            <v>CULLMAN COURTS FEASIBILITY STUDY</v>
          </cell>
          <cell r="E2209">
            <v>37347</v>
          </cell>
          <cell r="H2209">
            <v>38898</v>
          </cell>
          <cell r="I2209">
            <v>37361</v>
          </cell>
          <cell r="J2209">
            <v>50000</v>
          </cell>
          <cell r="K2209">
            <v>37712.14</v>
          </cell>
          <cell r="L2209">
            <v>38083.14</v>
          </cell>
          <cell r="M2209">
            <v>0</v>
          </cell>
          <cell r="N2209">
            <v>0</v>
          </cell>
          <cell r="O2209">
            <v>200506</v>
          </cell>
          <cell r="P2209">
            <v>38083.14</v>
          </cell>
          <cell r="Q2209" t="str">
            <v>54</v>
          </cell>
          <cell r="R2209" t="str">
            <v>Athletics</v>
          </cell>
          <cell r="T2209" t="b">
            <v>0</v>
          </cell>
          <cell r="U2209" t="b">
            <v>0</v>
          </cell>
          <cell r="V2209" t="b">
            <v>0</v>
          </cell>
          <cell r="W2209" t="str">
            <v>Accounting And Contracts</v>
          </cell>
          <cell r="X2209">
            <v>0</v>
          </cell>
          <cell r="Y2209">
            <v>0</v>
          </cell>
          <cell r="Z2209">
            <v>50000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 t="str">
            <v>10</v>
          </cell>
          <cell r="AH2209" t="str">
            <v>OS</v>
          </cell>
          <cell r="AI2209" t="str">
            <v>Study</v>
          </cell>
          <cell r="AJ2209" t="str">
            <v>I</v>
          </cell>
        </row>
        <row r="2210">
          <cell r="A2210" t="str">
            <v>1018752</v>
          </cell>
          <cell r="B2210" t="str">
            <v>P02040402</v>
          </cell>
          <cell r="C2210" t="str">
            <v>02040402</v>
          </cell>
          <cell r="D2210" t="str">
            <v>MASON LAB ASBESTOS CONTAINMENT</v>
          </cell>
          <cell r="E2210">
            <v>37347</v>
          </cell>
          <cell r="G2210">
            <v>37925</v>
          </cell>
          <cell r="H2210">
            <v>37833</v>
          </cell>
          <cell r="I2210">
            <v>38187</v>
          </cell>
          <cell r="J2210">
            <v>716622</v>
          </cell>
          <cell r="K2210">
            <v>698616.55</v>
          </cell>
          <cell r="L2210">
            <v>716621.55</v>
          </cell>
          <cell r="M2210">
            <v>0</v>
          </cell>
          <cell r="N2210">
            <v>716622</v>
          </cell>
          <cell r="O2210">
            <v>200506</v>
          </cell>
          <cell r="P2210">
            <v>716621.55</v>
          </cell>
          <cell r="Q2210" t="str">
            <v>24</v>
          </cell>
          <cell r="R2210" t="str">
            <v>Eng&amp;ApplSci</v>
          </cell>
          <cell r="S2210" t="str">
            <v>SCIENCE HILL</v>
          </cell>
          <cell r="T2210" t="b">
            <v>0</v>
          </cell>
          <cell r="U2210" t="b">
            <v>1</v>
          </cell>
          <cell r="V2210" t="b">
            <v>0</v>
          </cell>
          <cell r="W2210" t="str">
            <v>Accounting And Contracts</v>
          </cell>
          <cell r="X2210">
            <v>716622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 t="str">
            <v>30</v>
          </cell>
          <cell r="AH2210" t="str">
            <v>CM</v>
          </cell>
          <cell r="AI2210" t="str">
            <v>FullyF</v>
          </cell>
          <cell r="AJ2210" t="str">
            <v>FF</v>
          </cell>
        </row>
        <row r="2211">
          <cell r="A2211" t="str">
            <v>1018753</v>
          </cell>
          <cell r="B2211" t="str">
            <v>P02041001</v>
          </cell>
          <cell r="C2211" t="str">
            <v>02041001</v>
          </cell>
          <cell r="D2211" t="str">
            <v>CENTRAL RESEARCH ANIMAL NEEDS STUDY</v>
          </cell>
          <cell r="E2211">
            <v>35977</v>
          </cell>
          <cell r="H2211">
            <v>39629</v>
          </cell>
          <cell r="I2211">
            <v>37361</v>
          </cell>
          <cell r="J2211">
            <v>100000</v>
          </cell>
          <cell r="K2211">
            <v>1350.00000000001</v>
          </cell>
          <cell r="L2211">
            <v>12357.33</v>
          </cell>
          <cell r="M2211">
            <v>1260</v>
          </cell>
          <cell r="N2211">
            <v>11097</v>
          </cell>
          <cell r="O2211">
            <v>200506</v>
          </cell>
          <cell r="P2211">
            <v>37630.33</v>
          </cell>
          <cell r="Q2211" t="str">
            <v>25</v>
          </cell>
          <cell r="R2211" t="str">
            <v>Biological and Physical Sciences</v>
          </cell>
          <cell r="S2211" t="str">
            <v>SCIENCE HILL</v>
          </cell>
          <cell r="T2211" t="b">
            <v>0</v>
          </cell>
          <cell r="U2211" t="b">
            <v>0</v>
          </cell>
          <cell r="V2211" t="b">
            <v>0</v>
          </cell>
          <cell r="W2211" t="str">
            <v>Accounting And Contracts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4500</v>
          </cell>
          <cell r="AC2211">
            <v>3000</v>
          </cell>
          <cell r="AD2211">
            <v>233</v>
          </cell>
          <cell r="AE2211">
            <v>17540</v>
          </cell>
          <cell r="AF2211">
            <v>0</v>
          </cell>
          <cell r="AG2211" t="str">
            <v>50</v>
          </cell>
          <cell r="AH2211" t="str">
            <v>OS</v>
          </cell>
          <cell r="AI2211" t="str">
            <v>Study</v>
          </cell>
          <cell r="AJ2211" t="str">
            <v>I</v>
          </cell>
        </row>
        <row r="2212">
          <cell r="A2212" t="str">
            <v>1018754</v>
          </cell>
          <cell r="B2212" t="str">
            <v>P02032101</v>
          </cell>
          <cell r="C2212" t="str">
            <v>02032101</v>
          </cell>
          <cell r="D2212" t="str">
            <v>SCIENCE HILL PARKING GARAGE</v>
          </cell>
          <cell r="E2212">
            <v>35977</v>
          </cell>
          <cell r="H2212">
            <v>38625</v>
          </cell>
          <cell r="I2212">
            <v>38331</v>
          </cell>
          <cell r="J2212">
            <v>1800000</v>
          </cell>
          <cell r="K2212">
            <v>145345.29999999999</v>
          </cell>
          <cell r="L2212">
            <v>691820.45</v>
          </cell>
          <cell r="M2212">
            <v>0</v>
          </cell>
          <cell r="N2212">
            <v>598077</v>
          </cell>
          <cell r="O2212">
            <v>200506</v>
          </cell>
          <cell r="P2212">
            <v>1157049.97</v>
          </cell>
          <cell r="Q2212" t="str">
            <v>61</v>
          </cell>
          <cell r="R2212" t="str">
            <v>Admin&amp;Other Other</v>
          </cell>
          <cell r="S2212" t="str">
            <v>SCIENCE HILL</v>
          </cell>
          <cell r="T2212" t="b">
            <v>0</v>
          </cell>
          <cell r="U2212" t="b">
            <v>0</v>
          </cell>
          <cell r="V2212" t="b">
            <v>0</v>
          </cell>
          <cell r="W2212" t="str">
            <v>Accounting And Contracts</v>
          </cell>
          <cell r="X2212">
            <v>0</v>
          </cell>
          <cell r="Y2212">
            <v>0</v>
          </cell>
          <cell r="Z2212">
            <v>0</v>
          </cell>
          <cell r="AA2212">
            <v>46209.39</v>
          </cell>
          <cell r="AB2212">
            <v>83762.13</v>
          </cell>
          <cell r="AC2212">
            <v>228745.96</v>
          </cell>
          <cell r="AD2212">
            <v>85530.83</v>
          </cell>
          <cell r="AE2212">
            <v>14975.65</v>
          </cell>
          <cell r="AF2212">
            <v>6005.56</v>
          </cell>
          <cell r="AG2212" t="str">
            <v>10</v>
          </cell>
          <cell r="AH2212" t="str">
            <v>NI</v>
          </cell>
          <cell r="AI2212" t="str">
            <v>Desig</v>
          </cell>
          <cell r="AJ2212" t="str">
            <v>I</v>
          </cell>
        </row>
        <row r="2213">
          <cell r="A2213" t="str">
            <v>1018755</v>
          </cell>
          <cell r="B2213" t="str">
            <v>P02032501</v>
          </cell>
          <cell r="C2213" t="str">
            <v>02032501</v>
          </cell>
          <cell r="D2213" t="str">
            <v>SHM I-WING 100 CASHIER'S OFC RENO</v>
          </cell>
          <cell r="E2213">
            <v>35977</v>
          </cell>
          <cell r="G2213">
            <v>37679</v>
          </cell>
          <cell r="H2213">
            <v>37652</v>
          </cell>
          <cell r="I2213">
            <v>37596</v>
          </cell>
          <cell r="J2213">
            <v>210000</v>
          </cell>
          <cell r="K2213">
            <v>189783.45</v>
          </cell>
          <cell r="L2213">
            <v>205687.03</v>
          </cell>
          <cell r="M2213">
            <v>0</v>
          </cell>
          <cell r="N2213">
            <v>205687</v>
          </cell>
          <cell r="O2213">
            <v>200506</v>
          </cell>
          <cell r="P2213">
            <v>205687.03</v>
          </cell>
          <cell r="Q2213" t="str">
            <v>80</v>
          </cell>
          <cell r="R2213" t="str">
            <v>Medicine</v>
          </cell>
          <cell r="S2213" t="str">
            <v>MEDICAL CAMPUS</v>
          </cell>
          <cell r="T2213" t="b">
            <v>0</v>
          </cell>
          <cell r="U2213" t="b">
            <v>0</v>
          </cell>
          <cell r="V2213" t="b">
            <v>0</v>
          </cell>
          <cell r="W2213" t="str">
            <v>Asset Management</v>
          </cell>
          <cell r="X2213">
            <v>205687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 t="str">
            <v>30</v>
          </cell>
          <cell r="AH2213" t="str">
            <v>CM</v>
          </cell>
          <cell r="AI2213" t="str">
            <v>Const</v>
          </cell>
          <cell r="AJ2213" t="str">
            <v>I</v>
          </cell>
        </row>
        <row r="2214">
          <cell r="A2214" t="str">
            <v>1018756</v>
          </cell>
          <cell r="B2214" t="str">
            <v>P02032502</v>
          </cell>
          <cell r="C2214" t="str">
            <v>02032502</v>
          </cell>
          <cell r="D2214" t="str">
            <v>SHM I-WING 210/214 COOPERATIVE RESEARCH OFC RENO</v>
          </cell>
          <cell r="E2214">
            <v>35977</v>
          </cell>
          <cell r="G2214">
            <v>37864</v>
          </cell>
          <cell r="H2214">
            <v>37864</v>
          </cell>
          <cell r="I2214">
            <v>37529</v>
          </cell>
          <cell r="J2214">
            <v>195000</v>
          </cell>
          <cell r="K2214">
            <v>78653.03</v>
          </cell>
          <cell r="L2214">
            <v>178346.29</v>
          </cell>
          <cell r="M2214">
            <v>0</v>
          </cell>
          <cell r="N2214">
            <v>178346</v>
          </cell>
          <cell r="O2214">
            <v>200506</v>
          </cell>
          <cell r="P2214">
            <v>181119.29</v>
          </cell>
          <cell r="Q2214" t="str">
            <v>80</v>
          </cell>
          <cell r="R2214" t="str">
            <v>Medicine</v>
          </cell>
          <cell r="S2214" t="str">
            <v>MEDICAL CAMPUS</v>
          </cell>
          <cell r="T2214" t="b">
            <v>0</v>
          </cell>
          <cell r="U2214" t="b">
            <v>0</v>
          </cell>
          <cell r="V2214" t="b">
            <v>0</v>
          </cell>
          <cell r="W2214" t="str">
            <v>Asset Management</v>
          </cell>
          <cell r="X2214">
            <v>180246</v>
          </cell>
          <cell r="Y2214">
            <v>0</v>
          </cell>
          <cell r="Z2214">
            <v>0</v>
          </cell>
          <cell r="AA2214">
            <v>0</v>
          </cell>
          <cell r="AB2214">
            <v>1900</v>
          </cell>
          <cell r="AC2214">
            <v>873</v>
          </cell>
          <cell r="AD2214">
            <v>0</v>
          </cell>
          <cell r="AE2214">
            <v>0</v>
          </cell>
          <cell r="AF2214">
            <v>0</v>
          </cell>
          <cell r="AG2214" t="str">
            <v>20</v>
          </cell>
          <cell r="AH2214" t="str">
            <v>PR</v>
          </cell>
          <cell r="AI2214" t="str">
            <v>Const</v>
          </cell>
          <cell r="AJ2214" t="str">
            <v>I</v>
          </cell>
        </row>
        <row r="2215">
          <cell r="A2215" t="str">
            <v>1018757</v>
          </cell>
          <cell r="B2215" t="str">
            <v>P01030801</v>
          </cell>
          <cell r="C2215" t="str">
            <v>01030801</v>
          </cell>
          <cell r="D2215" t="str">
            <v>SHM L-WING EMERGENCY LIGHTS</v>
          </cell>
          <cell r="E2215">
            <v>35977</v>
          </cell>
          <cell r="G2215">
            <v>37559</v>
          </cell>
          <cell r="H2215">
            <v>37560</v>
          </cell>
          <cell r="I2215">
            <v>37361</v>
          </cell>
          <cell r="J2215">
            <v>280000</v>
          </cell>
          <cell r="K2215">
            <v>182696.44</v>
          </cell>
          <cell r="L2215">
            <v>182696.44</v>
          </cell>
          <cell r="M2215">
            <v>0</v>
          </cell>
          <cell r="N2215">
            <v>182696</v>
          </cell>
          <cell r="O2215">
            <v>200506</v>
          </cell>
          <cell r="P2215">
            <v>182696.44</v>
          </cell>
          <cell r="Q2215" t="str">
            <v>80</v>
          </cell>
          <cell r="R2215" t="str">
            <v>Medicine</v>
          </cell>
          <cell r="S2215" t="str">
            <v>MEDICAL CAMPUS</v>
          </cell>
          <cell r="T2215" t="b">
            <v>0</v>
          </cell>
          <cell r="U2215" t="b">
            <v>0</v>
          </cell>
          <cell r="V2215" t="b">
            <v>0</v>
          </cell>
          <cell r="W2215" t="str">
            <v>Asset Management</v>
          </cell>
          <cell r="X2215">
            <v>280000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 t="str">
            <v>30</v>
          </cell>
          <cell r="AH2215" t="str">
            <v>CM</v>
          </cell>
          <cell r="AI2215" t="str">
            <v>Plan</v>
          </cell>
          <cell r="AJ2215" t="str">
            <v>I</v>
          </cell>
        </row>
        <row r="2216">
          <cell r="A2216" t="str">
            <v>1018765</v>
          </cell>
          <cell r="C2216" t="str">
            <v>02041577</v>
          </cell>
          <cell r="D2216" t="str">
            <v>MBTS KECK MASSARRAY SYSTEM</v>
          </cell>
          <cell r="E2216">
            <v>37347</v>
          </cell>
          <cell r="H2216">
            <v>37406</v>
          </cell>
          <cell r="I2216">
            <v>37603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200506</v>
          </cell>
          <cell r="P2216">
            <v>0</v>
          </cell>
          <cell r="Q2216" t="str">
            <v>08</v>
          </cell>
          <cell r="R2216" t="str">
            <v>Medicine</v>
          </cell>
          <cell r="T2216" t="b">
            <v>0</v>
          </cell>
          <cell r="U2216" t="b">
            <v>1</v>
          </cell>
          <cell r="V2216" t="b">
            <v>0</v>
          </cell>
          <cell r="W2216" t="str">
            <v>Finance-General Administration</v>
          </cell>
          <cell r="X2216">
            <v>0</v>
          </cell>
          <cell r="Y2216">
            <v>0</v>
          </cell>
          <cell r="Z2216">
            <v>0</v>
          </cell>
          <cell r="AI2216" t="str">
            <v>Tomb</v>
          </cell>
          <cell r="AJ2216" t="str">
            <v>T</v>
          </cell>
        </row>
        <row r="2217">
          <cell r="A2217" t="str">
            <v>1018853</v>
          </cell>
          <cell r="B2217" t="str">
            <v>P02041204</v>
          </cell>
          <cell r="C2217" t="str">
            <v>02041204</v>
          </cell>
          <cell r="D2217" t="str">
            <v>HILLHOUSE 52 FAN COIL UNIT REPLACEMENT</v>
          </cell>
          <cell r="E2217">
            <v>37347</v>
          </cell>
          <cell r="G2217">
            <v>37925</v>
          </cell>
          <cell r="H2217">
            <v>37499</v>
          </cell>
          <cell r="I2217">
            <v>38201</v>
          </cell>
          <cell r="J2217">
            <v>93623</v>
          </cell>
          <cell r="K2217">
            <v>89860</v>
          </cell>
          <cell r="L2217">
            <v>93623</v>
          </cell>
          <cell r="M2217">
            <v>93623</v>
          </cell>
          <cell r="N2217">
            <v>0</v>
          </cell>
          <cell r="O2217">
            <v>200506</v>
          </cell>
          <cell r="P2217">
            <v>93623</v>
          </cell>
          <cell r="Q2217" t="str">
            <v>33</v>
          </cell>
          <cell r="R2217" t="str">
            <v>Self-sup Management</v>
          </cell>
          <cell r="T2217" t="b">
            <v>0</v>
          </cell>
          <cell r="U2217" t="b">
            <v>1</v>
          </cell>
          <cell r="V2217" t="b">
            <v>0</v>
          </cell>
          <cell r="W2217" t="str">
            <v>Accounting And Contracts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 t="str">
            <v>30</v>
          </cell>
          <cell r="AH2217" t="str">
            <v>CM</v>
          </cell>
          <cell r="AI2217" t="str">
            <v>FullyF</v>
          </cell>
          <cell r="AJ2217" t="str">
            <v>FF</v>
          </cell>
        </row>
        <row r="2218">
          <cell r="A2218" t="str">
            <v>1018854</v>
          </cell>
          <cell r="B2218" t="str">
            <v>P02041201</v>
          </cell>
          <cell r="C2218" t="str">
            <v>02041201</v>
          </cell>
          <cell r="D2218" t="str">
            <v>HILLHOUSE 55 BASEMENT RENOVATION</v>
          </cell>
          <cell r="E2218">
            <v>37347</v>
          </cell>
          <cell r="G2218">
            <v>37863</v>
          </cell>
          <cell r="H2218">
            <v>37864</v>
          </cell>
          <cell r="I2218">
            <v>37659</v>
          </cell>
          <cell r="J2218">
            <v>1500000</v>
          </cell>
          <cell r="K2218">
            <v>606823.46</v>
          </cell>
          <cell r="L2218">
            <v>1276781.08</v>
          </cell>
          <cell r="M2218">
            <v>0</v>
          </cell>
          <cell r="N2218">
            <v>1274337</v>
          </cell>
          <cell r="O2218">
            <v>200506</v>
          </cell>
          <cell r="P2218">
            <v>1283776.08</v>
          </cell>
          <cell r="Q2218" t="str">
            <v>33</v>
          </cell>
          <cell r="R2218" t="str">
            <v>Self-sup Management</v>
          </cell>
          <cell r="S2218" t="str">
            <v>SCHOOL OF MANAGEMENT</v>
          </cell>
          <cell r="T2218" t="b">
            <v>0</v>
          </cell>
          <cell r="U2218" t="b">
            <v>0</v>
          </cell>
          <cell r="V2218" t="b">
            <v>0</v>
          </cell>
          <cell r="W2218" t="str">
            <v>Accounting And Contracts</v>
          </cell>
          <cell r="X2218">
            <v>1500000</v>
          </cell>
          <cell r="Y2218">
            <v>0</v>
          </cell>
          <cell r="Z2218">
            <v>0</v>
          </cell>
          <cell r="AA2218">
            <v>0</v>
          </cell>
          <cell r="AB2218">
            <v>6995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 t="str">
            <v>20</v>
          </cell>
          <cell r="AH2218" t="str">
            <v>PR</v>
          </cell>
          <cell r="AI2218" t="str">
            <v>Const</v>
          </cell>
          <cell r="AJ2218" t="str">
            <v>I</v>
          </cell>
        </row>
        <row r="2219">
          <cell r="A2219" t="str">
            <v>1018855</v>
          </cell>
          <cell r="B2219" t="str">
            <v>P02032601</v>
          </cell>
          <cell r="C2219" t="str">
            <v>02032601</v>
          </cell>
          <cell r="D2219" t="str">
            <v>BB 3 NORTH OFFICE RENOVATIONS</v>
          </cell>
          <cell r="E2219">
            <v>37347</v>
          </cell>
          <cell r="G2219">
            <v>37590</v>
          </cell>
          <cell r="H2219">
            <v>37772</v>
          </cell>
          <cell r="I2219">
            <v>37473</v>
          </cell>
          <cell r="J2219">
            <v>450000</v>
          </cell>
          <cell r="K2219">
            <v>335731.32</v>
          </cell>
          <cell r="L2219">
            <v>405295.29</v>
          </cell>
          <cell r="M2219">
            <v>0</v>
          </cell>
          <cell r="N2219">
            <v>405295</v>
          </cell>
          <cell r="O2219">
            <v>200506</v>
          </cell>
          <cell r="P2219">
            <v>405295.29</v>
          </cell>
          <cell r="Q2219" t="str">
            <v>80</v>
          </cell>
          <cell r="R2219" t="str">
            <v>Medicine</v>
          </cell>
          <cell r="S2219" t="str">
            <v>MEDICAL CAMPUS</v>
          </cell>
          <cell r="T2219" t="b">
            <v>0</v>
          </cell>
          <cell r="U2219" t="b">
            <v>0</v>
          </cell>
          <cell r="V2219" t="b">
            <v>0</v>
          </cell>
          <cell r="W2219" t="str">
            <v>Asset Management</v>
          </cell>
          <cell r="X2219">
            <v>450000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 t="str">
            <v>20</v>
          </cell>
          <cell r="AH2219" t="str">
            <v>PR</v>
          </cell>
          <cell r="AI2219" t="str">
            <v>Const</v>
          </cell>
          <cell r="AJ2219" t="str">
            <v>I</v>
          </cell>
        </row>
        <row r="2220">
          <cell r="A2220" t="str">
            <v>1018856</v>
          </cell>
          <cell r="B2220" t="str">
            <v>P02040401</v>
          </cell>
          <cell r="C2220" t="str">
            <v>02040401</v>
          </cell>
          <cell r="D2220" t="str">
            <v>YPB 204-210 CLINICAL RENOVATION</v>
          </cell>
          <cell r="E2220">
            <v>37347</v>
          </cell>
          <cell r="G2220">
            <v>37529</v>
          </cell>
          <cell r="H2220">
            <v>37621</v>
          </cell>
          <cell r="I2220">
            <v>37431</v>
          </cell>
          <cell r="J2220">
            <v>245000</v>
          </cell>
          <cell r="K2220">
            <v>189216.04</v>
          </cell>
          <cell r="L2220">
            <v>219012.49</v>
          </cell>
          <cell r="M2220">
            <v>0</v>
          </cell>
          <cell r="N2220">
            <v>219012</v>
          </cell>
          <cell r="O2220">
            <v>200506</v>
          </cell>
          <cell r="P2220">
            <v>219012.49</v>
          </cell>
          <cell r="Q2220" t="str">
            <v>80</v>
          </cell>
          <cell r="R2220" t="str">
            <v>Medicine</v>
          </cell>
          <cell r="S2220" t="str">
            <v>MEDICAL CAMPUS</v>
          </cell>
          <cell r="T2220" t="b">
            <v>0</v>
          </cell>
          <cell r="U2220" t="b">
            <v>0</v>
          </cell>
          <cell r="V2220" t="b">
            <v>0</v>
          </cell>
          <cell r="W2220" t="str">
            <v>Asset Management</v>
          </cell>
          <cell r="X2220">
            <v>245000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 t="str">
            <v>20</v>
          </cell>
          <cell r="AH2220" t="str">
            <v>PR</v>
          </cell>
          <cell r="AI2220" t="str">
            <v>Const</v>
          </cell>
          <cell r="AJ2220" t="str">
            <v>I</v>
          </cell>
        </row>
        <row r="2221">
          <cell r="A2221" t="str">
            <v>1018857</v>
          </cell>
          <cell r="B2221" t="str">
            <v>P02041202</v>
          </cell>
          <cell r="C2221" t="str">
            <v>02041202</v>
          </cell>
          <cell r="D2221" t="str">
            <v>YPB B AIR HANDLING UNITS</v>
          </cell>
          <cell r="E2221">
            <v>37347</v>
          </cell>
          <cell r="G2221">
            <v>37705</v>
          </cell>
          <cell r="H2221">
            <v>37652</v>
          </cell>
          <cell r="I2221">
            <v>37529</v>
          </cell>
          <cell r="J2221">
            <v>600000</v>
          </cell>
          <cell r="K2221">
            <v>473272.31</v>
          </cell>
          <cell r="L2221">
            <v>575956.69999999995</v>
          </cell>
          <cell r="M2221">
            <v>0</v>
          </cell>
          <cell r="N2221">
            <v>575957</v>
          </cell>
          <cell r="O2221">
            <v>200506</v>
          </cell>
          <cell r="P2221">
            <v>575956.69999999995</v>
          </cell>
          <cell r="Q2221" t="str">
            <v>80</v>
          </cell>
          <cell r="R2221" t="str">
            <v>Medicine</v>
          </cell>
          <cell r="S2221" t="str">
            <v>MEDICAL CAMPUS</v>
          </cell>
          <cell r="T2221" t="b">
            <v>0</v>
          </cell>
          <cell r="U2221" t="b">
            <v>0</v>
          </cell>
          <cell r="V2221" t="b">
            <v>0</v>
          </cell>
          <cell r="W2221" t="str">
            <v>Asset Management</v>
          </cell>
          <cell r="X2221">
            <v>600000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 t="str">
            <v>30</v>
          </cell>
          <cell r="AH2221" t="str">
            <v>CM</v>
          </cell>
          <cell r="AI2221" t="str">
            <v>Const</v>
          </cell>
          <cell r="AJ2221" t="str">
            <v>I</v>
          </cell>
        </row>
        <row r="2222">
          <cell r="A2222" t="str">
            <v>1018929</v>
          </cell>
          <cell r="B2222" t="str">
            <v>F01112021</v>
          </cell>
          <cell r="C2222" t="str">
            <v>01112021</v>
          </cell>
          <cell r="D2222" t="str">
            <v>Goffe 69-83 Purchase</v>
          </cell>
          <cell r="E2222">
            <v>37196</v>
          </cell>
          <cell r="G2222">
            <v>37437</v>
          </cell>
          <cell r="I2222">
            <v>37603</v>
          </cell>
          <cell r="J2222">
            <v>512207</v>
          </cell>
          <cell r="K2222">
            <v>512207.39</v>
          </cell>
          <cell r="L2222">
            <v>512207.39</v>
          </cell>
          <cell r="M2222">
            <v>0</v>
          </cell>
          <cell r="N2222">
            <v>512207</v>
          </cell>
          <cell r="O2222">
            <v>200506</v>
          </cell>
          <cell r="P2222">
            <v>512207.39</v>
          </cell>
          <cell r="Q2222" t="str">
            <v>63</v>
          </cell>
          <cell r="R2222" t="str">
            <v>Admin&amp;Other Acquisitions</v>
          </cell>
          <cell r="T2222" t="b">
            <v>0</v>
          </cell>
          <cell r="U2222" t="b">
            <v>1</v>
          </cell>
          <cell r="V2222" t="b">
            <v>0</v>
          </cell>
          <cell r="W2222" t="str">
            <v>Finance-General Administration</v>
          </cell>
          <cell r="X2222">
            <v>0</v>
          </cell>
          <cell r="Y2222">
            <v>512207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 t="str">
            <v>60</v>
          </cell>
          <cell r="AH2222" t="str">
            <v>AC</v>
          </cell>
          <cell r="AI2222" t="str">
            <v>FullyF</v>
          </cell>
          <cell r="AJ2222" t="str">
            <v>FF</v>
          </cell>
        </row>
        <row r="2223">
          <cell r="A2223" t="str">
            <v>1018930</v>
          </cell>
          <cell r="B2223" t="str">
            <v>F02041221</v>
          </cell>
          <cell r="C2223" t="str">
            <v>02041221</v>
          </cell>
          <cell r="D2223" t="str">
            <v>WHITNEY 55 BUILDING PURCHASE</v>
          </cell>
          <cell r="E2223">
            <v>37347</v>
          </cell>
          <cell r="G2223">
            <v>37468</v>
          </cell>
          <cell r="I2223">
            <v>37358</v>
          </cell>
          <cell r="J2223">
            <v>11737125</v>
          </cell>
          <cell r="K2223">
            <v>11737124.99</v>
          </cell>
          <cell r="L2223">
            <v>11737124.99</v>
          </cell>
          <cell r="M2223">
            <v>0</v>
          </cell>
          <cell r="N2223">
            <v>11737125</v>
          </cell>
          <cell r="O2223">
            <v>200506</v>
          </cell>
          <cell r="P2223">
            <v>11737124.99</v>
          </cell>
          <cell r="Q2223" t="str">
            <v>63</v>
          </cell>
          <cell r="R2223" t="str">
            <v>Admin&amp;Other Acquisitions</v>
          </cell>
          <cell r="T2223" t="b">
            <v>0</v>
          </cell>
          <cell r="U2223" t="b">
            <v>1</v>
          </cell>
          <cell r="V2223" t="b">
            <v>0</v>
          </cell>
          <cell r="W2223" t="str">
            <v>Finance-General Administration</v>
          </cell>
          <cell r="X2223">
            <v>0</v>
          </cell>
          <cell r="Y2223">
            <v>11737125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 t="str">
            <v>60</v>
          </cell>
          <cell r="AH2223" t="str">
            <v>AC</v>
          </cell>
          <cell r="AI2223" t="str">
            <v>FullyF</v>
          </cell>
          <cell r="AJ2223" t="str">
            <v>FF</v>
          </cell>
        </row>
        <row r="2224">
          <cell r="A2224" t="str">
            <v>1018962</v>
          </cell>
          <cell r="B2224" t="str">
            <v>C02051077</v>
          </cell>
          <cell r="C2224" t="str">
            <v>02051077</v>
          </cell>
          <cell r="D2224" t="str">
            <v>ENVIRONMENTAL HEALTH &amp; SAFETY AUTOCLAVE SHREDDER</v>
          </cell>
          <cell r="E2224">
            <v>37377</v>
          </cell>
          <cell r="G2224">
            <v>37741</v>
          </cell>
          <cell r="H2224">
            <v>38061</v>
          </cell>
          <cell r="I2224">
            <v>37390</v>
          </cell>
          <cell r="J2224">
            <v>400002</v>
          </cell>
          <cell r="K2224">
            <v>400002.4</v>
          </cell>
          <cell r="L2224">
            <v>400002.4</v>
          </cell>
          <cell r="M2224">
            <v>0</v>
          </cell>
          <cell r="N2224">
            <v>400002</v>
          </cell>
          <cell r="O2224">
            <v>200506</v>
          </cell>
          <cell r="P2224">
            <v>400002.4</v>
          </cell>
          <cell r="Q2224" t="str">
            <v>61</v>
          </cell>
          <cell r="R2224" t="str">
            <v>Admin&amp;Other Other</v>
          </cell>
          <cell r="S2224" t="str">
            <v>EQUIPMENT, SYSTEMS, SOFTWARE</v>
          </cell>
          <cell r="T2224" t="b">
            <v>0</v>
          </cell>
          <cell r="U2224" t="b">
            <v>1</v>
          </cell>
          <cell r="V2224" t="b">
            <v>0</v>
          </cell>
          <cell r="W2224" t="str">
            <v>Finance-General Administration</v>
          </cell>
          <cell r="X2224">
            <v>400002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 t="str">
            <v>50</v>
          </cell>
          <cell r="AH2224" t="str">
            <v>OE</v>
          </cell>
          <cell r="AI2224" t="str">
            <v>FullyF</v>
          </cell>
          <cell r="AJ2224" t="str">
            <v>FF</v>
          </cell>
        </row>
        <row r="2225">
          <cell r="A2225" t="str">
            <v>1018968</v>
          </cell>
          <cell r="B2225" t="str">
            <v>T02051089</v>
          </cell>
          <cell r="C2225" t="str">
            <v>02051089</v>
          </cell>
          <cell r="D2225" t="str">
            <v>UNIVERSITY GENERAL COI CHEFA W</v>
          </cell>
          <cell r="E2225">
            <v>37377</v>
          </cell>
          <cell r="G2225">
            <v>37468</v>
          </cell>
          <cell r="I2225">
            <v>37468</v>
          </cell>
          <cell r="J2225">
            <v>572840</v>
          </cell>
          <cell r="K2225">
            <v>572840</v>
          </cell>
          <cell r="L2225">
            <v>572840</v>
          </cell>
          <cell r="M2225">
            <v>572840</v>
          </cell>
          <cell r="N2225">
            <v>0</v>
          </cell>
          <cell r="O2225">
            <v>200506</v>
          </cell>
          <cell r="P2225">
            <v>572840</v>
          </cell>
          <cell r="Q2225" t="str">
            <v>12</v>
          </cell>
          <cell r="R2225" t="str">
            <v>Administrative &amp; University-Wide</v>
          </cell>
          <cell r="T2225" t="b">
            <v>0</v>
          </cell>
          <cell r="U2225" t="b">
            <v>1</v>
          </cell>
          <cell r="V2225" t="b">
            <v>0</v>
          </cell>
          <cell r="W2225" t="str">
            <v>General Accounting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I2225" t="str">
            <v>Tomb</v>
          </cell>
          <cell r="AJ2225" t="str">
            <v>T</v>
          </cell>
        </row>
        <row r="2226">
          <cell r="A2226" t="str">
            <v>1018969</v>
          </cell>
          <cell r="C2226" t="str">
            <v>02051099</v>
          </cell>
          <cell r="D2226" t="str">
            <v>CHEFA W CONSTRUCTION FUND</v>
          </cell>
          <cell r="E2226">
            <v>37377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200506</v>
          </cell>
          <cell r="P2226">
            <v>0</v>
          </cell>
          <cell r="Q2226" t="str">
            <v>12</v>
          </cell>
          <cell r="R2226" t="str">
            <v>Administrative &amp; University-Wide</v>
          </cell>
          <cell r="T2226" t="b">
            <v>0</v>
          </cell>
          <cell r="U2226" t="b">
            <v>0</v>
          </cell>
          <cell r="V2226" t="b">
            <v>0</v>
          </cell>
          <cell r="W2226" t="str">
            <v>Finance-General Administration</v>
          </cell>
          <cell r="X2226">
            <v>0</v>
          </cell>
          <cell r="Y2226">
            <v>0</v>
          </cell>
          <cell r="Z2226">
            <v>0</v>
          </cell>
          <cell r="AI2226" t="str">
            <v>Tomb</v>
          </cell>
          <cell r="AJ2226" t="str">
            <v>T</v>
          </cell>
        </row>
        <row r="2227">
          <cell r="A2227" t="str">
            <v>1019037</v>
          </cell>
          <cell r="B2227" t="str">
            <v>P02050101</v>
          </cell>
          <cell r="C2227" t="str">
            <v>02050101</v>
          </cell>
          <cell r="D2227" t="str">
            <v>CENTRAL/SCIENCE AREA STEAM DISTRIBUTION SYSTEM UPGRADE PH 5</v>
          </cell>
          <cell r="E2227">
            <v>37377</v>
          </cell>
          <cell r="G2227">
            <v>37802</v>
          </cell>
          <cell r="H2227">
            <v>37802</v>
          </cell>
          <cell r="I2227">
            <v>37866</v>
          </cell>
          <cell r="J2227">
            <v>317244</v>
          </cell>
          <cell r="K2227">
            <v>317243.69</v>
          </cell>
          <cell r="L2227">
            <v>317243.69</v>
          </cell>
          <cell r="M2227">
            <v>0</v>
          </cell>
          <cell r="N2227">
            <v>317244</v>
          </cell>
          <cell r="O2227">
            <v>200506</v>
          </cell>
          <cell r="P2227">
            <v>317243.69</v>
          </cell>
          <cell r="Q2227" t="str">
            <v>65</v>
          </cell>
          <cell r="R2227" t="str">
            <v>Admin&amp;Other Utilities Central</v>
          </cell>
          <cell r="S2227" t="str">
            <v>POWER PLANTS AND UTILITY DISTRIBUTION SYSTEMS</v>
          </cell>
          <cell r="T2227" t="b">
            <v>0</v>
          </cell>
          <cell r="U2227" t="b">
            <v>1</v>
          </cell>
          <cell r="V2227" t="b">
            <v>0</v>
          </cell>
          <cell r="W2227" t="str">
            <v>Accounting And Contracts</v>
          </cell>
          <cell r="X2227">
            <v>317244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 t="str">
            <v>40</v>
          </cell>
          <cell r="AH2227" t="str">
            <v>UT</v>
          </cell>
          <cell r="AI2227" t="str">
            <v>FullyF</v>
          </cell>
          <cell r="AJ2227" t="str">
            <v>FF</v>
          </cell>
        </row>
        <row r="2228">
          <cell r="A2228" t="str">
            <v>1019038</v>
          </cell>
          <cell r="B2228" t="str">
            <v>P02050102</v>
          </cell>
          <cell r="C2228" t="str">
            <v>02050102</v>
          </cell>
          <cell r="D2228" t="str">
            <v>CENTRAL/SCIENCE STEAM TUNNEL ASBESTOS ABATEMENT PH 4</v>
          </cell>
          <cell r="E2228">
            <v>37377</v>
          </cell>
          <cell r="G2228">
            <v>38168</v>
          </cell>
          <cell r="H2228">
            <v>38168</v>
          </cell>
          <cell r="I2228">
            <v>37659</v>
          </cell>
          <cell r="J2228">
            <v>3147000</v>
          </cell>
          <cell r="K2228">
            <v>2360035.6800000002</v>
          </cell>
          <cell r="L2228">
            <v>2775447.32</v>
          </cell>
          <cell r="M2228">
            <v>0</v>
          </cell>
          <cell r="N2228">
            <v>2775447</v>
          </cell>
          <cell r="O2228">
            <v>200506</v>
          </cell>
          <cell r="P2228">
            <v>2780672.32</v>
          </cell>
          <cell r="Q2228" t="str">
            <v>65</v>
          </cell>
          <cell r="R2228" t="str">
            <v>Admin&amp;Other Utilities Central</v>
          </cell>
          <cell r="S2228" t="str">
            <v>POWER PLANTS AND UTILITY DISTRIBUTION SYSTEMS</v>
          </cell>
          <cell r="T2228" t="b">
            <v>0</v>
          </cell>
          <cell r="U2228" t="b">
            <v>0</v>
          </cell>
          <cell r="V2228" t="b">
            <v>0</v>
          </cell>
          <cell r="W2228" t="str">
            <v>Accounting And Contracts</v>
          </cell>
          <cell r="X2228">
            <v>2775447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5225</v>
          </cell>
          <cell r="AE2228">
            <v>0</v>
          </cell>
          <cell r="AF2228">
            <v>0</v>
          </cell>
          <cell r="AG2228" t="str">
            <v>40</v>
          </cell>
          <cell r="AH2228" t="str">
            <v>UT</v>
          </cell>
          <cell r="AI2228" t="str">
            <v>Const</v>
          </cell>
          <cell r="AJ2228" t="str">
            <v>I</v>
          </cell>
        </row>
        <row r="2229">
          <cell r="A2229" t="str">
            <v>1019039</v>
          </cell>
          <cell r="B2229" t="str">
            <v>P02050802</v>
          </cell>
          <cell r="C2229" t="str">
            <v>02050802</v>
          </cell>
          <cell r="D2229" t="str">
            <v>SMILOW FIELD CENTER BACK-UP HOT WATER SYSTEM</v>
          </cell>
          <cell r="E2229">
            <v>37377</v>
          </cell>
          <cell r="G2229">
            <v>37499</v>
          </cell>
          <cell r="H2229">
            <v>37529</v>
          </cell>
          <cell r="I2229">
            <v>38187</v>
          </cell>
          <cell r="J2229">
            <v>210437</v>
          </cell>
          <cell r="K2229">
            <v>201980</v>
          </cell>
          <cell r="L2229">
            <v>210437</v>
          </cell>
          <cell r="M2229">
            <v>0</v>
          </cell>
          <cell r="N2229">
            <v>210437</v>
          </cell>
          <cell r="O2229">
            <v>200506</v>
          </cell>
          <cell r="P2229">
            <v>210437</v>
          </cell>
          <cell r="Q2229" t="str">
            <v>54</v>
          </cell>
          <cell r="R2229" t="str">
            <v>Athletics</v>
          </cell>
          <cell r="S2229" t="str">
            <v>ATHLETIC FACILITIES</v>
          </cell>
          <cell r="T2229" t="b">
            <v>0</v>
          </cell>
          <cell r="U2229" t="b">
            <v>1</v>
          </cell>
          <cell r="V2229" t="b">
            <v>0</v>
          </cell>
          <cell r="W2229" t="str">
            <v>Accounting And Contracts</v>
          </cell>
          <cell r="X2229">
            <v>210437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 t="str">
            <v>30</v>
          </cell>
          <cell r="AH2229" t="str">
            <v>CM</v>
          </cell>
          <cell r="AI2229" t="str">
            <v>FullyF</v>
          </cell>
          <cell r="AJ2229" t="str">
            <v>FF</v>
          </cell>
        </row>
        <row r="2230">
          <cell r="A2230" t="str">
            <v>1019041</v>
          </cell>
          <cell r="B2230" t="str">
            <v>C02051477</v>
          </cell>
          <cell r="C2230" t="str">
            <v>02051477</v>
          </cell>
          <cell r="D2230" t="str">
            <v>HEALTH SERVICES ULTRASOUND MACHINE</v>
          </cell>
          <cell r="E2230">
            <v>37377</v>
          </cell>
          <cell r="G2230">
            <v>37346</v>
          </cell>
          <cell r="H2230">
            <v>37437</v>
          </cell>
          <cell r="I2230">
            <v>37390</v>
          </cell>
          <cell r="J2230">
            <v>152900</v>
          </cell>
          <cell r="K2230">
            <v>152900</v>
          </cell>
          <cell r="L2230">
            <v>152900</v>
          </cell>
          <cell r="M2230">
            <v>0</v>
          </cell>
          <cell r="N2230">
            <v>152900</v>
          </cell>
          <cell r="O2230">
            <v>200506</v>
          </cell>
          <cell r="P2230">
            <v>152900</v>
          </cell>
          <cell r="Q2230" t="str">
            <v>61</v>
          </cell>
          <cell r="R2230" t="str">
            <v>Admin&amp;Other Other</v>
          </cell>
          <cell r="T2230" t="b">
            <v>0</v>
          </cell>
          <cell r="U2230" t="b">
            <v>1</v>
          </cell>
          <cell r="V2230" t="b">
            <v>0</v>
          </cell>
          <cell r="W2230" t="str">
            <v>Finance-General Administration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 t="str">
            <v>50</v>
          </cell>
          <cell r="AH2230" t="str">
            <v>OE</v>
          </cell>
          <cell r="AI2230" t="str">
            <v>FullyF</v>
          </cell>
          <cell r="AJ2230" t="str">
            <v>FF</v>
          </cell>
        </row>
        <row r="2231">
          <cell r="A2231" t="str">
            <v>1019080</v>
          </cell>
          <cell r="B2231" t="str">
            <v>C02052077</v>
          </cell>
          <cell r="C2231" t="str">
            <v>02052077</v>
          </cell>
          <cell r="D2231" t="str">
            <v>DIAGNOSTIC RADIOLOGY PET SCANNER</v>
          </cell>
          <cell r="E2231">
            <v>37377</v>
          </cell>
          <cell r="G2231">
            <v>37590</v>
          </cell>
          <cell r="H2231">
            <v>37590</v>
          </cell>
          <cell r="I2231">
            <v>37396</v>
          </cell>
          <cell r="J2231">
            <v>1569561</v>
          </cell>
          <cell r="K2231">
            <v>1569561</v>
          </cell>
          <cell r="L2231">
            <v>1569561</v>
          </cell>
          <cell r="M2231">
            <v>0</v>
          </cell>
          <cell r="N2231">
            <v>1569561</v>
          </cell>
          <cell r="O2231">
            <v>200506</v>
          </cell>
          <cell r="P2231">
            <v>1569561</v>
          </cell>
          <cell r="Q2231" t="str">
            <v>80</v>
          </cell>
          <cell r="R2231" t="str">
            <v>Medicine</v>
          </cell>
          <cell r="S2231" t="str">
            <v>MEDICAL CAMPUS</v>
          </cell>
          <cell r="T2231" t="b">
            <v>0</v>
          </cell>
          <cell r="U2231" t="b">
            <v>1</v>
          </cell>
          <cell r="V2231" t="b">
            <v>0</v>
          </cell>
          <cell r="W2231" t="str">
            <v>Finance-General Administration</v>
          </cell>
          <cell r="X2231">
            <v>1569561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 t="str">
            <v>50</v>
          </cell>
          <cell r="AH2231" t="str">
            <v>OE</v>
          </cell>
          <cell r="AI2231" t="str">
            <v>FullyF</v>
          </cell>
          <cell r="AJ2231" t="str">
            <v>FF</v>
          </cell>
        </row>
        <row r="2232">
          <cell r="A2232" t="str">
            <v>1019081</v>
          </cell>
          <cell r="B2232" t="str">
            <v>P02032801</v>
          </cell>
          <cell r="C2232" t="str">
            <v>02032801</v>
          </cell>
          <cell r="D2232" t="str">
            <v>GEORGE 300 - 2ND FL COLD ROOM</v>
          </cell>
          <cell r="E2232">
            <v>37377</v>
          </cell>
          <cell r="G2232">
            <v>37621</v>
          </cell>
          <cell r="H2232">
            <v>37621</v>
          </cell>
          <cell r="I2232">
            <v>37396</v>
          </cell>
          <cell r="J2232">
            <v>83000</v>
          </cell>
          <cell r="K2232">
            <v>61245.24</v>
          </cell>
          <cell r="L2232">
            <v>61245.24</v>
          </cell>
          <cell r="M2232">
            <v>0</v>
          </cell>
          <cell r="N2232">
            <v>61245</v>
          </cell>
          <cell r="O2232">
            <v>200506</v>
          </cell>
          <cell r="P2232">
            <v>61245.24</v>
          </cell>
          <cell r="Q2232" t="str">
            <v>80</v>
          </cell>
          <cell r="R2232" t="str">
            <v>Medicine</v>
          </cell>
          <cell r="S2232" t="str">
            <v>MEDICAL CAMPUS</v>
          </cell>
          <cell r="T2232" t="b">
            <v>0</v>
          </cell>
          <cell r="U2232" t="b">
            <v>0</v>
          </cell>
          <cell r="V2232" t="b">
            <v>0</v>
          </cell>
          <cell r="W2232" t="str">
            <v>Asset Management</v>
          </cell>
          <cell r="X2232">
            <v>61245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 t="str">
            <v>20</v>
          </cell>
          <cell r="AH2232" t="str">
            <v>OL</v>
          </cell>
          <cell r="AI2232" t="str">
            <v>Const</v>
          </cell>
          <cell r="AJ2232" t="str">
            <v>I</v>
          </cell>
        </row>
        <row r="2233">
          <cell r="A2233" t="str">
            <v>1019082</v>
          </cell>
          <cell r="B2233" t="str">
            <v>P02041203</v>
          </cell>
          <cell r="C2233" t="str">
            <v>02041203</v>
          </cell>
          <cell r="D2233" t="str">
            <v>GEORGE 300 - 1ST FL STORAGE</v>
          </cell>
          <cell r="E2233">
            <v>37377</v>
          </cell>
          <cell r="G2233">
            <v>37630</v>
          </cell>
          <cell r="H2233">
            <v>37652</v>
          </cell>
          <cell r="I2233">
            <v>37396</v>
          </cell>
          <cell r="J2233">
            <v>95000</v>
          </cell>
          <cell r="K2233">
            <v>63807.79</v>
          </cell>
          <cell r="L2233">
            <v>63807.79</v>
          </cell>
          <cell r="M2233">
            <v>0</v>
          </cell>
          <cell r="N2233">
            <v>63808</v>
          </cell>
          <cell r="O2233">
            <v>200506</v>
          </cell>
          <cell r="P2233">
            <v>63807.79</v>
          </cell>
          <cell r="Q2233" t="str">
            <v>80</v>
          </cell>
          <cell r="R2233" t="str">
            <v>Medicine</v>
          </cell>
          <cell r="S2233" t="str">
            <v>MEDICAL CAMPUS</v>
          </cell>
          <cell r="T2233" t="b">
            <v>0</v>
          </cell>
          <cell r="U2233" t="b">
            <v>0</v>
          </cell>
          <cell r="V2233" t="b">
            <v>0</v>
          </cell>
          <cell r="W2233" t="str">
            <v>Asset Management</v>
          </cell>
          <cell r="X2233">
            <v>63808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 t="str">
            <v>20</v>
          </cell>
          <cell r="AH2233" t="str">
            <v>OL</v>
          </cell>
          <cell r="AI2233" t="str">
            <v>Const</v>
          </cell>
          <cell r="AJ2233" t="str">
            <v>I</v>
          </cell>
        </row>
        <row r="2234">
          <cell r="A2234" t="str">
            <v>1019182</v>
          </cell>
          <cell r="B2234" t="str">
            <v>C02053177</v>
          </cell>
          <cell r="C2234" t="str">
            <v>02053177</v>
          </cell>
          <cell r="D2234" t="str">
            <v>GROUNDS MAINTENANCE FACILITIES DUMP TRUCK FY02</v>
          </cell>
          <cell r="E2234">
            <v>37377</v>
          </cell>
          <cell r="G2234">
            <v>37407</v>
          </cell>
          <cell r="H2234">
            <v>37315</v>
          </cell>
          <cell r="I2234">
            <v>37406</v>
          </cell>
          <cell r="J2234">
            <v>59019</v>
          </cell>
          <cell r="K2234">
            <v>59019</v>
          </cell>
          <cell r="L2234">
            <v>59019</v>
          </cell>
          <cell r="M2234">
            <v>5280</v>
          </cell>
          <cell r="N2234">
            <v>53739</v>
          </cell>
          <cell r="O2234">
            <v>200506</v>
          </cell>
          <cell r="P2234">
            <v>59019</v>
          </cell>
          <cell r="Q2234" t="str">
            <v>65</v>
          </cell>
          <cell r="R2234" t="str">
            <v>Admin&amp;Other Utilities Central</v>
          </cell>
          <cell r="T2234" t="b">
            <v>0</v>
          </cell>
          <cell r="U2234" t="b">
            <v>1</v>
          </cell>
          <cell r="V2234" t="b">
            <v>0</v>
          </cell>
          <cell r="W2234" t="str">
            <v>Finance-General Administration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 t="str">
            <v>50</v>
          </cell>
          <cell r="AH2234" t="str">
            <v>OE</v>
          </cell>
          <cell r="AI2234" t="str">
            <v>FullyF</v>
          </cell>
          <cell r="AJ2234" t="str">
            <v>FF</v>
          </cell>
        </row>
        <row r="2235">
          <cell r="A2235" t="str">
            <v>1019274</v>
          </cell>
          <cell r="B2235" t="str">
            <v>P02050801</v>
          </cell>
          <cell r="C2235" t="str">
            <v>02050801</v>
          </cell>
          <cell r="D2235" t="str">
            <v>YSM STANDBY POWER PH 3</v>
          </cell>
          <cell r="E2235">
            <v>37377</v>
          </cell>
          <cell r="G2235">
            <v>37771</v>
          </cell>
          <cell r="H2235">
            <v>37741</v>
          </cell>
          <cell r="I2235">
            <v>37585</v>
          </cell>
          <cell r="J2235">
            <v>600000</v>
          </cell>
          <cell r="K2235">
            <v>543596.65</v>
          </cell>
          <cell r="L2235">
            <v>587268.09</v>
          </cell>
          <cell r="M2235">
            <v>0</v>
          </cell>
          <cell r="N2235">
            <v>587268</v>
          </cell>
          <cell r="O2235">
            <v>200506</v>
          </cell>
          <cell r="P2235">
            <v>587268.09</v>
          </cell>
          <cell r="Q2235" t="str">
            <v>80</v>
          </cell>
          <cell r="R2235" t="str">
            <v>Medicine</v>
          </cell>
          <cell r="S2235" t="str">
            <v>POWER PLANTS AND UTILITY DISTRIBUTION SYSTEMS</v>
          </cell>
          <cell r="T2235" t="b">
            <v>0</v>
          </cell>
          <cell r="U2235" t="b">
            <v>0</v>
          </cell>
          <cell r="V2235" t="b">
            <v>0</v>
          </cell>
          <cell r="W2235" t="str">
            <v>Asset Management</v>
          </cell>
          <cell r="X2235">
            <v>600000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 t="str">
            <v>40</v>
          </cell>
          <cell r="AH2235" t="str">
            <v>UT</v>
          </cell>
          <cell r="AI2235" t="str">
            <v>Const</v>
          </cell>
          <cell r="AJ2235" t="str">
            <v>I</v>
          </cell>
        </row>
        <row r="2236">
          <cell r="A2236" t="str">
            <v>1019314</v>
          </cell>
          <cell r="B2236" t="str">
            <v>P02051401</v>
          </cell>
          <cell r="C2236" t="str">
            <v>02051401</v>
          </cell>
          <cell r="D2236" t="str">
            <v>HILLHOUSE 43 ACCESSIBILITY</v>
          </cell>
          <cell r="E2236">
            <v>37377</v>
          </cell>
          <cell r="H2236">
            <v>39082</v>
          </cell>
          <cell r="I2236">
            <v>37809</v>
          </cell>
          <cell r="J2236">
            <v>130000</v>
          </cell>
          <cell r="K2236">
            <v>14821.66</v>
          </cell>
          <cell r="L2236">
            <v>40354.269999999997</v>
          </cell>
          <cell r="M2236">
            <v>0</v>
          </cell>
          <cell r="N2236">
            <v>40354</v>
          </cell>
          <cell r="O2236">
            <v>200506</v>
          </cell>
          <cell r="P2236">
            <v>40354.269999999997</v>
          </cell>
          <cell r="Q2236" t="str">
            <v>60</v>
          </cell>
          <cell r="R2236" t="str">
            <v>Admin&amp;Other Administration</v>
          </cell>
          <cell r="S2236" t="str">
            <v>HILLHOUSE AVENUNE</v>
          </cell>
          <cell r="T2236" t="b">
            <v>0</v>
          </cell>
          <cell r="U2236" t="b">
            <v>0</v>
          </cell>
          <cell r="V2236" t="b">
            <v>0</v>
          </cell>
          <cell r="W2236" t="str">
            <v>Accounting And Contracts</v>
          </cell>
          <cell r="X2236">
            <v>40354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 t="str">
            <v>20</v>
          </cell>
          <cell r="AH2236" t="str">
            <v>PR</v>
          </cell>
          <cell r="AI2236" t="str">
            <v>Plan</v>
          </cell>
          <cell r="AJ2236" t="str">
            <v>I</v>
          </cell>
        </row>
        <row r="2237">
          <cell r="A2237" t="str">
            <v>1019330</v>
          </cell>
          <cell r="B2237" t="str">
            <v>F02053038</v>
          </cell>
          <cell r="C2237" t="str">
            <v>02053038</v>
          </cell>
          <cell r="D2237" t="str">
            <v>UCRAF FY03</v>
          </cell>
          <cell r="E2237">
            <v>37438</v>
          </cell>
          <cell r="G2237">
            <v>37894</v>
          </cell>
          <cell r="H2237">
            <v>37894</v>
          </cell>
          <cell r="I2237">
            <v>37417</v>
          </cell>
          <cell r="J2237">
            <v>615868</v>
          </cell>
          <cell r="K2237">
            <v>615867.84</v>
          </cell>
          <cell r="L2237">
            <v>705792.84</v>
          </cell>
          <cell r="M2237">
            <v>0</v>
          </cell>
          <cell r="N2237">
            <v>615868</v>
          </cell>
          <cell r="O2237">
            <v>200506</v>
          </cell>
          <cell r="P2237">
            <v>705792.84</v>
          </cell>
          <cell r="Q2237" t="str">
            <v>65</v>
          </cell>
          <cell r="R2237" t="str">
            <v>Admin&amp;Other Utilities Central</v>
          </cell>
          <cell r="S2237" t="str">
            <v>POWER PLANTS AND UTILITY DISTRIBUTION SYSTEMS</v>
          </cell>
          <cell r="T2237" t="b">
            <v>0</v>
          </cell>
          <cell r="U2237" t="b">
            <v>0</v>
          </cell>
          <cell r="V2237" t="b">
            <v>0</v>
          </cell>
          <cell r="W2237" t="str">
            <v>Accounting And Contracts</v>
          </cell>
          <cell r="X2237">
            <v>615868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 t="str">
            <v>40</v>
          </cell>
          <cell r="AH2237" t="str">
            <v>UT</v>
          </cell>
          <cell r="AI2237" t="str">
            <v>Const</v>
          </cell>
          <cell r="AJ2237" t="str">
            <v>I</v>
          </cell>
        </row>
        <row r="2238">
          <cell r="A2238" t="str">
            <v>1019331</v>
          </cell>
          <cell r="B2238" t="str">
            <v>F02053039</v>
          </cell>
          <cell r="C2238" t="str">
            <v>02053039</v>
          </cell>
          <cell r="D2238" t="str">
            <v>CRAF FY03</v>
          </cell>
          <cell r="E2238">
            <v>37438</v>
          </cell>
          <cell r="G2238">
            <v>37894</v>
          </cell>
          <cell r="H2238">
            <v>37894</v>
          </cell>
          <cell r="I2238">
            <v>37764</v>
          </cell>
          <cell r="J2238">
            <v>4485100</v>
          </cell>
          <cell r="K2238">
            <v>1970216.4</v>
          </cell>
          <cell r="L2238">
            <v>2952060.41</v>
          </cell>
          <cell r="M2238">
            <v>840050</v>
          </cell>
          <cell r="N2238">
            <v>2034184</v>
          </cell>
          <cell r="O2238">
            <v>200506</v>
          </cell>
          <cell r="P2238">
            <v>2960933.31</v>
          </cell>
          <cell r="Q2238" t="str">
            <v>61</v>
          </cell>
          <cell r="R2238" t="str">
            <v>Admin&amp;Other Other</v>
          </cell>
          <cell r="S2238" t="str">
            <v>OTHER FACILITIES</v>
          </cell>
          <cell r="T2238" t="b">
            <v>0</v>
          </cell>
          <cell r="U2238" t="b">
            <v>0</v>
          </cell>
          <cell r="V2238" t="b">
            <v>0</v>
          </cell>
          <cell r="W2238" t="str">
            <v>Accounting And Contracts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7400</v>
          </cell>
          <cell r="AD2238">
            <v>0</v>
          </cell>
          <cell r="AE2238">
            <v>1472.9</v>
          </cell>
          <cell r="AF2238">
            <v>0</v>
          </cell>
          <cell r="AG2238" t="str">
            <v>30</v>
          </cell>
          <cell r="AH2238" t="str">
            <v>CM</v>
          </cell>
          <cell r="AI2238" t="str">
            <v>Const</v>
          </cell>
          <cell r="AJ2238" t="str">
            <v>I</v>
          </cell>
        </row>
        <row r="2239">
          <cell r="A2239" t="str">
            <v>1019353</v>
          </cell>
          <cell r="B2239" t="str">
            <v>F02060759</v>
          </cell>
          <cell r="C2239" t="str">
            <v>02060759</v>
          </cell>
          <cell r="D2239" t="str">
            <v>WILL NOT PURCHASE BUILDING WS1</v>
          </cell>
          <cell r="E2239">
            <v>37347</v>
          </cell>
          <cell r="H2239">
            <v>41547</v>
          </cell>
          <cell r="I2239">
            <v>37826</v>
          </cell>
          <cell r="J2239">
            <v>72495</v>
          </cell>
          <cell r="K2239">
            <v>72495.23</v>
          </cell>
          <cell r="L2239">
            <v>72495.23</v>
          </cell>
          <cell r="M2239">
            <v>72495</v>
          </cell>
          <cell r="N2239">
            <v>0</v>
          </cell>
          <cell r="O2239">
            <v>200506</v>
          </cell>
          <cell r="P2239">
            <v>72495.23</v>
          </cell>
          <cell r="Q2239" t="str">
            <v>63</v>
          </cell>
          <cell r="R2239" t="str">
            <v>Admin&amp;Other Acquisitions</v>
          </cell>
          <cell r="T2239" t="b">
            <v>0</v>
          </cell>
          <cell r="U2239" t="b">
            <v>1</v>
          </cell>
          <cell r="V2239" t="b">
            <v>0</v>
          </cell>
          <cell r="W2239" t="str">
            <v>Finance-General Administration</v>
          </cell>
          <cell r="X2239">
            <v>0</v>
          </cell>
          <cell r="Y2239">
            <v>0</v>
          </cell>
          <cell r="Z2239">
            <v>72495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I2239" t="str">
            <v>Tomb</v>
          </cell>
          <cell r="AJ2239" t="str">
            <v>T</v>
          </cell>
        </row>
        <row r="2240">
          <cell r="A2240" t="str">
            <v>1019413</v>
          </cell>
          <cell r="B2240" t="str">
            <v>P02050103</v>
          </cell>
          <cell r="C2240" t="str">
            <v>02050103</v>
          </cell>
          <cell r="D2240" t="str">
            <v>KBT EXTERIOR RENOVATION</v>
          </cell>
          <cell r="E2240">
            <v>37408</v>
          </cell>
          <cell r="H2240">
            <v>38352</v>
          </cell>
          <cell r="I2240">
            <v>37722</v>
          </cell>
          <cell r="J2240">
            <v>12600000</v>
          </cell>
          <cell r="K2240">
            <v>1668505.94</v>
          </cell>
          <cell r="L2240">
            <v>4491516.66</v>
          </cell>
          <cell r="M2240">
            <v>0</v>
          </cell>
          <cell r="N2240">
            <v>3951337</v>
          </cell>
          <cell r="O2240">
            <v>200506</v>
          </cell>
          <cell r="P2240">
            <v>6127217.7599999998</v>
          </cell>
          <cell r="Q2240" t="str">
            <v>25</v>
          </cell>
          <cell r="R2240" t="str">
            <v>Biological and Physical Sciences</v>
          </cell>
          <cell r="S2240" t="str">
            <v>SCIENCE HILL</v>
          </cell>
          <cell r="T2240" t="b">
            <v>0</v>
          </cell>
          <cell r="U2240" t="b">
            <v>0</v>
          </cell>
          <cell r="V2240" t="b">
            <v>0</v>
          </cell>
          <cell r="W2240" t="str">
            <v>Accounting And Contracts</v>
          </cell>
          <cell r="X2240">
            <v>12600000</v>
          </cell>
          <cell r="Y2240">
            <v>0</v>
          </cell>
          <cell r="Z2240">
            <v>0</v>
          </cell>
          <cell r="AA2240">
            <v>89520</v>
          </cell>
          <cell r="AB2240">
            <v>777451</v>
          </cell>
          <cell r="AC2240">
            <v>90650</v>
          </cell>
          <cell r="AD2240">
            <v>0</v>
          </cell>
          <cell r="AE2240">
            <v>678080.1</v>
          </cell>
          <cell r="AF2240">
            <v>0</v>
          </cell>
          <cell r="AG2240" t="str">
            <v>30</v>
          </cell>
          <cell r="AH2240" t="str">
            <v>CM</v>
          </cell>
          <cell r="AI2240" t="str">
            <v>Const</v>
          </cell>
          <cell r="AJ2240" t="str">
            <v>I</v>
          </cell>
        </row>
        <row r="2241">
          <cell r="A2241" t="str">
            <v>1019414</v>
          </cell>
          <cell r="C2241" t="str">
            <v>XXX</v>
          </cell>
          <cell r="D2241" t="str">
            <v>ERROR</v>
          </cell>
          <cell r="E2241">
            <v>37408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200506</v>
          </cell>
          <cell r="P2241">
            <v>0</v>
          </cell>
          <cell r="T2241" t="b">
            <v>0</v>
          </cell>
          <cell r="U2241" t="b">
            <v>0</v>
          </cell>
          <cell r="V2241" t="b">
            <v>0</v>
          </cell>
          <cell r="W2241" t="str">
            <v>Finance-General Administration</v>
          </cell>
          <cell r="X2241">
            <v>0</v>
          </cell>
          <cell r="Y2241">
            <v>0</v>
          </cell>
          <cell r="Z2241">
            <v>0</v>
          </cell>
          <cell r="AI2241" t="str">
            <v>Tomb</v>
          </cell>
          <cell r="AJ2241" t="str">
            <v>T</v>
          </cell>
        </row>
        <row r="2242">
          <cell r="A2242" t="str">
            <v>1019415</v>
          </cell>
          <cell r="B2242" t="str">
            <v>P02052201</v>
          </cell>
          <cell r="C2242" t="str">
            <v>02052201</v>
          </cell>
          <cell r="D2242" t="str">
            <v>JE DINING HALL SERVERY RENOVATION</v>
          </cell>
          <cell r="E2242">
            <v>37408</v>
          </cell>
          <cell r="G2242">
            <v>37529</v>
          </cell>
          <cell r="H2242">
            <v>37529</v>
          </cell>
          <cell r="I2242">
            <v>38187</v>
          </cell>
          <cell r="J2242">
            <v>107448</v>
          </cell>
          <cell r="K2242">
            <v>103130</v>
          </cell>
          <cell r="L2242">
            <v>107448</v>
          </cell>
          <cell r="M2242">
            <v>35448</v>
          </cell>
          <cell r="N2242">
            <v>72000</v>
          </cell>
          <cell r="O2242">
            <v>200506</v>
          </cell>
          <cell r="P2242">
            <v>107448</v>
          </cell>
          <cell r="Q2242" t="str">
            <v>71</v>
          </cell>
          <cell r="R2242" t="str">
            <v>Residential - Undergraduate</v>
          </cell>
          <cell r="S2242" t="str">
            <v>RESIDENTIAL FACILITIES</v>
          </cell>
          <cell r="T2242" t="b">
            <v>0</v>
          </cell>
          <cell r="U2242" t="b">
            <v>1</v>
          </cell>
          <cell r="V2242" t="b">
            <v>0</v>
          </cell>
          <cell r="W2242" t="str">
            <v>Accounting And Contracts</v>
          </cell>
          <cell r="X2242">
            <v>72000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 t="str">
            <v>30</v>
          </cell>
          <cell r="AH2242" t="str">
            <v>CM</v>
          </cell>
          <cell r="AI2242" t="str">
            <v>FullyF</v>
          </cell>
          <cell r="AJ2242" t="str">
            <v>FF</v>
          </cell>
        </row>
        <row r="2243">
          <cell r="A2243" t="str">
            <v>1019416</v>
          </cell>
          <cell r="B2243" t="str">
            <v>P02053101</v>
          </cell>
          <cell r="C2243" t="str">
            <v>02053101</v>
          </cell>
          <cell r="D2243" t="str">
            <v>CAMPUS SIDEWALK/LANDSCAPE MAINTENANCE FY03</v>
          </cell>
          <cell r="E2243">
            <v>37408</v>
          </cell>
          <cell r="G2243">
            <v>37894</v>
          </cell>
          <cell r="H2243">
            <v>37894</v>
          </cell>
          <cell r="I2243">
            <v>38103</v>
          </cell>
          <cell r="J2243">
            <v>519425</v>
          </cell>
          <cell r="K2243">
            <v>434360.21</v>
          </cell>
          <cell r="L2243">
            <v>519423.99</v>
          </cell>
          <cell r="M2243">
            <v>364591</v>
          </cell>
          <cell r="N2243">
            <v>154833</v>
          </cell>
          <cell r="O2243">
            <v>200506</v>
          </cell>
          <cell r="P2243">
            <v>519423.99</v>
          </cell>
          <cell r="Q2243" t="str">
            <v>61</v>
          </cell>
          <cell r="R2243" t="str">
            <v>Admin&amp;Other Other</v>
          </cell>
          <cell r="S2243" t="str">
            <v>OTHER PROJECTS</v>
          </cell>
          <cell r="T2243" t="b">
            <v>0</v>
          </cell>
          <cell r="U2243" t="b">
            <v>1</v>
          </cell>
          <cell r="V2243" t="b">
            <v>0</v>
          </cell>
          <cell r="W2243" t="str">
            <v>Accounting And Contracts</v>
          </cell>
          <cell r="X2243">
            <v>154833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 t="str">
            <v>50</v>
          </cell>
          <cell r="AH2243" t="str">
            <v>CM</v>
          </cell>
          <cell r="AI2243" t="str">
            <v>FullyF</v>
          </cell>
          <cell r="AJ2243" t="str">
            <v>FF</v>
          </cell>
        </row>
        <row r="2244">
          <cell r="A2244" t="str">
            <v>1019417</v>
          </cell>
          <cell r="B2244" t="str">
            <v>P02053003</v>
          </cell>
          <cell r="C2244" t="str">
            <v>02053003</v>
          </cell>
          <cell r="D2244" t="str">
            <v>POLICE COMMUNICATIONS EQUIPMENT</v>
          </cell>
          <cell r="E2244">
            <v>35977</v>
          </cell>
          <cell r="H2244">
            <v>38929</v>
          </cell>
          <cell r="I2244">
            <v>38341</v>
          </cell>
          <cell r="J2244">
            <v>800000</v>
          </cell>
          <cell r="K2244">
            <v>3799.6</v>
          </cell>
          <cell r="L2244">
            <v>15256.79</v>
          </cell>
          <cell r="M2244">
            <v>0</v>
          </cell>
          <cell r="N2244">
            <v>8822</v>
          </cell>
          <cell r="O2244">
            <v>200506</v>
          </cell>
          <cell r="P2244">
            <v>18407.64</v>
          </cell>
          <cell r="Q2244" t="str">
            <v>61</v>
          </cell>
          <cell r="R2244" t="str">
            <v>Admin&amp;Other Other</v>
          </cell>
          <cell r="S2244" t="str">
            <v>POLICE STATION</v>
          </cell>
          <cell r="T2244" t="b">
            <v>0</v>
          </cell>
          <cell r="U2244" t="b">
            <v>0</v>
          </cell>
          <cell r="V2244" t="b">
            <v>0</v>
          </cell>
          <cell r="W2244" t="str">
            <v>Accounting And Contracts</v>
          </cell>
          <cell r="X2244">
            <v>800000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3069.35</v>
          </cell>
          <cell r="AF2244">
            <v>81.5</v>
          </cell>
          <cell r="AG2244" t="str">
            <v>10</v>
          </cell>
          <cell r="AH2244" t="str">
            <v>NI</v>
          </cell>
          <cell r="AI2244" t="str">
            <v>Const</v>
          </cell>
          <cell r="AJ2244" t="str">
            <v>I</v>
          </cell>
        </row>
        <row r="2245">
          <cell r="A2245" t="str">
            <v>1019418</v>
          </cell>
          <cell r="B2245" t="str">
            <v>P02053001</v>
          </cell>
          <cell r="C2245" t="str">
            <v>02053001</v>
          </cell>
          <cell r="D2245" t="str">
            <v>SOUTH FRONTAGE ROAD SITE IMPROVEMENTS</v>
          </cell>
          <cell r="E2245">
            <v>35977</v>
          </cell>
          <cell r="G2245">
            <v>37590</v>
          </cell>
          <cell r="H2245">
            <v>37652</v>
          </cell>
          <cell r="I2245">
            <v>37417</v>
          </cell>
          <cell r="J2245">
            <v>570000</v>
          </cell>
          <cell r="K2245">
            <v>507422.73</v>
          </cell>
          <cell r="L2245">
            <v>510782.73</v>
          </cell>
          <cell r="M2245">
            <v>0</v>
          </cell>
          <cell r="N2245">
            <v>510783</v>
          </cell>
          <cell r="O2245">
            <v>200506</v>
          </cell>
          <cell r="P2245">
            <v>510782.73</v>
          </cell>
          <cell r="Q2245" t="str">
            <v>80</v>
          </cell>
          <cell r="R2245" t="str">
            <v>Medicine</v>
          </cell>
          <cell r="S2245" t="str">
            <v>MEDICAL CAMPUS</v>
          </cell>
          <cell r="T2245" t="b">
            <v>0</v>
          </cell>
          <cell r="U2245" t="b">
            <v>0</v>
          </cell>
          <cell r="V2245" t="b">
            <v>0</v>
          </cell>
          <cell r="W2245" t="str">
            <v>Asset Management</v>
          </cell>
          <cell r="X2245">
            <v>510783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 t="str">
            <v>20</v>
          </cell>
          <cell r="AH2245" t="str">
            <v>PR</v>
          </cell>
          <cell r="AI2245" t="str">
            <v>Const</v>
          </cell>
          <cell r="AJ2245" t="str">
            <v>I</v>
          </cell>
        </row>
        <row r="2246">
          <cell r="A2246" t="str">
            <v>1019419</v>
          </cell>
          <cell r="B2246" t="str">
            <v>P02053002</v>
          </cell>
          <cell r="C2246" t="str">
            <v>02053002</v>
          </cell>
          <cell r="D2246" t="str">
            <v>FMB 201-203 / LAUDER 222 RENOVATIONS</v>
          </cell>
          <cell r="E2246">
            <v>35977</v>
          </cell>
          <cell r="G2246">
            <v>37708</v>
          </cell>
          <cell r="H2246">
            <v>37772</v>
          </cell>
          <cell r="I2246">
            <v>37557</v>
          </cell>
          <cell r="J2246">
            <v>650000</v>
          </cell>
          <cell r="K2246">
            <v>532759.25</v>
          </cell>
          <cell r="L2246">
            <v>615353.87</v>
          </cell>
          <cell r="M2246">
            <v>0</v>
          </cell>
          <cell r="N2246">
            <v>615354</v>
          </cell>
          <cell r="O2246">
            <v>200506</v>
          </cell>
          <cell r="P2246">
            <v>615353.87</v>
          </cell>
          <cell r="Q2246" t="str">
            <v>80</v>
          </cell>
          <cell r="R2246" t="str">
            <v>Medicine</v>
          </cell>
          <cell r="S2246" t="str">
            <v>MEDICAL CAMPUS</v>
          </cell>
          <cell r="T2246" t="b">
            <v>0</v>
          </cell>
          <cell r="U2246" t="b">
            <v>0</v>
          </cell>
          <cell r="V2246" t="b">
            <v>0</v>
          </cell>
          <cell r="W2246" t="str">
            <v>Asset Management</v>
          </cell>
          <cell r="X2246">
            <v>650000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 t="str">
            <v>20</v>
          </cell>
          <cell r="AH2246" t="str">
            <v>PR</v>
          </cell>
          <cell r="AI2246" t="str">
            <v>Const</v>
          </cell>
          <cell r="AJ2246" t="str">
            <v>I</v>
          </cell>
        </row>
        <row r="2247">
          <cell r="A2247" t="str">
            <v>1019461</v>
          </cell>
          <cell r="B2247" t="str">
            <v>P02052402</v>
          </cell>
          <cell r="C2247" t="str">
            <v>02052402</v>
          </cell>
          <cell r="D2247" t="str">
            <v>DINING HALL EQUIPMENT UPGRADES</v>
          </cell>
          <cell r="E2247">
            <v>37408</v>
          </cell>
          <cell r="G2247">
            <v>37560</v>
          </cell>
          <cell r="H2247">
            <v>37711</v>
          </cell>
          <cell r="I2247">
            <v>37935</v>
          </cell>
          <cell r="J2247">
            <v>196575</v>
          </cell>
          <cell r="K2247">
            <v>196575</v>
          </cell>
          <cell r="L2247">
            <v>196575</v>
          </cell>
          <cell r="M2247">
            <v>0</v>
          </cell>
          <cell r="N2247">
            <v>196575</v>
          </cell>
          <cell r="O2247">
            <v>200506</v>
          </cell>
          <cell r="P2247">
            <v>196575</v>
          </cell>
          <cell r="Q2247" t="str">
            <v>61</v>
          </cell>
          <cell r="R2247" t="str">
            <v>Admin&amp;Other Other</v>
          </cell>
          <cell r="S2247" t="str">
            <v>EQUIPMENT, SYSTEMS, SOFTWARE</v>
          </cell>
          <cell r="T2247" t="b">
            <v>0</v>
          </cell>
          <cell r="U2247" t="b">
            <v>1</v>
          </cell>
          <cell r="V2247" t="b">
            <v>0</v>
          </cell>
          <cell r="W2247" t="str">
            <v>Accounting And Contracts</v>
          </cell>
          <cell r="X2247">
            <v>196575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 t="str">
            <v>50</v>
          </cell>
          <cell r="AH2247" t="str">
            <v>OE</v>
          </cell>
          <cell r="AI2247" t="str">
            <v>FullyF</v>
          </cell>
          <cell r="AJ2247" t="str">
            <v>FF</v>
          </cell>
        </row>
        <row r="2248">
          <cell r="A2248" t="str">
            <v>1019462</v>
          </cell>
          <cell r="B2248" t="str">
            <v>P02050701</v>
          </cell>
          <cell r="C2248" t="str">
            <v>02050701</v>
          </cell>
          <cell r="D2248" t="str">
            <v>SHM BE 39 TOILET ROOM RENOVATION</v>
          </cell>
          <cell r="E2248">
            <v>37408</v>
          </cell>
          <cell r="G2248">
            <v>37742</v>
          </cell>
          <cell r="H2248">
            <v>37680</v>
          </cell>
          <cell r="I2248">
            <v>37421</v>
          </cell>
          <cell r="J2248">
            <v>95000</v>
          </cell>
          <cell r="K2248">
            <v>73125.13</v>
          </cell>
          <cell r="L2248">
            <v>76793.929999999993</v>
          </cell>
          <cell r="M2248">
            <v>0</v>
          </cell>
          <cell r="N2248">
            <v>76794</v>
          </cell>
          <cell r="O2248">
            <v>200506</v>
          </cell>
          <cell r="P2248">
            <v>76793.929999999993</v>
          </cell>
          <cell r="Q2248" t="str">
            <v>80</v>
          </cell>
          <cell r="R2248" t="str">
            <v>Medicine</v>
          </cell>
          <cell r="S2248" t="str">
            <v>MEDICAL CAMPUS</v>
          </cell>
          <cell r="T2248" t="b">
            <v>0</v>
          </cell>
          <cell r="U2248" t="b">
            <v>0</v>
          </cell>
          <cell r="V2248" t="b">
            <v>0</v>
          </cell>
          <cell r="W2248" t="str">
            <v>Asset Management</v>
          </cell>
          <cell r="X2248">
            <v>76794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 t="str">
            <v>30</v>
          </cell>
          <cell r="AH2248" t="str">
            <v>CM</v>
          </cell>
          <cell r="AI2248" t="str">
            <v>Plan</v>
          </cell>
          <cell r="AJ2248" t="str">
            <v>I</v>
          </cell>
        </row>
        <row r="2249">
          <cell r="A2249" t="str">
            <v>1019463</v>
          </cell>
          <cell r="B2249" t="str">
            <v>P02052301</v>
          </cell>
          <cell r="C2249" t="str">
            <v>02052301</v>
          </cell>
          <cell r="D2249" t="str">
            <v>GEORGE 300 - 1ST FL CHEMICAL STORAGE</v>
          </cell>
          <cell r="E2249">
            <v>37408</v>
          </cell>
          <cell r="G2249">
            <v>37499</v>
          </cell>
          <cell r="H2249">
            <v>37499</v>
          </cell>
          <cell r="I2249">
            <v>37421</v>
          </cell>
          <cell r="J2249">
            <v>95000</v>
          </cell>
          <cell r="K2249">
            <v>68258.36</v>
          </cell>
          <cell r="L2249">
            <v>68258.36</v>
          </cell>
          <cell r="M2249">
            <v>0</v>
          </cell>
          <cell r="N2249">
            <v>68258</v>
          </cell>
          <cell r="O2249">
            <v>200506</v>
          </cell>
          <cell r="P2249">
            <v>68258.36</v>
          </cell>
          <cell r="Q2249" t="str">
            <v>80</v>
          </cell>
          <cell r="R2249" t="str">
            <v>Medicine</v>
          </cell>
          <cell r="S2249" t="str">
            <v>MEDICAL CAMPUS</v>
          </cell>
          <cell r="T2249" t="b">
            <v>0</v>
          </cell>
          <cell r="U2249" t="b">
            <v>0</v>
          </cell>
          <cell r="V2249" t="b">
            <v>0</v>
          </cell>
          <cell r="W2249" t="str">
            <v>Asset Management</v>
          </cell>
          <cell r="X2249">
            <v>68258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 t="str">
            <v>20</v>
          </cell>
          <cell r="AH2249" t="str">
            <v>OL</v>
          </cell>
          <cell r="AI2249" t="str">
            <v>Const</v>
          </cell>
          <cell r="AJ2249" t="str">
            <v>I</v>
          </cell>
        </row>
        <row r="2250">
          <cell r="A2250" t="str">
            <v>1019465</v>
          </cell>
          <cell r="B2250" t="str">
            <v>F02060749</v>
          </cell>
          <cell r="C2250" t="str">
            <v>02060749</v>
          </cell>
          <cell r="D2250" t="str">
            <v>BUILDING ACQUISITION WALLACE ST 220</v>
          </cell>
          <cell r="E2250">
            <v>36192</v>
          </cell>
          <cell r="G2250">
            <v>37652</v>
          </cell>
          <cell r="H2250">
            <v>37596</v>
          </cell>
          <cell r="I2250">
            <v>37596</v>
          </cell>
          <cell r="J2250">
            <v>919456</v>
          </cell>
          <cell r="K2250">
            <v>904979.01</v>
          </cell>
          <cell r="L2250">
            <v>920716.97</v>
          </cell>
          <cell r="M2250">
            <v>0</v>
          </cell>
          <cell r="N2250">
            <v>919456</v>
          </cell>
          <cell r="O2250">
            <v>200506</v>
          </cell>
          <cell r="P2250">
            <v>921127.73</v>
          </cell>
          <cell r="Q2250" t="str">
            <v>63</v>
          </cell>
          <cell r="R2250" t="str">
            <v>Admin&amp;Other Acquisitions</v>
          </cell>
          <cell r="T2250" t="b">
            <v>0</v>
          </cell>
          <cell r="U2250" t="b">
            <v>0</v>
          </cell>
          <cell r="V2250" t="b">
            <v>0</v>
          </cell>
          <cell r="W2250" t="str">
            <v>Finance-General Administration</v>
          </cell>
          <cell r="X2250">
            <v>0</v>
          </cell>
          <cell r="Y2250">
            <v>919456</v>
          </cell>
          <cell r="Z2250">
            <v>0</v>
          </cell>
          <cell r="AA2250">
            <v>-7230</v>
          </cell>
          <cell r="AB2250">
            <v>3513.5</v>
          </cell>
          <cell r="AC2250">
            <v>0</v>
          </cell>
          <cell r="AD2250">
            <v>0</v>
          </cell>
          <cell r="AE2250">
            <v>0</v>
          </cell>
          <cell r="AF2250">
            <v>4127.26</v>
          </cell>
          <cell r="AG2250" t="str">
            <v>60</v>
          </cell>
          <cell r="AH2250" t="str">
            <v>AC</v>
          </cell>
          <cell r="AI2250" t="str">
            <v>Const</v>
          </cell>
          <cell r="AJ2250" t="str">
            <v>I</v>
          </cell>
        </row>
        <row r="2251">
          <cell r="A2251" t="str">
            <v>1019466</v>
          </cell>
          <cell r="B2251" t="str">
            <v>F01062520</v>
          </cell>
          <cell r="C2251" t="str">
            <v>01062520</v>
          </cell>
          <cell r="D2251" t="str">
            <v>MED UCRAF FY03</v>
          </cell>
          <cell r="E2251">
            <v>37438</v>
          </cell>
          <cell r="G2251">
            <v>37894</v>
          </cell>
          <cell r="H2251">
            <v>37894</v>
          </cell>
          <cell r="I2251">
            <v>37424</v>
          </cell>
          <cell r="J2251">
            <v>14970</v>
          </cell>
          <cell r="K2251">
            <v>13950.02</v>
          </cell>
          <cell r="L2251">
            <v>14970.12</v>
          </cell>
          <cell r="M2251">
            <v>0</v>
          </cell>
          <cell r="N2251">
            <v>14970</v>
          </cell>
          <cell r="O2251">
            <v>200506</v>
          </cell>
          <cell r="P2251">
            <v>14970.12</v>
          </cell>
          <cell r="Q2251" t="str">
            <v>66</v>
          </cell>
          <cell r="R2251" t="str">
            <v>Admin&amp;Other YSM Utilities</v>
          </cell>
          <cell r="S2251" t="str">
            <v>POWER PLANTS AND UTILITY DISTRIBUTION SYSTEMS</v>
          </cell>
          <cell r="T2251" t="b">
            <v>0</v>
          </cell>
          <cell r="U2251" t="b">
            <v>0</v>
          </cell>
          <cell r="V2251" t="b">
            <v>0</v>
          </cell>
          <cell r="W2251" t="str">
            <v>Accounting And Contracts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 t="str">
            <v>40</v>
          </cell>
          <cell r="AH2251" t="str">
            <v>UT</v>
          </cell>
          <cell r="AI2251" t="str">
            <v>Const</v>
          </cell>
          <cell r="AJ2251" t="str">
            <v>I</v>
          </cell>
        </row>
        <row r="2252">
          <cell r="A2252" t="str">
            <v>1019511</v>
          </cell>
          <cell r="B2252" t="str">
            <v>C02061977</v>
          </cell>
          <cell r="C2252" t="str">
            <v>02061977</v>
          </cell>
          <cell r="D2252" t="str">
            <v>ACADEMIC MEDIA &amp; TECHNOLOGY PC PURCHASES FY02</v>
          </cell>
          <cell r="E2252">
            <v>37408</v>
          </cell>
          <cell r="G2252">
            <v>37437</v>
          </cell>
          <cell r="H2252">
            <v>37437</v>
          </cell>
          <cell r="I2252">
            <v>37426</v>
          </cell>
          <cell r="J2252">
            <v>115080</v>
          </cell>
          <cell r="K2252">
            <v>115080</v>
          </cell>
          <cell r="L2252">
            <v>115080</v>
          </cell>
          <cell r="M2252">
            <v>60000</v>
          </cell>
          <cell r="N2252">
            <v>55080</v>
          </cell>
          <cell r="O2252">
            <v>200506</v>
          </cell>
          <cell r="P2252">
            <v>115080</v>
          </cell>
          <cell r="Q2252" t="str">
            <v>62</v>
          </cell>
          <cell r="R2252" t="str">
            <v>Admin&amp;Other Computing</v>
          </cell>
          <cell r="T2252" t="b">
            <v>0</v>
          </cell>
          <cell r="U2252" t="b">
            <v>1</v>
          </cell>
          <cell r="V2252" t="b">
            <v>0</v>
          </cell>
          <cell r="W2252" t="str">
            <v>Finance-General Administration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 t="str">
            <v>50</v>
          </cell>
          <cell r="AH2252" t="str">
            <v>OE</v>
          </cell>
          <cell r="AI2252" t="str">
            <v>FullyF</v>
          </cell>
          <cell r="AJ2252" t="str">
            <v>FF</v>
          </cell>
        </row>
        <row r="2253">
          <cell r="A2253" t="str">
            <v>1019597</v>
          </cell>
          <cell r="B2253" t="str">
            <v>C02062677</v>
          </cell>
          <cell r="C2253" t="str">
            <v>02062677</v>
          </cell>
          <cell r="D2253" t="str">
            <v>NEPHROLOGY FACS CALIBUR SYSTEM</v>
          </cell>
          <cell r="E2253">
            <v>37135</v>
          </cell>
          <cell r="G2253">
            <v>37468</v>
          </cell>
          <cell r="H2253">
            <v>37135</v>
          </cell>
          <cell r="I2253">
            <v>37433</v>
          </cell>
          <cell r="J2253">
            <v>154738</v>
          </cell>
          <cell r="K2253">
            <v>139274</v>
          </cell>
          <cell r="L2253">
            <v>139274</v>
          </cell>
          <cell r="M2253">
            <v>10</v>
          </cell>
          <cell r="N2253">
            <v>139264</v>
          </cell>
          <cell r="O2253">
            <v>200506</v>
          </cell>
          <cell r="P2253">
            <v>139274</v>
          </cell>
          <cell r="Q2253" t="str">
            <v>80</v>
          </cell>
          <cell r="R2253" t="str">
            <v>Medicine</v>
          </cell>
          <cell r="T2253" t="b">
            <v>0</v>
          </cell>
          <cell r="U2253" t="b">
            <v>0</v>
          </cell>
          <cell r="V2253" t="b">
            <v>0</v>
          </cell>
          <cell r="W2253" t="str">
            <v>Finance-General Administration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 t="str">
            <v>50</v>
          </cell>
          <cell r="AH2253" t="str">
            <v>OO</v>
          </cell>
          <cell r="AI2253" t="str">
            <v>Const</v>
          </cell>
          <cell r="AJ2253" t="str">
            <v>I</v>
          </cell>
        </row>
        <row r="2254">
          <cell r="A2254" t="str">
            <v>1019598</v>
          </cell>
          <cell r="B2254" t="str">
            <v>C02062484</v>
          </cell>
          <cell r="C2254" t="str">
            <v>02062484</v>
          </cell>
          <cell r="D2254" t="str">
            <v>WEB-BASED W-2 REPORTING</v>
          </cell>
          <cell r="E2254">
            <v>37226</v>
          </cell>
          <cell r="G2254">
            <v>37286</v>
          </cell>
          <cell r="H2254">
            <v>37286</v>
          </cell>
          <cell r="I2254">
            <v>37428</v>
          </cell>
          <cell r="J2254">
            <v>90000</v>
          </cell>
          <cell r="K2254">
            <v>89673</v>
          </cell>
          <cell r="L2254">
            <v>89673</v>
          </cell>
          <cell r="M2254">
            <v>0</v>
          </cell>
          <cell r="N2254">
            <v>89673</v>
          </cell>
          <cell r="O2254">
            <v>200506</v>
          </cell>
          <cell r="P2254">
            <v>89673</v>
          </cell>
          <cell r="Q2254" t="str">
            <v>62</v>
          </cell>
          <cell r="R2254" t="str">
            <v>Admin&amp;Other Computing</v>
          </cell>
          <cell r="S2254" t="str">
            <v>EQUIPMENT, SYSTEMS, SOFTWARE</v>
          </cell>
          <cell r="T2254" t="b">
            <v>0</v>
          </cell>
          <cell r="U2254" t="b">
            <v>0</v>
          </cell>
          <cell r="V2254" t="b">
            <v>0</v>
          </cell>
          <cell r="W2254" t="str">
            <v>Finance-General Administration</v>
          </cell>
          <cell r="X2254">
            <v>90000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 t="str">
            <v>50</v>
          </cell>
          <cell r="AH2254" t="str">
            <v>OO</v>
          </cell>
          <cell r="AI2254" t="str">
            <v>Const</v>
          </cell>
          <cell r="AJ2254" t="str">
            <v>I</v>
          </cell>
        </row>
        <row r="2255">
          <cell r="A2255" t="str">
            <v>1019638</v>
          </cell>
          <cell r="B2255" t="str">
            <v>P01121801</v>
          </cell>
          <cell r="C2255" t="str">
            <v>01121801</v>
          </cell>
          <cell r="D2255" t="str">
            <v>SAYBROOK COLLEGE POST RENOVATION</v>
          </cell>
          <cell r="E2255">
            <v>37408</v>
          </cell>
          <cell r="G2255">
            <v>37560</v>
          </cell>
          <cell r="H2255">
            <v>37621</v>
          </cell>
          <cell r="I2255">
            <v>37603</v>
          </cell>
          <cell r="J2255">
            <v>350000</v>
          </cell>
          <cell r="K2255">
            <v>177181.88</v>
          </cell>
          <cell r="L2255">
            <v>203501.68</v>
          </cell>
          <cell r="M2255">
            <v>0</v>
          </cell>
          <cell r="N2255">
            <v>203502</v>
          </cell>
          <cell r="O2255">
            <v>200506</v>
          </cell>
          <cell r="P2255">
            <v>209449.96</v>
          </cell>
          <cell r="Q2255" t="str">
            <v>71</v>
          </cell>
          <cell r="R2255" t="str">
            <v>Residential - Undergraduate</v>
          </cell>
          <cell r="S2255" t="str">
            <v>RESIDENTIAL FACILITIES</v>
          </cell>
          <cell r="T2255" t="b">
            <v>0</v>
          </cell>
          <cell r="U2255" t="b">
            <v>0</v>
          </cell>
          <cell r="V2255" t="b">
            <v>0</v>
          </cell>
          <cell r="W2255" t="str">
            <v>Accounting And Contracts</v>
          </cell>
          <cell r="X2255">
            <v>203502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5769.28</v>
          </cell>
          <cell r="AD2255">
            <v>179</v>
          </cell>
          <cell r="AE2255">
            <v>0</v>
          </cell>
          <cell r="AF2255">
            <v>0</v>
          </cell>
          <cell r="AG2255" t="str">
            <v>20</v>
          </cell>
          <cell r="AH2255" t="str">
            <v>PR</v>
          </cell>
          <cell r="AI2255" t="str">
            <v>Const</v>
          </cell>
          <cell r="AJ2255" t="str">
            <v>I</v>
          </cell>
        </row>
        <row r="2256">
          <cell r="A2256" t="str">
            <v>1019639</v>
          </cell>
          <cell r="B2256" t="str">
            <v>P02061201</v>
          </cell>
          <cell r="C2256" t="str">
            <v>02061201</v>
          </cell>
          <cell r="D2256" t="str">
            <v>BAC PASSENGER ELEVATOR MODERNIZATION</v>
          </cell>
          <cell r="E2256">
            <v>35977</v>
          </cell>
          <cell r="G2256">
            <v>37590</v>
          </cell>
          <cell r="I2256">
            <v>38103</v>
          </cell>
          <cell r="J2256">
            <v>311528</v>
          </cell>
          <cell r="K2256">
            <v>311168</v>
          </cell>
          <cell r="L2256">
            <v>311528</v>
          </cell>
          <cell r="M2256">
            <v>311872</v>
          </cell>
          <cell r="N2256">
            <v>0</v>
          </cell>
          <cell r="O2256">
            <v>200506</v>
          </cell>
          <cell r="P2256">
            <v>311528</v>
          </cell>
          <cell r="Q2256" t="str">
            <v>40</v>
          </cell>
          <cell r="R2256" t="str">
            <v>Mus&amp;Gall British Arts Center</v>
          </cell>
          <cell r="T2256" t="b">
            <v>0</v>
          </cell>
          <cell r="U2256" t="b">
            <v>1</v>
          </cell>
          <cell r="V2256" t="b">
            <v>0</v>
          </cell>
          <cell r="W2256" t="str">
            <v>Accounting And Contracts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 t="str">
            <v>30</v>
          </cell>
          <cell r="AH2256" t="str">
            <v>CM</v>
          </cell>
          <cell r="AI2256" t="str">
            <v>FullyF</v>
          </cell>
          <cell r="AJ2256" t="str">
            <v>FF</v>
          </cell>
        </row>
        <row r="2257">
          <cell r="A2257" t="str">
            <v>1019640</v>
          </cell>
          <cell r="B2257" t="str">
            <v>P02042401</v>
          </cell>
          <cell r="C2257" t="str">
            <v>02042401</v>
          </cell>
          <cell r="D2257" t="str">
            <v>FMB/LH/BML 2 CORRIDOR UPGRADE</v>
          </cell>
          <cell r="E2257">
            <v>35977</v>
          </cell>
          <cell r="G2257">
            <v>37986</v>
          </cell>
          <cell r="H2257">
            <v>38168</v>
          </cell>
          <cell r="I2257">
            <v>37431</v>
          </cell>
          <cell r="J2257">
            <v>140000</v>
          </cell>
          <cell r="K2257">
            <v>55713.94</v>
          </cell>
          <cell r="L2257">
            <v>55901.440000000002</v>
          </cell>
          <cell r="M2257">
            <v>0</v>
          </cell>
          <cell r="N2257">
            <v>55901</v>
          </cell>
          <cell r="O2257">
            <v>200506</v>
          </cell>
          <cell r="P2257">
            <v>55901.440000000002</v>
          </cell>
          <cell r="Q2257" t="str">
            <v>80</v>
          </cell>
          <cell r="R2257" t="str">
            <v>Medicine</v>
          </cell>
          <cell r="S2257" t="str">
            <v>MEDICAL CAMPUS</v>
          </cell>
          <cell r="T2257" t="b">
            <v>0</v>
          </cell>
          <cell r="U2257" t="b">
            <v>0</v>
          </cell>
          <cell r="V2257" t="b">
            <v>0</v>
          </cell>
          <cell r="W2257" t="str">
            <v>Asset Management</v>
          </cell>
          <cell r="X2257">
            <v>91000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 t="str">
            <v>30</v>
          </cell>
          <cell r="AH2257" t="str">
            <v>CM</v>
          </cell>
          <cell r="AI2257" t="str">
            <v>Desig</v>
          </cell>
          <cell r="AJ2257" t="str">
            <v>I</v>
          </cell>
        </row>
        <row r="2258">
          <cell r="A2258" t="str">
            <v>1019685</v>
          </cell>
          <cell r="B2258" t="str">
            <v>C02030184</v>
          </cell>
          <cell r="C2258" t="str">
            <v>02030184</v>
          </cell>
          <cell r="D2258" t="str">
            <v>SASIP VIII</v>
          </cell>
          <cell r="E2258">
            <v>37316</v>
          </cell>
          <cell r="G2258">
            <v>37986</v>
          </cell>
          <cell r="H2258">
            <v>37986</v>
          </cell>
          <cell r="I2258">
            <v>37603</v>
          </cell>
          <cell r="J2258">
            <v>500000</v>
          </cell>
          <cell r="K2258">
            <v>398677.15</v>
          </cell>
          <cell r="L2258">
            <v>497774</v>
          </cell>
          <cell r="M2258">
            <v>0</v>
          </cell>
          <cell r="N2258">
            <v>497774</v>
          </cell>
          <cell r="O2258">
            <v>200506</v>
          </cell>
          <cell r="P2258">
            <v>497774</v>
          </cell>
          <cell r="Q2258" t="str">
            <v>62</v>
          </cell>
          <cell r="R2258" t="str">
            <v>Admin&amp;Other Computing</v>
          </cell>
          <cell r="S2258" t="str">
            <v>EQUIPMENT, SYSTEMS, SOFTWARE</v>
          </cell>
          <cell r="T2258" t="b">
            <v>0</v>
          </cell>
          <cell r="U2258" t="b">
            <v>0</v>
          </cell>
          <cell r="V2258" t="b">
            <v>0</v>
          </cell>
          <cell r="W2258" t="str">
            <v>Finance-General Administration</v>
          </cell>
          <cell r="X2258">
            <v>500000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 t="str">
            <v>50</v>
          </cell>
          <cell r="AH2258" t="str">
            <v>OE</v>
          </cell>
          <cell r="AI2258" t="str">
            <v>Const</v>
          </cell>
          <cell r="AJ2258" t="str">
            <v>I</v>
          </cell>
        </row>
        <row r="2259">
          <cell r="A2259" t="str">
            <v>1019686</v>
          </cell>
          <cell r="B2259" t="str">
            <v>P02060602</v>
          </cell>
          <cell r="C2259" t="str">
            <v>02060602</v>
          </cell>
          <cell r="D2259" t="str">
            <v>UT/YORK212/YORK232 ELECT/TELCOM RELOCATION</v>
          </cell>
          <cell r="E2259">
            <v>37408</v>
          </cell>
          <cell r="G2259">
            <v>37499</v>
          </cell>
          <cell r="H2259">
            <v>37621</v>
          </cell>
          <cell r="I2259">
            <v>38187</v>
          </cell>
          <cell r="J2259">
            <v>238682</v>
          </cell>
          <cell r="K2259">
            <v>165156.82999999999</v>
          </cell>
          <cell r="L2259">
            <v>238682.05</v>
          </cell>
          <cell r="M2259">
            <v>0</v>
          </cell>
          <cell r="N2259">
            <v>238682</v>
          </cell>
          <cell r="O2259">
            <v>200506</v>
          </cell>
          <cell r="P2259">
            <v>238682.05</v>
          </cell>
          <cell r="Q2259" t="str">
            <v>65</v>
          </cell>
          <cell r="R2259" t="str">
            <v>Admin&amp;Other Utilities Central</v>
          </cell>
          <cell r="S2259" t="str">
            <v>POWER PLANTS AND UTILITY DISTRIBUTION SYSTEMS</v>
          </cell>
          <cell r="T2259" t="b">
            <v>0</v>
          </cell>
          <cell r="U2259" t="b">
            <v>1</v>
          </cell>
          <cell r="V2259" t="b">
            <v>0</v>
          </cell>
          <cell r="W2259" t="str">
            <v>Accounting And Contracts</v>
          </cell>
          <cell r="X2259">
            <v>238682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 t="str">
            <v>40</v>
          </cell>
          <cell r="AH2259" t="str">
            <v>UT</v>
          </cell>
          <cell r="AI2259" t="str">
            <v>FullyF</v>
          </cell>
          <cell r="AJ2259" t="str">
            <v>FF</v>
          </cell>
        </row>
        <row r="2260">
          <cell r="A2260" t="str">
            <v>1019687</v>
          </cell>
          <cell r="B2260" t="str">
            <v>P02061402</v>
          </cell>
          <cell r="C2260" t="str">
            <v>02061402</v>
          </cell>
          <cell r="D2260" t="str">
            <v>GROUNDS MAINTENANCE FACILITY IMPROVEMENTS</v>
          </cell>
          <cell r="E2260">
            <v>37408</v>
          </cell>
          <cell r="G2260">
            <v>37925</v>
          </cell>
          <cell r="H2260">
            <v>37986</v>
          </cell>
          <cell r="I2260">
            <v>37431</v>
          </cell>
          <cell r="J2260">
            <v>325000</v>
          </cell>
          <cell r="K2260">
            <v>233323.23</v>
          </cell>
          <cell r="L2260">
            <v>316815.46000000002</v>
          </cell>
          <cell r="M2260">
            <v>0</v>
          </cell>
          <cell r="N2260">
            <v>314950</v>
          </cell>
          <cell r="O2260">
            <v>200506</v>
          </cell>
          <cell r="P2260">
            <v>316815.46000000002</v>
          </cell>
          <cell r="Q2260" t="str">
            <v>61</v>
          </cell>
          <cell r="R2260" t="str">
            <v>Admin&amp;Other Other</v>
          </cell>
          <cell r="S2260" t="str">
            <v>OTHER FACILITIES</v>
          </cell>
          <cell r="T2260" t="b">
            <v>0</v>
          </cell>
          <cell r="U2260" t="b">
            <v>0</v>
          </cell>
          <cell r="V2260" t="b">
            <v>0</v>
          </cell>
          <cell r="W2260" t="str">
            <v>Accounting And Contracts</v>
          </cell>
          <cell r="X2260">
            <v>314950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 t="str">
            <v>30</v>
          </cell>
          <cell r="AH2260" t="str">
            <v>CM</v>
          </cell>
          <cell r="AI2260" t="str">
            <v>Const</v>
          </cell>
          <cell r="AJ2260" t="str">
            <v>I</v>
          </cell>
        </row>
        <row r="2261">
          <cell r="A2261" t="str">
            <v>1019688</v>
          </cell>
          <cell r="B2261" t="str">
            <v>P02061101</v>
          </cell>
          <cell r="C2261" t="str">
            <v>02061101</v>
          </cell>
          <cell r="D2261" t="str">
            <v>SDQ PARKING LOT REPLACEMENT</v>
          </cell>
          <cell r="E2261">
            <v>37408</v>
          </cell>
          <cell r="G2261">
            <v>37652</v>
          </cell>
          <cell r="H2261">
            <v>37621</v>
          </cell>
          <cell r="I2261">
            <v>37866</v>
          </cell>
          <cell r="J2261">
            <v>662631</v>
          </cell>
          <cell r="K2261">
            <v>662631</v>
          </cell>
          <cell r="L2261">
            <v>662631</v>
          </cell>
          <cell r="M2261">
            <v>0</v>
          </cell>
          <cell r="N2261">
            <v>662631</v>
          </cell>
          <cell r="O2261">
            <v>200506</v>
          </cell>
          <cell r="P2261">
            <v>662631</v>
          </cell>
          <cell r="Q2261" t="str">
            <v>30</v>
          </cell>
          <cell r="R2261" t="str">
            <v>Self-sup Divinity</v>
          </cell>
          <cell r="S2261" t="str">
            <v>DIVINITY SCHOOL</v>
          </cell>
          <cell r="T2261" t="b">
            <v>0</v>
          </cell>
          <cell r="U2261" t="b">
            <v>1</v>
          </cell>
          <cell r="V2261" t="b">
            <v>0</v>
          </cell>
          <cell r="W2261" t="str">
            <v>Accounting And Contracts</v>
          </cell>
          <cell r="X2261">
            <v>662631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 t="str">
            <v>20</v>
          </cell>
          <cell r="AH2261" t="str">
            <v>PR</v>
          </cell>
          <cell r="AI2261" t="str">
            <v>FullyF</v>
          </cell>
          <cell r="AJ2261" t="str">
            <v>FF</v>
          </cell>
        </row>
        <row r="2262">
          <cell r="A2262" t="str">
            <v>1019689</v>
          </cell>
          <cell r="B2262" t="str">
            <v>P01121101</v>
          </cell>
          <cell r="C2262" t="str">
            <v>01121101</v>
          </cell>
          <cell r="D2262" t="str">
            <v>YPB B24 &amp; B26A RENOVATION</v>
          </cell>
          <cell r="E2262">
            <v>37438</v>
          </cell>
          <cell r="G2262">
            <v>37711</v>
          </cell>
          <cell r="H2262">
            <v>37711</v>
          </cell>
          <cell r="I2262">
            <v>37438</v>
          </cell>
          <cell r="J2262">
            <v>95000</v>
          </cell>
          <cell r="K2262">
            <v>87928.81</v>
          </cell>
          <cell r="L2262">
            <v>91551.31</v>
          </cell>
          <cell r="M2262">
            <v>0</v>
          </cell>
          <cell r="N2262">
            <v>91551</v>
          </cell>
          <cell r="O2262">
            <v>200506</v>
          </cell>
          <cell r="P2262">
            <v>91551.31</v>
          </cell>
          <cell r="Q2262" t="str">
            <v>80</v>
          </cell>
          <cell r="R2262" t="str">
            <v>Medicine</v>
          </cell>
          <cell r="S2262" t="str">
            <v>MEDICAL CAMPUS</v>
          </cell>
          <cell r="T2262" t="b">
            <v>0</v>
          </cell>
          <cell r="U2262" t="b">
            <v>0</v>
          </cell>
          <cell r="V2262" t="b">
            <v>0</v>
          </cell>
          <cell r="W2262" t="str">
            <v>Asset Management</v>
          </cell>
          <cell r="X2262">
            <v>95000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 t="str">
            <v>20</v>
          </cell>
          <cell r="AH2262" t="str">
            <v>PR</v>
          </cell>
          <cell r="AI2262" t="str">
            <v>Const</v>
          </cell>
          <cell r="AJ2262" t="str">
            <v>I</v>
          </cell>
        </row>
        <row r="2263">
          <cell r="A2263" t="str">
            <v>1019690</v>
          </cell>
          <cell r="B2263" t="str">
            <v>P02052401</v>
          </cell>
          <cell r="C2263" t="str">
            <v>02052401</v>
          </cell>
          <cell r="D2263" t="str">
            <v>SHM IE-10 RENOVATION</v>
          </cell>
          <cell r="E2263">
            <v>37438</v>
          </cell>
          <cell r="G2263">
            <v>37468</v>
          </cell>
          <cell r="H2263">
            <v>37529</v>
          </cell>
          <cell r="I2263">
            <v>37438</v>
          </cell>
          <cell r="J2263">
            <v>85000</v>
          </cell>
          <cell r="K2263">
            <v>54502.23</v>
          </cell>
          <cell r="L2263">
            <v>66150.47</v>
          </cell>
          <cell r="M2263">
            <v>0</v>
          </cell>
          <cell r="N2263">
            <v>62438</v>
          </cell>
          <cell r="O2263">
            <v>200506</v>
          </cell>
          <cell r="P2263">
            <v>66150.47</v>
          </cell>
          <cell r="Q2263" t="str">
            <v>80</v>
          </cell>
          <cell r="R2263" t="str">
            <v>Medicine</v>
          </cell>
          <cell r="S2263" t="str">
            <v>MEDICAL CAMPUS</v>
          </cell>
          <cell r="T2263" t="b">
            <v>0</v>
          </cell>
          <cell r="U2263" t="b">
            <v>0</v>
          </cell>
          <cell r="V2263" t="b">
            <v>0</v>
          </cell>
          <cell r="W2263" t="str">
            <v>Asset Management</v>
          </cell>
          <cell r="X2263">
            <v>66150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 t="str">
            <v>20</v>
          </cell>
          <cell r="AH2263" t="str">
            <v>PR</v>
          </cell>
          <cell r="AI2263" t="str">
            <v>Const</v>
          </cell>
          <cell r="AJ2263" t="str">
            <v>I</v>
          </cell>
        </row>
        <row r="2264">
          <cell r="A2264" t="str">
            <v>1019875</v>
          </cell>
          <cell r="B2264" t="str">
            <v>P02052901</v>
          </cell>
          <cell r="C2264" t="str">
            <v>02052901</v>
          </cell>
          <cell r="D2264" t="str">
            <v>PROSPECT 77, TRUMBULL 89 Renovation &amp; Addition</v>
          </cell>
          <cell r="E2264">
            <v>37438</v>
          </cell>
          <cell r="H2264">
            <v>38625</v>
          </cell>
          <cell r="I2264">
            <v>38093</v>
          </cell>
          <cell r="J2264">
            <v>4850000</v>
          </cell>
          <cell r="K2264">
            <v>169587.73</v>
          </cell>
          <cell r="L2264">
            <v>559147.01</v>
          </cell>
          <cell r="M2264">
            <v>0</v>
          </cell>
          <cell r="N2264">
            <v>557751</v>
          </cell>
          <cell r="O2264">
            <v>200506</v>
          </cell>
          <cell r="P2264">
            <v>2189125.11</v>
          </cell>
          <cell r="Q2264" t="str">
            <v>22</v>
          </cell>
          <cell r="R2264" t="str">
            <v>Soc Sci</v>
          </cell>
          <cell r="S2264" t="str">
            <v>SOCIAL SCIENCES</v>
          </cell>
          <cell r="T2264" t="b">
            <v>0</v>
          </cell>
          <cell r="U2264" t="b">
            <v>0</v>
          </cell>
          <cell r="V2264" t="b">
            <v>0</v>
          </cell>
          <cell r="W2264" t="str">
            <v>Accounting And Contracts</v>
          </cell>
          <cell r="X2264">
            <v>4650000</v>
          </cell>
          <cell r="Y2264">
            <v>0</v>
          </cell>
          <cell r="Z2264">
            <v>0</v>
          </cell>
          <cell r="AA2264">
            <v>263199.31</v>
          </cell>
          <cell r="AB2264">
            <v>491932.29</v>
          </cell>
          <cell r="AC2264">
            <v>33408.18</v>
          </cell>
          <cell r="AD2264">
            <v>350372.83</v>
          </cell>
          <cell r="AE2264">
            <v>485219.26</v>
          </cell>
          <cell r="AF2264">
            <v>5846.23</v>
          </cell>
          <cell r="AG2264" t="str">
            <v>10</v>
          </cell>
          <cell r="AH2264" t="str">
            <v>NI</v>
          </cell>
          <cell r="AI2264" t="str">
            <v>Const</v>
          </cell>
          <cell r="AJ2264" t="str">
            <v>I</v>
          </cell>
        </row>
        <row r="2265">
          <cell r="A2265" t="str">
            <v>1019876</v>
          </cell>
          <cell r="B2265" t="str">
            <v>P02070201</v>
          </cell>
          <cell r="C2265" t="str">
            <v>02070201</v>
          </cell>
          <cell r="D2265" t="str">
            <v>WALL 53 AUDITORIUM RENOVATION</v>
          </cell>
          <cell r="E2265">
            <v>37438</v>
          </cell>
          <cell r="G2265">
            <v>37894</v>
          </cell>
          <cell r="H2265">
            <v>37894</v>
          </cell>
          <cell r="I2265">
            <v>37765</v>
          </cell>
          <cell r="J2265">
            <v>782000</v>
          </cell>
          <cell r="K2265">
            <v>321558.46999999997</v>
          </cell>
          <cell r="L2265">
            <v>788762.68</v>
          </cell>
          <cell r="M2265">
            <v>297111</v>
          </cell>
          <cell r="N2265">
            <v>400000</v>
          </cell>
          <cell r="O2265">
            <v>200506</v>
          </cell>
          <cell r="P2265">
            <v>781999.68</v>
          </cell>
          <cell r="Q2265" t="str">
            <v>20</v>
          </cell>
          <cell r="R2265" t="str">
            <v>Humanities</v>
          </cell>
          <cell r="S2265" t="str">
            <v>OTHER FACILITIES</v>
          </cell>
          <cell r="T2265" t="b">
            <v>0</v>
          </cell>
          <cell r="U2265" t="b">
            <v>1</v>
          </cell>
          <cell r="V2265" t="b">
            <v>0</v>
          </cell>
          <cell r="W2265" t="str">
            <v>Accounting And Contracts</v>
          </cell>
          <cell r="X2265">
            <v>400000</v>
          </cell>
          <cell r="Y2265">
            <v>0</v>
          </cell>
          <cell r="Z2265">
            <v>0</v>
          </cell>
          <cell r="AA2265">
            <v>-6763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 t="str">
            <v>20</v>
          </cell>
          <cell r="AH2265" t="str">
            <v>PR</v>
          </cell>
          <cell r="AI2265" t="str">
            <v>FullyF</v>
          </cell>
          <cell r="AJ2265" t="str">
            <v>FF</v>
          </cell>
        </row>
        <row r="2266">
          <cell r="A2266" t="str">
            <v>1019877</v>
          </cell>
          <cell r="B2266" t="str">
            <v>P02060401</v>
          </cell>
          <cell r="C2266" t="str">
            <v>02060401</v>
          </cell>
          <cell r="D2266" t="str">
            <v>BML 326/330 RENOVATION</v>
          </cell>
          <cell r="E2266">
            <v>37438</v>
          </cell>
          <cell r="G2266">
            <v>37621</v>
          </cell>
          <cell r="H2266">
            <v>37711</v>
          </cell>
          <cell r="I2266">
            <v>37529</v>
          </cell>
          <cell r="J2266">
            <v>250000</v>
          </cell>
          <cell r="K2266">
            <v>208968.32000000001</v>
          </cell>
          <cell r="L2266">
            <v>211851.32</v>
          </cell>
          <cell r="M2266">
            <v>0</v>
          </cell>
          <cell r="N2266">
            <v>211851</v>
          </cell>
          <cell r="O2266">
            <v>200506</v>
          </cell>
          <cell r="P2266">
            <v>211851.32</v>
          </cell>
          <cell r="Q2266" t="str">
            <v>80</v>
          </cell>
          <cell r="R2266" t="str">
            <v>Medicine</v>
          </cell>
          <cell r="S2266" t="str">
            <v>MEDICAL CAMPUS</v>
          </cell>
          <cell r="T2266" t="b">
            <v>0</v>
          </cell>
          <cell r="U2266" t="b">
            <v>0</v>
          </cell>
          <cell r="V2266" t="b">
            <v>0</v>
          </cell>
          <cell r="W2266" t="str">
            <v>Asset Management</v>
          </cell>
          <cell r="X2266">
            <v>211851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 t="str">
            <v>20</v>
          </cell>
          <cell r="AH2266" t="str">
            <v>PR</v>
          </cell>
          <cell r="AI2266" t="str">
            <v>Const</v>
          </cell>
          <cell r="AJ2266" t="str">
            <v>I</v>
          </cell>
        </row>
        <row r="2267">
          <cell r="A2267" t="str">
            <v>1019878</v>
          </cell>
          <cell r="B2267" t="str">
            <v>P02062001</v>
          </cell>
          <cell r="C2267" t="str">
            <v>02062001</v>
          </cell>
          <cell r="D2267" t="str">
            <v>YPB EGRESS STAIRS UPGRADE</v>
          </cell>
          <cell r="E2267">
            <v>37438</v>
          </cell>
          <cell r="G2267">
            <v>37894</v>
          </cell>
          <cell r="H2267">
            <v>37894</v>
          </cell>
          <cell r="I2267">
            <v>37445</v>
          </cell>
          <cell r="J2267">
            <v>125000</v>
          </cell>
          <cell r="K2267">
            <v>86306.8</v>
          </cell>
          <cell r="L2267">
            <v>86306.8</v>
          </cell>
          <cell r="M2267">
            <v>0</v>
          </cell>
          <cell r="N2267">
            <v>86307</v>
          </cell>
          <cell r="O2267">
            <v>200506</v>
          </cell>
          <cell r="P2267">
            <v>86306.8</v>
          </cell>
          <cell r="Q2267" t="str">
            <v>80</v>
          </cell>
          <cell r="R2267" t="str">
            <v>Medicine</v>
          </cell>
          <cell r="S2267" t="str">
            <v>MEDICAL CAMPUS</v>
          </cell>
          <cell r="T2267" t="b">
            <v>0</v>
          </cell>
          <cell r="U2267" t="b">
            <v>0</v>
          </cell>
          <cell r="V2267" t="b">
            <v>0</v>
          </cell>
          <cell r="W2267" t="str">
            <v>Asset Management</v>
          </cell>
          <cell r="X2267">
            <v>125000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 t="str">
            <v>30</v>
          </cell>
          <cell r="AH2267" t="str">
            <v>CM</v>
          </cell>
          <cell r="AI2267" t="str">
            <v>Const</v>
          </cell>
          <cell r="AJ2267" t="str">
            <v>I</v>
          </cell>
        </row>
        <row r="2268">
          <cell r="A2268" t="str">
            <v>1020108</v>
          </cell>
          <cell r="B2268" t="str">
            <v>P02071001</v>
          </cell>
          <cell r="C2268" t="str">
            <v>02071001</v>
          </cell>
          <cell r="D2268" t="str">
            <v>SDQ BUSHNELL PAVILION RENOVATION</v>
          </cell>
          <cell r="E2268">
            <v>37438</v>
          </cell>
          <cell r="G2268">
            <v>37652</v>
          </cell>
          <cell r="H2268">
            <v>37652</v>
          </cell>
          <cell r="I2268">
            <v>37866</v>
          </cell>
          <cell r="J2268">
            <v>533235</v>
          </cell>
          <cell r="K2268">
            <v>533235</v>
          </cell>
          <cell r="L2268">
            <v>533235</v>
          </cell>
          <cell r="M2268">
            <v>0</v>
          </cell>
          <cell r="N2268">
            <v>533235</v>
          </cell>
          <cell r="O2268">
            <v>200506</v>
          </cell>
          <cell r="P2268">
            <v>533235</v>
          </cell>
          <cell r="Q2268" t="str">
            <v>30</v>
          </cell>
          <cell r="R2268" t="str">
            <v>Self-sup Divinity</v>
          </cell>
          <cell r="S2268" t="str">
            <v>DIVINITY SCHOOL</v>
          </cell>
          <cell r="T2268" t="b">
            <v>0</v>
          </cell>
          <cell r="U2268" t="b">
            <v>1</v>
          </cell>
          <cell r="V2268" t="b">
            <v>0</v>
          </cell>
          <cell r="W2268" t="str">
            <v>Accounting And Contracts</v>
          </cell>
          <cell r="X2268">
            <v>533235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 t="str">
            <v>20</v>
          </cell>
          <cell r="AH2268" t="str">
            <v>PR</v>
          </cell>
          <cell r="AI2268" t="str">
            <v>FullyF</v>
          </cell>
          <cell r="AJ2268" t="str">
            <v>FF</v>
          </cell>
        </row>
        <row r="2269">
          <cell r="A2269" t="str">
            <v>1020109</v>
          </cell>
          <cell r="B2269" t="str">
            <v>P02061901</v>
          </cell>
          <cell r="C2269" t="str">
            <v>02061901</v>
          </cell>
          <cell r="D2269" t="str">
            <v>LSOG ELEVATOR UPGRADE</v>
          </cell>
          <cell r="E2269">
            <v>37438</v>
          </cell>
          <cell r="G2269">
            <v>37955</v>
          </cell>
          <cell r="H2269">
            <v>38017</v>
          </cell>
          <cell r="I2269">
            <v>37697</v>
          </cell>
          <cell r="J2269">
            <v>360000</v>
          </cell>
          <cell r="K2269">
            <v>54941.16</v>
          </cell>
          <cell r="L2269">
            <v>285577.59000000003</v>
          </cell>
          <cell r="M2269">
            <v>0</v>
          </cell>
          <cell r="N2269">
            <v>278767</v>
          </cell>
          <cell r="O2269">
            <v>200506</v>
          </cell>
          <cell r="P2269">
            <v>287308.18</v>
          </cell>
          <cell r="Q2269" t="str">
            <v>80</v>
          </cell>
          <cell r="R2269" t="str">
            <v>Medicine</v>
          </cell>
          <cell r="S2269" t="str">
            <v>MEDICAL CAMPUS</v>
          </cell>
          <cell r="T2269" t="b">
            <v>0</v>
          </cell>
          <cell r="U2269" t="b">
            <v>0</v>
          </cell>
          <cell r="V2269" t="b">
            <v>0</v>
          </cell>
          <cell r="W2269" t="str">
            <v>Asset Management</v>
          </cell>
          <cell r="X2269">
            <v>287308</v>
          </cell>
          <cell r="Y2269">
            <v>0</v>
          </cell>
          <cell r="Z2269">
            <v>0</v>
          </cell>
          <cell r="AA2269">
            <v>111</v>
          </cell>
          <cell r="AB2269">
            <v>1619.59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 t="str">
            <v>30</v>
          </cell>
          <cell r="AH2269" t="str">
            <v>CM</v>
          </cell>
          <cell r="AI2269" t="str">
            <v>Const</v>
          </cell>
          <cell r="AJ2269" t="str">
            <v>I</v>
          </cell>
        </row>
        <row r="2270">
          <cell r="A2270" t="str">
            <v>1020193</v>
          </cell>
          <cell r="B2270" t="str">
            <v>P02071901</v>
          </cell>
          <cell r="C2270" t="str">
            <v>02071901</v>
          </cell>
          <cell r="D2270" t="str">
            <v>HILLHOUSE 37 RENOVATION &amp; ADDITION</v>
          </cell>
          <cell r="E2270">
            <v>37438</v>
          </cell>
          <cell r="G2270">
            <v>37925</v>
          </cell>
          <cell r="H2270">
            <v>37925</v>
          </cell>
          <cell r="I2270">
            <v>37781</v>
          </cell>
          <cell r="J2270">
            <v>480000</v>
          </cell>
          <cell r="K2270">
            <v>61671.83</v>
          </cell>
          <cell r="L2270">
            <v>433004.89</v>
          </cell>
          <cell r="M2270">
            <v>0</v>
          </cell>
          <cell r="N2270">
            <v>428948</v>
          </cell>
          <cell r="O2270">
            <v>200506</v>
          </cell>
          <cell r="P2270">
            <v>441686.29</v>
          </cell>
          <cell r="Q2270" t="str">
            <v>22</v>
          </cell>
          <cell r="R2270" t="str">
            <v>Soc Sci</v>
          </cell>
          <cell r="S2270" t="str">
            <v>HILLHOUSE AVENUNE</v>
          </cell>
          <cell r="T2270" t="b">
            <v>0</v>
          </cell>
          <cell r="U2270" t="b">
            <v>0</v>
          </cell>
          <cell r="V2270" t="b">
            <v>0</v>
          </cell>
          <cell r="W2270" t="str">
            <v>Accounting And Contracts</v>
          </cell>
          <cell r="X2270">
            <v>480000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420</v>
          </cell>
          <cell r="AD2270">
            <v>0</v>
          </cell>
          <cell r="AE2270">
            <v>1705.4</v>
          </cell>
          <cell r="AF2270">
            <v>6556</v>
          </cell>
          <cell r="AG2270" t="str">
            <v>10</v>
          </cell>
          <cell r="AH2270" t="str">
            <v>CR</v>
          </cell>
          <cell r="AI2270" t="str">
            <v>Const</v>
          </cell>
          <cell r="AJ2270" t="str">
            <v>I</v>
          </cell>
        </row>
        <row r="2271">
          <cell r="A2271" t="str">
            <v>1020214</v>
          </cell>
          <cell r="B2271" t="str">
            <v>C02073185</v>
          </cell>
          <cell r="C2271" t="str">
            <v>02073185</v>
          </cell>
          <cell r="D2271" t="str">
            <v>TRAINING MANAGEMENT SYSTEM</v>
          </cell>
          <cell r="E2271">
            <v>37408</v>
          </cell>
          <cell r="G2271">
            <v>38168</v>
          </cell>
          <cell r="H2271">
            <v>38168</v>
          </cell>
          <cell r="I2271">
            <v>37600</v>
          </cell>
          <cell r="J2271">
            <v>332500</v>
          </cell>
          <cell r="K2271">
            <v>284420.18</v>
          </cell>
          <cell r="L2271">
            <v>365224.96000000002</v>
          </cell>
          <cell r="M2271">
            <v>0</v>
          </cell>
          <cell r="N2271">
            <v>341154</v>
          </cell>
          <cell r="O2271">
            <v>200506</v>
          </cell>
          <cell r="P2271">
            <v>365224.96000000002</v>
          </cell>
          <cell r="Q2271" t="str">
            <v>62</v>
          </cell>
          <cell r="R2271" t="str">
            <v>Admin&amp;Other Computing</v>
          </cell>
          <cell r="S2271" t="str">
            <v>EQUIPMENT, SYSTEMS, SOFTWARE</v>
          </cell>
          <cell r="T2271" t="b">
            <v>0</v>
          </cell>
          <cell r="U2271" t="b">
            <v>0</v>
          </cell>
          <cell r="V2271" t="b">
            <v>0</v>
          </cell>
          <cell r="W2271" t="str">
            <v>Finance-General Administration</v>
          </cell>
          <cell r="X2271">
            <v>332500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 t="str">
            <v>50</v>
          </cell>
          <cell r="AH2271" t="str">
            <v>OE</v>
          </cell>
          <cell r="AI2271" t="str">
            <v>Const</v>
          </cell>
          <cell r="AJ2271" t="str">
            <v>I</v>
          </cell>
        </row>
        <row r="2272">
          <cell r="A2272" t="str">
            <v>1020219</v>
          </cell>
          <cell r="B2272" t="str">
            <v>C02080184</v>
          </cell>
          <cell r="C2272" t="str">
            <v>02080184</v>
          </cell>
          <cell r="D2272" t="str">
            <v>LIBRARY CARD CATALOG RETROSPECTIVE CONVERSION</v>
          </cell>
          <cell r="E2272">
            <v>37408</v>
          </cell>
          <cell r="G2272">
            <v>37437</v>
          </cell>
          <cell r="I2272">
            <v>37469</v>
          </cell>
          <cell r="J2272">
            <v>3900000</v>
          </cell>
          <cell r="K2272">
            <v>3900000.1</v>
          </cell>
          <cell r="L2272">
            <v>3900000.1</v>
          </cell>
          <cell r="M2272">
            <v>0</v>
          </cell>
          <cell r="N2272">
            <v>3900000</v>
          </cell>
          <cell r="O2272">
            <v>200506</v>
          </cell>
          <cell r="P2272">
            <v>3900000.1</v>
          </cell>
          <cell r="Q2272" t="str">
            <v>50</v>
          </cell>
          <cell r="R2272" t="str">
            <v>Libraries</v>
          </cell>
          <cell r="T2272" t="b">
            <v>0</v>
          </cell>
          <cell r="U2272" t="b">
            <v>1</v>
          </cell>
          <cell r="V2272" t="b">
            <v>0</v>
          </cell>
          <cell r="W2272" t="str">
            <v>Finance-General Administration</v>
          </cell>
          <cell r="X2272">
            <v>0</v>
          </cell>
          <cell r="Y2272">
            <v>3900000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 t="str">
            <v>50</v>
          </cell>
          <cell r="AH2272" t="str">
            <v>OO</v>
          </cell>
          <cell r="AI2272" t="str">
            <v>FullyF</v>
          </cell>
          <cell r="AJ2272" t="str">
            <v>FF</v>
          </cell>
        </row>
        <row r="2273">
          <cell r="A2273" t="str">
            <v>1020297</v>
          </cell>
          <cell r="B2273" t="str">
            <v>P02072402</v>
          </cell>
          <cell r="C2273" t="str">
            <v>02072402</v>
          </cell>
          <cell r="D2273" t="str">
            <v>SLB ANNEX OFFICE RECONFIGURATION</v>
          </cell>
          <cell r="E2273">
            <v>37469</v>
          </cell>
          <cell r="G2273">
            <v>37499</v>
          </cell>
          <cell r="I2273">
            <v>38201</v>
          </cell>
          <cell r="J2273">
            <v>295642</v>
          </cell>
          <cell r="K2273">
            <v>292761.34999999998</v>
          </cell>
          <cell r="L2273">
            <v>295642.34999999998</v>
          </cell>
          <cell r="M2273">
            <v>0</v>
          </cell>
          <cell r="N2273">
            <v>295642</v>
          </cell>
          <cell r="O2273">
            <v>200506</v>
          </cell>
          <cell r="P2273">
            <v>295642.34999999998</v>
          </cell>
          <cell r="Q2273" t="str">
            <v>32</v>
          </cell>
          <cell r="R2273" t="str">
            <v>Self-sup Law</v>
          </cell>
          <cell r="S2273" t="str">
            <v>LAW SCHOOL</v>
          </cell>
          <cell r="T2273" t="b">
            <v>0</v>
          </cell>
          <cell r="U2273" t="b">
            <v>1</v>
          </cell>
          <cell r="V2273" t="b">
            <v>0</v>
          </cell>
          <cell r="W2273" t="str">
            <v>Accounting And Contracts</v>
          </cell>
          <cell r="X2273">
            <v>295642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 t="str">
            <v>20</v>
          </cell>
          <cell r="AH2273" t="str">
            <v>PR</v>
          </cell>
          <cell r="AI2273" t="str">
            <v>FullyF</v>
          </cell>
          <cell r="AJ2273" t="str">
            <v>FF</v>
          </cell>
        </row>
        <row r="2274">
          <cell r="A2274" t="str">
            <v>1020329</v>
          </cell>
          <cell r="B2274" t="str">
            <v>C02080984</v>
          </cell>
          <cell r="C2274" t="str">
            <v>02080984</v>
          </cell>
          <cell r="D2274" t="str">
            <v>KRONOS UPGRADE</v>
          </cell>
          <cell r="E2274">
            <v>36708</v>
          </cell>
          <cell r="G2274">
            <v>36830</v>
          </cell>
          <cell r="I2274">
            <v>37477</v>
          </cell>
          <cell r="J2274">
            <v>76326</v>
          </cell>
          <cell r="K2274">
            <v>76325.649999999994</v>
          </cell>
          <cell r="L2274">
            <v>76325.649999999994</v>
          </cell>
          <cell r="M2274">
            <v>0</v>
          </cell>
          <cell r="N2274">
            <v>76326</v>
          </cell>
          <cell r="O2274">
            <v>200506</v>
          </cell>
          <cell r="P2274">
            <v>76325.649999999994</v>
          </cell>
          <cell r="Q2274" t="str">
            <v>60</v>
          </cell>
          <cell r="R2274" t="str">
            <v>Admin&amp;Other Administration</v>
          </cell>
          <cell r="T2274" t="b">
            <v>0</v>
          </cell>
          <cell r="U2274" t="b">
            <v>1</v>
          </cell>
          <cell r="V2274" t="b">
            <v>0</v>
          </cell>
          <cell r="W2274" t="str">
            <v>Finance-General Administration</v>
          </cell>
          <cell r="X2274">
            <v>0</v>
          </cell>
          <cell r="Y2274">
            <v>76326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 t="str">
            <v>50</v>
          </cell>
          <cell r="AH2274" t="str">
            <v>OO</v>
          </cell>
          <cell r="AI2274" t="str">
            <v>FullyF</v>
          </cell>
          <cell r="AJ2274" t="str">
            <v>FF</v>
          </cell>
        </row>
        <row r="2275">
          <cell r="A2275" t="str">
            <v>1020330</v>
          </cell>
          <cell r="B2275" t="str">
            <v>P02072401</v>
          </cell>
          <cell r="C2275" t="str">
            <v>02072401</v>
          </cell>
          <cell r="D2275" t="str">
            <v>SHM I 256-262 RENOVATION CHILD STUDY CENTER</v>
          </cell>
          <cell r="E2275">
            <v>37469</v>
          </cell>
          <cell r="G2275">
            <v>37529</v>
          </cell>
          <cell r="H2275">
            <v>37529</v>
          </cell>
          <cell r="I2275">
            <v>37476</v>
          </cell>
          <cell r="J2275">
            <v>95000</v>
          </cell>
          <cell r="K2275">
            <v>71147.88</v>
          </cell>
          <cell r="L2275">
            <v>71147.88</v>
          </cell>
          <cell r="M2275">
            <v>0</v>
          </cell>
          <cell r="N2275">
            <v>71148</v>
          </cell>
          <cell r="O2275">
            <v>200506</v>
          </cell>
          <cell r="P2275">
            <v>71147.88</v>
          </cell>
          <cell r="Q2275" t="str">
            <v>80</v>
          </cell>
          <cell r="R2275" t="str">
            <v>Medicine</v>
          </cell>
          <cell r="S2275" t="str">
            <v>MEDICAL CAMPUS</v>
          </cell>
          <cell r="T2275" t="b">
            <v>0</v>
          </cell>
          <cell r="U2275" t="b">
            <v>0</v>
          </cell>
          <cell r="V2275" t="b">
            <v>0</v>
          </cell>
          <cell r="W2275" t="str">
            <v>Asset Management</v>
          </cell>
          <cell r="X2275">
            <v>71148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 t="str">
            <v>20</v>
          </cell>
          <cell r="AH2275" t="str">
            <v>PR</v>
          </cell>
          <cell r="AI2275" t="str">
            <v>Const</v>
          </cell>
          <cell r="AJ2275" t="str">
            <v>I</v>
          </cell>
        </row>
        <row r="2276">
          <cell r="A2276" t="str">
            <v>1020331</v>
          </cell>
          <cell r="B2276" t="str">
            <v>P02071801</v>
          </cell>
          <cell r="C2276" t="str">
            <v>02071801</v>
          </cell>
          <cell r="D2276" t="str">
            <v>LAUDER HALL OFFICE RENO PATHLOGY</v>
          </cell>
          <cell r="E2276">
            <v>37469</v>
          </cell>
          <cell r="G2276">
            <v>37590</v>
          </cell>
          <cell r="H2276">
            <v>37621</v>
          </cell>
          <cell r="I2276">
            <v>37476</v>
          </cell>
          <cell r="J2276">
            <v>95000</v>
          </cell>
          <cell r="K2276">
            <v>84983.72</v>
          </cell>
          <cell r="L2276">
            <v>89065.68</v>
          </cell>
          <cell r="M2276">
            <v>26066</v>
          </cell>
          <cell r="N2276">
            <v>63000</v>
          </cell>
          <cell r="O2276">
            <v>200506</v>
          </cell>
          <cell r="P2276">
            <v>89065.68</v>
          </cell>
          <cell r="Q2276" t="str">
            <v>80</v>
          </cell>
          <cell r="R2276" t="str">
            <v>Medicine</v>
          </cell>
          <cell r="S2276" t="str">
            <v>MEDICAL CAMPUS</v>
          </cell>
          <cell r="T2276" t="b">
            <v>0</v>
          </cell>
          <cell r="U2276" t="b">
            <v>0</v>
          </cell>
          <cell r="V2276" t="b">
            <v>0</v>
          </cell>
          <cell r="W2276" t="str">
            <v>Asset Management</v>
          </cell>
          <cell r="X2276">
            <v>63000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 t="str">
            <v>20</v>
          </cell>
          <cell r="AH2276" t="str">
            <v>PR</v>
          </cell>
          <cell r="AI2276" t="str">
            <v>Const</v>
          </cell>
          <cell r="AJ2276" t="str">
            <v>I</v>
          </cell>
        </row>
        <row r="2277">
          <cell r="A2277" t="str">
            <v>1020477</v>
          </cell>
          <cell r="C2277" t="str">
            <v>02081384</v>
          </cell>
          <cell r="D2277" t="str">
            <v>ITS RIS LOCK BOX OPERATION-Cancelled</v>
          </cell>
          <cell r="E2277">
            <v>37469</v>
          </cell>
          <cell r="H2277">
            <v>37437</v>
          </cell>
          <cell r="I2277">
            <v>37481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200506</v>
          </cell>
          <cell r="P2277">
            <v>0</v>
          </cell>
          <cell r="Q2277" t="str">
            <v>62</v>
          </cell>
          <cell r="R2277" t="str">
            <v>Admin&amp;Other Computing</v>
          </cell>
          <cell r="S2277" t="str">
            <v>EQUIPMENT, SYSTEMS, SOFTWARE</v>
          </cell>
          <cell r="T2277" t="b">
            <v>0</v>
          </cell>
          <cell r="U2277" t="b">
            <v>1</v>
          </cell>
          <cell r="V2277" t="b">
            <v>0</v>
          </cell>
          <cell r="W2277" t="str">
            <v>Finance-General Administration</v>
          </cell>
          <cell r="X2277">
            <v>0</v>
          </cell>
          <cell r="Y2277">
            <v>0</v>
          </cell>
          <cell r="Z2277">
            <v>0</v>
          </cell>
          <cell r="AG2277" t="str">
            <v>50</v>
          </cell>
          <cell r="AH2277" t="str">
            <v>OE</v>
          </cell>
          <cell r="AI2277" t="str">
            <v>Tomb</v>
          </cell>
          <cell r="AJ2277" t="str">
            <v>T</v>
          </cell>
        </row>
        <row r="2278">
          <cell r="A2278" t="str">
            <v>1020478</v>
          </cell>
          <cell r="B2278" t="str">
            <v>C02081377</v>
          </cell>
          <cell r="C2278" t="str">
            <v>02081377</v>
          </cell>
          <cell r="D2278" t="str">
            <v>MB&amp;B KECK FACILITY TECAN GENESIS RSP 150/8 WORKSTATION</v>
          </cell>
          <cell r="E2278">
            <v>37469</v>
          </cell>
          <cell r="G2278">
            <v>37508</v>
          </cell>
          <cell r="I2278">
            <v>37481</v>
          </cell>
          <cell r="J2278">
            <v>118040</v>
          </cell>
          <cell r="K2278">
            <v>112213</v>
          </cell>
          <cell r="L2278">
            <v>112213</v>
          </cell>
          <cell r="M2278">
            <v>0</v>
          </cell>
          <cell r="N2278">
            <v>112213</v>
          </cell>
          <cell r="O2278">
            <v>200506</v>
          </cell>
          <cell r="P2278">
            <v>112213</v>
          </cell>
          <cell r="Q2278" t="str">
            <v>80</v>
          </cell>
          <cell r="R2278" t="str">
            <v>Medicine</v>
          </cell>
          <cell r="S2278" t="str">
            <v>EQUIPMENT, SYSTEMS, SOFTWARE</v>
          </cell>
          <cell r="T2278" t="b">
            <v>0</v>
          </cell>
          <cell r="U2278" t="b">
            <v>0</v>
          </cell>
          <cell r="V2278" t="b">
            <v>0</v>
          </cell>
          <cell r="W2278" t="str">
            <v>Finance-General Administration</v>
          </cell>
          <cell r="X2278">
            <v>112213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 t="str">
            <v>50</v>
          </cell>
          <cell r="AH2278" t="str">
            <v>OE</v>
          </cell>
          <cell r="AI2278" t="str">
            <v>Const</v>
          </cell>
          <cell r="AJ2278" t="str">
            <v>I</v>
          </cell>
        </row>
        <row r="2279">
          <cell r="A2279" t="str">
            <v>1020479</v>
          </cell>
          <cell r="B2279" t="str">
            <v>C02081677</v>
          </cell>
          <cell r="C2279" t="str">
            <v>02081677</v>
          </cell>
          <cell r="D2279" t="str">
            <v>YARC ANIMAL CAGING</v>
          </cell>
          <cell r="E2279">
            <v>37469</v>
          </cell>
          <cell r="G2279">
            <v>37863</v>
          </cell>
          <cell r="H2279">
            <v>37652</v>
          </cell>
          <cell r="I2279">
            <v>37484</v>
          </cell>
          <cell r="J2279">
            <v>1585500</v>
          </cell>
          <cell r="K2279">
            <v>565554.85</v>
          </cell>
          <cell r="L2279">
            <v>1459004.02</v>
          </cell>
          <cell r="M2279">
            <v>0</v>
          </cell>
          <cell r="N2279">
            <v>1459004</v>
          </cell>
          <cell r="O2279">
            <v>200506</v>
          </cell>
          <cell r="P2279">
            <v>1459004.02</v>
          </cell>
          <cell r="Q2279" t="str">
            <v>80</v>
          </cell>
          <cell r="R2279" t="str">
            <v>Medicine</v>
          </cell>
          <cell r="S2279" t="str">
            <v>EQUIPMENT, SYSTEMS, SOFTWARE</v>
          </cell>
          <cell r="T2279" t="b">
            <v>0</v>
          </cell>
          <cell r="U2279" t="b">
            <v>0</v>
          </cell>
          <cell r="V2279" t="b">
            <v>0</v>
          </cell>
          <cell r="W2279" t="str">
            <v>Asset Management</v>
          </cell>
          <cell r="X2279">
            <v>1459004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 t="str">
            <v>20</v>
          </cell>
          <cell r="AH2279" t="str">
            <v>OE</v>
          </cell>
          <cell r="AI2279" t="str">
            <v>Const</v>
          </cell>
          <cell r="AJ2279" t="str">
            <v>I</v>
          </cell>
        </row>
        <row r="2280">
          <cell r="A2280" t="str">
            <v>1020480</v>
          </cell>
          <cell r="B2280" t="str">
            <v>C02081678</v>
          </cell>
          <cell r="C2280" t="str">
            <v>02081678</v>
          </cell>
          <cell r="D2280" t="str">
            <v>DIAGNOSTIC RADIOLOGY 11.74T/210MM SUPERCONDUCTING MAGNET + ACCESSORIES</v>
          </cell>
          <cell r="E2280">
            <v>37469</v>
          </cell>
          <cell r="G2280">
            <v>38352</v>
          </cell>
          <cell r="H2280">
            <v>38336</v>
          </cell>
          <cell r="I2280">
            <v>37484</v>
          </cell>
          <cell r="J2280">
            <v>1200000</v>
          </cell>
          <cell r="K2280">
            <v>255863</v>
          </cell>
          <cell r="L2280">
            <v>838806</v>
          </cell>
          <cell r="M2280">
            <v>0</v>
          </cell>
          <cell r="N2280">
            <v>338806</v>
          </cell>
          <cell r="O2280">
            <v>200506</v>
          </cell>
          <cell r="P2280">
            <v>1060485</v>
          </cell>
          <cell r="Q2280" t="str">
            <v>80</v>
          </cell>
          <cell r="R2280" t="str">
            <v>Medicine</v>
          </cell>
          <cell r="S2280" t="str">
            <v>EQUIPMENT, SYSTEMS, SOFTWARE</v>
          </cell>
          <cell r="T2280" t="b">
            <v>0</v>
          </cell>
          <cell r="U2280" t="b">
            <v>0</v>
          </cell>
          <cell r="V2280" t="b">
            <v>0</v>
          </cell>
          <cell r="W2280" t="str">
            <v>Finance-General Administration</v>
          </cell>
          <cell r="X2280">
            <v>0</v>
          </cell>
          <cell r="Y2280">
            <v>700000</v>
          </cell>
          <cell r="Z2280">
            <v>0</v>
          </cell>
          <cell r="AA2280">
            <v>0</v>
          </cell>
          <cell r="AB2280">
            <v>16990</v>
          </cell>
          <cell r="AC2280">
            <v>204689</v>
          </cell>
          <cell r="AD2280">
            <v>0</v>
          </cell>
          <cell r="AE2280">
            <v>0</v>
          </cell>
          <cell r="AF2280">
            <v>0</v>
          </cell>
          <cell r="AG2280" t="str">
            <v>50</v>
          </cell>
          <cell r="AH2280" t="str">
            <v>OE</v>
          </cell>
          <cell r="AI2280" t="str">
            <v>Const</v>
          </cell>
          <cell r="AJ2280" t="str">
            <v>I</v>
          </cell>
        </row>
        <row r="2281">
          <cell r="A2281" t="str">
            <v>1020481</v>
          </cell>
          <cell r="C2281" t="str">
            <v>02081385</v>
          </cell>
          <cell r="D2281" t="str">
            <v>Cancelled - PAYROLL KRONOS UPGRADE (Duplicate - see 1020329)</v>
          </cell>
          <cell r="E2281">
            <v>37469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200506</v>
          </cell>
          <cell r="P2281">
            <v>0</v>
          </cell>
          <cell r="T2281" t="b">
            <v>0</v>
          </cell>
          <cell r="U2281" t="b">
            <v>0</v>
          </cell>
          <cell r="V2281" t="b">
            <v>0</v>
          </cell>
          <cell r="W2281" t="str">
            <v>Finance-General Administration</v>
          </cell>
          <cell r="X2281">
            <v>0</v>
          </cell>
          <cell r="Y2281">
            <v>0</v>
          </cell>
          <cell r="Z2281">
            <v>0</v>
          </cell>
          <cell r="AI2281" t="str">
            <v>Tomb</v>
          </cell>
          <cell r="AJ2281" t="str">
            <v>T</v>
          </cell>
        </row>
        <row r="2282">
          <cell r="A2282" t="str">
            <v>1020566</v>
          </cell>
          <cell r="B2282" t="str">
            <v>P02042501</v>
          </cell>
          <cell r="C2282" t="str">
            <v>02042501</v>
          </cell>
          <cell r="D2282" t="str">
            <v>TEMPLE 40 6C LAB RENO NEUROLOGY</v>
          </cell>
          <cell r="E2282">
            <v>37469</v>
          </cell>
          <cell r="G2282">
            <v>37624</v>
          </cell>
          <cell r="H2282">
            <v>37621</v>
          </cell>
          <cell r="I2282">
            <v>37486</v>
          </cell>
          <cell r="J2282">
            <v>135000</v>
          </cell>
          <cell r="K2282">
            <v>120920.59</v>
          </cell>
          <cell r="L2282">
            <v>126220.59</v>
          </cell>
          <cell r="M2282">
            <v>54700</v>
          </cell>
          <cell r="N2282">
            <v>71521</v>
          </cell>
          <cell r="O2282">
            <v>200506</v>
          </cell>
          <cell r="P2282">
            <v>126220.59</v>
          </cell>
          <cell r="Q2282" t="str">
            <v>80</v>
          </cell>
          <cell r="R2282" t="str">
            <v>Medicine</v>
          </cell>
          <cell r="S2282" t="str">
            <v>MEDICAL CAMPUS</v>
          </cell>
          <cell r="T2282" t="b">
            <v>0</v>
          </cell>
          <cell r="U2282" t="b">
            <v>0</v>
          </cell>
          <cell r="V2282" t="b">
            <v>0</v>
          </cell>
          <cell r="W2282" t="str">
            <v>Asset Management</v>
          </cell>
          <cell r="X2282">
            <v>0</v>
          </cell>
          <cell r="Y2282">
            <v>80300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 t="str">
            <v>20</v>
          </cell>
          <cell r="AH2282" t="str">
            <v>OL</v>
          </cell>
          <cell r="AI2282" t="str">
            <v>Const</v>
          </cell>
          <cell r="AJ2282" t="str">
            <v>I</v>
          </cell>
        </row>
        <row r="2283">
          <cell r="A2283" t="str">
            <v>1020567</v>
          </cell>
          <cell r="B2283" t="str">
            <v>P02080202</v>
          </cell>
          <cell r="C2283" t="str">
            <v>02080202</v>
          </cell>
          <cell r="D2283" t="str">
            <v>BECTON 224-227 LAB RENOVATION</v>
          </cell>
          <cell r="E2283">
            <v>37469</v>
          </cell>
          <cell r="G2283">
            <v>37833</v>
          </cell>
          <cell r="H2283">
            <v>37802</v>
          </cell>
          <cell r="I2283">
            <v>38187</v>
          </cell>
          <cell r="J2283">
            <v>199638</v>
          </cell>
          <cell r="K2283">
            <v>70657.5</v>
          </cell>
          <cell r="L2283">
            <v>199638</v>
          </cell>
          <cell r="M2283">
            <v>0</v>
          </cell>
          <cell r="N2283">
            <v>199638</v>
          </cell>
          <cell r="O2283">
            <v>200506</v>
          </cell>
          <cell r="P2283">
            <v>199638</v>
          </cell>
          <cell r="Q2283" t="str">
            <v>24</v>
          </cell>
          <cell r="R2283" t="str">
            <v>Eng&amp;ApplSci</v>
          </cell>
          <cell r="S2283" t="str">
            <v>SCIENCE HILL</v>
          </cell>
          <cell r="T2283" t="b">
            <v>0</v>
          </cell>
          <cell r="U2283" t="b">
            <v>1</v>
          </cell>
          <cell r="V2283" t="b">
            <v>0</v>
          </cell>
          <cell r="W2283" t="str">
            <v>Accounting And Contracts</v>
          </cell>
          <cell r="X2283">
            <v>199638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 t="str">
            <v>20</v>
          </cell>
          <cell r="AH2283" t="str">
            <v>PR</v>
          </cell>
          <cell r="AI2283" t="str">
            <v>FullyF</v>
          </cell>
          <cell r="AJ2283" t="str">
            <v>FF</v>
          </cell>
        </row>
        <row r="2284">
          <cell r="A2284" t="str">
            <v>1020568</v>
          </cell>
          <cell r="B2284" t="str">
            <v>P02080201</v>
          </cell>
          <cell r="C2284" t="str">
            <v>02080201</v>
          </cell>
          <cell r="D2284" t="str">
            <v>BECTON 212+217 &amp; DUNHAM 103C+D LAB RENOS</v>
          </cell>
          <cell r="E2284">
            <v>37469</v>
          </cell>
          <cell r="G2284">
            <v>37864</v>
          </cell>
          <cell r="H2284">
            <v>37864</v>
          </cell>
          <cell r="I2284">
            <v>37711</v>
          </cell>
          <cell r="J2284">
            <v>200000</v>
          </cell>
          <cell r="K2284">
            <v>28374.54</v>
          </cell>
          <cell r="L2284">
            <v>182793.9</v>
          </cell>
          <cell r="M2284">
            <v>0</v>
          </cell>
          <cell r="N2284">
            <v>182794</v>
          </cell>
          <cell r="O2284">
            <v>200506</v>
          </cell>
          <cell r="P2284">
            <v>198139.81</v>
          </cell>
          <cell r="Q2284" t="str">
            <v>24</v>
          </cell>
          <cell r="R2284" t="str">
            <v>Eng&amp;ApplSci</v>
          </cell>
          <cell r="S2284" t="str">
            <v>SCIENCE HILL</v>
          </cell>
          <cell r="T2284" t="b">
            <v>0</v>
          </cell>
          <cell r="U2284" t="b">
            <v>0</v>
          </cell>
          <cell r="V2284" t="b">
            <v>0</v>
          </cell>
          <cell r="W2284" t="str">
            <v>Accounting And Contracts</v>
          </cell>
          <cell r="X2284">
            <v>200000</v>
          </cell>
          <cell r="Y2284">
            <v>0</v>
          </cell>
          <cell r="Z2284">
            <v>0</v>
          </cell>
          <cell r="AA2284">
            <v>-525.41999999999996</v>
          </cell>
          <cell r="AB2284">
            <v>0</v>
          </cell>
          <cell r="AC2284">
            <v>8325.75</v>
          </cell>
          <cell r="AD2284">
            <v>242</v>
          </cell>
          <cell r="AE2284">
            <v>7303.58</v>
          </cell>
          <cell r="AF2284">
            <v>0</v>
          </cell>
          <cell r="AG2284" t="str">
            <v>20</v>
          </cell>
          <cell r="AH2284" t="str">
            <v>PR</v>
          </cell>
          <cell r="AI2284" t="str">
            <v>Const</v>
          </cell>
          <cell r="AJ2284" t="str">
            <v>I</v>
          </cell>
        </row>
        <row r="2285">
          <cell r="A2285" t="str">
            <v>1020766</v>
          </cell>
          <cell r="B2285" t="str">
            <v>P02043001</v>
          </cell>
          <cell r="C2285" t="str">
            <v>02043001</v>
          </cell>
          <cell r="D2285" t="str">
            <v>TMP 202-218 OFFICE RENOVATIONS</v>
          </cell>
          <cell r="E2285">
            <v>37377</v>
          </cell>
          <cell r="G2285">
            <v>37631</v>
          </cell>
          <cell r="H2285">
            <v>37652</v>
          </cell>
          <cell r="I2285">
            <v>37557</v>
          </cell>
          <cell r="J2285">
            <v>290000</v>
          </cell>
          <cell r="K2285">
            <v>237123.71</v>
          </cell>
          <cell r="L2285">
            <v>238304.71</v>
          </cell>
          <cell r="M2285">
            <v>0</v>
          </cell>
          <cell r="N2285">
            <v>238305</v>
          </cell>
          <cell r="O2285">
            <v>200506</v>
          </cell>
          <cell r="P2285">
            <v>238304.71</v>
          </cell>
          <cell r="Q2285" t="str">
            <v>80</v>
          </cell>
          <cell r="R2285" t="str">
            <v>Medicine</v>
          </cell>
          <cell r="S2285" t="str">
            <v>MEDICAL CAMPUS</v>
          </cell>
          <cell r="T2285" t="b">
            <v>0</v>
          </cell>
          <cell r="U2285" t="b">
            <v>0</v>
          </cell>
          <cell r="V2285" t="b">
            <v>0</v>
          </cell>
          <cell r="W2285" t="str">
            <v>Asset Management</v>
          </cell>
          <cell r="X2285">
            <v>238305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 t="str">
            <v>20</v>
          </cell>
          <cell r="AH2285" t="str">
            <v>PR</v>
          </cell>
          <cell r="AI2285" t="str">
            <v>Const</v>
          </cell>
          <cell r="AJ2285" t="str">
            <v>I</v>
          </cell>
        </row>
        <row r="2286">
          <cell r="A2286" t="str">
            <v>1020885</v>
          </cell>
          <cell r="B2286" t="str">
            <v>C02063049</v>
          </cell>
          <cell r="C2286" t="str">
            <v>02063049</v>
          </cell>
          <cell r="D2286" t="str">
            <v>DERBY AVE 287 ACQUISITION</v>
          </cell>
          <cell r="E2286">
            <v>37408</v>
          </cell>
          <cell r="G2286">
            <v>37590</v>
          </cell>
          <cell r="H2286">
            <v>37590</v>
          </cell>
          <cell r="I2286">
            <v>38274</v>
          </cell>
          <cell r="J2286">
            <v>309509</v>
          </cell>
          <cell r="K2286">
            <v>309508.53999999998</v>
          </cell>
          <cell r="L2286">
            <v>309508.53999999998</v>
          </cell>
          <cell r="M2286">
            <v>0</v>
          </cell>
          <cell r="N2286">
            <v>309509</v>
          </cell>
          <cell r="O2286">
            <v>200506</v>
          </cell>
          <cell r="P2286">
            <v>309508.53999999998</v>
          </cell>
          <cell r="Q2286" t="str">
            <v>63</v>
          </cell>
          <cell r="R2286" t="str">
            <v>Admin&amp;Other Acquisitions</v>
          </cell>
          <cell r="T2286" t="b">
            <v>0</v>
          </cell>
          <cell r="U2286" t="b">
            <v>1</v>
          </cell>
          <cell r="V2286" t="b">
            <v>0</v>
          </cell>
          <cell r="W2286" t="str">
            <v>Finance-General Administration</v>
          </cell>
          <cell r="X2286">
            <v>0</v>
          </cell>
          <cell r="Y2286">
            <v>309509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 t="str">
            <v>60</v>
          </cell>
          <cell r="AH2286" t="str">
            <v>AC</v>
          </cell>
          <cell r="AI2286" t="str">
            <v>FullyF</v>
          </cell>
          <cell r="AJ2286" t="str">
            <v>FF</v>
          </cell>
        </row>
        <row r="2287">
          <cell r="A2287" t="str">
            <v>1021010</v>
          </cell>
          <cell r="B2287" t="str">
            <v>C02092677</v>
          </cell>
          <cell r="C2287" t="str">
            <v>02092677</v>
          </cell>
          <cell r="D2287" t="str">
            <v>MBTS KECK ARABIDOPSIS ARRAY READY OLIGO SET</v>
          </cell>
          <cell r="E2287">
            <v>37500</v>
          </cell>
          <cell r="G2287">
            <v>37590</v>
          </cell>
          <cell r="H2287">
            <v>37529</v>
          </cell>
          <cell r="I2287">
            <v>37525</v>
          </cell>
          <cell r="J2287">
            <v>39180</v>
          </cell>
          <cell r="K2287">
            <v>39180</v>
          </cell>
          <cell r="L2287">
            <v>39180</v>
          </cell>
          <cell r="M2287">
            <v>0</v>
          </cell>
          <cell r="N2287">
            <v>39180</v>
          </cell>
          <cell r="O2287">
            <v>200506</v>
          </cell>
          <cell r="P2287">
            <v>39180</v>
          </cell>
          <cell r="Q2287" t="str">
            <v>80</v>
          </cell>
          <cell r="R2287" t="str">
            <v>Medicine</v>
          </cell>
          <cell r="T2287" t="b">
            <v>0</v>
          </cell>
          <cell r="U2287" t="b">
            <v>1</v>
          </cell>
          <cell r="V2287" t="b">
            <v>0</v>
          </cell>
          <cell r="W2287" t="str">
            <v>Finance-General Administration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 t="str">
            <v>50</v>
          </cell>
          <cell r="AH2287" t="str">
            <v>OE</v>
          </cell>
          <cell r="AI2287" t="str">
            <v>FullyF</v>
          </cell>
          <cell r="AJ2287" t="str">
            <v>FF</v>
          </cell>
        </row>
        <row r="2288">
          <cell r="A2288" t="str">
            <v>1021011</v>
          </cell>
          <cell r="B2288" t="str">
            <v>C02092678</v>
          </cell>
          <cell r="C2288" t="str">
            <v>02092678</v>
          </cell>
          <cell r="D2288" t="str">
            <v>MBTS KECK SMALL SCALE WATER PUMP SYSTEM</v>
          </cell>
          <cell r="E2288">
            <v>37500</v>
          </cell>
          <cell r="G2288">
            <v>37590</v>
          </cell>
          <cell r="H2288">
            <v>37560</v>
          </cell>
          <cell r="I2288">
            <v>37824</v>
          </cell>
          <cell r="J2288">
            <v>19341</v>
          </cell>
          <cell r="K2288">
            <v>19340.740000000002</v>
          </cell>
          <cell r="L2288">
            <v>19340.740000000002</v>
          </cell>
          <cell r="M2288">
            <v>0</v>
          </cell>
          <cell r="N2288">
            <v>19341</v>
          </cell>
          <cell r="O2288">
            <v>200506</v>
          </cell>
          <cell r="P2288">
            <v>19340.740000000002</v>
          </cell>
          <cell r="Q2288" t="str">
            <v>80</v>
          </cell>
          <cell r="R2288" t="str">
            <v>Medicine</v>
          </cell>
          <cell r="T2288" t="b">
            <v>0</v>
          </cell>
          <cell r="U2288" t="b">
            <v>1</v>
          </cell>
          <cell r="V2288" t="b">
            <v>0</v>
          </cell>
          <cell r="W2288" t="str">
            <v>Finance-General Administration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 t="str">
            <v>50</v>
          </cell>
          <cell r="AH2288" t="str">
            <v>OE</v>
          </cell>
          <cell r="AI2288" t="str">
            <v>FullyF</v>
          </cell>
          <cell r="AJ2288" t="str">
            <v>FF</v>
          </cell>
        </row>
        <row r="2289">
          <cell r="A2289" t="str">
            <v>1021058</v>
          </cell>
          <cell r="B2289" t="str">
            <v>P02090501</v>
          </cell>
          <cell r="C2289" t="str">
            <v>02090501</v>
          </cell>
          <cell r="D2289" t="str">
            <v>KIRTLAND HALL ALCOHOL STUDIES LAB</v>
          </cell>
          <cell r="E2289">
            <v>37500</v>
          </cell>
          <cell r="G2289">
            <v>37621</v>
          </cell>
          <cell r="H2289">
            <v>37590</v>
          </cell>
          <cell r="I2289">
            <v>38187</v>
          </cell>
          <cell r="J2289">
            <v>95875</v>
          </cell>
          <cell r="K2289">
            <v>92022.13</v>
          </cell>
          <cell r="L2289">
            <v>95875.13</v>
          </cell>
          <cell r="M2289">
            <v>95875</v>
          </cell>
          <cell r="N2289">
            <v>0</v>
          </cell>
          <cell r="O2289">
            <v>200506</v>
          </cell>
          <cell r="P2289">
            <v>95875.13</v>
          </cell>
          <cell r="Q2289" t="str">
            <v>22</v>
          </cell>
          <cell r="R2289" t="str">
            <v>Soc Sci</v>
          </cell>
          <cell r="T2289" t="b">
            <v>0</v>
          </cell>
          <cell r="U2289" t="b">
            <v>1</v>
          </cell>
          <cell r="V2289" t="b">
            <v>0</v>
          </cell>
          <cell r="W2289" t="str">
            <v>Accounting And Contracts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 t="str">
            <v>20</v>
          </cell>
          <cell r="AH2289" t="str">
            <v>PR</v>
          </cell>
          <cell r="AI2289" t="str">
            <v>FullyF</v>
          </cell>
          <cell r="AJ2289" t="str">
            <v>FF</v>
          </cell>
        </row>
        <row r="2290">
          <cell r="A2290" t="str">
            <v>1021059</v>
          </cell>
          <cell r="B2290" t="str">
            <v>P02090502</v>
          </cell>
          <cell r="C2290" t="str">
            <v>02090502</v>
          </cell>
          <cell r="D2290" t="str">
            <v>HIGH ST STEAM PIPE REPLACEMENT</v>
          </cell>
          <cell r="E2290">
            <v>37500</v>
          </cell>
          <cell r="G2290">
            <v>37772</v>
          </cell>
          <cell r="H2290">
            <v>37741</v>
          </cell>
          <cell r="I2290">
            <v>38201</v>
          </cell>
          <cell r="J2290">
            <v>664663</v>
          </cell>
          <cell r="K2290">
            <v>655900</v>
          </cell>
          <cell r="L2290">
            <v>664663</v>
          </cell>
          <cell r="M2290">
            <v>247800</v>
          </cell>
          <cell r="N2290">
            <v>504600</v>
          </cell>
          <cell r="O2290">
            <v>200506</v>
          </cell>
          <cell r="P2290">
            <v>664663</v>
          </cell>
          <cell r="Q2290" t="str">
            <v>65</v>
          </cell>
          <cell r="R2290" t="str">
            <v>Admin&amp;Other Utilities Central</v>
          </cell>
          <cell r="S2290" t="str">
            <v>POWER PLANTS AND UTILITY DISTRIBUTION SYSTEMS</v>
          </cell>
          <cell r="T2290" t="b">
            <v>0</v>
          </cell>
          <cell r="U2290" t="b">
            <v>1</v>
          </cell>
          <cell r="V2290" t="b">
            <v>0</v>
          </cell>
          <cell r="W2290" t="str">
            <v>Accounting And Contracts</v>
          </cell>
          <cell r="X2290">
            <v>416863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 t="str">
            <v>40</v>
          </cell>
          <cell r="AH2290" t="str">
            <v>UT</v>
          </cell>
          <cell r="AI2290" t="str">
            <v>FullyF</v>
          </cell>
          <cell r="AJ2290" t="str">
            <v>FF</v>
          </cell>
        </row>
        <row r="2291">
          <cell r="A2291" t="str">
            <v>1021060</v>
          </cell>
          <cell r="B2291" t="str">
            <v>P02090402</v>
          </cell>
          <cell r="C2291" t="str">
            <v>02090402</v>
          </cell>
          <cell r="D2291" t="str">
            <v>YSM BACKFILL PROJECT</v>
          </cell>
          <cell r="E2291">
            <v>35977</v>
          </cell>
          <cell r="H2291">
            <v>38355</v>
          </cell>
          <cell r="I2291">
            <v>38327</v>
          </cell>
          <cell r="J2291">
            <v>5700000</v>
          </cell>
          <cell r="K2291">
            <v>1232555.25</v>
          </cell>
          <cell r="L2291">
            <v>3255139.16</v>
          </cell>
          <cell r="M2291">
            <v>0</v>
          </cell>
          <cell r="N2291">
            <v>3132615</v>
          </cell>
          <cell r="O2291">
            <v>200506</v>
          </cell>
          <cell r="P2291">
            <v>4536060.88</v>
          </cell>
          <cell r="Q2291" t="str">
            <v>80</v>
          </cell>
          <cell r="R2291" t="str">
            <v>Medicine</v>
          </cell>
          <cell r="S2291" t="str">
            <v>MEDICAL CAMPUS</v>
          </cell>
          <cell r="T2291" t="b">
            <v>0</v>
          </cell>
          <cell r="U2291" t="b">
            <v>0</v>
          </cell>
          <cell r="V2291" t="b">
            <v>0</v>
          </cell>
          <cell r="W2291" t="str">
            <v>Asset Management</v>
          </cell>
          <cell r="X2291">
            <v>3740327</v>
          </cell>
          <cell r="Y2291">
            <v>0</v>
          </cell>
          <cell r="Z2291">
            <v>0</v>
          </cell>
          <cell r="AA2291">
            <v>92855.4</v>
          </cell>
          <cell r="AB2291">
            <v>392332.02</v>
          </cell>
          <cell r="AC2291">
            <v>118228.04</v>
          </cell>
          <cell r="AD2291">
            <v>76590.09</v>
          </cell>
          <cell r="AE2291">
            <v>230515.12</v>
          </cell>
          <cell r="AF2291">
            <v>370401.05</v>
          </cell>
          <cell r="AG2291" t="str">
            <v>10</v>
          </cell>
          <cell r="AH2291" t="str">
            <v>PR</v>
          </cell>
          <cell r="AI2291" t="str">
            <v>Const</v>
          </cell>
          <cell r="AJ2291" t="str">
            <v>I</v>
          </cell>
        </row>
        <row r="2292">
          <cell r="A2292" t="str">
            <v>1021061</v>
          </cell>
          <cell r="B2292" t="str">
            <v>P98022341</v>
          </cell>
          <cell r="C2292" t="str">
            <v>98022341</v>
          </cell>
          <cell r="D2292" t="str">
            <v>SSS FIRE PROTECTION</v>
          </cell>
          <cell r="E2292">
            <v>37500</v>
          </cell>
          <cell r="G2292">
            <v>38260</v>
          </cell>
          <cell r="H2292">
            <v>38291</v>
          </cell>
          <cell r="I2292">
            <v>37778</v>
          </cell>
          <cell r="J2292">
            <v>6200000</v>
          </cell>
          <cell r="K2292">
            <v>440309.43</v>
          </cell>
          <cell r="L2292">
            <v>2806963.73</v>
          </cell>
          <cell r="M2292">
            <v>0</v>
          </cell>
          <cell r="N2292">
            <v>2792482</v>
          </cell>
          <cell r="O2292">
            <v>200506</v>
          </cell>
          <cell r="P2292">
            <v>4833681.3</v>
          </cell>
          <cell r="Q2292" t="str">
            <v>22</v>
          </cell>
          <cell r="R2292" t="str">
            <v>Soc Sci</v>
          </cell>
          <cell r="S2292" t="str">
            <v>OTHER FACILITIES</v>
          </cell>
          <cell r="T2292" t="b">
            <v>0</v>
          </cell>
          <cell r="U2292" t="b">
            <v>0</v>
          </cell>
          <cell r="V2292" t="b">
            <v>0</v>
          </cell>
          <cell r="W2292" t="str">
            <v>Accounting And Contracts</v>
          </cell>
          <cell r="X2292">
            <v>6200000</v>
          </cell>
          <cell r="Y2292">
            <v>0</v>
          </cell>
          <cell r="Z2292">
            <v>0</v>
          </cell>
          <cell r="AA2292">
            <v>468702.96</v>
          </cell>
          <cell r="AB2292">
            <v>333293.89</v>
          </cell>
          <cell r="AC2292">
            <v>509791.64</v>
          </cell>
          <cell r="AD2292">
            <v>419702.62</v>
          </cell>
          <cell r="AE2292">
            <v>260053.14</v>
          </cell>
          <cell r="AF2292">
            <v>35173.32</v>
          </cell>
          <cell r="AG2292" t="str">
            <v>30</v>
          </cell>
          <cell r="AH2292" t="str">
            <v>CM</v>
          </cell>
          <cell r="AI2292" t="str">
            <v>Const</v>
          </cell>
          <cell r="AJ2292" t="str">
            <v>I</v>
          </cell>
        </row>
        <row r="2293">
          <cell r="A2293" t="str">
            <v>1021062</v>
          </cell>
          <cell r="B2293" t="str">
            <v>P02082901</v>
          </cell>
          <cell r="C2293" t="str">
            <v>02082901</v>
          </cell>
          <cell r="D2293" t="str">
            <v>LMP 5TH FL HVAC UPGRADE</v>
          </cell>
          <cell r="E2293">
            <v>37500</v>
          </cell>
          <cell r="G2293">
            <v>37655</v>
          </cell>
          <cell r="H2293">
            <v>37621</v>
          </cell>
          <cell r="I2293">
            <v>37526</v>
          </cell>
          <cell r="J2293">
            <v>95000</v>
          </cell>
          <cell r="K2293">
            <v>82598</v>
          </cell>
          <cell r="L2293">
            <v>82598</v>
          </cell>
          <cell r="M2293">
            <v>0</v>
          </cell>
          <cell r="N2293">
            <v>82598</v>
          </cell>
          <cell r="O2293">
            <v>200506</v>
          </cell>
          <cell r="P2293">
            <v>82598</v>
          </cell>
          <cell r="Q2293" t="str">
            <v>80</v>
          </cell>
          <cell r="R2293" t="str">
            <v>Medicine</v>
          </cell>
          <cell r="S2293" t="str">
            <v>MEDICAL CAMPUS</v>
          </cell>
          <cell r="T2293" t="b">
            <v>0</v>
          </cell>
          <cell r="U2293" t="b">
            <v>0</v>
          </cell>
          <cell r="V2293" t="b">
            <v>0</v>
          </cell>
          <cell r="W2293" t="str">
            <v>Asset Management</v>
          </cell>
          <cell r="X2293">
            <v>82598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 t="str">
            <v>30</v>
          </cell>
          <cell r="AH2293" t="str">
            <v>CM</v>
          </cell>
          <cell r="AI2293" t="str">
            <v>Const</v>
          </cell>
          <cell r="AJ2293" t="str">
            <v>I</v>
          </cell>
        </row>
        <row r="2294">
          <cell r="A2294" t="str">
            <v>1021064</v>
          </cell>
          <cell r="B2294" t="str">
            <v>P02091801</v>
          </cell>
          <cell r="C2294" t="str">
            <v>02091801</v>
          </cell>
          <cell r="D2294" t="str">
            <v>ESH MARIGOLD'S UPGRADE - FURNITURE</v>
          </cell>
          <cell r="E2294">
            <v>35977</v>
          </cell>
          <cell r="G2294">
            <v>37894</v>
          </cell>
          <cell r="H2294">
            <v>37865</v>
          </cell>
          <cell r="I2294">
            <v>37526</v>
          </cell>
          <cell r="J2294">
            <v>80000</v>
          </cell>
          <cell r="K2294">
            <v>53446</v>
          </cell>
          <cell r="L2294">
            <v>63046</v>
          </cell>
          <cell r="M2294">
            <v>0</v>
          </cell>
          <cell r="N2294">
            <v>63046</v>
          </cell>
          <cell r="O2294">
            <v>200506</v>
          </cell>
          <cell r="P2294">
            <v>63046</v>
          </cell>
          <cell r="Q2294" t="str">
            <v>80</v>
          </cell>
          <cell r="R2294" t="str">
            <v>Medicine</v>
          </cell>
          <cell r="S2294" t="str">
            <v>MEDICAL CAMPUS</v>
          </cell>
          <cell r="T2294" t="b">
            <v>0</v>
          </cell>
          <cell r="U2294" t="b">
            <v>0</v>
          </cell>
          <cell r="V2294" t="b">
            <v>0</v>
          </cell>
          <cell r="W2294" t="str">
            <v>Asset Management</v>
          </cell>
          <cell r="X2294">
            <v>63046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 t="str">
            <v>50</v>
          </cell>
          <cell r="AH2294" t="str">
            <v>OE</v>
          </cell>
          <cell r="AI2294" t="str">
            <v>Const</v>
          </cell>
          <cell r="AJ2294" t="str">
            <v>I</v>
          </cell>
        </row>
        <row r="2295">
          <cell r="A2295" t="str">
            <v>1021074</v>
          </cell>
          <cell r="B2295" t="str">
            <v>P01090502</v>
          </cell>
          <cell r="C2295" t="str">
            <v>01090502</v>
          </cell>
          <cell r="D2295" t="str">
            <v>BS&amp;O UPGRADE HVAC THROUGHOUT</v>
          </cell>
          <cell r="E2295">
            <v>37500</v>
          </cell>
          <cell r="G2295">
            <v>37955</v>
          </cell>
          <cell r="H2295">
            <v>37925</v>
          </cell>
          <cell r="I2295">
            <v>37530</v>
          </cell>
          <cell r="J2295">
            <v>95400</v>
          </cell>
          <cell r="K2295">
            <v>57881.87</v>
          </cell>
          <cell r="L2295">
            <v>103001.18</v>
          </cell>
          <cell r="M2295">
            <v>0</v>
          </cell>
          <cell r="N2295">
            <v>65234</v>
          </cell>
          <cell r="O2295">
            <v>200506</v>
          </cell>
          <cell r="P2295">
            <v>94639.87</v>
          </cell>
          <cell r="Q2295" t="str">
            <v>80</v>
          </cell>
          <cell r="R2295" t="str">
            <v>Medicine</v>
          </cell>
          <cell r="S2295" t="str">
            <v>MEDICAL CAMPUS</v>
          </cell>
          <cell r="T2295" t="b">
            <v>0</v>
          </cell>
          <cell r="U2295" t="b">
            <v>0</v>
          </cell>
          <cell r="V2295" t="b">
            <v>0</v>
          </cell>
          <cell r="W2295" t="str">
            <v>Asset Management</v>
          </cell>
          <cell r="X2295">
            <v>95400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-8361.31</v>
          </cell>
          <cell r="AD2295">
            <v>0</v>
          </cell>
          <cell r="AE2295">
            <v>0</v>
          </cell>
          <cell r="AF2295">
            <v>0</v>
          </cell>
          <cell r="AG2295" t="str">
            <v>30</v>
          </cell>
          <cell r="AH2295" t="str">
            <v>CM</v>
          </cell>
          <cell r="AI2295" t="str">
            <v>Const</v>
          </cell>
          <cell r="AJ2295" t="str">
            <v>I</v>
          </cell>
        </row>
        <row r="2296">
          <cell r="A2296" t="str">
            <v>1021186</v>
          </cell>
          <cell r="B2296" t="str">
            <v>P02091301</v>
          </cell>
          <cell r="C2296" t="str">
            <v>02091301</v>
          </cell>
          <cell r="D2296" t="str">
            <v>CROWN 341 YUAG RENOVATION</v>
          </cell>
          <cell r="E2296">
            <v>37500</v>
          </cell>
          <cell r="G2296">
            <v>37802</v>
          </cell>
          <cell r="H2296">
            <v>37802</v>
          </cell>
          <cell r="I2296">
            <v>38044</v>
          </cell>
          <cell r="J2296">
            <v>1316000</v>
          </cell>
          <cell r="K2296">
            <v>675740.78</v>
          </cell>
          <cell r="L2296">
            <v>1116475.6000000001</v>
          </cell>
          <cell r="M2296">
            <v>1116283</v>
          </cell>
          <cell r="N2296">
            <v>0</v>
          </cell>
          <cell r="O2296">
            <v>200506</v>
          </cell>
          <cell r="P2296">
            <v>1147421.8700000001</v>
          </cell>
          <cell r="Q2296" t="str">
            <v>43</v>
          </cell>
          <cell r="R2296" t="str">
            <v>Mus&amp;Gall Yale Art Gallery</v>
          </cell>
          <cell r="T2296" t="b">
            <v>0</v>
          </cell>
          <cell r="U2296" t="b">
            <v>0</v>
          </cell>
          <cell r="V2296" t="b">
            <v>0</v>
          </cell>
          <cell r="W2296" t="str">
            <v>Accounting And Contracts</v>
          </cell>
          <cell r="X2296">
            <v>0</v>
          </cell>
          <cell r="Y2296">
            <v>0</v>
          </cell>
          <cell r="Z2296">
            <v>1316000</v>
          </cell>
          <cell r="AA2296">
            <v>25601.27</v>
          </cell>
          <cell r="AB2296">
            <v>729</v>
          </cell>
          <cell r="AC2296">
            <v>3685</v>
          </cell>
          <cell r="AD2296">
            <v>931</v>
          </cell>
          <cell r="AE2296">
            <v>0</v>
          </cell>
          <cell r="AF2296">
            <v>0</v>
          </cell>
          <cell r="AG2296" t="str">
            <v>20</v>
          </cell>
          <cell r="AH2296" t="str">
            <v>CR</v>
          </cell>
          <cell r="AI2296" t="str">
            <v>Const</v>
          </cell>
          <cell r="AJ2296" t="str">
            <v>I</v>
          </cell>
        </row>
        <row r="2297">
          <cell r="A2297" t="str">
            <v>1021187</v>
          </cell>
          <cell r="B2297" t="str">
            <v>P02091302</v>
          </cell>
          <cell r="C2297" t="str">
            <v>02091302</v>
          </cell>
          <cell r="D2297" t="str">
            <v>PARK 215 YUAG RENOVATION</v>
          </cell>
          <cell r="E2297">
            <v>37500</v>
          </cell>
          <cell r="G2297">
            <v>37894</v>
          </cell>
          <cell r="H2297">
            <v>37894</v>
          </cell>
          <cell r="I2297">
            <v>37659</v>
          </cell>
          <cell r="J2297">
            <v>3800000</v>
          </cell>
          <cell r="K2297">
            <v>517481.96</v>
          </cell>
          <cell r="L2297">
            <v>3608472.73</v>
          </cell>
          <cell r="M2297">
            <v>3600829</v>
          </cell>
          <cell r="N2297">
            <v>0</v>
          </cell>
          <cell r="O2297">
            <v>200506</v>
          </cell>
          <cell r="P2297">
            <v>3622524.14</v>
          </cell>
          <cell r="Q2297" t="str">
            <v>43</v>
          </cell>
          <cell r="R2297" t="str">
            <v>Mus&amp;Gall Yale Art Gallery</v>
          </cell>
          <cell r="T2297" t="b">
            <v>0</v>
          </cell>
          <cell r="U2297" t="b">
            <v>0</v>
          </cell>
          <cell r="V2297" t="b">
            <v>0</v>
          </cell>
          <cell r="W2297" t="str">
            <v>Accounting And Contracts</v>
          </cell>
          <cell r="X2297">
            <v>0</v>
          </cell>
          <cell r="Y2297">
            <v>0</v>
          </cell>
          <cell r="Z2297">
            <v>3800000</v>
          </cell>
          <cell r="AA2297">
            <v>104</v>
          </cell>
          <cell r="AB2297">
            <v>63.5</v>
          </cell>
          <cell r="AC2297">
            <v>63.5</v>
          </cell>
          <cell r="AD2297">
            <v>4317.91</v>
          </cell>
          <cell r="AE2297">
            <v>49</v>
          </cell>
          <cell r="AF2297">
            <v>9453.5</v>
          </cell>
          <cell r="AG2297" t="str">
            <v>20</v>
          </cell>
          <cell r="AH2297" t="str">
            <v>CR</v>
          </cell>
          <cell r="AI2297" t="str">
            <v>Const</v>
          </cell>
          <cell r="AJ2297" t="str">
            <v>I</v>
          </cell>
        </row>
        <row r="2298">
          <cell r="A2298" t="str">
            <v>1021188</v>
          </cell>
          <cell r="B2298" t="str">
            <v>P02091701</v>
          </cell>
          <cell r="C2298" t="str">
            <v>02091701</v>
          </cell>
          <cell r="D2298" t="str">
            <v>KGL RMS 108, 126, 126A, &amp; 343 LAB RENO</v>
          </cell>
          <cell r="E2298">
            <v>37500</v>
          </cell>
          <cell r="G2298">
            <v>37711</v>
          </cell>
          <cell r="H2298">
            <v>37710</v>
          </cell>
          <cell r="I2298">
            <v>38201</v>
          </cell>
          <cell r="J2298">
            <v>362228</v>
          </cell>
          <cell r="K2298">
            <v>338596</v>
          </cell>
          <cell r="L2298">
            <v>362228.4</v>
          </cell>
          <cell r="M2298">
            <v>362228</v>
          </cell>
          <cell r="N2298">
            <v>0</v>
          </cell>
          <cell r="O2298">
            <v>200506</v>
          </cell>
          <cell r="P2298">
            <v>362228.4</v>
          </cell>
          <cell r="Q2298" t="str">
            <v>25</v>
          </cell>
          <cell r="R2298" t="str">
            <v>Biological and Physical Sciences</v>
          </cell>
          <cell r="T2298" t="b">
            <v>0</v>
          </cell>
          <cell r="U2298" t="b">
            <v>1</v>
          </cell>
          <cell r="V2298" t="b">
            <v>0</v>
          </cell>
          <cell r="W2298" t="str">
            <v>Accounting And Contracts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 t="str">
            <v>20</v>
          </cell>
          <cell r="AH2298" t="str">
            <v>PR</v>
          </cell>
          <cell r="AI2298" t="str">
            <v>FullyF</v>
          </cell>
          <cell r="AJ2298" t="str">
            <v>FF</v>
          </cell>
        </row>
        <row r="2299">
          <cell r="A2299" t="str">
            <v>1021202</v>
          </cell>
          <cell r="B2299" t="str">
            <v>P02091901</v>
          </cell>
          <cell r="C2299" t="str">
            <v>02091901</v>
          </cell>
          <cell r="D2299" t="str">
            <v>KBT 7 &amp; 8 FLRS MISC LAB RENOVATIONS</v>
          </cell>
          <cell r="E2299">
            <v>37500</v>
          </cell>
          <cell r="G2299">
            <v>37833</v>
          </cell>
          <cell r="H2299">
            <v>37802</v>
          </cell>
          <cell r="I2299">
            <v>37529</v>
          </cell>
          <cell r="J2299">
            <v>237000</v>
          </cell>
          <cell r="K2299">
            <v>168901.12</v>
          </cell>
          <cell r="L2299">
            <v>211718.74</v>
          </cell>
          <cell r="M2299">
            <v>197500</v>
          </cell>
          <cell r="N2299">
            <v>0</v>
          </cell>
          <cell r="O2299">
            <v>200506</v>
          </cell>
          <cell r="P2299">
            <v>211718.74</v>
          </cell>
          <cell r="Q2299" t="str">
            <v>25</v>
          </cell>
          <cell r="R2299" t="str">
            <v>Biological and Physical Sciences</v>
          </cell>
          <cell r="T2299" t="b">
            <v>0</v>
          </cell>
          <cell r="U2299" t="b">
            <v>0</v>
          </cell>
          <cell r="V2299" t="b">
            <v>0</v>
          </cell>
          <cell r="W2299" t="str">
            <v>Accounting And Contracts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 t="str">
            <v>20</v>
          </cell>
          <cell r="AH2299" t="str">
            <v>PR</v>
          </cell>
          <cell r="AI2299" t="str">
            <v>Const</v>
          </cell>
          <cell r="AJ2299" t="str">
            <v>I</v>
          </cell>
        </row>
        <row r="2300">
          <cell r="A2300" t="str">
            <v>1021205</v>
          </cell>
          <cell r="B2300" t="str">
            <v>P02081201</v>
          </cell>
          <cell r="C2300" t="str">
            <v>02081201</v>
          </cell>
          <cell r="D2300" t="str">
            <v>CONGRESS AVE 270 INSTRUMENTS SHOP RELOCATION</v>
          </cell>
          <cell r="E2300">
            <v>37500</v>
          </cell>
          <cell r="G2300">
            <v>38168</v>
          </cell>
          <cell r="H2300">
            <v>38168</v>
          </cell>
          <cell r="I2300">
            <v>37529</v>
          </cell>
          <cell r="J2300">
            <v>60000</v>
          </cell>
          <cell r="K2300">
            <v>38993.089999999997</v>
          </cell>
          <cell r="L2300">
            <v>58324.98</v>
          </cell>
          <cell r="M2300">
            <v>0</v>
          </cell>
          <cell r="N2300">
            <v>58325</v>
          </cell>
          <cell r="O2300">
            <v>200506</v>
          </cell>
          <cell r="P2300">
            <v>58324.98</v>
          </cell>
          <cell r="Q2300" t="str">
            <v>80</v>
          </cell>
          <cell r="R2300" t="str">
            <v>Medicine</v>
          </cell>
          <cell r="S2300" t="str">
            <v>MEDICAL CAMPUS</v>
          </cell>
          <cell r="T2300" t="b">
            <v>0</v>
          </cell>
          <cell r="U2300" t="b">
            <v>0</v>
          </cell>
          <cell r="V2300" t="b">
            <v>0</v>
          </cell>
          <cell r="W2300" t="str">
            <v>Asset Management</v>
          </cell>
          <cell r="X2300">
            <v>58325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 t="str">
            <v>20</v>
          </cell>
          <cell r="AH2300" t="str">
            <v>PR</v>
          </cell>
          <cell r="AI2300" t="str">
            <v>Plan</v>
          </cell>
          <cell r="AJ2300" t="str">
            <v>I</v>
          </cell>
        </row>
        <row r="2301">
          <cell r="A2301" t="str">
            <v>1021208</v>
          </cell>
          <cell r="B2301" t="str">
            <v>P02091802</v>
          </cell>
          <cell r="C2301" t="str">
            <v>02091802</v>
          </cell>
          <cell r="D2301" t="str">
            <v>SHM B-WING EXTERIOR ENVELOPE UPGRADE</v>
          </cell>
          <cell r="E2301">
            <v>37500</v>
          </cell>
          <cell r="G2301">
            <v>37955</v>
          </cell>
          <cell r="H2301">
            <v>37955</v>
          </cell>
          <cell r="I2301">
            <v>37697</v>
          </cell>
          <cell r="J2301">
            <v>750000</v>
          </cell>
          <cell r="K2301">
            <v>58339.199999999997</v>
          </cell>
          <cell r="L2301">
            <v>572328.05000000005</v>
          </cell>
          <cell r="M2301">
            <v>0</v>
          </cell>
          <cell r="N2301">
            <v>572328</v>
          </cell>
          <cell r="O2301">
            <v>200506</v>
          </cell>
          <cell r="P2301">
            <v>572328.05000000005</v>
          </cell>
          <cell r="Q2301" t="str">
            <v>80</v>
          </cell>
          <cell r="R2301" t="str">
            <v>Medicine</v>
          </cell>
          <cell r="S2301" t="str">
            <v>MEDICAL CAMPUS</v>
          </cell>
          <cell r="T2301" t="b">
            <v>0</v>
          </cell>
          <cell r="U2301" t="b">
            <v>0</v>
          </cell>
          <cell r="V2301" t="b">
            <v>0</v>
          </cell>
          <cell r="W2301" t="str">
            <v>Asset Management</v>
          </cell>
          <cell r="X2301">
            <v>572328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 t="str">
            <v>30</v>
          </cell>
          <cell r="AH2301" t="str">
            <v>CM</v>
          </cell>
          <cell r="AI2301" t="str">
            <v>Const</v>
          </cell>
          <cell r="AJ2301" t="str">
            <v>I</v>
          </cell>
        </row>
        <row r="2302">
          <cell r="A2302" t="str">
            <v>1021213</v>
          </cell>
          <cell r="B2302" t="str">
            <v>P02092001</v>
          </cell>
          <cell r="C2302" t="str">
            <v>02092001</v>
          </cell>
          <cell r="D2302" t="str">
            <v>KBT 2ND + OML 1ST FLR RENOVATIONS</v>
          </cell>
          <cell r="E2302">
            <v>37500</v>
          </cell>
          <cell r="G2302">
            <v>37986</v>
          </cell>
          <cell r="H2302">
            <v>37955</v>
          </cell>
          <cell r="I2302">
            <v>38187</v>
          </cell>
          <cell r="J2302">
            <v>447549</v>
          </cell>
          <cell r="K2302">
            <v>288042.46999999997</v>
          </cell>
          <cell r="L2302">
            <v>447549.45</v>
          </cell>
          <cell r="M2302">
            <v>0</v>
          </cell>
          <cell r="N2302">
            <v>447549</v>
          </cell>
          <cell r="O2302">
            <v>200506</v>
          </cell>
          <cell r="P2302">
            <v>447549.45</v>
          </cell>
          <cell r="Q2302" t="str">
            <v>25</v>
          </cell>
          <cell r="R2302" t="str">
            <v>Biological and Physical Sciences</v>
          </cell>
          <cell r="S2302" t="str">
            <v>SCIENCE HILL</v>
          </cell>
          <cell r="T2302" t="b">
            <v>0</v>
          </cell>
          <cell r="U2302" t="b">
            <v>1</v>
          </cell>
          <cell r="V2302" t="b">
            <v>0</v>
          </cell>
          <cell r="W2302" t="str">
            <v>Accounting And Contracts</v>
          </cell>
          <cell r="X2302">
            <v>447549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 t="str">
            <v>20</v>
          </cell>
          <cell r="AH2302" t="str">
            <v>PR</v>
          </cell>
          <cell r="AI2302" t="str">
            <v>FullyF</v>
          </cell>
          <cell r="AJ2302" t="str">
            <v>FF</v>
          </cell>
        </row>
        <row r="2303">
          <cell r="A2303" t="str">
            <v>1021366</v>
          </cell>
          <cell r="B2303" t="str">
            <v>C02101684</v>
          </cell>
          <cell r="C2303" t="str">
            <v>02101684</v>
          </cell>
          <cell r="D2303" t="str">
            <v>DINING HALLS MENU MANAGEMENT SOFTWARE</v>
          </cell>
          <cell r="E2303">
            <v>37530</v>
          </cell>
          <cell r="G2303">
            <v>37711</v>
          </cell>
          <cell r="H2303">
            <v>37711</v>
          </cell>
          <cell r="I2303">
            <v>37914</v>
          </cell>
          <cell r="J2303">
            <v>57132</v>
          </cell>
          <cell r="K2303">
            <v>57132.13</v>
          </cell>
          <cell r="L2303">
            <v>57132.13</v>
          </cell>
          <cell r="M2303">
            <v>0</v>
          </cell>
          <cell r="N2303">
            <v>57132</v>
          </cell>
          <cell r="O2303">
            <v>200506</v>
          </cell>
          <cell r="P2303">
            <v>57132.13</v>
          </cell>
          <cell r="Q2303" t="str">
            <v>61</v>
          </cell>
          <cell r="R2303" t="str">
            <v>Admin&amp;Other Other</v>
          </cell>
          <cell r="S2303" t="str">
            <v>EQUIPMENT, SYSTEMS, SOFTWARE</v>
          </cell>
          <cell r="T2303" t="b">
            <v>0</v>
          </cell>
          <cell r="U2303" t="b">
            <v>1</v>
          </cell>
          <cell r="V2303" t="b">
            <v>0</v>
          </cell>
          <cell r="W2303" t="str">
            <v>Finance-General Administration</v>
          </cell>
          <cell r="X2303">
            <v>57132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 t="str">
            <v>50</v>
          </cell>
          <cell r="AH2303" t="str">
            <v>OE</v>
          </cell>
          <cell r="AI2303" t="str">
            <v>FullyF</v>
          </cell>
          <cell r="AJ2303" t="str">
            <v>FF</v>
          </cell>
        </row>
        <row r="2304">
          <cell r="A2304" t="str">
            <v>1021545</v>
          </cell>
          <cell r="B2304" t="str">
            <v>P02092601</v>
          </cell>
          <cell r="C2304" t="str">
            <v>02092601</v>
          </cell>
          <cell r="D2304" t="str">
            <v>BASS 3RD FL MISCELLANEOUS RENOVATIONS</v>
          </cell>
          <cell r="E2304">
            <v>37530</v>
          </cell>
          <cell r="G2304">
            <v>37621</v>
          </cell>
          <cell r="I2304">
            <v>37866</v>
          </cell>
          <cell r="J2304">
            <v>210030</v>
          </cell>
          <cell r="K2304">
            <v>210029.82</v>
          </cell>
          <cell r="L2304">
            <v>210029.82</v>
          </cell>
          <cell r="M2304">
            <v>210055</v>
          </cell>
          <cell r="N2304">
            <v>0</v>
          </cell>
          <cell r="O2304">
            <v>200506</v>
          </cell>
          <cell r="P2304">
            <v>210029.82</v>
          </cell>
          <cell r="Q2304" t="str">
            <v>25</v>
          </cell>
          <cell r="R2304" t="str">
            <v>Biological and Physical Sciences</v>
          </cell>
          <cell r="T2304" t="b">
            <v>0</v>
          </cell>
          <cell r="U2304" t="b">
            <v>1</v>
          </cell>
          <cell r="V2304" t="b">
            <v>0</v>
          </cell>
          <cell r="W2304" t="str">
            <v>Accounting And Contracts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I2304" t="str">
            <v>Tomb</v>
          </cell>
          <cell r="AJ2304" t="str">
            <v>T</v>
          </cell>
        </row>
        <row r="2305">
          <cell r="A2305" t="str">
            <v>1021546</v>
          </cell>
          <cell r="B2305" t="str">
            <v>P02071501</v>
          </cell>
          <cell r="C2305" t="str">
            <v>02071501</v>
          </cell>
          <cell r="D2305" t="str">
            <v>LEPH 6 &amp; 7 FIRE PROTECTION</v>
          </cell>
          <cell r="E2305">
            <v>37530</v>
          </cell>
          <cell r="G2305">
            <v>37756</v>
          </cell>
          <cell r="H2305">
            <v>37802</v>
          </cell>
          <cell r="I2305">
            <v>37627</v>
          </cell>
          <cell r="J2305">
            <v>150000</v>
          </cell>
          <cell r="K2305">
            <v>130826.18</v>
          </cell>
          <cell r="L2305">
            <v>136046.18</v>
          </cell>
          <cell r="M2305">
            <v>0</v>
          </cell>
          <cell r="N2305">
            <v>136046</v>
          </cell>
          <cell r="O2305">
            <v>200506</v>
          </cell>
          <cell r="P2305">
            <v>136046.18</v>
          </cell>
          <cell r="Q2305" t="str">
            <v>80</v>
          </cell>
          <cell r="R2305" t="str">
            <v>Medicine</v>
          </cell>
          <cell r="S2305" t="str">
            <v>MEDICAL CAMPUS</v>
          </cell>
          <cell r="T2305" t="b">
            <v>0</v>
          </cell>
          <cell r="U2305" t="b">
            <v>0</v>
          </cell>
          <cell r="V2305" t="b">
            <v>0</v>
          </cell>
          <cell r="W2305" t="str">
            <v>Asset Management</v>
          </cell>
          <cell r="X2305">
            <v>136046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 t="str">
            <v>30</v>
          </cell>
          <cell r="AH2305" t="str">
            <v>CM</v>
          </cell>
          <cell r="AI2305" t="str">
            <v>Const</v>
          </cell>
          <cell r="AJ2305" t="str">
            <v>I</v>
          </cell>
        </row>
        <row r="2306">
          <cell r="A2306" t="str">
            <v>1021554</v>
          </cell>
          <cell r="B2306" t="str">
            <v>C02110677</v>
          </cell>
          <cell r="C2306" t="str">
            <v>02110677</v>
          </cell>
          <cell r="D2306" t="str">
            <v>ITS F&amp;A HARDWARE FY03</v>
          </cell>
          <cell r="E2306">
            <v>37500</v>
          </cell>
          <cell r="G2306">
            <v>37802</v>
          </cell>
          <cell r="H2306">
            <v>37802</v>
          </cell>
          <cell r="I2306">
            <v>37855</v>
          </cell>
          <cell r="J2306">
            <v>241500</v>
          </cell>
          <cell r="K2306">
            <v>99042.240000000005</v>
          </cell>
          <cell r="L2306">
            <v>114986.24000000001</v>
          </cell>
          <cell r="M2306">
            <v>0</v>
          </cell>
          <cell r="N2306">
            <v>114986</v>
          </cell>
          <cell r="O2306">
            <v>200506</v>
          </cell>
          <cell r="P2306">
            <v>114266.24000000001</v>
          </cell>
          <cell r="Q2306" t="str">
            <v>62</v>
          </cell>
          <cell r="R2306" t="str">
            <v>Admin&amp;Other Computing</v>
          </cell>
          <cell r="S2306" t="str">
            <v>EQUIPMENT, SYSTEMS, SOFTWARE</v>
          </cell>
          <cell r="T2306" t="b">
            <v>0</v>
          </cell>
          <cell r="U2306" t="b">
            <v>0</v>
          </cell>
          <cell r="V2306" t="b">
            <v>0</v>
          </cell>
          <cell r="W2306" t="str">
            <v>Finance-General Administration</v>
          </cell>
          <cell r="X2306">
            <v>114986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-720</v>
          </cell>
          <cell r="AD2306">
            <v>0</v>
          </cell>
          <cell r="AE2306">
            <v>0</v>
          </cell>
          <cell r="AF2306">
            <v>0</v>
          </cell>
          <cell r="AG2306" t="str">
            <v>50</v>
          </cell>
          <cell r="AH2306" t="str">
            <v>OE</v>
          </cell>
          <cell r="AI2306" t="str">
            <v>Const</v>
          </cell>
          <cell r="AJ2306" t="str">
            <v>I</v>
          </cell>
        </row>
        <row r="2307">
          <cell r="A2307" t="str">
            <v>1021571</v>
          </cell>
          <cell r="B2307" t="str">
            <v>P02092301</v>
          </cell>
          <cell r="C2307" t="str">
            <v>02092301</v>
          </cell>
          <cell r="D2307" t="str">
            <v>CAB CORE FACILITIES</v>
          </cell>
          <cell r="E2307">
            <v>37530</v>
          </cell>
          <cell r="G2307">
            <v>37708</v>
          </cell>
          <cell r="H2307">
            <v>37802</v>
          </cell>
          <cell r="I2307">
            <v>37557</v>
          </cell>
          <cell r="J2307">
            <v>840000</v>
          </cell>
          <cell r="K2307">
            <v>449758.5</v>
          </cell>
          <cell r="L2307">
            <v>619036.29</v>
          </cell>
          <cell r="M2307">
            <v>0</v>
          </cell>
          <cell r="N2307">
            <v>423090</v>
          </cell>
          <cell r="O2307">
            <v>200506</v>
          </cell>
          <cell r="P2307">
            <v>619036.29</v>
          </cell>
          <cell r="Q2307" t="str">
            <v>80</v>
          </cell>
          <cell r="R2307" t="str">
            <v>Medicine</v>
          </cell>
          <cell r="S2307" t="str">
            <v>MEDICAL CAMPUS</v>
          </cell>
          <cell r="T2307" t="b">
            <v>0</v>
          </cell>
          <cell r="U2307" t="b">
            <v>0</v>
          </cell>
          <cell r="V2307" t="b">
            <v>0</v>
          </cell>
          <cell r="W2307" t="str">
            <v>Asset Management</v>
          </cell>
          <cell r="X2307">
            <v>521063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 t="str">
            <v>20</v>
          </cell>
          <cell r="AH2307" t="str">
            <v>PR</v>
          </cell>
          <cell r="AI2307" t="str">
            <v>Const</v>
          </cell>
          <cell r="AJ2307" t="str">
            <v>I</v>
          </cell>
        </row>
        <row r="2308">
          <cell r="A2308" t="str">
            <v>1021572</v>
          </cell>
          <cell r="B2308" t="str">
            <v>P02072901</v>
          </cell>
          <cell r="C2308" t="str">
            <v>02072901</v>
          </cell>
          <cell r="D2308" t="str">
            <v>CONGRESS PLACE ROOF</v>
          </cell>
          <cell r="E2308">
            <v>37530</v>
          </cell>
          <cell r="G2308">
            <v>37925</v>
          </cell>
          <cell r="H2308">
            <v>37925</v>
          </cell>
          <cell r="I2308">
            <v>37557</v>
          </cell>
          <cell r="J2308">
            <v>230000</v>
          </cell>
          <cell r="K2308">
            <v>9059</v>
          </cell>
          <cell r="L2308">
            <v>122631.74</v>
          </cell>
          <cell r="M2308">
            <v>0</v>
          </cell>
          <cell r="N2308">
            <v>129110</v>
          </cell>
          <cell r="O2308">
            <v>200506</v>
          </cell>
          <cell r="P2308">
            <v>123251.71</v>
          </cell>
          <cell r="Q2308" t="str">
            <v>80</v>
          </cell>
          <cell r="R2308" t="str">
            <v>Medicine</v>
          </cell>
          <cell r="S2308" t="str">
            <v>MEDICAL CAMPUS</v>
          </cell>
          <cell r="T2308" t="b">
            <v>0</v>
          </cell>
          <cell r="U2308" t="b">
            <v>0</v>
          </cell>
          <cell r="V2308" t="b">
            <v>0</v>
          </cell>
          <cell r="W2308" t="str">
            <v>Asset Management</v>
          </cell>
          <cell r="X2308">
            <v>230000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619.97</v>
          </cell>
          <cell r="AF2308">
            <v>0</v>
          </cell>
          <cell r="AG2308" t="str">
            <v>30</v>
          </cell>
          <cell r="AH2308" t="str">
            <v>CM</v>
          </cell>
          <cell r="AI2308" t="str">
            <v>Const</v>
          </cell>
          <cell r="AJ2308" t="str">
            <v>I</v>
          </cell>
        </row>
        <row r="2309">
          <cell r="A2309" t="str">
            <v>1021602</v>
          </cell>
          <cell r="B2309" t="str">
            <v>C02111277</v>
          </cell>
          <cell r="C2309" t="str">
            <v>02111277</v>
          </cell>
          <cell r="D2309" t="str">
            <v>ENVIRONMENTAL HEALTH &amp; SAFETY 2003 ISUZU TRUCK PURCHASE</v>
          </cell>
          <cell r="E2309">
            <v>37561</v>
          </cell>
          <cell r="G2309">
            <v>37680</v>
          </cell>
          <cell r="H2309">
            <v>37621</v>
          </cell>
          <cell r="I2309">
            <v>37572</v>
          </cell>
          <cell r="J2309">
            <v>36498</v>
          </cell>
          <cell r="K2309">
            <v>36497.71</v>
          </cell>
          <cell r="L2309">
            <v>36497.71</v>
          </cell>
          <cell r="M2309">
            <v>7218</v>
          </cell>
          <cell r="N2309">
            <v>29280</v>
          </cell>
          <cell r="O2309">
            <v>200506</v>
          </cell>
          <cell r="P2309">
            <v>36497.71</v>
          </cell>
          <cell r="T2309" t="b">
            <v>0</v>
          </cell>
          <cell r="U2309" t="b">
            <v>1</v>
          </cell>
          <cell r="V2309" t="b">
            <v>0</v>
          </cell>
          <cell r="W2309" t="str">
            <v>Finance-General Administration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I2309" t="str">
            <v>Tomb</v>
          </cell>
          <cell r="AJ2309" t="str">
            <v>T</v>
          </cell>
        </row>
        <row r="2310">
          <cell r="A2310" t="str">
            <v>1021650</v>
          </cell>
          <cell r="B2310" t="str">
            <v>P02110601</v>
          </cell>
          <cell r="C2310" t="str">
            <v>02110601</v>
          </cell>
          <cell r="D2310" t="str">
            <v>WHITNEY 55 FES SWING SPACE</v>
          </cell>
          <cell r="E2310">
            <v>37561</v>
          </cell>
          <cell r="G2310">
            <v>37529</v>
          </cell>
          <cell r="H2310">
            <v>37621</v>
          </cell>
          <cell r="I2310">
            <v>38201</v>
          </cell>
          <cell r="J2310">
            <v>165944</v>
          </cell>
          <cell r="K2310">
            <v>140113.44</v>
          </cell>
          <cell r="L2310">
            <v>165943.82999999999</v>
          </cell>
          <cell r="M2310">
            <v>0</v>
          </cell>
          <cell r="N2310">
            <v>165944</v>
          </cell>
          <cell r="O2310">
            <v>200506</v>
          </cell>
          <cell r="P2310">
            <v>165943.82999999999</v>
          </cell>
          <cell r="Q2310" t="str">
            <v>31</v>
          </cell>
          <cell r="R2310" t="str">
            <v>Self-sup Forestry</v>
          </cell>
          <cell r="S2310" t="str">
            <v>SCHOOL OF FORESTRY</v>
          </cell>
          <cell r="T2310" t="b">
            <v>0</v>
          </cell>
          <cell r="U2310" t="b">
            <v>1</v>
          </cell>
          <cell r="V2310" t="b">
            <v>0</v>
          </cell>
          <cell r="W2310" t="str">
            <v>Accounting And Contracts</v>
          </cell>
          <cell r="X2310">
            <v>165944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 t="str">
            <v>20</v>
          </cell>
          <cell r="AH2310" t="str">
            <v>PR</v>
          </cell>
          <cell r="AI2310" t="str">
            <v>FullyF</v>
          </cell>
          <cell r="AJ2310" t="str">
            <v>FF</v>
          </cell>
        </row>
        <row r="2311">
          <cell r="A2311" t="str">
            <v>1021651</v>
          </cell>
          <cell r="B2311" t="str">
            <v>P02071201</v>
          </cell>
          <cell r="C2311" t="str">
            <v>02071201</v>
          </cell>
          <cell r="D2311" t="str">
            <v>GEORGE 300 OLIGO SYNTHESIS</v>
          </cell>
          <cell r="E2311">
            <v>37561</v>
          </cell>
          <cell r="G2311">
            <v>37809</v>
          </cell>
          <cell r="H2311">
            <v>37986</v>
          </cell>
          <cell r="I2311">
            <v>37659</v>
          </cell>
          <cell r="J2311">
            <v>1800000</v>
          </cell>
          <cell r="K2311">
            <v>708107.11</v>
          </cell>
          <cell r="L2311">
            <v>1736107.5</v>
          </cell>
          <cell r="M2311">
            <v>164580</v>
          </cell>
          <cell r="N2311">
            <v>1571528</v>
          </cell>
          <cell r="O2311">
            <v>200506</v>
          </cell>
          <cell r="P2311">
            <v>1744456.26</v>
          </cell>
          <cell r="Q2311" t="str">
            <v>80</v>
          </cell>
          <cell r="R2311" t="str">
            <v>Medicine</v>
          </cell>
          <cell r="S2311" t="str">
            <v>EQUIPMENT, SYSTEMS, SOFTWARE</v>
          </cell>
          <cell r="T2311" t="b">
            <v>0</v>
          </cell>
          <cell r="U2311" t="b">
            <v>0</v>
          </cell>
          <cell r="V2311" t="b">
            <v>0</v>
          </cell>
          <cell r="W2311" t="str">
            <v>Asset Management</v>
          </cell>
          <cell r="X2311">
            <v>0</v>
          </cell>
          <cell r="Y2311">
            <v>1635420</v>
          </cell>
          <cell r="Z2311">
            <v>0</v>
          </cell>
          <cell r="AA2311">
            <v>0</v>
          </cell>
          <cell r="AB2311">
            <v>0</v>
          </cell>
          <cell r="AC2311">
            <v>8348.76</v>
          </cell>
          <cell r="AD2311">
            <v>0</v>
          </cell>
          <cell r="AE2311">
            <v>0</v>
          </cell>
          <cell r="AF2311">
            <v>0</v>
          </cell>
          <cell r="AG2311" t="str">
            <v>20</v>
          </cell>
          <cell r="AH2311" t="str">
            <v>OL</v>
          </cell>
          <cell r="AI2311" t="str">
            <v>Const</v>
          </cell>
          <cell r="AJ2311" t="str">
            <v>I</v>
          </cell>
        </row>
        <row r="2312">
          <cell r="A2312" t="str">
            <v>1021652</v>
          </cell>
          <cell r="B2312" t="str">
            <v>P02103101</v>
          </cell>
          <cell r="C2312" t="str">
            <v>02103101</v>
          </cell>
          <cell r="D2312" t="str">
            <v>LLCI B106-110 RENOVATION</v>
          </cell>
          <cell r="E2312">
            <v>37561</v>
          </cell>
          <cell r="G2312">
            <v>37742</v>
          </cell>
          <cell r="H2312">
            <v>37833</v>
          </cell>
          <cell r="I2312">
            <v>37658</v>
          </cell>
          <cell r="J2312">
            <v>400000</v>
          </cell>
          <cell r="K2312">
            <v>339768.63</v>
          </cell>
          <cell r="L2312">
            <v>371859.38</v>
          </cell>
          <cell r="M2312">
            <v>0</v>
          </cell>
          <cell r="N2312">
            <v>371859</v>
          </cell>
          <cell r="O2312">
            <v>200506</v>
          </cell>
          <cell r="P2312">
            <v>371859.38</v>
          </cell>
          <cell r="Q2312" t="str">
            <v>80</v>
          </cell>
          <cell r="R2312" t="str">
            <v>Medicine</v>
          </cell>
          <cell r="S2312" t="str">
            <v>MEDICAL CAMPUS</v>
          </cell>
          <cell r="T2312" t="b">
            <v>0</v>
          </cell>
          <cell r="U2312" t="b">
            <v>0</v>
          </cell>
          <cell r="V2312" t="b">
            <v>0</v>
          </cell>
          <cell r="W2312" t="str">
            <v>Asset Management</v>
          </cell>
          <cell r="X2312">
            <v>371859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 t="str">
            <v>20</v>
          </cell>
          <cell r="AH2312" t="str">
            <v>PR</v>
          </cell>
          <cell r="AI2312" t="str">
            <v>Const</v>
          </cell>
          <cell r="AJ2312" t="str">
            <v>I</v>
          </cell>
        </row>
        <row r="2313">
          <cell r="A2313" t="str">
            <v>1021653</v>
          </cell>
          <cell r="B2313" t="str">
            <v>P02103001</v>
          </cell>
          <cell r="C2313" t="str">
            <v>02103001</v>
          </cell>
          <cell r="D2313" t="str">
            <v>LLCI/LMP I RENOVATIONS</v>
          </cell>
          <cell r="E2313">
            <v>37561</v>
          </cell>
          <cell r="G2313">
            <v>38017</v>
          </cell>
          <cell r="H2313">
            <v>38017</v>
          </cell>
          <cell r="I2313">
            <v>37893</v>
          </cell>
          <cell r="J2313">
            <v>1400000</v>
          </cell>
          <cell r="K2313">
            <v>66059.91</v>
          </cell>
          <cell r="L2313">
            <v>1330769.9199999999</v>
          </cell>
          <cell r="M2313">
            <v>0</v>
          </cell>
          <cell r="N2313">
            <v>1328007</v>
          </cell>
          <cell r="O2313">
            <v>200506</v>
          </cell>
          <cell r="P2313">
            <v>1334510.33</v>
          </cell>
          <cell r="Q2313" t="str">
            <v>80</v>
          </cell>
          <cell r="R2313" t="str">
            <v>Medicine</v>
          </cell>
          <cell r="S2313" t="str">
            <v>MEDICAL CAMPUS</v>
          </cell>
          <cell r="T2313" t="b">
            <v>0</v>
          </cell>
          <cell r="U2313" t="b">
            <v>0</v>
          </cell>
          <cell r="V2313" t="b">
            <v>0</v>
          </cell>
          <cell r="W2313" t="str">
            <v>Asset Management</v>
          </cell>
          <cell r="X2313">
            <v>1334312</v>
          </cell>
          <cell r="Y2313">
            <v>0</v>
          </cell>
          <cell r="Z2313">
            <v>0</v>
          </cell>
          <cell r="AA2313">
            <v>3541.66</v>
          </cell>
          <cell r="AB2313">
            <v>0</v>
          </cell>
          <cell r="AC2313">
            <v>198.75</v>
          </cell>
          <cell r="AD2313">
            <v>0</v>
          </cell>
          <cell r="AE2313">
            <v>0</v>
          </cell>
          <cell r="AF2313">
            <v>0</v>
          </cell>
          <cell r="AG2313" t="str">
            <v>20</v>
          </cell>
          <cell r="AH2313" t="str">
            <v>PR</v>
          </cell>
          <cell r="AI2313" t="str">
            <v>Const</v>
          </cell>
          <cell r="AJ2313" t="str">
            <v>I</v>
          </cell>
        </row>
        <row r="2314">
          <cell r="A2314" t="str">
            <v>1021696</v>
          </cell>
          <cell r="B2314" t="str">
            <v>C02112577</v>
          </cell>
          <cell r="C2314" t="str">
            <v>02112577</v>
          </cell>
          <cell r="D2314" t="str">
            <v>NEUROPHYSIOLOGY LAB EMG MACHINE Cancel</v>
          </cell>
          <cell r="E2314">
            <v>37561</v>
          </cell>
          <cell r="I2314">
            <v>37585</v>
          </cell>
          <cell r="J2314">
            <v>0</v>
          </cell>
          <cell r="K2314">
            <v>30175</v>
          </cell>
          <cell r="L2314">
            <v>0</v>
          </cell>
          <cell r="M2314">
            <v>0</v>
          </cell>
          <cell r="N2314">
            <v>0</v>
          </cell>
          <cell r="O2314">
            <v>200506</v>
          </cell>
          <cell r="P2314">
            <v>0</v>
          </cell>
          <cell r="Q2314" t="str">
            <v>80</v>
          </cell>
          <cell r="R2314" t="str">
            <v>Medicine</v>
          </cell>
          <cell r="T2314" t="b">
            <v>0</v>
          </cell>
          <cell r="U2314" t="b">
            <v>0</v>
          </cell>
          <cell r="V2314" t="b">
            <v>0</v>
          </cell>
          <cell r="W2314" t="str">
            <v>Finance-General Administration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I2314" t="str">
            <v>Tomb</v>
          </cell>
          <cell r="AJ2314" t="str">
            <v>T</v>
          </cell>
        </row>
        <row r="2315">
          <cell r="A2315" t="str">
            <v>1021697</v>
          </cell>
          <cell r="B2315" t="str">
            <v>C02112578</v>
          </cell>
          <cell r="C2315" t="str">
            <v>02112578</v>
          </cell>
          <cell r="D2315" t="str">
            <v>MBTS KECK FACILITY TANGO HANDLING SYSTEM</v>
          </cell>
          <cell r="E2315">
            <v>37561</v>
          </cell>
          <cell r="G2315">
            <v>37680</v>
          </cell>
          <cell r="H2315">
            <v>37590</v>
          </cell>
          <cell r="I2315">
            <v>37585</v>
          </cell>
          <cell r="J2315">
            <v>153525</v>
          </cell>
          <cell r="K2315">
            <v>153525.38</v>
          </cell>
          <cell r="L2315">
            <v>153525.38</v>
          </cell>
          <cell r="M2315">
            <v>0</v>
          </cell>
          <cell r="N2315">
            <v>153525</v>
          </cell>
          <cell r="O2315">
            <v>200506</v>
          </cell>
          <cell r="P2315">
            <v>153525.38</v>
          </cell>
          <cell r="Q2315" t="str">
            <v>80</v>
          </cell>
          <cell r="R2315" t="str">
            <v>Medicine</v>
          </cell>
          <cell r="S2315" t="str">
            <v>EQUIPMENT, SYSTEMS, SOFTWARE</v>
          </cell>
          <cell r="T2315" t="b">
            <v>0</v>
          </cell>
          <cell r="U2315" t="b">
            <v>1</v>
          </cell>
          <cell r="V2315" t="b">
            <v>0</v>
          </cell>
          <cell r="W2315" t="str">
            <v>Finance-General Administration</v>
          </cell>
          <cell r="X2315">
            <v>153525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 t="str">
            <v>50</v>
          </cell>
          <cell r="AH2315" t="str">
            <v>OE</v>
          </cell>
          <cell r="AI2315" t="str">
            <v>FullyF</v>
          </cell>
          <cell r="AJ2315" t="str">
            <v>FF</v>
          </cell>
        </row>
        <row r="2316">
          <cell r="A2316" t="str">
            <v>1021734</v>
          </cell>
          <cell r="B2316" t="str">
            <v>P02112601</v>
          </cell>
          <cell r="C2316" t="str">
            <v>02112601</v>
          </cell>
          <cell r="D2316" t="str">
            <v>BRBL PIPE RISER REPLACEMENT</v>
          </cell>
          <cell r="E2316">
            <v>37561</v>
          </cell>
          <cell r="G2316">
            <v>37772</v>
          </cell>
          <cell r="H2316">
            <v>37741</v>
          </cell>
          <cell r="I2316">
            <v>37866</v>
          </cell>
          <cell r="J2316">
            <v>290525</v>
          </cell>
          <cell r="K2316">
            <v>290525</v>
          </cell>
          <cell r="L2316">
            <v>290525</v>
          </cell>
          <cell r="M2316">
            <v>290525</v>
          </cell>
          <cell r="N2316">
            <v>0</v>
          </cell>
          <cell r="O2316">
            <v>200506</v>
          </cell>
          <cell r="P2316">
            <v>290525</v>
          </cell>
          <cell r="Q2316" t="str">
            <v>50</v>
          </cell>
          <cell r="R2316" t="str">
            <v>Libraries</v>
          </cell>
          <cell r="T2316" t="b">
            <v>0</v>
          </cell>
          <cell r="U2316" t="b">
            <v>1</v>
          </cell>
          <cell r="V2316" t="b">
            <v>0</v>
          </cell>
          <cell r="W2316" t="str">
            <v>Accounting And Contracts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 t="str">
            <v>30</v>
          </cell>
          <cell r="AH2316" t="str">
            <v>CM</v>
          </cell>
          <cell r="AI2316" t="str">
            <v>FullyF</v>
          </cell>
          <cell r="AJ2316" t="str">
            <v>FF</v>
          </cell>
        </row>
        <row r="2317">
          <cell r="A2317" t="str">
            <v>1021735</v>
          </cell>
          <cell r="B2317" t="str">
            <v>P02090401</v>
          </cell>
          <cell r="C2317" t="str">
            <v>02090401</v>
          </cell>
          <cell r="D2317" t="str">
            <v>SHM I-WING AHU REPLACEMENT</v>
          </cell>
          <cell r="E2317">
            <v>37561</v>
          </cell>
          <cell r="G2317">
            <v>37925</v>
          </cell>
          <cell r="H2317">
            <v>37956</v>
          </cell>
          <cell r="I2317">
            <v>37725</v>
          </cell>
          <cell r="J2317">
            <v>600000</v>
          </cell>
          <cell r="K2317">
            <v>115151.22</v>
          </cell>
          <cell r="L2317">
            <v>569525.27</v>
          </cell>
          <cell r="M2317">
            <v>0</v>
          </cell>
          <cell r="N2317">
            <v>569525</v>
          </cell>
          <cell r="O2317">
            <v>200506</v>
          </cell>
          <cell r="P2317">
            <v>569525.27</v>
          </cell>
          <cell r="Q2317" t="str">
            <v>80</v>
          </cell>
          <cell r="R2317" t="str">
            <v>Medicine</v>
          </cell>
          <cell r="S2317" t="str">
            <v>MEDICAL CAMPUS</v>
          </cell>
          <cell r="T2317" t="b">
            <v>0</v>
          </cell>
          <cell r="U2317" t="b">
            <v>0</v>
          </cell>
          <cell r="V2317" t="b">
            <v>0</v>
          </cell>
          <cell r="W2317" t="str">
            <v>Asset Management</v>
          </cell>
          <cell r="X2317">
            <v>569525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 t="str">
            <v>30</v>
          </cell>
          <cell r="AH2317" t="str">
            <v>CM</v>
          </cell>
          <cell r="AI2317" t="str">
            <v>Const</v>
          </cell>
          <cell r="AJ2317" t="str">
            <v>I</v>
          </cell>
        </row>
        <row r="2318">
          <cell r="A2318" t="str">
            <v>1021736</v>
          </cell>
          <cell r="B2318" t="str">
            <v>P02111401</v>
          </cell>
          <cell r="C2318" t="str">
            <v>02111401</v>
          </cell>
          <cell r="D2318" t="str">
            <v>BECTON 204 LAB RENOVATIONS</v>
          </cell>
          <cell r="E2318">
            <v>37561</v>
          </cell>
          <cell r="G2318">
            <v>37894</v>
          </cell>
          <cell r="H2318">
            <v>37955</v>
          </cell>
          <cell r="I2318">
            <v>37771</v>
          </cell>
          <cell r="J2318">
            <v>99740</v>
          </cell>
          <cell r="K2318">
            <v>16100</v>
          </cell>
          <cell r="L2318">
            <v>69188.399999999994</v>
          </cell>
          <cell r="M2318">
            <v>69465</v>
          </cell>
          <cell r="N2318">
            <v>0</v>
          </cell>
          <cell r="O2318">
            <v>200506</v>
          </cell>
          <cell r="P2318">
            <v>69688.399999999994</v>
          </cell>
          <cell r="Q2318" t="str">
            <v>24</v>
          </cell>
          <cell r="R2318" t="str">
            <v>Eng&amp;ApplSci</v>
          </cell>
          <cell r="T2318" t="b">
            <v>0</v>
          </cell>
          <cell r="U2318" t="b">
            <v>0</v>
          </cell>
          <cell r="V2318" t="b">
            <v>0</v>
          </cell>
          <cell r="W2318" t="str">
            <v>Accounting And Contracts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500</v>
          </cell>
          <cell r="AF2318">
            <v>0</v>
          </cell>
          <cell r="AG2318" t="str">
            <v>20</v>
          </cell>
          <cell r="AH2318" t="str">
            <v>PR</v>
          </cell>
          <cell r="AI2318" t="str">
            <v>Const</v>
          </cell>
          <cell r="AJ2318" t="str">
            <v>I</v>
          </cell>
        </row>
        <row r="2319">
          <cell r="A2319" t="str">
            <v>1021737</v>
          </cell>
          <cell r="B2319" t="str">
            <v>P02111501</v>
          </cell>
          <cell r="C2319" t="str">
            <v>02111501</v>
          </cell>
          <cell r="D2319" t="str">
            <v>PM/ESC FUEL CELL</v>
          </cell>
          <cell r="E2319">
            <v>37561</v>
          </cell>
          <cell r="G2319">
            <v>37925</v>
          </cell>
          <cell r="H2319">
            <v>37925</v>
          </cell>
          <cell r="I2319">
            <v>37585</v>
          </cell>
          <cell r="J2319">
            <v>270000</v>
          </cell>
          <cell r="K2319">
            <v>27459.7</v>
          </cell>
          <cell r="L2319">
            <v>252122.27</v>
          </cell>
          <cell r="M2319">
            <v>0</v>
          </cell>
          <cell r="N2319">
            <v>252122</v>
          </cell>
          <cell r="O2319">
            <v>200506</v>
          </cell>
          <cell r="P2319">
            <v>252306.27</v>
          </cell>
          <cell r="Q2319" t="str">
            <v>65</v>
          </cell>
          <cell r="R2319" t="str">
            <v>Admin&amp;Other Utilities Central</v>
          </cell>
          <cell r="S2319" t="str">
            <v>SCIENCE HILL</v>
          </cell>
          <cell r="T2319" t="b">
            <v>0</v>
          </cell>
          <cell r="U2319" t="b">
            <v>0</v>
          </cell>
          <cell r="V2319" t="b">
            <v>0</v>
          </cell>
          <cell r="W2319" t="str">
            <v>Accounting And Contracts</v>
          </cell>
          <cell r="X2319">
            <v>252122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184</v>
          </cell>
          <cell r="AF2319">
            <v>0</v>
          </cell>
          <cell r="AG2319" t="str">
            <v>40</v>
          </cell>
          <cell r="AH2319" t="str">
            <v>UT</v>
          </cell>
          <cell r="AI2319" t="str">
            <v>Const</v>
          </cell>
          <cell r="AJ2319" t="str">
            <v>I</v>
          </cell>
        </row>
        <row r="2320">
          <cell r="A2320" t="str">
            <v>1021860</v>
          </cell>
          <cell r="B2320" t="str">
            <v>P02120602</v>
          </cell>
          <cell r="C2320" t="str">
            <v>02120602</v>
          </cell>
          <cell r="D2320" t="str">
            <v>CPP ENVIRONMENTAL MODIFICATIONS</v>
          </cell>
          <cell r="E2320">
            <v>37591</v>
          </cell>
          <cell r="G2320">
            <v>37802</v>
          </cell>
          <cell r="I2320">
            <v>38187</v>
          </cell>
          <cell r="J2320">
            <v>171007</v>
          </cell>
          <cell r="K2320">
            <v>108752.39</v>
          </cell>
          <cell r="L2320">
            <v>171007.39</v>
          </cell>
          <cell r="M2320">
            <v>0</v>
          </cell>
          <cell r="N2320">
            <v>171007</v>
          </cell>
          <cell r="O2320">
            <v>200506</v>
          </cell>
          <cell r="P2320">
            <v>171007.39</v>
          </cell>
          <cell r="Q2320" t="str">
            <v>65</v>
          </cell>
          <cell r="R2320" t="str">
            <v>Admin&amp;Other Utilities Central</v>
          </cell>
          <cell r="S2320" t="str">
            <v>POWER PLANTS AND UTILITY DISTRIBUTION SYSTEMS</v>
          </cell>
          <cell r="T2320" t="b">
            <v>0</v>
          </cell>
          <cell r="U2320" t="b">
            <v>0</v>
          </cell>
          <cell r="V2320" t="b">
            <v>0</v>
          </cell>
          <cell r="W2320" t="str">
            <v>Accounting And Contracts</v>
          </cell>
          <cell r="X2320">
            <v>171007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 t="str">
            <v>40</v>
          </cell>
          <cell r="AH2320" t="str">
            <v>UT</v>
          </cell>
          <cell r="AI2320" t="str">
            <v>Vclosed</v>
          </cell>
          <cell r="AJ2320" t="str">
            <v>VC</v>
          </cell>
        </row>
        <row r="2321">
          <cell r="A2321" t="str">
            <v>1021861</v>
          </cell>
          <cell r="B2321" t="str">
            <v>P02120901</v>
          </cell>
          <cell r="C2321" t="str">
            <v>02120901</v>
          </cell>
          <cell r="D2321" t="str">
            <v>SPP ENVIRONMENTAL MODIFICATIONS</v>
          </cell>
          <cell r="E2321">
            <v>37591</v>
          </cell>
          <cell r="G2321">
            <v>37986</v>
          </cell>
          <cell r="H2321">
            <v>37924</v>
          </cell>
          <cell r="I2321">
            <v>38201</v>
          </cell>
          <cell r="J2321">
            <v>148655</v>
          </cell>
          <cell r="K2321">
            <v>40876.85</v>
          </cell>
          <cell r="L2321">
            <v>148654.59</v>
          </cell>
          <cell r="M2321">
            <v>0</v>
          </cell>
          <cell r="N2321">
            <v>148655</v>
          </cell>
          <cell r="O2321">
            <v>200506</v>
          </cell>
          <cell r="P2321">
            <v>148654.59</v>
          </cell>
          <cell r="Q2321" t="str">
            <v>66</v>
          </cell>
          <cell r="R2321" t="str">
            <v>Admin&amp;Other YSM Utilities</v>
          </cell>
          <cell r="S2321" t="str">
            <v>POWER PLANTS AND UTILITY DISTRIBUTION SYSTEMS</v>
          </cell>
          <cell r="T2321" t="b">
            <v>0</v>
          </cell>
          <cell r="U2321" t="b">
            <v>1</v>
          </cell>
          <cell r="V2321" t="b">
            <v>0</v>
          </cell>
          <cell r="W2321" t="str">
            <v>Accounting And Contracts</v>
          </cell>
          <cell r="X2321">
            <v>148655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 t="str">
            <v>40</v>
          </cell>
          <cell r="AH2321" t="str">
            <v>UT</v>
          </cell>
          <cell r="AI2321" t="str">
            <v>FullyF</v>
          </cell>
          <cell r="AJ2321" t="str">
            <v>FF</v>
          </cell>
        </row>
        <row r="2322">
          <cell r="A2322" t="str">
            <v>1021870</v>
          </cell>
          <cell r="B2322" t="str">
            <v>P02100101</v>
          </cell>
          <cell r="C2322" t="str">
            <v>02100101</v>
          </cell>
          <cell r="D2322" t="str">
            <v>SHM BG LEVEL BIOWASTE SHREDDER</v>
          </cell>
          <cell r="E2322">
            <v>37561</v>
          </cell>
          <cell r="G2322">
            <v>37832</v>
          </cell>
          <cell r="I2322">
            <v>37606</v>
          </cell>
          <cell r="J2322">
            <v>98000</v>
          </cell>
          <cell r="K2322">
            <v>42425</v>
          </cell>
          <cell r="L2322">
            <v>97080.73</v>
          </cell>
          <cell r="M2322">
            <v>0</v>
          </cell>
          <cell r="N2322">
            <v>97081</v>
          </cell>
          <cell r="O2322">
            <v>200506</v>
          </cell>
          <cell r="P2322">
            <v>97080.73</v>
          </cell>
          <cell r="Q2322" t="str">
            <v>80</v>
          </cell>
          <cell r="R2322" t="str">
            <v>Medicine</v>
          </cell>
          <cell r="S2322" t="str">
            <v>MEDICAL CAMPUS</v>
          </cell>
          <cell r="T2322" t="b">
            <v>0</v>
          </cell>
          <cell r="U2322" t="b">
            <v>0</v>
          </cell>
          <cell r="V2322" t="b">
            <v>0</v>
          </cell>
          <cell r="W2322" t="str">
            <v>Asset Management</v>
          </cell>
          <cell r="X2322">
            <v>97081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 t="str">
            <v>20</v>
          </cell>
          <cell r="AH2322" t="str">
            <v>PR</v>
          </cell>
          <cell r="AI2322" t="str">
            <v>Desig</v>
          </cell>
          <cell r="AJ2322" t="str">
            <v>I</v>
          </cell>
        </row>
        <row r="2323">
          <cell r="A2323" t="str">
            <v>1021871</v>
          </cell>
          <cell r="B2323" t="str">
            <v>C02121377</v>
          </cell>
          <cell r="C2323" t="str">
            <v>02121377</v>
          </cell>
          <cell r="D2323" t="str">
            <v>MBTS KECK FACILITY 3730XL CAPILLARY DNA SEQUENCER</v>
          </cell>
          <cell r="E2323">
            <v>37591</v>
          </cell>
          <cell r="G2323">
            <v>37711</v>
          </cell>
          <cell r="H2323">
            <v>37651</v>
          </cell>
          <cell r="I2323">
            <v>37605</v>
          </cell>
          <cell r="J2323">
            <v>280775</v>
          </cell>
          <cell r="K2323">
            <v>280775</v>
          </cell>
          <cell r="L2323">
            <v>280775</v>
          </cell>
          <cell r="M2323">
            <v>0</v>
          </cell>
          <cell r="N2323">
            <v>0</v>
          </cell>
          <cell r="O2323">
            <v>200506</v>
          </cell>
          <cell r="P2323">
            <v>280775</v>
          </cell>
          <cell r="Q2323" t="str">
            <v>80</v>
          </cell>
          <cell r="R2323" t="str">
            <v>Medicine</v>
          </cell>
          <cell r="S2323" t="str">
            <v>EQUIPMENT, SYSTEMS, SOFTWARE</v>
          </cell>
          <cell r="T2323" t="b">
            <v>0</v>
          </cell>
          <cell r="U2323" t="b">
            <v>1</v>
          </cell>
          <cell r="V2323" t="b">
            <v>0</v>
          </cell>
          <cell r="W2323" t="str">
            <v>Finance-General Administration</v>
          </cell>
          <cell r="X2323">
            <v>0</v>
          </cell>
          <cell r="Y2323">
            <v>280775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 t="str">
            <v>50</v>
          </cell>
          <cell r="AH2323" t="str">
            <v>OE</v>
          </cell>
          <cell r="AI2323" t="str">
            <v>FullyF</v>
          </cell>
          <cell r="AJ2323" t="str">
            <v>FF</v>
          </cell>
        </row>
        <row r="2324">
          <cell r="A2324" t="str">
            <v>1022016</v>
          </cell>
          <cell r="B2324" t="str">
            <v>T03010655</v>
          </cell>
          <cell r="C2324" t="str">
            <v>03010655</v>
          </cell>
          <cell r="D2324" t="str">
            <v>CHEFA X COI</v>
          </cell>
          <cell r="E2324">
            <v>37622</v>
          </cell>
          <cell r="G2324">
            <v>37652</v>
          </cell>
          <cell r="I2324">
            <v>37652</v>
          </cell>
          <cell r="J2324">
            <v>960356</v>
          </cell>
          <cell r="K2324">
            <v>960356.25</v>
          </cell>
          <cell r="L2324">
            <v>960356.25</v>
          </cell>
          <cell r="M2324">
            <v>960356</v>
          </cell>
          <cell r="N2324">
            <v>0</v>
          </cell>
          <cell r="O2324">
            <v>200506</v>
          </cell>
          <cell r="P2324">
            <v>960356.25</v>
          </cell>
          <cell r="T2324" t="b">
            <v>0</v>
          </cell>
          <cell r="U2324" t="b">
            <v>1</v>
          </cell>
          <cell r="V2324" t="b">
            <v>0</v>
          </cell>
          <cell r="W2324" t="str">
            <v>Finance-General Administration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I2324" t="str">
            <v>Tomb</v>
          </cell>
          <cell r="AJ2324" t="str">
            <v>T</v>
          </cell>
        </row>
        <row r="2325">
          <cell r="A2325" t="str">
            <v>1022017</v>
          </cell>
          <cell r="B2325" t="str">
            <v>T03010656</v>
          </cell>
          <cell r="C2325" t="str">
            <v>03010656</v>
          </cell>
          <cell r="D2325" t="str">
            <v>CHEFA X 3 CONSTRUCTION FUND</v>
          </cell>
          <cell r="E2325">
            <v>37622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200506</v>
          </cell>
          <cell r="P2325">
            <v>0</v>
          </cell>
          <cell r="T2325" t="b">
            <v>0</v>
          </cell>
          <cell r="U2325" t="b">
            <v>0</v>
          </cell>
          <cell r="V2325" t="b">
            <v>0</v>
          </cell>
          <cell r="W2325" t="str">
            <v>Finance-General Administration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I2325" t="str">
            <v>Tomb</v>
          </cell>
          <cell r="AJ2325" t="str">
            <v>T</v>
          </cell>
        </row>
        <row r="2326">
          <cell r="A2326" t="str">
            <v>1022019</v>
          </cell>
          <cell r="C2326" t="str">
            <v>03010657</v>
          </cell>
          <cell r="D2326" t="str">
            <v>CHEFA X 1 CONSTRUCTION FUND</v>
          </cell>
          <cell r="E2326">
            <v>37622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200506</v>
          </cell>
          <cell r="P2326">
            <v>0</v>
          </cell>
          <cell r="T2326" t="b">
            <v>0</v>
          </cell>
          <cell r="U2326" t="b">
            <v>0</v>
          </cell>
          <cell r="V2326" t="b">
            <v>0</v>
          </cell>
          <cell r="W2326" t="str">
            <v>Finance-General Administration</v>
          </cell>
          <cell r="X2326">
            <v>0</v>
          </cell>
          <cell r="Y2326">
            <v>0</v>
          </cell>
          <cell r="Z2326">
            <v>0</v>
          </cell>
          <cell r="AI2326" t="str">
            <v>Tomb</v>
          </cell>
          <cell r="AJ2326" t="str">
            <v>T</v>
          </cell>
        </row>
        <row r="2327">
          <cell r="A2327" t="str">
            <v>1022021</v>
          </cell>
          <cell r="C2327" t="str">
            <v>03010658</v>
          </cell>
          <cell r="D2327" t="str">
            <v>CHEFA X 2 CONSTRUCTION FUND</v>
          </cell>
          <cell r="E2327">
            <v>37622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200506</v>
          </cell>
          <cell r="P2327">
            <v>0</v>
          </cell>
          <cell r="T2327" t="b">
            <v>0</v>
          </cell>
          <cell r="U2327" t="b">
            <v>0</v>
          </cell>
          <cell r="V2327" t="b">
            <v>0</v>
          </cell>
          <cell r="W2327" t="str">
            <v>Finance-General Administration</v>
          </cell>
          <cell r="X2327">
            <v>0</v>
          </cell>
          <cell r="Y2327">
            <v>0</v>
          </cell>
          <cell r="Z2327">
            <v>0</v>
          </cell>
          <cell r="AI2327" t="str">
            <v>Tomb</v>
          </cell>
          <cell r="AJ2327" t="str">
            <v>T</v>
          </cell>
        </row>
        <row r="2328">
          <cell r="A2328" t="str">
            <v>1022090</v>
          </cell>
          <cell r="C2328" t="str">
            <v>03011301</v>
          </cell>
          <cell r="D2328" t="str">
            <v>Error</v>
          </cell>
          <cell r="E2328">
            <v>37622</v>
          </cell>
          <cell r="F2328">
            <v>37635</v>
          </cell>
          <cell r="G2328">
            <v>37632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200506</v>
          </cell>
          <cell r="P2328">
            <v>0</v>
          </cell>
          <cell r="T2328" t="b">
            <v>0</v>
          </cell>
          <cell r="U2328" t="b">
            <v>1</v>
          </cell>
          <cell r="V2328" t="b">
            <v>0</v>
          </cell>
          <cell r="W2328" t="str">
            <v>Accounting And Contracts</v>
          </cell>
          <cell r="X2328">
            <v>0</v>
          </cell>
          <cell r="Y2328">
            <v>0</v>
          </cell>
          <cell r="Z2328">
            <v>0</v>
          </cell>
          <cell r="AI2328" t="str">
            <v>Tomb</v>
          </cell>
          <cell r="AJ2328" t="str">
            <v>T</v>
          </cell>
        </row>
        <row r="2329">
          <cell r="A2329" t="str">
            <v>1022097</v>
          </cell>
          <cell r="B2329" t="str">
            <v>P02121703</v>
          </cell>
          <cell r="C2329" t="str">
            <v>02121703</v>
          </cell>
          <cell r="D2329" t="str">
            <v>LAPHAM FIELD HOUSE BOILER REPLACEMENT</v>
          </cell>
          <cell r="E2329">
            <v>37622</v>
          </cell>
          <cell r="G2329">
            <v>37925</v>
          </cell>
          <cell r="H2329">
            <v>37925</v>
          </cell>
          <cell r="I2329">
            <v>37753</v>
          </cell>
          <cell r="J2329">
            <v>310000</v>
          </cell>
          <cell r="K2329">
            <v>52000</v>
          </cell>
          <cell r="L2329">
            <v>297533.2</v>
          </cell>
          <cell r="M2329">
            <v>0</v>
          </cell>
          <cell r="N2329">
            <v>292825</v>
          </cell>
          <cell r="O2329">
            <v>200506</v>
          </cell>
          <cell r="P2329">
            <v>297533.2</v>
          </cell>
          <cell r="Q2329" t="str">
            <v>54</v>
          </cell>
          <cell r="R2329" t="str">
            <v>Athletics</v>
          </cell>
          <cell r="S2329" t="str">
            <v>ATHLETIC FACILITIES</v>
          </cell>
          <cell r="T2329" t="b">
            <v>0</v>
          </cell>
          <cell r="U2329" t="b">
            <v>0</v>
          </cell>
          <cell r="V2329" t="b">
            <v>0</v>
          </cell>
          <cell r="W2329" t="str">
            <v>Accounting And Contracts</v>
          </cell>
          <cell r="X2329">
            <v>310000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 t="str">
            <v>30</v>
          </cell>
          <cell r="AH2329" t="str">
            <v>CM</v>
          </cell>
          <cell r="AI2329" t="str">
            <v>Vclosed</v>
          </cell>
          <cell r="AJ2329" t="str">
            <v>VC</v>
          </cell>
        </row>
        <row r="2330">
          <cell r="A2330" t="str">
            <v>1022099</v>
          </cell>
          <cell r="B2330" t="str">
            <v>P02112201</v>
          </cell>
          <cell r="C2330" t="str">
            <v>02112201</v>
          </cell>
          <cell r="D2330" t="str">
            <v>SHM I-WING ELEVATOR UPGRADE</v>
          </cell>
          <cell r="E2330">
            <v>37622</v>
          </cell>
          <cell r="H2330">
            <v>38352</v>
          </cell>
          <cell r="I2330">
            <v>37866</v>
          </cell>
          <cell r="J2330">
            <v>650000</v>
          </cell>
          <cell r="K2330">
            <v>39201.1</v>
          </cell>
          <cell r="L2330">
            <v>331140.99</v>
          </cell>
          <cell r="M2330">
            <v>0</v>
          </cell>
          <cell r="N2330">
            <v>236195</v>
          </cell>
          <cell r="O2330">
            <v>200506</v>
          </cell>
          <cell r="P2330">
            <v>432470.39</v>
          </cell>
          <cell r="Q2330" t="str">
            <v>80</v>
          </cell>
          <cell r="R2330" t="str">
            <v>Medicine</v>
          </cell>
          <cell r="S2330" t="str">
            <v>MEDICAL CAMPUS</v>
          </cell>
          <cell r="T2330" t="b">
            <v>0</v>
          </cell>
          <cell r="U2330" t="b">
            <v>0</v>
          </cell>
          <cell r="V2330" t="b">
            <v>0</v>
          </cell>
          <cell r="W2330" t="str">
            <v>Asset Management</v>
          </cell>
          <cell r="X2330">
            <v>422500</v>
          </cell>
          <cell r="Y2330">
            <v>0</v>
          </cell>
          <cell r="Z2330">
            <v>0</v>
          </cell>
          <cell r="AA2330">
            <v>32886.720000000001</v>
          </cell>
          <cell r="AB2330">
            <v>12351.22</v>
          </cell>
          <cell r="AC2330">
            <v>925.56</v>
          </cell>
          <cell r="AD2330">
            <v>46665</v>
          </cell>
          <cell r="AE2330">
            <v>40</v>
          </cell>
          <cell r="AF2330">
            <v>8460.9</v>
          </cell>
          <cell r="AG2330" t="str">
            <v>30</v>
          </cell>
          <cell r="AH2330" t="str">
            <v>CM</v>
          </cell>
          <cell r="AI2330" t="str">
            <v>Const</v>
          </cell>
          <cell r="AJ2330" t="str">
            <v>I</v>
          </cell>
        </row>
        <row r="2331">
          <cell r="A2331" t="str">
            <v>1022100</v>
          </cell>
          <cell r="B2331" t="str">
            <v>P02112202</v>
          </cell>
          <cell r="C2331" t="str">
            <v>02112202</v>
          </cell>
          <cell r="D2331" t="str">
            <v>YPB LL PUBLIC SPACE RENOVATIONS</v>
          </cell>
          <cell r="E2331">
            <v>35977</v>
          </cell>
          <cell r="G2331">
            <v>37925</v>
          </cell>
          <cell r="H2331">
            <v>37928</v>
          </cell>
          <cell r="I2331">
            <v>37627</v>
          </cell>
          <cell r="J2331">
            <v>460000</v>
          </cell>
          <cell r="K2331">
            <v>234142.58</v>
          </cell>
          <cell r="L2331">
            <v>443951.76</v>
          </cell>
          <cell r="M2331">
            <v>0</v>
          </cell>
          <cell r="N2331">
            <v>443952</v>
          </cell>
          <cell r="O2331">
            <v>200506</v>
          </cell>
          <cell r="P2331">
            <v>443951.76</v>
          </cell>
          <cell r="Q2331" t="str">
            <v>80</v>
          </cell>
          <cell r="R2331" t="str">
            <v>Medicine</v>
          </cell>
          <cell r="S2331" t="str">
            <v>MEDICAL CAMPUS</v>
          </cell>
          <cell r="T2331" t="b">
            <v>0</v>
          </cell>
          <cell r="U2331" t="b">
            <v>0</v>
          </cell>
          <cell r="V2331" t="b">
            <v>0</v>
          </cell>
          <cell r="W2331" t="str">
            <v>Asset Management</v>
          </cell>
          <cell r="X2331">
            <v>460000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 t="str">
            <v>20</v>
          </cell>
          <cell r="AH2331" t="str">
            <v>PR</v>
          </cell>
          <cell r="AI2331" t="str">
            <v>Const</v>
          </cell>
          <cell r="AJ2331" t="str">
            <v>I</v>
          </cell>
        </row>
        <row r="2332">
          <cell r="A2332" t="str">
            <v>1022103</v>
          </cell>
          <cell r="B2332" t="str">
            <v>P02121701</v>
          </cell>
          <cell r="C2332" t="str">
            <v>02121701</v>
          </cell>
          <cell r="D2332" t="str">
            <v>MASON LAB 219 LAB IMPROVEMENT</v>
          </cell>
          <cell r="E2332">
            <v>37622</v>
          </cell>
          <cell r="G2332">
            <v>37833</v>
          </cell>
          <cell r="H2332">
            <v>37741</v>
          </cell>
          <cell r="I2332">
            <v>37627</v>
          </cell>
          <cell r="J2332">
            <v>150000</v>
          </cell>
          <cell r="K2332">
            <v>145002.21</v>
          </cell>
          <cell r="L2332">
            <v>151073.21</v>
          </cell>
          <cell r="M2332">
            <v>151073</v>
          </cell>
          <cell r="N2332">
            <v>0</v>
          </cell>
          <cell r="O2332">
            <v>200506</v>
          </cell>
          <cell r="P2332">
            <v>151073.21</v>
          </cell>
          <cell r="Q2332" t="str">
            <v>24</v>
          </cell>
          <cell r="R2332" t="str">
            <v>Eng&amp;ApplSci</v>
          </cell>
          <cell r="T2332" t="b">
            <v>0</v>
          </cell>
          <cell r="U2332" t="b">
            <v>0</v>
          </cell>
          <cell r="V2332" t="b">
            <v>0</v>
          </cell>
          <cell r="W2332" t="str">
            <v>Accounting And Contracts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 t="str">
            <v>20</v>
          </cell>
          <cell r="AH2332" t="str">
            <v>PR</v>
          </cell>
          <cell r="AI2332" t="str">
            <v>Const</v>
          </cell>
          <cell r="AJ2332" t="str">
            <v>I</v>
          </cell>
        </row>
        <row r="2333">
          <cell r="A2333" t="str">
            <v>1022105</v>
          </cell>
          <cell r="B2333" t="str">
            <v>P02121702</v>
          </cell>
          <cell r="C2333" t="str">
            <v>02121702</v>
          </cell>
          <cell r="D2333" t="str">
            <v>WALL 53 SEWER SEPARATION</v>
          </cell>
          <cell r="E2333">
            <v>37622</v>
          </cell>
          <cell r="H2333">
            <v>38595</v>
          </cell>
          <cell r="I2333">
            <v>38313</v>
          </cell>
          <cell r="J2333">
            <v>500000</v>
          </cell>
          <cell r="K2333">
            <v>5000</v>
          </cell>
          <cell r="L2333">
            <v>5209</v>
          </cell>
          <cell r="M2333">
            <v>0</v>
          </cell>
          <cell r="N2333">
            <v>5209</v>
          </cell>
          <cell r="O2333">
            <v>200506</v>
          </cell>
          <cell r="P2333">
            <v>5209</v>
          </cell>
          <cell r="Q2333" t="str">
            <v>20</v>
          </cell>
          <cell r="R2333" t="str">
            <v>Humanities</v>
          </cell>
          <cell r="S2333" t="str">
            <v>OTHER FACILITIES</v>
          </cell>
          <cell r="T2333" t="b">
            <v>0</v>
          </cell>
          <cell r="U2333" t="b">
            <v>0</v>
          </cell>
          <cell r="V2333" t="b">
            <v>0</v>
          </cell>
          <cell r="W2333" t="str">
            <v>Accounting And Contracts</v>
          </cell>
          <cell r="X2333">
            <v>500000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 t="str">
            <v>30</v>
          </cell>
          <cell r="AH2333" t="str">
            <v>CM</v>
          </cell>
          <cell r="AI2333" t="str">
            <v>Desig</v>
          </cell>
          <cell r="AJ2333" t="str">
            <v>I</v>
          </cell>
        </row>
        <row r="2334">
          <cell r="A2334" t="str">
            <v>1022106</v>
          </cell>
          <cell r="B2334" t="str">
            <v>P02121801</v>
          </cell>
          <cell r="C2334" t="str">
            <v>02121801</v>
          </cell>
          <cell r="D2334" t="str">
            <v>CEN\SCI ELECTRICAL SYSTEM IMPROVEMENTS</v>
          </cell>
          <cell r="E2334">
            <v>37622</v>
          </cell>
          <cell r="H2334">
            <v>38503</v>
          </cell>
          <cell r="I2334">
            <v>38033</v>
          </cell>
          <cell r="J2334">
            <v>295000</v>
          </cell>
          <cell r="K2334">
            <v>0</v>
          </cell>
          <cell r="L2334">
            <v>37596</v>
          </cell>
          <cell r="M2334">
            <v>0</v>
          </cell>
          <cell r="N2334">
            <v>37596</v>
          </cell>
          <cell r="O2334">
            <v>200506</v>
          </cell>
          <cell r="P2334">
            <v>101675</v>
          </cell>
          <cell r="Q2334" t="str">
            <v>65</v>
          </cell>
          <cell r="R2334" t="str">
            <v>Admin&amp;Other Utilities Central</v>
          </cell>
          <cell r="S2334" t="str">
            <v>POWER PLANTS AND UTILITY DISTRIBUTION SYSTEMS</v>
          </cell>
          <cell r="T2334" t="b">
            <v>0</v>
          </cell>
          <cell r="U2334" t="b">
            <v>0</v>
          </cell>
          <cell r="V2334" t="b">
            <v>0</v>
          </cell>
          <cell r="W2334" t="str">
            <v>Accounting And Contracts</v>
          </cell>
          <cell r="X2334">
            <v>37596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24552.25</v>
          </cell>
          <cell r="AD2334">
            <v>4304</v>
          </cell>
          <cell r="AE2334">
            <v>949</v>
          </cell>
          <cell r="AF2334">
            <v>34273.75</v>
          </cell>
          <cell r="AG2334" t="str">
            <v>40</v>
          </cell>
          <cell r="AH2334" t="str">
            <v>UT</v>
          </cell>
          <cell r="AI2334" t="str">
            <v>Const</v>
          </cell>
          <cell r="AJ2334" t="str">
            <v>I</v>
          </cell>
        </row>
        <row r="2335">
          <cell r="A2335" t="str">
            <v>1022107</v>
          </cell>
          <cell r="B2335" t="str">
            <v>P02120601</v>
          </cell>
          <cell r="C2335" t="str">
            <v>02120601</v>
          </cell>
          <cell r="D2335" t="str">
            <v>BRBL/SML ROOM 50 REN (IN SML)</v>
          </cell>
          <cell r="E2335">
            <v>37622</v>
          </cell>
          <cell r="G2335">
            <v>37864</v>
          </cell>
          <cell r="H2335">
            <v>37864</v>
          </cell>
          <cell r="I2335">
            <v>37711</v>
          </cell>
          <cell r="J2335">
            <v>822000</v>
          </cell>
          <cell r="K2335">
            <v>222286.56</v>
          </cell>
          <cell r="L2335">
            <v>728593.57</v>
          </cell>
          <cell r="M2335">
            <v>729381</v>
          </cell>
          <cell r="N2335">
            <v>0</v>
          </cell>
          <cell r="O2335">
            <v>200506</v>
          </cell>
          <cell r="P2335">
            <v>730034.57</v>
          </cell>
          <cell r="Q2335" t="str">
            <v>50</v>
          </cell>
          <cell r="R2335" t="str">
            <v>Libraries</v>
          </cell>
          <cell r="T2335" t="b">
            <v>0</v>
          </cell>
          <cell r="U2335" t="b">
            <v>0</v>
          </cell>
          <cell r="V2335" t="b">
            <v>0</v>
          </cell>
          <cell r="W2335" t="str">
            <v>Accounting And Contracts</v>
          </cell>
          <cell r="X2335">
            <v>0</v>
          </cell>
          <cell r="Y2335">
            <v>0</v>
          </cell>
          <cell r="Z2335">
            <v>0</v>
          </cell>
          <cell r="AA2335">
            <v>1296</v>
          </cell>
          <cell r="AB2335">
            <v>29</v>
          </cell>
          <cell r="AC2335">
            <v>29</v>
          </cell>
          <cell r="AD2335">
            <v>29</v>
          </cell>
          <cell r="AE2335">
            <v>29</v>
          </cell>
          <cell r="AF2335">
            <v>29</v>
          </cell>
          <cell r="AG2335" t="str">
            <v>20</v>
          </cell>
          <cell r="AH2335" t="str">
            <v>PR</v>
          </cell>
          <cell r="AI2335" t="str">
            <v>Const</v>
          </cell>
          <cell r="AJ2335" t="str">
            <v>I</v>
          </cell>
        </row>
        <row r="2336">
          <cell r="A2336" t="str">
            <v>1022180</v>
          </cell>
          <cell r="B2336" t="str">
            <v>C03011684</v>
          </cell>
          <cell r="C2336" t="str">
            <v>03011684</v>
          </cell>
          <cell r="D2336" t="str">
            <v>HEALTH SERVICES CACHE LICENSES</v>
          </cell>
          <cell r="E2336">
            <v>37622</v>
          </cell>
          <cell r="G2336">
            <v>37741</v>
          </cell>
          <cell r="H2336">
            <v>37742</v>
          </cell>
          <cell r="I2336">
            <v>37637</v>
          </cell>
          <cell r="J2336">
            <v>130420</v>
          </cell>
          <cell r="K2336">
            <v>130420</v>
          </cell>
          <cell r="L2336">
            <v>130420</v>
          </cell>
          <cell r="M2336">
            <v>0</v>
          </cell>
          <cell r="N2336">
            <v>130420</v>
          </cell>
          <cell r="O2336">
            <v>200506</v>
          </cell>
          <cell r="P2336">
            <v>130420</v>
          </cell>
          <cell r="Q2336" t="str">
            <v>61</v>
          </cell>
          <cell r="R2336" t="str">
            <v>Admin&amp;Other Other</v>
          </cell>
          <cell r="S2336" t="str">
            <v>EQUIPMENT, SYSTEMS, SOFTWARE</v>
          </cell>
          <cell r="T2336" t="b">
            <v>0</v>
          </cell>
          <cell r="U2336" t="b">
            <v>1</v>
          </cell>
          <cell r="V2336" t="b">
            <v>0</v>
          </cell>
          <cell r="W2336" t="str">
            <v>Finance-General Administration</v>
          </cell>
          <cell r="X2336">
            <v>130420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 t="str">
            <v>50</v>
          </cell>
          <cell r="AH2336" t="str">
            <v>OO</v>
          </cell>
          <cell r="AI2336" t="str">
            <v>FullyF</v>
          </cell>
          <cell r="AJ2336" t="str">
            <v>FF</v>
          </cell>
        </row>
        <row r="2337">
          <cell r="A2337" t="str">
            <v>1022289</v>
          </cell>
          <cell r="B2337" t="str">
            <v>P03010801</v>
          </cell>
          <cell r="C2337" t="str">
            <v>03010801</v>
          </cell>
          <cell r="D2337" t="str">
            <v>KGL ROOM 321A-C LAB RENOVATION</v>
          </cell>
          <cell r="E2337">
            <v>37622</v>
          </cell>
          <cell r="G2337">
            <v>37986</v>
          </cell>
          <cell r="H2337">
            <v>37986</v>
          </cell>
          <cell r="I2337">
            <v>37809</v>
          </cell>
          <cell r="J2337">
            <v>221220</v>
          </cell>
          <cell r="K2337">
            <v>22200</v>
          </cell>
          <cell r="L2337">
            <v>162441.20000000001</v>
          </cell>
          <cell r="M2337">
            <v>0</v>
          </cell>
          <cell r="N2337">
            <v>162441</v>
          </cell>
          <cell r="O2337">
            <v>200506</v>
          </cell>
          <cell r="P2337">
            <v>177924</v>
          </cell>
          <cell r="Q2337" t="str">
            <v>25</v>
          </cell>
          <cell r="R2337" t="str">
            <v>Biological and Physical Sciences</v>
          </cell>
          <cell r="S2337" t="str">
            <v>SCIENCE HILL</v>
          </cell>
          <cell r="T2337" t="b">
            <v>0</v>
          </cell>
          <cell r="U2337" t="b">
            <v>0</v>
          </cell>
          <cell r="V2337" t="b">
            <v>0</v>
          </cell>
          <cell r="W2337" t="str">
            <v>Accounting And Contracts</v>
          </cell>
          <cell r="X2337">
            <v>221220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14732.8</v>
          </cell>
          <cell r="AE2337">
            <v>750</v>
          </cell>
          <cell r="AF2337">
            <v>0</v>
          </cell>
          <cell r="AG2337" t="str">
            <v>20</v>
          </cell>
          <cell r="AH2337" t="str">
            <v>PR</v>
          </cell>
          <cell r="AI2337" t="str">
            <v>Const</v>
          </cell>
          <cell r="AJ2337" t="str">
            <v>I</v>
          </cell>
        </row>
        <row r="2338">
          <cell r="A2338" t="str">
            <v>1022290</v>
          </cell>
          <cell r="B2338" t="str">
            <v>P02103102</v>
          </cell>
          <cell r="C2338" t="str">
            <v>02103102</v>
          </cell>
          <cell r="D2338" t="str">
            <v>GEORGE 300 5 DBAR</v>
          </cell>
          <cell r="E2338">
            <v>37622</v>
          </cell>
          <cell r="G2338">
            <v>37864</v>
          </cell>
          <cell r="H2338">
            <v>37864</v>
          </cell>
          <cell r="I2338">
            <v>37642</v>
          </cell>
          <cell r="J2338">
            <v>330000</v>
          </cell>
          <cell r="K2338">
            <v>83528.710000000006</v>
          </cell>
          <cell r="L2338">
            <v>278408.5</v>
          </cell>
          <cell r="M2338">
            <v>0</v>
          </cell>
          <cell r="N2338">
            <v>269078</v>
          </cell>
          <cell r="O2338">
            <v>200506</v>
          </cell>
          <cell r="P2338">
            <v>291321.08</v>
          </cell>
          <cell r="Q2338" t="str">
            <v>80</v>
          </cell>
          <cell r="R2338" t="str">
            <v>Medicine</v>
          </cell>
          <cell r="S2338" t="str">
            <v>MEDICAL CAMPUS</v>
          </cell>
          <cell r="T2338" t="b">
            <v>0</v>
          </cell>
          <cell r="U2338" t="b">
            <v>0</v>
          </cell>
          <cell r="V2338" t="b">
            <v>0</v>
          </cell>
          <cell r="W2338" t="str">
            <v>Asset Management</v>
          </cell>
          <cell r="X2338">
            <v>0</v>
          </cell>
          <cell r="Y2338">
            <v>330000</v>
          </cell>
          <cell r="Z2338">
            <v>0</v>
          </cell>
          <cell r="AA2338">
            <v>-8605.42</v>
          </cell>
          <cell r="AB2338">
            <v>21518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 t="str">
            <v>20</v>
          </cell>
          <cell r="AH2338" t="str">
            <v>OL</v>
          </cell>
          <cell r="AI2338" t="str">
            <v>Const</v>
          </cell>
          <cell r="AJ2338" t="str">
            <v>I</v>
          </cell>
        </row>
        <row r="2339">
          <cell r="A2339" t="str">
            <v>1022291</v>
          </cell>
          <cell r="B2339" t="str">
            <v>P02121301</v>
          </cell>
          <cell r="C2339" t="str">
            <v>02121301</v>
          </cell>
          <cell r="D2339" t="str">
            <v>LLCI 2 LABORATORY RENOVATION</v>
          </cell>
          <cell r="E2339">
            <v>37622</v>
          </cell>
          <cell r="G2339">
            <v>38077</v>
          </cell>
          <cell r="H2339">
            <v>38138</v>
          </cell>
          <cell r="I2339">
            <v>37893</v>
          </cell>
          <cell r="J2339">
            <v>750000</v>
          </cell>
          <cell r="K2339">
            <v>114.75</v>
          </cell>
          <cell r="L2339">
            <v>677532.67</v>
          </cell>
          <cell r="M2339">
            <v>0</v>
          </cell>
          <cell r="N2339">
            <v>675208</v>
          </cell>
          <cell r="O2339">
            <v>200506</v>
          </cell>
          <cell r="P2339">
            <v>702619.22</v>
          </cell>
          <cell r="Q2339" t="str">
            <v>80</v>
          </cell>
          <cell r="R2339" t="str">
            <v>Medicine</v>
          </cell>
          <cell r="S2339" t="str">
            <v>MEDICAL CAMPUS</v>
          </cell>
          <cell r="T2339" t="b">
            <v>0</v>
          </cell>
          <cell r="U2339" t="b">
            <v>0</v>
          </cell>
          <cell r="V2339" t="b">
            <v>0</v>
          </cell>
          <cell r="W2339" t="str">
            <v>Asset Management</v>
          </cell>
          <cell r="X2339">
            <v>699632</v>
          </cell>
          <cell r="Y2339">
            <v>0</v>
          </cell>
          <cell r="Z2339">
            <v>0</v>
          </cell>
          <cell r="AA2339">
            <v>6116.22</v>
          </cell>
          <cell r="AB2339">
            <v>15983.23</v>
          </cell>
          <cell r="AC2339">
            <v>2987.1</v>
          </cell>
          <cell r="AD2339">
            <v>0</v>
          </cell>
          <cell r="AE2339">
            <v>0</v>
          </cell>
          <cell r="AF2339">
            <v>0</v>
          </cell>
          <cell r="AG2339" t="str">
            <v>20</v>
          </cell>
          <cell r="AH2339" t="str">
            <v>PR</v>
          </cell>
          <cell r="AI2339" t="str">
            <v>Const</v>
          </cell>
          <cell r="AJ2339" t="str">
            <v>I</v>
          </cell>
        </row>
        <row r="2340">
          <cell r="A2340" t="str">
            <v>1022292</v>
          </cell>
          <cell r="B2340" t="str">
            <v>P02092401</v>
          </cell>
          <cell r="C2340" t="str">
            <v>02092401</v>
          </cell>
          <cell r="D2340" t="str">
            <v>SARGENT DRIVE 150 2ND CLINIC TENANT FIT UP</v>
          </cell>
          <cell r="E2340">
            <v>37622</v>
          </cell>
          <cell r="G2340">
            <v>37826</v>
          </cell>
          <cell r="H2340">
            <v>38017</v>
          </cell>
          <cell r="I2340">
            <v>37642</v>
          </cell>
          <cell r="J2340">
            <v>980000</v>
          </cell>
          <cell r="K2340">
            <v>192170.55</v>
          </cell>
          <cell r="L2340">
            <v>800615.72</v>
          </cell>
          <cell r="M2340">
            <v>216351</v>
          </cell>
          <cell r="N2340">
            <v>584265</v>
          </cell>
          <cell r="O2340">
            <v>200506</v>
          </cell>
          <cell r="P2340">
            <v>800615.72</v>
          </cell>
          <cell r="Q2340" t="str">
            <v>80</v>
          </cell>
          <cell r="R2340" t="str">
            <v>Medicine</v>
          </cell>
          <cell r="T2340" t="b">
            <v>0</v>
          </cell>
          <cell r="U2340" t="b">
            <v>0</v>
          </cell>
          <cell r="V2340" t="b">
            <v>0</v>
          </cell>
          <cell r="W2340" t="str">
            <v>Asset Management</v>
          </cell>
          <cell r="X2340">
            <v>0</v>
          </cell>
          <cell r="Y2340">
            <v>676200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 t="str">
            <v>30</v>
          </cell>
          <cell r="AH2340" t="str">
            <v>CM</v>
          </cell>
          <cell r="AI2340" t="str">
            <v>Const</v>
          </cell>
          <cell r="AJ2340" t="str">
            <v>I</v>
          </cell>
        </row>
        <row r="2341">
          <cell r="A2341" t="str">
            <v>1022325</v>
          </cell>
          <cell r="B2341" t="str">
            <v>P03011402</v>
          </cell>
          <cell r="C2341" t="str">
            <v>03011402</v>
          </cell>
          <cell r="D2341" t="str">
            <v>WHITNEY 175/221 OFFICE REHABILITATION</v>
          </cell>
          <cell r="E2341">
            <v>37622</v>
          </cell>
          <cell r="G2341">
            <v>38017</v>
          </cell>
          <cell r="H2341">
            <v>38168</v>
          </cell>
          <cell r="I2341">
            <v>37853</v>
          </cell>
          <cell r="J2341">
            <v>540000</v>
          </cell>
          <cell r="K2341">
            <v>30928.69</v>
          </cell>
          <cell r="L2341">
            <v>508402.76</v>
          </cell>
          <cell r="M2341">
            <v>508815</v>
          </cell>
          <cell r="N2341">
            <v>0</v>
          </cell>
          <cell r="O2341">
            <v>200506</v>
          </cell>
          <cell r="P2341">
            <v>521890.66</v>
          </cell>
          <cell r="Q2341" t="str">
            <v>60</v>
          </cell>
          <cell r="R2341" t="str">
            <v>Admin&amp;Other Administration</v>
          </cell>
          <cell r="S2341" t="str">
            <v>OTHER FACILITIES</v>
          </cell>
          <cell r="T2341" t="b">
            <v>0</v>
          </cell>
          <cell r="U2341" t="b">
            <v>0</v>
          </cell>
          <cell r="V2341" t="b">
            <v>0</v>
          </cell>
          <cell r="W2341" t="str">
            <v>Accounting And Contracts</v>
          </cell>
          <cell r="X2341">
            <v>0</v>
          </cell>
          <cell r="Y2341">
            <v>0</v>
          </cell>
          <cell r="Z2341">
            <v>0</v>
          </cell>
          <cell r="AA2341">
            <v>120</v>
          </cell>
          <cell r="AB2341">
            <v>2038.75</v>
          </cell>
          <cell r="AC2341">
            <v>-103.45</v>
          </cell>
          <cell r="AD2341">
            <v>850.6</v>
          </cell>
          <cell r="AE2341">
            <v>10582</v>
          </cell>
          <cell r="AF2341">
            <v>0</v>
          </cell>
          <cell r="AG2341" t="str">
            <v>20</v>
          </cell>
          <cell r="AH2341" t="str">
            <v>PR</v>
          </cell>
          <cell r="AI2341" t="str">
            <v>Const</v>
          </cell>
          <cell r="AJ2341" t="str">
            <v>I</v>
          </cell>
        </row>
        <row r="2342">
          <cell r="A2342" t="str">
            <v>1022362</v>
          </cell>
          <cell r="B2342" t="str">
            <v>P03012301</v>
          </cell>
          <cell r="C2342" t="str">
            <v>03012301</v>
          </cell>
          <cell r="D2342" t="str">
            <v>YSM EGRESS STAIR UPGRADE</v>
          </cell>
          <cell r="E2342">
            <v>37653</v>
          </cell>
          <cell r="G2342">
            <v>38017</v>
          </cell>
          <cell r="H2342">
            <v>37986</v>
          </cell>
          <cell r="I2342">
            <v>37655</v>
          </cell>
          <cell r="J2342">
            <v>150000</v>
          </cell>
          <cell r="K2342">
            <v>0</v>
          </cell>
          <cell r="L2342">
            <v>84405</v>
          </cell>
          <cell r="M2342">
            <v>0</v>
          </cell>
          <cell r="N2342">
            <v>84405</v>
          </cell>
          <cell r="O2342">
            <v>200506</v>
          </cell>
          <cell r="P2342">
            <v>84405</v>
          </cell>
          <cell r="Q2342" t="str">
            <v>80</v>
          </cell>
          <cell r="R2342" t="str">
            <v>Medicine</v>
          </cell>
          <cell r="S2342" t="str">
            <v>MEDICAL CAMPUS</v>
          </cell>
          <cell r="T2342" t="b">
            <v>0</v>
          </cell>
          <cell r="U2342" t="b">
            <v>0</v>
          </cell>
          <cell r="V2342" t="b">
            <v>0</v>
          </cell>
          <cell r="W2342" t="str">
            <v>Asset Management</v>
          </cell>
          <cell r="X2342">
            <v>97500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 t="str">
            <v>30</v>
          </cell>
          <cell r="AH2342" t="str">
            <v>CM</v>
          </cell>
          <cell r="AI2342" t="str">
            <v>Const</v>
          </cell>
          <cell r="AJ2342" t="str">
            <v>I</v>
          </cell>
        </row>
        <row r="2343">
          <cell r="A2343" t="str">
            <v>1022363</v>
          </cell>
          <cell r="B2343" t="str">
            <v>P03011401</v>
          </cell>
          <cell r="C2343" t="str">
            <v>03011401</v>
          </cell>
          <cell r="D2343" t="str">
            <v>YPB FIRE ALARM UPGRADE</v>
          </cell>
          <cell r="E2343">
            <v>37653</v>
          </cell>
          <cell r="G2343">
            <v>37718</v>
          </cell>
          <cell r="H2343">
            <v>37714</v>
          </cell>
          <cell r="I2343">
            <v>37657</v>
          </cell>
          <cell r="J2343">
            <v>80000</v>
          </cell>
          <cell r="K2343">
            <v>70475</v>
          </cell>
          <cell r="L2343">
            <v>76075</v>
          </cell>
          <cell r="M2343">
            <v>0</v>
          </cell>
          <cell r="N2343">
            <v>76075</v>
          </cell>
          <cell r="O2343">
            <v>200506</v>
          </cell>
          <cell r="P2343">
            <v>76075</v>
          </cell>
          <cell r="Q2343" t="str">
            <v>80</v>
          </cell>
          <cell r="R2343" t="str">
            <v>Medicine</v>
          </cell>
          <cell r="S2343" t="str">
            <v>MEDICAL CAMPUS</v>
          </cell>
          <cell r="T2343" t="b">
            <v>0</v>
          </cell>
          <cell r="U2343" t="b">
            <v>0</v>
          </cell>
          <cell r="V2343" t="b">
            <v>0</v>
          </cell>
          <cell r="W2343" t="str">
            <v>Asset Management</v>
          </cell>
          <cell r="X2343">
            <v>80000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 t="str">
            <v>30</v>
          </cell>
          <cell r="AH2343" t="str">
            <v>CM</v>
          </cell>
          <cell r="AI2343" t="str">
            <v>Const</v>
          </cell>
          <cell r="AJ2343" t="str">
            <v>I</v>
          </cell>
        </row>
        <row r="2344">
          <cell r="A2344" t="str">
            <v>1022364</v>
          </cell>
          <cell r="B2344" t="str">
            <v>P03011801</v>
          </cell>
          <cell r="C2344" t="str">
            <v>03011801</v>
          </cell>
          <cell r="D2344" t="str">
            <v>SHM IE 43,45 LAB RENOVATION</v>
          </cell>
          <cell r="E2344">
            <v>37653</v>
          </cell>
          <cell r="G2344">
            <v>37986</v>
          </cell>
          <cell r="H2344">
            <v>37925</v>
          </cell>
          <cell r="I2344">
            <v>37657</v>
          </cell>
          <cell r="J2344">
            <v>80000</v>
          </cell>
          <cell r="K2344">
            <v>12062.25</v>
          </cell>
          <cell r="L2344">
            <v>65843.91</v>
          </cell>
          <cell r="M2344">
            <v>0</v>
          </cell>
          <cell r="N2344">
            <v>65844</v>
          </cell>
          <cell r="O2344">
            <v>200506</v>
          </cell>
          <cell r="P2344">
            <v>74307.100000000006</v>
          </cell>
          <cell r="Q2344" t="str">
            <v>80</v>
          </cell>
          <cell r="R2344" t="str">
            <v>Medicine</v>
          </cell>
          <cell r="S2344" t="str">
            <v>MEDICAL CAMPUS</v>
          </cell>
          <cell r="T2344" t="b">
            <v>0</v>
          </cell>
          <cell r="U2344" t="b">
            <v>0</v>
          </cell>
          <cell r="V2344" t="b">
            <v>0</v>
          </cell>
          <cell r="W2344" t="str">
            <v>Asset Management</v>
          </cell>
          <cell r="X2344">
            <v>68289</v>
          </cell>
          <cell r="Y2344">
            <v>0</v>
          </cell>
          <cell r="Z2344">
            <v>0</v>
          </cell>
          <cell r="AA2344">
            <v>0</v>
          </cell>
          <cell r="AB2344">
            <v>2444.77</v>
          </cell>
          <cell r="AC2344">
            <v>1140</v>
          </cell>
          <cell r="AD2344">
            <v>1898.42</v>
          </cell>
          <cell r="AE2344">
            <v>120</v>
          </cell>
          <cell r="AF2344">
            <v>2860</v>
          </cell>
          <cell r="AG2344" t="str">
            <v>20</v>
          </cell>
          <cell r="AH2344" t="str">
            <v>PR</v>
          </cell>
          <cell r="AI2344" t="str">
            <v>Desig</v>
          </cell>
          <cell r="AJ2344" t="str">
            <v>I</v>
          </cell>
        </row>
        <row r="2345">
          <cell r="A2345" t="str">
            <v>1022365</v>
          </cell>
          <cell r="B2345" t="str">
            <v>P02100802</v>
          </cell>
          <cell r="C2345" t="str">
            <v>02100802</v>
          </cell>
          <cell r="D2345" t="str">
            <v>SHM I MECHANICAL PENTHOUSE REPAIR</v>
          </cell>
          <cell r="E2345">
            <v>37653</v>
          </cell>
          <cell r="G2345">
            <v>38199</v>
          </cell>
          <cell r="H2345">
            <v>38198</v>
          </cell>
          <cell r="I2345">
            <v>37866</v>
          </cell>
          <cell r="J2345">
            <v>220000</v>
          </cell>
          <cell r="K2345">
            <v>13711.38</v>
          </cell>
          <cell r="L2345">
            <v>147733.72</v>
          </cell>
          <cell r="M2345">
            <v>0</v>
          </cell>
          <cell r="N2345">
            <v>125056</v>
          </cell>
          <cell r="O2345">
            <v>200506</v>
          </cell>
          <cell r="P2345">
            <v>206625.97</v>
          </cell>
          <cell r="Q2345" t="str">
            <v>80</v>
          </cell>
          <cell r="R2345" t="str">
            <v>Medicine</v>
          </cell>
          <cell r="S2345" t="str">
            <v>MEDICAL CAMPUS</v>
          </cell>
          <cell r="T2345" t="b">
            <v>0</v>
          </cell>
          <cell r="U2345" t="b">
            <v>0</v>
          </cell>
          <cell r="V2345" t="b">
            <v>0</v>
          </cell>
          <cell r="W2345" t="str">
            <v>Asset Management</v>
          </cell>
          <cell r="X2345">
            <v>154154</v>
          </cell>
          <cell r="Y2345">
            <v>0</v>
          </cell>
          <cell r="Z2345">
            <v>0</v>
          </cell>
          <cell r="AA2345">
            <v>38210.300000000003</v>
          </cell>
          <cell r="AB2345">
            <v>19730.2</v>
          </cell>
          <cell r="AC2345">
            <v>0</v>
          </cell>
          <cell r="AD2345">
            <v>739.25</v>
          </cell>
          <cell r="AE2345">
            <v>0</v>
          </cell>
          <cell r="AF2345">
            <v>212.5</v>
          </cell>
          <cell r="AG2345" t="str">
            <v>30</v>
          </cell>
          <cell r="AH2345" t="str">
            <v>CM</v>
          </cell>
          <cell r="AI2345" t="str">
            <v>Const</v>
          </cell>
          <cell r="AJ2345" t="str">
            <v>I</v>
          </cell>
        </row>
        <row r="2346">
          <cell r="A2346" t="str">
            <v>1022498</v>
          </cell>
          <cell r="B2346" t="str">
            <v>P02121902</v>
          </cell>
          <cell r="C2346" t="str">
            <v>02121902</v>
          </cell>
          <cell r="D2346" t="str">
            <v>CHEMISTRY RESEARCH BUILDING UTILITIES SERVICES</v>
          </cell>
          <cell r="E2346">
            <v>37653</v>
          </cell>
          <cell r="H2346">
            <v>38503</v>
          </cell>
          <cell r="I2346">
            <v>38023</v>
          </cell>
          <cell r="J2346">
            <v>8700000</v>
          </cell>
          <cell r="K2346">
            <v>5794.38</v>
          </cell>
          <cell r="L2346">
            <v>488679.62</v>
          </cell>
          <cell r="M2346">
            <v>0</v>
          </cell>
          <cell r="N2346">
            <v>473830</v>
          </cell>
          <cell r="O2346">
            <v>200506</v>
          </cell>
          <cell r="P2346">
            <v>3924636.64</v>
          </cell>
          <cell r="Q2346" t="str">
            <v>65</v>
          </cell>
          <cell r="R2346" t="str">
            <v>Admin&amp;Other Utilities Central</v>
          </cell>
          <cell r="S2346" t="str">
            <v>POWER PLANTS AND UTILITY DISTRIBUTION SYSTEMS</v>
          </cell>
          <cell r="T2346" t="b">
            <v>0</v>
          </cell>
          <cell r="U2346" t="b">
            <v>0</v>
          </cell>
          <cell r="V2346" t="b">
            <v>0</v>
          </cell>
          <cell r="W2346" t="str">
            <v>Accounting And Contracts</v>
          </cell>
          <cell r="X2346">
            <v>5655000</v>
          </cell>
          <cell r="Y2346">
            <v>0</v>
          </cell>
          <cell r="Z2346">
            <v>0</v>
          </cell>
          <cell r="AA2346">
            <v>170180.8</v>
          </cell>
          <cell r="AB2346">
            <v>1080945.78</v>
          </cell>
          <cell r="AC2346">
            <v>76434.149999999994</v>
          </cell>
          <cell r="AD2346">
            <v>565198.04</v>
          </cell>
          <cell r="AE2346">
            <v>944549.12</v>
          </cell>
          <cell r="AF2346">
            <v>598649.13</v>
          </cell>
          <cell r="AG2346" t="str">
            <v>10</v>
          </cell>
          <cell r="AH2346" t="str">
            <v>NI</v>
          </cell>
          <cell r="AI2346" t="str">
            <v>Const</v>
          </cell>
          <cell r="AJ2346" t="str">
            <v>I</v>
          </cell>
        </row>
        <row r="2347">
          <cell r="A2347" t="str">
            <v>1022499</v>
          </cell>
          <cell r="B2347" t="str">
            <v>P02121101</v>
          </cell>
          <cell r="C2347" t="str">
            <v>02121101</v>
          </cell>
          <cell r="D2347" t="str">
            <v>FMP 1 OFFICE RENOVATIONS</v>
          </cell>
          <cell r="E2347">
            <v>37653</v>
          </cell>
          <cell r="G2347">
            <v>38077</v>
          </cell>
          <cell r="H2347">
            <v>38045</v>
          </cell>
          <cell r="I2347">
            <v>37866</v>
          </cell>
          <cell r="J2347">
            <v>1700000</v>
          </cell>
          <cell r="K2347">
            <v>70971.77</v>
          </cell>
          <cell r="L2347">
            <v>1662675.95</v>
          </cell>
          <cell r="M2347">
            <v>0</v>
          </cell>
          <cell r="N2347">
            <v>1573425</v>
          </cell>
          <cell r="O2347">
            <v>200506</v>
          </cell>
          <cell r="P2347">
            <v>1670648.85</v>
          </cell>
          <cell r="Q2347" t="str">
            <v>80</v>
          </cell>
          <cell r="R2347" t="str">
            <v>Medicine</v>
          </cell>
          <cell r="S2347" t="str">
            <v>MEDICAL CAMPUS</v>
          </cell>
          <cell r="T2347" t="b">
            <v>0</v>
          </cell>
          <cell r="U2347" t="b">
            <v>0</v>
          </cell>
          <cell r="V2347" t="b">
            <v>0</v>
          </cell>
          <cell r="W2347" t="str">
            <v>Asset Management</v>
          </cell>
          <cell r="X2347">
            <v>1667258</v>
          </cell>
          <cell r="Y2347">
            <v>0</v>
          </cell>
          <cell r="Z2347">
            <v>0</v>
          </cell>
          <cell r="AA2347">
            <v>1958.4</v>
          </cell>
          <cell r="AB2347">
            <v>2623.67</v>
          </cell>
          <cell r="AC2347">
            <v>1030</v>
          </cell>
          <cell r="AD2347">
            <v>530.89</v>
          </cell>
          <cell r="AE2347">
            <v>231.28</v>
          </cell>
          <cell r="AF2347">
            <v>1598.66</v>
          </cell>
          <cell r="AG2347" t="str">
            <v>20</v>
          </cell>
          <cell r="AH2347" t="str">
            <v>PR</v>
          </cell>
          <cell r="AI2347" t="str">
            <v>Const</v>
          </cell>
          <cell r="AJ2347" t="str">
            <v>I</v>
          </cell>
        </row>
        <row r="2348">
          <cell r="A2348" t="str">
            <v>1022500</v>
          </cell>
          <cell r="B2348" t="str">
            <v>P02081601</v>
          </cell>
          <cell r="C2348" t="str">
            <v>02081601</v>
          </cell>
          <cell r="D2348" t="str">
            <v>TEMPLE 40 3RD FL OPHTHALMOLOGY</v>
          </cell>
          <cell r="E2348">
            <v>37653</v>
          </cell>
          <cell r="G2348">
            <v>38230</v>
          </cell>
          <cell r="H2348">
            <v>38230</v>
          </cell>
          <cell r="I2348">
            <v>37659</v>
          </cell>
          <cell r="J2348">
            <v>650000</v>
          </cell>
          <cell r="K2348">
            <v>116322.15</v>
          </cell>
          <cell r="L2348">
            <v>510272.48</v>
          </cell>
          <cell r="M2348">
            <v>0</v>
          </cell>
          <cell r="N2348">
            <v>510093</v>
          </cell>
          <cell r="O2348">
            <v>200506</v>
          </cell>
          <cell r="P2348">
            <v>511071.36</v>
          </cell>
          <cell r="Q2348" t="str">
            <v>80</v>
          </cell>
          <cell r="R2348" t="str">
            <v>Medicine</v>
          </cell>
          <cell r="S2348" t="str">
            <v>MEDICAL CAMPUS</v>
          </cell>
          <cell r="T2348" t="b">
            <v>0</v>
          </cell>
          <cell r="U2348" t="b">
            <v>0</v>
          </cell>
          <cell r="V2348" t="b">
            <v>0</v>
          </cell>
          <cell r="W2348" t="str">
            <v>Asset Management</v>
          </cell>
          <cell r="X2348">
            <v>0</v>
          </cell>
          <cell r="Y2348">
            <v>650000</v>
          </cell>
          <cell r="Z2348">
            <v>0</v>
          </cell>
          <cell r="AA2348">
            <v>0</v>
          </cell>
          <cell r="AB2348">
            <v>798.88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 t="str">
            <v>20</v>
          </cell>
          <cell r="AH2348" t="str">
            <v>OL</v>
          </cell>
          <cell r="AI2348" t="str">
            <v>Plan</v>
          </cell>
          <cell r="AJ2348" t="str">
            <v>I</v>
          </cell>
        </row>
        <row r="2349">
          <cell r="A2349" t="str">
            <v>1022532</v>
          </cell>
          <cell r="B2349" t="str">
            <v>C03022053</v>
          </cell>
          <cell r="C2349" t="str">
            <v>03022053</v>
          </cell>
          <cell r="D2349" t="str">
            <v>DIAGNOISTIC RADIOLOGY 1.5 MR MAGNETOM SONATOA SYNGO SYSTEM</v>
          </cell>
          <cell r="E2349">
            <v>37653</v>
          </cell>
          <cell r="G2349">
            <v>37864</v>
          </cell>
          <cell r="H2349">
            <v>37726</v>
          </cell>
          <cell r="I2349">
            <v>37672</v>
          </cell>
          <cell r="J2349">
            <v>1350000</v>
          </cell>
          <cell r="K2349">
            <v>1350000</v>
          </cell>
          <cell r="L2349">
            <v>1350000</v>
          </cell>
          <cell r="M2349">
            <v>0</v>
          </cell>
          <cell r="N2349">
            <v>1350000</v>
          </cell>
          <cell r="O2349">
            <v>200506</v>
          </cell>
          <cell r="P2349">
            <v>1350000</v>
          </cell>
          <cell r="Q2349" t="str">
            <v>80</v>
          </cell>
          <cell r="R2349" t="str">
            <v>Medicine</v>
          </cell>
          <cell r="T2349" t="b">
            <v>0</v>
          </cell>
          <cell r="U2349" t="b">
            <v>1</v>
          </cell>
          <cell r="V2349" t="b">
            <v>0</v>
          </cell>
          <cell r="W2349" t="str">
            <v>Finance-General Administration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 t="str">
            <v>50</v>
          </cell>
          <cell r="AH2349" t="str">
            <v>OE</v>
          </cell>
          <cell r="AI2349" t="str">
            <v>FullyF</v>
          </cell>
          <cell r="AJ2349" t="str">
            <v>FF</v>
          </cell>
        </row>
        <row r="2350">
          <cell r="A2350" t="str">
            <v>1022816</v>
          </cell>
          <cell r="B2350" t="str">
            <v>P03031401</v>
          </cell>
          <cell r="C2350" t="str">
            <v>03031401</v>
          </cell>
          <cell r="D2350" t="str">
            <v>BECTON TRANSFORMER REPLACEMENT</v>
          </cell>
          <cell r="E2350">
            <v>37681</v>
          </cell>
          <cell r="G2350">
            <v>37986</v>
          </cell>
          <cell r="H2350">
            <v>37955</v>
          </cell>
          <cell r="I2350">
            <v>37697</v>
          </cell>
          <cell r="J2350">
            <v>166569</v>
          </cell>
          <cell r="K2350">
            <v>0</v>
          </cell>
          <cell r="L2350">
            <v>166568.79999999999</v>
          </cell>
          <cell r="M2350">
            <v>0</v>
          </cell>
          <cell r="N2350">
            <v>146351</v>
          </cell>
          <cell r="O2350">
            <v>200506</v>
          </cell>
          <cell r="P2350">
            <v>166568.79999999999</v>
          </cell>
          <cell r="Q2350" t="str">
            <v>65</v>
          </cell>
          <cell r="R2350" t="str">
            <v>Admin&amp;Other Utilities Central</v>
          </cell>
          <cell r="S2350" t="str">
            <v>SCIENCE HILL</v>
          </cell>
          <cell r="T2350" t="b">
            <v>0</v>
          </cell>
          <cell r="U2350" t="b">
            <v>1</v>
          </cell>
          <cell r="V2350" t="b">
            <v>0</v>
          </cell>
          <cell r="W2350" t="str">
            <v>Accounting And Contracts</v>
          </cell>
          <cell r="X2350">
            <v>166569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 t="str">
            <v>40</v>
          </cell>
          <cell r="AH2350" t="str">
            <v>UT</v>
          </cell>
          <cell r="AI2350" t="str">
            <v>FullyF</v>
          </cell>
          <cell r="AJ2350" t="str">
            <v>FF</v>
          </cell>
        </row>
        <row r="2351">
          <cell r="A2351" t="str">
            <v>1022817</v>
          </cell>
          <cell r="B2351" t="str">
            <v>P03012901</v>
          </cell>
          <cell r="C2351" t="str">
            <v>03012901</v>
          </cell>
          <cell r="D2351" t="str">
            <v>MASON 214 LAB RENOVATION</v>
          </cell>
          <cell r="E2351">
            <v>37681</v>
          </cell>
          <cell r="G2351">
            <v>37864</v>
          </cell>
          <cell r="H2351">
            <v>37864</v>
          </cell>
          <cell r="I2351">
            <v>38201</v>
          </cell>
          <cell r="J2351">
            <v>103145</v>
          </cell>
          <cell r="K2351">
            <v>16300</v>
          </cell>
          <cell r="L2351">
            <v>103145.45</v>
          </cell>
          <cell r="M2351">
            <v>103145</v>
          </cell>
          <cell r="N2351">
            <v>0</v>
          </cell>
          <cell r="O2351">
            <v>200506</v>
          </cell>
          <cell r="P2351">
            <v>103145.45</v>
          </cell>
          <cell r="Q2351" t="str">
            <v>24</v>
          </cell>
          <cell r="R2351" t="str">
            <v>Eng&amp;ApplSci</v>
          </cell>
          <cell r="T2351" t="b">
            <v>0</v>
          </cell>
          <cell r="U2351" t="b">
            <v>1</v>
          </cell>
          <cell r="V2351" t="b">
            <v>0</v>
          </cell>
          <cell r="W2351" t="str">
            <v>Accounting And Contracts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 t="str">
            <v>20</v>
          </cell>
          <cell r="AH2351" t="str">
            <v>PR</v>
          </cell>
          <cell r="AI2351" t="str">
            <v>FullyF</v>
          </cell>
          <cell r="AJ2351" t="str">
            <v>FF</v>
          </cell>
        </row>
        <row r="2352">
          <cell r="A2352" t="str">
            <v>1023041</v>
          </cell>
          <cell r="B2352" t="str">
            <v>P02070501</v>
          </cell>
          <cell r="C2352" t="str">
            <v>02070501</v>
          </cell>
          <cell r="D2352" t="str">
            <v>GEORGE 300  2 CLEAN ROOM</v>
          </cell>
          <cell r="E2352">
            <v>37681</v>
          </cell>
          <cell r="G2352">
            <v>37986</v>
          </cell>
          <cell r="H2352">
            <v>37955</v>
          </cell>
          <cell r="I2352">
            <v>37346</v>
          </cell>
          <cell r="J2352">
            <v>875000</v>
          </cell>
          <cell r="K2352">
            <v>101212.08</v>
          </cell>
          <cell r="L2352">
            <v>836002.61</v>
          </cell>
          <cell r="M2352">
            <v>0</v>
          </cell>
          <cell r="N2352">
            <v>836003</v>
          </cell>
          <cell r="O2352">
            <v>200506</v>
          </cell>
          <cell r="P2352">
            <v>836002.61</v>
          </cell>
          <cell r="Q2352" t="str">
            <v>80</v>
          </cell>
          <cell r="R2352" t="str">
            <v>Medicine</v>
          </cell>
          <cell r="T2352" t="b">
            <v>0</v>
          </cell>
          <cell r="U2352" t="b">
            <v>0</v>
          </cell>
          <cell r="V2352" t="b">
            <v>0</v>
          </cell>
          <cell r="W2352" t="str">
            <v>Asset Management</v>
          </cell>
          <cell r="X2352">
            <v>0</v>
          </cell>
          <cell r="Y2352">
            <v>875000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 t="str">
            <v>20</v>
          </cell>
          <cell r="AH2352" t="str">
            <v>OL</v>
          </cell>
          <cell r="AI2352" t="str">
            <v>Const</v>
          </cell>
          <cell r="AJ2352" t="str">
            <v>I</v>
          </cell>
        </row>
        <row r="2353">
          <cell r="A2353" t="str">
            <v>1023042</v>
          </cell>
          <cell r="B2353" t="str">
            <v>P03032003</v>
          </cell>
          <cell r="C2353" t="str">
            <v>03032003</v>
          </cell>
          <cell r="D2353" t="str">
            <v>TRUMBULL COLLEGE HEAT VALVE REPLACEMENT</v>
          </cell>
          <cell r="E2353">
            <v>37681</v>
          </cell>
          <cell r="G2353">
            <v>37894</v>
          </cell>
          <cell r="H2353">
            <v>38017</v>
          </cell>
          <cell r="I2353">
            <v>37935</v>
          </cell>
          <cell r="J2353">
            <v>94340</v>
          </cell>
          <cell r="K2353">
            <v>94340</v>
          </cell>
          <cell r="L2353">
            <v>94340</v>
          </cell>
          <cell r="M2353">
            <v>0</v>
          </cell>
          <cell r="N2353">
            <v>94340</v>
          </cell>
          <cell r="O2353">
            <v>200506</v>
          </cell>
          <cell r="P2353">
            <v>94340</v>
          </cell>
          <cell r="Q2353" t="str">
            <v>71</v>
          </cell>
          <cell r="R2353" t="str">
            <v>Residential - Undergraduate</v>
          </cell>
          <cell r="S2353" t="str">
            <v>RESIDENTIAL FACILITIES</v>
          </cell>
          <cell r="T2353" t="b">
            <v>0</v>
          </cell>
          <cell r="U2353" t="b">
            <v>1</v>
          </cell>
          <cell r="V2353" t="b">
            <v>0</v>
          </cell>
          <cell r="W2353" t="str">
            <v>Accounting And Contracts</v>
          </cell>
          <cell r="X2353">
            <v>94340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 t="str">
            <v>30</v>
          </cell>
          <cell r="AH2353" t="str">
            <v>CM</v>
          </cell>
          <cell r="AI2353" t="str">
            <v>FullyF</v>
          </cell>
          <cell r="AJ2353" t="str">
            <v>FF</v>
          </cell>
        </row>
        <row r="2354">
          <cell r="A2354" t="str">
            <v>1023043</v>
          </cell>
          <cell r="B2354" t="str">
            <v>P03032001</v>
          </cell>
          <cell r="C2354" t="str">
            <v>03032001</v>
          </cell>
          <cell r="D2354" t="str">
            <v>HASKINS LABORATORIES RENO - CROWN 270</v>
          </cell>
          <cell r="E2354">
            <v>37681</v>
          </cell>
          <cell r="G2354">
            <v>38230</v>
          </cell>
          <cell r="H2354">
            <v>38533</v>
          </cell>
          <cell r="I2354">
            <v>37725</v>
          </cell>
          <cell r="J2354">
            <v>34954</v>
          </cell>
          <cell r="K2354">
            <v>17076.82</v>
          </cell>
          <cell r="L2354">
            <v>34954.19</v>
          </cell>
          <cell r="M2354">
            <v>0</v>
          </cell>
          <cell r="N2354">
            <v>34954</v>
          </cell>
          <cell r="O2354">
            <v>200506</v>
          </cell>
          <cell r="P2354">
            <v>34954.19</v>
          </cell>
          <cell r="Q2354" t="str">
            <v>61</v>
          </cell>
          <cell r="R2354" t="str">
            <v>Admin&amp;Other Other</v>
          </cell>
          <cell r="T2354" t="b">
            <v>0</v>
          </cell>
          <cell r="U2354" t="b">
            <v>0</v>
          </cell>
          <cell r="V2354" t="b">
            <v>0</v>
          </cell>
          <cell r="W2354" t="str">
            <v>Accounting And Contracts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 t="str">
            <v>50</v>
          </cell>
          <cell r="AH2354" t="str">
            <v>CR</v>
          </cell>
          <cell r="AI2354" t="str">
            <v>Vclosed</v>
          </cell>
          <cell r="AJ2354" t="str">
            <v>VC</v>
          </cell>
        </row>
        <row r="2355">
          <cell r="A2355" t="str">
            <v>1023110</v>
          </cell>
          <cell r="B2355" t="str">
            <v>P03020501</v>
          </cell>
          <cell r="C2355" t="str">
            <v>03020501</v>
          </cell>
          <cell r="D2355" t="str">
            <v>LAUDER HALL 3RD FLOOR RENOVATION</v>
          </cell>
          <cell r="E2355">
            <v>37712</v>
          </cell>
          <cell r="G2355">
            <v>38230</v>
          </cell>
          <cell r="H2355">
            <v>38208</v>
          </cell>
          <cell r="I2355">
            <v>37921</v>
          </cell>
          <cell r="J2355">
            <v>3300000</v>
          </cell>
          <cell r="K2355">
            <v>9321.99</v>
          </cell>
          <cell r="L2355">
            <v>1652644.55</v>
          </cell>
          <cell r="M2355">
            <v>0</v>
          </cell>
          <cell r="N2355">
            <v>1259690</v>
          </cell>
          <cell r="O2355">
            <v>200506</v>
          </cell>
          <cell r="P2355">
            <v>2855977.84</v>
          </cell>
          <cell r="Q2355" t="str">
            <v>80</v>
          </cell>
          <cell r="R2355" t="str">
            <v>Medicine</v>
          </cell>
          <cell r="S2355" t="str">
            <v>MEDICAL CAMPUS</v>
          </cell>
          <cell r="T2355" t="b">
            <v>0</v>
          </cell>
          <cell r="U2355" t="b">
            <v>0</v>
          </cell>
          <cell r="V2355" t="b">
            <v>0</v>
          </cell>
          <cell r="W2355" t="str">
            <v>Asset Management</v>
          </cell>
          <cell r="X2355">
            <v>3300000</v>
          </cell>
          <cell r="Y2355">
            <v>0</v>
          </cell>
          <cell r="Z2355">
            <v>0</v>
          </cell>
          <cell r="AA2355">
            <v>13546.01</v>
          </cell>
          <cell r="AB2355">
            <v>640604.5</v>
          </cell>
          <cell r="AC2355">
            <v>60301.03</v>
          </cell>
          <cell r="AD2355">
            <v>237016.25</v>
          </cell>
          <cell r="AE2355">
            <v>256221.5</v>
          </cell>
          <cell r="AF2355">
            <v>-4356</v>
          </cell>
          <cell r="AG2355" t="str">
            <v>20</v>
          </cell>
          <cell r="AH2355" t="str">
            <v>PR</v>
          </cell>
          <cell r="AI2355" t="str">
            <v>Const</v>
          </cell>
          <cell r="AJ2355" t="str">
            <v>I</v>
          </cell>
        </row>
        <row r="2356">
          <cell r="A2356" t="str">
            <v>1023111</v>
          </cell>
          <cell r="B2356" t="str">
            <v>P03022701</v>
          </cell>
          <cell r="C2356" t="str">
            <v>03022701</v>
          </cell>
          <cell r="D2356" t="str">
            <v>LEPH 4TH FLOOR RENOVATION</v>
          </cell>
          <cell r="E2356">
            <v>37712</v>
          </cell>
          <cell r="G2356">
            <v>38260</v>
          </cell>
          <cell r="H2356">
            <v>38233</v>
          </cell>
          <cell r="I2356">
            <v>38023</v>
          </cell>
          <cell r="J2356">
            <v>3750000</v>
          </cell>
          <cell r="K2356">
            <v>19716.580000000002</v>
          </cell>
          <cell r="L2356">
            <v>1368051.73</v>
          </cell>
          <cell r="M2356">
            <v>0</v>
          </cell>
          <cell r="N2356">
            <v>1096356</v>
          </cell>
          <cell r="O2356">
            <v>200506</v>
          </cell>
          <cell r="P2356">
            <v>3176121.96</v>
          </cell>
          <cell r="Q2356" t="str">
            <v>80</v>
          </cell>
          <cell r="R2356" t="str">
            <v>Medicine</v>
          </cell>
          <cell r="S2356" t="str">
            <v>MEDICAL CAMPUS</v>
          </cell>
          <cell r="T2356" t="b">
            <v>0</v>
          </cell>
          <cell r="U2356" t="b">
            <v>0</v>
          </cell>
          <cell r="V2356" t="b">
            <v>0</v>
          </cell>
          <cell r="W2356" t="str">
            <v>Asset Management</v>
          </cell>
          <cell r="X2356">
            <v>2437500</v>
          </cell>
          <cell r="Y2356">
            <v>0</v>
          </cell>
          <cell r="Z2356">
            <v>0</v>
          </cell>
          <cell r="AA2356">
            <v>44391.16</v>
          </cell>
          <cell r="AB2356">
            <v>849913.81</v>
          </cell>
          <cell r="AC2356">
            <v>38108.620000000003</v>
          </cell>
          <cell r="AD2356">
            <v>830057.77</v>
          </cell>
          <cell r="AE2356">
            <v>20649.78</v>
          </cell>
          <cell r="AF2356">
            <v>24949.09</v>
          </cell>
          <cell r="AG2356" t="str">
            <v>20</v>
          </cell>
          <cell r="AH2356" t="str">
            <v>PR</v>
          </cell>
          <cell r="AI2356" t="str">
            <v>Const</v>
          </cell>
          <cell r="AJ2356" t="str">
            <v>I</v>
          </cell>
        </row>
        <row r="2357">
          <cell r="A2357" t="str">
            <v>1023112</v>
          </cell>
          <cell r="B2357" t="str">
            <v>P03040302</v>
          </cell>
          <cell r="C2357" t="str">
            <v>03040302</v>
          </cell>
          <cell r="D2357" t="str">
            <v>YALE-MYERS FOREST CAMP RENO &amp; ADDITION</v>
          </cell>
          <cell r="E2357">
            <v>37712</v>
          </cell>
          <cell r="G2357">
            <v>38138</v>
          </cell>
          <cell r="H2357">
            <v>38138</v>
          </cell>
          <cell r="I2357">
            <v>37907</v>
          </cell>
          <cell r="J2357">
            <v>275000</v>
          </cell>
          <cell r="K2357">
            <v>39.42</v>
          </cell>
          <cell r="L2357">
            <v>245506.78</v>
          </cell>
          <cell r="M2357">
            <v>244136</v>
          </cell>
          <cell r="N2357">
            <v>0</v>
          </cell>
          <cell r="O2357">
            <v>200506</v>
          </cell>
          <cell r="P2357">
            <v>245506.78</v>
          </cell>
          <cell r="Q2357" t="str">
            <v>31</v>
          </cell>
          <cell r="R2357" t="str">
            <v>Self-sup Forestry</v>
          </cell>
          <cell r="T2357" t="b">
            <v>0</v>
          </cell>
          <cell r="U2357" t="b">
            <v>0</v>
          </cell>
          <cell r="V2357" t="b">
            <v>0</v>
          </cell>
          <cell r="W2357" t="str">
            <v>Accounting And Contracts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 t="str">
            <v>20</v>
          </cell>
          <cell r="AH2357" t="str">
            <v>PR</v>
          </cell>
          <cell r="AI2357" t="str">
            <v>Plan</v>
          </cell>
          <cell r="AJ2357" t="str">
            <v>I</v>
          </cell>
        </row>
        <row r="2358">
          <cell r="A2358" t="str">
            <v>1023113</v>
          </cell>
          <cell r="B2358" t="str">
            <v>P03040301</v>
          </cell>
          <cell r="C2358" t="str">
            <v>03040301</v>
          </cell>
          <cell r="D2358" t="str">
            <v>CAB LL51-53 TRANSGENIC LAB</v>
          </cell>
          <cell r="E2358">
            <v>37712</v>
          </cell>
          <cell r="G2358">
            <v>37986</v>
          </cell>
          <cell r="H2358">
            <v>37955</v>
          </cell>
          <cell r="I2358">
            <v>37851</v>
          </cell>
          <cell r="J2358">
            <v>600000</v>
          </cell>
          <cell r="K2358">
            <v>500</v>
          </cell>
          <cell r="L2358">
            <v>579840.99</v>
          </cell>
          <cell r="M2358">
            <v>0</v>
          </cell>
          <cell r="N2358">
            <v>0</v>
          </cell>
          <cell r="O2358">
            <v>200506</v>
          </cell>
          <cell r="P2358">
            <v>581153.49</v>
          </cell>
          <cell r="Q2358" t="str">
            <v>80</v>
          </cell>
          <cell r="R2358" t="str">
            <v>Medicine</v>
          </cell>
          <cell r="S2358" t="str">
            <v>MEDICAL CAMPUS</v>
          </cell>
          <cell r="T2358" t="b">
            <v>0</v>
          </cell>
          <cell r="U2358" t="b">
            <v>0</v>
          </cell>
          <cell r="V2358" t="b">
            <v>0</v>
          </cell>
          <cell r="W2358" t="str">
            <v>Asset Management</v>
          </cell>
          <cell r="X2358">
            <v>300000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1312.5</v>
          </cell>
          <cell r="AE2358">
            <v>0</v>
          </cell>
          <cell r="AF2358">
            <v>0</v>
          </cell>
          <cell r="AG2358" t="str">
            <v>20</v>
          </cell>
          <cell r="AH2358" t="str">
            <v>PR</v>
          </cell>
          <cell r="AI2358" t="str">
            <v>Const</v>
          </cell>
          <cell r="AJ2358" t="str">
            <v>I</v>
          </cell>
        </row>
        <row r="2359">
          <cell r="A2359" t="str">
            <v>1023114</v>
          </cell>
          <cell r="B2359" t="str">
            <v>P03040304</v>
          </cell>
          <cell r="C2359" t="str">
            <v>03040304</v>
          </cell>
          <cell r="D2359" t="str">
            <v>LMP 5TH FLOOR FIRE PROTECTION</v>
          </cell>
          <cell r="E2359">
            <v>37712</v>
          </cell>
          <cell r="H2359">
            <v>38625</v>
          </cell>
          <cell r="I2359">
            <v>37725</v>
          </cell>
          <cell r="J2359">
            <v>135000</v>
          </cell>
          <cell r="K2359">
            <v>22153.06</v>
          </cell>
          <cell r="L2359">
            <v>44851.03</v>
          </cell>
          <cell r="M2359">
            <v>0</v>
          </cell>
          <cell r="N2359">
            <v>44851</v>
          </cell>
          <cell r="O2359">
            <v>200506</v>
          </cell>
          <cell r="P2359">
            <v>44851.03</v>
          </cell>
          <cell r="Q2359" t="str">
            <v>80</v>
          </cell>
          <cell r="R2359" t="str">
            <v>Medicine</v>
          </cell>
          <cell r="S2359" t="str">
            <v>MEDICAL CAMPUS</v>
          </cell>
          <cell r="T2359" t="b">
            <v>0</v>
          </cell>
          <cell r="U2359" t="b">
            <v>0</v>
          </cell>
          <cell r="V2359" t="b">
            <v>0</v>
          </cell>
          <cell r="W2359" t="str">
            <v>Asset Management</v>
          </cell>
          <cell r="X2359">
            <v>87750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 t="str">
            <v>30</v>
          </cell>
          <cell r="AH2359" t="str">
            <v>CM</v>
          </cell>
          <cell r="AI2359" t="str">
            <v>Plan</v>
          </cell>
          <cell r="AJ2359" t="str">
            <v>I</v>
          </cell>
        </row>
        <row r="2360">
          <cell r="A2360" t="str">
            <v>1023115</v>
          </cell>
          <cell r="B2360" t="str">
            <v>P01072601</v>
          </cell>
          <cell r="C2360" t="str">
            <v>01072601</v>
          </cell>
          <cell r="D2360" t="str">
            <v>TEMPLE 40 5TH FLOOR DERMATOLOGY SURGERY</v>
          </cell>
          <cell r="E2360">
            <v>37712</v>
          </cell>
          <cell r="G2360">
            <v>37925</v>
          </cell>
          <cell r="H2360">
            <v>37925</v>
          </cell>
          <cell r="I2360">
            <v>37725</v>
          </cell>
          <cell r="J2360">
            <v>960000</v>
          </cell>
          <cell r="K2360">
            <v>2537.5</v>
          </cell>
          <cell r="L2360">
            <v>915132.87</v>
          </cell>
          <cell r="M2360">
            <v>0</v>
          </cell>
          <cell r="N2360">
            <v>771625</v>
          </cell>
          <cell r="O2360">
            <v>200506</v>
          </cell>
          <cell r="P2360">
            <v>915132.87</v>
          </cell>
          <cell r="Q2360" t="str">
            <v>80</v>
          </cell>
          <cell r="R2360" t="str">
            <v>Medicine</v>
          </cell>
          <cell r="S2360" t="str">
            <v>MEDICAL CAMPUS</v>
          </cell>
          <cell r="T2360" t="b">
            <v>0</v>
          </cell>
          <cell r="U2360" t="b">
            <v>0</v>
          </cell>
          <cell r="V2360" t="b">
            <v>0</v>
          </cell>
          <cell r="W2360" t="str">
            <v>Asset Management</v>
          </cell>
          <cell r="X2360">
            <v>0</v>
          </cell>
          <cell r="Y2360">
            <v>771625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 t="str">
            <v>20</v>
          </cell>
          <cell r="AH2360" t="str">
            <v>OL</v>
          </cell>
          <cell r="AI2360" t="str">
            <v>Const</v>
          </cell>
          <cell r="AJ2360" t="str">
            <v>I</v>
          </cell>
        </row>
        <row r="2361">
          <cell r="A2361" t="str">
            <v>1023116</v>
          </cell>
          <cell r="B2361" t="str">
            <v>P03040801</v>
          </cell>
          <cell r="C2361" t="str">
            <v>03040801</v>
          </cell>
          <cell r="D2361" t="str">
            <v>BAC COMPACT SHELVING PHASE 2</v>
          </cell>
          <cell r="E2361">
            <v>37712</v>
          </cell>
          <cell r="G2361">
            <v>37894</v>
          </cell>
          <cell r="H2361">
            <v>37894</v>
          </cell>
          <cell r="I2361">
            <v>37781</v>
          </cell>
          <cell r="J2361">
            <v>270774</v>
          </cell>
          <cell r="K2361">
            <v>0</v>
          </cell>
          <cell r="L2361">
            <v>270774.24</v>
          </cell>
          <cell r="M2361">
            <v>271027</v>
          </cell>
          <cell r="N2361">
            <v>0</v>
          </cell>
          <cell r="O2361">
            <v>200506</v>
          </cell>
          <cell r="P2361">
            <v>270774.24</v>
          </cell>
          <cell r="Q2361" t="str">
            <v>40</v>
          </cell>
          <cell r="R2361" t="str">
            <v>Mus&amp;Gall British Arts Center</v>
          </cell>
          <cell r="T2361" t="b">
            <v>0</v>
          </cell>
          <cell r="U2361" t="b">
            <v>0</v>
          </cell>
          <cell r="V2361" t="b">
            <v>0</v>
          </cell>
          <cell r="W2361" t="str">
            <v>Accounting And Contracts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 t="str">
            <v>20</v>
          </cell>
          <cell r="AH2361" t="str">
            <v>NR</v>
          </cell>
          <cell r="AI2361" t="str">
            <v>Vclosed</v>
          </cell>
          <cell r="AJ2361" t="str">
            <v>VC</v>
          </cell>
        </row>
        <row r="2362">
          <cell r="A2362" t="str">
            <v>1023144</v>
          </cell>
          <cell r="B2362" t="str">
            <v>C03041777</v>
          </cell>
          <cell r="C2362" t="str">
            <v>03041777</v>
          </cell>
          <cell r="D2362" t="str">
            <v>MOVED TO 1026334</v>
          </cell>
          <cell r="E2362">
            <v>37712</v>
          </cell>
          <cell r="H2362">
            <v>37924</v>
          </cell>
          <cell r="I2362">
            <v>37728</v>
          </cell>
          <cell r="J2362">
            <v>0</v>
          </cell>
          <cell r="K2362">
            <v>161640</v>
          </cell>
          <cell r="L2362">
            <v>0</v>
          </cell>
          <cell r="M2362">
            <v>0</v>
          </cell>
          <cell r="N2362">
            <v>0</v>
          </cell>
          <cell r="O2362">
            <v>200506</v>
          </cell>
          <cell r="P2362">
            <v>0</v>
          </cell>
          <cell r="Q2362" t="str">
            <v>80</v>
          </cell>
          <cell r="R2362" t="str">
            <v>Medicine</v>
          </cell>
          <cell r="T2362" t="b">
            <v>0</v>
          </cell>
          <cell r="U2362" t="b">
            <v>0</v>
          </cell>
          <cell r="V2362" t="b">
            <v>0</v>
          </cell>
          <cell r="W2362" t="str">
            <v>Finance-General Administration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I2362" t="str">
            <v>Tomb</v>
          </cell>
          <cell r="AJ2362" t="str">
            <v>T</v>
          </cell>
        </row>
        <row r="2363">
          <cell r="A2363" t="str">
            <v>1023238</v>
          </cell>
          <cell r="B2363" t="str">
            <v>P03031101</v>
          </cell>
          <cell r="C2363" t="str">
            <v>03031101</v>
          </cell>
          <cell r="D2363" t="str">
            <v>ADMIN RENO 35</v>
          </cell>
          <cell r="E2363">
            <v>37712</v>
          </cell>
          <cell r="H2363">
            <v>38898</v>
          </cell>
          <cell r="I2363">
            <v>37736</v>
          </cell>
          <cell r="J2363">
            <v>140000</v>
          </cell>
          <cell r="K2363">
            <v>49557.13</v>
          </cell>
          <cell r="L2363">
            <v>94231.35</v>
          </cell>
          <cell r="M2363">
            <v>0</v>
          </cell>
          <cell r="N2363">
            <v>86474</v>
          </cell>
          <cell r="O2363">
            <v>200506</v>
          </cell>
          <cell r="P2363">
            <v>94231.35</v>
          </cell>
          <cell r="Q2363" t="str">
            <v>60</v>
          </cell>
          <cell r="R2363" t="str">
            <v>Admin&amp;Other Administration</v>
          </cell>
          <cell r="S2363" t="str">
            <v>HILLHOUSE AVENUNE</v>
          </cell>
          <cell r="T2363" t="b">
            <v>0</v>
          </cell>
          <cell r="U2363" t="b">
            <v>0</v>
          </cell>
          <cell r="V2363" t="b">
            <v>0</v>
          </cell>
          <cell r="W2363" t="str">
            <v>Accounting And Contracts</v>
          </cell>
          <cell r="X2363">
            <v>93695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 t="str">
            <v>30</v>
          </cell>
          <cell r="AH2363" t="str">
            <v>PR</v>
          </cell>
          <cell r="AI2363" t="str">
            <v>Plan</v>
          </cell>
          <cell r="AJ2363" t="str">
            <v>I</v>
          </cell>
        </row>
        <row r="2364">
          <cell r="A2364" t="str">
            <v>1023239</v>
          </cell>
          <cell r="B2364" t="str">
            <v>P03032002</v>
          </cell>
          <cell r="C2364" t="str">
            <v>03032002</v>
          </cell>
          <cell r="D2364" t="str">
            <v>SHM B206-208 OFFICE RENOVATION</v>
          </cell>
          <cell r="E2364">
            <v>37712</v>
          </cell>
          <cell r="G2364">
            <v>37864</v>
          </cell>
          <cell r="H2364">
            <v>37864</v>
          </cell>
          <cell r="I2364">
            <v>37733</v>
          </cell>
          <cell r="J2364">
            <v>80000</v>
          </cell>
          <cell r="K2364">
            <v>0</v>
          </cell>
          <cell r="L2364">
            <v>78209.649999999994</v>
          </cell>
          <cell r="M2364">
            <v>0</v>
          </cell>
          <cell r="N2364">
            <v>50000</v>
          </cell>
          <cell r="O2364">
            <v>200506</v>
          </cell>
          <cell r="P2364">
            <v>78209.649999999994</v>
          </cell>
          <cell r="Q2364" t="str">
            <v>80</v>
          </cell>
          <cell r="R2364" t="str">
            <v>Medicine</v>
          </cell>
          <cell r="S2364" t="str">
            <v>MEDICAL CAMPUS</v>
          </cell>
          <cell r="T2364" t="b">
            <v>0</v>
          </cell>
          <cell r="U2364" t="b">
            <v>0</v>
          </cell>
          <cell r="V2364" t="b">
            <v>0</v>
          </cell>
          <cell r="W2364" t="str">
            <v>Asset Management</v>
          </cell>
          <cell r="X2364">
            <v>50000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 t="str">
            <v>20</v>
          </cell>
          <cell r="AH2364" t="str">
            <v>PR</v>
          </cell>
          <cell r="AI2364" t="str">
            <v>Desig</v>
          </cell>
          <cell r="AJ2364" t="str">
            <v>I</v>
          </cell>
        </row>
        <row r="2365">
          <cell r="A2365" t="str">
            <v>1023240</v>
          </cell>
          <cell r="B2365" t="str">
            <v>P03032701</v>
          </cell>
          <cell r="C2365" t="str">
            <v>03032701</v>
          </cell>
          <cell r="D2365" t="str">
            <v>SHM I-WING HOT WATER UPGRADE</v>
          </cell>
          <cell r="E2365">
            <v>37712</v>
          </cell>
          <cell r="G2365">
            <v>38260</v>
          </cell>
          <cell r="H2365">
            <v>38260</v>
          </cell>
          <cell r="I2365">
            <v>37733</v>
          </cell>
          <cell r="J2365">
            <v>90000</v>
          </cell>
          <cell r="K2365">
            <v>8534.18</v>
          </cell>
          <cell r="L2365">
            <v>5995.5800000000099</v>
          </cell>
          <cell r="M2365">
            <v>0</v>
          </cell>
          <cell r="N2365">
            <v>2496</v>
          </cell>
          <cell r="O2365">
            <v>200506</v>
          </cell>
          <cell r="P2365">
            <v>5995.5800000000099</v>
          </cell>
          <cell r="Q2365" t="str">
            <v>80</v>
          </cell>
          <cell r="R2365" t="str">
            <v>Medicine</v>
          </cell>
          <cell r="S2365" t="str">
            <v>MEDICAL CAMPUS</v>
          </cell>
          <cell r="T2365" t="b">
            <v>0</v>
          </cell>
          <cell r="U2365" t="b">
            <v>0</v>
          </cell>
          <cell r="V2365" t="b">
            <v>0</v>
          </cell>
          <cell r="W2365" t="str">
            <v>Asset Management</v>
          </cell>
          <cell r="X2365">
            <v>58500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 t="str">
            <v>30</v>
          </cell>
          <cell r="AH2365" t="str">
            <v>CM</v>
          </cell>
          <cell r="AI2365" t="str">
            <v>Const</v>
          </cell>
          <cell r="AJ2365" t="str">
            <v>I</v>
          </cell>
        </row>
        <row r="2366">
          <cell r="A2366" t="str">
            <v>1023433</v>
          </cell>
          <cell r="B2366" t="str">
            <v>C03050877</v>
          </cell>
          <cell r="C2366" t="str">
            <v>03050877</v>
          </cell>
          <cell r="D2366" t="str">
            <v>MBTS KECK FACILITY ABI PRISM 3730XL 96 CAP DNA ANALYZER</v>
          </cell>
          <cell r="E2366">
            <v>37742</v>
          </cell>
          <cell r="G2366">
            <v>37802</v>
          </cell>
          <cell r="I2366">
            <v>37749</v>
          </cell>
          <cell r="J2366">
            <v>270000</v>
          </cell>
          <cell r="K2366">
            <v>0</v>
          </cell>
          <cell r="L2366">
            <v>270775</v>
          </cell>
          <cell r="M2366">
            <v>0</v>
          </cell>
          <cell r="N2366">
            <v>270000</v>
          </cell>
          <cell r="O2366">
            <v>200506</v>
          </cell>
          <cell r="P2366">
            <v>270775</v>
          </cell>
          <cell r="Q2366" t="str">
            <v>80</v>
          </cell>
          <cell r="R2366" t="str">
            <v>Medicine</v>
          </cell>
          <cell r="T2366" t="b">
            <v>0</v>
          </cell>
          <cell r="U2366" t="b">
            <v>0</v>
          </cell>
          <cell r="V2366" t="b">
            <v>0</v>
          </cell>
          <cell r="W2366" t="str">
            <v>Finance-General Administration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 t="str">
            <v>50</v>
          </cell>
          <cell r="AH2366" t="str">
            <v>OE</v>
          </cell>
          <cell r="AI2366" t="str">
            <v>Const</v>
          </cell>
          <cell r="AJ2366" t="str">
            <v>I</v>
          </cell>
        </row>
        <row r="2367">
          <cell r="A2367" t="str">
            <v>1023532</v>
          </cell>
          <cell r="B2367" t="str">
            <v>P03050601</v>
          </cell>
          <cell r="C2367" t="str">
            <v>03050601</v>
          </cell>
          <cell r="D2367" t="str">
            <v>LEWIS WALPOLE LIBRARY ADDITION</v>
          </cell>
          <cell r="E2367">
            <v>37742</v>
          </cell>
          <cell r="H2367">
            <v>38990</v>
          </cell>
          <cell r="I2367">
            <v>38187</v>
          </cell>
          <cell r="J2367">
            <v>950000</v>
          </cell>
          <cell r="K2367">
            <v>0</v>
          </cell>
          <cell r="L2367">
            <v>81733.84</v>
          </cell>
          <cell r="M2367">
            <v>0</v>
          </cell>
          <cell r="N2367">
            <v>0</v>
          </cell>
          <cell r="O2367">
            <v>200506</v>
          </cell>
          <cell r="P2367">
            <v>95414.82</v>
          </cell>
          <cell r="Q2367" t="str">
            <v>50</v>
          </cell>
          <cell r="R2367" t="str">
            <v>Libraries</v>
          </cell>
          <cell r="T2367" t="b">
            <v>0</v>
          </cell>
          <cell r="U2367" t="b">
            <v>0</v>
          </cell>
          <cell r="V2367" t="b">
            <v>0</v>
          </cell>
          <cell r="W2367" t="str">
            <v>Accounting And Contracts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6562.85</v>
          </cell>
          <cell r="AF2367">
            <v>7118.13</v>
          </cell>
          <cell r="AG2367" t="str">
            <v>10</v>
          </cell>
          <cell r="AH2367" t="str">
            <v>OS</v>
          </cell>
          <cell r="AI2367" t="str">
            <v>Study</v>
          </cell>
          <cell r="AJ2367" t="str">
            <v>I</v>
          </cell>
        </row>
        <row r="2368">
          <cell r="A2368" t="str">
            <v>1023533</v>
          </cell>
          <cell r="B2368" t="str">
            <v>P03042901</v>
          </cell>
          <cell r="C2368" t="str">
            <v>03042901</v>
          </cell>
          <cell r="D2368" t="str">
            <v>UHSC INTERIM REN (Cancelled moved to 0039437)</v>
          </cell>
          <cell r="E2368">
            <v>37742</v>
          </cell>
          <cell r="F2368">
            <v>38107</v>
          </cell>
          <cell r="H2368">
            <v>38533</v>
          </cell>
          <cell r="I2368">
            <v>37977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200506</v>
          </cell>
          <cell r="P2368">
            <v>0</v>
          </cell>
          <cell r="Q2368" t="str">
            <v>61</v>
          </cell>
          <cell r="R2368" t="str">
            <v>Admin&amp;Other Other</v>
          </cell>
          <cell r="S2368" t="str">
            <v>OTHER FACILITIES</v>
          </cell>
          <cell r="T2368" t="b">
            <v>0</v>
          </cell>
          <cell r="U2368" t="b">
            <v>0</v>
          </cell>
          <cell r="V2368" t="b">
            <v>0</v>
          </cell>
          <cell r="W2368" t="str">
            <v>Accounting And Contracts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I2368" t="str">
            <v>Tomb</v>
          </cell>
          <cell r="AJ2368" t="str">
            <v>T</v>
          </cell>
        </row>
        <row r="2369">
          <cell r="A2369" t="str">
            <v>1023839</v>
          </cell>
          <cell r="B2369" t="str">
            <v>P03022501</v>
          </cell>
          <cell r="C2369" t="str">
            <v>03022501</v>
          </cell>
          <cell r="D2369" t="str">
            <v>GEORGE 300 5 MEDICAL INFORMATICS RENOVATION</v>
          </cell>
          <cell r="E2369">
            <v>37742</v>
          </cell>
          <cell r="G2369">
            <v>37770</v>
          </cell>
          <cell r="H2369">
            <v>37771</v>
          </cell>
          <cell r="I2369">
            <v>37783</v>
          </cell>
          <cell r="J2369">
            <v>95000</v>
          </cell>
          <cell r="K2369">
            <v>20680.419999999998</v>
          </cell>
          <cell r="L2369">
            <v>55385.1</v>
          </cell>
          <cell r="M2369">
            <v>0</v>
          </cell>
          <cell r="N2369">
            <v>55385</v>
          </cell>
          <cell r="O2369">
            <v>200506</v>
          </cell>
          <cell r="P2369">
            <v>55385.1</v>
          </cell>
          <cell r="Q2369" t="str">
            <v>80</v>
          </cell>
          <cell r="R2369" t="str">
            <v>Medicine</v>
          </cell>
          <cell r="T2369" t="b">
            <v>0</v>
          </cell>
          <cell r="U2369" t="b">
            <v>0</v>
          </cell>
          <cell r="V2369" t="b">
            <v>0</v>
          </cell>
          <cell r="W2369" t="str">
            <v>Asset Management</v>
          </cell>
          <cell r="X2369">
            <v>0</v>
          </cell>
          <cell r="Y2369">
            <v>95000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 t="str">
            <v>20</v>
          </cell>
          <cell r="AH2369" t="str">
            <v>OL</v>
          </cell>
          <cell r="AI2369" t="str">
            <v>Const</v>
          </cell>
          <cell r="AJ2369" t="str">
            <v>I</v>
          </cell>
        </row>
        <row r="2370">
          <cell r="A2370" t="str">
            <v>1023840</v>
          </cell>
          <cell r="B2370" t="str">
            <v>P03060302</v>
          </cell>
          <cell r="C2370" t="str">
            <v>03060302</v>
          </cell>
          <cell r="D2370" t="str">
            <v>BAC COMPUTER ROOM RELOCATION</v>
          </cell>
          <cell r="E2370">
            <v>37773</v>
          </cell>
          <cell r="G2370">
            <v>37894</v>
          </cell>
          <cell r="H2370">
            <v>37894</v>
          </cell>
          <cell r="I2370">
            <v>37781</v>
          </cell>
          <cell r="J2370">
            <v>154117</v>
          </cell>
          <cell r="K2370">
            <v>0</v>
          </cell>
          <cell r="L2370">
            <v>154117.29</v>
          </cell>
          <cell r="M2370">
            <v>152108</v>
          </cell>
          <cell r="N2370">
            <v>0</v>
          </cell>
          <cell r="O2370">
            <v>200506</v>
          </cell>
          <cell r="P2370">
            <v>154117.29</v>
          </cell>
          <cell r="Q2370" t="str">
            <v>40</v>
          </cell>
          <cell r="R2370" t="str">
            <v>Mus&amp;Gall British Arts Center</v>
          </cell>
          <cell r="T2370" t="b">
            <v>0</v>
          </cell>
          <cell r="U2370" t="b">
            <v>0</v>
          </cell>
          <cell r="V2370" t="b">
            <v>0</v>
          </cell>
          <cell r="W2370" t="str">
            <v>Accounting And Contracts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 t="str">
            <v>20</v>
          </cell>
          <cell r="AH2370" t="str">
            <v>PR</v>
          </cell>
          <cell r="AI2370" t="str">
            <v>Vclosed</v>
          </cell>
          <cell r="AJ2370" t="str">
            <v>VC</v>
          </cell>
        </row>
        <row r="2371">
          <cell r="A2371" t="str">
            <v>1023841</v>
          </cell>
          <cell r="B2371" t="str">
            <v>P03060401</v>
          </cell>
          <cell r="C2371" t="str">
            <v>03060401</v>
          </cell>
          <cell r="D2371" t="str">
            <v>SLB HIGH STREET WING DAMAGE REPAIR</v>
          </cell>
          <cell r="E2371">
            <v>35977</v>
          </cell>
          <cell r="G2371">
            <v>37925</v>
          </cell>
          <cell r="H2371">
            <v>38291</v>
          </cell>
          <cell r="I2371">
            <v>38287</v>
          </cell>
          <cell r="J2371">
            <v>1200000</v>
          </cell>
          <cell r="K2371">
            <v>0</v>
          </cell>
          <cell r="L2371">
            <v>1180578.06</v>
          </cell>
          <cell r="M2371">
            <v>0</v>
          </cell>
          <cell r="N2371">
            <v>0</v>
          </cell>
          <cell r="O2371">
            <v>200506</v>
          </cell>
          <cell r="P2371">
            <v>1183578.06</v>
          </cell>
          <cell r="Q2371" t="str">
            <v>32</v>
          </cell>
          <cell r="R2371" t="str">
            <v>Self-sup Law</v>
          </cell>
          <cell r="T2371" t="b">
            <v>0</v>
          </cell>
          <cell r="U2371" t="b">
            <v>0</v>
          </cell>
          <cell r="V2371" t="b">
            <v>0</v>
          </cell>
          <cell r="W2371" t="str">
            <v>Accounting And Contracts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3000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 t="str">
            <v>30</v>
          </cell>
          <cell r="AH2371" t="str">
            <v>CM</v>
          </cell>
          <cell r="AI2371" t="str">
            <v>Const</v>
          </cell>
          <cell r="AJ2371" t="str">
            <v>I</v>
          </cell>
        </row>
        <row r="2372">
          <cell r="A2372" t="str">
            <v>1023842</v>
          </cell>
          <cell r="B2372" t="str">
            <v>P03060301</v>
          </cell>
          <cell r="C2372" t="str">
            <v>03060301</v>
          </cell>
          <cell r="D2372" t="str">
            <v>SSS 3RD FL SOUTH RENOVATION</v>
          </cell>
          <cell r="E2372">
            <v>35977</v>
          </cell>
          <cell r="G2372">
            <v>37894</v>
          </cell>
          <cell r="H2372">
            <v>37894</v>
          </cell>
          <cell r="I2372">
            <v>37781</v>
          </cell>
          <cell r="J2372">
            <v>343000</v>
          </cell>
          <cell r="K2372">
            <v>3650.4</v>
          </cell>
          <cell r="L2372">
            <v>330891.06</v>
          </cell>
          <cell r="M2372">
            <v>0</v>
          </cell>
          <cell r="N2372">
            <v>298525</v>
          </cell>
          <cell r="O2372">
            <v>200506</v>
          </cell>
          <cell r="P2372">
            <v>330891.06</v>
          </cell>
          <cell r="Q2372" t="str">
            <v>22</v>
          </cell>
          <cell r="R2372" t="str">
            <v>Soc Sci</v>
          </cell>
          <cell r="S2372" t="str">
            <v>OTHER FACILITIES</v>
          </cell>
          <cell r="T2372" t="b">
            <v>0</v>
          </cell>
          <cell r="U2372" t="b">
            <v>0</v>
          </cell>
          <cell r="V2372" t="b">
            <v>0</v>
          </cell>
          <cell r="W2372" t="str">
            <v>Accounting And Contracts</v>
          </cell>
          <cell r="X2372">
            <v>343000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 t="str">
            <v>20</v>
          </cell>
          <cell r="AH2372" t="str">
            <v>PR</v>
          </cell>
          <cell r="AI2372" t="str">
            <v>Const</v>
          </cell>
          <cell r="AJ2372" t="str">
            <v>I</v>
          </cell>
        </row>
        <row r="2373">
          <cell r="A2373" t="str">
            <v>1023843</v>
          </cell>
          <cell r="B2373" t="str">
            <v>P03052201</v>
          </cell>
          <cell r="C2373" t="str">
            <v>03052201</v>
          </cell>
          <cell r="D2373" t="str">
            <v>PSYCHOLOGY PLANNING STUDY</v>
          </cell>
          <cell r="E2373">
            <v>37742</v>
          </cell>
          <cell r="H2373">
            <v>42551</v>
          </cell>
          <cell r="I2373">
            <v>37768</v>
          </cell>
          <cell r="J2373">
            <v>85000</v>
          </cell>
          <cell r="K2373">
            <v>0</v>
          </cell>
          <cell r="L2373">
            <v>35646.53</v>
          </cell>
          <cell r="M2373">
            <v>0</v>
          </cell>
          <cell r="N2373">
            <v>0</v>
          </cell>
          <cell r="O2373">
            <v>200506</v>
          </cell>
          <cell r="P2373">
            <v>47381.66</v>
          </cell>
          <cell r="Q2373" t="str">
            <v>24</v>
          </cell>
          <cell r="R2373" t="str">
            <v>Eng&amp;ApplSci</v>
          </cell>
          <cell r="T2373" t="b">
            <v>0</v>
          </cell>
          <cell r="U2373" t="b">
            <v>0</v>
          </cell>
          <cell r="V2373" t="b">
            <v>0</v>
          </cell>
          <cell r="W2373" t="str">
            <v>Accounting And Contracts</v>
          </cell>
          <cell r="X2373">
            <v>0</v>
          </cell>
          <cell r="Y2373">
            <v>0</v>
          </cell>
          <cell r="Z2373">
            <v>85000</v>
          </cell>
          <cell r="AA2373">
            <v>0</v>
          </cell>
          <cell r="AB2373">
            <v>0</v>
          </cell>
          <cell r="AC2373">
            <v>9654.51</v>
          </cell>
          <cell r="AD2373">
            <v>300</v>
          </cell>
          <cell r="AE2373">
            <v>1780.62</v>
          </cell>
          <cell r="AF2373">
            <v>0</v>
          </cell>
          <cell r="AG2373" t="str">
            <v>10</v>
          </cell>
          <cell r="AH2373" t="str">
            <v>OS</v>
          </cell>
          <cell r="AI2373" t="str">
            <v>Study</v>
          </cell>
          <cell r="AJ2373" t="str">
            <v>I</v>
          </cell>
        </row>
        <row r="2374">
          <cell r="A2374" t="str">
            <v>1023844</v>
          </cell>
          <cell r="B2374" t="str">
            <v>P03040402</v>
          </cell>
          <cell r="C2374" t="str">
            <v>03040402</v>
          </cell>
          <cell r="D2374" t="str">
            <v>SOM PLANNING</v>
          </cell>
          <cell r="E2374">
            <v>37742</v>
          </cell>
          <cell r="H2374">
            <v>38717</v>
          </cell>
          <cell r="I2374">
            <v>38019</v>
          </cell>
          <cell r="J2374">
            <v>350000</v>
          </cell>
          <cell r="K2374">
            <v>0</v>
          </cell>
          <cell r="L2374">
            <v>79891.179999999993</v>
          </cell>
          <cell r="M2374">
            <v>80375</v>
          </cell>
          <cell r="N2374">
            <v>0</v>
          </cell>
          <cell r="O2374">
            <v>200506</v>
          </cell>
          <cell r="P2374">
            <v>93841.18</v>
          </cell>
          <cell r="Q2374" t="str">
            <v>33</v>
          </cell>
          <cell r="R2374" t="str">
            <v>Self-sup Management</v>
          </cell>
          <cell r="S2374" t="str">
            <v>SCHOOL OF MANAGEMENT</v>
          </cell>
          <cell r="T2374" t="b">
            <v>0</v>
          </cell>
          <cell r="U2374" t="b">
            <v>0</v>
          </cell>
          <cell r="V2374" t="b">
            <v>0</v>
          </cell>
          <cell r="W2374" t="str">
            <v>Accounting And Contracts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13950</v>
          </cell>
          <cell r="AE2374">
            <v>0</v>
          </cell>
          <cell r="AF2374">
            <v>0</v>
          </cell>
          <cell r="AG2374" t="str">
            <v>10</v>
          </cell>
          <cell r="AH2374" t="str">
            <v>OS</v>
          </cell>
          <cell r="AI2374" t="str">
            <v>Study</v>
          </cell>
          <cell r="AJ2374" t="str">
            <v>I</v>
          </cell>
        </row>
        <row r="2375">
          <cell r="A2375" t="str">
            <v>1023845</v>
          </cell>
          <cell r="B2375" t="str">
            <v>P03052203</v>
          </cell>
          <cell r="C2375" t="str">
            <v>03052203</v>
          </cell>
          <cell r="D2375" t="str">
            <v>HGS BATHROOM RENOVATIONS</v>
          </cell>
          <cell r="E2375">
            <v>35977</v>
          </cell>
          <cell r="G2375">
            <v>38260</v>
          </cell>
          <cell r="H2375">
            <v>38411</v>
          </cell>
          <cell r="I2375">
            <v>38117</v>
          </cell>
          <cell r="J2375">
            <v>900000</v>
          </cell>
          <cell r="K2375">
            <v>0</v>
          </cell>
          <cell r="L2375">
            <v>33767.25</v>
          </cell>
          <cell r="M2375">
            <v>0</v>
          </cell>
          <cell r="N2375">
            <v>25433</v>
          </cell>
          <cell r="O2375">
            <v>200506</v>
          </cell>
          <cell r="P2375">
            <v>836171.67</v>
          </cell>
          <cell r="Q2375" t="str">
            <v>70</v>
          </cell>
          <cell r="R2375" t="str">
            <v>Residential - Graduate</v>
          </cell>
          <cell r="S2375" t="str">
            <v>RESIDENTIAL FACILITIES</v>
          </cell>
          <cell r="T2375" t="b">
            <v>0</v>
          </cell>
          <cell r="U2375" t="b">
            <v>0</v>
          </cell>
          <cell r="V2375" t="b">
            <v>0</v>
          </cell>
          <cell r="W2375" t="str">
            <v>Accounting And Contracts</v>
          </cell>
          <cell r="X2375">
            <v>900000</v>
          </cell>
          <cell r="Y2375">
            <v>0</v>
          </cell>
          <cell r="Z2375">
            <v>0</v>
          </cell>
          <cell r="AA2375">
            <v>162464.28</v>
          </cell>
          <cell r="AB2375">
            <v>363172.58</v>
          </cell>
          <cell r="AC2375">
            <v>149112.81</v>
          </cell>
          <cell r="AD2375">
            <v>78320.850000000006</v>
          </cell>
          <cell r="AE2375">
            <v>35887.800000000003</v>
          </cell>
          <cell r="AF2375">
            <v>13446.1</v>
          </cell>
          <cell r="AG2375" t="str">
            <v>30</v>
          </cell>
          <cell r="AH2375" t="str">
            <v>CM</v>
          </cell>
          <cell r="AI2375" t="str">
            <v>Const</v>
          </cell>
          <cell r="AJ2375" t="str">
            <v>I</v>
          </cell>
        </row>
        <row r="2376">
          <cell r="A2376" t="str">
            <v>1023846</v>
          </cell>
          <cell r="B2376" t="str">
            <v>P03052701</v>
          </cell>
          <cell r="C2376" t="str">
            <v>03052701</v>
          </cell>
          <cell r="D2376" t="str">
            <v>CENTRAL/SCIENCE AREA STEAM DISTRIBUTION SYSTEM UPGRADE PH 6</v>
          </cell>
          <cell r="E2376">
            <v>35977</v>
          </cell>
          <cell r="G2376">
            <v>38168</v>
          </cell>
          <cell r="H2376">
            <v>38168</v>
          </cell>
          <cell r="I2376">
            <v>37768</v>
          </cell>
          <cell r="J2376">
            <v>450000</v>
          </cell>
          <cell r="K2376">
            <v>0</v>
          </cell>
          <cell r="L2376">
            <v>392123.69</v>
          </cell>
          <cell r="M2376">
            <v>0</v>
          </cell>
          <cell r="N2376">
            <v>375410</v>
          </cell>
          <cell r="O2376">
            <v>200506</v>
          </cell>
          <cell r="P2376">
            <v>398811.53</v>
          </cell>
          <cell r="Q2376" t="str">
            <v>65</v>
          </cell>
          <cell r="R2376" t="str">
            <v>Admin&amp;Other Utilities Central</v>
          </cell>
          <cell r="S2376" t="str">
            <v>POWER PLANTS AND UTILITY DISTRIBUTION SYSTEMS</v>
          </cell>
          <cell r="T2376" t="b">
            <v>0</v>
          </cell>
          <cell r="U2376" t="b">
            <v>0</v>
          </cell>
          <cell r="V2376" t="b">
            <v>0</v>
          </cell>
          <cell r="W2376" t="str">
            <v>Accounting And Contracts</v>
          </cell>
          <cell r="X2376">
            <v>392124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6687.84</v>
          </cell>
          <cell r="AE2376">
            <v>0</v>
          </cell>
          <cell r="AF2376">
            <v>0</v>
          </cell>
          <cell r="AG2376" t="str">
            <v>40</v>
          </cell>
          <cell r="AH2376" t="str">
            <v>UT</v>
          </cell>
          <cell r="AI2376" t="str">
            <v>Const</v>
          </cell>
          <cell r="AJ2376" t="str">
            <v>I</v>
          </cell>
        </row>
        <row r="2377">
          <cell r="A2377" t="str">
            <v>1023847</v>
          </cell>
          <cell r="B2377" t="str">
            <v>P03042501</v>
          </cell>
          <cell r="C2377" t="str">
            <v>03042501</v>
          </cell>
          <cell r="D2377" t="str">
            <v>MRC PET CENTER</v>
          </cell>
          <cell r="E2377">
            <v>35977</v>
          </cell>
          <cell r="H2377">
            <v>38625</v>
          </cell>
          <cell r="I2377">
            <v>38331</v>
          </cell>
          <cell r="J2377">
            <v>13000000</v>
          </cell>
          <cell r="K2377">
            <v>0</v>
          </cell>
          <cell r="L2377">
            <v>1205433.03</v>
          </cell>
          <cell r="M2377">
            <v>0</v>
          </cell>
          <cell r="N2377">
            <v>171928</v>
          </cell>
          <cell r="O2377">
            <v>200506</v>
          </cell>
          <cell r="P2377">
            <v>4450085.88</v>
          </cell>
          <cell r="Q2377" t="str">
            <v>80</v>
          </cell>
          <cell r="R2377" t="str">
            <v>Medicine</v>
          </cell>
          <cell r="S2377" t="str">
            <v>MEDICAL CAMPUS</v>
          </cell>
          <cell r="T2377" t="b">
            <v>0</v>
          </cell>
          <cell r="U2377" t="b">
            <v>0</v>
          </cell>
          <cell r="V2377" t="b">
            <v>0</v>
          </cell>
          <cell r="W2377" t="str">
            <v>Asset Management</v>
          </cell>
          <cell r="X2377">
            <v>6500000</v>
          </cell>
          <cell r="Y2377">
            <v>6500000</v>
          </cell>
          <cell r="Z2377">
            <v>0</v>
          </cell>
          <cell r="AA2377">
            <v>79169.350000000006</v>
          </cell>
          <cell r="AB2377">
            <v>277303.12</v>
          </cell>
          <cell r="AC2377">
            <v>228614.8</v>
          </cell>
          <cell r="AD2377">
            <v>690996.76</v>
          </cell>
          <cell r="AE2377">
            <v>924886.07</v>
          </cell>
          <cell r="AF2377">
            <v>1043682.75</v>
          </cell>
          <cell r="AG2377" t="str">
            <v>10</v>
          </cell>
          <cell r="AH2377" t="str">
            <v>PR</v>
          </cell>
          <cell r="AI2377" t="str">
            <v>Const</v>
          </cell>
          <cell r="AJ2377" t="str">
            <v>I</v>
          </cell>
        </row>
        <row r="2378">
          <cell r="A2378" t="str">
            <v>1023848</v>
          </cell>
          <cell r="B2378" t="str">
            <v>P03051501</v>
          </cell>
          <cell r="C2378" t="str">
            <v>03051501</v>
          </cell>
          <cell r="D2378" t="str">
            <v>UNDERGRADUATE ASTRONOMY OBSERVATORY</v>
          </cell>
          <cell r="E2378">
            <v>35977</v>
          </cell>
          <cell r="G2378">
            <v>37986</v>
          </cell>
          <cell r="H2378">
            <v>37925</v>
          </cell>
          <cell r="I2378">
            <v>38006</v>
          </cell>
          <cell r="J2378">
            <v>805000</v>
          </cell>
          <cell r="K2378">
            <v>0</v>
          </cell>
          <cell r="L2378">
            <v>692371.42</v>
          </cell>
          <cell r="M2378">
            <v>400000</v>
          </cell>
          <cell r="N2378">
            <v>0</v>
          </cell>
          <cell r="O2378">
            <v>200506</v>
          </cell>
          <cell r="P2378">
            <v>720006.28</v>
          </cell>
          <cell r="Q2378" t="str">
            <v>25</v>
          </cell>
          <cell r="R2378" t="str">
            <v>Biological and Physical Sciences</v>
          </cell>
          <cell r="T2378" t="b">
            <v>0</v>
          </cell>
          <cell r="U2378" t="b">
            <v>0</v>
          </cell>
          <cell r="V2378" t="b">
            <v>0</v>
          </cell>
          <cell r="W2378" t="str">
            <v>Accounting And Contracts</v>
          </cell>
          <cell r="X2378">
            <v>0</v>
          </cell>
          <cell r="Y2378">
            <v>0</v>
          </cell>
          <cell r="Z2378">
            <v>805000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27634.86</v>
          </cell>
          <cell r="AF2378">
            <v>0</v>
          </cell>
          <cell r="AG2378" t="str">
            <v>20</v>
          </cell>
          <cell r="AH2378" t="str">
            <v>NI</v>
          </cell>
          <cell r="AI2378" t="str">
            <v>Const</v>
          </cell>
          <cell r="AJ2378" t="str">
            <v>I</v>
          </cell>
        </row>
        <row r="2379">
          <cell r="A2379" t="str">
            <v>1023905</v>
          </cell>
          <cell r="B2379" t="str">
            <v>C03061377</v>
          </cell>
          <cell r="C2379" t="str">
            <v>03061377</v>
          </cell>
          <cell r="D2379" t="str">
            <v>DRAMA VEHICLE PURCHASE - MANTILIA FORD VAN</v>
          </cell>
          <cell r="E2379">
            <v>37773</v>
          </cell>
          <cell r="G2379">
            <v>37802</v>
          </cell>
          <cell r="H2379">
            <v>37773</v>
          </cell>
          <cell r="I2379">
            <v>37785</v>
          </cell>
          <cell r="J2379">
            <v>19078</v>
          </cell>
          <cell r="K2379">
            <v>19078.2</v>
          </cell>
          <cell r="L2379">
            <v>19078.2</v>
          </cell>
          <cell r="M2379">
            <v>0</v>
          </cell>
          <cell r="N2379">
            <v>19078</v>
          </cell>
          <cell r="O2379">
            <v>200506</v>
          </cell>
          <cell r="P2379">
            <v>19078.2</v>
          </cell>
          <cell r="Q2379" t="str">
            <v>28</v>
          </cell>
          <cell r="R2379" t="str">
            <v>Drama</v>
          </cell>
          <cell r="T2379" t="b">
            <v>0</v>
          </cell>
          <cell r="U2379" t="b">
            <v>1</v>
          </cell>
          <cell r="V2379" t="b">
            <v>0</v>
          </cell>
          <cell r="W2379" t="str">
            <v>Finance-General Administration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 t="str">
            <v>50</v>
          </cell>
          <cell r="AH2379" t="str">
            <v>OE</v>
          </cell>
          <cell r="AI2379" t="str">
            <v>FullyF</v>
          </cell>
          <cell r="AJ2379" t="str">
            <v>FF</v>
          </cell>
        </row>
        <row r="2380">
          <cell r="A2380" t="str">
            <v>1023906</v>
          </cell>
          <cell r="B2380" t="str">
            <v>C03061384</v>
          </cell>
          <cell r="C2380" t="str">
            <v>03061384</v>
          </cell>
          <cell r="D2380" t="str">
            <v>HEALTH SERVICES IDX RELICENSE, EDI TOOLKIT, EDI MCA TRANSACTION SETS,</v>
          </cell>
          <cell r="E2380">
            <v>37773</v>
          </cell>
          <cell r="G2380">
            <v>37802</v>
          </cell>
          <cell r="H2380">
            <v>37803</v>
          </cell>
          <cell r="I2380">
            <v>37785</v>
          </cell>
          <cell r="J2380">
            <v>677550</v>
          </cell>
          <cell r="K2380">
            <v>467850</v>
          </cell>
          <cell r="L2380">
            <v>486575</v>
          </cell>
          <cell r="M2380">
            <v>0</v>
          </cell>
          <cell r="N2380">
            <v>467850</v>
          </cell>
          <cell r="O2380">
            <v>200506</v>
          </cell>
          <cell r="P2380">
            <v>531923.5</v>
          </cell>
          <cell r="Q2380" t="str">
            <v>62</v>
          </cell>
          <cell r="R2380" t="str">
            <v>Admin&amp;Other Computing</v>
          </cell>
          <cell r="S2380" t="str">
            <v>EQUIPMENT, SYSTEMS, SOFTWARE</v>
          </cell>
          <cell r="T2380" t="b">
            <v>0</v>
          </cell>
          <cell r="U2380" t="b">
            <v>0</v>
          </cell>
          <cell r="V2380" t="b">
            <v>0</v>
          </cell>
          <cell r="W2380" t="str">
            <v>Finance-General Administration</v>
          </cell>
          <cell r="X2380">
            <v>677550</v>
          </cell>
          <cell r="Y2380">
            <v>0</v>
          </cell>
          <cell r="Z2380">
            <v>0</v>
          </cell>
          <cell r="AA2380">
            <v>0</v>
          </cell>
          <cell r="AB2380">
            <v>5600</v>
          </cell>
          <cell r="AC2380">
            <v>30962.5</v>
          </cell>
          <cell r="AD2380">
            <v>7648.5</v>
          </cell>
          <cell r="AE2380">
            <v>700</v>
          </cell>
          <cell r="AF2380">
            <v>437.5</v>
          </cell>
          <cell r="AG2380" t="str">
            <v>50</v>
          </cell>
          <cell r="AH2380" t="str">
            <v>OE</v>
          </cell>
          <cell r="AI2380" t="str">
            <v>Const</v>
          </cell>
          <cell r="AJ2380" t="str">
            <v>I</v>
          </cell>
        </row>
        <row r="2381">
          <cell r="A2381" t="str">
            <v>1023995</v>
          </cell>
          <cell r="B2381" t="str">
            <v>C03062015</v>
          </cell>
          <cell r="C2381" t="str">
            <v>03062015</v>
          </cell>
          <cell r="D2381" t="str">
            <v>LAW SCHOOL DAMAGE 03 - ART WORK, BOOKS, OTHER</v>
          </cell>
          <cell r="E2381">
            <v>37742</v>
          </cell>
          <cell r="H2381">
            <v>41547</v>
          </cell>
          <cell r="I2381">
            <v>37805</v>
          </cell>
          <cell r="J2381">
            <v>100000</v>
          </cell>
          <cell r="K2381">
            <v>1825</v>
          </cell>
          <cell r="L2381">
            <v>57548.58</v>
          </cell>
          <cell r="M2381">
            <v>0</v>
          </cell>
          <cell r="N2381">
            <v>0</v>
          </cell>
          <cell r="O2381">
            <v>200506</v>
          </cell>
          <cell r="P2381">
            <v>73548.58</v>
          </cell>
          <cell r="Q2381" t="str">
            <v>32</v>
          </cell>
          <cell r="R2381" t="str">
            <v>Self-sup Law</v>
          </cell>
          <cell r="T2381" t="b">
            <v>0</v>
          </cell>
          <cell r="U2381" t="b">
            <v>0</v>
          </cell>
          <cell r="V2381" t="b">
            <v>0</v>
          </cell>
          <cell r="W2381" t="str">
            <v>Finance-General Administration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16000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 t="str">
            <v>50</v>
          </cell>
          <cell r="AH2381" t="str">
            <v>OO</v>
          </cell>
          <cell r="AI2381" t="str">
            <v>Const</v>
          </cell>
          <cell r="AJ2381" t="str">
            <v>I</v>
          </cell>
        </row>
        <row r="2382">
          <cell r="A2382" t="str">
            <v>1024002</v>
          </cell>
          <cell r="B2382" t="str">
            <v>P03050101</v>
          </cell>
          <cell r="C2382" t="str">
            <v>03050101</v>
          </cell>
          <cell r="D2382" t="str">
            <v>ADMINISTRATIVE SPACE STUDY</v>
          </cell>
          <cell r="E2382">
            <v>37681</v>
          </cell>
          <cell r="H2382">
            <v>38352</v>
          </cell>
          <cell r="I2382">
            <v>37743</v>
          </cell>
          <cell r="J2382">
            <v>95000</v>
          </cell>
          <cell r="K2382">
            <v>0</v>
          </cell>
          <cell r="L2382">
            <v>6169.21</v>
          </cell>
          <cell r="M2382">
            <v>5283</v>
          </cell>
          <cell r="N2382">
            <v>0</v>
          </cell>
          <cell r="O2382">
            <v>200506</v>
          </cell>
          <cell r="P2382">
            <v>41801.1</v>
          </cell>
          <cell r="Q2382" t="str">
            <v>60</v>
          </cell>
          <cell r="R2382" t="str">
            <v>Admin&amp;Other Administration</v>
          </cell>
          <cell r="T2382" t="b">
            <v>0</v>
          </cell>
          <cell r="U2382" t="b">
            <v>0</v>
          </cell>
          <cell r="V2382" t="b">
            <v>0</v>
          </cell>
          <cell r="W2382" t="str">
            <v>Accounting And Contracts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2365</v>
          </cell>
          <cell r="AC2382">
            <v>3150</v>
          </cell>
          <cell r="AD2382">
            <v>12015.62</v>
          </cell>
          <cell r="AE2382">
            <v>17913.77</v>
          </cell>
          <cell r="AF2382">
            <v>187.5</v>
          </cell>
          <cell r="AG2382" t="str">
            <v>50</v>
          </cell>
          <cell r="AH2382" t="str">
            <v>OS</v>
          </cell>
          <cell r="AI2382" t="str">
            <v>Study</v>
          </cell>
          <cell r="AJ2382" t="str">
            <v>I</v>
          </cell>
        </row>
        <row r="2383">
          <cell r="A2383" t="str">
            <v>1024025</v>
          </cell>
          <cell r="B2383" t="str">
            <v>P03040401</v>
          </cell>
          <cell r="C2383" t="str">
            <v>03040401</v>
          </cell>
          <cell r="D2383" t="str">
            <v>Engineering Building Steam &amp; Chilled Water</v>
          </cell>
          <cell r="E2383">
            <v>37712</v>
          </cell>
          <cell r="H2383">
            <v>38442</v>
          </cell>
          <cell r="I2383">
            <v>38246</v>
          </cell>
          <cell r="J2383">
            <v>4500000</v>
          </cell>
          <cell r="K2383">
            <v>0</v>
          </cell>
          <cell r="L2383">
            <v>976467.74</v>
          </cell>
          <cell r="M2383">
            <v>0</v>
          </cell>
          <cell r="N2383">
            <v>286838</v>
          </cell>
          <cell r="O2383">
            <v>200506</v>
          </cell>
          <cell r="P2383">
            <v>3458800.54</v>
          </cell>
          <cell r="Q2383" t="str">
            <v>65</v>
          </cell>
          <cell r="R2383" t="str">
            <v>Admin&amp;Other Utilities Central</v>
          </cell>
          <cell r="S2383" t="str">
            <v>POWER PLANTS AND UTILITY DISTRIBUTION SYSTEMS</v>
          </cell>
          <cell r="T2383" t="b">
            <v>0</v>
          </cell>
          <cell r="U2383" t="b">
            <v>0</v>
          </cell>
          <cell r="V2383" t="b">
            <v>0</v>
          </cell>
          <cell r="W2383" t="str">
            <v>Accounting And Contracts</v>
          </cell>
          <cell r="X2383">
            <v>2925000</v>
          </cell>
          <cell r="Y2383">
            <v>0</v>
          </cell>
          <cell r="Z2383">
            <v>0</v>
          </cell>
          <cell r="AA2383">
            <v>334989.77</v>
          </cell>
          <cell r="AB2383">
            <v>337819.96</v>
          </cell>
          <cell r="AC2383">
            <v>195183.56</v>
          </cell>
          <cell r="AD2383">
            <v>480053.48</v>
          </cell>
          <cell r="AE2383">
            <v>537172.57999999996</v>
          </cell>
          <cell r="AF2383">
            <v>597113.44999999995</v>
          </cell>
          <cell r="AG2383" t="str">
            <v>10</v>
          </cell>
          <cell r="AH2383" t="str">
            <v>NI</v>
          </cell>
          <cell r="AI2383" t="str">
            <v>Const</v>
          </cell>
          <cell r="AJ2383" t="str">
            <v>I</v>
          </cell>
        </row>
        <row r="2384">
          <cell r="A2384" t="str">
            <v>1024031</v>
          </cell>
          <cell r="B2384" t="str">
            <v>C03062477</v>
          </cell>
          <cell r="C2384" t="str">
            <v>03062477</v>
          </cell>
          <cell r="D2384" t="str">
            <v>MOVED TO 1026336</v>
          </cell>
          <cell r="E2384">
            <v>37622</v>
          </cell>
          <cell r="G2384">
            <v>37864</v>
          </cell>
          <cell r="I2384">
            <v>37817</v>
          </cell>
          <cell r="J2384">
            <v>0</v>
          </cell>
          <cell r="K2384">
            <v>1723883</v>
          </cell>
          <cell r="L2384">
            <v>0</v>
          </cell>
          <cell r="M2384">
            <v>0</v>
          </cell>
          <cell r="N2384">
            <v>0</v>
          </cell>
          <cell r="O2384">
            <v>200506</v>
          </cell>
          <cell r="P2384">
            <v>0</v>
          </cell>
          <cell r="Q2384" t="str">
            <v>80</v>
          </cell>
          <cell r="R2384" t="str">
            <v>Medicine</v>
          </cell>
          <cell r="S2384" t="str">
            <v>EQUIPMENT, SYSTEMS, SOFTWARE</v>
          </cell>
          <cell r="T2384" t="b">
            <v>0</v>
          </cell>
          <cell r="U2384" t="b">
            <v>0</v>
          </cell>
          <cell r="V2384" t="b">
            <v>0</v>
          </cell>
          <cell r="W2384" t="str">
            <v>Finance-General Administration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I2384" t="str">
            <v>Tomb</v>
          </cell>
          <cell r="AJ2384" t="str">
            <v>T</v>
          </cell>
        </row>
        <row r="2385">
          <cell r="A2385" t="str">
            <v>1024032</v>
          </cell>
          <cell r="B2385" t="str">
            <v>C03062478</v>
          </cell>
          <cell r="C2385" t="str">
            <v>03062478</v>
          </cell>
          <cell r="D2385" t="str">
            <v>MOVED TO 1026338</v>
          </cell>
          <cell r="E2385">
            <v>37622</v>
          </cell>
          <cell r="G2385">
            <v>37864</v>
          </cell>
          <cell r="I2385">
            <v>37817</v>
          </cell>
          <cell r="J2385">
            <v>0</v>
          </cell>
          <cell r="K2385">
            <v>1611393</v>
          </cell>
          <cell r="L2385">
            <v>0</v>
          </cell>
          <cell r="M2385">
            <v>0</v>
          </cell>
          <cell r="N2385">
            <v>0</v>
          </cell>
          <cell r="O2385">
            <v>200506</v>
          </cell>
          <cell r="P2385">
            <v>0</v>
          </cell>
          <cell r="Q2385" t="str">
            <v>80</v>
          </cell>
          <cell r="R2385" t="str">
            <v>Medicine</v>
          </cell>
          <cell r="S2385" t="str">
            <v>EQUIPMENT, SYSTEMS, SOFTWARE</v>
          </cell>
          <cell r="T2385" t="b">
            <v>0</v>
          </cell>
          <cell r="U2385" t="b">
            <v>0</v>
          </cell>
          <cell r="V2385" t="b">
            <v>0</v>
          </cell>
          <cell r="W2385" t="str">
            <v>Finance-General Administration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I2385" t="str">
            <v>Tomb</v>
          </cell>
          <cell r="AJ2385" t="str">
            <v>T</v>
          </cell>
        </row>
        <row r="2386">
          <cell r="A2386" t="str">
            <v>1024050</v>
          </cell>
          <cell r="B2386" t="str">
            <v>P02121001</v>
          </cell>
          <cell r="C2386" t="str">
            <v>02121001</v>
          </cell>
          <cell r="D2386" t="str">
            <v>YPB 2 ONCOLOGY</v>
          </cell>
          <cell r="E2386">
            <v>37773</v>
          </cell>
          <cell r="G2386">
            <v>38230</v>
          </cell>
          <cell r="H2386">
            <v>38291</v>
          </cell>
          <cell r="I2386">
            <v>37795</v>
          </cell>
          <cell r="J2386">
            <v>575000</v>
          </cell>
          <cell r="K2386">
            <v>65572.899999999994</v>
          </cell>
          <cell r="L2386">
            <v>326725.28000000003</v>
          </cell>
          <cell r="M2386">
            <v>0</v>
          </cell>
          <cell r="N2386">
            <v>326725</v>
          </cell>
          <cell r="O2386">
            <v>200506</v>
          </cell>
          <cell r="P2386">
            <v>356534.1</v>
          </cell>
          <cell r="Q2386" t="str">
            <v>80</v>
          </cell>
          <cell r="R2386" t="str">
            <v>Medicine</v>
          </cell>
          <cell r="S2386" t="str">
            <v>MEDICAL CAMPUS</v>
          </cell>
          <cell r="T2386" t="b">
            <v>0</v>
          </cell>
          <cell r="U2386" t="b">
            <v>0</v>
          </cell>
          <cell r="V2386" t="b">
            <v>0</v>
          </cell>
          <cell r="W2386" t="str">
            <v>Asset Management</v>
          </cell>
          <cell r="X2386">
            <v>575000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18114.47</v>
          </cell>
          <cell r="AE2386">
            <v>11694.35</v>
          </cell>
          <cell r="AF2386">
            <v>0</v>
          </cell>
          <cell r="AG2386" t="str">
            <v>20</v>
          </cell>
          <cell r="AH2386" t="str">
            <v>PR</v>
          </cell>
          <cell r="AI2386" t="str">
            <v>Desig</v>
          </cell>
          <cell r="AJ2386" t="str">
            <v>I</v>
          </cell>
        </row>
        <row r="2387">
          <cell r="A2387" t="str">
            <v>1024051</v>
          </cell>
          <cell r="B2387" t="str">
            <v>P03052702</v>
          </cell>
          <cell r="C2387" t="str">
            <v>03052702</v>
          </cell>
          <cell r="D2387" t="str">
            <v>OML 122, 126 &amp; 127 RENOVATIONS</v>
          </cell>
          <cell r="E2387">
            <v>37773</v>
          </cell>
          <cell r="G2387">
            <v>37986</v>
          </cell>
          <cell r="H2387">
            <v>37925</v>
          </cell>
          <cell r="I2387">
            <v>37795</v>
          </cell>
          <cell r="J2387">
            <v>895000</v>
          </cell>
          <cell r="K2387">
            <v>0</v>
          </cell>
          <cell r="L2387">
            <v>727463.77</v>
          </cell>
          <cell r="M2387">
            <v>0</v>
          </cell>
          <cell r="N2387">
            <v>727464</v>
          </cell>
          <cell r="O2387">
            <v>200506</v>
          </cell>
          <cell r="P2387">
            <v>727463.77</v>
          </cell>
          <cell r="Q2387" t="str">
            <v>25</v>
          </cell>
          <cell r="R2387" t="str">
            <v>Biological and Physical Sciences</v>
          </cell>
          <cell r="S2387" t="str">
            <v>SCIENCE HILL</v>
          </cell>
          <cell r="T2387" t="b">
            <v>0</v>
          </cell>
          <cell r="U2387" t="b">
            <v>0</v>
          </cell>
          <cell r="V2387" t="b">
            <v>0</v>
          </cell>
          <cell r="W2387" t="str">
            <v>Accounting And Contracts</v>
          </cell>
          <cell r="X2387">
            <v>895000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 t="str">
            <v>20</v>
          </cell>
          <cell r="AH2387" t="str">
            <v>PR</v>
          </cell>
          <cell r="AI2387" t="str">
            <v>Const</v>
          </cell>
          <cell r="AJ2387" t="str">
            <v>I</v>
          </cell>
        </row>
        <row r="2388">
          <cell r="A2388" t="str">
            <v>1024052</v>
          </cell>
          <cell r="B2388" t="str">
            <v>P03061701</v>
          </cell>
          <cell r="C2388" t="str">
            <v>03061701</v>
          </cell>
          <cell r="D2388" t="str">
            <v>SPP FIRE PUMP</v>
          </cell>
          <cell r="E2388">
            <v>37773</v>
          </cell>
          <cell r="G2388">
            <v>38017</v>
          </cell>
          <cell r="H2388">
            <v>38077</v>
          </cell>
          <cell r="I2388">
            <v>38201</v>
          </cell>
          <cell r="J2388">
            <v>359619</v>
          </cell>
          <cell r="K2388">
            <v>0</v>
          </cell>
          <cell r="L2388">
            <v>359619</v>
          </cell>
          <cell r="M2388">
            <v>0</v>
          </cell>
          <cell r="N2388">
            <v>359619</v>
          </cell>
          <cell r="O2388">
            <v>200506</v>
          </cell>
          <cell r="P2388">
            <v>359619</v>
          </cell>
          <cell r="Q2388" t="str">
            <v>66</v>
          </cell>
          <cell r="R2388" t="str">
            <v>Admin&amp;Other YSM Utilities</v>
          </cell>
          <cell r="S2388" t="str">
            <v>POWER PLANTS AND UTILITY DISTRIBUTION SYSTEMS</v>
          </cell>
          <cell r="T2388" t="b">
            <v>0</v>
          </cell>
          <cell r="U2388" t="b">
            <v>1</v>
          </cell>
          <cell r="V2388" t="b">
            <v>0</v>
          </cell>
          <cell r="W2388" t="str">
            <v>Accounting And Contracts</v>
          </cell>
          <cell r="X2388">
            <v>359619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 t="str">
            <v>40</v>
          </cell>
          <cell r="AH2388" t="str">
            <v>UT</v>
          </cell>
          <cell r="AI2388" t="str">
            <v>FullyF</v>
          </cell>
          <cell r="AJ2388" t="str">
            <v>FF</v>
          </cell>
        </row>
        <row r="2389">
          <cell r="A2389" t="str">
            <v>1024053</v>
          </cell>
          <cell r="B2389" t="str">
            <v>P03060201</v>
          </cell>
          <cell r="C2389" t="str">
            <v>03060201</v>
          </cell>
          <cell r="D2389" t="str">
            <v>CAMPUS SIDEWALK/LANDSCAPE MAINTENANCE FY04</v>
          </cell>
          <cell r="E2389">
            <v>37773</v>
          </cell>
          <cell r="H2389">
            <v>38352</v>
          </cell>
          <cell r="I2389">
            <v>38061</v>
          </cell>
          <cell r="J2389">
            <v>500000</v>
          </cell>
          <cell r="K2389">
            <v>0</v>
          </cell>
          <cell r="L2389">
            <v>341983.8</v>
          </cell>
          <cell r="M2389">
            <v>336794</v>
          </cell>
          <cell r="N2389">
            <v>0</v>
          </cell>
          <cell r="O2389">
            <v>200506</v>
          </cell>
          <cell r="P2389">
            <v>372486.8</v>
          </cell>
          <cell r="Q2389" t="str">
            <v>61</v>
          </cell>
          <cell r="R2389" t="str">
            <v>Admin&amp;Other Other</v>
          </cell>
          <cell r="T2389" t="b">
            <v>0</v>
          </cell>
          <cell r="U2389" t="b">
            <v>0</v>
          </cell>
          <cell r="V2389" t="b">
            <v>0</v>
          </cell>
          <cell r="W2389" t="str">
            <v>Accounting And Contracts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29585</v>
          </cell>
          <cell r="AC2389">
            <v>0</v>
          </cell>
          <cell r="AD2389">
            <v>918</v>
          </cell>
          <cell r="AE2389">
            <v>0</v>
          </cell>
          <cell r="AF2389">
            <v>0</v>
          </cell>
          <cell r="AG2389" t="str">
            <v>50</v>
          </cell>
          <cell r="AH2389" t="str">
            <v>CM</v>
          </cell>
          <cell r="AI2389" t="str">
            <v>Const</v>
          </cell>
          <cell r="AJ2389" t="str">
            <v>I</v>
          </cell>
        </row>
        <row r="2390">
          <cell r="A2390" t="str">
            <v>1024054</v>
          </cell>
          <cell r="B2390" t="str">
            <v>P03061901</v>
          </cell>
          <cell r="C2390" t="str">
            <v>03061901</v>
          </cell>
          <cell r="D2390" t="str">
            <v>INGALLS RINK DASHER BOARD SYSTEM REPLACEMENT</v>
          </cell>
          <cell r="E2390">
            <v>37773</v>
          </cell>
          <cell r="G2390">
            <v>37894</v>
          </cell>
          <cell r="H2390">
            <v>37925</v>
          </cell>
          <cell r="I2390">
            <v>38161</v>
          </cell>
          <cell r="J2390">
            <v>232244</v>
          </cell>
          <cell r="K2390">
            <v>0</v>
          </cell>
          <cell r="L2390">
            <v>232243.76</v>
          </cell>
          <cell r="M2390">
            <v>231841</v>
          </cell>
          <cell r="N2390">
            <v>0</v>
          </cell>
          <cell r="O2390">
            <v>200506</v>
          </cell>
          <cell r="P2390">
            <v>232243.76</v>
          </cell>
          <cell r="Q2390" t="str">
            <v>54</v>
          </cell>
          <cell r="R2390" t="str">
            <v>Athletics</v>
          </cell>
          <cell r="T2390" t="b">
            <v>0</v>
          </cell>
          <cell r="U2390" t="b">
            <v>0</v>
          </cell>
          <cell r="V2390" t="b">
            <v>0</v>
          </cell>
          <cell r="W2390" t="str">
            <v>Accounting And Contracts</v>
          </cell>
          <cell r="X2390">
            <v>0</v>
          </cell>
          <cell r="Y2390">
            <v>0</v>
          </cell>
          <cell r="Z2390">
            <v>232244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 t="str">
            <v>30</v>
          </cell>
          <cell r="AH2390" t="str">
            <v>CM</v>
          </cell>
          <cell r="AI2390" t="str">
            <v>Vclosed</v>
          </cell>
          <cell r="AJ2390" t="str">
            <v>VC</v>
          </cell>
        </row>
        <row r="2391">
          <cell r="A2391" t="str">
            <v>1024092</v>
          </cell>
          <cell r="B2391" t="str">
            <v>C03063077</v>
          </cell>
          <cell r="C2391" t="str">
            <v>03063077</v>
          </cell>
          <cell r="D2391" t="str">
            <v>MBTS KECK FACILITY HILIGHT READER</v>
          </cell>
          <cell r="E2391">
            <v>37773</v>
          </cell>
          <cell r="G2391">
            <v>37802</v>
          </cell>
          <cell r="I2391">
            <v>37802</v>
          </cell>
          <cell r="J2391">
            <v>39800</v>
          </cell>
          <cell r="K2391">
            <v>0</v>
          </cell>
          <cell r="L2391">
            <v>35431.68</v>
          </cell>
          <cell r="M2391">
            <v>0</v>
          </cell>
          <cell r="N2391">
            <v>35432</v>
          </cell>
          <cell r="O2391">
            <v>200506</v>
          </cell>
          <cell r="P2391">
            <v>35431.68</v>
          </cell>
          <cell r="Q2391" t="str">
            <v>80</v>
          </cell>
          <cell r="R2391" t="str">
            <v>Medicine</v>
          </cell>
          <cell r="T2391" t="b">
            <v>0</v>
          </cell>
          <cell r="U2391" t="b">
            <v>0</v>
          </cell>
          <cell r="V2391" t="b">
            <v>0</v>
          </cell>
          <cell r="W2391" t="str">
            <v>Finance-General Administration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 t="str">
            <v>50</v>
          </cell>
          <cell r="AH2391" t="str">
            <v>OE</v>
          </cell>
          <cell r="AI2391" t="str">
            <v>Const</v>
          </cell>
          <cell r="AJ2391" t="str">
            <v>I</v>
          </cell>
        </row>
        <row r="2392">
          <cell r="A2392" t="str">
            <v>1024245</v>
          </cell>
          <cell r="B2392" t="str">
            <v>F03070703</v>
          </cell>
          <cell r="C2392" t="str">
            <v>03070703</v>
          </cell>
          <cell r="D2392" t="str">
            <v>SLB DAMAGE MISCELLANEOUS COSTS</v>
          </cell>
          <cell r="E2392">
            <v>37773</v>
          </cell>
          <cell r="I2392">
            <v>37809</v>
          </cell>
          <cell r="J2392">
            <v>250000</v>
          </cell>
          <cell r="K2392">
            <v>118885.85</v>
          </cell>
          <cell r="L2392">
            <v>137967.65</v>
          </cell>
          <cell r="M2392">
            <v>0</v>
          </cell>
          <cell r="N2392">
            <v>0</v>
          </cell>
          <cell r="O2392">
            <v>200506</v>
          </cell>
          <cell r="P2392">
            <v>137967.65</v>
          </cell>
          <cell r="Q2392" t="str">
            <v>32</v>
          </cell>
          <cell r="R2392" t="str">
            <v>Self-sup Law</v>
          </cell>
          <cell r="T2392" t="b">
            <v>0</v>
          </cell>
          <cell r="U2392" t="b">
            <v>0</v>
          </cell>
          <cell r="V2392" t="b">
            <v>0</v>
          </cell>
          <cell r="W2392" t="str">
            <v>Accounting And Contracts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 t="str">
            <v>30</v>
          </cell>
          <cell r="AH2392" t="str">
            <v>CM</v>
          </cell>
          <cell r="AI2392" t="str">
            <v>Const</v>
          </cell>
          <cell r="AJ2392" t="str">
            <v>I</v>
          </cell>
        </row>
        <row r="2393">
          <cell r="A2393" t="str">
            <v>1024294</v>
          </cell>
          <cell r="B2393" t="str">
            <v>P03062302</v>
          </cell>
          <cell r="C2393" t="str">
            <v>03062302</v>
          </cell>
          <cell r="D2393" t="str">
            <v>WHITNEY 158 RENOVATION &amp; ADDITION</v>
          </cell>
          <cell r="E2393">
            <v>37803</v>
          </cell>
          <cell r="H2393">
            <v>38899</v>
          </cell>
          <cell r="I2393">
            <v>37809</v>
          </cell>
          <cell r="J2393">
            <v>800000</v>
          </cell>
          <cell r="K2393">
            <v>0</v>
          </cell>
          <cell r="L2393">
            <v>12966</v>
          </cell>
          <cell r="M2393">
            <v>2166</v>
          </cell>
          <cell r="N2393">
            <v>10800</v>
          </cell>
          <cell r="O2393">
            <v>200506</v>
          </cell>
          <cell r="P2393">
            <v>112702.27</v>
          </cell>
          <cell r="Q2393" t="str">
            <v>20</v>
          </cell>
          <cell r="R2393" t="str">
            <v>Humanities</v>
          </cell>
          <cell r="S2393" t="str">
            <v>CENTRAL CAMPUS</v>
          </cell>
          <cell r="T2393" t="b">
            <v>0</v>
          </cell>
          <cell r="U2393" t="b">
            <v>0</v>
          </cell>
          <cell r="V2393" t="b">
            <v>0</v>
          </cell>
          <cell r="W2393" t="str">
            <v>Accounting And Contracts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18885.97</v>
          </cell>
          <cell r="AC2393">
            <v>0</v>
          </cell>
          <cell r="AD2393">
            <v>41438.65</v>
          </cell>
          <cell r="AE2393">
            <v>1339</v>
          </cell>
          <cell r="AF2393">
            <v>38072.65</v>
          </cell>
          <cell r="AG2393" t="str">
            <v>10</v>
          </cell>
          <cell r="AH2393" t="str">
            <v>CR</v>
          </cell>
          <cell r="AI2393" t="str">
            <v>Desig</v>
          </cell>
          <cell r="AJ2393" t="str">
            <v>I</v>
          </cell>
        </row>
        <row r="2394">
          <cell r="A2394" t="str">
            <v>1024338</v>
          </cell>
          <cell r="B2394" t="str">
            <v>C03071177</v>
          </cell>
          <cell r="C2394" t="str">
            <v>03071177</v>
          </cell>
          <cell r="D2394" t="str">
            <v>DINING HALL EQUIPMENT FY04</v>
          </cell>
          <cell r="E2394">
            <v>37803</v>
          </cell>
          <cell r="G2394">
            <v>38260</v>
          </cell>
          <cell r="H2394">
            <v>38292</v>
          </cell>
          <cell r="I2394">
            <v>37817</v>
          </cell>
          <cell r="J2394">
            <v>172000</v>
          </cell>
          <cell r="K2394">
            <v>0</v>
          </cell>
          <cell r="L2394">
            <v>156833.92000000001</v>
          </cell>
          <cell r="M2394">
            <v>132947</v>
          </cell>
          <cell r="N2394">
            <v>0</v>
          </cell>
          <cell r="O2394">
            <v>200506</v>
          </cell>
          <cell r="P2394">
            <v>217429.69</v>
          </cell>
          <cell r="Q2394" t="str">
            <v>61</v>
          </cell>
          <cell r="R2394" t="str">
            <v>Admin&amp;Other Other</v>
          </cell>
          <cell r="T2394" t="b">
            <v>0</v>
          </cell>
          <cell r="U2394" t="b">
            <v>0</v>
          </cell>
          <cell r="V2394" t="b">
            <v>0</v>
          </cell>
          <cell r="W2394" t="str">
            <v>Finance-General Administration</v>
          </cell>
          <cell r="X2394">
            <v>0</v>
          </cell>
          <cell r="Y2394">
            <v>0</v>
          </cell>
          <cell r="Z2394">
            <v>0</v>
          </cell>
          <cell r="AA2394">
            <v>2752.1</v>
          </cell>
          <cell r="AB2394">
            <v>30796.17</v>
          </cell>
          <cell r="AC2394">
            <v>262.5</v>
          </cell>
          <cell r="AD2394">
            <v>0</v>
          </cell>
          <cell r="AE2394">
            <v>26785</v>
          </cell>
          <cell r="AF2394">
            <v>0</v>
          </cell>
          <cell r="AG2394" t="str">
            <v>50</v>
          </cell>
          <cell r="AH2394" t="str">
            <v>OE</v>
          </cell>
          <cell r="AI2394" t="str">
            <v>Const</v>
          </cell>
          <cell r="AJ2394" t="str">
            <v>I</v>
          </cell>
        </row>
        <row r="2395">
          <cell r="A2395" t="str">
            <v>1024491</v>
          </cell>
          <cell r="B2395" t="str">
            <v>P03062001</v>
          </cell>
          <cell r="C2395" t="str">
            <v>03062001</v>
          </cell>
          <cell r="D2395" t="str">
            <v>KGL ROOMS 208-209 LAB RENOVATION</v>
          </cell>
          <cell r="E2395">
            <v>37803</v>
          </cell>
          <cell r="G2395">
            <v>37955</v>
          </cell>
          <cell r="H2395">
            <v>37986</v>
          </cell>
          <cell r="I2395">
            <v>38187</v>
          </cell>
          <cell r="J2395">
            <v>42839</v>
          </cell>
          <cell r="K2395">
            <v>0</v>
          </cell>
          <cell r="L2395">
            <v>42839.13</v>
          </cell>
          <cell r="M2395">
            <v>42467</v>
          </cell>
          <cell r="N2395">
            <v>0</v>
          </cell>
          <cell r="O2395">
            <v>200506</v>
          </cell>
          <cell r="P2395">
            <v>42839.13</v>
          </cell>
          <cell r="Q2395" t="str">
            <v>25</v>
          </cell>
          <cell r="R2395" t="str">
            <v>Biological and Physical Sciences</v>
          </cell>
          <cell r="T2395" t="b">
            <v>0</v>
          </cell>
          <cell r="U2395" t="b">
            <v>0</v>
          </cell>
          <cell r="V2395" t="b">
            <v>0</v>
          </cell>
          <cell r="W2395" t="str">
            <v>Accounting And Contracts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 t="str">
            <v>20</v>
          </cell>
          <cell r="AH2395" t="str">
            <v>PR</v>
          </cell>
          <cell r="AI2395" t="str">
            <v>Vclosed</v>
          </cell>
          <cell r="AJ2395" t="str">
            <v>VC</v>
          </cell>
        </row>
        <row r="2396">
          <cell r="A2396" t="str">
            <v>1024492</v>
          </cell>
          <cell r="B2396" t="str">
            <v>C03071877</v>
          </cell>
          <cell r="C2396" t="str">
            <v>03071877</v>
          </cell>
          <cell r="D2396" t="str">
            <v>FINANCE GEN ADMIN FY04 F&amp;A EQUIPMENT</v>
          </cell>
          <cell r="E2396">
            <v>37803</v>
          </cell>
          <cell r="G2396">
            <v>38168</v>
          </cell>
          <cell r="H2396">
            <v>38168</v>
          </cell>
          <cell r="I2396">
            <v>37819</v>
          </cell>
          <cell r="J2396">
            <v>172000</v>
          </cell>
          <cell r="K2396">
            <v>0</v>
          </cell>
          <cell r="L2396">
            <v>157383.12</v>
          </cell>
          <cell r="M2396">
            <v>0</v>
          </cell>
          <cell r="N2396">
            <v>39064</v>
          </cell>
          <cell r="O2396">
            <v>200506</v>
          </cell>
          <cell r="P2396">
            <v>157383.12</v>
          </cell>
          <cell r="Q2396" t="str">
            <v>60</v>
          </cell>
          <cell r="R2396" t="str">
            <v>Admin&amp;Other Administration</v>
          </cell>
          <cell r="S2396" t="str">
            <v>EQUIPMENT, SYSTEMS, SOFTWARE</v>
          </cell>
          <cell r="T2396" t="b">
            <v>0</v>
          </cell>
          <cell r="U2396" t="b">
            <v>0</v>
          </cell>
          <cell r="V2396" t="b">
            <v>0</v>
          </cell>
          <cell r="W2396" t="str">
            <v>Finance-General Administration</v>
          </cell>
          <cell r="X2396">
            <v>157383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 t="str">
            <v>50</v>
          </cell>
          <cell r="AH2396" t="str">
            <v>OE</v>
          </cell>
          <cell r="AI2396" t="str">
            <v>Const</v>
          </cell>
          <cell r="AJ2396" t="str">
            <v>I</v>
          </cell>
        </row>
        <row r="2397">
          <cell r="A2397" t="str">
            <v>1024493</v>
          </cell>
          <cell r="C2397" t="str">
            <v>03071878</v>
          </cell>
          <cell r="D2397" t="str">
            <v>cancelled - CAB LL29 IRRADIATOR</v>
          </cell>
          <cell r="E2397">
            <v>37803</v>
          </cell>
          <cell r="F2397">
            <v>37803</v>
          </cell>
          <cell r="I2397">
            <v>37823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200506</v>
          </cell>
          <cell r="P2397">
            <v>0</v>
          </cell>
          <cell r="T2397" t="b">
            <v>0</v>
          </cell>
          <cell r="U2397" t="b">
            <v>1</v>
          </cell>
          <cell r="V2397" t="b">
            <v>0</v>
          </cell>
          <cell r="W2397" t="str">
            <v>Finance-General Administration</v>
          </cell>
          <cell r="X2397">
            <v>0</v>
          </cell>
          <cell r="Y2397">
            <v>0</v>
          </cell>
          <cell r="Z2397">
            <v>0</v>
          </cell>
          <cell r="AI2397" t="str">
            <v>Tomb</v>
          </cell>
          <cell r="AJ2397" t="str">
            <v>T</v>
          </cell>
        </row>
        <row r="2398">
          <cell r="A2398" t="str">
            <v>1024504</v>
          </cell>
          <cell r="B2398" t="str">
            <v>C03072177</v>
          </cell>
          <cell r="C2398" t="str">
            <v>03072177</v>
          </cell>
          <cell r="D2398" t="str">
            <v>DRAMA SCHOOL ENGINEERING COPIER</v>
          </cell>
          <cell r="E2398">
            <v>37803</v>
          </cell>
          <cell r="G2398">
            <v>37925</v>
          </cell>
          <cell r="H2398">
            <v>37864</v>
          </cell>
          <cell r="I2398">
            <v>37823</v>
          </cell>
          <cell r="J2398">
            <v>9398</v>
          </cell>
          <cell r="K2398">
            <v>0</v>
          </cell>
          <cell r="L2398">
            <v>9398</v>
          </cell>
          <cell r="M2398">
            <v>0</v>
          </cell>
          <cell r="N2398">
            <v>9398</v>
          </cell>
          <cell r="O2398">
            <v>200506</v>
          </cell>
          <cell r="P2398">
            <v>9398</v>
          </cell>
          <cell r="Q2398" t="str">
            <v>28</v>
          </cell>
          <cell r="R2398" t="str">
            <v>Drama</v>
          </cell>
          <cell r="T2398" t="b">
            <v>0</v>
          </cell>
          <cell r="U2398" t="b">
            <v>1</v>
          </cell>
          <cell r="V2398" t="b">
            <v>0</v>
          </cell>
          <cell r="W2398" t="str">
            <v>Finance-General Administration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 t="str">
            <v>50</v>
          </cell>
          <cell r="AH2398" t="str">
            <v>OE</v>
          </cell>
          <cell r="AI2398" t="str">
            <v>FullyF</v>
          </cell>
          <cell r="AJ2398" t="str">
            <v>FF</v>
          </cell>
        </row>
        <row r="2399">
          <cell r="A2399" t="str">
            <v>1024505</v>
          </cell>
          <cell r="B2399" t="str">
            <v>P03081101</v>
          </cell>
          <cell r="C2399" t="str">
            <v>03081101</v>
          </cell>
          <cell r="D2399" t="str">
            <v>UCRAF FY04 CENTRAL POWER PLANT GENERATOR REPAIR</v>
          </cell>
          <cell r="E2399">
            <v>37803</v>
          </cell>
          <cell r="G2399">
            <v>37986</v>
          </cell>
          <cell r="H2399">
            <v>37986</v>
          </cell>
          <cell r="I2399">
            <v>38201</v>
          </cell>
          <cell r="J2399">
            <v>62433</v>
          </cell>
          <cell r="K2399">
            <v>0</v>
          </cell>
          <cell r="L2399">
            <v>62433</v>
          </cell>
          <cell r="M2399">
            <v>0</v>
          </cell>
          <cell r="N2399">
            <v>62433</v>
          </cell>
          <cell r="O2399">
            <v>200506</v>
          </cell>
          <cell r="P2399">
            <v>62433</v>
          </cell>
          <cell r="Q2399" t="str">
            <v>65</v>
          </cell>
          <cell r="R2399" t="str">
            <v>Admin&amp;Other Utilities Central</v>
          </cell>
          <cell r="S2399" t="str">
            <v>POWER PLANTS AND UTILITY DISTRIBUTION SYSTEMS</v>
          </cell>
          <cell r="T2399" t="b">
            <v>0</v>
          </cell>
          <cell r="U2399" t="b">
            <v>1</v>
          </cell>
          <cell r="V2399" t="b">
            <v>0</v>
          </cell>
          <cell r="W2399" t="str">
            <v>Accounting And Contracts</v>
          </cell>
          <cell r="X2399">
            <v>0</v>
          </cell>
          <cell r="Y2399">
            <v>62433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 t="str">
            <v>30</v>
          </cell>
          <cell r="AH2399" t="str">
            <v>CM</v>
          </cell>
          <cell r="AI2399" t="str">
            <v>FullyF</v>
          </cell>
          <cell r="AJ2399" t="str">
            <v>FF</v>
          </cell>
        </row>
        <row r="2400">
          <cell r="A2400" t="str">
            <v>1024506</v>
          </cell>
          <cell r="B2400" t="str">
            <v>P03081201</v>
          </cell>
          <cell r="C2400" t="str">
            <v>03081201</v>
          </cell>
          <cell r="D2400" t="str">
            <v>CRAF 04 WHITNEY 155 COMPUTER ROOM AC ELECTRICAL</v>
          </cell>
          <cell r="E2400">
            <v>37803</v>
          </cell>
          <cell r="G2400">
            <v>37894</v>
          </cell>
          <cell r="H2400">
            <v>37894</v>
          </cell>
          <cell r="I2400">
            <v>37820</v>
          </cell>
          <cell r="J2400">
            <v>58261</v>
          </cell>
          <cell r="K2400">
            <v>0</v>
          </cell>
          <cell r="L2400">
            <v>58261</v>
          </cell>
          <cell r="M2400">
            <v>58148</v>
          </cell>
          <cell r="N2400">
            <v>0</v>
          </cell>
          <cell r="O2400">
            <v>200506</v>
          </cell>
          <cell r="P2400">
            <v>58261</v>
          </cell>
          <cell r="Q2400" t="str">
            <v>60</v>
          </cell>
          <cell r="R2400" t="str">
            <v>Admin&amp;Other Administration</v>
          </cell>
          <cell r="S2400" t="str">
            <v>CENTRAL CAMPUS</v>
          </cell>
          <cell r="T2400" t="b">
            <v>0</v>
          </cell>
          <cell r="U2400" t="b">
            <v>1</v>
          </cell>
          <cell r="V2400" t="b">
            <v>0</v>
          </cell>
          <cell r="W2400" t="str">
            <v>Accounting And Contracts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 t="str">
            <v>30</v>
          </cell>
          <cell r="AH2400" t="str">
            <v>CM</v>
          </cell>
          <cell r="AI2400" t="str">
            <v>FullyF</v>
          </cell>
          <cell r="AJ2400" t="str">
            <v>FF</v>
          </cell>
        </row>
        <row r="2401">
          <cell r="A2401" t="str">
            <v>1024514</v>
          </cell>
          <cell r="B2401" t="str">
            <v>P03062601</v>
          </cell>
          <cell r="C2401" t="str">
            <v>03062601</v>
          </cell>
          <cell r="D2401" t="str">
            <v>BECTON 611B LAB RENOVATION</v>
          </cell>
          <cell r="E2401">
            <v>37803</v>
          </cell>
          <cell r="G2401">
            <v>37955</v>
          </cell>
          <cell r="H2401">
            <v>37986</v>
          </cell>
          <cell r="I2401">
            <v>37809</v>
          </cell>
          <cell r="J2401">
            <v>360000</v>
          </cell>
          <cell r="K2401">
            <v>0</v>
          </cell>
          <cell r="L2401">
            <v>317424.19</v>
          </cell>
          <cell r="M2401">
            <v>0</v>
          </cell>
          <cell r="N2401">
            <v>297809</v>
          </cell>
          <cell r="O2401">
            <v>200506</v>
          </cell>
          <cell r="P2401">
            <v>350752.86</v>
          </cell>
          <cell r="Q2401" t="str">
            <v>24</v>
          </cell>
          <cell r="R2401" t="str">
            <v>Eng&amp;ApplSci</v>
          </cell>
          <cell r="S2401" t="str">
            <v>SCIENCE HILL</v>
          </cell>
          <cell r="T2401" t="b">
            <v>0</v>
          </cell>
          <cell r="U2401" t="b">
            <v>0</v>
          </cell>
          <cell r="V2401" t="b">
            <v>0</v>
          </cell>
          <cell r="W2401" t="str">
            <v>Accounting And Contracts</v>
          </cell>
          <cell r="X2401">
            <v>360000</v>
          </cell>
          <cell r="Y2401">
            <v>0</v>
          </cell>
          <cell r="Z2401">
            <v>0</v>
          </cell>
          <cell r="AA2401">
            <v>30534.15</v>
          </cell>
          <cell r="AB2401">
            <v>200</v>
          </cell>
          <cell r="AC2401">
            <v>1591.52</v>
          </cell>
          <cell r="AD2401">
            <v>1003</v>
          </cell>
          <cell r="AE2401">
            <v>0</v>
          </cell>
          <cell r="AF2401">
            <v>0</v>
          </cell>
          <cell r="AG2401" t="str">
            <v>20</v>
          </cell>
          <cell r="AH2401" t="str">
            <v>PR</v>
          </cell>
          <cell r="AI2401" t="str">
            <v>Const</v>
          </cell>
          <cell r="AJ2401" t="str">
            <v>I</v>
          </cell>
        </row>
        <row r="2402">
          <cell r="A2402" t="str">
            <v>1024522</v>
          </cell>
          <cell r="B2402" t="str">
            <v>P03032801</v>
          </cell>
          <cell r="C2402" t="str">
            <v>03032801</v>
          </cell>
          <cell r="D2402" t="str">
            <v>CAB LL29 IRRADIATOR</v>
          </cell>
          <cell r="E2402">
            <v>37803</v>
          </cell>
          <cell r="G2402">
            <v>37833</v>
          </cell>
          <cell r="H2402">
            <v>37833</v>
          </cell>
          <cell r="I2402">
            <v>37819</v>
          </cell>
          <cell r="J2402">
            <v>95000</v>
          </cell>
          <cell r="K2402">
            <v>0</v>
          </cell>
          <cell r="L2402">
            <v>43121.57</v>
          </cell>
          <cell r="M2402">
            <v>0</v>
          </cell>
          <cell r="N2402">
            <v>32890</v>
          </cell>
          <cell r="O2402">
            <v>200506</v>
          </cell>
          <cell r="P2402">
            <v>43121.57</v>
          </cell>
          <cell r="Q2402" t="str">
            <v>80</v>
          </cell>
          <cell r="R2402" t="str">
            <v>Medicine</v>
          </cell>
          <cell r="S2402" t="str">
            <v>MEDICAL CAMPUS</v>
          </cell>
          <cell r="T2402" t="b">
            <v>0</v>
          </cell>
          <cell r="U2402" t="b">
            <v>0</v>
          </cell>
          <cell r="V2402" t="b">
            <v>0</v>
          </cell>
          <cell r="W2402" t="str">
            <v>Asset Management</v>
          </cell>
          <cell r="X2402">
            <v>47500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 t="str">
            <v>50</v>
          </cell>
          <cell r="AH2402" t="str">
            <v>OE</v>
          </cell>
          <cell r="AI2402" t="str">
            <v>Const</v>
          </cell>
          <cell r="AJ2402" t="str">
            <v>I</v>
          </cell>
        </row>
        <row r="2403">
          <cell r="A2403" t="str">
            <v>1024629</v>
          </cell>
          <cell r="C2403" t="str">
            <v>03072850</v>
          </cell>
          <cell r="D2403" t="str">
            <v>MFDO CEDAR 300 FURNITURE AND EQUIPMENT CANCELED</v>
          </cell>
          <cell r="E2403">
            <v>35977</v>
          </cell>
          <cell r="F2403">
            <v>38321</v>
          </cell>
          <cell r="G2403">
            <v>38260</v>
          </cell>
          <cell r="H2403">
            <v>38107</v>
          </cell>
          <cell r="I2403">
            <v>38277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200506</v>
          </cell>
          <cell r="P2403">
            <v>0</v>
          </cell>
          <cell r="Q2403" t="str">
            <v>80</v>
          </cell>
          <cell r="R2403" t="str">
            <v>Medicine</v>
          </cell>
          <cell r="T2403" t="b">
            <v>0</v>
          </cell>
          <cell r="U2403" t="b">
            <v>0</v>
          </cell>
          <cell r="V2403" t="b">
            <v>0</v>
          </cell>
          <cell r="W2403" t="str">
            <v>Finance-General Administration</v>
          </cell>
          <cell r="X2403">
            <v>0</v>
          </cell>
          <cell r="Y2403">
            <v>0</v>
          </cell>
          <cell r="Z2403">
            <v>0</v>
          </cell>
          <cell r="AG2403" t="str">
            <v>50</v>
          </cell>
          <cell r="AH2403" t="str">
            <v>OE</v>
          </cell>
          <cell r="AI2403" t="str">
            <v>Const</v>
          </cell>
          <cell r="AJ2403" t="str">
            <v>I</v>
          </cell>
        </row>
        <row r="2404">
          <cell r="A2404" t="str">
            <v>1024725</v>
          </cell>
          <cell r="B2404" t="str">
            <v>P03081202</v>
          </cell>
          <cell r="C2404" t="str">
            <v>03081202</v>
          </cell>
          <cell r="D2404" t="str">
            <v>CRAF FY04 CENTRAL AUTOMATED AHU EMERGENCY SHUTDOWN</v>
          </cell>
          <cell r="E2404">
            <v>37803</v>
          </cell>
          <cell r="G2404">
            <v>38107</v>
          </cell>
          <cell r="H2404">
            <v>38107</v>
          </cell>
          <cell r="I2404">
            <v>37827</v>
          </cell>
          <cell r="J2404">
            <v>84500</v>
          </cell>
          <cell r="K2404">
            <v>0</v>
          </cell>
          <cell r="L2404">
            <v>48249</v>
          </cell>
          <cell r="M2404">
            <v>48374</v>
          </cell>
          <cell r="N2404">
            <v>0</v>
          </cell>
          <cell r="O2404">
            <v>200506</v>
          </cell>
          <cell r="P2404">
            <v>79685</v>
          </cell>
          <cell r="Q2404" t="str">
            <v>65</v>
          </cell>
          <cell r="R2404" t="str">
            <v>Admin&amp;Other Utilities Central</v>
          </cell>
          <cell r="S2404" t="str">
            <v>POWER PLANTS AND UTILITY DISTRIBUTION SYSTEMS</v>
          </cell>
          <cell r="T2404" t="b">
            <v>0</v>
          </cell>
          <cell r="U2404" t="b">
            <v>0</v>
          </cell>
          <cell r="V2404" t="b">
            <v>0</v>
          </cell>
          <cell r="W2404" t="str">
            <v>Accounting And Contracts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30490</v>
          </cell>
          <cell r="AC2404">
            <v>0</v>
          </cell>
          <cell r="AD2404">
            <v>946</v>
          </cell>
          <cell r="AE2404">
            <v>0</v>
          </cell>
          <cell r="AF2404">
            <v>0</v>
          </cell>
          <cell r="AG2404" t="str">
            <v>30</v>
          </cell>
          <cell r="AH2404" t="str">
            <v>CM</v>
          </cell>
          <cell r="AI2404" t="str">
            <v>Const</v>
          </cell>
          <cell r="AJ2404" t="str">
            <v>I</v>
          </cell>
        </row>
        <row r="2405">
          <cell r="A2405" t="str">
            <v>1024858</v>
          </cell>
          <cell r="B2405" t="str">
            <v>P03072401</v>
          </cell>
          <cell r="C2405" t="str">
            <v>03072401</v>
          </cell>
          <cell r="D2405" t="str">
            <v>CPP SCR REPLACEMENT</v>
          </cell>
          <cell r="E2405">
            <v>37834</v>
          </cell>
          <cell r="G2405">
            <v>38046</v>
          </cell>
          <cell r="H2405">
            <v>38168</v>
          </cell>
          <cell r="I2405">
            <v>37839</v>
          </cell>
          <cell r="J2405">
            <v>493500</v>
          </cell>
          <cell r="K2405">
            <v>0</v>
          </cell>
          <cell r="L2405">
            <v>282417</v>
          </cell>
          <cell r="M2405">
            <v>0</v>
          </cell>
          <cell r="N2405">
            <v>281387</v>
          </cell>
          <cell r="O2405">
            <v>200506</v>
          </cell>
          <cell r="P2405">
            <v>282417</v>
          </cell>
          <cell r="Q2405" t="str">
            <v>65</v>
          </cell>
          <cell r="R2405" t="str">
            <v>Admin&amp;Other Utilities Central</v>
          </cell>
          <cell r="S2405" t="str">
            <v>POWER PLANTS AND UTILITY DISTRIBUTION SYSTEMS</v>
          </cell>
          <cell r="T2405" t="b">
            <v>0</v>
          </cell>
          <cell r="U2405" t="b">
            <v>0</v>
          </cell>
          <cell r="V2405" t="b">
            <v>0</v>
          </cell>
          <cell r="W2405" t="str">
            <v>Accounting And Contracts</v>
          </cell>
          <cell r="X2405">
            <v>493500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 t="str">
            <v>40</v>
          </cell>
          <cell r="AH2405" t="str">
            <v>UT</v>
          </cell>
          <cell r="AI2405" t="str">
            <v>Const</v>
          </cell>
          <cell r="AJ2405" t="str">
            <v>I</v>
          </cell>
        </row>
        <row r="2406">
          <cell r="A2406" t="str">
            <v>1024859</v>
          </cell>
          <cell r="B2406" t="str">
            <v>P03062602</v>
          </cell>
          <cell r="C2406" t="str">
            <v>03062602</v>
          </cell>
          <cell r="D2406" t="str">
            <v>ARMORY HEATING SYSTEM REPLACEMENT</v>
          </cell>
          <cell r="E2406">
            <v>37834</v>
          </cell>
          <cell r="G2406">
            <v>37955</v>
          </cell>
          <cell r="H2406">
            <v>37986</v>
          </cell>
          <cell r="I2406">
            <v>38187</v>
          </cell>
          <cell r="J2406">
            <v>217833</v>
          </cell>
          <cell r="K2406">
            <v>0</v>
          </cell>
          <cell r="L2406">
            <v>217833</v>
          </cell>
          <cell r="M2406">
            <v>0</v>
          </cell>
          <cell r="N2406">
            <v>217833</v>
          </cell>
          <cell r="O2406">
            <v>200506</v>
          </cell>
          <cell r="P2406">
            <v>217833</v>
          </cell>
          <cell r="Q2406" t="str">
            <v>54</v>
          </cell>
          <cell r="R2406" t="str">
            <v>Athletics</v>
          </cell>
          <cell r="S2406" t="str">
            <v>ATHLETIC FACILITIES</v>
          </cell>
          <cell r="T2406" t="b">
            <v>0</v>
          </cell>
          <cell r="U2406" t="b">
            <v>1</v>
          </cell>
          <cell r="V2406" t="b">
            <v>0</v>
          </cell>
          <cell r="W2406" t="str">
            <v>Accounting And Contracts</v>
          </cell>
          <cell r="X2406">
            <v>217833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 t="str">
            <v>30</v>
          </cell>
          <cell r="AH2406" t="str">
            <v>CM</v>
          </cell>
          <cell r="AI2406" t="str">
            <v>FullyF</v>
          </cell>
          <cell r="AJ2406" t="str">
            <v>FF</v>
          </cell>
        </row>
        <row r="2407">
          <cell r="A2407" t="str">
            <v>1024860</v>
          </cell>
          <cell r="B2407" t="str">
            <v>P03072902</v>
          </cell>
          <cell r="C2407" t="str">
            <v>03072902</v>
          </cell>
          <cell r="D2407" t="str">
            <v>SSS ROOM 410 RENOVATION</v>
          </cell>
          <cell r="E2407">
            <v>37834</v>
          </cell>
          <cell r="G2407">
            <v>38168</v>
          </cell>
          <cell r="H2407">
            <v>38137</v>
          </cell>
          <cell r="I2407">
            <v>37949</v>
          </cell>
          <cell r="J2407">
            <v>956000</v>
          </cell>
          <cell r="K2407">
            <v>0</v>
          </cell>
          <cell r="L2407">
            <v>771977.42</v>
          </cell>
          <cell r="M2407">
            <v>0</v>
          </cell>
          <cell r="N2407">
            <v>545152</v>
          </cell>
          <cell r="O2407">
            <v>200506</v>
          </cell>
          <cell r="P2407">
            <v>832278.52</v>
          </cell>
          <cell r="Q2407" t="str">
            <v>22</v>
          </cell>
          <cell r="R2407" t="str">
            <v>Soc Sci</v>
          </cell>
          <cell r="S2407" t="str">
            <v>OTHER FACILITIES</v>
          </cell>
          <cell r="T2407" t="b">
            <v>0</v>
          </cell>
          <cell r="U2407" t="b">
            <v>0</v>
          </cell>
          <cell r="V2407" t="b">
            <v>0</v>
          </cell>
          <cell r="W2407" t="str">
            <v>Accounting And Contracts</v>
          </cell>
          <cell r="X2407">
            <v>956000</v>
          </cell>
          <cell r="Y2407">
            <v>0</v>
          </cell>
          <cell r="Z2407">
            <v>0</v>
          </cell>
          <cell r="AA2407">
            <v>0</v>
          </cell>
          <cell r="AB2407">
            <v>950</v>
          </cell>
          <cell r="AC2407">
            <v>10787.08</v>
          </cell>
          <cell r="AD2407">
            <v>364</v>
          </cell>
          <cell r="AE2407">
            <v>48200.02</v>
          </cell>
          <cell r="AF2407">
            <v>0</v>
          </cell>
          <cell r="AG2407" t="str">
            <v>20</v>
          </cell>
          <cell r="AH2407" t="str">
            <v>PR</v>
          </cell>
          <cell r="AI2407" t="str">
            <v>Const</v>
          </cell>
          <cell r="AJ2407" t="str">
            <v>I</v>
          </cell>
        </row>
        <row r="2408">
          <cell r="A2408" t="str">
            <v>1024861</v>
          </cell>
          <cell r="B2408" t="str">
            <v>P03062603</v>
          </cell>
          <cell r="C2408" t="str">
            <v>03062603</v>
          </cell>
          <cell r="D2408" t="str">
            <v>BETTS HOUSE EXTERIOR RENOVATIONS</v>
          </cell>
          <cell r="E2408">
            <v>37834</v>
          </cell>
          <cell r="G2408">
            <v>37864</v>
          </cell>
          <cell r="H2408">
            <v>37864</v>
          </cell>
          <cell r="I2408">
            <v>38201</v>
          </cell>
          <cell r="J2408">
            <v>133629</v>
          </cell>
          <cell r="K2408">
            <v>0</v>
          </cell>
          <cell r="L2408">
            <v>133629.4</v>
          </cell>
          <cell r="M2408">
            <v>0</v>
          </cell>
          <cell r="N2408">
            <v>0</v>
          </cell>
          <cell r="O2408">
            <v>200506</v>
          </cell>
          <cell r="P2408">
            <v>133629.4</v>
          </cell>
          <cell r="Q2408" t="str">
            <v>60</v>
          </cell>
          <cell r="R2408" t="str">
            <v>Admin&amp;Other Administration</v>
          </cell>
          <cell r="T2408" t="b">
            <v>0</v>
          </cell>
          <cell r="U2408" t="b">
            <v>0</v>
          </cell>
          <cell r="V2408" t="b">
            <v>0</v>
          </cell>
          <cell r="W2408" t="str">
            <v>Accounting And Contracts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 t="str">
            <v>20</v>
          </cell>
          <cell r="AH2408" t="str">
            <v>PR</v>
          </cell>
          <cell r="AI2408" t="str">
            <v>Vclosed</v>
          </cell>
          <cell r="AJ2408" t="str">
            <v>VC</v>
          </cell>
        </row>
        <row r="2409">
          <cell r="A2409" t="str">
            <v>1024862</v>
          </cell>
          <cell r="B2409" t="str">
            <v>P03062401</v>
          </cell>
          <cell r="C2409" t="str">
            <v>03062401</v>
          </cell>
          <cell r="D2409" t="str">
            <v>CHURCH 246 BASEMENT RENOVATION</v>
          </cell>
          <cell r="E2409">
            <v>37834</v>
          </cell>
          <cell r="G2409">
            <v>38260</v>
          </cell>
          <cell r="H2409">
            <v>38230</v>
          </cell>
          <cell r="I2409">
            <v>37834</v>
          </cell>
          <cell r="J2409">
            <v>270000</v>
          </cell>
          <cell r="K2409">
            <v>0</v>
          </cell>
          <cell r="L2409">
            <v>61088.59</v>
          </cell>
          <cell r="M2409">
            <v>106000</v>
          </cell>
          <cell r="N2409">
            <v>0</v>
          </cell>
          <cell r="O2409">
            <v>200506</v>
          </cell>
          <cell r="P2409">
            <v>204734.11</v>
          </cell>
          <cell r="Q2409" t="str">
            <v>60</v>
          </cell>
          <cell r="R2409" t="str">
            <v>Admin&amp;Other Administration</v>
          </cell>
          <cell r="T2409" t="b">
            <v>0</v>
          </cell>
          <cell r="U2409" t="b">
            <v>0</v>
          </cell>
          <cell r="V2409" t="b">
            <v>0</v>
          </cell>
          <cell r="W2409" t="str">
            <v>Accounting And Contracts</v>
          </cell>
          <cell r="X2409">
            <v>0</v>
          </cell>
          <cell r="Y2409">
            <v>0</v>
          </cell>
          <cell r="Z2409">
            <v>0</v>
          </cell>
          <cell r="AA2409">
            <v>50369.13</v>
          </cell>
          <cell r="AB2409">
            <v>915.66</v>
          </cell>
          <cell r="AC2409">
            <v>6046.06</v>
          </cell>
          <cell r="AD2409">
            <v>37312.31</v>
          </cell>
          <cell r="AE2409">
            <v>48969.36</v>
          </cell>
          <cell r="AF2409">
            <v>33</v>
          </cell>
          <cell r="AG2409" t="str">
            <v>20</v>
          </cell>
          <cell r="AH2409" t="str">
            <v>PR</v>
          </cell>
          <cell r="AI2409" t="str">
            <v>Const</v>
          </cell>
          <cell r="AJ2409" t="str">
            <v>I</v>
          </cell>
        </row>
        <row r="2410">
          <cell r="A2410" t="str">
            <v>1024875</v>
          </cell>
          <cell r="B2410" t="str">
            <v>P03071503</v>
          </cell>
          <cell r="C2410" t="str">
            <v>03071503</v>
          </cell>
          <cell r="D2410" t="str">
            <v>PROSPECT 140 AND 230 RENOVATIONS AND FIT-OUT</v>
          </cell>
          <cell r="E2410">
            <v>37834</v>
          </cell>
          <cell r="G2410">
            <v>37986</v>
          </cell>
          <cell r="H2410">
            <v>38017</v>
          </cell>
          <cell r="I2410">
            <v>37839</v>
          </cell>
          <cell r="J2410">
            <v>194000</v>
          </cell>
          <cell r="K2410">
            <v>0</v>
          </cell>
          <cell r="L2410">
            <v>147480.54</v>
          </cell>
          <cell r="M2410">
            <v>0</v>
          </cell>
          <cell r="N2410">
            <v>147481</v>
          </cell>
          <cell r="O2410">
            <v>200506</v>
          </cell>
          <cell r="P2410">
            <v>147480.54</v>
          </cell>
          <cell r="Q2410" t="str">
            <v>22</v>
          </cell>
          <cell r="R2410" t="str">
            <v>Soc Sci</v>
          </cell>
          <cell r="S2410" t="str">
            <v>SCIENCE HILL</v>
          </cell>
          <cell r="T2410" t="b">
            <v>0</v>
          </cell>
          <cell r="U2410" t="b">
            <v>0</v>
          </cell>
          <cell r="V2410" t="b">
            <v>0</v>
          </cell>
          <cell r="W2410" t="str">
            <v>Accounting And Contracts</v>
          </cell>
          <cell r="X2410">
            <v>194000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 t="str">
            <v>20</v>
          </cell>
          <cell r="AH2410" t="str">
            <v>PR</v>
          </cell>
          <cell r="AI2410" t="str">
            <v>Const</v>
          </cell>
          <cell r="AJ2410" t="str">
            <v>I</v>
          </cell>
        </row>
        <row r="2411">
          <cell r="A2411" t="str">
            <v>1024891</v>
          </cell>
          <cell r="B2411" t="str">
            <v>P03071505</v>
          </cell>
          <cell r="C2411" t="str">
            <v>03071505</v>
          </cell>
          <cell r="D2411" t="str">
            <v>KGL MACHINE SHOP RELOCATION</v>
          </cell>
          <cell r="E2411">
            <v>37834</v>
          </cell>
          <cell r="G2411">
            <v>38077</v>
          </cell>
          <cell r="H2411">
            <v>38077</v>
          </cell>
          <cell r="I2411">
            <v>37839</v>
          </cell>
          <cell r="J2411">
            <v>145422</v>
          </cell>
          <cell r="K2411">
            <v>0</v>
          </cell>
          <cell r="L2411">
            <v>145422.38</v>
          </cell>
          <cell r="M2411">
            <v>143778</v>
          </cell>
          <cell r="N2411">
            <v>0</v>
          </cell>
          <cell r="O2411">
            <v>200506</v>
          </cell>
          <cell r="P2411">
            <v>145422.38</v>
          </cell>
          <cell r="Q2411" t="str">
            <v>25</v>
          </cell>
          <cell r="R2411" t="str">
            <v>Biological and Physical Sciences</v>
          </cell>
          <cell r="T2411" t="b">
            <v>0</v>
          </cell>
          <cell r="U2411" t="b">
            <v>0</v>
          </cell>
          <cell r="V2411" t="b">
            <v>0</v>
          </cell>
          <cell r="W2411" t="str">
            <v>Accounting And Contracts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 t="str">
            <v>30</v>
          </cell>
          <cell r="AH2411" t="str">
            <v>CM</v>
          </cell>
          <cell r="AI2411" t="str">
            <v>Vclosed</v>
          </cell>
          <cell r="AJ2411" t="str">
            <v>VC</v>
          </cell>
        </row>
        <row r="2412">
          <cell r="A2412" t="str">
            <v>1024951</v>
          </cell>
          <cell r="B2412" t="str">
            <v>P03081203</v>
          </cell>
          <cell r="C2412" t="str">
            <v>03081203</v>
          </cell>
          <cell r="D2412" t="str">
            <v>CRAF FY04 PWG LEADER LINE REPLACEMENT</v>
          </cell>
          <cell r="E2412">
            <v>37773</v>
          </cell>
          <cell r="G2412">
            <v>37955</v>
          </cell>
          <cell r="H2412">
            <v>38045</v>
          </cell>
          <cell r="I2412">
            <v>37932</v>
          </cell>
          <cell r="J2412">
            <v>49084</v>
          </cell>
          <cell r="K2412">
            <v>0</v>
          </cell>
          <cell r="L2412">
            <v>49084.14</v>
          </cell>
          <cell r="M2412">
            <v>49254</v>
          </cell>
          <cell r="N2412">
            <v>0</v>
          </cell>
          <cell r="O2412">
            <v>200506</v>
          </cell>
          <cell r="P2412">
            <v>49084.14</v>
          </cell>
          <cell r="Q2412" t="str">
            <v>54</v>
          </cell>
          <cell r="R2412" t="str">
            <v>Athletics</v>
          </cell>
          <cell r="S2412" t="str">
            <v>ATHLETIC FACILITIES</v>
          </cell>
          <cell r="T2412" t="b">
            <v>0</v>
          </cell>
          <cell r="U2412" t="b">
            <v>1</v>
          </cell>
          <cell r="V2412" t="b">
            <v>0</v>
          </cell>
          <cell r="W2412" t="str">
            <v>Accounting And Contracts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 t="str">
            <v>30</v>
          </cell>
          <cell r="AH2412" t="str">
            <v>CM</v>
          </cell>
          <cell r="AI2412" t="str">
            <v>FullyF</v>
          </cell>
          <cell r="AJ2412" t="str">
            <v>FF</v>
          </cell>
        </row>
        <row r="2413">
          <cell r="A2413" t="str">
            <v>1024952</v>
          </cell>
          <cell r="B2413" t="str">
            <v>P03081204</v>
          </cell>
          <cell r="C2413" t="str">
            <v>03081204</v>
          </cell>
          <cell r="D2413" t="str">
            <v>FY04 HGS RADIATOR RE-TRAPPING GRAF04</v>
          </cell>
          <cell r="E2413">
            <v>37834</v>
          </cell>
          <cell r="G2413">
            <v>38017</v>
          </cell>
          <cell r="H2413">
            <v>38046</v>
          </cell>
          <cell r="I2413">
            <v>38201</v>
          </cell>
          <cell r="J2413">
            <v>80912</v>
          </cell>
          <cell r="K2413">
            <v>0</v>
          </cell>
          <cell r="L2413">
            <v>80912</v>
          </cell>
          <cell r="M2413">
            <v>81267</v>
          </cell>
          <cell r="N2413">
            <v>0</v>
          </cell>
          <cell r="O2413">
            <v>200506</v>
          </cell>
          <cell r="P2413">
            <v>80912</v>
          </cell>
          <cell r="Q2413" t="str">
            <v>70</v>
          </cell>
          <cell r="R2413" t="str">
            <v>Residential - Graduate</v>
          </cell>
          <cell r="S2413" t="str">
            <v>RESIDENTIAL FACILITIES</v>
          </cell>
          <cell r="T2413" t="b">
            <v>0</v>
          </cell>
          <cell r="U2413" t="b">
            <v>0</v>
          </cell>
          <cell r="V2413" t="b">
            <v>0</v>
          </cell>
          <cell r="W2413" t="str">
            <v>Accounting And Contracts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 t="str">
            <v>30</v>
          </cell>
          <cell r="AH2413" t="str">
            <v>CM</v>
          </cell>
          <cell r="AI2413" t="str">
            <v>Vclosed</v>
          </cell>
          <cell r="AJ2413" t="str">
            <v>VC</v>
          </cell>
        </row>
        <row r="2414">
          <cell r="A2414" t="str">
            <v>1024953</v>
          </cell>
          <cell r="B2414" t="str">
            <v>P03081205</v>
          </cell>
          <cell r="C2414" t="str">
            <v>03081205</v>
          </cell>
          <cell r="D2414" t="str">
            <v>CRAF FY04 CROWN 305 AUTOMATIC FIRE ALARMS</v>
          </cell>
          <cell r="E2414">
            <v>37834</v>
          </cell>
          <cell r="G2414">
            <v>38077</v>
          </cell>
          <cell r="H2414">
            <v>38260</v>
          </cell>
          <cell r="I2414">
            <v>37841</v>
          </cell>
          <cell r="J2414">
            <v>99900</v>
          </cell>
          <cell r="K2414">
            <v>0</v>
          </cell>
          <cell r="L2414">
            <v>93452</v>
          </cell>
          <cell r="M2414">
            <v>93746</v>
          </cell>
          <cell r="N2414">
            <v>0</v>
          </cell>
          <cell r="O2414">
            <v>200506</v>
          </cell>
          <cell r="P2414">
            <v>93452</v>
          </cell>
          <cell r="Q2414" t="str">
            <v>70</v>
          </cell>
          <cell r="R2414" t="str">
            <v>Residential - Graduate</v>
          </cell>
          <cell r="S2414" t="str">
            <v>CENTRAL CAMPUS</v>
          </cell>
          <cell r="T2414" t="b">
            <v>0</v>
          </cell>
          <cell r="U2414" t="b">
            <v>0</v>
          </cell>
          <cell r="V2414" t="b">
            <v>0</v>
          </cell>
          <cell r="W2414" t="str">
            <v>Accounting And Contracts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 t="str">
            <v>30</v>
          </cell>
          <cell r="AH2414" t="str">
            <v>CM</v>
          </cell>
          <cell r="AI2414" t="str">
            <v>Const</v>
          </cell>
          <cell r="AJ2414" t="str">
            <v>I</v>
          </cell>
        </row>
        <row r="2415">
          <cell r="A2415" t="str">
            <v>1024979</v>
          </cell>
          <cell r="B2415" t="str">
            <v>P03072101</v>
          </cell>
          <cell r="C2415" t="str">
            <v>03072101</v>
          </cell>
          <cell r="D2415" t="str">
            <v>PROSPECT 355 SITE IMPROVEMENTS</v>
          </cell>
          <cell r="E2415">
            <v>37834</v>
          </cell>
          <cell r="G2415">
            <v>37925</v>
          </cell>
          <cell r="H2415">
            <v>37925</v>
          </cell>
          <cell r="I2415">
            <v>37839</v>
          </cell>
          <cell r="J2415">
            <v>140000</v>
          </cell>
          <cell r="K2415">
            <v>0</v>
          </cell>
          <cell r="L2415">
            <v>112805</v>
          </cell>
          <cell r="M2415">
            <v>0</v>
          </cell>
          <cell r="N2415">
            <v>112385</v>
          </cell>
          <cell r="O2415">
            <v>200506</v>
          </cell>
          <cell r="P2415">
            <v>112805</v>
          </cell>
          <cell r="Q2415" t="str">
            <v>20</v>
          </cell>
          <cell r="R2415" t="str">
            <v>Humanities</v>
          </cell>
          <cell r="S2415" t="str">
            <v>SCIENCE HILL</v>
          </cell>
          <cell r="T2415" t="b">
            <v>0</v>
          </cell>
          <cell r="U2415" t="b">
            <v>0</v>
          </cell>
          <cell r="V2415" t="b">
            <v>0</v>
          </cell>
          <cell r="W2415" t="str">
            <v>Accounting And Contracts</v>
          </cell>
          <cell r="X2415">
            <v>112385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 t="str">
            <v>20</v>
          </cell>
          <cell r="AH2415" t="str">
            <v>CM</v>
          </cell>
          <cell r="AI2415" t="str">
            <v>Const</v>
          </cell>
          <cell r="AJ2415" t="str">
            <v>I</v>
          </cell>
        </row>
        <row r="2416">
          <cell r="A2416" t="str">
            <v>1024980</v>
          </cell>
          <cell r="B2416" t="str">
            <v>P03072903</v>
          </cell>
          <cell r="C2416" t="str">
            <v>03072903</v>
          </cell>
          <cell r="D2416" t="str">
            <v>EDWARDS 309 MISCELLANEOUS RENOVATIONS</v>
          </cell>
          <cell r="E2416">
            <v>37834</v>
          </cell>
          <cell r="G2416">
            <v>38260</v>
          </cell>
          <cell r="H2416">
            <v>38260</v>
          </cell>
          <cell r="I2416">
            <v>38023</v>
          </cell>
          <cell r="J2416">
            <v>2000000</v>
          </cell>
          <cell r="K2416">
            <v>0</v>
          </cell>
          <cell r="L2416">
            <v>690147.72</v>
          </cell>
          <cell r="M2416">
            <v>670914</v>
          </cell>
          <cell r="N2416">
            <v>0</v>
          </cell>
          <cell r="O2416">
            <v>200506</v>
          </cell>
          <cell r="P2416">
            <v>1743557.6</v>
          </cell>
          <cell r="Q2416" t="str">
            <v>35</v>
          </cell>
          <cell r="R2416" t="str">
            <v>Self-sup Institute of Sacred Music</v>
          </cell>
          <cell r="S2416" t="str">
            <v>SCIENCE HILL</v>
          </cell>
          <cell r="T2416" t="b">
            <v>0</v>
          </cell>
          <cell r="U2416" t="b">
            <v>0</v>
          </cell>
          <cell r="V2416" t="b">
            <v>0</v>
          </cell>
          <cell r="W2416" t="str">
            <v>Accounting And Contracts</v>
          </cell>
          <cell r="X2416">
            <v>0</v>
          </cell>
          <cell r="Y2416">
            <v>0</v>
          </cell>
          <cell r="Z2416">
            <v>0</v>
          </cell>
          <cell r="AA2416">
            <v>375195.17</v>
          </cell>
          <cell r="AB2416">
            <v>23571.82</v>
          </cell>
          <cell r="AC2416">
            <v>418861.86</v>
          </cell>
          <cell r="AD2416">
            <v>32891.5</v>
          </cell>
          <cell r="AE2416">
            <v>173564.69</v>
          </cell>
          <cell r="AF2416">
            <v>29324.84</v>
          </cell>
          <cell r="AG2416" t="str">
            <v>20</v>
          </cell>
          <cell r="AH2416" t="str">
            <v>PR</v>
          </cell>
          <cell r="AI2416" t="str">
            <v>Const</v>
          </cell>
          <cell r="AJ2416" t="str">
            <v>I</v>
          </cell>
        </row>
        <row r="2417">
          <cell r="A2417" t="str">
            <v>1024981</v>
          </cell>
          <cell r="B2417" t="str">
            <v>P03081301</v>
          </cell>
          <cell r="C2417" t="str">
            <v>03081301</v>
          </cell>
          <cell r="D2417" t="str">
            <v>CPP &amp; METERING SYSTEM UPGRADE</v>
          </cell>
          <cell r="E2417">
            <v>37834</v>
          </cell>
          <cell r="H2417">
            <v>38321</v>
          </cell>
          <cell r="I2417">
            <v>37851</v>
          </cell>
          <cell r="J2417">
            <v>410000</v>
          </cell>
          <cell r="K2417">
            <v>0</v>
          </cell>
          <cell r="L2417">
            <v>226430.64</v>
          </cell>
          <cell r="M2417">
            <v>0</v>
          </cell>
          <cell r="N2417">
            <v>226431</v>
          </cell>
          <cell r="O2417">
            <v>200506</v>
          </cell>
          <cell r="P2417">
            <v>324430.64</v>
          </cell>
          <cell r="Q2417" t="str">
            <v>65</v>
          </cell>
          <cell r="R2417" t="str">
            <v>Admin&amp;Other Utilities Central</v>
          </cell>
          <cell r="S2417" t="str">
            <v>POWER PLANTS AND UTILITY DISTRIBUTION SYSTEMS</v>
          </cell>
          <cell r="T2417" t="b">
            <v>0</v>
          </cell>
          <cell r="U2417" t="b">
            <v>0</v>
          </cell>
          <cell r="V2417" t="b">
            <v>0</v>
          </cell>
          <cell r="W2417" t="str">
            <v>Accounting And Contracts</v>
          </cell>
          <cell r="X2417">
            <v>410000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25000</v>
          </cell>
          <cell r="AE2417">
            <v>73000</v>
          </cell>
          <cell r="AF2417">
            <v>0</v>
          </cell>
          <cell r="AG2417" t="str">
            <v>40</v>
          </cell>
          <cell r="AH2417" t="str">
            <v>UT</v>
          </cell>
          <cell r="AI2417" t="str">
            <v>Const</v>
          </cell>
          <cell r="AJ2417" t="str">
            <v>I</v>
          </cell>
        </row>
        <row r="2418">
          <cell r="A2418" t="str">
            <v>1024982</v>
          </cell>
          <cell r="B2418" t="str">
            <v>P03071502</v>
          </cell>
          <cell r="C2418" t="str">
            <v>03071502</v>
          </cell>
          <cell r="D2418" t="str">
            <v>BOARDMAN BUILDING FIRE ALARM UPGRADE</v>
          </cell>
          <cell r="E2418">
            <v>37834</v>
          </cell>
          <cell r="G2418">
            <v>38017</v>
          </cell>
          <cell r="H2418">
            <v>38016</v>
          </cell>
          <cell r="I2418">
            <v>37851</v>
          </cell>
          <cell r="J2418">
            <v>55000</v>
          </cell>
          <cell r="K2418">
            <v>0</v>
          </cell>
          <cell r="L2418">
            <v>52022.81</v>
          </cell>
          <cell r="M2418">
            <v>0</v>
          </cell>
          <cell r="N2418">
            <v>52023</v>
          </cell>
          <cell r="O2418">
            <v>200506</v>
          </cell>
          <cell r="P2418">
            <v>52022.81</v>
          </cell>
          <cell r="Q2418" t="str">
            <v>80</v>
          </cell>
          <cell r="R2418" t="str">
            <v>Medicine</v>
          </cell>
          <cell r="S2418" t="str">
            <v>MEDICAL CAMPUS</v>
          </cell>
          <cell r="T2418" t="b">
            <v>0</v>
          </cell>
          <cell r="U2418" t="b">
            <v>0</v>
          </cell>
          <cell r="V2418" t="b">
            <v>0</v>
          </cell>
          <cell r="W2418" t="str">
            <v>Asset Management</v>
          </cell>
          <cell r="X2418">
            <v>55000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 t="str">
            <v>30</v>
          </cell>
          <cell r="AH2418" t="str">
            <v>CM</v>
          </cell>
          <cell r="AI2418" t="str">
            <v>Const</v>
          </cell>
          <cell r="AJ2418" t="str">
            <v>I</v>
          </cell>
        </row>
        <row r="2419">
          <cell r="A2419" t="str">
            <v>1024983</v>
          </cell>
          <cell r="B2419" t="str">
            <v>P03071801</v>
          </cell>
          <cell r="C2419" t="str">
            <v>03071801</v>
          </cell>
          <cell r="D2419" t="str">
            <v>CHURCH ST SOUTH 100 107 ITS RENOVATIONS</v>
          </cell>
          <cell r="E2419">
            <v>37834</v>
          </cell>
          <cell r="G2419">
            <v>37864</v>
          </cell>
          <cell r="H2419">
            <v>37864</v>
          </cell>
          <cell r="I2419">
            <v>37851</v>
          </cell>
          <cell r="J2419">
            <v>70000</v>
          </cell>
          <cell r="K2419">
            <v>0</v>
          </cell>
          <cell r="L2419">
            <v>47374.9</v>
          </cell>
          <cell r="M2419">
            <v>0</v>
          </cell>
          <cell r="N2419">
            <v>47375</v>
          </cell>
          <cell r="O2419">
            <v>200506</v>
          </cell>
          <cell r="P2419">
            <v>62537.69</v>
          </cell>
          <cell r="Q2419" t="str">
            <v>80</v>
          </cell>
          <cell r="R2419" t="str">
            <v>Medicine</v>
          </cell>
          <cell r="S2419" t="str">
            <v>MEDICAL CAMPUS</v>
          </cell>
          <cell r="T2419" t="b">
            <v>0</v>
          </cell>
          <cell r="U2419" t="b">
            <v>0</v>
          </cell>
          <cell r="V2419" t="b">
            <v>0</v>
          </cell>
          <cell r="W2419" t="str">
            <v>Asset Management</v>
          </cell>
          <cell r="X2419">
            <v>70000</v>
          </cell>
          <cell r="Y2419">
            <v>0</v>
          </cell>
          <cell r="Z2419">
            <v>0</v>
          </cell>
          <cell r="AA2419">
            <v>9039</v>
          </cell>
          <cell r="AB2419">
            <v>6123.79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 t="str">
            <v>20</v>
          </cell>
          <cell r="AH2419" t="str">
            <v>PR</v>
          </cell>
          <cell r="AI2419" t="str">
            <v>Const</v>
          </cell>
          <cell r="AJ2419" t="str">
            <v>I</v>
          </cell>
        </row>
        <row r="2420">
          <cell r="A2420" t="str">
            <v>1024984</v>
          </cell>
          <cell r="B2420" t="str">
            <v>P03081502</v>
          </cell>
          <cell r="C2420" t="str">
            <v>03081502</v>
          </cell>
          <cell r="D2420" t="str">
            <v>CRAF FY04 WHITNEY 155 COMPUTER ROOM AC UNIT</v>
          </cell>
          <cell r="E2420">
            <v>37834</v>
          </cell>
          <cell r="G2420">
            <v>37986</v>
          </cell>
          <cell r="H2420">
            <v>37955</v>
          </cell>
          <cell r="I2420">
            <v>38201</v>
          </cell>
          <cell r="J2420">
            <v>47251</v>
          </cell>
          <cell r="K2420">
            <v>0</v>
          </cell>
          <cell r="L2420">
            <v>47251</v>
          </cell>
          <cell r="M2420">
            <v>47251</v>
          </cell>
          <cell r="N2420">
            <v>0</v>
          </cell>
          <cell r="O2420">
            <v>200506</v>
          </cell>
          <cell r="P2420">
            <v>47251</v>
          </cell>
          <cell r="Q2420" t="str">
            <v>60</v>
          </cell>
          <cell r="R2420" t="str">
            <v>Admin&amp;Other Administration</v>
          </cell>
          <cell r="S2420" t="str">
            <v>CENTRAL CAMPUS</v>
          </cell>
          <cell r="T2420" t="b">
            <v>0</v>
          </cell>
          <cell r="U2420" t="b">
            <v>0</v>
          </cell>
          <cell r="V2420" t="b">
            <v>0</v>
          </cell>
          <cell r="W2420" t="str">
            <v>Accounting And Contracts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I2420" t="str">
            <v>Tomb</v>
          </cell>
          <cell r="AJ2420" t="str">
            <v>T</v>
          </cell>
        </row>
        <row r="2421">
          <cell r="A2421" t="str">
            <v>1024985</v>
          </cell>
          <cell r="B2421" t="str">
            <v>P03080401</v>
          </cell>
          <cell r="C2421" t="str">
            <v>03080401</v>
          </cell>
          <cell r="D2421" t="str">
            <v>CAMPUS SIGN SYSTEM PHASE 2</v>
          </cell>
          <cell r="E2421">
            <v>37834</v>
          </cell>
          <cell r="H2421">
            <v>38533</v>
          </cell>
          <cell r="I2421">
            <v>38145</v>
          </cell>
          <cell r="J2421">
            <v>840000</v>
          </cell>
          <cell r="K2421">
            <v>0</v>
          </cell>
          <cell r="L2421">
            <v>158390.45000000001</v>
          </cell>
          <cell r="M2421">
            <v>0</v>
          </cell>
          <cell r="N2421">
            <v>145275</v>
          </cell>
          <cell r="O2421">
            <v>200506</v>
          </cell>
          <cell r="P2421">
            <v>365166.35</v>
          </cell>
          <cell r="Q2421" t="str">
            <v>61</v>
          </cell>
          <cell r="R2421" t="str">
            <v>Admin&amp;Other Other</v>
          </cell>
          <cell r="S2421" t="str">
            <v>CENTRAL CAMPUS</v>
          </cell>
          <cell r="T2421" t="b">
            <v>0</v>
          </cell>
          <cell r="U2421" t="b">
            <v>0</v>
          </cell>
          <cell r="V2421" t="b">
            <v>0</v>
          </cell>
          <cell r="W2421" t="str">
            <v>Accounting And Contracts</v>
          </cell>
          <cell r="X2421">
            <v>0</v>
          </cell>
          <cell r="Y2421">
            <v>840000</v>
          </cell>
          <cell r="Z2421">
            <v>0</v>
          </cell>
          <cell r="AA2421">
            <v>17129.11</v>
          </cell>
          <cell r="AB2421">
            <v>980</v>
          </cell>
          <cell r="AC2421">
            <v>1547.9</v>
          </cell>
          <cell r="AD2421">
            <v>21756.36</v>
          </cell>
          <cell r="AE2421">
            <v>20106.830000000002</v>
          </cell>
          <cell r="AF2421">
            <v>145255.70000000001</v>
          </cell>
          <cell r="AG2421" t="str">
            <v>50</v>
          </cell>
          <cell r="AH2421" t="str">
            <v>OO</v>
          </cell>
          <cell r="AI2421" t="str">
            <v>Const</v>
          </cell>
          <cell r="AJ2421" t="str">
            <v>I</v>
          </cell>
        </row>
        <row r="2422">
          <cell r="A2422" t="str">
            <v>1024986</v>
          </cell>
          <cell r="B2422" t="str">
            <v>P03072202</v>
          </cell>
          <cell r="C2422" t="str">
            <v>03072202</v>
          </cell>
          <cell r="D2422" t="str">
            <v>YSM BUILDING AUTOMATION SYSTEM HARDWARE/SOFTWARE UPGRADE PHASE I</v>
          </cell>
          <cell r="E2422">
            <v>37834</v>
          </cell>
          <cell r="G2422">
            <v>38230</v>
          </cell>
          <cell r="H2422">
            <v>38352</v>
          </cell>
          <cell r="I2422">
            <v>37851</v>
          </cell>
          <cell r="J2422">
            <v>62000</v>
          </cell>
          <cell r="K2422">
            <v>0</v>
          </cell>
          <cell r="L2422">
            <v>491.02</v>
          </cell>
          <cell r="M2422">
            <v>0</v>
          </cell>
          <cell r="N2422">
            <v>491</v>
          </cell>
          <cell r="O2422">
            <v>200506</v>
          </cell>
          <cell r="P2422">
            <v>45957.02</v>
          </cell>
          <cell r="Q2422" t="str">
            <v>80</v>
          </cell>
          <cell r="R2422" t="str">
            <v>Medicine</v>
          </cell>
          <cell r="S2422" t="str">
            <v>MEDICAL CAMPUS</v>
          </cell>
          <cell r="T2422" t="b">
            <v>0</v>
          </cell>
          <cell r="U2422" t="b">
            <v>0</v>
          </cell>
          <cell r="V2422" t="b">
            <v>0</v>
          </cell>
          <cell r="W2422" t="str">
            <v>Asset Management</v>
          </cell>
          <cell r="X2422">
            <v>40300</v>
          </cell>
          <cell r="Y2422">
            <v>0</v>
          </cell>
          <cell r="Z2422">
            <v>0</v>
          </cell>
          <cell r="AA2422">
            <v>0</v>
          </cell>
          <cell r="AB2422">
            <v>36400</v>
          </cell>
          <cell r="AC2422">
            <v>0</v>
          </cell>
          <cell r="AD2422">
            <v>9066</v>
          </cell>
          <cell r="AE2422">
            <v>0</v>
          </cell>
          <cell r="AF2422">
            <v>0</v>
          </cell>
          <cell r="AG2422" t="str">
            <v>30</v>
          </cell>
          <cell r="AH2422" t="str">
            <v>CM</v>
          </cell>
          <cell r="AI2422" t="str">
            <v>Const</v>
          </cell>
          <cell r="AJ2422" t="str">
            <v>I</v>
          </cell>
        </row>
        <row r="2423">
          <cell r="A2423" t="str">
            <v>1025045</v>
          </cell>
          <cell r="B2423" t="str">
            <v>P03081401</v>
          </cell>
          <cell r="C2423" t="str">
            <v>03081401</v>
          </cell>
          <cell r="D2423" t="str">
            <v>ESC 254 LAB FIT-OUT</v>
          </cell>
          <cell r="E2423">
            <v>37834</v>
          </cell>
          <cell r="G2423">
            <v>37925</v>
          </cell>
          <cell r="H2423">
            <v>37925</v>
          </cell>
          <cell r="I2423">
            <v>37841</v>
          </cell>
          <cell r="J2423">
            <v>78500</v>
          </cell>
          <cell r="K2423">
            <v>0</v>
          </cell>
          <cell r="L2423">
            <v>52556</v>
          </cell>
          <cell r="M2423">
            <v>52556</v>
          </cell>
          <cell r="N2423">
            <v>0</v>
          </cell>
          <cell r="O2423">
            <v>200506</v>
          </cell>
          <cell r="P2423">
            <v>52556</v>
          </cell>
          <cell r="Q2423" t="str">
            <v>25</v>
          </cell>
          <cell r="R2423" t="str">
            <v>Biological and Physical Sciences</v>
          </cell>
          <cell r="T2423" t="b">
            <v>0</v>
          </cell>
          <cell r="U2423" t="b">
            <v>0</v>
          </cell>
          <cell r="V2423" t="b">
            <v>0</v>
          </cell>
          <cell r="W2423" t="str">
            <v>Accounting And Contracts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 t="str">
            <v>20</v>
          </cell>
          <cell r="AH2423" t="str">
            <v>PR</v>
          </cell>
          <cell r="AI2423" t="str">
            <v>Const</v>
          </cell>
          <cell r="AJ2423" t="str">
            <v>I</v>
          </cell>
        </row>
        <row r="2424">
          <cell r="A2424" t="str">
            <v>1025106</v>
          </cell>
          <cell r="B2424" t="str">
            <v>P03082503</v>
          </cell>
          <cell r="C2424" t="str">
            <v>03082503</v>
          </cell>
          <cell r="D2424" t="str">
            <v>OML BROWNSTONE RESTORATION CRAF 04</v>
          </cell>
          <cell r="E2424">
            <v>37834</v>
          </cell>
          <cell r="G2424">
            <v>38107</v>
          </cell>
          <cell r="H2424">
            <v>38107</v>
          </cell>
          <cell r="I2424">
            <v>38009</v>
          </cell>
          <cell r="J2424">
            <v>90886</v>
          </cell>
          <cell r="K2424">
            <v>0</v>
          </cell>
          <cell r="L2424">
            <v>90886</v>
          </cell>
          <cell r="M2424">
            <v>91215</v>
          </cell>
          <cell r="N2424">
            <v>0</v>
          </cell>
          <cell r="O2424">
            <v>200506</v>
          </cell>
          <cell r="P2424">
            <v>90886</v>
          </cell>
          <cell r="Q2424" t="str">
            <v>25</v>
          </cell>
          <cell r="R2424" t="str">
            <v>Biological and Physical Sciences</v>
          </cell>
          <cell r="S2424" t="str">
            <v>SCIENCE HILL</v>
          </cell>
          <cell r="T2424" t="b">
            <v>0</v>
          </cell>
          <cell r="U2424" t="b">
            <v>1</v>
          </cell>
          <cell r="V2424" t="b">
            <v>0</v>
          </cell>
          <cell r="W2424" t="str">
            <v>Accounting And Contracts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 t="str">
            <v>30</v>
          </cell>
          <cell r="AH2424" t="str">
            <v>CM</v>
          </cell>
          <cell r="AI2424" t="str">
            <v>FullyF</v>
          </cell>
          <cell r="AJ2424" t="str">
            <v>FF</v>
          </cell>
        </row>
        <row r="2425">
          <cell r="A2425" t="str">
            <v>1025107</v>
          </cell>
          <cell r="B2425" t="str">
            <v>P03082502</v>
          </cell>
          <cell r="C2425" t="str">
            <v>03082502</v>
          </cell>
          <cell r="D2425" t="str">
            <v>PARK 215 ELECTRICAL UPGRADE CRAF 04</v>
          </cell>
          <cell r="E2425">
            <v>37834</v>
          </cell>
          <cell r="G2425">
            <v>37894</v>
          </cell>
          <cell r="H2425">
            <v>37894</v>
          </cell>
          <cell r="I2425">
            <v>38201</v>
          </cell>
          <cell r="J2425">
            <v>53875</v>
          </cell>
          <cell r="K2425">
            <v>0</v>
          </cell>
          <cell r="L2425">
            <v>53875</v>
          </cell>
          <cell r="M2425">
            <v>53875</v>
          </cell>
          <cell r="N2425">
            <v>0</v>
          </cell>
          <cell r="O2425">
            <v>200506</v>
          </cell>
          <cell r="P2425">
            <v>53875</v>
          </cell>
          <cell r="Q2425" t="str">
            <v>43</v>
          </cell>
          <cell r="R2425" t="str">
            <v>Mus&amp;Gall Yale Art Gallery</v>
          </cell>
          <cell r="S2425" t="str">
            <v>CENTRAL CAMPUS</v>
          </cell>
          <cell r="T2425" t="b">
            <v>0</v>
          </cell>
          <cell r="U2425" t="b">
            <v>0</v>
          </cell>
          <cell r="V2425" t="b">
            <v>0</v>
          </cell>
          <cell r="W2425" t="str">
            <v>Accounting And Contracts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I2425" t="str">
            <v>Tomb</v>
          </cell>
          <cell r="AJ2425" t="str">
            <v>T</v>
          </cell>
        </row>
        <row r="2426">
          <cell r="A2426" t="str">
            <v>1025108</v>
          </cell>
          <cell r="B2426" t="str">
            <v>P03082501</v>
          </cell>
          <cell r="C2426" t="str">
            <v>03082501</v>
          </cell>
          <cell r="D2426" t="str">
            <v>DUNHAM LAB TRANSFORMER REPLACEMENT CRAF 04</v>
          </cell>
          <cell r="E2426">
            <v>37834</v>
          </cell>
          <cell r="G2426">
            <v>38077</v>
          </cell>
          <cell r="H2426">
            <v>37986</v>
          </cell>
          <cell r="I2426">
            <v>37855</v>
          </cell>
          <cell r="J2426">
            <v>82000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200506</v>
          </cell>
          <cell r="P2426">
            <v>65774.44</v>
          </cell>
          <cell r="Q2426" t="str">
            <v>24</v>
          </cell>
          <cell r="R2426" t="str">
            <v>Eng&amp;ApplSci</v>
          </cell>
          <cell r="S2426" t="str">
            <v>SCIENCE HILL</v>
          </cell>
          <cell r="T2426" t="b">
            <v>0</v>
          </cell>
          <cell r="U2426" t="b">
            <v>0</v>
          </cell>
          <cell r="V2426" t="b">
            <v>0</v>
          </cell>
          <cell r="W2426" t="str">
            <v>Accounting And Contracts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63795.44</v>
          </cell>
          <cell r="AC2426">
            <v>0</v>
          </cell>
          <cell r="AD2426">
            <v>1979</v>
          </cell>
          <cell r="AE2426">
            <v>0</v>
          </cell>
          <cell r="AF2426">
            <v>0</v>
          </cell>
          <cell r="AG2426" t="str">
            <v>30</v>
          </cell>
          <cell r="AH2426" t="str">
            <v>CM</v>
          </cell>
          <cell r="AI2426" t="str">
            <v>Const</v>
          </cell>
          <cell r="AJ2426" t="str">
            <v>I</v>
          </cell>
        </row>
        <row r="2427">
          <cell r="A2427" t="str">
            <v>1025153</v>
          </cell>
          <cell r="B2427" t="str">
            <v>P03081503</v>
          </cell>
          <cell r="C2427" t="str">
            <v>03081503</v>
          </cell>
          <cell r="D2427" t="str">
            <v>SHM I GLASS WASH HW UPGRADE</v>
          </cell>
          <cell r="E2427">
            <v>37865</v>
          </cell>
          <cell r="G2427">
            <v>37986</v>
          </cell>
          <cell r="H2427">
            <v>37955</v>
          </cell>
          <cell r="I2427">
            <v>37866</v>
          </cell>
          <cell r="J2427">
            <v>120000</v>
          </cell>
          <cell r="K2427">
            <v>0</v>
          </cell>
          <cell r="L2427">
            <v>108442.04</v>
          </cell>
          <cell r="M2427">
            <v>0</v>
          </cell>
          <cell r="N2427">
            <v>108442</v>
          </cell>
          <cell r="O2427">
            <v>200506</v>
          </cell>
          <cell r="P2427">
            <v>108442.04</v>
          </cell>
          <cell r="Q2427" t="str">
            <v>80</v>
          </cell>
          <cell r="R2427" t="str">
            <v>Medicine</v>
          </cell>
          <cell r="S2427" t="str">
            <v>MEDICAL CAMPUS</v>
          </cell>
          <cell r="T2427" t="b">
            <v>0</v>
          </cell>
          <cell r="U2427" t="b">
            <v>0</v>
          </cell>
          <cell r="V2427" t="b">
            <v>0</v>
          </cell>
          <cell r="W2427" t="str">
            <v>Asset Management</v>
          </cell>
          <cell r="X2427">
            <v>108442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 t="str">
            <v>30</v>
          </cell>
          <cell r="AH2427" t="str">
            <v>CM</v>
          </cell>
          <cell r="AI2427" t="str">
            <v>Const</v>
          </cell>
          <cell r="AJ2427" t="str">
            <v>I</v>
          </cell>
        </row>
        <row r="2428">
          <cell r="A2428" t="str">
            <v>1025154</v>
          </cell>
          <cell r="B2428" t="str">
            <v>P03081501</v>
          </cell>
          <cell r="C2428" t="str">
            <v>03081501</v>
          </cell>
          <cell r="D2428" t="str">
            <v>CHEMISTRY RESEARCH BUILDING UTILITIES SERVICES PH 2</v>
          </cell>
          <cell r="E2428">
            <v>37865</v>
          </cell>
          <cell r="H2428">
            <v>38595</v>
          </cell>
          <cell r="I2428">
            <v>37866</v>
          </cell>
          <cell r="J2428">
            <v>1591000</v>
          </cell>
          <cell r="K2428">
            <v>0</v>
          </cell>
          <cell r="L2428">
            <v>515901</v>
          </cell>
          <cell r="M2428">
            <v>0</v>
          </cell>
          <cell r="N2428">
            <v>444151</v>
          </cell>
          <cell r="O2428">
            <v>200506</v>
          </cell>
          <cell r="P2428">
            <v>1047068</v>
          </cell>
          <cell r="Q2428" t="str">
            <v>65</v>
          </cell>
          <cell r="R2428" t="str">
            <v>Admin&amp;Other Utilities Central</v>
          </cell>
          <cell r="S2428" t="str">
            <v>POWER PLANTS AND UTILITY DISTRIBUTION SYSTEMS</v>
          </cell>
          <cell r="T2428" t="b">
            <v>0</v>
          </cell>
          <cell r="U2428" t="b">
            <v>0</v>
          </cell>
          <cell r="V2428" t="b">
            <v>0</v>
          </cell>
          <cell r="W2428" t="str">
            <v>Accounting And Contracts</v>
          </cell>
          <cell r="X2428">
            <v>1034150</v>
          </cell>
          <cell r="Y2428">
            <v>0</v>
          </cell>
          <cell r="Z2428">
            <v>0</v>
          </cell>
          <cell r="AA2428">
            <v>190819</v>
          </cell>
          <cell r="AB2428">
            <v>0</v>
          </cell>
          <cell r="AC2428">
            <v>216784</v>
          </cell>
          <cell r="AD2428">
            <v>123564</v>
          </cell>
          <cell r="AE2428">
            <v>0</v>
          </cell>
          <cell r="AF2428">
            <v>0</v>
          </cell>
          <cell r="AG2428" t="str">
            <v>10</v>
          </cell>
          <cell r="AH2428" t="str">
            <v>NI</v>
          </cell>
          <cell r="AI2428" t="str">
            <v>Const</v>
          </cell>
          <cell r="AJ2428" t="str">
            <v>I</v>
          </cell>
        </row>
        <row r="2429">
          <cell r="A2429" t="str">
            <v>1025155</v>
          </cell>
          <cell r="B2429" t="str">
            <v>P03081302</v>
          </cell>
          <cell r="C2429" t="str">
            <v>03081302</v>
          </cell>
          <cell r="D2429" t="str">
            <v>SHM I-WING 334 ZEBRAFISH</v>
          </cell>
          <cell r="E2429">
            <v>37865</v>
          </cell>
          <cell r="G2429">
            <v>38046</v>
          </cell>
          <cell r="H2429">
            <v>38017</v>
          </cell>
          <cell r="I2429">
            <v>37949</v>
          </cell>
          <cell r="J2429">
            <v>300000</v>
          </cell>
          <cell r="K2429">
            <v>0</v>
          </cell>
          <cell r="L2429">
            <v>251525.69</v>
          </cell>
          <cell r="M2429">
            <v>0</v>
          </cell>
          <cell r="N2429">
            <v>251526</v>
          </cell>
          <cell r="O2429">
            <v>200506</v>
          </cell>
          <cell r="P2429">
            <v>278763.39</v>
          </cell>
          <cell r="Q2429" t="str">
            <v>80</v>
          </cell>
          <cell r="R2429" t="str">
            <v>Medicine</v>
          </cell>
          <cell r="S2429" t="str">
            <v>MEDICAL CAMPUS</v>
          </cell>
          <cell r="T2429" t="b">
            <v>0</v>
          </cell>
          <cell r="U2429" t="b">
            <v>0</v>
          </cell>
          <cell r="V2429" t="b">
            <v>0</v>
          </cell>
          <cell r="W2429" t="str">
            <v>Asset Management</v>
          </cell>
          <cell r="X2429">
            <v>276421</v>
          </cell>
          <cell r="Y2429">
            <v>0</v>
          </cell>
          <cell r="Z2429">
            <v>0</v>
          </cell>
          <cell r="AA2429">
            <v>0</v>
          </cell>
          <cell r="AB2429">
            <v>24894.9</v>
          </cell>
          <cell r="AC2429">
            <v>2342.8000000000002</v>
          </cell>
          <cell r="AD2429">
            <v>0</v>
          </cell>
          <cell r="AE2429">
            <v>0</v>
          </cell>
          <cell r="AF2429">
            <v>0</v>
          </cell>
          <cell r="AG2429" t="str">
            <v>20</v>
          </cell>
          <cell r="AH2429" t="str">
            <v>PR</v>
          </cell>
          <cell r="AI2429" t="str">
            <v>Const</v>
          </cell>
          <cell r="AJ2429" t="str">
            <v>I</v>
          </cell>
        </row>
        <row r="2430">
          <cell r="A2430" t="str">
            <v>1025156</v>
          </cell>
          <cell r="B2430" t="str">
            <v>P03082101</v>
          </cell>
          <cell r="C2430" t="str">
            <v>03082101</v>
          </cell>
          <cell r="D2430" t="str">
            <v>MEDICAL AREA ELECTRICAL UPGRADE FY04</v>
          </cell>
          <cell r="E2430">
            <v>37865</v>
          </cell>
          <cell r="H2430">
            <v>38503</v>
          </cell>
          <cell r="I2430">
            <v>37835</v>
          </cell>
          <cell r="J2430">
            <v>500000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200506</v>
          </cell>
          <cell r="P2430">
            <v>32000</v>
          </cell>
          <cell r="Q2430" t="str">
            <v>66</v>
          </cell>
          <cell r="R2430" t="str">
            <v>Admin&amp;Other YSM Utilities</v>
          </cell>
          <cell r="S2430" t="str">
            <v>POWER PLANTS AND UTILITY DISTRIBUTION SYSTEMS</v>
          </cell>
          <cell r="T2430" t="b">
            <v>0</v>
          </cell>
          <cell r="U2430" t="b">
            <v>0</v>
          </cell>
          <cell r="V2430" t="b">
            <v>0</v>
          </cell>
          <cell r="W2430" t="str">
            <v>Accounting And Contracts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32000</v>
          </cell>
          <cell r="AG2430" t="str">
            <v>40</v>
          </cell>
          <cell r="AH2430" t="str">
            <v>UT</v>
          </cell>
          <cell r="AI2430" t="str">
            <v>Const</v>
          </cell>
          <cell r="AJ2430" t="str">
            <v>I</v>
          </cell>
        </row>
        <row r="2431">
          <cell r="A2431" t="str">
            <v>1025158</v>
          </cell>
          <cell r="B2431" t="str">
            <v>C03090577</v>
          </cell>
          <cell r="C2431" t="str">
            <v>03090577</v>
          </cell>
          <cell r="D2431" t="str">
            <v>PHYSICAL EDUCATION &amp; ATHLETICS TREADMILL PURCHASE</v>
          </cell>
          <cell r="E2431">
            <v>37834</v>
          </cell>
          <cell r="G2431">
            <v>37894</v>
          </cell>
          <cell r="H2431">
            <v>37894</v>
          </cell>
          <cell r="I2431">
            <v>37869</v>
          </cell>
          <cell r="J2431">
            <v>61000</v>
          </cell>
          <cell r="K2431">
            <v>0</v>
          </cell>
          <cell r="L2431">
            <v>61149.599999999999</v>
          </cell>
          <cell r="M2431">
            <v>0</v>
          </cell>
          <cell r="N2431">
            <v>61000</v>
          </cell>
          <cell r="O2431">
            <v>200506</v>
          </cell>
          <cell r="P2431">
            <v>61149.599999999999</v>
          </cell>
          <cell r="Q2431" t="str">
            <v>54</v>
          </cell>
          <cell r="R2431" t="str">
            <v>Athletics</v>
          </cell>
          <cell r="T2431" t="b">
            <v>0</v>
          </cell>
          <cell r="U2431" t="b">
            <v>0</v>
          </cell>
          <cell r="V2431" t="b">
            <v>0</v>
          </cell>
          <cell r="W2431" t="str">
            <v>Finance-General Administration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 t="str">
            <v>50</v>
          </cell>
          <cell r="AH2431" t="str">
            <v>OE</v>
          </cell>
          <cell r="AI2431" t="str">
            <v>Const</v>
          </cell>
          <cell r="AJ2431" t="str">
            <v>I</v>
          </cell>
        </row>
        <row r="2432">
          <cell r="A2432" t="str">
            <v>1025184</v>
          </cell>
          <cell r="B2432" t="str">
            <v>P03072901</v>
          </cell>
          <cell r="C2432" t="str">
            <v>03072901</v>
          </cell>
          <cell r="D2432" t="str">
            <v>SCL ROOM 168 LAB RENOVATION</v>
          </cell>
          <cell r="E2432">
            <v>37834</v>
          </cell>
          <cell r="G2432">
            <v>37894</v>
          </cell>
          <cell r="H2432">
            <v>37894</v>
          </cell>
          <cell r="I2432">
            <v>37853</v>
          </cell>
          <cell r="J2432">
            <v>127000</v>
          </cell>
          <cell r="K2432">
            <v>0</v>
          </cell>
          <cell r="L2432">
            <v>114557.6</v>
          </cell>
          <cell r="M2432">
            <v>114558</v>
          </cell>
          <cell r="N2432">
            <v>0</v>
          </cell>
          <cell r="O2432">
            <v>200506</v>
          </cell>
          <cell r="P2432">
            <v>114557.6</v>
          </cell>
          <cell r="Q2432" t="str">
            <v>25</v>
          </cell>
          <cell r="R2432" t="str">
            <v>Biological and Physical Sciences</v>
          </cell>
          <cell r="T2432" t="b">
            <v>0</v>
          </cell>
          <cell r="U2432" t="b">
            <v>0</v>
          </cell>
          <cell r="V2432" t="b">
            <v>0</v>
          </cell>
          <cell r="W2432" t="str">
            <v>Accounting And Contracts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 t="str">
            <v>20</v>
          </cell>
          <cell r="AH2432" t="str">
            <v>PR</v>
          </cell>
          <cell r="AI2432" t="str">
            <v>Const</v>
          </cell>
          <cell r="AJ2432" t="str">
            <v>I</v>
          </cell>
        </row>
        <row r="2433">
          <cell r="A2433" t="str">
            <v>1025185</v>
          </cell>
          <cell r="B2433" t="str">
            <v>P03071701</v>
          </cell>
          <cell r="C2433" t="str">
            <v>03071701</v>
          </cell>
          <cell r="D2433" t="str">
            <v>SHM C3 LAB RENOVATION</v>
          </cell>
          <cell r="E2433">
            <v>37834</v>
          </cell>
          <cell r="H2433">
            <v>38691</v>
          </cell>
          <cell r="I2433">
            <v>38301</v>
          </cell>
          <cell r="J2433">
            <v>8500000</v>
          </cell>
          <cell r="K2433">
            <v>0</v>
          </cell>
          <cell r="L2433">
            <v>399625.15</v>
          </cell>
          <cell r="M2433">
            <v>0</v>
          </cell>
          <cell r="N2433">
            <v>336300</v>
          </cell>
          <cell r="O2433">
            <v>200506</v>
          </cell>
          <cell r="P2433">
            <v>1305924.05</v>
          </cell>
          <cell r="Q2433" t="str">
            <v>80</v>
          </cell>
          <cell r="R2433" t="str">
            <v>Medicine</v>
          </cell>
          <cell r="S2433" t="str">
            <v>MEDICAL CAMPUS</v>
          </cell>
          <cell r="T2433" t="b">
            <v>0</v>
          </cell>
          <cell r="U2433" t="b">
            <v>0</v>
          </cell>
          <cell r="V2433" t="b">
            <v>0</v>
          </cell>
          <cell r="W2433" t="str">
            <v>Asset Management</v>
          </cell>
          <cell r="X2433">
            <v>5525000</v>
          </cell>
          <cell r="Y2433">
            <v>0</v>
          </cell>
          <cell r="Z2433">
            <v>0</v>
          </cell>
          <cell r="AA2433">
            <v>18773.96</v>
          </cell>
          <cell r="AB2433">
            <v>95568.06</v>
          </cell>
          <cell r="AC2433">
            <v>188625.59</v>
          </cell>
          <cell r="AD2433">
            <v>180142.42</v>
          </cell>
          <cell r="AE2433">
            <v>95492.9</v>
          </cell>
          <cell r="AF2433">
            <v>327695.96999999997</v>
          </cell>
          <cell r="AG2433" t="str">
            <v>20</v>
          </cell>
          <cell r="AH2433" t="str">
            <v>PR</v>
          </cell>
          <cell r="AI2433" t="str">
            <v>Desig</v>
          </cell>
          <cell r="AJ2433" t="str">
            <v>I</v>
          </cell>
        </row>
        <row r="2434">
          <cell r="A2434" t="str">
            <v>1025227</v>
          </cell>
          <cell r="B2434" t="str">
            <v>P03090801</v>
          </cell>
          <cell r="C2434" t="str">
            <v>03090801</v>
          </cell>
          <cell r="D2434" t="str">
            <v>MASON LAB EXHAUST FANS INSTALLATION CRAF 04</v>
          </cell>
          <cell r="E2434">
            <v>37865</v>
          </cell>
          <cell r="G2434">
            <v>38077</v>
          </cell>
          <cell r="H2434">
            <v>38138</v>
          </cell>
          <cell r="I2434">
            <v>37873</v>
          </cell>
          <cell r="J2434">
            <v>78720</v>
          </cell>
          <cell r="K2434">
            <v>0</v>
          </cell>
          <cell r="L2434">
            <v>65846</v>
          </cell>
          <cell r="M2434">
            <v>65927</v>
          </cell>
          <cell r="N2434">
            <v>0</v>
          </cell>
          <cell r="O2434">
            <v>200506</v>
          </cell>
          <cell r="P2434">
            <v>65846</v>
          </cell>
          <cell r="Q2434" t="str">
            <v>24</v>
          </cell>
          <cell r="R2434" t="str">
            <v>Eng&amp;ApplSci</v>
          </cell>
          <cell r="T2434" t="b">
            <v>0</v>
          </cell>
          <cell r="U2434" t="b">
            <v>0</v>
          </cell>
          <cell r="V2434" t="b">
            <v>0</v>
          </cell>
          <cell r="W2434" t="str">
            <v>Accounting And Contracts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 t="str">
            <v>30</v>
          </cell>
          <cell r="AH2434" t="str">
            <v>CM</v>
          </cell>
          <cell r="AI2434" t="str">
            <v>Const</v>
          </cell>
          <cell r="AJ2434" t="str">
            <v>I</v>
          </cell>
        </row>
        <row r="2435">
          <cell r="A2435" t="str">
            <v>1025337</v>
          </cell>
          <cell r="B2435" t="str">
            <v>P03082603</v>
          </cell>
          <cell r="C2435" t="str">
            <v>03082603</v>
          </cell>
          <cell r="D2435" t="str">
            <v>SPP STEAM SYSTEM UPGRADE FY04</v>
          </cell>
          <cell r="E2435">
            <v>37865</v>
          </cell>
          <cell r="G2435">
            <v>38199</v>
          </cell>
          <cell r="H2435">
            <v>38260</v>
          </cell>
          <cell r="I2435">
            <v>37879</v>
          </cell>
          <cell r="J2435">
            <v>750000</v>
          </cell>
          <cell r="K2435">
            <v>0</v>
          </cell>
          <cell r="L2435">
            <v>301349.55</v>
          </cell>
          <cell r="M2435">
            <v>0</v>
          </cell>
          <cell r="N2435">
            <v>226103</v>
          </cell>
          <cell r="O2435">
            <v>200506</v>
          </cell>
          <cell r="P2435">
            <v>620059.74</v>
          </cell>
          <cell r="Q2435" t="str">
            <v>66</v>
          </cell>
          <cell r="R2435" t="str">
            <v>Admin&amp;Other YSM Utilities</v>
          </cell>
          <cell r="S2435" t="str">
            <v>POWER PLANTS AND UTILITY DISTRIBUTION SYSTEMS</v>
          </cell>
          <cell r="T2435" t="b">
            <v>0</v>
          </cell>
          <cell r="U2435" t="b">
            <v>0</v>
          </cell>
          <cell r="V2435" t="b">
            <v>0</v>
          </cell>
          <cell r="W2435" t="str">
            <v>Accounting And Contracts</v>
          </cell>
          <cell r="X2435">
            <v>750000</v>
          </cell>
          <cell r="Y2435">
            <v>0</v>
          </cell>
          <cell r="Z2435">
            <v>0</v>
          </cell>
          <cell r="AA2435">
            <v>126603.19</v>
          </cell>
          <cell r="AB2435">
            <v>46215</v>
          </cell>
          <cell r="AC2435">
            <v>0</v>
          </cell>
          <cell r="AD2435">
            <v>25347</v>
          </cell>
          <cell r="AE2435">
            <v>91182</v>
          </cell>
          <cell r="AF2435">
            <v>29363</v>
          </cell>
          <cell r="AG2435" t="str">
            <v>40</v>
          </cell>
          <cell r="AH2435" t="str">
            <v>UT</v>
          </cell>
          <cell r="AI2435" t="str">
            <v>Const</v>
          </cell>
          <cell r="AJ2435" t="str">
            <v>I</v>
          </cell>
        </row>
        <row r="2436">
          <cell r="A2436" t="str">
            <v>1025338</v>
          </cell>
          <cell r="B2436" t="str">
            <v>P03082602</v>
          </cell>
          <cell r="C2436" t="str">
            <v>03082602</v>
          </cell>
          <cell r="D2436" t="str">
            <v>SPP CHILLED WATER UPGRADE FY04</v>
          </cell>
          <cell r="E2436">
            <v>37865</v>
          </cell>
          <cell r="G2436">
            <v>38199</v>
          </cell>
          <cell r="H2436">
            <v>38260</v>
          </cell>
          <cell r="I2436">
            <v>37879</v>
          </cell>
          <cell r="J2436">
            <v>550000</v>
          </cell>
          <cell r="K2436">
            <v>0</v>
          </cell>
          <cell r="L2436">
            <v>354897.73</v>
          </cell>
          <cell r="M2436">
            <v>0</v>
          </cell>
          <cell r="N2436">
            <v>321394</v>
          </cell>
          <cell r="O2436">
            <v>200506</v>
          </cell>
          <cell r="P2436">
            <v>349986.81</v>
          </cell>
          <cell r="Q2436" t="str">
            <v>66</v>
          </cell>
          <cell r="R2436" t="str">
            <v>Admin&amp;Other YSM Utilities</v>
          </cell>
          <cell r="S2436" t="str">
            <v>POWER PLANTS AND UTILITY DISTRIBUTION SYSTEMS</v>
          </cell>
          <cell r="T2436" t="b">
            <v>0</v>
          </cell>
          <cell r="U2436" t="b">
            <v>0</v>
          </cell>
          <cell r="V2436" t="b">
            <v>0</v>
          </cell>
          <cell r="W2436" t="str">
            <v>Accounting And Contracts</v>
          </cell>
          <cell r="X2436">
            <v>550000</v>
          </cell>
          <cell r="Y2436">
            <v>0</v>
          </cell>
          <cell r="Z2436">
            <v>0</v>
          </cell>
          <cell r="AA2436">
            <v>-4910.92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 t="str">
            <v>40</v>
          </cell>
          <cell r="AH2436" t="str">
            <v>UT</v>
          </cell>
          <cell r="AI2436" t="str">
            <v>Const</v>
          </cell>
          <cell r="AJ2436" t="str">
            <v>I</v>
          </cell>
        </row>
        <row r="2437">
          <cell r="A2437" t="str">
            <v>1025357</v>
          </cell>
          <cell r="B2437" t="str">
            <v>P03091901</v>
          </cell>
          <cell r="C2437" t="str">
            <v>03091901</v>
          </cell>
          <cell r="D2437" t="str">
            <v>HGS BASEMENT RETRAPPING CRAF 04</v>
          </cell>
          <cell r="E2437">
            <v>37865</v>
          </cell>
          <cell r="G2437">
            <v>38017</v>
          </cell>
          <cell r="H2437">
            <v>38138</v>
          </cell>
          <cell r="I2437">
            <v>38201</v>
          </cell>
          <cell r="J2437">
            <v>87203</v>
          </cell>
          <cell r="K2437">
            <v>0</v>
          </cell>
          <cell r="L2437">
            <v>87203</v>
          </cell>
          <cell r="M2437">
            <v>87429</v>
          </cell>
          <cell r="N2437">
            <v>0</v>
          </cell>
          <cell r="O2437">
            <v>200506</v>
          </cell>
          <cell r="P2437">
            <v>87203</v>
          </cell>
          <cell r="Q2437" t="str">
            <v>70</v>
          </cell>
          <cell r="R2437" t="str">
            <v>Residential - Graduate</v>
          </cell>
          <cell r="T2437" t="b">
            <v>0</v>
          </cell>
          <cell r="U2437" t="b">
            <v>0</v>
          </cell>
          <cell r="V2437" t="b">
            <v>0</v>
          </cell>
          <cell r="W2437" t="str">
            <v>Accounting And Contracts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 t="str">
            <v>30</v>
          </cell>
          <cell r="AH2437" t="str">
            <v>CM</v>
          </cell>
          <cell r="AI2437" t="str">
            <v>Vclosed</v>
          </cell>
          <cell r="AJ2437" t="str">
            <v>VC</v>
          </cell>
        </row>
        <row r="2438">
          <cell r="A2438" t="str">
            <v>1025358</v>
          </cell>
          <cell r="B2438" t="str">
            <v>P03091902</v>
          </cell>
          <cell r="C2438" t="str">
            <v>03091902</v>
          </cell>
          <cell r="D2438" t="str">
            <v>MASON LAB EXHAUST FANS REMOVAL CRAF 04</v>
          </cell>
          <cell r="E2438">
            <v>37865</v>
          </cell>
          <cell r="G2438">
            <v>38077</v>
          </cell>
          <cell r="H2438">
            <v>38138</v>
          </cell>
          <cell r="I2438">
            <v>38201</v>
          </cell>
          <cell r="J2438">
            <v>46405</v>
          </cell>
          <cell r="K2438">
            <v>0</v>
          </cell>
          <cell r="L2438">
            <v>46405</v>
          </cell>
          <cell r="M2438">
            <v>46485</v>
          </cell>
          <cell r="N2438">
            <v>0</v>
          </cell>
          <cell r="O2438">
            <v>200506</v>
          </cell>
          <cell r="P2438">
            <v>46405</v>
          </cell>
          <cell r="Q2438" t="str">
            <v>24</v>
          </cell>
          <cell r="R2438" t="str">
            <v>Eng&amp;ApplSci</v>
          </cell>
          <cell r="T2438" t="b">
            <v>0</v>
          </cell>
          <cell r="U2438" t="b">
            <v>0</v>
          </cell>
          <cell r="V2438" t="b">
            <v>0</v>
          </cell>
          <cell r="W2438" t="str">
            <v>Accounting And Contracts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 t="str">
            <v>30</v>
          </cell>
          <cell r="AH2438" t="str">
            <v>CM</v>
          </cell>
          <cell r="AI2438" t="str">
            <v>Vclosed</v>
          </cell>
          <cell r="AJ2438" t="str">
            <v>VC</v>
          </cell>
        </row>
        <row r="2439">
          <cell r="A2439" t="str">
            <v>1025359</v>
          </cell>
          <cell r="B2439" t="str">
            <v>P03091903</v>
          </cell>
          <cell r="C2439" t="str">
            <v>03091903</v>
          </cell>
          <cell r="D2439" t="str">
            <v>SILLIMAN RESTORE MOAT WALL CRAF 04 CANCELED</v>
          </cell>
          <cell r="E2439">
            <v>37865</v>
          </cell>
          <cell r="F2439">
            <v>38077</v>
          </cell>
          <cell r="H2439">
            <v>38138</v>
          </cell>
          <cell r="I2439">
            <v>38079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200506</v>
          </cell>
          <cell r="P2439">
            <v>0</v>
          </cell>
          <cell r="Q2439" t="str">
            <v>71</v>
          </cell>
          <cell r="R2439" t="str">
            <v>Residential - Undergraduate</v>
          </cell>
          <cell r="T2439" t="b">
            <v>0</v>
          </cell>
          <cell r="U2439" t="b">
            <v>0</v>
          </cell>
          <cell r="V2439" t="b">
            <v>0</v>
          </cell>
          <cell r="W2439" t="str">
            <v>Accounting And Contracts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I2439" t="str">
            <v>Tomb</v>
          </cell>
          <cell r="AJ2439" t="str">
            <v>T</v>
          </cell>
        </row>
        <row r="2440">
          <cell r="A2440" t="str">
            <v>1025399</v>
          </cell>
          <cell r="B2440" t="str">
            <v>P03061002</v>
          </cell>
          <cell r="C2440" t="str">
            <v>03061002</v>
          </cell>
          <cell r="D2440" t="str">
            <v>TAC NL51B MAGNET INSTALLATION</v>
          </cell>
          <cell r="E2440">
            <v>37865</v>
          </cell>
          <cell r="G2440">
            <v>38168</v>
          </cell>
          <cell r="H2440">
            <v>38291</v>
          </cell>
          <cell r="I2440">
            <v>38315</v>
          </cell>
          <cell r="J2440">
            <v>400000</v>
          </cell>
          <cell r="K2440">
            <v>0</v>
          </cell>
          <cell r="L2440">
            <v>245205.13</v>
          </cell>
          <cell r="M2440">
            <v>0</v>
          </cell>
          <cell r="N2440">
            <v>0</v>
          </cell>
          <cell r="O2440">
            <v>200506</v>
          </cell>
          <cell r="P2440">
            <v>345166.3</v>
          </cell>
          <cell r="Q2440" t="str">
            <v>80</v>
          </cell>
          <cell r="R2440" t="str">
            <v>Medicine</v>
          </cell>
          <cell r="S2440" t="str">
            <v>MEDICAL CAMPUS</v>
          </cell>
          <cell r="T2440" t="b">
            <v>0</v>
          </cell>
          <cell r="U2440" t="b">
            <v>0</v>
          </cell>
          <cell r="V2440" t="b">
            <v>0</v>
          </cell>
          <cell r="W2440" t="str">
            <v>Asset Management</v>
          </cell>
          <cell r="X2440">
            <v>200000</v>
          </cell>
          <cell r="Y2440">
            <v>0</v>
          </cell>
          <cell r="Z2440">
            <v>0</v>
          </cell>
          <cell r="AA2440">
            <v>32373.5</v>
          </cell>
          <cell r="AB2440">
            <v>30563.200000000001</v>
          </cell>
          <cell r="AC2440">
            <v>3431.9</v>
          </cell>
          <cell r="AD2440">
            <v>801.47</v>
          </cell>
          <cell r="AE2440">
            <v>32776.6</v>
          </cell>
          <cell r="AF2440">
            <v>14.5</v>
          </cell>
          <cell r="AG2440" t="str">
            <v>50</v>
          </cell>
          <cell r="AH2440" t="str">
            <v>OE</v>
          </cell>
          <cell r="AI2440" t="str">
            <v>Const</v>
          </cell>
          <cell r="AJ2440" t="str">
            <v>I</v>
          </cell>
        </row>
        <row r="2441">
          <cell r="A2441" t="str">
            <v>1025400</v>
          </cell>
          <cell r="B2441" t="str">
            <v>P03072501</v>
          </cell>
          <cell r="C2441" t="str">
            <v>03072501</v>
          </cell>
          <cell r="D2441" t="str">
            <v>GEORGE 300 G MASS SPECTROMETRY</v>
          </cell>
          <cell r="E2441">
            <v>37865</v>
          </cell>
          <cell r="G2441">
            <v>38168</v>
          </cell>
          <cell r="H2441">
            <v>38138</v>
          </cell>
          <cell r="I2441">
            <v>38023</v>
          </cell>
          <cell r="J2441">
            <v>3000000</v>
          </cell>
          <cell r="K2441">
            <v>0</v>
          </cell>
          <cell r="L2441">
            <v>1869276.81</v>
          </cell>
          <cell r="M2441">
            <v>0</v>
          </cell>
          <cell r="N2441">
            <v>1706046</v>
          </cell>
          <cell r="O2441">
            <v>200506</v>
          </cell>
          <cell r="P2441">
            <v>2564628.2799999998</v>
          </cell>
          <cell r="Q2441" t="str">
            <v>80</v>
          </cell>
          <cell r="R2441" t="str">
            <v>Medicine</v>
          </cell>
          <cell r="S2441" t="str">
            <v>MEDICAL CAMPUS</v>
          </cell>
          <cell r="T2441" t="b">
            <v>0</v>
          </cell>
          <cell r="U2441" t="b">
            <v>0</v>
          </cell>
          <cell r="V2441" t="b">
            <v>0</v>
          </cell>
          <cell r="W2441" t="str">
            <v>Asset Management</v>
          </cell>
          <cell r="X2441">
            <v>0</v>
          </cell>
          <cell r="Y2441">
            <v>3000000</v>
          </cell>
          <cell r="Z2441">
            <v>0</v>
          </cell>
          <cell r="AA2441">
            <v>21478.37</v>
          </cell>
          <cell r="AB2441">
            <v>481642.81</v>
          </cell>
          <cell r="AC2441">
            <v>70904.070000000007</v>
          </cell>
          <cell r="AD2441">
            <v>400</v>
          </cell>
          <cell r="AE2441">
            <v>92816.22</v>
          </cell>
          <cell r="AF2441">
            <v>28110</v>
          </cell>
          <cell r="AG2441" t="str">
            <v>50</v>
          </cell>
          <cell r="AH2441" t="str">
            <v>OE</v>
          </cell>
          <cell r="AI2441" t="str">
            <v>Const</v>
          </cell>
          <cell r="AJ2441" t="str">
            <v>I</v>
          </cell>
        </row>
        <row r="2442">
          <cell r="A2442" t="str">
            <v>1025401</v>
          </cell>
          <cell r="B2442" t="str">
            <v>P03091904</v>
          </cell>
          <cell r="C2442" t="str">
            <v>03091904</v>
          </cell>
          <cell r="D2442" t="str">
            <v>KGL ROOM B-20 CERAMIC GRINDER</v>
          </cell>
          <cell r="E2442">
            <v>37865</v>
          </cell>
          <cell r="G2442">
            <v>38168</v>
          </cell>
          <cell r="H2442">
            <v>38168</v>
          </cell>
          <cell r="I2442">
            <v>37890</v>
          </cell>
          <cell r="J2442">
            <v>85000</v>
          </cell>
          <cell r="K2442">
            <v>0</v>
          </cell>
          <cell r="L2442">
            <v>54749</v>
          </cell>
          <cell r="M2442">
            <v>0</v>
          </cell>
          <cell r="N2442">
            <v>0</v>
          </cell>
          <cell r="O2442">
            <v>200506</v>
          </cell>
          <cell r="P2442">
            <v>71066.48</v>
          </cell>
          <cell r="Q2442" t="str">
            <v>25</v>
          </cell>
          <cell r="R2442" t="str">
            <v>Biological and Physical Sciences</v>
          </cell>
          <cell r="S2442" t="str">
            <v>SCIENCE HILL</v>
          </cell>
          <cell r="T2442" t="b">
            <v>0</v>
          </cell>
          <cell r="U2442" t="b">
            <v>0</v>
          </cell>
          <cell r="V2442" t="b">
            <v>0</v>
          </cell>
          <cell r="W2442" t="str">
            <v>Accounting And Contracts</v>
          </cell>
          <cell r="X2442">
            <v>85000</v>
          </cell>
          <cell r="Y2442">
            <v>0</v>
          </cell>
          <cell r="Z2442">
            <v>0</v>
          </cell>
          <cell r="AA2442">
            <v>15826.48</v>
          </cell>
          <cell r="AB2442">
            <v>0</v>
          </cell>
          <cell r="AC2442">
            <v>0</v>
          </cell>
          <cell r="AD2442">
            <v>491</v>
          </cell>
          <cell r="AE2442">
            <v>0</v>
          </cell>
          <cell r="AF2442">
            <v>0</v>
          </cell>
          <cell r="AG2442" t="str">
            <v>20</v>
          </cell>
          <cell r="AH2442" t="str">
            <v>CM</v>
          </cell>
          <cell r="AI2442" t="str">
            <v>Const</v>
          </cell>
          <cell r="AJ2442" t="str">
            <v>I</v>
          </cell>
        </row>
        <row r="2443">
          <cell r="A2443" t="str">
            <v>1025451</v>
          </cell>
          <cell r="B2443" t="str">
            <v>P03092501</v>
          </cell>
          <cell r="C2443" t="str">
            <v>03092501</v>
          </cell>
          <cell r="D2443" t="str">
            <v>WNSL HIGH BAY LAB RENOVATION</v>
          </cell>
          <cell r="E2443">
            <v>37865</v>
          </cell>
          <cell r="H2443">
            <v>38321</v>
          </cell>
          <cell r="I2443">
            <v>38132</v>
          </cell>
          <cell r="J2443">
            <v>930000</v>
          </cell>
          <cell r="K2443">
            <v>0</v>
          </cell>
          <cell r="L2443">
            <v>127200.36</v>
          </cell>
          <cell r="M2443">
            <v>0</v>
          </cell>
          <cell r="N2443">
            <v>0</v>
          </cell>
          <cell r="O2443">
            <v>200506</v>
          </cell>
          <cell r="P2443">
            <v>748120.51</v>
          </cell>
          <cell r="Q2443" t="str">
            <v>25</v>
          </cell>
          <cell r="R2443" t="str">
            <v>Biological and Physical Sciences</v>
          </cell>
          <cell r="S2443" t="str">
            <v>SCIENCE HILL</v>
          </cell>
          <cell r="T2443" t="b">
            <v>0</v>
          </cell>
          <cell r="U2443" t="b">
            <v>0</v>
          </cell>
          <cell r="V2443" t="b">
            <v>0</v>
          </cell>
          <cell r="W2443" t="str">
            <v>Accounting And Contracts</v>
          </cell>
          <cell r="X2443">
            <v>0</v>
          </cell>
          <cell r="Y2443">
            <v>930000</v>
          </cell>
          <cell r="Z2443">
            <v>0</v>
          </cell>
          <cell r="AA2443">
            <v>2925</v>
          </cell>
          <cell r="AB2443">
            <v>56772</v>
          </cell>
          <cell r="AC2443">
            <v>60831.45</v>
          </cell>
          <cell r="AD2443">
            <v>273898.7</v>
          </cell>
          <cell r="AE2443">
            <v>8110.75</v>
          </cell>
          <cell r="AF2443">
            <v>218382.25</v>
          </cell>
          <cell r="AG2443" t="str">
            <v>20</v>
          </cell>
          <cell r="AH2443" t="str">
            <v>PR</v>
          </cell>
          <cell r="AI2443" t="str">
            <v>Const</v>
          </cell>
          <cell r="AJ2443" t="str">
            <v>I</v>
          </cell>
        </row>
        <row r="2444">
          <cell r="A2444" t="str">
            <v>1025603</v>
          </cell>
          <cell r="B2444" t="str">
            <v>P03091501</v>
          </cell>
          <cell r="C2444" t="str">
            <v>03091501</v>
          </cell>
          <cell r="D2444" t="str">
            <v>YARC FLOOR UPGRADE PH 4</v>
          </cell>
          <cell r="E2444">
            <v>37895</v>
          </cell>
          <cell r="G2444">
            <v>37955</v>
          </cell>
          <cell r="I2444">
            <v>37902</v>
          </cell>
          <cell r="J2444">
            <v>90000</v>
          </cell>
          <cell r="K2444">
            <v>0</v>
          </cell>
          <cell r="L2444">
            <v>87775.97</v>
          </cell>
          <cell r="M2444">
            <v>0</v>
          </cell>
          <cell r="N2444">
            <v>81713</v>
          </cell>
          <cell r="O2444">
            <v>200506</v>
          </cell>
          <cell r="P2444">
            <v>87775.97</v>
          </cell>
          <cell r="Q2444" t="str">
            <v>80</v>
          </cell>
          <cell r="R2444" t="str">
            <v>Medicine</v>
          </cell>
          <cell r="S2444" t="str">
            <v>MEDICAL CAMPUS</v>
          </cell>
          <cell r="T2444" t="b">
            <v>0</v>
          </cell>
          <cell r="U2444" t="b">
            <v>0</v>
          </cell>
          <cell r="V2444" t="b">
            <v>0</v>
          </cell>
          <cell r="W2444" t="str">
            <v>Asset Management</v>
          </cell>
          <cell r="X2444">
            <v>87776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 t="str">
            <v>30</v>
          </cell>
          <cell r="AH2444" t="str">
            <v>CM</v>
          </cell>
          <cell r="AI2444" t="str">
            <v>Const</v>
          </cell>
          <cell r="AJ2444" t="str">
            <v>I</v>
          </cell>
        </row>
        <row r="2445">
          <cell r="A2445" t="str">
            <v>1025604</v>
          </cell>
          <cell r="B2445" t="str">
            <v>P03091101</v>
          </cell>
          <cell r="C2445" t="str">
            <v>03091101</v>
          </cell>
          <cell r="D2445" t="str">
            <v>SHM L-WING SKYLIGHT REGLAZING</v>
          </cell>
          <cell r="E2445">
            <v>37895</v>
          </cell>
          <cell r="G2445">
            <v>38230</v>
          </cell>
          <cell r="H2445">
            <v>38352</v>
          </cell>
          <cell r="I2445">
            <v>37902</v>
          </cell>
          <cell r="J2445">
            <v>93000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200506</v>
          </cell>
          <cell r="P2445">
            <v>45184</v>
          </cell>
          <cell r="Q2445" t="str">
            <v>80</v>
          </cell>
          <cell r="R2445" t="str">
            <v>Medicine</v>
          </cell>
          <cell r="S2445" t="str">
            <v>MEDICAL CAMPUS</v>
          </cell>
          <cell r="T2445" t="b">
            <v>0</v>
          </cell>
          <cell r="U2445" t="b">
            <v>0</v>
          </cell>
          <cell r="V2445" t="b">
            <v>0</v>
          </cell>
          <cell r="W2445" t="str">
            <v>Asset Management</v>
          </cell>
          <cell r="X2445">
            <v>93000</v>
          </cell>
          <cell r="Y2445">
            <v>0</v>
          </cell>
          <cell r="Z2445">
            <v>0</v>
          </cell>
          <cell r="AA2445">
            <v>0</v>
          </cell>
          <cell r="AB2445">
            <v>45184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 t="str">
            <v>30</v>
          </cell>
          <cell r="AH2445" t="str">
            <v>CM</v>
          </cell>
          <cell r="AI2445" t="str">
            <v>Const</v>
          </cell>
          <cell r="AJ2445" t="str">
            <v>I</v>
          </cell>
        </row>
        <row r="2446">
          <cell r="A2446" t="str">
            <v>1025605</v>
          </cell>
          <cell r="B2446" t="str">
            <v>P03091701</v>
          </cell>
          <cell r="C2446" t="str">
            <v>03091701</v>
          </cell>
          <cell r="D2446" t="str">
            <v>YSM WEST OF CEDAR BUILDING SEPARATION PH 1</v>
          </cell>
          <cell r="E2446">
            <v>37895</v>
          </cell>
          <cell r="H2446">
            <v>38625</v>
          </cell>
          <cell r="I2446">
            <v>37902</v>
          </cell>
          <cell r="J2446">
            <v>95000</v>
          </cell>
          <cell r="K2446">
            <v>0</v>
          </cell>
          <cell r="L2446">
            <v>31927.64</v>
          </cell>
          <cell r="M2446">
            <v>0</v>
          </cell>
          <cell r="N2446">
            <v>31928</v>
          </cell>
          <cell r="O2446">
            <v>200506</v>
          </cell>
          <cell r="P2446">
            <v>43968.72</v>
          </cell>
          <cell r="Q2446" t="str">
            <v>80</v>
          </cell>
          <cell r="R2446" t="str">
            <v>Medicine</v>
          </cell>
          <cell r="S2446" t="str">
            <v>MEDICAL CAMPUS</v>
          </cell>
          <cell r="T2446" t="b">
            <v>0</v>
          </cell>
          <cell r="U2446" t="b">
            <v>0</v>
          </cell>
          <cell r="V2446" t="b">
            <v>0</v>
          </cell>
          <cell r="W2446" t="str">
            <v>Asset Management</v>
          </cell>
          <cell r="X2446">
            <v>61750</v>
          </cell>
          <cell r="Y2446">
            <v>0</v>
          </cell>
          <cell r="Z2446">
            <v>0</v>
          </cell>
          <cell r="AA2446">
            <v>0</v>
          </cell>
          <cell r="AB2446">
            <v>6310.21</v>
          </cell>
          <cell r="AC2446">
            <v>5730.87</v>
          </cell>
          <cell r="AD2446">
            <v>0</v>
          </cell>
          <cell r="AE2446">
            <v>0</v>
          </cell>
          <cell r="AF2446">
            <v>0</v>
          </cell>
          <cell r="AG2446" t="str">
            <v>30</v>
          </cell>
          <cell r="AH2446" t="str">
            <v>CM</v>
          </cell>
          <cell r="AI2446" t="str">
            <v>Desig</v>
          </cell>
          <cell r="AJ2446" t="str">
            <v>I</v>
          </cell>
        </row>
        <row r="2447">
          <cell r="A2447" t="str">
            <v>1025635</v>
          </cell>
          <cell r="B2447" t="str">
            <v>P03100701</v>
          </cell>
          <cell r="C2447" t="str">
            <v>03100701</v>
          </cell>
          <cell r="D2447" t="str">
            <v>Retaining Wall Restoration 155~175 Whitney TD</v>
          </cell>
          <cell r="E2447">
            <v>35977</v>
          </cell>
          <cell r="G2447">
            <v>37986</v>
          </cell>
          <cell r="H2447">
            <v>37925</v>
          </cell>
          <cell r="I2447">
            <v>38201</v>
          </cell>
          <cell r="J2447">
            <v>139082</v>
          </cell>
          <cell r="K2447">
            <v>0</v>
          </cell>
          <cell r="L2447">
            <v>139082</v>
          </cell>
          <cell r="M2447">
            <v>0</v>
          </cell>
          <cell r="N2447">
            <v>139082</v>
          </cell>
          <cell r="O2447">
            <v>200506</v>
          </cell>
          <cell r="P2447">
            <v>139082</v>
          </cell>
          <cell r="Q2447" t="str">
            <v>61</v>
          </cell>
          <cell r="R2447" t="str">
            <v>Admin&amp;Other Other</v>
          </cell>
          <cell r="S2447" t="str">
            <v>OTHER PROJECTS</v>
          </cell>
          <cell r="T2447" t="b">
            <v>0</v>
          </cell>
          <cell r="U2447" t="b">
            <v>1</v>
          </cell>
          <cell r="V2447" t="b">
            <v>0</v>
          </cell>
          <cell r="W2447" t="str">
            <v>Accounting And Contracts</v>
          </cell>
          <cell r="X2447">
            <v>139082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 t="str">
            <v>50</v>
          </cell>
          <cell r="AH2447" t="str">
            <v>CM</v>
          </cell>
          <cell r="AI2447" t="str">
            <v>FullyF</v>
          </cell>
          <cell r="AJ2447" t="str">
            <v>FF</v>
          </cell>
        </row>
        <row r="2448">
          <cell r="A2448" t="str">
            <v>1025643</v>
          </cell>
          <cell r="B2448" t="str">
            <v>P03100110</v>
          </cell>
          <cell r="C2448" t="str">
            <v>03100110</v>
          </cell>
          <cell r="D2448" t="str">
            <v>PARK 211 INTERIOR RENOVATION PH 1</v>
          </cell>
          <cell r="E2448">
            <v>37895</v>
          </cell>
          <cell r="G2448">
            <v>38260</v>
          </cell>
          <cell r="H2448">
            <v>38260</v>
          </cell>
          <cell r="I2448">
            <v>37907</v>
          </cell>
          <cell r="J2448">
            <v>210000</v>
          </cell>
          <cell r="K2448">
            <v>0</v>
          </cell>
          <cell r="L2448">
            <v>80369.41</v>
          </cell>
          <cell r="M2448">
            <v>80369</v>
          </cell>
          <cell r="N2448">
            <v>0</v>
          </cell>
          <cell r="O2448">
            <v>200506</v>
          </cell>
          <cell r="P2448">
            <v>102807.35</v>
          </cell>
          <cell r="Q2448" t="str">
            <v>61</v>
          </cell>
          <cell r="R2448" t="str">
            <v>Admin&amp;Other Other</v>
          </cell>
          <cell r="T2448" t="b">
            <v>0</v>
          </cell>
          <cell r="U2448" t="b">
            <v>0</v>
          </cell>
          <cell r="V2448" t="b">
            <v>0</v>
          </cell>
          <cell r="W2448" t="str">
            <v>Accounting And Contracts</v>
          </cell>
          <cell r="X2448">
            <v>0</v>
          </cell>
          <cell r="Y2448">
            <v>0</v>
          </cell>
          <cell r="Z2448">
            <v>210000</v>
          </cell>
          <cell r="AA2448">
            <v>0</v>
          </cell>
          <cell r="AB2448">
            <v>4539</v>
          </cell>
          <cell r="AC2448">
            <v>12118.94</v>
          </cell>
          <cell r="AD2448">
            <v>517</v>
          </cell>
          <cell r="AE2448">
            <v>5263</v>
          </cell>
          <cell r="AF2448">
            <v>0</v>
          </cell>
          <cell r="AG2448" t="str">
            <v>20</v>
          </cell>
          <cell r="AH2448" t="str">
            <v>PR</v>
          </cell>
          <cell r="AI2448" t="str">
            <v>Const</v>
          </cell>
          <cell r="AJ2448" t="str">
            <v>I</v>
          </cell>
        </row>
        <row r="2449">
          <cell r="A2449" t="str">
            <v>1025702</v>
          </cell>
          <cell r="B2449" t="str">
            <v>P03092601</v>
          </cell>
          <cell r="C2449" t="str">
            <v>03092601</v>
          </cell>
          <cell r="D2449" t="str">
            <v>PWG NEW EXPANSION TANK CRAF 04</v>
          </cell>
          <cell r="E2449">
            <v>37895</v>
          </cell>
          <cell r="G2449">
            <v>37925</v>
          </cell>
          <cell r="I2449">
            <v>37890</v>
          </cell>
          <cell r="J2449">
            <v>56000</v>
          </cell>
          <cell r="K2449">
            <v>0</v>
          </cell>
          <cell r="L2449">
            <v>34983</v>
          </cell>
          <cell r="M2449">
            <v>35004</v>
          </cell>
          <cell r="N2449">
            <v>0</v>
          </cell>
          <cell r="O2449">
            <v>200506</v>
          </cell>
          <cell r="P2449">
            <v>34983</v>
          </cell>
          <cell r="Q2449" t="str">
            <v>54</v>
          </cell>
          <cell r="R2449" t="str">
            <v>Athletics</v>
          </cell>
          <cell r="T2449" t="b">
            <v>0</v>
          </cell>
          <cell r="U2449" t="b">
            <v>0</v>
          </cell>
          <cell r="V2449" t="b">
            <v>0</v>
          </cell>
          <cell r="W2449" t="str">
            <v>Accounting And Contracts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 t="str">
            <v>30</v>
          </cell>
          <cell r="AH2449" t="str">
            <v>CM</v>
          </cell>
          <cell r="AI2449" t="str">
            <v>Const</v>
          </cell>
          <cell r="AJ2449" t="str">
            <v>I</v>
          </cell>
        </row>
        <row r="2450">
          <cell r="A2450" t="str">
            <v>1025754</v>
          </cell>
          <cell r="B2450" t="str">
            <v>P03082601</v>
          </cell>
          <cell r="C2450" t="str">
            <v>03082601</v>
          </cell>
          <cell r="D2450" t="str">
            <v>YUAG TEMPORARY WOODSHOP FIT-OUT</v>
          </cell>
          <cell r="E2450">
            <v>37895</v>
          </cell>
          <cell r="G2450">
            <v>37986</v>
          </cell>
          <cell r="I2450">
            <v>38037</v>
          </cell>
          <cell r="J2450">
            <v>84000</v>
          </cell>
          <cell r="K2450">
            <v>0</v>
          </cell>
          <cell r="L2450">
            <v>77724</v>
          </cell>
          <cell r="M2450">
            <v>0</v>
          </cell>
          <cell r="N2450">
            <v>0</v>
          </cell>
          <cell r="O2450">
            <v>200506</v>
          </cell>
          <cell r="P2450">
            <v>83510</v>
          </cell>
          <cell r="Q2450" t="str">
            <v>43</v>
          </cell>
          <cell r="R2450" t="str">
            <v>Mus&amp;Gall Yale Art Gallery</v>
          </cell>
          <cell r="T2450" t="b">
            <v>0</v>
          </cell>
          <cell r="U2450" t="b">
            <v>0</v>
          </cell>
          <cell r="V2450" t="b">
            <v>0</v>
          </cell>
          <cell r="W2450" t="str">
            <v>Accounting And Contracts</v>
          </cell>
          <cell r="X2450">
            <v>0</v>
          </cell>
          <cell r="Y2450">
            <v>0</v>
          </cell>
          <cell r="Z2450">
            <v>84000</v>
          </cell>
          <cell r="AA2450">
            <v>0</v>
          </cell>
          <cell r="AB2450">
            <v>0</v>
          </cell>
          <cell r="AC2450">
            <v>5612</v>
          </cell>
          <cell r="AD2450">
            <v>174</v>
          </cell>
          <cell r="AE2450">
            <v>0</v>
          </cell>
          <cell r="AF2450">
            <v>0</v>
          </cell>
          <cell r="AG2450" t="str">
            <v>20</v>
          </cell>
          <cell r="AH2450" t="str">
            <v>CR</v>
          </cell>
          <cell r="AI2450" t="str">
            <v>Const</v>
          </cell>
          <cell r="AJ2450" t="str">
            <v>I</v>
          </cell>
        </row>
        <row r="2451">
          <cell r="A2451" t="str">
            <v>1025770</v>
          </cell>
          <cell r="B2451" t="str">
            <v>P03102401</v>
          </cell>
          <cell r="C2451" t="str">
            <v>03102401</v>
          </cell>
          <cell r="D2451" t="str">
            <v>OML LEADED GLASS RESTORATION CRAF 04</v>
          </cell>
          <cell r="E2451">
            <v>37895</v>
          </cell>
          <cell r="G2451">
            <v>37955</v>
          </cell>
          <cell r="I2451">
            <v>38187</v>
          </cell>
          <cell r="J2451">
            <v>66649</v>
          </cell>
          <cell r="K2451">
            <v>0</v>
          </cell>
          <cell r="L2451">
            <v>66649</v>
          </cell>
          <cell r="M2451">
            <v>66710</v>
          </cell>
          <cell r="N2451">
            <v>0</v>
          </cell>
          <cell r="O2451">
            <v>200506</v>
          </cell>
          <cell r="P2451">
            <v>66649</v>
          </cell>
          <cell r="Q2451" t="str">
            <v>25</v>
          </cell>
          <cell r="R2451" t="str">
            <v>Biological and Physical Sciences</v>
          </cell>
          <cell r="S2451" t="str">
            <v>SCIENCE HILL</v>
          </cell>
          <cell r="T2451" t="b">
            <v>0</v>
          </cell>
          <cell r="U2451" t="b">
            <v>0</v>
          </cell>
          <cell r="V2451" t="b">
            <v>0</v>
          </cell>
          <cell r="W2451" t="str">
            <v>Accounting And Contracts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 t="str">
            <v>30</v>
          </cell>
          <cell r="AH2451" t="str">
            <v>CM</v>
          </cell>
          <cell r="AI2451" t="str">
            <v>Vclosed</v>
          </cell>
          <cell r="AJ2451" t="str">
            <v>VC</v>
          </cell>
        </row>
        <row r="2452">
          <cell r="A2452" t="str">
            <v>1025793</v>
          </cell>
          <cell r="B2452" t="str">
            <v>C03110377</v>
          </cell>
          <cell r="C2452" t="str">
            <v>03110377</v>
          </cell>
          <cell r="D2452" t="str">
            <v>NEUROLOGY EMG MACHINE</v>
          </cell>
          <cell r="E2452">
            <v>37865</v>
          </cell>
          <cell r="G2452">
            <v>37926</v>
          </cell>
          <cell r="H2452">
            <v>38138</v>
          </cell>
          <cell r="I2452">
            <v>37928</v>
          </cell>
          <cell r="J2452">
            <v>28000</v>
          </cell>
          <cell r="K2452">
            <v>0</v>
          </cell>
          <cell r="L2452">
            <v>28000</v>
          </cell>
          <cell r="M2452">
            <v>0</v>
          </cell>
          <cell r="N2452">
            <v>28000</v>
          </cell>
          <cell r="O2452">
            <v>200506</v>
          </cell>
          <cell r="P2452">
            <v>28000</v>
          </cell>
          <cell r="Q2452" t="str">
            <v>80</v>
          </cell>
          <cell r="R2452" t="str">
            <v>Medicine</v>
          </cell>
          <cell r="T2452" t="b">
            <v>0</v>
          </cell>
          <cell r="U2452" t="b">
            <v>1</v>
          </cell>
          <cell r="V2452" t="b">
            <v>0</v>
          </cell>
          <cell r="W2452" t="str">
            <v>Finance-General Administration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 t="str">
            <v>50</v>
          </cell>
          <cell r="AH2452" t="str">
            <v>OE</v>
          </cell>
          <cell r="AI2452" t="str">
            <v>FullyF</v>
          </cell>
          <cell r="AJ2452" t="str">
            <v>FF</v>
          </cell>
        </row>
        <row r="2453">
          <cell r="A2453" t="str">
            <v>1025794</v>
          </cell>
          <cell r="B2453" t="str">
            <v>P03100207</v>
          </cell>
          <cell r="C2453" t="str">
            <v>03100207</v>
          </cell>
          <cell r="D2453" t="str">
            <v>KGL ROOF REPLACEMENT</v>
          </cell>
          <cell r="E2453">
            <v>37895</v>
          </cell>
          <cell r="G2453">
            <v>38137</v>
          </cell>
          <cell r="H2453">
            <v>38137</v>
          </cell>
          <cell r="I2453">
            <v>37921</v>
          </cell>
          <cell r="J2453">
            <v>600000</v>
          </cell>
          <cell r="K2453">
            <v>0</v>
          </cell>
          <cell r="L2453">
            <v>527899.18000000005</v>
          </cell>
          <cell r="M2453">
            <v>523507</v>
          </cell>
          <cell r="N2453">
            <v>0</v>
          </cell>
          <cell r="O2453">
            <v>200506</v>
          </cell>
          <cell r="P2453">
            <v>596991.62</v>
          </cell>
          <cell r="Q2453" t="str">
            <v>25</v>
          </cell>
          <cell r="R2453" t="str">
            <v>Biological and Physical Sciences</v>
          </cell>
          <cell r="S2453" t="str">
            <v>SCIENCE HILL</v>
          </cell>
          <cell r="T2453" t="b">
            <v>0</v>
          </cell>
          <cell r="U2453" t="b">
            <v>0</v>
          </cell>
          <cell r="V2453" t="b">
            <v>0</v>
          </cell>
          <cell r="W2453" t="str">
            <v>Accounting And Contracts</v>
          </cell>
          <cell r="X2453">
            <v>0</v>
          </cell>
          <cell r="Y2453">
            <v>0</v>
          </cell>
          <cell r="Z2453">
            <v>0</v>
          </cell>
          <cell r="AA2453">
            <v>51457.55</v>
          </cell>
          <cell r="AB2453">
            <v>350</v>
          </cell>
          <cell r="AC2453">
            <v>0</v>
          </cell>
          <cell r="AD2453">
            <v>17284.89</v>
          </cell>
          <cell r="AE2453">
            <v>0</v>
          </cell>
          <cell r="AF2453">
            <v>0</v>
          </cell>
          <cell r="AG2453" t="str">
            <v>30</v>
          </cell>
          <cell r="AH2453" t="str">
            <v>CM</v>
          </cell>
          <cell r="AI2453" t="str">
            <v>Const</v>
          </cell>
          <cell r="AJ2453" t="str">
            <v>I</v>
          </cell>
        </row>
        <row r="2454">
          <cell r="A2454" t="str">
            <v>1025795</v>
          </cell>
          <cell r="B2454" t="str">
            <v>P03101001</v>
          </cell>
          <cell r="C2454" t="str">
            <v>03101001</v>
          </cell>
          <cell r="D2454" t="str">
            <v>UHSC BACKFILL</v>
          </cell>
          <cell r="E2454">
            <v>37895</v>
          </cell>
          <cell r="H2454">
            <v>38442</v>
          </cell>
          <cell r="I2454">
            <v>38132</v>
          </cell>
          <cell r="J2454">
            <v>950000</v>
          </cell>
          <cell r="K2454">
            <v>0</v>
          </cell>
          <cell r="L2454">
            <v>82916.98</v>
          </cell>
          <cell r="M2454">
            <v>0</v>
          </cell>
          <cell r="N2454">
            <v>77492</v>
          </cell>
          <cell r="O2454">
            <v>200506</v>
          </cell>
          <cell r="P2454">
            <v>434100.24</v>
          </cell>
          <cell r="Q2454" t="str">
            <v>61</v>
          </cell>
          <cell r="R2454" t="str">
            <v>Admin&amp;Other Other</v>
          </cell>
          <cell r="S2454" t="str">
            <v>OTHER FACILITIES</v>
          </cell>
          <cell r="T2454" t="b">
            <v>0</v>
          </cell>
          <cell r="U2454" t="b">
            <v>0</v>
          </cell>
          <cell r="V2454" t="b">
            <v>0</v>
          </cell>
          <cell r="W2454" t="str">
            <v>Accounting And Contracts</v>
          </cell>
          <cell r="X2454">
            <v>80428</v>
          </cell>
          <cell r="Y2454">
            <v>0</v>
          </cell>
          <cell r="Z2454">
            <v>0</v>
          </cell>
          <cell r="AA2454">
            <v>32024.46</v>
          </cell>
          <cell r="AB2454">
            <v>40164.46</v>
          </cell>
          <cell r="AC2454">
            <v>65896.67</v>
          </cell>
          <cell r="AD2454">
            <v>8766.1200000000008</v>
          </cell>
          <cell r="AE2454">
            <v>113907.37</v>
          </cell>
          <cell r="AF2454">
            <v>90424.18</v>
          </cell>
          <cell r="AG2454" t="str">
            <v>20</v>
          </cell>
          <cell r="AH2454" t="str">
            <v>PR</v>
          </cell>
          <cell r="AI2454" t="str">
            <v>Const</v>
          </cell>
          <cell r="AJ2454" t="str">
            <v>I</v>
          </cell>
        </row>
        <row r="2455">
          <cell r="A2455" t="str">
            <v>1025808</v>
          </cell>
          <cell r="B2455" t="str">
            <v>P03103102</v>
          </cell>
          <cell r="C2455" t="str">
            <v>03103102</v>
          </cell>
          <cell r="D2455" t="str">
            <v>SML BOOK STACKS ENVIRONMENTAL IMPROVEMENT CRAF 04</v>
          </cell>
          <cell r="E2455">
            <v>37926</v>
          </cell>
          <cell r="H2455">
            <v>38291</v>
          </cell>
          <cell r="I2455">
            <v>37974</v>
          </cell>
          <cell r="J2455">
            <v>90900</v>
          </cell>
          <cell r="K2455">
            <v>0</v>
          </cell>
          <cell r="L2455">
            <v>54212</v>
          </cell>
          <cell r="M2455">
            <v>53352</v>
          </cell>
          <cell r="N2455">
            <v>0</v>
          </cell>
          <cell r="O2455">
            <v>200506</v>
          </cell>
          <cell r="P2455">
            <v>62697</v>
          </cell>
          <cell r="Q2455" t="str">
            <v>50</v>
          </cell>
          <cell r="R2455" t="str">
            <v>Libraries</v>
          </cell>
          <cell r="T2455" t="b">
            <v>0</v>
          </cell>
          <cell r="U2455" t="b">
            <v>0</v>
          </cell>
          <cell r="V2455" t="b">
            <v>0</v>
          </cell>
          <cell r="W2455" t="str">
            <v>Accounting And Contracts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3380</v>
          </cell>
          <cell r="AC2455">
            <v>0</v>
          </cell>
          <cell r="AD2455">
            <v>105</v>
          </cell>
          <cell r="AE2455">
            <v>0</v>
          </cell>
          <cell r="AF2455">
            <v>5000</v>
          </cell>
          <cell r="AG2455" t="str">
            <v>30</v>
          </cell>
          <cell r="AH2455" t="str">
            <v>CM</v>
          </cell>
          <cell r="AI2455" t="str">
            <v>Const</v>
          </cell>
          <cell r="AJ2455" t="str">
            <v>I</v>
          </cell>
        </row>
        <row r="2456">
          <cell r="A2456" t="str">
            <v>1025809</v>
          </cell>
          <cell r="B2456" t="str">
            <v>P03103101</v>
          </cell>
          <cell r="C2456" t="str">
            <v>03103101</v>
          </cell>
          <cell r="D2456" t="str">
            <v>BASS VACUUM PUMP REPLACEMENT CRAF 04</v>
          </cell>
          <cell r="E2456">
            <v>37926</v>
          </cell>
          <cell r="G2456">
            <v>38107</v>
          </cell>
          <cell r="H2456">
            <v>38107</v>
          </cell>
          <cell r="I2456">
            <v>37925</v>
          </cell>
          <cell r="J2456">
            <v>87734</v>
          </cell>
          <cell r="K2456">
            <v>0</v>
          </cell>
          <cell r="L2456">
            <v>87734.12</v>
          </cell>
          <cell r="M2456">
            <v>87232</v>
          </cell>
          <cell r="N2456">
            <v>0</v>
          </cell>
          <cell r="O2456">
            <v>200506</v>
          </cell>
          <cell r="P2456">
            <v>87734.12</v>
          </cell>
          <cell r="Q2456" t="str">
            <v>25</v>
          </cell>
          <cell r="R2456" t="str">
            <v>Biological and Physical Sciences</v>
          </cell>
          <cell r="T2456" t="b">
            <v>0</v>
          </cell>
          <cell r="U2456" t="b">
            <v>0</v>
          </cell>
          <cell r="V2456" t="b">
            <v>0</v>
          </cell>
          <cell r="W2456" t="str">
            <v>Accounting And Contracts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 t="str">
            <v>30</v>
          </cell>
          <cell r="AH2456" t="str">
            <v>CM</v>
          </cell>
          <cell r="AI2456" t="str">
            <v>Vclosed</v>
          </cell>
          <cell r="AJ2456" t="str">
            <v>VC</v>
          </cell>
        </row>
        <row r="2457">
          <cell r="A2457" t="str">
            <v>1025824</v>
          </cell>
          <cell r="B2457" t="str">
            <v>P03103103</v>
          </cell>
          <cell r="C2457" t="str">
            <v>03103103</v>
          </cell>
          <cell r="D2457" t="str">
            <v>SOM DONALDSON COMMONS FIRE ALARM CRAF 04</v>
          </cell>
          <cell r="E2457">
            <v>37926</v>
          </cell>
          <cell r="H2457">
            <v>38321</v>
          </cell>
          <cell r="I2457">
            <v>37925</v>
          </cell>
          <cell r="J2457">
            <v>78900</v>
          </cell>
          <cell r="K2457">
            <v>0</v>
          </cell>
          <cell r="L2457">
            <v>35694.5</v>
          </cell>
          <cell r="M2457">
            <v>35784</v>
          </cell>
          <cell r="N2457">
            <v>0</v>
          </cell>
          <cell r="O2457">
            <v>200506</v>
          </cell>
          <cell r="P2457">
            <v>68857</v>
          </cell>
          <cell r="Q2457" t="str">
            <v>33</v>
          </cell>
          <cell r="R2457" t="str">
            <v>Self-sup Management</v>
          </cell>
          <cell r="T2457" t="b">
            <v>0</v>
          </cell>
          <cell r="U2457" t="b">
            <v>0</v>
          </cell>
          <cell r="V2457" t="b">
            <v>0</v>
          </cell>
          <cell r="W2457" t="str">
            <v>Accounting And Contracts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29846.25</v>
          </cell>
          <cell r="AE2457">
            <v>3316.25</v>
          </cell>
          <cell r="AF2457">
            <v>0</v>
          </cell>
          <cell r="AG2457" t="str">
            <v>30</v>
          </cell>
          <cell r="AH2457" t="str">
            <v>CM</v>
          </cell>
          <cell r="AI2457" t="str">
            <v>Const</v>
          </cell>
          <cell r="AJ2457" t="str">
            <v>I</v>
          </cell>
        </row>
        <row r="2458">
          <cell r="A2458" t="str">
            <v>1025825</v>
          </cell>
          <cell r="B2458" t="str">
            <v>P03103104</v>
          </cell>
          <cell r="C2458" t="str">
            <v>03103104</v>
          </cell>
          <cell r="D2458" t="str">
            <v>CULLMAN COURTS INSTALL FIRE ALARM CRAF 04</v>
          </cell>
          <cell r="E2458">
            <v>37926</v>
          </cell>
          <cell r="H2458">
            <v>38472</v>
          </cell>
          <cell r="I2458">
            <v>38093</v>
          </cell>
          <cell r="J2458">
            <v>97570</v>
          </cell>
          <cell r="K2458">
            <v>0</v>
          </cell>
          <cell r="L2458">
            <v>22467.95</v>
          </cell>
          <cell r="M2458">
            <v>21520</v>
          </cell>
          <cell r="N2458">
            <v>0</v>
          </cell>
          <cell r="O2458">
            <v>200506</v>
          </cell>
          <cell r="P2458">
            <v>70185.7</v>
          </cell>
          <cell r="Q2458" t="str">
            <v>54</v>
          </cell>
          <cell r="R2458" t="str">
            <v>Athletics</v>
          </cell>
          <cell r="T2458" t="b">
            <v>0</v>
          </cell>
          <cell r="U2458" t="b">
            <v>0</v>
          </cell>
          <cell r="V2458" t="b">
            <v>0</v>
          </cell>
          <cell r="W2458" t="str">
            <v>Accounting And Contracts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25701.5</v>
          </cell>
          <cell r="AE2458">
            <v>0</v>
          </cell>
          <cell r="AF2458">
            <v>22016.25</v>
          </cell>
          <cell r="AG2458" t="str">
            <v>30</v>
          </cell>
          <cell r="AH2458" t="str">
            <v>CM</v>
          </cell>
          <cell r="AI2458" t="str">
            <v>Const</v>
          </cell>
          <cell r="AJ2458" t="str">
            <v>I</v>
          </cell>
        </row>
        <row r="2459">
          <cell r="A2459" t="str">
            <v>1025826</v>
          </cell>
          <cell r="B2459" t="str">
            <v>P03110302</v>
          </cell>
          <cell r="C2459" t="str">
            <v>03110302</v>
          </cell>
          <cell r="D2459" t="str">
            <v>ARMORY INSTALL FIRE ALARM CRAF 04</v>
          </cell>
          <cell r="E2459">
            <v>37926</v>
          </cell>
          <cell r="H2459">
            <v>38321</v>
          </cell>
          <cell r="I2459">
            <v>37925</v>
          </cell>
          <cell r="J2459">
            <v>99000</v>
          </cell>
          <cell r="K2459">
            <v>0</v>
          </cell>
          <cell r="L2459">
            <v>46343.5</v>
          </cell>
          <cell r="M2459">
            <v>44388</v>
          </cell>
          <cell r="N2459">
            <v>0</v>
          </cell>
          <cell r="O2459">
            <v>200506</v>
          </cell>
          <cell r="P2459">
            <v>86292.25</v>
          </cell>
          <cell r="Q2459" t="str">
            <v>54</v>
          </cell>
          <cell r="R2459" t="str">
            <v>Athletics</v>
          </cell>
          <cell r="T2459" t="b">
            <v>0</v>
          </cell>
          <cell r="U2459" t="b">
            <v>0</v>
          </cell>
          <cell r="V2459" t="b">
            <v>0</v>
          </cell>
          <cell r="W2459" t="str">
            <v>Accounting And Contracts</v>
          </cell>
          <cell r="X2459">
            <v>0</v>
          </cell>
          <cell r="Y2459">
            <v>0</v>
          </cell>
          <cell r="Z2459">
            <v>0</v>
          </cell>
          <cell r="AA2459">
            <v>39948.75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 t="str">
            <v>30</v>
          </cell>
          <cell r="AH2459" t="str">
            <v>CM</v>
          </cell>
          <cell r="AI2459" t="str">
            <v>Const</v>
          </cell>
          <cell r="AJ2459" t="str">
            <v>I</v>
          </cell>
        </row>
        <row r="2460">
          <cell r="A2460" t="str">
            <v>1025827</v>
          </cell>
          <cell r="B2460" t="str">
            <v>P03110301</v>
          </cell>
          <cell r="C2460" t="str">
            <v>03110301</v>
          </cell>
          <cell r="D2460" t="str">
            <v>HAMMOND HALL INSTALL FIRE ALARM CRAF 04</v>
          </cell>
          <cell r="E2460">
            <v>37926</v>
          </cell>
          <cell r="H2460">
            <v>38411</v>
          </cell>
          <cell r="I2460">
            <v>37925</v>
          </cell>
          <cell r="J2460">
            <v>99000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200506</v>
          </cell>
          <cell r="P2460">
            <v>86890</v>
          </cell>
          <cell r="Q2460" t="str">
            <v>65</v>
          </cell>
          <cell r="R2460" t="str">
            <v>Admin&amp;Other Utilities Central</v>
          </cell>
          <cell r="T2460" t="b">
            <v>0</v>
          </cell>
          <cell r="U2460" t="b">
            <v>0</v>
          </cell>
          <cell r="V2460" t="b">
            <v>0</v>
          </cell>
          <cell r="W2460" t="str">
            <v>Accounting And Contracts</v>
          </cell>
          <cell r="X2460">
            <v>0</v>
          </cell>
          <cell r="Y2460">
            <v>0</v>
          </cell>
          <cell r="Z2460">
            <v>0</v>
          </cell>
          <cell r="AA2460">
            <v>44997</v>
          </cell>
          <cell r="AB2460">
            <v>0</v>
          </cell>
          <cell r="AC2460">
            <v>0</v>
          </cell>
          <cell r="AD2460">
            <v>1396</v>
          </cell>
          <cell r="AE2460">
            <v>40497</v>
          </cell>
          <cell r="AF2460">
            <v>0</v>
          </cell>
          <cell r="AG2460" t="str">
            <v>30</v>
          </cell>
          <cell r="AH2460" t="str">
            <v>CM</v>
          </cell>
          <cell r="AI2460" t="str">
            <v>Const</v>
          </cell>
          <cell r="AJ2460" t="str">
            <v>I</v>
          </cell>
        </row>
        <row r="2461">
          <cell r="A2461" t="str">
            <v>1025880</v>
          </cell>
          <cell r="B2461" t="str">
            <v>P03102701</v>
          </cell>
          <cell r="C2461" t="str">
            <v>03102701</v>
          </cell>
          <cell r="D2461" t="str">
            <v>HILLHOUSE 52 BASEMENT RENOVATION</v>
          </cell>
          <cell r="E2461">
            <v>37926</v>
          </cell>
          <cell r="G2461">
            <v>38017</v>
          </cell>
          <cell r="H2461">
            <v>38230</v>
          </cell>
          <cell r="I2461">
            <v>37935</v>
          </cell>
          <cell r="J2461">
            <v>330000</v>
          </cell>
          <cell r="K2461">
            <v>0</v>
          </cell>
          <cell r="L2461">
            <v>262213.43</v>
          </cell>
          <cell r="M2461">
            <v>262372</v>
          </cell>
          <cell r="N2461">
            <v>0</v>
          </cell>
          <cell r="O2461">
            <v>200506</v>
          </cell>
          <cell r="P2461">
            <v>262213.43</v>
          </cell>
          <cell r="Q2461" t="str">
            <v>33</v>
          </cell>
          <cell r="R2461" t="str">
            <v>Self-sup Management</v>
          </cell>
          <cell r="T2461" t="b">
            <v>0</v>
          </cell>
          <cell r="U2461" t="b">
            <v>0</v>
          </cell>
          <cell r="V2461" t="b">
            <v>0</v>
          </cell>
          <cell r="W2461" t="str">
            <v>Accounting And Contracts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 t="str">
            <v>20</v>
          </cell>
          <cell r="AH2461" t="str">
            <v>PR</v>
          </cell>
          <cell r="AI2461" t="str">
            <v>Const</v>
          </cell>
          <cell r="AJ2461" t="str">
            <v>I</v>
          </cell>
        </row>
        <row r="2462">
          <cell r="A2462" t="str">
            <v>1025899</v>
          </cell>
          <cell r="B2462" t="str">
            <v>P03110703</v>
          </cell>
          <cell r="C2462" t="str">
            <v>03110703</v>
          </cell>
          <cell r="D2462" t="str">
            <v>STILES ENTRY J SHOWER CEILING REPAIR URF 04</v>
          </cell>
          <cell r="E2462">
            <v>37926</v>
          </cell>
          <cell r="G2462">
            <v>37955</v>
          </cell>
          <cell r="I2462">
            <v>38201</v>
          </cell>
          <cell r="J2462">
            <v>50697</v>
          </cell>
          <cell r="K2462">
            <v>0</v>
          </cell>
          <cell r="L2462">
            <v>50697</v>
          </cell>
          <cell r="M2462">
            <v>50697</v>
          </cell>
          <cell r="N2462">
            <v>0</v>
          </cell>
          <cell r="O2462">
            <v>200506</v>
          </cell>
          <cell r="P2462">
            <v>50697</v>
          </cell>
          <cell r="Q2462" t="str">
            <v>71</v>
          </cell>
          <cell r="R2462" t="str">
            <v>Residential - Undergraduate</v>
          </cell>
          <cell r="T2462" t="b">
            <v>0</v>
          </cell>
          <cell r="U2462" t="b">
            <v>0</v>
          </cell>
          <cell r="V2462" t="b">
            <v>0</v>
          </cell>
          <cell r="W2462" t="str">
            <v>Accounting And Contracts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I2462" t="str">
            <v>Tomb</v>
          </cell>
          <cell r="AJ2462" t="str">
            <v>T</v>
          </cell>
        </row>
        <row r="2463">
          <cell r="A2463" t="str">
            <v>1025963</v>
          </cell>
          <cell r="B2463" t="str">
            <v>P02111901</v>
          </cell>
          <cell r="C2463" t="str">
            <v>02111901</v>
          </cell>
          <cell r="D2463" t="str">
            <v>LWR INTERIOR REHABILITATION</v>
          </cell>
          <cell r="E2463">
            <v>37926</v>
          </cell>
          <cell r="G2463">
            <v>38199</v>
          </cell>
          <cell r="H2463">
            <v>38260</v>
          </cell>
          <cell r="I2463">
            <v>38049</v>
          </cell>
          <cell r="J2463">
            <v>500000</v>
          </cell>
          <cell r="K2463">
            <v>0</v>
          </cell>
          <cell r="L2463">
            <v>258572.61</v>
          </cell>
          <cell r="M2463">
            <v>249288</v>
          </cell>
          <cell r="N2463">
            <v>0</v>
          </cell>
          <cell r="O2463">
            <v>200506</v>
          </cell>
          <cell r="P2463">
            <v>258572.61</v>
          </cell>
          <cell r="Q2463" t="str">
            <v>71</v>
          </cell>
          <cell r="R2463" t="str">
            <v>Residential - Undergraduate</v>
          </cell>
          <cell r="S2463" t="str">
            <v>RESIDENTIAL FACILITIES</v>
          </cell>
          <cell r="T2463" t="b">
            <v>0</v>
          </cell>
          <cell r="U2463" t="b">
            <v>0</v>
          </cell>
          <cell r="V2463" t="b">
            <v>0</v>
          </cell>
          <cell r="W2463" t="str">
            <v>Accounting And Contracts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 t="str">
            <v>10</v>
          </cell>
          <cell r="AH2463" t="str">
            <v>PR</v>
          </cell>
          <cell r="AI2463" t="str">
            <v>Desig</v>
          </cell>
          <cell r="AJ2463" t="str">
            <v>I</v>
          </cell>
        </row>
        <row r="2464">
          <cell r="A2464" t="str">
            <v>1025964</v>
          </cell>
          <cell r="B2464" t="str">
            <v>P03111301</v>
          </cell>
          <cell r="C2464" t="str">
            <v>03111301</v>
          </cell>
          <cell r="D2464" t="str">
            <v>OML 3RD &amp; 4TH FLOOR RENOVATIONS</v>
          </cell>
          <cell r="E2464">
            <v>37926</v>
          </cell>
          <cell r="H2464">
            <v>38291</v>
          </cell>
          <cell r="I2464">
            <v>38061</v>
          </cell>
          <cell r="J2464">
            <v>841000</v>
          </cell>
          <cell r="K2464">
            <v>0</v>
          </cell>
          <cell r="L2464">
            <v>357989.92</v>
          </cell>
          <cell r="M2464">
            <v>0</v>
          </cell>
          <cell r="N2464">
            <v>146949</v>
          </cell>
          <cell r="O2464">
            <v>200506</v>
          </cell>
          <cell r="P2464">
            <v>660062.81999999995</v>
          </cell>
          <cell r="Q2464" t="str">
            <v>25</v>
          </cell>
          <cell r="R2464" t="str">
            <v>Biological and Physical Sciences</v>
          </cell>
          <cell r="S2464" t="str">
            <v>SCIENCE HILL</v>
          </cell>
          <cell r="T2464" t="b">
            <v>0</v>
          </cell>
          <cell r="U2464" t="b">
            <v>0</v>
          </cell>
          <cell r="V2464" t="b">
            <v>0</v>
          </cell>
          <cell r="W2464" t="str">
            <v>Accounting And Contracts</v>
          </cell>
          <cell r="X2464">
            <v>841000</v>
          </cell>
          <cell r="Y2464">
            <v>0</v>
          </cell>
          <cell r="Z2464">
            <v>0</v>
          </cell>
          <cell r="AA2464">
            <v>4687.62</v>
          </cell>
          <cell r="AB2464">
            <v>10945.7</v>
          </cell>
          <cell r="AC2464">
            <v>62594.01</v>
          </cell>
          <cell r="AD2464">
            <v>201456</v>
          </cell>
          <cell r="AE2464">
            <v>21364.57</v>
          </cell>
          <cell r="AF2464">
            <v>1025</v>
          </cell>
          <cell r="AG2464" t="str">
            <v>20</v>
          </cell>
          <cell r="AH2464" t="str">
            <v>PR</v>
          </cell>
          <cell r="AI2464" t="str">
            <v>Desig</v>
          </cell>
          <cell r="AJ2464" t="str">
            <v>I</v>
          </cell>
        </row>
        <row r="2465">
          <cell r="A2465" t="str">
            <v>1025965</v>
          </cell>
          <cell r="B2465" t="str">
            <v>P03102901</v>
          </cell>
          <cell r="C2465" t="str">
            <v>03102901</v>
          </cell>
          <cell r="D2465" t="str">
            <v>KGL ROOM 334 LAB RENOVATION</v>
          </cell>
          <cell r="E2465">
            <v>37926</v>
          </cell>
          <cell r="G2465">
            <v>38230</v>
          </cell>
          <cell r="H2465">
            <v>38260</v>
          </cell>
          <cell r="I2465">
            <v>37935</v>
          </cell>
          <cell r="J2465">
            <v>145000</v>
          </cell>
          <cell r="K2465">
            <v>0</v>
          </cell>
          <cell r="L2465">
            <v>88627.67</v>
          </cell>
          <cell r="M2465">
            <v>0</v>
          </cell>
          <cell r="N2465">
            <v>81371</v>
          </cell>
          <cell r="O2465">
            <v>200506</v>
          </cell>
          <cell r="P2465">
            <v>117878.67</v>
          </cell>
          <cell r="Q2465" t="str">
            <v>25</v>
          </cell>
          <cell r="R2465" t="str">
            <v>Biological and Physical Sciences</v>
          </cell>
          <cell r="S2465" t="str">
            <v>SCIENCE HILL</v>
          </cell>
          <cell r="T2465" t="b">
            <v>0</v>
          </cell>
          <cell r="U2465" t="b">
            <v>0</v>
          </cell>
          <cell r="V2465" t="b">
            <v>0</v>
          </cell>
          <cell r="W2465" t="str">
            <v>Accounting And Contracts</v>
          </cell>
          <cell r="X2465">
            <v>145000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10330</v>
          </cell>
          <cell r="AD2465">
            <v>321</v>
          </cell>
          <cell r="AE2465">
            <v>18600</v>
          </cell>
          <cell r="AF2465">
            <v>0</v>
          </cell>
          <cell r="AG2465" t="str">
            <v>20</v>
          </cell>
          <cell r="AH2465" t="str">
            <v>PR</v>
          </cell>
          <cell r="AI2465" t="str">
            <v>Const</v>
          </cell>
          <cell r="AJ2465" t="str">
            <v>I</v>
          </cell>
        </row>
        <row r="2466">
          <cell r="A2466" t="str">
            <v>1025966</v>
          </cell>
          <cell r="B2466" t="str">
            <v>C03112155</v>
          </cell>
          <cell r="C2466" t="str">
            <v>03112155</v>
          </cell>
          <cell r="D2466" t="str">
            <v>PROTEOMELAB PF 2D HW SYSTEM</v>
          </cell>
          <cell r="E2466">
            <v>37926</v>
          </cell>
          <cell r="G2466">
            <v>37986</v>
          </cell>
          <cell r="I2466">
            <v>38016</v>
          </cell>
          <cell r="J2466">
            <v>50000</v>
          </cell>
          <cell r="K2466">
            <v>0</v>
          </cell>
          <cell r="L2466">
            <v>50000</v>
          </cell>
          <cell r="M2466">
            <v>0</v>
          </cell>
          <cell r="N2466">
            <v>50000</v>
          </cell>
          <cell r="O2466">
            <v>200506</v>
          </cell>
          <cell r="P2466">
            <v>50000</v>
          </cell>
          <cell r="Q2466" t="str">
            <v>80</v>
          </cell>
          <cell r="R2466" t="str">
            <v>Medicine</v>
          </cell>
          <cell r="T2466" t="b">
            <v>0</v>
          </cell>
          <cell r="U2466" t="b">
            <v>1</v>
          </cell>
          <cell r="V2466" t="b">
            <v>0</v>
          </cell>
          <cell r="W2466" t="str">
            <v>Finance-General Administration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 t="str">
            <v>50</v>
          </cell>
          <cell r="AH2466" t="str">
            <v>OE</v>
          </cell>
          <cell r="AI2466" t="str">
            <v>FullyF</v>
          </cell>
          <cell r="AJ2466" t="str">
            <v>FF</v>
          </cell>
        </row>
        <row r="2467">
          <cell r="A2467" t="str">
            <v>1025973</v>
          </cell>
          <cell r="B2467" t="str">
            <v>P03112101</v>
          </cell>
          <cell r="C2467" t="str">
            <v>03112101</v>
          </cell>
          <cell r="D2467" t="str">
            <v>PSPP REPLACE SCL CONDENSATE PIPE UCRAF 04</v>
          </cell>
          <cell r="E2467">
            <v>37926</v>
          </cell>
          <cell r="G2467">
            <v>38168</v>
          </cell>
          <cell r="H2467">
            <v>38107</v>
          </cell>
          <cell r="I2467">
            <v>37939</v>
          </cell>
          <cell r="J2467">
            <v>94263</v>
          </cell>
          <cell r="K2467">
            <v>0</v>
          </cell>
          <cell r="L2467">
            <v>94263.38</v>
          </cell>
          <cell r="M2467">
            <v>0</v>
          </cell>
          <cell r="N2467">
            <v>90608</v>
          </cell>
          <cell r="O2467">
            <v>200506</v>
          </cell>
          <cell r="P2467">
            <v>94263.38</v>
          </cell>
          <cell r="Q2467" t="str">
            <v>65</v>
          </cell>
          <cell r="R2467" t="str">
            <v>Admin&amp;Other Utilities Central</v>
          </cell>
          <cell r="T2467" t="b">
            <v>0</v>
          </cell>
          <cell r="U2467" t="b">
            <v>1</v>
          </cell>
          <cell r="V2467" t="b">
            <v>0</v>
          </cell>
          <cell r="W2467" t="str">
            <v>Accounting And Contracts</v>
          </cell>
          <cell r="X2467">
            <v>0</v>
          </cell>
          <cell r="Y2467">
            <v>94263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 t="str">
            <v>40</v>
          </cell>
          <cell r="AH2467" t="str">
            <v>UT</v>
          </cell>
          <cell r="AI2467" t="str">
            <v>FullyF</v>
          </cell>
          <cell r="AJ2467" t="str">
            <v>FF</v>
          </cell>
        </row>
        <row r="2468">
          <cell r="A2468" t="str">
            <v>1025974</v>
          </cell>
          <cell r="B2468" t="str">
            <v>P03111201</v>
          </cell>
          <cell r="C2468" t="str">
            <v>03111201</v>
          </cell>
          <cell r="D2468" t="str">
            <v>SPL LAB B20 VACUUM CHILLED WATER UPGRADE</v>
          </cell>
          <cell r="E2468">
            <v>37895</v>
          </cell>
          <cell r="G2468">
            <v>38045</v>
          </cell>
          <cell r="H2468">
            <v>38260</v>
          </cell>
          <cell r="I2468">
            <v>37939</v>
          </cell>
          <cell r="J2468">
            <v>90000</v>
          </cell>
          <cell r="K2468">
            <v>0</v>
          </cell>
          <cell r="L2468">
            <v>59425</v>
          </cell>
          <cell r="M2468">
            <v>0</v>
          </cell>
          <cell r="N2468">
            <v>54729</v>
          </cell>
          <cell r="O2468">
            <v>200506</v>
          </cell>
          <cell r="P2468">
            <v>74475</v>
          </cell>
          <cell r="Q2468" t="str">
            <v>25</v>
          </cell>
          <cell r="R2468" t="str">
            <v>Biological and Physical Sciences</v>
          </cell>
          <cell r="S2468" t="str">
            <v>SCIENCE HILL</v>
          </cell>
          <cell r="T2468" t="b">
            <v>0</v>
          </cell>
          <cell r="U2468" t="b">
            <v>0</v>
          </cell>
          <cell r="V2468" t="b">
            <v>0</v>
          </cell>
          <cell r="W2468" t="str">
            <v>Accounting And Contracts</v>
          </cell>
          <cell r="X2468">
            <v>90000</v>
          </cell>
          <cell r="Y2468">
            <v>0</v>
          </cell>
          <cell r="Z2468">
            <v>0</v>
          </cell>
          <cell r="AA2468">
            <v>14597</v>
          </cell>
          <cell r="AB2468">
            <v>0</v>
          </cell>
          <cell r="AC2468">
            <v>0</v>
          </cell>
          <cell r="AD2468">
            <v>453</v>
          </cell>
          <cell r="AE2468">
            <v>0</v>
          </cell>
          <cell r="AF2468">
            <v>0</v>
          </cell>
          <cell r="AG2468" t="str">
            <v>20</v>
          </cell>
          <cell r="AH2468" t="str">
            <v>CM</v>
          </cell>
          <cell r="AI2468" t="str">
            <v>Const</v>
          </cell>
          <cell r="AJ2468" t="str">
            <v>I</v>
          </cell>
        </row>
        <row r="2469">
          <cell r="A2469" t="str">
            <v>1025975</v>
          </cell>
          <cell r="B2469" t="str">
            <v>P03110701</v>
          </cell>
          <cell r="C2469" t="str">
            <v>03110701</v>
          </cell>
          <cell r="D2469" t="str">
            <v>LSOG-LCI TUNNEL ASBESTOS ABATEMENT</v>
          </cell>
          <cell r="E2469">
            <v>37895</v>
          </cell>
          <cell r="G2469">
            <v>38107</v>
          </cell>
          <cell r="H2469">
            <v>38260</v>
          </cell>
          <cell r="I2469">
            <v>37935</v>
          </cell>
          <cell r="J2469">
            <v>852500</v>
          </cell>
          <cell r="K2469">
            <v>0</v>
          </cell>
          <cell r="L2469">
            <v>794390</v>
          </cell>
          <cell r="M2469">
            <v>0</v>
          </cell>
          <cell r="N2469">
            <v>769896</v>
          </cell>
          <cell r="O2469">
            <v>200506</v>
          </cell>
          <cell r="P2469">
            <v>853537</v>
          </cell>
          <cell r="Q2469" t="str">
            <v>66</v>
          </cell>
          <cell r="R2469" t="str">
            <v>Admin&amp;Other YSM Utilities</v>
          </cell>
          <cell r="S2469" t="str">
            <v>POWER PLANTS AND UTILITY DISTRIBUTION SYSTEMS</v>
          </cell>
          <cell r="T2469" t="b">
            <v>0</v>
          </cell>
          <cell r="U2469" t="b">
            <v>0</v>
          </cell>
          <cell r="V2469" t="b">
            <v>0</v>
          </cell>
          <cell r="W2469" t="str">
            <v>Accounting And Contracts</v>
          </cell>
          <cell r="X2469">
            <v>849890</v>
          </cell>
          <cell r="Y2469">
            <v>0</v>
          </cell>
          <cell r="Z2469">
            <v>0</v>
          </cell>
          <cell r="AA2469">
            <v>0</v>
          </cell>
          <cell r="AB2469">
            <v>55500</v>
          </cell>
          <cell r="AC2469">
            <v>0</v>
          </cell>
          <cell r="AD2469">
            <v>3647</v>
          </cell>
          <cell r="AE2469">
            <v>0</v>
          </cell>
          <cell r="AF2469">
            <v>0</v>
          </cell>
          <cell r="AG2469" t="str">
            <v>40</v>
          </cell>
          <cell r="AH2469" t="str">
            <v>UT</v>
          </cell>
          <cell r="AI2469" t="str">
            <v>Const</v>
          </cell>
          <cell r="AJ2469" t="str">
            <v>I</v>
          </cell>
        </row>
        <row r="2470">
          <cell r="A2470" t="str">
            <v>1025976</v>
          </cell>
          <cell r="B2470" t="str">
            <v>P03111402</v>
          </cell>
          <cell r="C2470" t="str">
            <v>03111402</v>
          </cell>
          <cell r="D2470" t="str">
            <v>RTH ENTRY DOOR REPLACEMENT CRAF 04</v>
          </cell>
          <cell r="E2470">
            <v>37926</v>
          </cell>
          <cell r="G2470">
            <v>38199</v>
          </cell>
          <cell r="H2470">
            <v>38199</v>
          </cell>
          <cell r="I2470">
            <v>37939</v>
          </cell>
          <cell r="J2470">
            <v>50500</v>
          </cell>
          <cell r="K2470">
            <v>0</v>
          </cell>
          <cell r="L2470">
            <v>330.05</v>
          </cell>
          <cell r="M2470">
            <v>247</v>
          </cell>
          <cell r="N2470">
            <v>0</v>
          </cell>
          <cell r="O2470">
            <v>200506</v>
          </cell>
          <cell r="P2470">
            <v>45921.7</v>
          </cell>
          <cell r="Q2470" t="str">
            <v>54</v>
          </cell>
          <cell r="R2470" t="str">
            <v>Athletics</v>
          </cell>
          <cell r="T2470" t="b">
            <v>0</v>
          </cell>
          <cell r="U2470" t="b">
            <v>0</v>
          </cell>
          <cell r="V2470" t="b">
            <v>0</v>
          </cell>
          <cell r="W2470" t="str">
            <v>Accounting And Contracts</v>
          </cell>
          <cell r="X2470">
            <v>0</v>
          </cell>
          <cell r="Y2470">
            <v>0</v>
          </cell>
          <cell r="Z2470">
            <v>0</v>
          </cell>
          <cell r="AA2470">
            <v>26508</v>
          </cell>
          <cell r="AB2470">
            <v>17711.650000000001</v>
          </cell>
          <cell r="AC2470">
            <v>0</v>
          </cell>
          <cell r="AD2470">
            <v>1372</v>
          </cell>
          <cell r="AE2470">
            <v>0</v>
          </cell>
          <cell r="AF2470">
            <v>0</v>
          </cell>
          <cell r="AG2470" t="str">
            <v>30</v>
          </cell>
          <cell r="AH2470" t="str">
            <v>CM</v>
          </cell>
          <cell r="AI2470" t="str">
            <v>Const</v>
          </cell>
          <cell r="AJ2470" t="str">
            <v>I</v>
          </cell>
        </row>
        <row r="2471">
          <cell r="A2471" t="str">
            <v>1025977</v>
          </cell>
          <cell r="B2471" t="str">
            <v>P03111401</v>
          </cell>
          <cell r="C2471" t="str">
            <v>03111401</v>
          </cell>
          <cell r="D2471" t="str">
            <v>ESC INTERCONNECT VAULT UCRAF 04</v>
          </cell>
          <cell r="E2471">
            <v>37926</v>
          </cell>
          <cell r="G2471">
            <v>38168</v>
          </cell>
          <cell r="H2471">
            <v>38168</v>
          </cell>
          <cell r="I2471">
            <v>37939</v>
          </cell>
          <cell r="J2471">
            <v>95700</v>
          </cell>
          <cell r="K2471">
            <v>0</v>
          </cell>
          <cell r="L2471">
            <v>55558.99</v>
          </cell>
          <cell r="M2471">
            <v>0</v>
          </cell>
          <cell r="N2471">
            <v>55559</v>
          </cell>
          <cell r="O2471">
            <v>200506</v>
          </cell>
          <cell r="P2471">
            <v>75750.009999999995</v>
          </cell>
          <cell r="Q2471" t="str">
            <v>65</v>
          </cell>
          <cell r="R2471" t="str">
            <v>Admin&amp;Other Utilities Central</v>
          </cell>
          <cell r="T2471" t="b">
            <v>0</v>
          </cell>
          <cell r="U2471" t="b">
            <v>0</v>
          </cell>
          <cell r="V2471" t="b">
            <v>0</v>
          </cell>
          <cell r="W2471" t="str">
            <v>Accounting And Contracts</v>
          </cell>
          <cell r="X2471">
            <v>0</v>
          </cell>
          <cell r="Y2471">
            <v>95700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14016.02</v>
          </cell>
          <cell r="AE2471">
            <v>6175</v>
          </cell>
          <cell r="AF2471">
            <v>0</v>
          </cell>
          <cell r="AG2471" t="str">
            <v>40</v>
          </cell>
          <cell r="AH2471" t="str">
            <v>UT</v>
          </cell>
          <cell r="AI2471" t="str">
            <v>Const</v>
          </cell>
          <cell r="AJ2471" t="str">
            <v>I</v>
          </cell>
        </row>
        <row r="2472">
          <cell r="A2472" t="str">
            <v>1025978</v>
          </cell>
          <cell r="B2472" t="str">
            <v>P03110702</v>
          </cell>
          <cell r="C2472" t="str">
            <v>03110702</v>
          </cell>
          <cell r="D2472" t="str">
            <v>SHM TUNNEL ASBESTOS ABATEMENT</v>
          </cell>
          <cell r="E2472">
            <v>37895</v>
          </cell>
          <cell r="G2472">
            <v>38230</v>
          </cell>
          <cell r="H2472">
            <v>38260</v>
          </cell>
          <cell r="I2472">
            <v>37935</v>
          </cell>
          <cell r="J2472">
            <v>870100</v>
          </cell>
          <cell r="K2472">
            <v>0</v>
          </cell>
          <cell r="L2472">
            <v>590789</v>
          </cell>
          <cell r="M2472">
            <v>0</v>
          </cell>
          <cell r="N2472">
            <v>590789</v>
          </cell>
          <cell r="O2472">
            <v>200506</v>
          </cell>
          <cell r="P2472">
            <v>866658</v>
          </cell>
          <cell r="Q2472" t="str">
            <v>66</v>
          </cell>
          <cell r="R2472" t="str">
            <v>Admin&amp;Other YSM Utilities</v>
          </cell>
          <cell r="S2472" t="str">
            <v>POWER PLANTS AND UTILITY DISTRIBUTION SYSTEMS</v>
          </cell>
          <cell r="T2472" t="b">
            <v>0</v>
          </cell>
          <cell r="U2472" t="b">
            <v>0</v>
          </cell>
          <cell r="V2472" t="b">
            <v>0</v>
          </cell>
          <cell r="W2472" t="str">
            <v>Accounting And Contracts</v>
          </cell>
          <cell r="X2472">
            <v>870100</v>
          </cell>
          <cell r="Y2472">
            <v>0</v>
          </cell>
          <cell r="Z2472">
            <v>0</v>
          </cell>
          <cell r="AA2472">
            <v>0</v>
          </cell>
          <cell r="AB2472">
            <v>265700</v>
          </cell>
          <cell r="AC2472">
            <v>0</v>
          </cell>
          <cell r="AD2472">
            <v>10169</v>
          </cell>
          <cell r="AE2472">
            <v>0</v>
          </cell>
          <cell r="AF2472">
            <v>0</v>
          </cell>
          <cell r="AG2472" t="str">
            <v>40</v>
          </cell>
          <cell r="AH2472" t="str">
            <v>UT</v>
          </cell>
          <cell r="AI2472" t="str">
            <v>Const</v>
          </cell>
          <cell r="AJ2472" t="str">
            <v>I</v>
          </cell>
        </row>
        <row r="2473">
          <cell r="A2473" t="str">
            <v>1025979</v>
          </cell>
          <cell r="B2473" t="str">
            <v>P03090903</v>
          </cell>
          <cell r="C2473" t="str">
            <v>03090903</v>
          </cell>
          <cell r="D2473" t="str">
            <v>HARKNESS B MOCK EXAM ROOMS</v>
          </cell>
          <cell r="E2473">
            <v>37895</v>
          </cell>
          <cell r="G2473">
            <v>38230</v>
          </cell>
          <cell r="H2473">
            <v>38214</v>
          </cell>
          <cell r="I2473">
            <v>37949</v>
          </cell>
          <cell r="J2473">
            <v>75000</v>
          </cell>
          <cell r="K2473">
            <v>0</v>
          </cell>
          <cell r="L2473">
            <v>75000</v>
          </cell>
          <cell r="M2473">
            <v>0</v>
          </cell>
          <cell r="N2473">
            <v>0</v>
          </cell>
          <cell r="O2473">
            <v>200506</v>
          </cell>
          <cell r="P2473">
            <v>75000</v>
          </cell>
          <cell r="Q2473" t="str">
            <v>80</v>
          </cell>
          <cell r="R2473" t="str">
            <v>Medicine</v>
          </cell>
          <cell r="S2473" t="str">
            <v>MEDICAL CAMPUS</v>
          </cell>
          <cell r="T2473" t="b">
            <v>0</v>
          </cell>
          <cell r="U2473" t="b">
            <v>0</v>
          </cell>
          <cell r="V2473" t="b">
            <v>0</v>
          </cell>
          <cell r="W2473" t="str">
            <v>Asset Management</v>
          </cell>
          <cell r="X2473">
            <v>75000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 t="str">
            <v>20</v>
          </cell>
          <cell r="AH2473" t="str">
            <v>PR</v>
          </cell>
          <cell r="AI2473" t="str">
            <v>Const</v>
          </cell>
          <cell r="AJ2473" t="str">
            <v>I</v>
          </cell>
        </row>
        <row r="2474">
          <cell r="A2474" t="str">
            <v>1025980</v>
          </cell>
          <cell r="B2474" t="str">
            <v>P03110303</v>
          </cell>
          <cell r="C2474" t="str">
            <v>03110303</v>
          </cell>
          <cell r="D2474" t="str">
            <v>FITKIN AUDITORIUM UPGRADES</v>
          </cell>
          <cell r="E2474">
            <v>37895</v>
          </cell>
          <cell r="G2474">
            <v>38017</v>
          </cell>
          <cell r="H2474">
            <v>37996</v>
          </cell>
          <cell r="I2474">
            <v>37949</v>
          </cell>
          <cell r="J2474">
            <v>98000</v>
          </cell>
          <cell r="K2474">
            <v>0</v>
          </cell>
          <cell r="L2474">
            <v>86565.7</v>
          </cell>
          <cell r="M2474">
            <v>0</v>
          </cell>
          <cell r="N2474">
            <v>86566</v>
          </cell>
          <cell r="O2474">
            <v>200506</v>
          </cell>
          <cell r="P2474">
            <v>86565.7</v>
          </cell>
          <cell r="Q2474" t="str">
            <v>80</v>
          </cell>
          <cell r="R2474" t="str">
            <v>Medicine</v>
          </cell>
          <cell r="S2474" t="str">
            <v>MEDICAL CAMPUS</v>
          </cell>
          <cell r="T2474" t="b">
            <v>0</v>
          </cell>
          <cell r="U2474" t="b">
            <v>0</v>
          </cell>
          <cell r="V2474" t="b">
            <v>0</v>
          </cell>
          <cell r="W2474" t="str">
            <v>Asset Management</v>
          </cell>
          <cell r="X2474">
            <v>86566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 t="str">
            <v>20</v>
          </cell>
          <cell r="AH2474" t="str">
            <v>PR</v>
          </cell>
          <cell r="AI2474" t="str">
            <v>Const</v>
          </cell>
          <cell r="AJ2474" t="str">
            <v>I</v>
          </cell>
        </row>
        <row r="2475">
          <cell r="A2475" t="str">
            <v>1025981</v>
          </cell>
          <cell r="B2475" t="str">
            <v>P03092301</v>
          </cell>
          <cell r="C2475" t="str">
            <v>03092301</v>
          </cell>
          <cell r="D2475" t="str">
            <v>TAC NL 14-29 RENOVATION</v>
          </cell>
          <cell r="E2475">
            <v>37895</v>
          </cell>
          <cell r="H2475">
            <v>38442</v>
          </cell>
          <cell r="I2475">
            <v>37949</v>
          </cell>
          <cell r="J2475">
            <v>95000</v>
          </cell>
          <cell r="K2475">
            <v>0</v>
          </cell>
          <cell r="L2475">
            <v>20162.759999999998</v>
          </cell>
          <cell r="M2475">
            <v>0</v>
          </cell>
          <cell r="N2475">
            <v>0</v>
          </cell>
          <cell r="O2475">
            <v>200506</v>
          </cell>
          <cell r="P2475">
            <v>39031.410000000003</v>
          </cell>
          <cell r="Q2475" t="str">
            <v>80</v>
          </cell>
          <cell r="R2475" t="str">
            <v>Medicine</v>
          </cell>
          <cell r="S2475" t="str">
            <v>MEDICAL CAMPUS</v>
          </cell>
          <cell r="T2475" t="b">
            <v>0</v>
          </cell>
          <cell r="U2475" t="b">
            <v>0</v>
          </cell>
          <cell r="V2475" t="b">
            <v>0</v>
          </cell>
          <cell r="W2475" t="str">
            <v>Asset Management</v>
          </cell>
          <cell r="X2475">
            <v>47500</v>
          </cell>
          <cell r="Y2475">
            <v>0</v>
          </cell>
          <cell r="Z2475">
            <v>0</v>
          </cell>
          <cell r="AA2475">
            <v>13140.9</v>
          </cell>
          <cell r="AB2475">
            <v>4896</v>
          </cell>
          <cell r="AC2475">
            <v>87.5</v>
          </cell>
          <cell r="AD2475">
            <v>0</v>
          </cell>
          <cell r="AE2475">
            <v>744.25</v>
          </cell>
          <cell r="AF2475">
            <v>0</v>
          </cell>
          <cell r="AG2475" t="str">
            <v>20</v>
          </cell>
          <cell r="AH2475" t="str">
            <v>PR</v>
          </cell>
          <cell r="AI2475" t="str">
            <v>Const</v>
          </cell>
          <cell r="AJ2475" t="str">
            <v>I</v>
          </cell>
        </row>
        <row r="2476">
          <cell r="A2476" t="str">
            <v>1026131</v>
          </cell>
          <cell r="B2476" t="str">
            <v>P03120502</v>
          </cell>
          <cell r="C2476" t="str">
            <v>03120502</v>
          </cell>
          <cell r="D2476" t="str">
            <v>York Crown Apt Boiler Conversion GRF04</v>
          </cell>
          <cell r="E2476">
            <v>37956</v>
          </cell>
          <cell r="G2476">
            <v>37986</v>
          </cell>
          <cell r="I2476">
            <v>37960</v>
          </cell>
          <cell r="J2476">
            <v>56307</v>
          </cell>
          <cell r="K2476">
            <v>0</v>
          </cell>
          <cell r="L2476">
            <v>24353.82</v>
          </cell>
          <cell r="M2476">
            <v>24354</v>
          </cell>
          <cell r="N2476">
            <v>0</v>
          </cell>
          <cell r="O2476">
            <v>200506</v>
          </cell>
          <cell r="P2476">
            <v>24353.82</v>
          </cell>
          <cell r="Q2476" t="str">
            <v>70</v>
          </cell>
          <cell r="R2476" t="str">
            <v>Residential - Graduate</v>
          </cell>
          <cell r="S2476" t="str">
            <v>RESIDENTIAL FACILITIES</v>
          </cell>
          <cell r="T2476" t="b">
            <v>0</v>
          </cell>
          <cell r="U2476" t="b">
            <v>0</v>
          </cell>
          <cell r="V2476" t="b">
            <v>0</v>
          </cell>
          <cell r="W2476" t="str">
            <v>Accounting And Contracts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 t="str">
            <v>30</v>
          </cell>
          <cell r="AH2476" t="str">
            <v>CM</v>
          </cell>
          <cell r="AI2476" t="str">
            <v>Const</v>
          </cell>
          <cell r="AJ2476" t="str">
            <v>I</v>
          </cell>
        </row>
        <row r="2477">
          <cell r="A2477" t="str">
            <v>1026132</v>
          </cell>
          <cell r="C2477" t="str">
            <v>03071504</v>
          </cell>
          <cell r="D2477" t="str">
            <v>CSS 2 3rd FL Med Derm CANCELLED</v>
          </cell>
          <cell r="E2477">
            <v>37956</v>
          </cell>
          <cell r="F2477">
            <v>37956</v>
          </cell>
          <cell r="H2477">
            <v>37963</v>
          </cell>
          <cell r="I2477">
            <v>37963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200506</v>
          </cell>
          <cell r="P2477">
            <v>0</v>
          </cell>
          <cell r="Q2477" t="str">
            <v>80</v>
          </cell>
          <cell r="R2477" t="str">
            <v>Medicine</v>
          </cell>
          <cell r="S2477" t="str">
            <v>MEDICAL CAMPUS</v>
          </cell>
          <cell r="T2477" t="b">
            <v>0</v>
          </cell>
          <cell r="U2477" t="b">
            <v>0</v>
          </cell>
          <cell r="V2477" t="b">
            <v>0</v>
          </cell>
          <cell r="W2477" t="str">
            <v>Asset Management</v>
          </cell>
          <cell r="X2477">
            <v>0</v>
          </cell>
          <cell r="Y2477">
            <v>0</v>
          </cell>
          <cell r="Z2477">
            <v>0</v>
          </cell>
          <cell r="AI2477" t="str">
            <v>Tomb</v>
          </cell>
          <cell r="AJ2477" t="str">
            <v>T</v>
          </cell>
        </row>
        <row r="2478">
          <cell r="A2478" t="str">
            <v>1026133</v>
          </cell>
          <cell r="B2478" t="str">
            <v>P03120201</v>
          </cell>
          <cell r="C2478" t="str">
            <v>03120201</v>
          </cell>
          <cell r="D2478" t="str">
            <v>SML STEAM TRAP REPLACEMENT</v>
          </cell>
          <cell r="E2478">
            <v>37956</v>
          </cell>
          <cell r="G2478">
            <v>38260</v>
          </cell>
          <cell r="H2478">
            <v>38199</v>
          </cell>
          <cell r="I2478">
            <v>37963</v>
          </cell>
          <cell r="J2478">
            <v>137240</v>
          </cell>
          <cell r="K2478">
            <v>0</v>
          </cell>
          <cell r="L2478">
            <v>137240.20000000001</v>
          </cell>
          <cell r="M2478">
            <v>0</v>
          </cell>
          <cell r="N2478">
            <v>129136</v>
          </cell>
          <cell r="O2478">
            <v>200506</v>
          </cell>
          <cell r="P2478">
            <v>137240.20000000001</v>
          </cell>
          <cell r="Q2478" t="str">
            <v>50</v>
          </cell>
          <cell r="R2478" t="str">
            <v>Libraries</v>
          </cell>
          <cell r="S2478" t="str">
            <v>LIBRARY FACILITIES</v>
          </cell>
          <cell r="T2478" t="b">
            <v>0</v>
          </cell>
          <cell r="U2478" t="b">
            <v>0</v>
          </cell>
          <cell r="V2478" t="b">
            <v>0</v>
          </cell>
          <cell r="W2478" t="str">
            <v>Accounting And Contracts</v>
          </cell>
          <cell r="X2478">
            <v>137240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 t="str">
            <v>40</v>
          </cell>
          <cell r="AH2478" t="str">
            <v>CM</v>
          </cell>
          <cell r="AI2478" t="str">
            <v>Vclosed</v>
          </cell>
          <cell r="AJ2478" t="str">
            <v>VC</v>
          </cell>
        </row>
        <row r="2479">
          <cell r="A2479" t="str">
            <v>1026169</v>
          </cell>
          <cell r="B2479" t="str">
            <v>P03102301</v>
          </cell>
          <cell r="C2479" t="str">
            <v>03102301</v>
          </cell>
          <cell r="D2479" t="str">
            <v>SHM BE 29-37 LAB RENOVATION</v>
          </cell>
          <cell r="E2479">
            <v>37956</v>
          </cell>
          <cell r="G2479">
            <v>38321</v>
          </cell>
          <cell r="H2479">
            <v>38472</v>
          </cell>
          <cell r="I2479">
            <v>38145</v>
          </cell>
          <cell r="J2479">
            <v>1600000</v>
          </cell>
          <cell r="K2479">
            <v>0</v>
          </cell>
          <cell r="L2479">
            <v>266397.42</v>
          </cell>
          <cell r="M2479">
            <v>0</v>
          </cell>
          <cell r="N2479">
            <v>186175</v>
          </cell>
          <cell r="O2479">
            <v>200506</v>
          </cell>
          <cell r="P2479">
            <v>978426.91</v>
          </cell>
          <cell r="Q2479" t="str">
            <v>80</v>
          </cell>
          <cell r="R2479" t="str">
            <v>Medicine</v>
          </cell>
          <cell r="S2479" t="str">
            <v>MEDICAL CAMPUS</v>
          </cell>
          <cell r="T2479" t="b">
            <v>0</v>
          </cell>
          <cell r="U2479" t="b">
            <v>0</v>
          </cell>
          <cell r="V2479" t="b">
            <v>0</v>
          </cell>
          <cell r="W2479" t="str">
            <v>Asset Management</v>
          </cell>
          <cell r="X2479">
            <v>1040000</v>
          </cell>
          <cell r="Y2479">
            <v>0</v>
          </cell>
          <cell r="Z2479">
            <v>0</v>
          </cell>
          <cell r="AA2479">
            <v>19394.560000000001</v>
          </cell>
          <cell r="AB2479">
            <v>20035.439999999999</v>
          </cell>
          <cell r="AC2479">
            <v>57197.59</v>
          </cell>
          <cell r="AD2479">
            <v>128677.26</v>
          </cell>
          <cell r="AE2479">
            <v>476213.76000000001</v>
          </cell>
          <cell r="AF2479">
            <v>10510.88</v>
          </cell>
          <cell r="AG2479" t="str">
            <v>20</v>
          </cell>
          <cell r="AH2479" t="str">
            <v>PR</v>
          </cell>
          <cell r="AI2479" t="str">
            <v>Const</v>
          </cell>
          <cell r="AJ2479" t="str">
            <v>I</v>
          </cell>
        </row>
        <row r="2480">
          <cell r="A2480" t="str">
            <v>1026170</v>
          </cell>
          <cell r="B2480" t="str">
            <v>P03081901</v>
          </cell>
          <cell r="C2480" t="str">
            <v>03081901</v>
          </cell>
          <cell r="D2480" t="str">
            <v>NSB 2 LAB RENOVATION REVIEW</v>
          </cell>
          <cell r="E2480">
            <v>37956</v>
          </cell>
          <cell r="H2480">
            <v>38625</v>
          </cell>
          <cell r="I2480">
            <v>37960</v>
          </cell>
          <cell r="J2480">
            <v>785000</v>
          </cell>
          <cell r="K2480">
            <v>0</v>
          </cell>
          <cell r="L2480">
            <v>102197.61</v>
          </cell>
          <cell r="M2480">
            <v>0</v>
          </cell>
          <cell r="N2480">
            <v>94295</v>
          </cell>
          <cell r="O2480">
            <v>200506</v>
          </cell>
          <cell r="P2480">
            <v>199275.48</v>
          </cell>
          <cell r="Q2480" t="str">
            <v>80</v>
          </cell>
          <cell r="R2480" t="str">
            <v>Medicine</v>
          </cell>
          <cell r="S2480" t="str">
            <v>MEDICAL CAMPUS</v>
          </cell>
          <cell r="T2480" t="b">
            <v>0</v>
          </cell>
          <cell r="U2480" t="b">
            <v>0</v>
          </cell>
          <cell r="V2480" t="b">
            <v>0</v>
          </cell>
          <cell r="W2480" t="str">
            <v>Asset Management</v>
          </cell>
          <cell r="X2480">
            <v>510250</v>
          </cell>
          <cell r="Y2480">
            <v>0</v>
          </cell>
          <cell r="Z2480">
            <v>0</v>
          </cell>
          <cell r="AA2480">
            <v>20419.900000000001</v>
          </cell>
          <cell r="AB2480">
            <v>20267.37</v>
          </cell>
          <cell r="AC2480">
            <v>21978.240000000002</v>
          </cell>
          <cell r="AD2480">
            <v>29851.64</v>
          </cell>
          <cell r="AE2480">
            <v>3860</v>
          </cell>
          <cell r="AF2480">
            <v>700.72</v>
          </cell>
          <cell r="AG2480" t="str">
            <v>10</v>
          </cell>
          <cell r="AH2480" t="str">
            <v>PR</v>
          </cell>
          <cell r="AI2480" t="str">
            <v>Desig</v>
          </cell>
          <cell r="AJ2480" t="str">
            <v>I</v>
          </cell>
        </row>
        <row r="2481">
          <cell r="A2481" t="str">
            <v>1026331</v>
          </cell>
          <cell r="C2481" t="str">
            <v>03041499</v>
          </cell>
          <cell r="D2481" t="str">
            <v>Error</v>
          </cell>
          <cell r="E2481">
            <v>35977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200506</v>
          </cell>
          <cell r="P2481">
            <v>0</v>
          </cell>
          <cell r="T2481" t="b">
            <v>0</v>
          </cell>
          <cell r="U2481" t="b">
            <v>0</v>
          </cell>
          <cell r="V2481" t="b">
            <v>0</v>
          </cell>
          <cell r="W2481" t="str">
            <v>Finance-General Administration</v>
          </cell>
          <cell r="X2481">
            <v>0</v>
          </cell>
          <cell r="Y2481">
            <v>0</v>
          </cell>
          <cell r="Z2481">
            <v>0</v>
          </cell>
          <cell r="AI2481" t="str">
            <v>Tomb</v>
          </cell>
          <cell r="AJ2481" t="str">
            <v>T</v>
          </cell>
        </row>
        <row r="2482">
          <cell r="A2482" t="str">
            <v>1026334</v>
          </cell>
          <cell r="B2482" t="str">
            <v>C03041799</v>
          </cell>
          <cell r="C2482" t="str">
            <v>03041799</v>
          </cell>
          <cell r="D2482" t="str">
            <v>9.4T BIOSPEC AVANCE ACCESS &amp; ANCILLARY EQUIP</v>
          </cell>
          <cell r="E2482">
            <v>37622</v>
          </cell>
          <cell r="G2482">
            <v>37925</v>
          </cell>
          <cell r="I2482">
            <v>38198</v>
          </cell>
          <cell r="J2482">
            <v>251640</v>
          </cell>
          <cell r="K2482">
            <v>0</v>
          </cell>
          <cell r="L2482">
            <v>251640</v>
          </cell>
          <cell r="M2482">
            <v>1640</v>
          </cell>
          <cell r="N2482">
            <v>250000</v>
          </cell>
          <cell r="O2482">
            <v>200506</v>
          </cell>
          <cell r="P2482">
            <v>251640</v>
          </cell>
          <cell r="Q2482" t="str">
            <v>80</v>
          </cell>
          <cell r="R2482" t="str">
            <v>Medicine</v>
          </cell>
          <cell r="T2482" t="b">
            <v>0</v>
          </cell>
          <cell r="U2482" t="b">
            <v>1</v>
          </cell>
          <cell r="V2482" t="b">
            <v>0</v>
          </cell>
          <cell r="W2482" t="str">
            <v>Finance-General Administration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 t="str">
            <v>50</v>
          </cell>
          <cell r="AH2482" t="str">
            <v>OE</v>
          </cell>
          <cell r="AI2482" t="str">
            <v>FullyF</v>
          </cell>
          <cell r="AJ2482" t="str">
            <v>FF</v>
          </cell>
        </row>
        <row r="2483">
          <cell r="A2483" t="str">
            <v>1026336</v>
          </cell>
          <cell r="B2483" t="str">
            <v>C03062499</v>
          </cell>
          <cell r="C2483" t="str">
            <v>03062499</v>
          </cell>
          <cell r="D2483" t="str">
            <v>4T HUMAN RESEARCH MAGNETS</v>
          </cell>
          <cell r="E2483">
            <v>37622</v>
          </cell>
          <cell r="G2483">
            <v>37864</v>
          </cell>
          <cell r="H2483">
            <v>37864</v>
          </cell>
          <cell r="I2483">
            <v>37817</v>
          </cell>
          <cell r="J2483">
            <v>4098018</v>
          </cell>
          <cell r="K2483">
            <v>0</v>
          </cell>
          <cell r="L2483">
            <v>2819591</v>
          </cell>
          <cell r="M2483">
            <v>743960</v>
          </cell>
          <cell r="N2483">
            <v>1723883</v>
          </cell>
          <cell r="O2483">
            <v>200506</v>
          </cell>
          <cell r="P2483">
            <v>2819591</v>
          </cell>
          <cell r="Q2483" t="str">
            <v>80</v>
          </cell>
          <cell r="R2483" t="str">
            <v>Medicine</v>
          </cell>
          <cell r="S2483" t="str">
            <v>EQUIPMENT, SYSTEMS, SOFTWARE</v>
          </cell>
          <cell r="T2483" t="b">
            <v>0</v>
          </cell>
          <cell r="U2483" t="b">
            <v>0</v>
          </cell>
          <cell r="V2483" t="b">
            <v>0</v>
          </cell>
          <cell r="W2483" t="str">
            <v>Finance-General Administration</v>
          </cell>
          <cell r="X2483">
            <v>2272274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 t="str">
            <v>10</v>
          </cell>
          <cell r="AH2483" t="str">
            <v>OE</v>
          </cell>
          <cell r="AI2483" t="str">
            <v>Const</v>
          </cell>
          <cell r="AJ2483" t="str">
            <v>I</v>
          </cell>
        </row>
        <row r="2484">
          <cell r="A2484" t="str">
            <v>1026338</v>
          </cell>
          <cell r="B2484" t="str">
            <v>C03062498</v>
          </cell>
          <cell r="C2484" t="str">
            <v>03062498</v>
          </cell>
          <cell r="D2484" t="str">
            <v>3T HUMAN RESEARCH MAGNETS</v>
          </cell>
          <cell r="E2484">
            <v>37622</v>
          </cell>
          <cell r="G2484">
            <v>37864</v>
          </cell>
          <cell r="I2484">
            <v>37817</v>
          </cell>
          <cell r="J2484">
            <v>2611393</v>
          </cell>
          <cell r="K2484">
            <v>0</v>
          </cell>
          <cell r="L2484">
            <v>2611393</v>
          </cell>
          <cell r="M2484">
            <v>960000</v>
          </cell>
          <cell r="N2484">
            <v>1651393</v>
          </cell>
          <cell r="O2484">
            <v>200506</v>
          </cell>
          <cell r="P2484">
            <v>2611393</v>
          </cell>
          <cell r="Q2484" t="str">
            <v>80</v>
          </cell>
          <cell r="R2484" t="str">
            <v>Medicine</v>
          </cell>
          <cell r="S2484" t="str">
            <v>EQUIPMENT, SYSTEMS, SOFTWARE</v>
          </cell>
          <cell r="T2484" t="b">
            <v>0</v>
          </cell>
          <cell r="U2484" t="b">
            <v>1</v>
          </cell>
          <cell r="V2484" t="b">
            <v>0</v>
          </cell>
          <cell r="W2484" t="str">
            <v>Finance-General Administration</v>
          </cell>
          <cell r="X2484">
            <v>1651393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 t="str">
            <v>50</v>
          </cell>
          <cell r="AH2484" t="str">
            <v>OE</v>
          </cell>
          <cell r="AI2484" t="str">
            <v>FullyF</v>
          </cell>
          <cell r="AJ2484" t="str">
            <v>FF</v>
          </cell>
        </row>
        <row r="2485">
          <cell r="A2485" t="str">
            <v>1026415</v>
          </cell>
          <cell r="B2485" t="str">
            <v>P03120301</v>
          </cell>
          <cell r="C2485" t="str">
            <v>03120301</v>
          </cell>
          <cell r="D2485" t="str">
            <v>ML 118 ENGINEERING LAB RENOVATION</v>
          </cell>
          <cell r="E2485">
            <v>37956</v>
          </cell>
          <cell r="G2485">
            <v>38017</v>
          </cell>
          <cell r="H2485">
            <v>38199</v>
          </cell>
          <cell r="I2485">
            <v>37977</v>
          </cell>
          <cell r="J2485">
            <v>140000</v>
          </cell>
          <cell r="K2485">
            <v>0</v>
          </cell>
          <cell r="L2485">
            <v>109431.53</v>
          </cell>
          <cell r="M2485">
            <v>0</v>
          </cell>
          <cell r="N2485">
            <v>103092</v>
          </cell>
          <cell r="O2485">
            <v>200506</v>
          </cell>
          <cell r="P2485">
            <v>114043.53</v>
          </cell>
          <cell r="Q2485" t="str">
            <v>24</v>
          </cell>
          <cell r="R2485" t="str">
            <v>Eng&amp;ApplSci</v>
          </cell>
          <cell r="S2485" t="str">
            <v>SCIENCE HILL</v>
          </cell>
          <cell r="T2485" t="b">
            <v>0</v>
          </cell>
          <cell r="U2485" t="b">
            <v>0</v>
          </cell>
          <cell r="V2485" t="b">
            <v>0</v>
          </cell>
          <cell r="W2485" t="str">
            <v>Accounting And Contracts</v>
          </cell>
          <cell r="X2485">
            <v>109432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4612</v>
          </cell>
          <cell r="AE2485">
            <v>0</v>
          </cell>
          <cell r="AF2485">
            <v>0</v>
          </cell>
          <cell r="AG2485" t="str">
            <v>20</v>
          </cell>
          <cell r="AH2485" t="str">
            <v>PR</v>
          </cell>
          <cell r="AI2485" t="str">
            <v>Const</v>
          </cell>
          <cell r="AJ2485" t="str">
            <v>I</v>
          </cell>
        </row>
        <row r="2486">
          <cell r="A2486" t="str">
            <v>1026429</v>
          </cell>
          <cell r="B2486" t="str">
            <v>P03121901</v>
          </cell>
          <cell r="C2486" t="str">
            <v>03121901</v>
          </cell>
          <cell r="D2486" t="str">
            <v>CPP TUNNEL BEAMS PSPP TO SCL UCRAF04</v>
          </cell>
          <cell r="E2486">
            <v>37956</v>
          </cell>
          <cell r="G2486">
            <v>38168</v>
          </cell>
          <cell r="H2486">
            <v>38168</v>
          </cell>
          <cell r="I2486">
            <v>38201</v>
          </cell>
          <cell r="J2486">
            <v>84024</v>
          </cell>
          <cell r="K2486">
            <v>0</v>
          </cell>
          <cell r="L2486">
            <v>84024</v>
          </cell>
          <cell r="M2486">
            <v>0</v>
          </cell>
          <cell r="N2486">
            <v>84024</v>
          </cell>
          <cell r="O2486">
            <v>200506</v>
          </cell>
          <cell r="P2486">
            <v>84024</v>
          </cell>
          <cell r="Q2486" t="str">
            <v>65</v>
          </cell>
          <cell r="R2486" t="str">
            <v>Admin&amp;Other Utilities Central</v>
          </cell>
          <cell r="S2486" t="str">
            <v>POWER PLANTS AND UTILITY DISTRIBUTION SYSTEMS</v>
          </cell>
          <cell r="T2486" t="b">
            <v>0</v>
          </cell>
          <cell r="U2486" t="b">
            <v>1</v>
          </cell>
          <cell r="V2486" t="b">
            <v>0</v>
          </cell>
          <cell r="W2486" t="str">
            <v>Accounting And Contracts</v>
          </cell>
          <cell r="X2486">
            <v>0</v>
          </cell>
          <cell r="Y2486">
            <v>84024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 t="str">
            <v>40</v>
          </cell>
          <cell r="AH2486" t="str">
            <v>UT</v>
          </cell>
          <cell r="AI2486" t="str">
            <v>FullyF</v>
          </cell>
          <cell r="AJ2486" t="str">
            <v>FF</v>
          </cell>
        </row>
        <row r="2487">
          <cell r="A2487" t="str">
            <v>1026433</v>
          </cell>
          <cell r="B2487" t="str">
            <v>P04010901</v>
          </cell>
          <cell r="C2487" t="str">
            <v>04010901</v>
          </cell>
          <cell r="D2487" t="str">
            <v>CPP TUNNEL WALLS PSPP TO SCL UCRAF04</v>
          </cell>
          <cell r="E2487">
            <v>37956</v>
          </cell>
          <cell r="G2487">
            <v>38168</v>
          </cell>
          <cell r="H2487">
            <v>38168</v>
          </cell>
          <cell r="I2487">
            <v>38201</v>
          </cell>
          <cell r="J2487">
            <v>74649</v>
          </cell>
          <cell r="K2487">
            <v>0</v>
          </cell>
          <cell r="L2487">
            <v>74649</v>
          </cell>
          <cell r="M2487">
            <v>0</v>
          </cell>
          <cell r="N2487">
            <v>74649</v>
          </cell>
          <cell r="O2487">
            <v>200506</v>
          </cell>
          <cell r="P2487">
            <v>74649</v>
          </cell>
          <cell r="Q2487" t="str">
            <v>65</v>
          </cell>
          <cell r="R2487" t="str">
            <v>Admin&amp;Other Utilities Central</v>
          </cell>
          <cell r="S2487" t="str">
            <v>POWER PLANTS AND UTILITY DISTRIBUTION SYSTEMS</v>
          </cell>
          <cell r="T2487" t="b">
            <v>0</v>
          </cell>
          <cell r="U2487" t="b">
            <v>1</v>
          </cell>
          <cell r="V2487" t="b">
            <v>0</v>
          </cell>
          <cell r="W2487" t="str">
            <v>Accounting And Contracts</v>
          </cell>
          <cell r="X2487">
            <v>0</v>
          </cell>
          <cell r="Y2487">
            <v>74649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 t="str">
            <v>40</v>
          </cell>
          <cell r="AH2487" t="str">
            <v>UT</v>
          </cell>
          <cell r="AI2487" t="str">
            <v>FullyF</v>
          </cell>
          <cell r="AJ2487" t="str">
            <v>FF</v>
          </cell>
        </row>
        <row r="2488">
          <cell r="A2488" t="str">
            <v>1026434</v>
          </cell>
          <cell r="B2488" t="str">
            <v>C04010955</v>
          </cell>
          <cell r="C2488" t="str">
            <v>04010955</v>
          </cell>
          <cell r="D2488" t="str">
            <v>GOLF COURSE DRAINAGE PH 2</v>
          </cell>
          <cell r="E2488">
            <v>37987</v>
          </cell>
          <cell r="G2488">
            <v>38260</v>
          </cell>
          <cell r="H2488">
            <v>38260</v>
          </cell>
          <cell r="I2488">
            <v>37265</v>
          </cell>
          <cell r="J2488">
            <v>74916</v>
          </cell>
          <cell r="K2488">
            <v>0</v>
          </cell>
          <cell r="L2488">
            <v>34598</v>
          </cell>
          <cell r="M2488">
            <v>0</v>
          </cell>
          <cell r="N2488">
            <v>34598</v>
          </cell>
          <cell r="O2488">
            <v>200506</v>
          </cell>
          <cell r="P2488">
            <v>77366.25</v>
          </cell>
          <cell r="Q2488" t="str">
            <v>54</v>
          </cell>
          <cell r="R2488" t="str">
            <v>Athletics</v>
          </cell>
          <cell r="S2488" t="str">
            <v>ATHLETIC FACILITIES</v>
          </cell>
          <cell r="T2488" t="b">
            <v>0</v>
          </cell>
          <cell r="U2488" t="b">
            <v>0</v>
          </cell>
          <cell r="V2488" t="b">
            <v>0</v>
          </cell>
          <cell r="W2488" t="str">
            <v>Finance-General Administration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42768.25</v>
          </cell>
          <cell r="AD2488">
            <v>0</v>
          </cell>
          <cell r="AE2488">
            <v>0</v>
          </cell>
          <cell r="AF2488">
            <v>0</v>
          </cell>
          <cell r="AG2488" t="str">
            <v>20</v>
          </cell>
          <cell r="AH2488" t="str">
            <v>PR</v>
          </cell>
          <cell r="AI2488" t="str">
            <v>Const</v>
          </cell>
          <cell r="AJ2488" t="str">
            <v>I</v>
          </cell>
        </row>
        <row r="2489">
          <cell r="A2489" t="str">
            <v>1026469</v>
          </cell>
          <cell r="B2489" t="str">
            <v>P03121201</v>
          </cell>
          <cell r="C2489" t="str">
            <v>03121201</v>
          </cell>
          <cell r="D2489" t="str">
            <v>ESC 1ST FLR RENOVATIONS</v>
          </cell>
          <cell r="E2489">
            <v>37956</v>
          </cell>
          <cell r="H2489">
            <v>38321</v>
          </cell>
          <cell r="I2489">
            <v>38061</v>
          </cell>
          <cell r="J2489">
            <v>295000</v>
          </cell>
          <cell r="K2489">
            <v>0</v>
          </cell>
          <cell r="L2489">
            <v>21204.25</v>
          </cell>
          <cell r="M2489">
            <v>0</v>
          </cell>
          <cell r="N2489">
            <v>18035</v>
          </cell>
          <cell r="O2489">
            <v>200506</v>
          </cell>
          <cell r="P2489">
            <v>192715.17</v>
          </cell>
          <cell r="Q2489" t="str">
            <v>25</v>
          </cell>
          <cell r="R2489" t="str">
            <v>Biological and Physical Sciences</v>
          </cell>
          <cell r="S2489" t="str">
            <v>SCIENCE HILL</v>
          </cell>
          <cell r="T2489" t="b">
            <v>0</v>
          </cell>
          <cell r="U2489" t="b">
            <v>0</v>
          </cell>
          <cell r="V2489" t="b">
            <v>0</v>
          </cell>
          <cell r="W2489" t="str">
            <v>Accounting And Contracts</v>
          </cell>
          <cell r="X2489">
            <v>295000</v>
          </cell>
          <cell r="Y2489">
            <v>0</v>
          </cell>
          <cell r="Z2489">
            <v>0</v>
          </cell>
          <cell r="AA2489">
            <v>11165.14</v>
          </cell>
          <cell r="AB2489">
            <v>170</v>
          </cell>
          <cell r="AC2489">
            <v>3530.28</v>
          </cell>
          <cell r="AD2489">
            <v>156345.5</v>
          </cell>
          <cell r="AE2489">
            <v>0</v>
          </cell>
          <cell r="AF2489">
            <v>300</v>
          </cell>
          <cell r="AG2489" t="str">
            <v>20</v>
          </cell>
          <cell r="AH2489" t="str">
            <v>PR</v>
          </cell>
          <cell r="AI2489" t="str">
            <v>Const</v>
          </cell>
          <cell r="AJ2489" t="str">
            <v>I</v>
          </cell>
        </row>
        <row r="2490">
          <cell r="A2490" t="str">
            <v>1026515</v>
          </cell>
          <cell r="C2490" t="str">
            <v>04011602</v>
          </cell>
          <cell r="D2490" t="str">
            <v>BRANFORD FOUND WATERPROFING Cancelled</v>
          </cell>
          <cell r="E2490">
            <v>37987</v>
          </cell>
          <cell r="F2490">
            <v>37987</v>
          </cell>
          <cell r="H2490">
            <v>38168</v>
          </cell>
          <cell r="I2490">
            <v>38002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200506</v>
          </cell>
          <cell r="P2490">
            <v>0</v>
          </cell>
          <cell r="Q2490" t="str">
            <v>71</v>
          </cell>
          <cell r="R2490" t="str">
            <v>Residential - Undergraduate</v>
          </cell>
          <cell r="S2490" t="str">
            <v>RESIDENTIAL FACILITIES</v>
          </cell>
          <cell r="T2490" t="b">
            <v>0</v>
          </cell>
          <cell r="U2490" t="b">
            <v>0</v>
          </cell>
          <cell r="V2490" t="b">
            <v>0</v>
          </cell>
          <cell r="W2490" t="str">
            <v>Accounting And Contracts</v>
          </cell>
          <cell r="X2490">
            <v>0</v>
          </cell>
          <cell r="Y2490">
            <v>0</v>
          </cell>
          <cell r="Z2490">
            <v>0</v>
          </cell>
          <cell r="AI2490" t="str">
            <v>Tomb</v>
          </cell>
          <cell r="AJ2490" t="str">
            <v>T</v>
          </cell>
        </row>
        <row r="2491">
          <cell r="A2491" t="str">
            <v>1026518</v>
          </cell>
          <cell r="B2491" t="str">
            <v>P04011501</v>
          </cell>
          <cell r="C2491" t="str">
            <v>04011501</v>
          </cell>
          <cell r="D2491" t="str">
            <v>KCL CHEMSAFETY PIPING CRAF04</v>
          </cell>
          <cell r="E2491">
            <v>37987</v>
          </cell>
          <cell r="G2491">
            <v>38168</v>
          </cell>
          <cell r="H2491">
            <v>38168</v>
          </cell>
          <cell r="I2491">
            <v>37995</v>
          </cell>
          <cell r="J2491">
            <v>74000</v>
          </cell>
          <cell r="K2491">
            <v>0</v>
          </cell>
          <cell r="L2491">
            <v>41473</v>
          </cell>
          <cell r="M2491">
            <v>39800</v>
          </cell>
          <cell r="N2491">
            <v>0</v>
          </cell>
          <cell r="O2491">
            <v>200506</v>
          </cell>
          <cell r="P2491">
            <v>41473</v>
          </cell>
          <cell r="Q2491" t="str">
            <v>25</v>
          </cell>
          <cell r="R2491" t="str">
            <v>Biological and Physical Sciences</v>
          </cell>
          <cell r="S2491" t="str">
            <v>SCIENCE HILL</v>
          </cell>
          <cell r="T2491" t="b">
            <v>0</v>
          </cell>
          <cell r="U2491" t="b">
            <v>0</v>
          </cell>
          <cell r="V2491" t="b">
            <v>0</v>
          </cell>
          <cell r="W2491" t="str">
            <v>Accounting And Contracts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 t="str">
            <v>30</v>
          </cell>
          <cell r="AH2491" t="str">
            <v>CM</v>
          </cell>
          <cell r="AI2491" t="str">
            <v>Const</v>
          </cell>
          <cell r="AJ2491" t="str">
            <v>I</v>
          </cell>
        </row>
        <row r="2492">
          <cell r="A2492" t="str">
            <v>1026519</v>
          </cell>
          <cell r="B2492" t="str">
            <v>P04011601</v>
          </cell>
          <cell r="C2492" t="str">
            <v>04011601</v>
          </cell>
          <cell r="D2492" t="str">
            <v>UTILITIES POW SYSTERM UCRAF04</v>
          </cell>
          <cell r="E2492">
            <v>37987</v>
          </cell>
          <cell r="G2492">
            <v>38138</v>
          </cell>
          <cell r="H2492">
            <v>38138</v>
          </cell>
          <cell r="I2492">
            <v>38002</v>
          </cell>
          <cell r="J2492">
            <v>61200</v>
          </cell>
          <cell r="K2492">
            <v>0</v>
          </cell>
          <cell r="L2492">
            <v>49701.2</v>
          </cell>
          <cell r="M2492">
            <v>0</v>
          </cell>
          <cell r="N2492">
            <v>48092</v>
          </cell>
          <cell r="O2492">
            <v>200506</v>
          </cell>
          <cell r="P2492">
            <v>49701.2</v>
          </cell>
          <cell r="Q2492" t="str">
            <v>65</v>
          </cell>
          <cell r="R2492" t="str">
            <v>Admin&amp;Other Utilities Central</v>
          </cell>
          <cell r="S2492" t="str">
            <v>EQUIPMENT, SYSTEMS, SOFTWARE</v>
          </cell>
          <cell r="T2492" t="b">
            <v>0</v>
          </cell>
          <cell r="U2492" t="b">
            <v>0</v>
          </cell>
          <cell r="V2492" t="b">
            <v>0</v>
          </cell>
          <cell r="W2492" t="str">
            <v>Accounting And Contracts</v>
          </cell>
          <cell r="X2492">
            <v>0</v>
          </cell>
          <cell r="Y2492">
            <v>61200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 t="str">
            <v>40</v>
          </cell>
          <cell r="AH2492" t="str">
            <v>UT</v>
          </cell>
          <cell r="AI2492" t="str">
            <v>Const</v>
          </cell>
          <cell r="AJ2492" t="str">
            <v>I</v>
          </cell>
        </row>
        <row r="2493">
          <cell r="A2493" t="str">
            <v>1026525</v>
          </cell>
          <cell r="B2493" t="str">
            <v>C03120355</v>
          </cell>
          <cell r="C2493" t="str">
            <v>03120355</v>
          </cell>
          <cell r="D2493" t="str">
            <v>ZEBRA FISH AQUATIC HABITAT</v>
          </cell>
          <cell r="E2493">
            <v>37956</v>
          </cell>
          <cell r="G2493">
            <v>38046</v>
          </cell>
          <cell r="H2493">
            <v>38045</v>
          </cell>
          <cell r="I2493">
            <v>38008</v>
          </cell>
          <cell r="J2493">
            <v>135000</v>
          </cell>
          <cell r="K2493">
            <v>0</v>
          </cell>
          <cell r="L2493">
            <v>112561.63</v>
          </cell>
          <cell r="M2493">
            <v>0</v>
          </cell>
          <cell r="N2493">
            <v>107562</v>
          </cell>
          <cell r="O2493">
            <v>200506</v>
          </cell>
          <cell r="P2493">
            <v>113845.84</v>
          </cell>
          <cell r="Q2493" t="str">
            <v>80</v>
          </cell>
          <cell r="R2493" t="str">
            <v>Medicine</v>
          </cell>
          <cell r="S2493" t="str">
            <v>EQUIPMENT, SYSTEMS, SOFTWARE</v>
          </cell>
          <cell r="T2493" t="b">
            <v>0</v>
          </cell>
          <cell r="U2493" t="b">
            <v>0</v>
          </cell>
          <cell r="V2493" t="b">
            <v>0</v>
          </cell>
          <cell r="W2493" t="str">
            <v>Asset Management</v>
          </cell>
          <cell r="X2493">
            <v>135000</v>
          </cell>
          <cell r="Y2493">
            <v>0</v>
          </cell>
          <cell r="Z2493">
            <v>0</v>
          </cell>
          <cell r="AA2493">
            <v>980.3</v>
          </cell>
          <cell r="AB2493">
            <v>303.91000000000003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 t="str">
            <v>50</v>
          </cell>
          <cell r="AH2493" t="str">
            <v>OE</v>
          </cell>
          <cell r="AI2493" t="str">
            <v>Const</v>
          </cell>
          <cell r="AJ2493" t="str">
            <v>I</v>
          </cell>
        </row>
        <row r="2494">
          <cell r="A2494" t="str">
            <v>1026544</v>
          </cell>
          <cell r="B2494" t="str">
            <v>P03120503</v>
          </cell>
          <cell r="C2494" t="str">
            <v>03120503</v>
          </cell>
          <cell r="D2494" t="str">
            <v>PROS 355 ROOMS 109 &amp; 110 RENOVATION</v>
          </cell>
          <cell r="E2494">
            <v>37956</v>
          </cell>
          <cell r="G2494">
            <v>38138</v>
          </cell>
          <cell r="H2494">
            <v>38138</v>
          </cell>
          <cell r="I2494">
            <v>37960</v>
          </cell>
          <cell r="J2494">
            <v>97000</v>
          </cell>
          <cell r="K2494">
            <v>0</v>
          </cell>
          <cell r="L2494">
            <v>91318</v>
          </cell>
          <cell r="M2494">
            <v>0</v>
          </cell>
          <cell r="N2494">
            <v>65086</v>
          </cell>
          <cell r="O2494">
            <v>200506</v>
          </cell>
          <cell r="P2494">
            <v>91321</v>
          </cell>
          <cell r="Q2494" t="str">
            <v>60</v>
          </cell>
          <cell r="R2494" t="str">
            <v>Admin&amp;Other Administration</v>
          </cell>
          <cell r="S2494" t="str">
            <v>OTHER PROJECTS</v>
          </cell>
          <cell r="T2494" t="b">
            <v>0</v>
          </cell>
          <cell r="U2494" t="b">
            <v>0</v>
          </cell>
          <cell r="V2494" t="b">
            <v>0</v>
          </cell>
          <cell r="W2494" t="str">
            <v>Accounting And Contracts</v>
          </cell>
          <cell r="X2494">
            <v>88000</v>
          </cell>
          <cell r="Y2494">
            <v>0</v>
          </cell>
          <cell r="Z2494">
            <v>0</v>
          </cell>
          <cell r="AA2494">
            <v>0</v>
          </cell>
          <cell r="AB2494">
            <v>3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 t="str">
            <v>20</v>
          </cell>
          <cell r="AH2494" t="str">
            <v>PR</v>
          </cell>
          <cell r="AI2494" t="str">
            <v>Const</v>
          </cell>
          <cell r="AJ2494" t="str">
            <v>I</v>
          </cell>
        </row>
        <row r="2495">
          <cell r="A2495" t="str">
            <v>1026607</v>
          </cell>
          <cell r="B2495" t="str">
            <v>P03101701</v>
          </cell>
          <cell r="C2495" t="str">
            <v>03101701</v>
          </cell>
          <cell r="D2495" t="str">
            <v>YPB STAIRWELL UPGRADE</v>
          </cell>
          <cell r="E2495">
            <v>37987</v>
          </cell>
          <cell r="G2495">
            <v>38168</v>
          </cell>
          <cell r="H2495">
            <v>38107</v>
          </cell>
          <cell r="I2495">
            <v>38008</v>
          </cell>
          <cell r="J2495">
            <v>90000</v>
          </cell>
          <cell r="K2495">
            <v>0</v>
          </cell>
          <cell r="L2495">
            <v>60145.32</v>
          </cell>
          <cell r="M2495">
            <v>0</v>
          </cell>
          <cell r="N2495">
            <v>54793</v>
          </cell>
          <cell r="O2495">
            <v>200506</v>
          </cell>
          <cell r="P2495">
            <v>85387.97</v>
          </cell>
          <cell r="Q2495" t="str">
            <v>80</v>
          </cell>
          <cell r="R2495" t="str">
            <v>Medicine</v>
          </cell>
          <cell r="S2495" t="str">
            <v>MEDICAL CAMPUS</v>
          </cell>
          <cell r="T2495" t="b">
            <v>0</v>
          </cell>
          <cell r="U2495" t="b">
            <v>0</v>
          </cell>
          <cell r="V2495" t="b">
            <v>0</v>
          </cell>
          <cell r="W2495" t="str">
            <v>Asset Management</v>
          </cell>
          <cell r="X2495">
            <v>90000</v>
          </cell>
          <cell r="Y2495">
            <v>0</v>
          </cell>
          <cell r="Z2495">
            <v>0</v>
          </cell>
          <cell r="AA2495">
            <v>24102.65</v>
          </cell>
          <cell r="AB2495">
            <v>0</v>
          </cell>
          <cell r="AC2495">
            <v>1060</v>
          </cell>
          <cell r="AD2495">
            <v>80</v>
          </cell>
          <cell r="AE2495">
            <v>0</v>
          </cell>
          <cell r="AF2495">
            <v>0</v>
          </cell>
          <cell r="AG2495" t="str">
            <v>30</v>
          </cell>
          <cell r="AH2495" t="str">
            <v>CM</v>
          </cell>
          <cell r="AI2495" t="str">
            <v>Const</v>
          </cell>
          <cell r="AJ2495" t="str">
            <v>I</v>
          </cell>
        </row>
        <row r="2496">
          <cell r="A2496" t="str">
            <v>1026608</v>
          </cell>
          <cell r="B2496" t="str">
            <v>P04011302</v>
          </cell>
          <cell r="C2496" t="str">
            <v>04011302</v>
          </cell>
          <cell r="D2496" t="str">
            <v>YSM BAS HARDWARE/SOFTWARE UPGRADE PHASE II</v>
          </cell>
          <cell r="E2496">
            <v>37987</v>
          </cell>
          <cell r="H2496">
            <v>38352</v>
          </cell>
          <cell r="I2496">
            <v>38008</v>
          </cell>
          <cell r="J2496">
            <v>63000</v>
          </cell>
          <cell r="K2496">
            <v>0</v>
          </cell>
          <cell r="L2496">
            <v>2700</v>
          </cell>
          <cell r="M2496">
            <v>0</v>
          </cell>
          <cell r="N2496">
            <v>2700</v>
          </cell>
          <cell r="O2496">
            <v>200506</v>
          </cell>
          <cell r="P2496">
            <v>15200</v>
          </cell>
          <cell r="Q2496" t="str">
            <v>80</v>
          </cell>
          <cell r="R2496" t="str">
            <v>Medicine</v>
          </cell>
          <cell r="S2496" t="str">
            <v>MEDICAL CAMPUS</v>
          </cell>
          <cell r="T2496" t="b">
            <v>0</v>
          </cell>
          <cell r="U2496" t="b">
            <v>0</v>
          </cell>
          <cell r="V2496" t="b">
            <v>0</v>
          </cell>
          <cell r="W2496" t="str">
            <v>Asset Management</v>
          </cell>
          <cell r="X2496">
            <v>40950</v>
          </cell>
          <cell r="Y2496">
            <v>0</v>
          </cell>
          <cell r="Z2496">
            <v>0</v>
          </cell>
          <cell r="AA2496">
            <v>0</v>
          </cell>
          <cell r="AB2496">
            <v>12420</v>
          </cell>
          <cell r="AC2496">
            <v>0</v>
          </cell>
          <cell r="AD2496">
            <v>80</v>
          </cell>
          <cell r="AE2496">
            <v>0</v>
          </cell>
          <cell r="AF2496">
            <v>0</v>
          </cell>
          <cell r="AG2496" t="str">
            <v>30</v>
          </cell>
          <cell r="AH2496" t="str">
            <v>CM</v>
          </cell>
          <cell r="AI2496" t="str">
            <v>Const</v>
          </cell>
          <cell r="AJ2496" t="str">
            <v>I</v>
          </cell>
        </row>
        <row r="2497">
          <cell r="A2497" t="str">
            <v>1026611</v>
          </cell>
          <cell r="B2497" t="str">
            <v>P03120501</v>
          </cell>
          <cell r="C2497" t="str">
            <v>03120501</v>
          </cell>
          <cell r="D2497" t="str">
            <v>CHILD CARE STUDY</v>
          </cell>
          <cell r="E2497">
            <v>37987</v>
          </cell>
          <cell r="I2497">
            <v>37977</v>
          </cell>
          <cell r="J2497">
            <v>99500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200506</v>
          </cell>
          <cell r="P2497">
            <v>13273.23</v>
          </cell>
          <cell r="Q2497" t="str">
            <v>61</v>
          </cell>
          <cell r="R2497" t="str">
            <v>Admin&amp;Other Other</v>
          </cell>
          <cell r="T2497" t="b">
            <v>0</v>
          </cell>
          <cell r="U2497" t="b">
            <v>0</v>
          </cell>
          <cell r="V2497" t="b">
            <v>0</v>
          </cell>
          <cell r="W2497" t="str">
            <v>Finance-General Administration</v>
          </cell>
          <cell r="X2497">
            <v>0</v>
          </cell>
          <cell r="Y2497">
            <v>0</v>
          </cell>
          <cell r="Z2497">
            <v>99500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13273.23</v>
          </cell>
          <cell r="AG2497" t="str">
            <v>10</v>
          </cell>
          <cell r="AH2497" t="str">
            <v>NI</v>
          </cell>
          <cell r="AI2497" t="str">
            <v>Study</v>
          </cell>
          <cell r="AJ2497" t="str">
            <v>I</v>
          </cell>
        </row>
        <row r="2498">
          <cell r="A2498" t="str">
            <v>1026646</v>
          </cell>
          <cell r="B2498" t="str">
            <v>P04011401</v>
          </cell>
          <cell r="C2498" t="str">
            <v>04011401</v>
          </cell>
          <cell r="D2498" t="str">
            <v>PM MASTER PLAN REVISED</v>
          </cell>
          <cell r="E2498">
            <v>37987</v>
          </cell>
          <cell r="H2498">
            <v>38625</v>
          </cell>
          <cell r="I2498">
            <v>38338</v>
          </cell>
          <cell r="J2498">
            <v>135000</v>
          </cell>
          <cell r="K2498">
            <v>0</v>
          </cell>
          <cell r="L2498">
            <v>43564.89</v>
          </cell>
          <cell r="M2498">
            <v>0</v>
          </cell>
          <cell r="N2498">
            <v>0</v>
          </cell>
          <cell r="O2498">
            <v>200506</v>
          </cell>
          <cell r="P2498">
            <v>84600.14</v>
          </cell>
          <cell r="Q2498" t="str">
            <v>42</v>
          </cell>
          <cell r="R2498" t="str">
            <v>Mus&amp;Gall Peabody</v>
          </cell>
          <cell r="T2498" t="b">
            <v>0</v>
          </cell>
          <cell r="U2498" t="b">
            <v>0</v>
          </cell>
          <cell r="V2498" t="b">
            <v>0</v>
          </cell>
          <cell r="W2498" t="str">
            <v>Accounting And Contracts</v>
          </cell>
          <cell r="X2498">
            <v>0</v>
          </cell>
          <cell r="Y2498">
            <v>0</v>
          </cell>
          <cell r="Z2498">
            <v>0</v>
          </cell>
          <cell r="AA2498">
            <v>19721.169999999998</v>
          </cell>
          <cell r="AB2498">
            <v>0</v>
          </cell>
          <cell r="AC2498">
            <v>12598.4</v>
          </cell>
          <cell r="AD2498">
            <v>1003</v>
          </cell>
          <cell r="AE2498">
            <v>7712.68</v>
          </cell>
          <cell r="AF2498">
            <v>0</v>
          </cell>
          <cell r="AG2498" t="str">
            <v>20</v>
          </cell>
          <cell r="AH2498" t="str">
            <v>OS</v>
          </cell>
          <cell r="AI2498" t="str">
            <v>Study</v>
          </cell>
          <cell r="AJ2498" t="str">
            <v>I</v>
          </cell>
        </row>
        <row r="2499">
          <cell r="A2499" t="str">
            <v>1026647</v>
          </cell>
          <cell r="B2499" t="str">
            <v>C04013055</v>
          </cell>
          <cell r="C2499" t="str">
            <v>04013055</v>
          </cell>
          <cell r="D2499" t="str">
            <v>MBTS KECK SERVER ARM 3</v>
          </cell>
          <cell r="E2499">
            <v>37987</v>
          </cell>
          <cell r="G2499">
            <v>38107</v>
          </cell>
          <cell r="H2499">
            <v>37986</v>
          </cell>
          <cell r="I2499">
            <v>38016</v>
          </cell>
          <cell r="J2499">
            <v>33000</v>
          </cell>
          <cell r="K2499">
            <v>0</v>
          </cell>
          <cell r="L2499">
            <v>33469.74</v>
          </cell>
          <cell r="M2499">
            <v>0</v>
          </cell>
          <cell r="N2499">
            <v>33000</v>
          </cell>
          <cell r="O2499">
            <v>200506</v>
          </cell>
          <cell r="P2499">
            <v>33469.74</v>
          </cell>
          <cell r="Q2499" t="str">
            <v>80</v>
          </cell>
          <cell r="R2499" t="str">
            <v>Medicine</v>
          </cell>
          <cell r="S2499" t="str">
            <v>MEDICAL CAMPUS</v>
          </cell>
          <cell r="T2499" t="b">
            <v>0</v>
          </cell>
          <cell r="U2499" t="b">
            <v>0</v>
          </cell>
          <cell r="V2499" t="b">
            <v>0</v>
          </cell>
          <cell r="W2499" t="str">
            <v>Finance-General Administration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 t="str">
            <v>50</v>
          </cell>
          <cell r="AH2499" t="str">
            <v>OE</v>
          </cell>
          <cell r="AI2499" t="str">
            <v>Const</v>
          </cell>
          <cell r="AJ2499" t="str">
            <v>I</v>
          </cell>
        </row>
        <row r="2500">
          <cell r="A2500" t="str">
            <v>1026653</v>
          </cell>
          <cell r="B2500" t="str">
            <v>P04013003</v>
          </cell>
          <cell r="C2500" t="str">
            <v>04013003</v>
          </cell>
          <cell r="D2500" t="str">
            <v>ST STEAM CONDENSATE UPGRADE CRAF 04</v>
          </cell>
          <cell r="E2500">
            <v>38017</v>
          </cell>
          <cell r="G2500">
            <v>38260</v>
          </cell>
          <cell r="H2500">
            <v>38230</v>
          </cell>
          <cell r="I2500">
            <v>38016</v>
          </cell>
          <cell r="J2500">
            <v>63850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200506</v>
          </cell>
          <cell r="P2500">
            <v>54525</v>
          </cell>
          <cell r="Q2500" t="str">
            <v>25</v>
          </cell>
          <cell r="R2500" t="str">
            <v>Biological and Physical Sciences</v>
          </cell>
          <cell r="S2500" t="str">
            <v>SCIENCE HILL</v>
          </cell>
          <cell r="T2500" t="b">
            <v>0</v>
          </cell>
          <cell r="U2500" t="b">
            <v>0</v>
          </cell>
          <cell r="V2500" t="b">
            <v>0</v>
          </cell>
          <cell r="W2500" t="str">
            <v>Accounting And Contracts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54525</v>
          </cell>
          <cell r="AE2500">
            <v>0</v>
          </cell>
          <cell r="AF2500">
            <v>0</v>
          </cell>
          <cell r="AG2500" t="str">
            <v>30</v>
          </cell>
          <cell r="AH2500" t="str">
            <v>CM</v>
          </cell>
          <cell r="AI2500" t="str">
            <v>Const</v>
          </cell>
          <cell r="AJ2500" t="str">
            <v>I</v>
          </cell>
        </row>
        <row r="2501">
          <cell r="A2501" t="str">
            <v>1026683</v>
          </cell>
          <cell r="B2501" t="str">
            <v>P98022310</v>
          </cell>
          <cell r="C2501" t="str">
            <v>98022310</v>
          </cell>
          <cell r="D2501" t="str">
            <v>WOODBRIDGE HALL ACCESSIBILITY</v>
          </cell>
          <cell r="E2501">
            <v>37956</v>
          </cell>
          <cell r="H2501">
            <v>38383</v>
          </cell>
          <cell r="I2501">
            <v>38023</v>
          </cell>
          <cell r="J2501">
            <v>1122000</v>
          </cell>
          <cell r="K2501">
            <v>0</v>
          </cell>
          <cell r="L2501">
            <v>60267.93</v>
          </cell>
          <cell r="M2501">
            <v>0</v>
          </cell>
          <cell r="N2501">
            <v>54824</v>
          </cell>
          <cell r="O2501">
            <v>200506</v>
          </cell>
          <cell r="P2501">
            <v>543804.22</v>
          </cell>
          <cell r="Q2501" t="str">
            <v>60</v>
          </cell>
          <cell r="R2501" t="str">
            <v>Admin&amp;Other Administration</v>
          </cell>
          <cell r="S2501" t="str">
            <v>CENTRAL CAMPUS</v>
          </cell>
          <cell r="T2501" t="b">
            <v>0</v>
          </cell>
          <cell r="U2501" t="b">
            <v>0</v>
          </cell>
          <cell r="V2501" t="b">
            <v>0</v>
          </cell>
          <cell r="W2501" t="str">
            <v>Accounting And Contracts</v>
          </cell>
          <cell r="X2501">
            <v>1122000</v>
          </cell>
          <cell r="Y2501">
            <v>0</v>
          </cell>
          <cell r="Z2501">
            <v>0</v>
          </cell>
          <cell r="AA2501">
            <v>52317.13</v>
          </cell>
          <cell r="AB2501">
            <v>53665.5</v>
          </cell>
          <cell r="AC2501">
            <v>18696.759999999998</v>
          </cell>
          <cell r="AD2501">
            <v>144023.67000000001</v>
          </cell>
          <cell r="AE2501">
            <v>81584.84</v>
          </cell>
          <cell r="AF2501">
            <v>133248.39000000001</v>
          </cell>
          <cell r="AG2501" t="str">
            <v>10</v>
          </cell>
          <cell r="AH2501" t="str">
            <v>PR</v>
          </cell>
          <cell r="AI2501" t="str">
            <v>Const</v>
          </cell>
          <cell r="AJ2501" t="str">
            <v>I</v>
          </cell>
        </row>
        <row r="2502">
          <cell r="A2502" t="str">
            <v>1026687</v>
          </cell>
          <cell r="B2502" t="str">
            <v>P03100208</v>
          </cell>
          <cell r="C2502" t="str">
            <v>03100208</v>
          </cell>
          <cell r="D2502" t="str">
            <v>BEINECKE HEWITT PLAZA LANDSCAPE</v>
          </cell>
          <cell r="E2502">
            <v>37956</v>
          </cell>
          <cell r="H2502">
            <v>38533</v>
          </cell>
          <cell r="I2502">
            <v>38023</v>
          </cell>
          <cell r="J2502">
            <v>4722000</v>
          </cell>
          <cell r="K2502">
            <v>0</v>
          </cell>
          <cell r="L2502">
            <v>693653.71</v>
          </cell>
          <cell r="M2502">
            <v>0</v>
          </cell>
          <cell r="N2502">
            <v>486339</v>
          </cell>
          <cell r="O2502">
            <v>200506</v>
          </cell>
          <cell r="P2502">
            <v>2718591.59</v>
          </cell>
          <cell r="Q2502" t="str">
            <v>50</v>
          </cell>
          <cell r="R2502" t="str">
            <v>Libraries</v>
          </cell>
          <cell r="S2502" t="str">
            <v>OTHER FACILITIES</v>
          </cell>
          <cell r="T2502" t="b">
            <v>0</v>
          </cell>
          <cell r="U2502" t="b">
            <v>0</v>
          </cell>
          <cell r="V2502" t="b">
            <v>0</v>
          </cell>
          <cell r="W2502" t="str">
            <v>Accounting And Contracts</v>
          </cell>
          <cell r="X2502">
            <v>678101</v>
          </cell>
          <cell r="Y2502">
            <v>0</v>
          </cell>
          <cell r="Z2502">
            <v>0</v>
          </cell>
          <cell r="AA2502">
            <v>137827.75</v>
          </cell>
          <cell r="AB2502">
            <v>116762.15</v>
          </cell>
          <cell r="AC2502">
            <v>-7888.94</v>
          </cell>
          <cell r="AD2502">
            <v>543540.68000000005</v>
          </cell>
          <cell r="AE2502">
            <v>674218.26</v>
          </cell>
          <cell r="AF2502">
            <v>560477.98</v>
          </cell>
          <cell r="AG2502" t="str">
            <v>10</v>
          </cell>
          <cell r="AH2502" t="str">
            <v>CM</v>
          </cell>
          <cell r="AI2502" t="str">
            <v>Const</v>
          </cell>
          <cell r="AJ2502" t="str">
            <v>I</v>
          </cell>
        </row>
        <row r="2503">
          <cell r="A2503" t="str">
            <v>1026692</v>
          </cell>
          <cell r="B2503" t="str">
            <v>P03090902</v>
          </cell>
          <cell r="C2503" t="str">
            <v>03090902</v>
          </cell>
          <cell r="D2503" t="str">
            <v>E S HARKNESS B UPGRADE</v>
          </cell>
          <cell r="E2503">
            <v>37987</v>
          </cell>
          <cell r="G2503">
            <v>38168</v>
          </cell>
          <cell r="H2503">
            <v>38138</v>
          </cell>
          <cell r="I2503">
            <v>38006</v>
          </cell>
          <cell r="J2503">
            <v>182000</v>
          </cell>
          <cell r="K2503">
            <v>0</v>
          </cell>
          <cell r="L2503">
            <v>94284.94</v>
          </cell>
          <cell r="M2503">
            <v>0</v>
          </cell>
          <cell r="N2503">
            <v>61901</v>
          </cell>
          <cell r="O2503">
            <v>200506</v>
          </cell>
          <cell r="P2503">
            <v>117099.14</v>
          </cell>
          <cell r="Q2503" t="str">
            <v>80</v>
          </cell>
          <cell r="R2503" t="str">
            <v>Medicine</v>
          </cell>
          <cell r="S2503" t="str">
            <v>MEDICAL CAMPUS</v>
          </cell>
          <cell r="T2503" t="b">
            <v>0</v>
          </cell>
          <cell r="U2503" t="b">
            <v>0</v>
          </cell>
          <cell r="V2503" t="b">
            <v>0</v>
          </cell>
          <cell r="W2503" t="str">
            <v>Asset Management</v>
          </cell>
          <cell r="X2503">
            <v>110738</v>
          </cell>
          <cell r="Y2503">
            <v>0</v>
          </cell>
          <cell r="Z2503">
            <v>0</v>
          </cell>
          <cell r="AA2503">
            <v>0</v>
          </cell>
          <cell r="AB2503">
            <v>16453.05</v>
          </cell>
          <cell r="AC2503">
            <v>0</v>
          </cell>
          <cell r="AD2503">
            <v>0</v>
          </cell>
          <cell r="AE2503">
            <v>0</v>
          </cell>
          <cell r="AF2503">
            <v>6361.15</v>
          </cell>
          <cell r="AG2503" t="str">
            <v>30</v>
          </cell>
          <cell r="AH2503" t="str">
            <v>CM</v>
          </cell>
          <cell r="AI2503" t="str">
            <v>Const</v>
          </cell>
          <cell r="AJ2503" t="str">
            <v>I</v>
          </cell>
        </row>
        <row r="2504">
          <cell r="A2504" t="str">
            <v>1026693</v>
          </cell>
          <cell r="B2504" t="str">
            <v>P04011301</v>
          </cell>
          <cell r="C2504" t="str">
            <v>04011301</v>
          </cell>
          <cell r="D2504" t="str">
            <v>DL 124 LAB RENOVATION</v>
          </cell>
          <cell r="E2504">
            <v>37987</v>
          </cell>
          <cell r="G2504">
            <v>38107</v>
          </cell>
          <cell r="H2504">
            <v>38077</v>
          </cell>
          <cell r="I2504">
            <v>38006</v>
          </cell>
          <cell r="J2504">
            <v>145000</v>
          </cell>
          <cell r="K2504">
            <v>0</v>
          </cell>
          <cell r="L2504">
            <v>121150.86</v>
          </cell>
          <cell r="M2504">
            <v>0</v>
          </cell>
          <cell r="N2504">
            <v>121151</v>
          </cell>
          <cell r="O2504">
            <v>200506</v>
          </cell>
          <cell r="P2504">
            <v>128055.85</v>
          </cell>
          <cell r="Q2504" t="str">
            <v>24</v>
          </cell>
          <cell r="R2504" t="str">
            <v>Eng&amp;ApplSci</v>
          </cell>
          <cell r="S2504" t="str">
            <v>SCIENCE HILL</v>
          </cell>
          <cell r="T2504" t="b">
            <v>0</v>
          </cell>
          <cell r="U2504" t="b">
            <v>0</v>
          </cell>
          <cell r="V2504" t="b">
            <v>0</v>
          </cell>
          <cell r="W2504" t="str">
            <v>Accounting And Contracts</v>
          </cell>
          <cell r="X2504">
            <v>145000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256</v>
          </cell>
          <cell r="AF2504">
            <v>6648.99</v>
          </cell>
          <cell r="AG2504" t="str">
            <v>20</v>
          </cell>
          <cell r="AH2504" t="str">
            <v>PR</v>
          </cell>
          <cell r="AI2504" t="str">
            <v>Const</v>
          </cell>
          <cell r="AJ2504" t="str">
            <v>I</v>
          </cell>
        </row>
        <row r="2505">
          <cell r="A2505" t="str">
            <v>1026695</v>
          </cell>
          <cell r="B2505" t="str">
            <v>P04010801</v>
          </cell>
          <cell r="C2505" t="str">
            <v>04010801</v>
          </cell>
          <cell r="D2505" t="str">
            <v>SHM B EXTERIOR STAIR RENOVATION</v>
          </cell>
          <cell r="E2505">
            <v>38018</v>
          </cell>
          <cell r="H2505">
            <v>38398</v>
          </cell>
          <cell r="I2505">
            <v>38229</v>
          </cell>
          <cell r="J2505">
            <v>250000</v>
          </cell>
          <cell r="K2505">
            <v>0</v>
          </cell>
          <cell r="L2505">
            <v>5058.25</v>
          </cell>
          <cell r="M2505">
            <v>0</v>
          </cell>
          <cell r="N2505">
            <v>3167</v>
          </cell>
          <cell r="O2505">
            <v>200506</v>
          </cell>
          <cell r="P2505">
            <v>27072.1</v>
          </cell>
          <cell r="Q2505" t="str">
            <v>80</v>
          </cell>
          <cell r="R2505" t="str">
            <v>Medicine</v>
          </cell>
          <cell r="S2505" t="str">
            <v>MEDICAL CAMPUS</v>
          </cell>
          <cell r="T2505" t="b">
            <v>0</v>
          </cell>
          <cell r="U2505" t="b">
            <v>0</v>
          </cell>
          <cell r="V2505" t="b">
            <v>0</v>
          </cell>
          <cell r="W2505" t="str">
            <v>Asset Management</v>
          </cell>
          <cell r="X2505">
            <v>162500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10769.22</v>
          </cell>
          <cell r="AD2505">
            <v>6829.65</v>
          </cell>
          <cell r="AE2505">
            <v>1833.13</v>
          </cell>
          <cell r="AF2505">
            <v>2581.85</v>
          </cell>
          <cell r="AG2505" t="str">
            <v>30</v>
          </cell>
          <cell r="AH2505" t="str">
            <v>CM</v>
          </cell>
          <cell r="AI2505" t="str">
            <v>Const</v>
          </cell>
          <cell r="AJ2505" t="str">
            <v>I</v>
          </cell>
        </row>
        <row r="2506">
          <cell r="A2506" t="str">
            <v>1026697</v>
          </cell>
          <cell r="B2506" t="str">
            <v>P03100603</v>
          </cell>
          <cell r="C2506" t="str">
            <v>03100603</v>
          </cell>
          <cell r="D2506" t="str">
            <v>YPB MEDICAL GAS UPGRADE</v>
          </cell>
          <cell r="E2506">
            <v>38018</v>
          </cell>
          <cell r="G2506">
            <v>38230</v>
          </cell>
          <cell r="H2506">
            <v>38321</v>
          </cell>
          <cell r="I2506">
            <v>38021</v>
          </cell>
          <cell r="J2506">
            <v>225000</v>
          </cell>
          <cell r="K2506">
            <v>0</v>
          </cell>
          <cell r="L2506">
            <v>163586.89000000001</v>
          </cell>
          <cell r="M2506">
            <v>0</v>
          </cell>
          <cell r="N2506">
            <v>90028</v>
          </cell>
          <cell r="O2506">
            <v>200506</v>
          </cell>
          <cell r="P2506">
            <v>218030.72</v>
          </cell>
          <cell r="Q2506" t="str">
            <v>80</v>
          </cell>
          <cell r="R2506" t="str">
            <v>Medicine</v>
          </cell>
          <cell r="S2506" t="str">
            <v>MEDICAL CAMPUS</v>
          </cell>
          <cell r="T2506" t="b">
            <v>0</v>
          </cell>
          <cell r="U2506" t="b">
            <v>0</v>
          </cell>
          <cell r="V2506" t="b">
            <v>0</v>
          </cell>
          <cell r="W2506" t="str">
            <v>Asset Management</v>
          </cell>
          <cell r="X2506">
            <v>225000</v>
          </cell>
          <cell r="Y2506">
            <v>0</v>
          </cell>
          <cell r="Z2506">
            <v>0</v>
          </cell>
          <cell r="AA2506">
            <v>24714.15</v>
          </cell>
          <cell r="AB2506">
            <v>11555</v>
          </cell>
          <cell r="AC2506">
            <v>1336.68</v>
          </cell>
          <cell r="AD2506">
            <v>0</v>
          </cell>
          <cell r="AE2506">
            <v>16838</v>
          </cell>
          <cell r="AF2506">
            <v>0</v>
          </cell>
          <cell r="AG2506" t="str">
            <v>30</v>
          </cell>
          <cell r="AH2506" t="str">
            <v>CM</v>
          </cell>
          <cell r="AI2506" t="str">
            <v>Const</v>
          </cell>
          <cell r="AJ2506" t="str">
            <v>I</v>
          </cell>
        </row>
        <row r="2507">
          <cell r="A2507" t="str">
            <v>1026721</v>
          </cell>
          <cell r="B2507" t="str">
            <v>P03100304</v>
          </cell>
          <cell r="C2507" t="str">
            <v>03100304</v>
          </cell>
          <cell r="D2507" t="str">
            <v>Police Facility CW, Electric, Steam</v>
          </cell>
          <cell r="E2507">
            <v>38018</v>
          </cell>
          <cell r="H2507">
            <v>38352</v>
          </cell>
          <cell r="I2507">
            <v>38217</v>
          </cell>
          <cell r="J2507">
            <v>675000</v>
          </cell>
          <cell r="K2507">
            <v>0</v>
          </cell>
          <cell r="L2507">
            <v>41876.58</v>
          </cell>
          <cell r="M2507">
            <v>0</v>
          </cell>
          <cell r="N2507">
            <v>40356</v>
          </cell>
          <cell r="O2507">
            <v>200506</v>
          </cell>
          <cell r="P2507">
            <v>41876.58</v>
          </cell>
          <cell r="Q2507" t="str">
            <v>65</v>
          </cell>
          <cell r="R2507" t="str">
            <v>Admin&amp;Other Utilities Central</v>
          </cell>
          <cell r="S2507" t="str">
            <v>POWER PLANTS AND UTILITY DISTRIBUTION SYSTEMS</v>
          </cell>
          <cell r="T2507" t="b">
            <v>0</v>
          </cell>
          <cell r="U2507" t="b">
            <v>0</v>
          </cell>
          <cell r="V2507" t="b">
            <v>0</v>
          </cell>
          <cell r="W2507" t="str">
            <v>Accounting And Contracts</v>
          </cell>
          <cell r="X2507">
            <v>675000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 t="str">
            <v>10</v>
          </cell>
          <cell r="AH2507" t="str">
            <v>NI</v>
          </cell>
          <cell r="AI2507" t="str">
            <v>Const</v>
          </cell>
          <cell r="AJ2507" t="str">
            <v>I</v>
          </cell>
        </row>
        <row r="2508">
          <cell r="A2508" t="str">
            <v>1026769</v>
          </cell>
          <cell r="B2508" t="str">
            <v>P03100109</v>
          </cell>
          <cell r="C2508" t="str">
            <v>03100109</v>
          </cell>
          <cell r="D2508" t="str">
            <v>SOCIAL SCIENCE ACADEMIC BUILDING</v>
          </cell>
          <cell r="E2508">
            <v>37987</v>
          </cell>
          <cell r="H2508">
            <v>39264</v>
          </cell>
          <cell r="I2508">
            <v>38023</v>
          </cell>
          <cell r="J2508">
            <v>1760000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200506</v>
          </cell>
          <cell r="P2508">
            <v>224813.25</v>
          </cell>
          <cell r="Q2508" t="str">
            <v>22</v>
          </cell>
          <cell r="R2508" t="str">
            <v>Soc Sci</v>
          </cell>
          <cell r="T2508" t="b">
            <v>0</v>
          </cell>
          <cell r="U2508" t="b">
            <v>0</v>
          </cell>
          <cell r="V2508" t="b">
            <v>0</v>
          </cell>
          <cell r="W2508" t="str">
            <v>Accounting And Contracts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215556.01</v>
          </cell>
          <cell r="AC2508">
            <v>211.3</v>
          </cell>
          <cell r="AD2508">
            <v>9236.94</v>
          </cell>
          <cell r="AE2508">
            <v>-191</v>
          </cell>
          <cell r="AF2508">
            <v>0</v>
          </cell>
          <cell r="AG2508" t="str">
            <v>10</v>
          </cell>
          <cell r="AH2508" t="str">
            <v>NI</v>
          </cell>
          <cell r="AI2508" t="str">
            <v>Desig</v>
          </cell>
          <cell r="AJ2508" t="str">
            <v>I</v>
          </cell>
        </row>
        <row r="2509">
          <cell r="A2509" t="str">
            <v>1026777</v>
          </cell>
          <cell r="B2509" t="str">
            <v>P04020601</v>
          </cell>
          <cell r="C2509" t="str">
            <v>04020601</v>
          </cell>
          <cell r="D2509" t="str">
            <v>KGL CW SYSTEM REPLACE-MODIFY CRAF 04</v>
          </cell>
          <cell r="E2509">
            <v>38018</v>
          </cell>
          <cell r="G2509">
            <v>38168</v>
          </cell>
          <cell r="H2509">
            <v>38260</v>
          </cell>
          <cell r="I2509">
            <v>38023</v>
          </cell>
          <cell r="J2509">
            <v>99700</v>
          </cell>
          <cell r="K2509">
            <v>0</v>
          </cell>
          <cell r="L2509">
            <v>51269</v>
          </cell>
          <cell r="M2509">
            <v>49200</v>
          </cell>
          <cell r="N2509">
            <v>0</v>
          </cell>
          <cell r="O2509">
            <v>200506</v>
          </cell>
          <cell r="P2509">
            <v>57046.86</v>
          </cell>
          <cell r="Q2509" t="str">
            <v>25</v>
          </cell>
          <cell r="R2509" t="str">
            <v>Biological and Physical Sciences</v>
          </cell>
          <cell r="S2509" t="str">
            <v>SCIENCE HILL</v>
          </cell>
          <cell r="T2509" t="b">
            <v>0</v>
          </cell>
          <cell r="U2509" t="b">
            <v>0</v>
          </cell>
          <cell r="V2509" t="b">
            <v>0</v>
          </cell>
          <cell r="W2509" t="str">
            <v>Accounting And Contracts</v>
          </cell>
          <cell r="X2509">
            <v>0</v>
          </cell>
          <cell r="Y2509">
            <v>0</v>
          </cell>
          <cell r="Z2509">
            <v>0</v>
          </cell>
          <cell r="AA2509">
            <v>690</v>
          </cell>
          <cell r="AB2509">
            <v>4913.8599999999997</v>
          </cell>
          <cell r="AC2509">
            <v>0</v>
          </cell>
          <cell r="AD2509">
            <v>174</v>
          </cell>
          <cell r="AE2509">
            <v>0</v>
          </cell>
          <cell r="AF2509">
            <v>0</v>
          </cell>
          <cell r="AG2509" t="str">
            <v>30</v>
          </cell>
          <cell r="AH2509" t="str">
            <v>CM</v>
          </cell>
          <cell r="AI2509" t="str">
            <v>Const</v>
          </cell>
          <cell r="AJ2509" t="str">
            <v>I</v>
          </cell>
        </row>
        <row r="2510">
          <cell r="A2510" t="str">
            <v>1026781</v>
          </cell>
          <cell r="B2510" t="str">
            <v>P03103001</v>
          </cell>
          <cell r="C2510" t="str">
            <v>03103001</v>
          </cell>
          <cell r="D2510" t="str">
            <v>SHM ENTRY FACADE RESTORATION</v>
          </cell>
          <cell r="E2510">
            <v>38018</v>
          </cell>
          <cell r="H2510">
            <v>38426</v>
          </cell>
          <cell r="I2510">
            <v>38275</v>
          </cell>
          <cell r="J2510">
            <v>150000</v>
          </cell>
          <cell r="K2510">
            <v>0</v>
          </cell>
          <cell r="L2510">
            <v>9705.43</v>
          </cell>
          <cell r="M2510">
            <v>0</v>
          </cell>
          <cell r="N2510">
            <v>4124</v>
          </cell>
          <cell r="O2510">
            <v>200506</v>
          </cell>
          <cell r="P2510">
            <v>26989.11</v>
          </cell>
          <cell r="Q2510" t="str">
            <v>80</v>
          </cell>
          <cell r="R2510" t="str">
            <v>Medicine</v>
          </cell>
          <cell r="S2510" t="str">
            <v>MEDICAL CAMPUS</v>
          </cell>
          <cell r="T2510" t="b">
            <v>0</v>
          </cell>
          <cell r="U2510" t="b">
            <v>0</v>
          </cell>
          <cell r="V2510" t="b">
            <v>0</v>
          </cell>
          <cell r="W2510" t="str">
            <v>Asset Management</v>
          </cell>
          <cell r="X2510">
            <v>150000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10736.09</v>
          </cell>
          <cell r="AD2510">
            <v>3626.69</v>
          </cell>
          <cell r="AE2510">
            <v>803.9</v>
          </cell>
          <cell r="AF2510">
            <v>2117</v>
          </cell>
          <cell r="AG2510" t="str">
            <v>30</v>
          </cell>
          <cell r="AH2510" t="str">
            <v>CM</v>
          </cell>
          <cell r="AI2510" t="str">
            <v>Plan</v>
          </cell>
          <cell r="AJ2510" t="str">
            <v>I</v>
          </cell>
        </row>
        <row r="2511">
          <cell r="A2511" t="str">
            <v>1026871</v>
          </cell>
          <cell r="B2511" t="str">
            <v>P04011603</v>
          </cell>
          <cell r="C2511" t="str">
            <v>04011603</v>
          </cell>
          <cell r="D2511" t="str">
            <v>INGALLS RINK COOLING TOWER</v>
          </cell>
          <cell r="E2511">
            <v>38018</v>
          </cell>
          <cell r="H2511">
            <v>38748</v>
          </cell>
          <cell r="I2511">
            <v>38019</v>
          </cell>
          <cell r="J2511">
            <v>175000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200506</v>
          </cell>
          <cell r="P2511">
            <v>109212.32</v>
          </cell>
          <cell r="Q2511" t="str">
            <v>61</v>
          </cell>
          <cell r="R2511" t="str">
            <v>Admin&amp;Other Other</v>
          </cell>
          <cell r="S2511" t="str">
            <v>SCIENCE HILL</v>
          </cell>
          <cell r="T2511" t="b">
            <v>0</v>
          </cell>
          <cell r="U2511" t="b">
            <v>0</v>
          </cell>
          <cell r="V2511" t="b">
            <v>0</v>
          </cell>
          <cell r="W2511" t="str">
            <v>Accounting And Contracts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85489.4</v>
          </cell>
          <cell r="AD2511">
            <v>19305.72</v>
          </cell>
          <cell r="AE2511">
            <v>4000</v>
          </cell>
          <cell r="AF2511">
            <v>417.2</v>
          </cell>
          <cell r="AG2511" t="str">
            <v>10</v>
          </cell>
          <cell r="AH2511" t="str">
            <v>NI</v>
          </cell>
          <cell r="AI2511" t="str">
            <v>Desig</v>
          </cell>
          <cell r="AJ2511" t="str">
            <v>I</v>
          </cell>
        </row>
        <row r="2512">
          <cell r="A2512" t="str">
            <v>1026872</v>
          </cell>
          <cell r="B2512" t="str">
            <v>P03080402</v>
          </cell>
          <cell r="C2512" t="str">
            <v>03080402</v>
          </cell>
          <cell r="D2512" t="str">
            <v>ESH APT 103A-109A</v>
          </cell>
          <cell r="E2512">
            <v>38018</v>
          </cell>
          <cell r="G2512">
            <v>38230</v>
          </cell>
          <cell r="H2512">
            <v>38352</v>
          </cell>
          <cell r="I2512">
            <v>38033</v>
          </cell>
          <cell r="J2512">
            <v>232000</v>
          </cell>
          <cell r="K2512">
            <v>0</v>
          </cell>
          <cell r="L2512">
            <v>38409.58</v>
          </cell>
          <cell r="M2512">
            <v>0</v>
          </cell>
          <cell r="N2512">
            <v>30306</v>
          </cell>
          <cell r="O2512">
            <v>200506</v>
          </cell>
          <cell r="P2512">
            <v>165662.54</v>
          </cell>
          <cell r="Q2512" t="str">
            <v>80</v>
          </cell>
          <cell r="R2512" t="str">
            <v>Medicine</v>
          </cell>
          <cell r="S2512" t="str">
            <v>MEDICAL CAMPUS</v>
          </cell>
          <cell r="T2512" t="b">
            <v>0</v>
          </cell>
          <cell r="U2512" t="b">
            <v>0</v>
          </cell>
          <cell r="V2512" t="b">
            <v>0</v>
          </cell>
          <cell r="W2512" t="str">
            <v>Asset Management</v>
          </cell>
          <cell r="X2512">
            <v>38170</v>
          </cell>
          <cell r="Y2512">
            <v>0</v>
          </cell>
          <cell r="Z2512">
            <v>0</v>
          </cell>
          <cell r="AA2512">
            <v>1900.59</v>
          </cell>
          <cell r="AB2512">
            <v>102140.73</v>
          </cell>
          <cell r="AC2512">
            <v>18279.099999999999</v>
          </cell>
          <cell r="AD2512">
            <v>0</v>
          </cell>
          <cell r="AE2512">
            <v>4932.54</v>
          </cell>
          <cell r="AF2512">
            <v>0</v>
          </cell>
          <cell r="AG2512" t="str">
            <v>20</v>
          </cell>
          <cell r="AH2512" t="str">
            <v>PR</v>
          </cell>
          <cell r="AI2512" t="str">
            <v>Plan</v>
          </cell>
          <cell r="AJ2512" t="str">
            <v>I</v>
          </cell>
        </row>
        <row r="2513">
          <cell r="A2513" t="str">
            <v>1026873</v>
          </cell>
          <cell r="B2513" t="str">
            <v>P04021301</v>
          </cell>
          <cell r="C2513" t="str">
            <v>04021301</v>
          </cell>
          <cell r="D2513" t="str">
            <v>Gibbs CW Piping Replace CRAF 04</v>
          </cell>
          <cell r="E2513">
            <v>38018</v>
          </cell>
          <cell r="G2513">
            <v>38046</v>
          </cell>
          <cell r="H2513">
            <v>38077</v>
          </cell>
          <cell r="I2513">
            <v>38030</v>
          </cell>
          <cell r="J2513">
            <v>48308</v>
          </cell>
          <cell r="K2513">
            <v>0</v>
          </cell>
          <cell r="L2513">
            <v>48308.05</v>
          </cell>
          <cell r="M2513">
            <v>48017</v>
          </cell>
          <cell r="N2513">
            <v>0</v>
          </cell>
          <cell r="O2513">
            <v>200506</v>
          </cell>
          <cell r="P2513">
            <v>48308.05</v>
          </cell>
          <cell r="Q2513" t="str">
            <v>25</v>
          </cell>
          <cell r="R2513" t="str">
            <v>Biological and Physical Sciences</v>
          </cell>
          <cell r="S2513" t="str">
            <v>SCIENCE HILL</v>
          </cell>
          <cell r="T2513" t="b">
            <v>0</v>
          </cell>
          <cell r="U2513" t="b">
            <v>0</v>
          </cell>
          <cell r="V2513" t="b">
            <v>0</v>
          </cell>
          <cell r="W2513" t="str">
            <v>Accounting And Contracts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 t="str">
            <v>30</v>
          </cell>
          <cell r="AH2513" t="str">
            <v>CM</v>
          </cell>
          <cell r="AI2513" t="str">
            <v>Vclosed</v>
          </cell>
          <cell r="AJ2513" t="str">
            <v>VC</v>
          </cell>
        </row>
        <row r="2514">
          <cell r="A2514" t="str">
            <v>1026948</v>
          </cell>
          <cell r="B2514" t="str">
            <v>P03102702</v>
          </cell>
          <cell r="C2514" t="str">
            <v>03102702</v>
          </cell>
          <cell r="D2514" t="str">
            <v>LLCI 301, 400-409 LAB RENOVATION</v>
          </cell>
          <cell r="E2514">
            <v>38018</v>
          </cell>
          <cell r="G2514">
            <v>38291</v>
          </cell>
          <cell r="H2514">
            <v>38442</v>
          </cell>
          <cell r="I2514">
            <v>38159</v>
          </cell>
          <cell r="J2514">
            <v>720000</v>
          </cell>
          <cell r="K2514">
            <v>0</v>
          </cell>
          <cell r="L2514">
            <v>42868.71</v>
          </cell>
          <cell r="M2514">
            <v>0</v>
          </cell>
          <cell r="N2514">
            <v>42379</v>
          </cell>
          <cell r="O2514">
            <v>200506</v>
          </cell>
          <cell r="P2514">
            <v>426740.47999999998</v>
          </cell>
          <cell r="Q2514" t="str">
            <v>80</v>
          </cell>
          <cell r="R2514" t="str">
            <v>Medicine</v>
          </cell>
          <cell r="S2514" t="str">
            <v>MEDICAL CAMPUS</v>
          </cell>
          <cell r="T2514" t="b">
            <v>0</v>
          </cell>
          <cell r="U2514" t="b">
            <v>0</v>
          </cell>
          <cell r="V2514" t="b">
            <v>0</v>
          </cell>
          <cell r="W2514" t="str">
            <v>Asset Management</v>
          </cell>
          <cell r="X2514">
            <v>468000</v>
          </cell>
          <cell r="Y2514">
            <v>0</v>
          </cell>
          <cell r="Z2514">
            <v>0</v>
          </cell>
          <cell r="AA2514">
            <v>2890.09</v>
          </cell>
          <cell r="AB2514">
            <v>149938.70000000001</v>
          </cell>
          <cell r="AC2514">
            <v>78270.039999999994</v>
          </cell>
          <cell r="AD2514">
            <v>9340.64</v>
          </cell>
          <cell r="AE2514">
            <v>115065.87</v>
          </cell>
          <cell r="AF2514">
            <v>28366.43</v>
          </cell>
          <cell r="AG2514" t="str">
            <v>20</v>
          </cell>
          <cell r="AH2514" t="str">
            <v>PR</v>
          </cell>
          <cell r="AI2514" t="str">
            <v>Const</v>
          </cell>
          <cell r="AJ2514" t="str">
            <v>I</v>
          </cell>
        </row>
        <row r="2515">
          <cell r="A2515" t="str">
            <v>1026961</v>
          </cell>
          <cell r="C2515" t="str">
            <v>04013002</v>
          </cell>
          <cell r="D2515" t="str">
            <v>CRB TELECOM DUCTBANK EXTENSION</v>
          </cell>
          <cell r="E2515">
            <v>38018</v>
          </cell>
          <cell r="H2515">
            <v>38595</v>
          </cell>
          <cell r="I2515">
            <v>38030</v>
          </cell>
          <cell r="J2515">
            <v>73200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200506</v>
          </cell>
          <cell r="P2515">
            <v>0</v>
          </cell>
          <cell r="Q2515" t="str">
            <v>25</v>
          </cell>
          <cell r="R2515" t="str">
            <v>Biological and Physical Sciences</v>
          </cell>
          <cell r="S2515" t="str">
            <v>SCIENCE HILL</v>
          </cell>
          <cell r="T2515" t="b">
            <v>0</v>
          </cell>
          <cell r="U2515" t="b">
            <v>0</v>
          </cell>
          <cell r="V2515" t="b">
            <v>0</v>
          </cell>
          <cell r="W2515" t="str">
            <v>Accounting And Contracts</v>
          </cell>
          <cell r="X2515">
            <v>47580</v>
          </cell>
          <cell r="Y2515">
            <v>0</v>
          </cell>
          <cell r="Z2515">
            <v>0</v>
          </cell>
          <cell r="AG2515" t="str">
            <v>20</v>
          </cell>
          <cell r="AH2515" t="str">
            <v>NI</v>
          </cell>
          <cell r="AI2515" t="str">
            <v>Const</v>
          </cell>
          <cell r="AJ2515" t="str">
            <v>I</v>
          </cell>
        </row>
        <row r="2516">
          <cell r="A2516" t="str">
            <v>1027127</v>
          </cell>
          <cell r="B2516" t="str">
            <v>P04021801</v>
          </cell>
          <cell r="C2516" t="str">
            <v>04021801</v>
          </cell>
          <cell r="D2516" t="str">
            <v>TRUMBULL 87 RENOVATION</v>
          </cell>
          <cell r="E2516">
            <v>38018</v>
          </cell>
          <cell r="G2516">
            <v>38230</v>
          </cell>
          <cell r="H2516">
            <v>38352</v>
          </cell>
          <cell r="I2516">
            <v>38049</v>
          </cell>
          <cell r="J2516">
            <v>840000</v>
          </cell>
          <cell r="K2516">
            <v>0</v>
          </cell>
          <cell r="L2516">
            <v>107409.60000000001</v>
          </cell>
          <cell r="M2516">
            <v>0</v>
          </cell>
          <cell r="N2516">
            <v>103508</v>
          </cell>
          <cell r="O2516">
            <v>200506</v>
          </cell>
          <cell r="P2516">
            <v>713360.64</v>
          </cell>
          <cell r="Q2516" t="str">
            <v>22</v>
          </cell>
          <cell r="R2516" t="str">
            <v>Soc Sci</v>
          </cell>
          <cell r="S2516" t="str">
            <v>SOCIAL SCIENCES</v>
          </cell>
          <cell r="T2516" t="b">
            <v>0</v>
          </cell>
          <cell r="U2516" t="b">
            <v>0</v>
          </cell>
          <cell r="V2516" t="b">
            <v>0</v>
          </cell>
          <cell r="W2516" t="str">
            <v>Accounting And Contracts</v>
          </cell>
          <cell r="X2516">
            <v>840000</v>
          </cell>
          <cell r="Y2516">
            <v>0</v>
          </cell>
          <cell r="Z2516">
            <v>0</v>
          </cell>
          <cell r="AA2516">
            <v>71627.839999999997</v>
          </cell>
          <cell r="AB2516">
            <v>0</v>
          </cell>
          <cell r="AC2516">
            <v>407833.68</v>
          </cell>
          <cell r="AD2516">
            <v>77942.77</v>
          </cell>
          <cell r="AE2516">
            <v>0</v>
          </cell>
          <cell r="AF2516">
            <v>48546.75</v>
          </cell>
          <cell r="AG2516" t="str">
            <v>10</v>
          </cell>
          <cell r="AH2516" t="str">
            <v>NI</v>
          </cell>
          <cell r="AI2516" t="str">
            <v>Const</v>
          </cell>
          <cell r="AJ2516" t="str">
            <v>I</v>
          </cell>
        </row>
        <row r="2517">
          <cell r="A2517" t="str">
            <v>1027128</v>
          </cell>
          <cell r="B2517" t="str">
            <v>P03121601</v>
          </cell>
          <cell r="C2517" t="str">
            <v>03121601</v>
          </cell>
          <cell r="D2517" t="str">
            <v>SHM IE CORRIDOR UPGRADE</v>
          </cell>
          <cell r="E2517">
            <v>38018</v>
          </cell>
          <cell r="H2517">
            <v>38533</v>
          </cell>
          <cell r="I2517">
            <v>37318</v>
          </cell>
          <cell r="J2517">
            <v>150000</v>
          </cell>
          <cell r="K2517">
            <v>0</v>
          </cell>
          <cell r="L2517">
            <v>54574.52</v>
          </cell>
          <cell r="M2517">
            <v>0</v>
          </cell>
          <cell r="N2517">
            <v>43348</v>
          </cell>
          <cell r="O2517">
            <v>200506</v>
          </cell>
          <cell r="P2517">
            <v>95100.37</v>
          </cell>
          <cell r="Q2517" t="str">
            <v>80</v>
          </cell>
          <cell r="R2517" t="str">
            <v>Medicine</v>
          </cell>
          <cell r="S2517" t="str">
            <v>MEDICAL CAMPUS</v>
          </cell>
          <cell r="T2517" t="b">
            <v>0</v>
          </cell>
          <cell r="U2517" t="b">
            <v>0</v>
          </cell>
          <cell r="V2517" t="b">
            <v>0</v>
          </cell>
          <cell r="W2517" t="str">
            <v>Asset Management</v>
          </cell>
          <cell r="X2517">
            <v>97500</v>
          </cell>
          <cell r="Y2517">
            <v>0</v>
          </cell>
          <cell r="Z2517">
            <v>0</v>
          </cell>
          <cell r="AA2517">
            <v>1517.1</v>
          </cell>
          <cell r="AB2517">
            <v>8716.39</v>
          </cell>
          <cell r="AC2517">
            <v>3190.59</v>
          </cell>
          <cell r="AD2517">
            <v>12818.42</v>
          </cell>
          <cell r="AE2517">
            <v>0</v>
          </cell>
          <cell r="AF2517">
            <v>14283.35</v>
          </cell>
          <cell r="AG2517" t="str">
            <v>30</v>
          </cell>
          <cell r="AH2517" t="str">
            <v>CM</v>
          </cell>
          <cell r="AI2517" t="str">
            <v>Desig</v>
          </cell>
          <cell r="AJ2517" t="str">
            <v>I</v>
          </cell>
        </row>
        <row r="2518">
          <cell r="A2518" t="str">
            <v>1027129</v>
          </cell>
          <cell r="B2518" t="str">
            <v>P04020201</v>
          </cell>
          <cell r="C2518" t="str">
            <v>04020201</v>
          </cell>
          <cell r="D2518" t="str">
            <v>COLLEGE 135 2 PEDIATRICS HUSKY</v>
          </cell>
          <cell r="E2518">
            <v>38018</v>
          </cell>
          <cell r="G2518">
            <v>38260</v>
          </cell>
          <cell r="H2518">
            <v>38264</v>
          </cell>
          <cell r="I2518">
            <v>38049</v>
          </cell>
          <cell r="J2518">
            <v>230000</v>
          </cell>
          <cell r="K2518">
            <v>0</v>
          </cell>
          <cell r="L2518">
            <v>121451.63</v>
          </cell>
          <cell r="M2518">
            <v>0</v>
          </cell>
          <cell r="N2518">
            <v>101529</v>
          </cell>
          <cell r="O2518">
            <v>200506</v>
          </cell>
          <cell r="P2518">
            <v>178141.88</v>
          </cell>
          <cell r="Q2518" t="str">
            <v>80</v>
          </cell>
          <cell r="R2518" t="str">
            <v>Medicine</v>
          </cell>
          <cell r="S2518" t="str">
            <v>MEDICAL CAMPUS</v>
          </cell>
          <cell r="T2518" t="b">
            <v>0</v>
          </cell>
          <cell r="U2518" t="b">
            <v>0</v>
          </cell>
          <cell r="V2518" t="b">
            <v>0</v>
          </cell>
          <cell r="W2518" t="str">
            <v>Asset Management</v>
          </cell>
          <cell r="X2518">
            <v>230000</v>
          </cell>
          <cell r="Y2518">
            <v>0</v>
          </cell>
          <cell r="Z2518">
            <v>0</v>
          </cell>
          <cell r="AA2518">
            <v>3040.5</v>
          </cell>
          <cell r="AB2518">
            <v>1012.5</v>
          </cell>
          <cell r="AC2518">
            <v>51606</v>
          </cell>
          <cell r="AD2518">
            <v>0</v>
          </cell>
          <cell r="AE2518">
            <v>1031.25</v>
          </cell>
          <cell r="AF2518">
            <v>0</v>
          </cell>
          <cell r="AG2518" t="str">
            <v>20</v>
          </cell>
          <cell r="AH2518" t="str">
            <v>PR</v>
          </cell>
          <cell r="AI2518" t="str">
            <v>Const</v>
          </cell>
          <cell r="AJ2518" t="str">
            <v>I</v>
          </cell>
        </row>
        <row r="2519">
          <cell r="A2519" t="str">
            <v>1027130</v>
          </cell>
          <cell r="B2519" t="str">
            <v>P04021201</v>
          </cell>
          <cell r="C2519" t="str">
            <v>04021201</v>
          </cell>
          <cell r="D2519" t="str">
            <v>TEMPLE 442 HEATING SYSTEM REPLACEMENT CRAF 04</v>
          </cell>
          <cell r="E2519">
            <v>38018</v>
          </cell>
          <cell r="H2519">
            <v>38291</v>
          </cell>
          <cell r="I2519">
            <v>38030</v>
          </cell>
          <cell r="J2519">
            <v>92500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200506</v>
          </cell>
          <cell r="P2519">
            <v>74320.53</v>
          </cell>
          <cell r="Q2519" t="str">
            <v>80</v>
          </cell>
          <cell r="R2519" t="str">
            <v>Medicine</v>
          </cell>
          <cell r="T2519" t="b">
            <v>0</v>
          </cell>
          <cell r="U2519" t="b">
            <v>0</v>
          </cell>
          <cell r="V2519" t="b">
            <v>0</v>
          </cell>
          <cell r="W2519" t="str">
            <v>Accounting And Contracts</v>
          </cell>
          <cell r="X2519">
            <v>0</v>
          </cell>
          <cell r="Y2519">
            <v>0</v>
          </cell>
          <cell r="Z2519">
            <v>0</v>
          </cell>
          <cell r="AA2519">
            <v>7161.53</v>
          </cell>
          <cell r="AB2519">
            <v>0</v>
          </cell>
          <cell r="AC2519">
            <v>0</v>
          </cell>
          <cell r="AD2519">
            <v>44175.25</v>
          </cell>
          <cell r="AE2519">
            <v>21332.75</v>
          </cell>
          <cell r="AF2519">
            <v>1651</v>
          </cell>
          <cell r="AG2519" t="str">
            <v>30</v>
          </cell>
          <cell r="AH2519" t="str">
            <v>CM</v>
          </cell>
          <cell r="AI2519" t="str">
            <v>Const</v>
          </cell>
          <cell r="AJ2519" t="str">
            <v>I</v>
          </cell>
        </row>
        <row r="2520">
          <cell r="A2520" t="str">
            <v>1027131</v>
          </cell>
          <cell r="C2520" t="str">
            <v>02040455</v>
          </cell>
          <cell r="D2520" t="str">
            <v>Ophthalmology Equip Suritron &amp; 2 Pachmeters - CANCELED</v>
          </cell>
          <cell r="E2520">
            <v>37987</v>
          </cell>
          <cell r="F2520">
            <v>37987</v>
          </cell>
          <cell r="G2520">
            <v>38168</v>
          </cell>
          <cell r="H2520">
            <v>38018</v>
          </cell>
          <cell r="I2520">
            <v>38055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200506</v>
          </cell>
          <cell r="P2520">
            <v>0</v>
          </cell>
          <cell r="Q2520" t="str">
            <v>80</v>
          </cell>
          <cell r="R2520" t="str">
            <v>Medicine</v>
          </cell>
          <cell r="T2520" t="b">
            <v>0</v>
          </cell>
          <cell r="U2520" t="b">
            <v>0</v>
          </cell>
          <cell r="V2520" t="b">
            <v>0</v>
          </cell>
          <cell r="W2520" t="str">
            <v>Finance-General Administration</v>
          </cell>
          <cell r="X2520">
            <v>0</v>
          </cell>
          <cell r="Y2520">
            <v>0</v>
          </cell>
          <cell r="Z2520">
            <v>0</v>
          </cell>
          <cell r="AG2520" t="str">
            <v>50</v>
          </cell>
          <cell r="AH2520" t="str">
            <v>OE</v>
          </cell>
          <cell r="AI2520" t="str">
            <v>Const</v>
          </cell>
          <cell r="AJ2520" t="str">
            <v>I</v>
          </cell>
        </row>
        <row r="2521">
          <cell r="A2521" t="str">
            <v>1027192</v>
          </cell>
          <cell r="B2521" t="str">
            <v>P04031202</v>
          </cell>
          <cell r="C2521" t="str">
            <v>04031202</v>
          </cell>
          <cell r="D2521" t="str">
            <v>PWG Trap-Preheat Coil Replace CRAF04 and CRAF 05</v>
          </cell>
          <cell r="E2521">
            <v>38047</v>
          </cell>
          <cell r="H2521">
            <v>38292</v>
          </cell>
          <cell r="I2521">
            <v>38331</v>
          </cell>
          <cell r="J2521">
            <v>89087</v>
          </cell>
          <cell r="K2521">
            <v>0</v>
          </cell>
          <cell r="L2521">
            <v>70529</v>
          </cell>
          <cell r="M2521">
            <v>64700</v>
          </cell>
          <cell r="N2521">
            <v>0</v>
          </cell>
          <cell r="O2521">
            <v>200506</v>
          </cell>
          <cell r="P2521">
            <v>89087</v>
          </cell>
          <cell r="Q2521" t="str">
            <v>54</v>
          </cell>
          <cell r="R2521" t="str">
            <v>Athletics</v>
          </cell>
          <cell r="T2521" t="b">
            <v>0</v>
          </cell>
          <cell r="U2521" t="b">
            <v>0</v>
          </cell>
          <cell r="V2521" t="b">
            <v>0</v>
          </cell>
          <cell r="W2521" t="str">
            <v>Accounting And Contracts</v>
          </cell>
          <cell r="X2521">
            <v>0</v>
          </cell>
          <cell r="Y2521">
            <v>0</v>
          </cell>
          <cell r="Z2521">
            <v>0</v>
          </cell>
          <cell r="AA2521">
            <v>18000</v>
          </cell>
          <cell r="AB2521">
            <v>0</v>
          </cell>
          <cell r="AC2521">
            <v>0</v>
          </cell>
          <cell r="AD2521">
            <v>558</v>
          </cell>
          <cell r="AE2521">
            <v>0</v>
          </cell>
          <cell r="AF2521">
            <v>0</v>
          </cell>
          <cell r="AG2521" t="str">
            <v>30</v>
          </cell>
          <cell r="AH2521" t="str">
            <v>CM</v>
          </cell>
          <cell r="AI2521" t="str">
            <v>Const</v>
          </cell>
          <cell r="AJ2521" t="str">
            <v>I</v>
          </cell>
        </row>
        <row r="2522">
          <cell r="A2522" t="str">
            <v>1027242</v>
          </cell>
          <cell r="B2522" t="str">
            <v>P03100206</v>
          </cell>
          <cell r="C2522" t="str">
            <v>03100206</v>
          </cell>
          <cell r="D2522" t="str">
            <v>STERLING CHEM LAB, KLINE CHEM LAB RENOVATION STUDY</v>
          </cell>
          <cell r="E2522">
            <v>38047</v>
          </cell>
          <cell r="H2522">
            <v>38352</v>
          </cell>
          <cell r="I2522">
            <v>38061</v>
          </cell>
          <cell r="J2522">
            <v>765000</v>
          </cell>
          <cell r="K2522">
            <v>0</v>
          </cell>
          <cell r="L2522">
            <v>283441.38</v>
          </cell>
          <cell r="M2522">
            <v>273143</v>
          </cell>
          <cell r="N2522">
            <v>0</v>
          </cell>
          <cell r="O2522">
            <v>200506</v>
          </cell>
          <cell r="P2522">
            <v>384899.57</v>
          </cell>
          <cell r="Q2522" t="str">
            <v>25</v>
          </cell>
          <cell r="R2522" t="str">
            <v>Biological and Physical Sciences</v>
          </cell>
          <cell r="S2522" t="str">
            <v>SCIENCE HILL</v>
          </cell>
          <cell r="T2522" t="b">
            <v>0</v>
          </cell>
          <cell r="U2522" t="b">
            <v>0</v>
          </cell>
          <cell r="V2522" t="b">
            <v>0</v>
          </cell>
          <cell r="W2522" t="str">
            <v>Accounting And Contracts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51853.1</v>
          </cell>
          <cell r="AC2522">
            <v>44574.239999999998</v>
          </cell>
          <cell r="AD2522">
            <v>2992</v>
          </cell>
          <cell r="AE2522">
            <v>2038.85</v>
          </cell>
          <cell r="AF2522">
            <v>0</v>
          </cell>
          <cell r="AG2522" t="str">
            <v>10</v>
          </cell>
          <cell r="AH2522" t="str">
            <v>OS</v>
          </cell>
          <cell r="AI2522" t="str">
            <v>Study</v>
          </cell>
          <cell r="AJ2522" t="str">
            <v>I</v>
          </cell>
        </row>
        <row r="2523">
          <cell r="A2523" t="str">
            <v>1027243</v>
          </cell>
          <cell r="B2523" t="str">
            <v>P03100105</v>
          </cell>
          <cell r="C2523" t="str">
            <v>03100105</v>
          </cell>
          <cell r="D2523" t="str">
            <v>YORK ST 220 RENOVATION</v>
          </cell>
          <cell r="E2523">
            <v>38047</v>
          </cell>
          <cell r="H2523">
            <v>38625</v>
          </cell>
          <cell r="I2523">
            <v>38331</v>
          </cell>
          <cell r="J2523">
            <v>530000</v>
          </cell>
          <cell r="K2523">
            <v>0</v>
          </cell>
          <cell r="L2523">
            <v>50002.239999999998</v>
          </cell>
          <cell r="M2523">
            <v>0</v>
          </cell>
          <cell r="N2523">
            <v>57</v>
          </cell>
          <cell r="O2523">
            <v>200506</v>
          </cell>
          <cell r="P2523">
            <v>165045.82</v>
          </cell>
          <cell r="Q2523" t="str">
            <v>28</v>
          </cell>
          <cell r="R2523" t="str">
            <v>Drama</v>
          </cell>
          <cell r="S2523" t="str">
            <v>ARTS AREA</v>
          </cell>
          <cell r="T2523" t="b">
            <v>0</v>
          </cell>
          <cell r="U2523" t="b">
            <v>0</v>
          </cell>
          <cell r="V2523" t="b">
            <v>0</v>
          </cell>
          <cell r="W2523" t="str">
            <v>Accounting And Contracts</v>
          </cell>
          <cell r="X2523">
            <v>530000</v>
          </cell>
          <cell r="Y2523">
            <v>0</v>
          </cell>
          <cell r="Z2523">
            <v>0</v>
          </cell>
          <cell r="AA2523">
            <v>42379.29</v>
          </cell>
          <cell r="AB2523">
            <v>0</v>
          </cell>
          <cell r="AC2523">
            <v>0</v>
          </cell>
          <cell r="AD2523">
            <v>72664.289999999994</v>
          </cell>
          <cell r="AE2523">
            <v>0</v>
          </cell>
          <cell r="AF2523">
            <v>0</v>
          </cell>
          <cell r="AG2523" t="str">
            <v>10</v>
          </cell>
          <cell r="AH2523" t="str">
            <v>NR</v>
          </cell>
          <cell r="AI2523" t="str">
            <v>Desig</v>
          </cell>
          <cell r="AJ2523" t="str">
            <v>I</v>
          </cell>
        </row>
        <row r="2524">
          <cell r="A2524" t="str">
            <v>1027244</v>
          </cell>
          <cell r="C2524" t="str">
            <v>04031204</v>
          </cell>
          <cell r="D2524" t="str">
            <v>GML Glycol Systems Install CRAF04- CANCELED</v>
          </cell>
          <cell r="E2524">
            <v>38047</v>
          </cell>
          <cell r="H2524">
            <v>38261</v>
          </cell>
          <cell r="I2524">
            <v>38058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200506</v>
          </cell>
          <cell r="P2524">
            <v>0</v>
          </cell>
          <cell r="Q2524" t="str">
            <v>60</v>
          </cell>
          <cell r="R2524" t="str">
            <v>Admin&amp;Other Administration</v>
          </cell>
          <cell r="T2524" t="b">
            <v>0</v>
          </cell>
          <cell r="U2524" t="b">
            <v>1</v>
          </cell>
          <cell r="V2524" t="b">
            <v>0</v>
          </cell>
          <cell r="W2524" t="str">
            <v>Accounting And Contracts</v>
          </cell>
          <cell r="X2524">
            <v>0</v>
          </cell>
          <cell r="Y2524">
            <v>0</v>
          </cell>
          <cell r="Z2524">
            <v>0</v>
          </cell>
          <cell r="AG2524" t="str">
            <v>30</v>
          </cell>
          <cell r="AH2524" t="str">
            <v>CM</v>
          </cell>
          <cell r="AI2524" t="str">
            <v>Tomb</v>
          </cell>
          <cell r="AJ2524" t="str">
            <v>T</v>
          </cell>
        </row>
        <row r="2525">
          <cell r="A2525" t="str">
            <v>1027245</v>
          </cell>
          <cell r="B2525" t="str">
            <v>P04031205</v>
          </cell>
          <cell r="C2525" t="str">
            <v>04031205</v>
          </cell>
          <cell r="D2525" t="str">
            <v>OML GLYCOL SYSTEMS INSTALL CRAF04</v>
          </cell>
          <cell r="E2525">
            <v>38047</v>
          </cell>
          <cell r="H2525">
            <v>38321</v>
          </cell>
          <cell r="I2525">
            <v>38254</v>
          </cell>
          <cell r="J2525">
            <v>95440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200506</v>
          </cell>
          <cell r="P2525">
            <v>26457</v>
          </cell>
          <cell r="Q2525" t="str">
            <v>60</v>
          </cell>
          <cell r="R2525" t="str">
            <v>Admin&amp;Other Administration</v>
          </cell>
          <cell r="T2525" t="b">
            <v>0</v>
          </cell>
          <cell r="U2525" t="b">
            <v>0</v>
          </cell>
          <cell r="V2525" t="b">
            <v>0</v>
          </cell>
          <cell r="W2525" t="str">
            <v>Accounting And Contracts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20389</v>
          </cell>
          <cell r="AE2525">
            <v>4005</v>
          </cell>
          <cell r="AF2525">
            <v>2063</v>
          </cell>
          <cell r="AG2525" t="str">
            <v>30</v>
          </cell>
          <cell r="AH2525" t="str">
            <v>CM</v>
          </cell>
          <cell r="AI2525" t="str">
            <v>Const</v>
          </cell>
          <cell r="AJ2525" t="str">
            <v>I</v>
          </cell>
        </row>
        <row r="2526">
          <cell r="A2526" t="str">
            <v>1027246</v>
          </cell>
          <cell r="B2526" t="str">
            <v>P04031203</v>
          </cell>
          <cell r="C2526" t="str">
            <v>04031203</v>
          </cell>
          <cell r="D2526" t="str">
            <v>GIBBS CLYCOL SYSTEMS INSTALL CRAF04</v>
          </cell>
          <cell r="E2526">
            <v>38047</v>
          </cell>
          <cell r="H2526">
            <v>38291</v>
          </cell>
          <cell r="I2526">
            <v>38058</v>
          </cell>
          <cell r="J2526">
            <v>67000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200506</v>
          </cell>
          <cell r="P2526">
            <v>9162.33</v>
          </cell>
          <cell r="Q2526" t="str">
            <v>60</v>
          </cell>
          <cell r="R2526" t="str">
            <v>Admin&amp;Other Administration</v>
          </cell>
          <cell r="T2526" t="b">
            <v>0</v>
          </cell>
          <cell r="U2526" t="b">
            <v>0</v>
          </cell>
          <cell r="V2526" t="b">
            <v>0</v>
          </cell>
          <cell r="W2526" t="str">
            <v>Accounting And Contracts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9162.33</v>
          </cell>
          <cell r="AE2526">
            <v>0</v>
          </cell>
          <cell r="AF2526">
            <v>0</v>
          </cell>
          <cell r="AG2526" t="str">
            <v>30</v>
          </cell>
          <cell r="AH2526" t="str">
            <v>CM</v>
          </cell>
          <cell r="AI2526" t="str">
            <v>Const</v>
          </cell>
          <cell r="AJ2526" t="str">
            <v>I</v>
          </cell>
        </row>
        <row r="2527">
          <cell r="A2527" t="str">
            <v>1027251</v>
          </cell>
          <cell r="B2527" t="str">
            <v>P04011402</v>
          </cell>
          <cell r="C2527" t="str">
            <v>04011402</v>
          </cell>
          <cell r="D2527" t="str">
            <v>YARC FLOOR UPGRADE PH 5</v>
          </cell>
          <cell r="E2527">
            <v>38018</v>
          </cell>
          <cell r="G2527">
            <v>38199</v>
          </cell>
          <cell r="H2527">
            <v>38385</v>
          </cell>
          <cell r="I2527">
            <v>38064</v>
          </cell>
          <cell r="J2527">
            <v>95000</v>
          </cell>
          <cell r="K2527">
            <v>0</v>
          </cell>
          <cell r="L2527">
            <v>22286.67</v>
          </cell>
          <cell r="M2527">
            <v>0</v>
          </cell>
          <cell r="N2527">
            <v>24324</v>
          </cell>
          <cell r="O2527">
            <v>200506</v>
          </cell>
          <cell r="P2527">
            <v>85974.67</v>
          </cell>
          <cell r="Q2527" t="str">
            <v>80</v>
          </cell>
          <cell r="R2527" t="str">
            <v>Medicine</v>
          </cell>
          <cell r="S2527" t="str">
            <v>MEDICAL CAMPUS</v>
          </cell>
          <cell r="T2527" t="b">
            <v>0</v>
          </cell>
          <cell r="U2527" t="b">
            <v>0</v>
          </cell>
          <cell r="V2527" t="b">
            <v>0</v>
          </cell>
          <cell r="W2527" t="str">
            <v>Asset Management</v>
          </cell>
          <cell r="X2527">
            <v>85975</v>
          </cell>
          <cell r="Y2527">
            <v>0</v>
          </cell>
          <cell r="Z2527">
            <v>0</v>
          </cell>
          <cell r="AA2527">
            <v>0</v>
          </cell>
          <cell r="AB2527">
            <v>63688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 t="str">
            <v>30</v>
          </cell>
          <cell r="AH2527" t="str">
            <v>CM</v>
          </cell>
          <cell r="AI2527" t="str">
            <v>Const</v>
          </cell>
          <cell r="AJ2527" t="str">
            <v>I</v>
          </cell>
        </row>
        <row r="2528">
          <cell r="A2528" t="str">
            <v>1027293</v>
          </cell>
          <cell r="B2528" t="str">
            <v>C03121555</v>
          </cell>
          <cell r="C2528" t="str">
            <v>03121555</v>
          </cell>
          <cell r="D2528" t="str">
            <v>CAPITAL MANAGEMENT SYS - OP PROJ 1009929</v>
          </cell>
          <cell r="E2528">
            <v>38047</v>
          </cell>
          <cell r="H2528">
            <v>38533</v>
          </cell>
          <cell r="I2528">
            <v>38069</v>
          </cell>
          <cell r="J2528">
            <v>75637</v>
          </cell>
          <cell r="K2528">
            <v>0</v>
          </cell>
          <cell r="L2528">
            <v>189409.74</v>
          </cell>
          <cell r="M2528">
            <v>0</v>
          </cell>
          <cell r="N2528">
            <v>75637</v>
          </cell>
          <cell r="O2528">
            <v>200506</v>
          </cell>
          <cell r="P2528">
            <v>189409.74</v>
          </cell>
          <cell r="Q2528" t="str">
            <v>60</v>
          </cell>
          <cell r="R2528" t="str">
            <v>Admin&amp;Other Administration</v>
          </cell>
          <cell r="S2528" t="str">
            <v>EQUIPMENT, SYSTEMS, SOFTWARE</v>
          </cell>
          <cell r="T2528" t="b">
            <v>0</v>
          </cell>
          <cell r="U2528" t="b">
            <v>0</v>
          </cell>
          <cell r="V2528" t="b">
            <v>0</v>
          </cell>
          <cell r="W2528" t="str">
            <v>Finance-General Administration</v>
          </cell>
          <cell r="X2528">
            <v>75637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 t="str">
            <v>50</v>
          </cell>
          <cell r="AH2528" t="str">
            <v>OO</v>
          </cell>
          <cell r="AI2528" t="str">
            <v>Const</v>
          </cell>
          <cell r="AJ2528" t="str">
            <v>I</v>
          </cell>
        </row>
        <row r="2529">
          <cell r="A2529" t="str">
            <v>1027294</v>
          </cell>
          <cell r="B2529" t="str">
            <v>C04031855</v>
          </cell>
          <cell r="C2529" t="str">
            <v>04031855</v>
          </cell>
          <cell r="D2529" t="str">
            <v>Pinnacle Telemanagement System</v>
          </cell>
          <cell r="E2529">
            <v>37803</v>
          </cell>
          <cell r="G2529">
            <v>38291</v>
          </cell>
          <cell r="I2529">
            <v>38069</v>
          </cell>
          <cell r="J2529">
            <v>457300</v>
          </cell>
          <cell r="K2529">
            <v>0</v>
          </cell>
          <cell r="L2529">
            <v>457300</v>
          </cell>
          <cell r="M2529">
            <v>457300</v>
          </cell>
          <cell r="N2529">
            <v>0</v>
          </cell>
          <cell r="O2529">
            <v>200506</v>
          </cell>
          <cell r="P2529">
            <v>457300</v>
          </cell>
          <cell r="Q2529" t="str">
            <v>61</v>
          </cell>
          <cell r="R2529" t="str">
            <v>Admin&amp;Other Other</v>
          </cell>
          <cell r="S2529" t="str">
            <v>EQUIPMENT, SYSTEMS, SOFTWARE</v>
          </cell>
          <cell r="T2529" t="b">
            <v>0</v>
          </cell>
          <cell r="U2529" t="b">
            <v>0</v>
          </cell>
          <cell r="V2529" t="b">
            <v>0</v>
          </cell>
          <cell r="W2529" t="str">
            <v>Finance-General Administration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I2529" t="str">
            <v>Tomb</v>
          </cell>
          <cell r="AJ2529" t="str">
            <v>T</v>
          </cell>
        </row>
        <row r="2530">
          <cell r="A2530" t="str">
            <v>1027295</v>
          </cell>
          <cell r="C2530" t="str">
            <v>03120356</v>
          </cell>
          <cell r="D2530" t="str">
            <v>UTILITIES MANGAEMENT SYS - OP PROJ 1025943</v>
          </cell>
          <cell r="E2530">
            <v>38047</v>
          </cell>
          <cell r="H2530">
            <v>38533</v>
          </cell>
          <cell r="I2530">
            <v>38253</v>
          </cell>
          <cell r="J2530">
            <v>812112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200506</v>
          </cell>
          <cell r="P2530">
            <v>0</v>
          </cell>
          <cell r="Q2530" t="str">
            <v>65</v>
          </cell>
          <cell r="R2530" t="str">
            <v>Admin&amp;Other Utilities Central</v>
          </cell>
          <cell r="S2530" t="str">
            <v>EQUIPMENT, SYSTEMS, SOFTWARE</v>
          </cell>
          <cell r="T2530" t="b">
            <v>0</v>
          </cell>
          <cell r="U2530" t="b">
            <v>0</v>
          </cell>
          <cell r="V2530" t="b">
            <v>0</v>
          </cell>
          <cell r="W2530" t="str">
            <v>Finance-General Administration</v>
          </cell>
          <cell r="X2530">
            <v>812112</v>
          </cell>
          <cell r="Y2530">
            <v>0</v>
          </cell>
          <cell r="Z2530">
            <v>0</v>
          </cell>
          <cell r="AG2530" t="str">
            <v>50</v>
          </cell>
          <cell r="AH2530" t="str">
            <v>OO</v>
          </cell>
          <cell r="AI2530" t="str">
            <v>Const</v>
          </cell>
          <cell r="AJ2530" t="str">
            <v>I</v>
          </cell>
        </row>
        <row r="2531">
          <cell r="A2531" t="str">
            <v>1027297</v>
          </cell>
          <cell r="B2531" t="str">
            <v>C03121557</v>
          </cell>
          <cell r="C2531" t="str">
            <v>03121557</v>
          </cell>
          <cell r="D2531" t="str">
            <v>VM LEGACY SYSTEM REPLACE - OP PROJ 1022835</v>
          </cell>
          <cell r="E2531">
            <v>38047</v>
          </cell>
          <cell r="H2531">
            <v>38534</v>
          </cell>
          <cell r="I2531">
            <v>38253</v>
          </cell>
          <cell r="J2531">
            <v>234156</v>
          </cell>
          <cell r="K2531">
            <v>0</v>
          </cell>
          <cell r="L2531">
            <v>72141.929999999993</v>
          </cell>
          <cell r="M2531">
            <v>0</v>
          </cell>
          <cell r="N2531">
            <v>5000</v>
          </cell>
          <cell r="O2531">
            <v>200506</v>
          </cell>
          <cell r="P2531">
            <v>72141.929999999993</v>
          </cell>
          <cell r="Q2531" t="str">
            <v>60</v>
          </cell>
          <cell r="R2531" t="str">
            <v>Admin&amp;Other Administration</v>
          </cell>
          <cell r="S2531" t="str">
            <v>EQUIPMENT, SYSTEMS, SOFTWARE</v>
          </cell>
          <cell r="T2531" t="b">
            <v>0</v>
          </cell>
          <cell r="U2531" t="b">
            <v>0</v>
          </cell>
          <cell r="V2531" t="b">
            <v>0</v>
          </cell>
          <cell r="W2531" t="str">
            <v>Finance-General Administration</v>
          </cell>
          <cell r="X2531">
            <v>234156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 t="str">
            <v>50</v>
          </cell>
          <cell r="AH2531" t="str">
            <v>OO</v>
          </cell>
          <cell r="AI2531" t="str">
            <v>Const</v>
          </cell>
          <cell r="AJ2531" t="str">
            <v>I</v>
          </cell>
        </row>
        <row r="2532">
          <cell r="A2532" t="str">
            <v>1027298</v>
          </cell>
          <cell r="B2532" t="str">
            <v>C03120358</v>
          </cell>
          <cell r="C2532" t="str">
            <v>03120358</v>
          </cell>
          <cell r="D2532" t="str">
            <v>FAMIS IMPLEMENTATION - OP PROJ 1025942</v>
          </cell>
          <cell r="E2532">
            <v>38047</v>
          </cell>
          <cell r="H2532">
            <v>38533</v>
          </cell>
          <cell r="I2532">
            <v>38069</v>
          </cell>
          <cell r="J2532">
            <v>304000</v>
          </cell>
          <cell r="K2532">
            <v>0</v>
          </cell>
          <cell r="L2532">
            <v>27283</v>
          </cell>
          <cell r="M2532">
            <v>0</v>
          </cell>
          <cell r="N2532">
            <v>6328</v>
          </cell>
          <cell r="O2532">
            <v>200506</v>
          </cell>
          <cell r="P2532">
            <v>27283</v>
          </cell>
          <cell r="Q2532" t="str">
            <v>60</v>
          </cell>
          <cell r="R2532" t="str">
            <v>Admin&amp;Other Administration</v>
          </cell>
          <cell r="S2532" t="str">
            <v>EQUIPMENT, SYSTEMS, SOFTWARE</v>
          </cell>
          <cell r="T2532" t="b">
            <v>0</v>
          </cell>
          <cell r="U2532" t="b">
            <v>0</v>
          </cell>
          <cell r="V2532" t="b">
            <v>0</v>
          </cell>
          <cell r="W2532" t="str">
            <v>Finance-General Administration</v>
          </cell>
          <cell r="X2532">
            <v>304000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 t="str">
            <v>50</v>
          </cell>
          <cell r="AH2532" t="str">
            <v>OO</v>
          </cell>
          <cell r="AI2532" t="str">
            <v>Const</v>
          </cell>
          <cell r="AJ2532" t="str">
            <v>I</v>
          </cell>
        </row>
        <row r="2533">
          <cell r="A2533" t="str">
            <v>1027304</v>
          </cell>
          <cell r="B2533" t="str">
            <v>C04020903</v>
          </cell>
          <cell r="C2533" t="str">
            <v>04020903</v>
          </cell>
          <cell r="D2533" t="str">
            <v>MBTS KECK 3400 SYNTHESIZER SERIAL NO 9609159</v>
          </cell>
          <cell r="E2533">
            <v>38018</v>
          </cell>
          <cell r="G2533">
            <v>38168</v>
          </cell>
          <cell r="H2533">
            <v>38107</v>
          </cell>
          <cell r="I2533">
            <v>38070</v>
          </cell>
          <cell r="J2533">
            <v>80000</v>
          </cell>
          <cell r="K2533">
            <v>0</v>
          </cell>
          <cell r="L2533">
            <v>80267</v>
          </cell>
          <cell r="M2533">
            <v>0</v>
          </cell>
          <cell r="N2533">
            <v>80000</v>
          </cell>
          <cell r="O2533">
            <v>200506</v>
          </cell>
          <cell r="P2533">
            <v>80267</v>
          </cell>
          <cell r="Q2533" t="str">
            <v>80</v>
          </cell>
          <cell r="R2533" t="str">
            <v>Medicine</v>
          </cell>
          <cell r="S2533" t="str">
            <v>EQUIPMENT, SYSTEMS, SOFTWARE</v>
          </cell>
          <cell r="T2533" t="b">
            <v>0</v>
          </cell>
          <cell r="U2533" t="b">
            <v>0</v>
          </cell>
          <cell r="V2533" t="b">
            <v>0</v>
          </cell>
          <cell r="W2533" t="str">
            <v>Finance-General Administration</v>
          </cell>
          <cell r="X2533">
            <v>0</v>
          </cell>
          <cell r="Y2533">
            <v>80000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 t="str">
            <v>50</v>
          </cell>
          <cell r="AH2533" t="str">
            <v>OE</v>
          </cell>
          <cell r="AI2533" t="str">
            <v>Const</v>
          </cell>
          <cell r="AJ2533" t="str">
            <v>I</v>
          </cell>
        </row>
        <row r="2534">
          <cell r="A2534" t="str">
            <v>1027305</v>
          </cell>
          <cell r="C2534" t="str">
            <v>04020902</v>
          </cell>
          <cell r="D2534" t="str">
            <v>MBTS KECK 3400 SYNTHESIZER SERIAL NO 9108597J</v>
          </cell>
          <cell r="E2534">
            <v>38018</v>
          </cell>
          <cell r="H2534">
            <v>38383</v>
          </cell>
          <cell r="I2534">
            <v>38435</v>
          </cell>
          <cell r="J2534">
            <v>55000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200506</v>
          </cell>
          <cell r="P2534">
            <v>0</v>
          </cell>
          <cell r="Q2534" t="str">
            <v>80</v>
          </cell>
          <cell r="R2534" t="str">
            <v>Medicine</v>
          </cell>
          <cell r="S2534" t="str">
            <v>EQUIPMENT, SYSTEMS, SOFTWARE</v>
          </cell>
          <cell r="T2534" t="b">
            <v>0</v>
          </cell>
          <cell r="U2534" t="b">
            <v>0</v>
          </cell>
          <cell r="V2534" t="b">
            <v>0</v>
          </cell>
          <cell r="W2534" t="str">
            <v>Finance-General Administration</v>
          </cell>
          <cell r="X2534">
            <v>0</v>
          </cell>
          <cell r="Y2534">
            <v>55000</v>
          </cell>
          <cell r="Z2534">
            <v>0</v>
          </cell>
          <cell r="AG2534" t="str">
            <v>50</v>
          </cell>
          <cell r="AH2534" t="str">
            <v>OE</v>
          </cell>
          <cell r="AI2534" t="str">
            <v>Const</v>
          </cell>
          <cell r="AJ2534" t="str">
            <v>I</v>
          </cell>
        </row>
        <row r="2535">
          <cell r="A2535" t="str">
            <v>1027306</v>
          </cell>
          <cell r="C2535" t="str">
            <v>04020955</v>
          </cell>
          <cell r="D2535" t="str">
            <v>MBTS KECK 3400 SYNTHESIZER SERIAL NO 9104423</v>
          </cell>
          <cell r="E2535">
            <v>38018</v>
          </cell>
          <cell r="H2535">
            <v>38383</v>
          </cell>
          <cell r="I2535">
            <v>38070</v>
          </cell>
          <cell r="J2535">
            <v>55000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200506</v>
          </cell>
          <cell r="P2535">
            <v>0</v>
          </cell>
          <cell r="Q2535" t="str">
            <v>80</v>
          </cell>
          <cell r="R2535" t="str">
            <v>Medicine</v>
          </cell>
          <cell r="S2535" t="str">
            <v>EQUIPMENT, SYSTEMS, SOFTWARE</v>
          </cell>
          <cell r="T2535" t="b">
            <v>0</v>
          </cell>
          <cell r="U2535" t="b">
            <v>0</v>
          </cell>
          <cell r="V2535" t="b">
            <v>0</v>
          </cell>
          <cell r="W2535" t="str">
            <v>Finance-General Administration</v>
          </cell>
          <cell r="X2535">
            <v>0</v>
          </cell>
          <cell r="Y2535">
            <v>55000</v>
          </cell>
          <cell r="Z2535">
            <v>0</v>
          </cell>
          <cell r="AG2535" t="str">
            <v>50</v>
          </cell>
          <cell r="AH2535" t="str">
            <v>OE</v>
          </cell>
          <cell r="AI2535" t="str">
            <v>Const</v>
          </cell>
          <cell r="AJ2535" t="str">
            <v>I</v>
          </cell>
        </row>
        <row r="2536">
          <cell r="A2536" t="str">
            <v>1027307</v>
          </cell>
          <cell r="B2536" t="str">
            <v>C02021554</v>
          </cell>
          <cell r="C2536" t="str">
            <v>02021554</v>
          </cell>
          <cell r="D2536" t="str">
            <v>Pharmacology Macromolecular X-Ray Facility High Through-put Homelab Pu</v>
          </cell>
          <cell r="E2536">
            <v>38018</v>
          </cell>
          <cell r="G2536">
            <v>38352</v>
          </cell>
          <cell r="H2536">
            <v>38306</v>
          </cell>
          <cell r="I2536">
            <v>38069</v>
          </cell>
          <cell r="J2536">
            <v>478000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200506</v>
          </cell>
          <cell r="P2536">
            <v>478000</v>
          </cell>
          <cell r="Q2536" t="str">
            <v>80</v>
          </cell>
          <cell r="R2536" t="str">
            <v>Medicine</v>
          </cell>
          <cell r="S2536" t="str">
            <v>EQUIPMENT, SYSTEMS, SOFTWARE</v>
          </cell>
          <cell r="T2536" t="b">
            <v>0</v>
          </cell>
          <cell r="U2536" t="b">
            <v>0</v>
          </cell>
          <cell r="V2536" t="b">
            <v>0</v>
          </cell>
          <cell r="W2536" t="str">
            <v>Finance-General Administration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478000</v>
          </cell>
          <cell r="AD2536">
            <v>0</v>
          </cell>
          <cell r="AE2536">
            <v>0</v>
          </cell>
          <cell r="AF2536">
            <v>0</v>
          </cell>
          <cell r="AG2536" t="str">
            <v>50</v>
          </cell>
          <cell r="AH2536" t="str">
            <v>OE</v>
          </cell>
          <cell r="AI2536" t="str">
            <v>Const</v>
          </cell>
          <cell r="AJ2536" t="str">
            <v>I</v>
          </cell>
        </row>
        <row r="2537">
          <cell r="A2537" t="str">
            <v>1027374</v>
          </cell>
          <cell r="C2537" t="str">
            <v>04033001</v>
          </cell>
          <cell r="D2537" t="str">
            <v>STEAM TUNNEL ELECTRICAL UPGRADE UCRAF04</v>
          </cell>
          <cell r="E2537">
            <v>38047</v>
          </cell>
          <cell r="H2537">
            <v>38383</v>
          </cell>
          <cell r="I2537">
            <v>38062</v>
          </cell>
          <cell r="J2537">
            <v>75000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200506</v>
          </cell>
          <cell r="P2537">
            <v>0</v>
          </cell>
          <cell r="Q2537" t="str">
            <v>65</v>
          </cell>
          <cell r="R2537" t="str">
            <v>Admin&amp;Other Utilities Central</v>
          </cell>
          <cell r="S2537" t="str">
            <v>POWER PLANTS AND UTILITY DISTRIBUTION SYSTEMS</v>
          </cell>
          <cell r="T2537" t="b">
            <v>0</v>
          </cell>
          <cell r="U2537" t="b">
            <v>0</v>
          </cell>
          <cell r="V2537" t="b">
            <v>0</v>
          </cell>
          <cell r="W2537" t="str">
            <v>Accounting And Contracts</v>
          </cell>
          <cell r="X2537">
            <v>0</v>
          </cell>
          <cell r="Y2537">
            <v>75000</v>
          </cell>
          <cell r="Z2537">
            <v>0</v>
          </cell>
          <cell r="AG2537" t="str">
            <v>40</v>
          </cell>
          <cell r="AH2537" t="str">
            <v>UT</v>
          </cell>
          <cell r="AI2537" t="str">
            <v>Const</v>
          </cell>
          <cell r="AJ2537" t="str">
            <v>I</v>
          </cell>
        </row>
        <row r="2538">
          <cell r="A2538" t="str">
            <v>1027435</v>
          </cell>
          <cell r="B2538" t="str">
            <v>P04040102</v>
          </cell>
          <cell r="C2538" t="str">
            <v>04040102</v>
          </cell>
          <cell r="D2538" t="str">
            <v>KGL ROOM 117 NEW OFFICE SPACE</v>
          </cell>
          <cell r="E2538">
            <v>38078</v>
          </cell>
          <cell r="G2538">
            <v>38199</v>
          </cell>
          <cell r="H2538">
            <v>38351</v>
          </cell>
          <cell r="I2538">
            <v>38079</v>
          </cell>
          <cell r="J2538">
            <v>94000</v>
          </cell>
          <cell r="K2538">
            <v>0</v>
          </cell>
          <cell r="L2538">
            <v>917.55</v>
          </cell>
          <cell r="M2538">
            <v>0</v>
          </cell>
          <cell r="N2538">
            <v>0</v>
          </cell>
          <cell r="O2538">
            <v>200506</v>
          </cell>
          <cell r="P2538">
            <v>81579.94</v>
          </cell>
          <cell r="Q2538" t="str">
            <v>25</v>
          </cell>
          <cell r="R2538" t="str">
            <v>Biological and Physical Sciences</v>
          </cell>
          <cell r="S2538" t="str">
            <v>SCIENCE HILL</v>
          </cell>
          <cell r="T2538" t="b">
            <v>0</v>
          </cell>
          <cell r="U2538" t="b">
            <v>0</v>
          </cell>
          <cell r="V2538" t="b">
            <v>0</v>
          </cell>
          <cell r="W2538" t="str">
            <v>Accounting And Contracts</v>
          </cell>
          <cell r="X2538">
            <v>94000</v>
          </cell>
          <cell r="Y2538">
            <v>0</v>
          </cell>
          <cell r="Z2538">
            <v>0</v>
          </cell>
          <cell r="AA2538">
            <v>510</v>
          </cell>
          <cell r="AB2538">
            <v>65068.01</v>
          </cell>
          <cell r="AC2538">
            <v>205</v>
          </cell>
          <cell r="AD2538">
            <v>14879.38</v>
          </cell>
          <cell r="AE2538">
            <v>0</v>
          </cell>
          <cell r="AF2538">
            <v>0</v>
          </cell>
          <cell r="AG2538" t="str">
            <v>20</v>
          </cell>
          <cell r="AH2538" t="str">
            <v>PR</v>
          </cell>
          <cell r="AI2538" t="str">
            <v>Const</v>
          </cell>
          <cell r="AJ2538" t="str">
            <v>I</v>
          </cell>
        </row>
        <row r="2539">
          <cell r="A2539" t="str">
            <v>1027436</v>
          </cell>
          <cell r="B2539" t="str">
            <v>P04040201</v>
          </cell>
          <cell r="C2539" t="str">
            <v>04040201</v>
          </cell>
          <cell r="D2539" t="str">
            <v>SML MECH ROOM REPL STEAM SYSTEM CRAF 04</v>
          </cell>
          <cell r="E2539">
            <v>38078</v>
          </cell>
          <cell r="H2539">
            <v>38352</v>
          </cell>
          <cell r="I2539">
            <v>38079</v>
          </cell>
          <cell r="J2539">
            <v>81600</v>
          </cell>
          <cell r="K2539">
            <v>0</v>
          </cell>
          <cell r="L2539">
            <v>54731</v>
          </cell>
          <cell r="M2539">
            <v>52523</v>
          </cell>
          <cell r="N2539">
            <v>0</v>
          </cell>
          <cell r="O2539">
            <v>200506</v>
          </cell>
          <cell r="P2539">
            <v>57228.54</v>
          </cell>
          <cell r="Q2539" t="str">
            <v>50</v>
          </cell>
          <cell r="R2539" t="str">
            <v>Libraries</v>
          </cell>
          <cell r="T2539" t="b">
            <v>0</v>
          </cell>
          <cell r="U2539" t="b">
            <v>0</v>
          </cell>
          <cell r="V2539" t="b">
            <v>0</v>
          </cell>
          <cell r="W2539" t="str">
            <v>Accounting And Contracts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2497.54</v>
          </cell>
          <cell r="AE2539">
            <v>0</v>
          </cell>
          <cell r="AF2539">
            <v>0</v>
          </cell>
          <cell r="AG2539" t="str">
            <v>30</v>
          </cell>
          <cell r="AH2539" t="str">
            <v>CM</v>
          </cell>
          <cell r="AI2539" t="str">
            <v>Const</v>
          </cell>
          <cell r="AJ2539" t="str">
            <v>I</v>
          </cell>
        </row>
        <row r="2540">
          <cell r="A2540" t="str">
            <v>1027437</v>
          </cell>
          <cell r="C2540" t="str">
            <v>04040602</v>
          </cell>
          <cell r="D2540" t="str">
            <v>HGS INSTALL FIRE ALARM SYSTEM CRAF 04</v>
          </cell>
          <cell r="E2540">
            <v>38078</v>
          </cell>
          <cell r="H2540">
            <v>38352</v>
          </cell>
          <cell r="I2540">
            <v>38079</v>
          </cell>
          <cell r="J2540">
            <v>87650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200506</v>
          </cell>
          <cell r="P2540">
            <v>0</v>
          </cell>
          <cell r="Q2540" t="str">
            <v>65</v>
          </cell>
          <cell r="R2540" t="str">
            <v>Admin&amp;Other Utilities Central</v>
          </cell>
          <cell r="T2540" t="b">
            <v>0</v>
          </cell>
          <cell r="U2540" t="b">
            <v>0</v>
          </cell>
          <cell r="V2540" t="b">
            <v>0</v>
          </cell>
          <cell r="W2540" t="str">
            <v>Accounting And Contracts</v>
          </cell>
          <cell r="X2540">
            <v>0</v>
          </cell>
          <cell r="Y2540">
            <v>0</v>
          </cell>
          <cell r="Z2540">
            <v>0</v>
          </cell>
          <cell r="AG2540" t="str">
            <v>30</v>
          </cell>
          <cell r="AH2540" t="str">
            <v>CM</v>
          </cell>
          <cell r="AI2540" t="str">
            <v>Const</v>
          </cell>
          <cell r="AJ2540" t="str">
            <v>I</v>
          </cell>
        </row>
        <row r="2541">
          <cell r="A2541" t="str">
            <v>1027500</v>
          </cell>
          <cell r="C2541" t="str">
            <v>04040155</v>
          </cell>
          <cell r="D2541" t="str">
            <v>HSC CT SCANNER</v>
          </cell>
          <cell r="E2541">
            <v>38078</v>
          </cell>
          <cell r="H2541">
            <v>38442</v>
          </cell>
          <cell r="I2541">
            <v>38678</v>
          </cell>
          <cell r="J2541">
            <v>910000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200506</v>
          </cell>
          <cell r="P2541">
            <v>0</v>
          </cell>
          <cell r="Q2541" t="str">
            <v>61</v>
          </cell>
          <cell r="R2541" t="str">
            <v>Admin&amp;Other Other</v>
          </cell>
          <cell r="T2541" t="b">
            <v>0</v>
          </cell>
          <cell r="U2541" t="b">
            <v>0</v>
          </cell>
          <cell r="V2541" t="b">
            <v>0</v>
          </cell>
          <cell r="W2541" t="str">
            <v>Finance-General Administration</v>
          </cell>
          <cell r="X2541">
            <v>0</v>
          </cell>
          <cell r="Y2541">
            <v>910000</v>
          </cell>
          <cell r="Z2541">
            <v>0</v>
          </cell>
          <cell r="AG2541" t="str">
            <v>20</v>
          </cell>
          <cell r="AH2541" t="str">
            <v>OE</v>
          </cell>
          <cell r="AI2541" t="str">
            <v>Const</v>
          </cell>
          <cell r="AJ2541" t="str">
            <v>I</v>
          </cell>
        </row>
        <row r="2542">
          <cell r="A2542" t="str">
            <v>1027518</v>
          </cell>
          <cell r="B2542" t="str">
            <v>P04040101</v>
          </cell>
          <cell r="C2542" t="str">
            <v>04040101</v>
          </cell>
          <cell r="D2542" t="str">
            <v>BRBL SPACE STUDY</v>
          </cell>
          <cell r="E2542">
            <v>38078</v>
          </cell>
          <cell r="G2542">
            <v>38230</v>
          </cell>
          <cell r="H2542">
            <v>38290</v>
          </cell>
          <cell r="I2542">
            <v>38089</v>
          </cell>
          <cell r="J2542">
            <v>22100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200506</v>
          </cell>
          <cell r="P2542">
            <v>16733.689999999999</v>
          </cell>
          <cell r="Q2542" t="str">
            <v>50</v>
          </cell>
          <cell r="R2542" t="str">
            <v>Libraries</v>
          </cell>
          <cell r="T2542" t="b">
            <v>0</v>
          </cell>
          <cell r="U2542" t="b">
            <v>0</v>
          </cell>
          <cell r="V2542" t="b">
            <v>0</v>
          </cell>
          <cell r="W2542" t="str">
            <v>Accounting And Contracts</v>
          </cell>
          <cell r="X2542">
            <v>0</v>
          </cell>
          <cell r="Y2542">
            <v>0</v>
          </cell>
          <cell r="Z2542">
            <v>0</v>
          </cell>
          <cell r="AA2542">
            <v>9670.94</v>
          </cell>
          <cell r="AB2542">
            <v>6400</v>
          </cell>
          <cell r="AC2542">
            <v>158.75</v>
          </cell>
          <cell r="AD2542">
            <v>504</v>
          </cell>
          <cell r="AE2542">
            <v>0</v>
          </cell>
          <cell r="AF2542">
            <v>0</v>
          </cell>
          <cell r="AG2542" t="str">
            <v>20</v>
          </cell>
          <cell r="AH2542" t="str">
            <v>OS</v>
          </cell>
          <cell r="AI2542" t="str">
            <v>Study</v>
          </cell>
          <cell r="AJ2542" t="str">
            <v>I</v>
          </cell>
        </row>
        <row r="2543">
          <cell r="A2543" t="str">
            <v>1027523</v>
          </cell>
          <cell r="B2543" t="str">
            <v>P04040601</v>
          </cell>
          <cell r="C2543" t="str">
            <v>04040601</v>
          </cell>
          <cell r="D2543" t="str">
            <v>BAC INERGEN SYSTEM</v>
          </cell>
          <cell r="E2543">
            <v>38078</v>
          </cell>
          <cell r="G2543">
            <v>38260</v>
          </cell>
          <cell r="H2543">
            <v>38351</v>
          </cell>
          <cell r="I2543">
            <v>38085</v>
          </cell>
          <cell r="J2543">
            <v>225000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200506</v>
          </cell>
          <cell r="P2543">
            <v>202502</v>
          </cell>
          <cell r="Q2543" t="str">
            <v>40</v>
          </cell>
          <cell r="R2543" t="str">
            <v>Mus&amp;Gall British Arts Center</v>
          </cell>
          <cell r="T2543" t="b">
            <v>0</v>
          </cell>
          <cell r="U2543" t="b">
            <v>0</v>
          </cell>
          <cell r="V2543" t="b">
            <v>0</v>
          </cell>
          <cell r="W2543" t="str">
            <v>Accounting And Contracts</v>
          </cell>
          <cell r="X2543">
            <v>0</v>
          </cell>
          <cell r="Y2543">
            <v>0</v>
          </cell>
          <cell r="Z2543">
            <v>0</v>
          </cell>
          <cell r="AA2543">
            <v>33315</v>
          </cell>
          <cell r="AB2543">
            <v>0</v>
          </cell>
          <cell r="AC2543">
            <v>161759</v>
          </cell>
          <cell r="AD2543">
            <v>6053</v>
          </cell>
          <cell r="AE2543">
            <v>0</v>
          </cell>
          <cell r="AF2543">
            <v>1375</v>
          </cell>
          <cell r="AG2543" t="str">
            <v>30</v>
          </cell>
          <cell r="AH2543" t="str">
            <v>CM</v>
          </cell>
          <cell r="AI2543" t="str">
            <v>Const</v>
          </cell>
          <cell r="AJ2543" t="str">
            <v>I</v>
          </cell>
        </row>
        <row r="2544">
          <cell r="A2544" t="str">
            <v>1027525</v>
          </cell>
          <cell r="B2544" t="str">
            <v>P03100602</v>
          </cell>
          <cell r="C2544" t="str">
            <v>03100602</v>
          </cell>
          <cell r="D2544" t="str">
            <v>HRT 6&amp;7 FIRE PROTECTION</v>
          </cell>
          <cell r="E2544">
            <v>38078</v>
          </cell>
          <cell r="G2544">
            <v>38230</v>
          </cell>
          <cell r="H2544">
            <v>38351</v>
          </cell>
          <cell r="I2544">
            <v>38089</v>
          </cell>
          <cell r="J2544">
            <v>285000</v>
          </cell>
          <cell r="K2544">
            <v>0</v>
          </cell>
          <cell r="L2544">
            <v>40088.879999999997</v>
          </cell>
          <cell r="M2544">
            <v>0</v>
          </cell>
          <cell r="N2544">
            <v>24492</v>
          </cell>
          <cell r="O2544">
            <v>200506</v>
          </cell>
          <cell r="P2544">
            <v>237743.25</v>
          </cell>
          <cell r="Q2544" t="str">
            <v>80</v>
          </cell>
          <cell r="R2544" t="str">
            <v>Medicine</v>
          </cell>
          <cell r="S2544" t="str">
            <v>MEDICAL CAMPUS</v>
          </cell>
          <cell r="T2544" t="b">
            <v>0</v>
          </cell>
          <cell r="U2544" t="b">
            <v>0</v>
          </cell>
          <cell r="V2544" t="b">
            <v>0</v>
          </cell>
          <cell r="W2544" t="str">
            <v>Asset Management</v>
          </cell>
          <cell r="X2544">
            <v>185250</v>
          </cell>
          <cell r="Y2544">
            <v>0</v>
          </cell>
          <cell r="Z2544">
            <v>0</v>
          </cell>
          <cell r="AA2544">
            <v>84897.58</v>
          </cell>
          <cell r="AB2544">
            <v>53278.42</v>
          </cell>
          <cell r="AC2544">
            <v>30109.93</v>
          </cell>
          <cell r="AD2544">
            <v>22349.439999999999</v>
          </cell>
          <cell r="AE2544">
            <v>7019</v>
          </cell>
          <cell r="AF2544">
            <v>0</v>
          </cell>
          <cell r="AG2544" t="str">
            <v>30</v>
          </cell>
          <cell r="AH2544" t="str">
            <v>CM</v>
          </cell>
          <cell r="AI2544" t="str">
            <v>Const</v>
          </cell>
          <cell r="AJ2544" t="str">
            <v>I</v>
          </cell>
        </row>
        <row r="2545">
          <cell r="A2545" t="str">
            <v>1027526</v>
          </cell>
          <cell r="B2545" t="str">
            <v>C04041301</v>
          </cell>
          <cell r="C2545" t="str">
            <v>04041301</v>
          </cell>
          <cell r="D2545" t="str">
            <v>SAYBROOK MUSIC ROOM</v>
          </cell>
          <cell r="E2545">
            <v>38078</v>
          </cell>
          <cell r="G2545">
            <v>38260</v>
          </cell>
          <cell r="H2545">
            <v>38172</v>
          </cell>
          <cell r="I2545">
            <v>38106</v>
          </cell>
          <cell r="J2545">
            <v>49500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200506</v>
          </cell>
          <cell r="P2545">
            <v>46750</v>
          </cell>
          <cell r="Q2545" t="str">
            <v>71</v>
          </cell>
          <cell r="R2545" t="str">
            <v>Residential - Undergraduate</v>
          </cell>
          <cell r="T2545" t="b">
            <v>0</v>
          </cell>
          <cell r="U2545" t="b">
            <v>0</v>
          </cell>
          <cell r="V2545" t="b">
            <v>0</v>
          </cell>
          <cell r="W2545" t="str">
            <v>Finance-General Administration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24667.5</v>
          </cell>
          <cell r="AC2545">
            <v>0</v>
          </cell>
          <cell r="AD2545">
            <v>22082.5</v>
          </cell>
          <cell r="AE2545">
            <v>0</v>
          </cell>
          <cell r="AF2545">
            <v>0</v>
          </cell>
          <cell r="AG2545" t="str">
            <v>20</v>
          </cell>
          <cell r="AH2545" t="str">
            <v>PR</v>
          </cell>
          <cell r="AI2545" t="str">
            <v>Const</v>
          </cell>
          <cell r="AJ2545" t="str">
            <v>I</v>
          </cell>
        </row>
        <row r="2546">
          <cell r="A2546" t="str">
            <v>1027527</v>
          </cell>
          <cell r="B2546" t="str">
            <v>P04030501</v>
          </cell>
          <cell r="C2546" t="str">
            <v>04030501</v>
          </cell>
          <cell r="D2546" t="str">
            <v>TEMPLE 40 6 NEUROLOGY</v>
          </cell>
          <cell r="E2546">
            <v>38078</v>
          </cell>
          <cell r="G2546">
            <v>38230</v>
          </cell>
          <cell r="H2546">
            <v>38351</v>
          </cell>
          <cell r="I2546">
            <v>38089</v>
          </cell>
          <cell r="J2546">
            <v>610000</v>
          </cell>
          <cell r="K2546">
            <v>0</v>
          </cell>
          <cell r="L2546">
            <v>11404.6</v>
          </cell>
          <cell r="M2546">
            <v>0</v>
          </cell>
          <cell r="N2546">
            <v>11405</v>
          </cell>
          <cell r="O2546">
            <v>200506</v>
          </cell>
          <cell r="P2546">
            <v>537062.25</v>
          </cell>
          <cell r="Q2546" t="str">
            <v>80</v>
          </cell>
          <cell r="R2546" t="str">
            <v>Medicine</v>
          </cell>
          <cell r="S2546" t="str">
            <v>MEDICAL CAMPUS</v>
          </cell>
          <cell r="T2546" t="b">
            <v>0</v>
          </cell>
          <cell r="U2546" t="b">
            <v>0</v>
          </cell>
          <cell r="V2546" t="b">
            <v>0</v>
          </cell>
          <cell r="W2546" t="str">
            <v>Asset Management</v>
          </cell>
          <cell r="X2546">
            <v>0</v>
          </cell>
          <cell r="Y2546">
            <v>610000</v>
          </cell>
          <cell r="Z2546">
            <v>0</v>
          </cell>
          <cell r="AA2546">
            <v>5886.55</v>
          </cell>
          <cell r="AB2546">
            <v>326465.14</v>
          </cell>
          <cell r="AC2546">
            <v>43174.01</v>
          </cell>
          <cell r="AD2546">
            <v>90234.11</v>
          </cell>
          <cell r="AE2546">
            <v>400</v>
          </cell>
          <cell r="AF2546">
            <v>59497.84</v>
          </cell>
          <cell r="AG2546" t="str">
            <v>20</v>
          </cell>
          <cell r="AH2546" t="str">
            <v>OL</v>
          </cell>
          <cell r="AI2546" t="str">
            <v>Const</v>
          </cell>
          <cell r="AJ2546" t="str">
            <v>I</v>
          </cell>
        </row>
        <row r="2547">
          <cell r="A2547" t="str">
            <v>1027528</v>
          </cell>
          <cell r="B2547" t="str">
            <v>P04031801</v>
          </cell>
          <cell r="C2547" t="str">
            <v>04031801</v>
          </cell>
          <cell r="D2547" t="str">
            <v>SLB YORK STREET OFFICES</v>
          </cell>
          <cell r="E2547">
            <v>35977</v>
          </cell>
          <cell r="G2547">
            <v>38260</v>
          </cell>
          <cell r="H2547">
            <v>38441</v>
          </cell>
          <cell r="I2547">
            <v>38076</v>
          </cell>
          <cell r="J2547">
            <v>180000</v>
          </cell>
          <cell r="K2547">
            <v>0</v>
          </cell>
          <cell r="L2547">
            <v>11385.49</v>
          </cell>
          <cell r="M2547">
            <v>0</v>
          </cell>
          <cell r="N2547">
            <v>6397</v>
          </cell>
          <cell r="O2547">
            <v>200506</v>
          </cell>
          <cell r="P2547">
            <v>149129.15</v>
          </cell>
          <cell r="Q2547" t="str">
            <v>32</v>
          </cell>
          <cell r="R2547" t="str">
            <v>Self-sup Law</v>
          </cell>
          <cell r="S2547" t="str">
            <v>LAW SCHOOL</v>
          </cell>
          <cell r="T2547" t="b">
            <v>0</v>
          </cell>
          <cell r="U2547" t="b">
            <v>0</v>
          </cell>
          <cell r="V2547" t="b">
            <v>0</v>
          </cell>
          <cell r="W2547" t="str">
            <v>Accounting And Contracts</v>
          </cell>
          <cell r="X2547">
            <v>180000</v>
          </cell>
          <cell r="Y2547">
            <v>0</v>
          </cell>
          <cell r="Z2547">
            <v>0</v>
          </cell>
          <cell r="AA2547">
            <v>199.34</v>
          </cell>
          <cell r="AB2547">
            <v>699.83</v>
          </cell>
          <cell r="AC2547">
            <v>282.25</v>
          </cell>
          <cell r="AD2547">
            <v>136562.23999999999</v>
          </cell>
          <cell r="AE2547">
            <v>0</v>
          </cell>
          <cell r="AF2547">
            <v>0</v>
          </cell>
          <cell r="AG2547" t="str">
            <v>20</v>
          </cell>
          <cell r="AH2547" t="str">
            <v>PR</v>
          </cell>
          <cell r="AI2547" t="str">
            <v>Const</v>
          </cell>
          <cell r="AJ2547" t="str">
            <v>I</v>
          </cell>
        </row>
        <row r="2548">
          <cell r="A2548" t="str">
            <v>1027610</v>
          </cell>
          <cell r="B2548" t="str">
            <v>C04042001</v>
          </cell>
          <cell r="C2548" t="str">
            <v>04042001</v>
          </cell>
          <cell r="D2548" t="str">
            <v>Yale Fields Grounds Maintenance Equipment</v>
          </cell>
          <cell r="E2548">
            <v>38078</v>
          </cell>
          <cell r="H2548">
            <v>38383</v>
          </cell>
          <cell r="I2548">
            <v>38097</v>
          </cell>
          <cell r="J2548">
            <v>251116</v>
          </cell>
          <cell r="K2548">
            <v>0</v>
          </cell>
          <cell r="L2548">
            <v>171603.33</v>
          </cell>
          <cell r="M2548">
            <v>0</v>
          </cell>
          <cell r="N2548">
            <v>161711</v>
          </cell>
          <cell r="O2548">
            <v>200506</v>
          </cell>
          <cell r="P2548">
            <v>231083.77</v>
          </cell>
          <cell r="Q2548" t="str">
            <v>54</v>
          </cell>
          <cell r="R2548" t="str">
            <v>Athletics</v>
          </cell>
          <cell r="T2548" t="b">
            <v>0</v>
          </cell>
          <cell r="U2548" t="b">
            <v>0</v>
          </cell>
          <cell r="V2548" t="b">
            <v>0</v>
          </cell>
          <cell r="W2548" t="str">
            <v>Finance-General Administration</v>
          </cell>
          <cell r="X2548">
            <v>0</v>
          </cell>
          <cell r="Y2548">
            <v>61724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59480.44</v>
          </cell>
          <cell r="AF2548">
            <v>0</v>
          </cell>
          <cell r="AG2548" t="str">
            <v>50</v>
          </cell>
          <cell r="AH2548" t="str">
            <v>OE</v>
          </cell>
          <cell r="AI2548" t="str">
            <v>Const</v>
          </cell>
          <cell r="AJ2548" t="str">
            <v>I</v>
          </cell>
        </row>
        <row r="2549">
          <cell r="A2549" t="str">
            <v>1027614</v>
          </cell>
          <cell r="B2549" t="str">
            <v>P04041402</v>
          </cell>
          <cell r="C2549" t="str">
            <v>04041402</v>
          </cell>
          <cell r="D2549" t="str">
            <v>UCRAF 04 ESC MANHOLE INSULATION REPLACE</v>
          </cell>
          <cell r="E2549">
            <v>38078</v>
          </cell>
          <cell r="G2549">
            <v>38230</v>
          </cell>
          <cell r="H2549">
            <v>38352</v>
          </cell>
          <cell r="I2549">
            <v>38093</v>
          </cell>
          <cell r="J2549">
            <v>93784</v>
          </cell>
          <cell r="K2549">
            <v>0</v>
          </cell>
          <cell r="L2549">
            <v>93784</v>
          </cell>
          <cell r="M2549">
            <v>0</v>
          </cell>
          <cell r="N2549">
            <v>90000</v>
          </cell>
          <cell r="O2549">
            <v>200506</v>
          </cell>
          <cell r="P2549">
            <v>93784</v>
          </cell>
          <cell r="Q2549" t="str">
            <v>65</v>
          </cell>
          <cell r="R2549" t="str">
            <v>Admin&amp;Other Utilities Central</v>
          </cell>
          <cell r="S2549" t="str">
            <v>POWER PLANTS AND UTILITY DISTRIBUTION SYSTEMS</v>
          </cell>
          <cell r="T2549" t="b">
            <v>0</v>
          </cell>
          <cell r="U2549" t="b">
            <v>0</v>
          </cell>
          <cell r="V2549" t="b">
            <v>0</v>
          </cell>
          <cell r="W2549" t="str">
            <v>Accounting And Contracts</v>
          </cell>
          <cell r="X2549">
            <v>0</v>
          </cell>
          <cell r="Y2549">
            <v>93784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 t="str">
            <v>40</v>
          </cell>
          <cell r="AH2549" t="str">
            <v>UT</v>
          </cell>
          <cell r="AI2549" t="str">
            <v>Const</v>
          </cell>
          <cell r="AJ2549" t="str">
            <v>I</v>
          </cell>
        </row>
        <row r="2550">
          <cell r="A2550" t="str">
            <v>1027615</v>
          </cell>
          <cell r="C2550" t="str">
            <v>04041602</v>
          </cell>
          <cell r="D2550" t="str">
            <v>CRAF 04 DEWITT FIELD LIGHTS REPLACE</v>
          </cell>
          <cell r="E2550">
            <v>38078</v>
          </cell>
          <cell r="H2550">
            <v>38412</v>
          </cell>
          <cell r="I2550">
            <v>38093</v>
          </cell>
          <cell r="J2550">
            <v>96195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200506</v>
          </cell>
          <cell r="P2550">
            <v>0</v>
          </cell>
          <cell r="Q2550" t="str">
            <v>54</v>
          </cell>
          <cell r="R2550" t="str">
            <v>Athletics</v>
          </cell>
          <cell r="T2550" t="b">
            <v>0</v>
          </cell>
          <cell r="U2550" t="b">
            <v>0</v>
          </cell>
          <cell r="V2550" t="b">
            <v>0</v>
          </cell>
          <cell r="W2550" t="str">
            <v>Accounting And Contracts</v>
          </cell>
          <cell r="X2550">
            <v>0</v>
          </cell>
          <cell r="Y2550">
            <v>0</v>
          </cell>
          <cell r="Z2550">
            <v>0</v>
          </cell>
          <cell r="AG2550" t="str">
            <v>30</v>
          </cell>
          <cell r="AH2550" t="str">
            <v>CM</v>
          </cell>
          <cell r="AI2550" t="str">
            <v>Const</v>
          </cell>
          <cell r="AJ2550" t="str">
            <v>I</v>
          </cell>
        </row>
        <row r="2551">
          <cell r="A2551" t="str">
            <v>1027616</v>
          </cell>
          <cell r="B2551" t="str">
            <v>P04041403</v>
          </cell>
          <cell r="C2551" t="str">
            <v>04041403</v>
          </cell>
          <cell r="D2551" t="str">
            <v>CRAF 04 ESC STEAM PRV REPLACE</v>
          </cell>
          <cell r="E2551">
            <v>38078</v>
          </cell>
          <cell r="H2551">
            <v>38352</v>
          </cell>
          <cell r="I2551">
            <v>38093</v>
          </cell>
          <cell r="J2551">
            <v>60800</v>
          </cell>
          <cell r="K2551">
            <v>0</v>
          </cell>
          <cell r="L2551">
            <v>52640.55</v>
          </cell>
          <cell r="M2551">
            <v>50517</v>
          </cell>
          <cell r="N2551">
            <v>0</v>
          </cell>
          <cell r="O2551">
            <v>200506</v>
          </cell>
          <cell r="P2551">
            <v>52640.55</v>
          </cell>
          <cell r="Q2551" t="str">
            <v>25</v>
          </cell>
          <cell r="R2551" t="str">
            <v>Biological and Physical Sciences</v>
          </cell>
          <cell r="T2551" t="b">
            <v>0</v>
          </cell>
          <cell r="U2551" t="b">
            <v>0</v>
          </cell>
          <cell r="V2551" t="b">
            <v>0</v>
          </cell>
          <cell r="W2551" t="str">
            <v>Accounting And Contracts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 t="str">
            <v>30</v>
          </cell>
          <cell r="AH2551" t="str">
            <v>CM</v>
          </cell>
          <cell r="AI2551" t="str">
            <v>Const</v>
          </cell>
          <cell r="AJ2551" t="str">
            <v>I</v>
          </cell>
        </row>
        <row r="2552">
          <cell r="A2552" t="str">
            <v>1027635</v>
          </cell>
          <cell r="B2552" t="str">
            <v>P04020901</v>
          </cell>
          <cell r="C2552" t="str">
            <v>04020901</v>
          </cell>
          <cell r="D2552" t="str">
            <v>VAN SHEF ACADEMIC CONVERSION</v>
          </cell>
          <cell r="E2552">
            <v>38078</v>
          </cell>
          <cell r="H2552">
            <v>38625</v>
          </cell>
          <cell r="I2552">
            <v>38093</v>
          </cell>
          <cell r="J2552">
            <v>1190000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200506</v>
          </cell>
          <cell r="P2552">
            <v>143579.95000000001</v>
          </cell>
          <cell r="Q2552" t="str">
            <v>20</v>
          </cell>
          <cell r="R2552" t="str">
            <v>Humanities</v>
          </cell>
          <cell r="T2552" t="b">
            <v>0</v>
          </cell>
          <cell r="U2552" t="b">
            <v>0</v>
          </cell>
          <cell r="V2552" t="b">
            <v>0</v>
          </cell>
          <cell r="W2552" t="str">
            <v>Accounting And Contracts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59439.99</v>
          </cell>
          <cell r="AC2552">
            <v>57656.19</v>
          </cell>
          <cell r="AD2552">
            <v>26483.77</v>
          </cell>
          <cell r="AE2552">
            <v>0</v>
          </cell>
          <cell r="AF2552">
            <v>0</v>
          </cell>
          <cell r="AG2552" t="str">
            <v>10</v>
          </cell>
          <cell r="AH2552" t="str">
            <v>CR</v>
          </cell>
          <cell r="AI2552" t="str">
            <v>Desig</v>
          </cell>
          <cell r="AJ2552" t="str">
            <v>I</v>
          </cell>
        </row>
        <row r="2553">
          <cell r="A2553" t="str">
            <v>1027669</v>
          </cell>
          <cell r="B2553" t="str">
            <v>P04012201</v>
          </cell>
          <cell r="C2553" t="str">
            <v>04012201</v>
          </cell>
          <cell r="D2553" t="str">
            <v>BB ROOF REPLACEMENT</v>
          </cell>
          <cell r="E2553">
            <v>38078</v>
          </cell>
          <cell r="H2553">
            <v>38533</v>
          </cell>
          <cell r="I2553">
            <v>38103</v>
          </cell>
          <cell r="J2553">
            <v>50000</v>
          </cell>
          <cell r="L2553">
            <v>-8605.42</v>
          </cell>
          <cell r="M2553">
            <v>0</v>
          </cell>
          <cell r="N2553">
            <v>8605</v>
          </cell>
          <cell r="O2553">
            <v>200506</v>
          </cell>
          <cell r="P2553">
            <v>0</v>
          </cell>
          <cell r="Q2553" t="str">
            <v>80</v>
          </cell>
          <cell r="R2553" t="str">
            <v>Medicine</v>
          </cell>
          <cell r="S2553" t="str">
            <v>MEDICAL CAMPUS</v>
          </cell>
          <cell r="T2553" t="b">
            <v>0</v>
          </cell>
          <cell r="U2553" t="b">
            <v>0</v>
          </cell>
          <cell r="V2553" t="b">
            <v>0</v>
          </cell>
          <cell r="W2553" t="str">
            <v>Asset Management</v>
          </cell>
          <cell r="X2553">
            <v>50000</v>
          </cell>
          <cell r="Y2553">
            <v>0</v>
          </cell>
          <cell r="Z2553">
            <v>0</v>
          </cell>
          <cell r="AA2553">
            <v>8605.42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 t="str">
            <v>30</v>
          </cell>
          <cell r="AH2553" t="str">
            <v>CM</v>
          </cell>
          <cell r="AI2553" t="str">
            <v>Plan</v>
          </cell>
          <cell r="AJ2553" t="str">
            <v>I</v>
          </cell>
        </row>
        <row r="2554">
          <cell r="A2554" t="str">
            <v>1027670</v>
          </cell>
          <cell r="B2554" t="str">
            <v>P03110511</v>
          </cell>
          <cell r="C2554" t="str">
            <v>03110511</v>
          </cell>
          <cell r="D2554" t="str">
            <v>SHM IE 43 XRAY CRYSTALLOGRAPHY CORE</v>
          </cell>
          <cell r="E2554">
            <v>38078</v>
          </cell>
          <cell r="H2554">
            <v>38411</v>
          </cell>
          <cell r="I2554">
            <v>38217</v>
          </cell>
          <cell r="J2554">
            <v>275000</v>
          </cell>
          <cell r="L2554">
            <v>12287.53</v>
          </cell>
          <cell r="M2554">
            <v>0</v>
          </cell>
          <cell r="N2554">
            <v>0</v>
          </cell>
          <cell r="O2554">
            <v>200506</v>
          </cell>
          <cell r="P2554">
            <v>133443.9</v>
          </cell>
          <cell r="Q2554" t="str">
            <v>80</v>
          </cell>
          <cell r="R2554" t="str">
            <v>Medicine</v>
          </cell>
          <cell r="S2554" t="str">
            <v>MEDICAL CAMPUS</v>
          </cell>
          <cell r="T2554" t="b">
            <v>0</v>
          </cell>
          <cell r="U2554" t="b">
            <v>0</v>
          </cell>
          <cell r="V2554" t="b">
            <v>0</v>
          </cell>
          <cell r="W2554" t="str">
            <v>Asset Management</v>
          </cell>
          <cell r="X2554">
            <v>178750</v>
          </cell>
          <cell r="Y2554">
            <v>0</v>
          </cell>
          <cell r="Z2554">
            <v>0</v>
          </cell>
          <cell r="AA2554">
            <v>5709.02</v>
          </cell>
          <cell r="AB2554">
            <v>0</v>
          </cell>
          <cell r="AC2554">
            <v>1350</v>
          </cell>
          <cell r="AD2554">
            <v>15060.63</v>
          </cell>
          <cell r="AE2554">
            <v>43582.29</v>
          </cell>
          <cell r="AF2554">
            <v>55454.43</v>
          </cell>
          <cell r="AG2554" t="str">
            <v>20</v>
          </cell>
          <cell r="AH2554" t="str">
            <v>PR</v>
          </cell>
          <cell r="AI2554" t="str">
            <v>Const</v>
          </cell>
          <cell r="AJ2554" t="str">
            <v>I</v>
          </cell>
        </row>
        <row r="2555">
          <cell r="A2555" t="str">
            <v>1027736</v>
          </cell>
          <cell r="B2555" t="str">
            <v>P04041601</v>
          </cell>
          <cell r="C2555" t="str">
            <v>04041601</v>
          </cell>
          <cell r="D2555" t="str">
            <v>SCL SPL OML LABS CLASSROOMS UPGRADE</v>
          </cell>
          <cell r="E2555">
            <v>38078</v>
          </cell>
          <cell r="G2555">
            <v>38260</v>
          </cell>
          <cell r="H2555">
            <v>38411</v>
          </cell>
          <cell r="I2555">
            <v>38103</v>
          </cell>
          <cell r="J2555">
            <v>991200</v>
          </cell>
          <cell r="L2555">
            <v>348521.28</v>
          </cell>
          <cell r="M2555">
            <v>0</v>
          </cell>
          <cell r="N2555">
            <v>0</v>
          </cell>
          <cell r="O2555">
            <v>200506</v>
          </cell>
          <cell r="P2555">
            <v>934748.73</v>
          </cell>
          <cell r="Q2555" t="str">
            <v>25</v>
          </cell>
          <cell r="R2555" t="str">
            <v>Biological and Physical Sciences</v>
          </cell>
          <cell r="S2555" t="str">
            <v>SCIENCE HILL</v>
          </cell>
          <cell r="T2555" t="b">
            <v>0</v>
          </cell>
          <cell r="U2555" t="b">
            <v>0</v>
          </cell>
          <cell r="V2555" t="b">
            <v>0</v>
          </cell>
          <cell r="W2555" t="str">
            <v>Accounting And Contracts</v>
          </cell>
          <cell r="X2555">
            <v>991200</v>
          </cell>
          <cell r="Y2555">
            <v>0</v>
          </cell>
          <cell r="Z2555">
            <v>0</v>
          </cell>
          <cell r="AA2555">
            <v>28304</v>
          </cell>
          <cell r="AB2555">
            <v>284167.02</v>
          </cell>
          <cell r="AC2555">
            <v>195172.88</v>
          </cell>
          <cell r="AD2555">
            <v>33142.76</v>
          </cell>
          <cell r="AE2555">
            <v>45440.79</v>
          </cell>
          <cell r="AF2555">
            <v>0</v>
          </cell>
          <cell r="AG2555" t="str">
            <v>20</v>
          </cell>
          <cell r="AH2555" t="str">
            <v>PR</v>
          </cell>
          <cell r="AI2555" t="str">
            <v>Const</v>
          </cell>
          <cell r="AJ2555" t="str">
            <v>I</v>
          </cell>
        </row>
        <row r="2556">
          <cell r="A2556" t="str">
            <v>1027782</v>
          </cell>
          <cell r="C2556" t="str">
            <v>04043001</v>
          </cell>
          <cell r="D2556" t="str">
            <v>ESC CRYO LAB</v>
          </cell>
          <cell r="E2556">
            <v>38108</v>
          </cell>
          <cell r="H2556">
            <v>38442</v>
          </cell>
          <cell r="I2556">
            <v>38107</v>
          </cell>
          <cell r="J2556">
            <v>60000</v>
          </cell>
          <cell r="L2556">
            <v>0</v>
          </cell>
          <cell r="M2556">
            <v>0</v>
          </cell>
          <cell r="N2556">
            <v>0</v>
          </cell>
          <cell r="O2556">
            <v>200506</v>
          </cell>
          <cell r="P2556">
            <v>0</v>
          </cell>
          <cell r="Q2556" t="str">
            <v>25</v>
          </cell>
          <cell r="R2556" t="str">
            <v>Biological and Physical Sciences</v>
          </cell>
          <cell r="T2556" t="b">
            <v>0</v>
          </cell>
          <cell r="U2556" t="b">
            <v>0</v>
          </cell>
          <cell r="V2556" t="b">
            <v>0</v>
          </cell>
          <cell r="W2556" t="str">
            <v>Accounting And Contracts</v>
          </cell>
          <cell r="X2556">
            <v>0</v>
          </cell>
          <cell r="Y2556">
            <v>0</v>
          </cell>
          <cell r="Z2556">
            <v>0</v>
          </cell>
          <cell r="AG2556" t="str">
            <v>20</v>
          </cell>
          <cell r="AH2556" t="str">
            <v>PR</v>
          </cell>
          <cell r="AI2556" t="str">
            <v>Const</v>
          </cell>
          <cell r="AJ2556" t="str">
            <v>I</v>
          </cell>
        </row>
        <row r="2557">
          <cell r="A2557" t="str">
            <v>1027846</v>
          </cell>
          <cell r="B2557" t="str">
            <v>P04032901</v>
          </cell>
          <cell r="C2557" t="str">
            <v>04032901</v>
          </cell>
          <cell r="D2557" t="str">
            <v>LMP 3 4 OFFICE RENOVATION</v>
          </cell>
          <cell r="E2557">
            <v>38108</v>
          </cell>
          <cell r="H2557">
            <v>38446</v>
          </cell>
          <cell r="I2557">
            <v>38299</v>
          </cell>
          <cell r="J2557">
            <v>720000</v>
          </cell>
          <cell r="L2557">
            <v>5625.91</v>
          </cell>
          <cell r="M2557">
            <v>0</v>
          </cell>
          <cell r="N2557">
            <v>0</v>
          </cell>
          <cell r="O2557">
            <v>200506</v>
          </cell>
          <cell r="P2557">
            <v>104110.11</v>
          </cell>
          <cell r="Q2557" t="str">
            <v>80</v>
          </cell>
          <cell r="R2557" t="str">
            <v>Medicine</v>
          </cell>
          <cell r="S2557" t="str">
            <v>MEDICAL CAMPUS</v>
          </cell>
          <cell r="T2557" t="b">
            <v>0</v>
          </cell>
          <cell r="U2557" t="b">
            <v>0</v>
          </cell>
          <cell r="V2557" t="b">
            <v>0</v>
          </cell>
          <cell r="W2557" t="str">
            <v>Asset Management</v>
          </cell>
          <cell r="X2557">
            <v>468000</v>
          </cell>
          <cell r="Y2557">
            <v>0</v>
          </cell>
          <cell r="Z2557">
            <v>0</v>
          </cell>
          <cell r="AA2557">
            <v>10625.96</v>
          </cell>
          <cell r="AB2557">
            <v>35932.910000000003</v>
          </cell>
          <cell r="AC2557">
            <v>12007.57</v>
          </cell>
          <cell r="AD2557">
            <v>19545.5</v>
          </cell>
          <cell r="AE2557">
            <v>7175.72</v>
          </cell>
          <cell r="AF2557">
            <v>13196.54</v>
          </cell>
          <cell r="AG2557" t="str">
            <v>20</v>
          </cell>
          <cell r="AH2557" t="str">
            <v>PR</v>
          </cell>
          <cell r="AI2557" t="str">
            <v>Desig</v>
          </cell>
          <cell r="AJ2557" t="str">
            <v>I</v>
          </cell>
        </row>
        <row r="2558">
          <cell r="A2558" t="str">
            <v>1027847</v>
          </cell>
          <cell r="B2558" t="str">
            <v>P04042201</v>
          </cell>
          <cell r="C2558" t="str">
            <v>04042201</v>
          </cell>
          <cell r="D2558" t="str">
            <v>YPB YPI GENERATOR PIPING UPGRADE</v>
          </cell>
          <cell r="E2558">
            <v>38108</v>
          </cell>
          <cell r="G2558">
            <v>38321</v>
          </cell>
          <cell r="H2558">
            <v>38383</v>
          </cell>
          <cell r="I2558">
            <v>38117</v>
          </cell>
          <cell r="J2558">
            <v>280000</v>
          </cell>
          <cell r="L2558">
            <v>0</v>
          </cell>
          <cell r="M2558">
            <v>0</v>
          </cell>
          <cell r="N2558">
            <v>0</v>
          </cell>
          <cell r="O2558">
            <v>200506</v>
          </cell>
          <cell r="P2558">
            <v>119410.8</v>
          </cell>
          <cell r="Q2558" t="str">
            <v>80</v>
          </cell>
          <cell r="R2558" t="str">
            <v>Medicine</v>
          </cell>
          <cell r="S2558" t="str">
            <v>MEDICAL CAMPUS</v>
          </cell>
          <cell r="T2558" t="b">
            <v>0</v>
          </cell>
          <cell r="U2558" t="b">
            <v>0</v>
          </cell>
          <cell r="V2558" t="b">
            <v>0</v>
          </cell>
          <cell r="W2558" t="str">
            <v>Asset Management</v>
          </cell>
          <cell r="X2558">
            <v>280000</v>
          </cell>
          <cell r="Y2558">
            <v>0</v>
          </cell>
          <cell r="Z2558">
            <v>0</v>
          </cell>
          <cell r="AA2558">
            <v>0</v>
          </cell>
          <cell r="AB2558">
            <v>4075.31</v>
          </cell>
          <cell r="AC2558">
            <v>6799.75</v>
          </cell>
          <cell r="AD2558">
            <v>1980.64</v>
          </cell>
          <cell r="AE2558">
            <v>106570.82</v>
          </cell>
          <cell r="AF2558">
            <v>-15.72</v>
          </cell>
          <cell r="AG2558" t="str">
            <v>30</v>
          </cell>
          <cell r="AH2558" t="str">
            <v>CM</v>
          </cell>
          <cell r="AI2558" t="str">
            <v>Const</v>
          </cell>
          <cell r="AJ2558" t="str">
            <v>I</v>
          </cell>
        </row>
        <row r="2559">
          <cell r="A2559" t="str">
            <v>1027851</v>
          </cell>
          <cell r="B2559" t="str">
            <v>P04042701</v>
          </cell>
          <cell r="C2559" t="str">
            <v>04042701</v>
          </cell>
          <cell r="D2559" t="str">
            <v>FMP 327 329</v>
          </cell>
          <cell r="E2559">
            <v>38108</v>
          </cell>
          <cell r="G2559">
            <v>38291</v>
          </cell>
          <cell r="H2559">
            <v>38411</v>
          </cell>
          <cell r="I2559">
            <v>38163</v>
          </cell>
          <cell r="J2559">
            <v>200000</v>
          </cell>
          <cell r="L2559">
            <v>9550</v>
          </cell>
          <cell r="M2559">
            <v>0</v>
          </cell>
          <cell r="N2559">
            <v>0</v>
          </cell>
          <cell r="O2559">
            <v>200506</v>
          </cell>
          <cell r="P2559">
            <v>128318.01</v>
          </cell>
          <cell r="Q2559" t="str">
            <v>80</v>
          </cell>
          <cell r="R2559" t="str">
            <v>Medicine</v>
          </cell>
          <cell r="S2559" t="str">
            <v>MEDICAL CAMPUS</v>
          </cell>
          <cell r="T2559" t="b">
            <v>0</v>
          </cell>
          <cell r="U2559" t="b">
            <v>0</v>
          </cell>
          <cell r="V2559" t="b">
            <v>0</v>
          </cell>
          <cell r="W2559" t="str">
            <v>Asset Management</v>
          </cell>
          <cell r="X2559">
            <v>130000</v>
          </cell>
          <cell r="Y2559">
            <v>0</v>
          </cell>
          <cell r="Z2559">
            <v>0</v>
          </cell>
          <cell r="AA2559">
            <v>2483.6799999999998</v>
          </cell>
          <cell r="AB2559">
            <v>6415.77</v>
          </cell>
          <cell r="AC2559">
            <v>2511.83</v>
          </cell>
          <cell r="AD2559">
            <v>44537.54</v>
          </cell>
          <cell r="AE2559">
            <v>58767.33</v>
          </cell>
          <cell r="AF2559">
            <v>4051.86</v>
          </cell>
          <cell r="AG2559" t="str">
            <v>20</v>
          </cell>
          <cell r="AH2559" t="str">
            <v>PR</v>
          </cell>
          <cell r="AI2559" t="str">
            <v>Const</v>
          </cell>
          <cell r="AJ2559" t="str">
            <v>I</v>
          </cell>
        </row>
        <row r="2560">
          <cell r="A2560" t="str">
            <v>1027853</v>
          </cell>
          <cell r="B2560" t="str">
            <v>P04050601</v>
          </cell>
          <cell r="C2560" t="str">
            <v>04050601</v>
          </cell>
          <cell r="D2560" t="str">
            <v>SSS WOOLSEY HALL AND UT ACCESSIBILITY</v>
          </cell>
          <cell r="E2560">
            <v>38108</v>
          </cell>
          <cell r="H2560">
            <v>38321</v>
          </cell>
          <cell r="I2560">
            <v>38163</v>
          </cell>
          <cell r="J2560">
            <v>200000</v>
          </cell>
          <cell r="L2560">
            <v>0</v>
          </cell>
          <cell r="M2560">
            <v>0</v>
          </cell>
          <cell r="N2560">
            <v>0</v>
          </cell>
          <cell r="O2560">
            <v>200506</v>
          </cell>
          <cell r="P2560">
            <v>70436.91</v>
          </cell>
          <cell r="Q2560" t="str">
            <v>61</v>
          </cell>
          <cell r="R2560" t="str">
            <v>Admin&amp;Other Other</v>
          </cell>
          <cell r="S2560" t="str">
            <v>OTHER PROJECTS</v>
          </cell>
          <cell r="T2560" t="b">
            <v>0</v>
          </cell>
          <cell r="U2560" t="b">
            <v>0</v>
          </cell>
          <cell r="V2560" t="b">
            <v>0</v>
          </cell>
          <cell r="W2560" t="str">
            <v>Project Accounting</v>
          </cell>
          <cell r="X2560">
            <v>0</v>
          </cell>
          <cell r="Y2560">
            <v>0</v>
          </cell>
          <cell r="Z2560">
            <v>0</v>
          </cell>
          <cell r="AA2560">
            <v>12209.9</v>
          </cell>
          <cell r="AB2560">
            <v>0</v>
          </cell>
          <cell r="AC2560">
            <v>38827</v>
          </cell>
          <cell r="AD2560">
            <v>3084</v>
          </cell>
          <cell r="AE2560">
            <v>0</v>
          </cell>
          <cell r="AF2560">
            <v>16316.01</v>
          </cell>
          <cell r="AG2560" t="str">
            <v>20</v>
          </cell>
          <cell r="AH2560" t="str">
            <v>PR</v>
          </cell>
          <cell r="AI2560" t="str">
            <v>Desig</v>
          </cell>
          <cell r="AJ2560" t="str">
            <v>I</v>
          </cell>
        </row>
        <row r="2561">
          <cell r="A2561" t="str">
            <v>1027866</v>
          </cell>
          <cell r="C2561" t="str">
            <v>04051204</v>
          </cell>
          <cell r="D2561" t="str">
            <v>246 CHURCH AND 53 WALL STREETS UCRAF 04</v>
          </cell>
          <cell r="E2561">
            <v>38108</v>
          </cell>
          <cell r="H2561">
            <v>38411</v>
          </cell>
          <cell r="I2561">
            <v>38114</v>
          </cell>
          <cell r="J2561">
            <v>89300</v>
          </cell>
          <cell r="L2561">
            <v>0</v>
          </cell>
          <cell r="M2561">
            <v>0</v>
          </cell>
          <cell r="N2561">
            <v>0</v>
          </cell>
          <cell r="O2561">
            <v>200506</v>
          </cell>
          <cell r="P2561">
            <v>0</v>
          </cell>
          <cell r="Q2561" t="str">
            <v>32</v>
          </cell>
          <cell r="R2561" t="str">
            <v>Self-sup Law</v>
          </cell>
          <cell r="T2561" t="b">
            <v>0</v>
          </cell>
          <cell r="U2561" t="b">
            <v>0</v>
          </cell>
          <cell r="V2561" t="b">
            <v>0</v>
          </cell>
          <cell r="W2561" t="str">
            <v>Project Accounting</v>
          </cell>
          <cell r="X2561">
            <v>0</v>
          </cell>
          <cell r="Y2561">
            <v>89300</v>
          </cell>
          <cell r="Z2561">
            <v>0</v>
          </cell>
          <cell r="AG2561" t="str">
            <v>30</v>
          </cell>
          <cell r="AH2561" t="str">
            <v>CM</v>
          </cell>
          <cell r="AI2561" t="str">
            <v>Const</v>
          </cell>
          <cell r="AJ2561" t="str">
            <v>I</v>
          </cell>
        </row>
        <row r="2562">
          <cell r="A2562" t="str">
            <v>1027891</v>
          </cell>
          <cell r="C2562" t="str">
            <v>04051455</v>
          </cell>
          <cell r="D2562" t="str">
            <v>ERROR</v>
          </cell>
          <cell r="E2562">
            <v>35977</v>
          </cell>
          <cell r="L2562">
            <v>0</v>
          </cell>
          <cell r="M2562">
            <v>0</v>
          </cell>
          <cell r="N2562">
            <v>0</v>
          </cell>
          <cell r="O2562">
            <v>200506</v>
          </cell>
          <cell r="P2562">
            <v>0</v>
          </cell>
          <cell r="T2562" t="b">
            <v>0</v>
          </cell>
          <cell r="U2562" t="b">
            <v>0</v>
          </cell>
          <cell r="V2562" t="b">
            <v>0</v>
          </cell>
          <cell r="W2562" t="str">
            <v>Project Accounting</v>
          </cell>
          <cell r="X2562">
            <v>0</v>
          </cell>
          <cell r="Y2562">
            <v>0</v>
          </cell>
          <cell r="Z2562">
            <v>0</v>
          </cell>
          <cell r="AI2562" t="str">
            <v>Tomb</v>
          </cell>
          <cell r="AJ2562" t="str">
            <v>T</v>
          </cell>
        </row>
        <row r="2563">
          <cell r="A2563" t="str">
            <v>1027892</v>
          </cell>
          <cell r="C2563" t="str">
            <v>04051401</v>
          </cell>
          <cell r="D2563" t="str">
            <v>PSPP ELECTRIC CHILLER PURCHASE UCRAF 04</v>
          </cell>
          <cell r="E2563">
            <v>38108</v>
          </cell>
          <cell r="H2563">
            <v>38383</v>
          </cell>
          <cell r="I2563">
            <v>38121</v>
          </cell>
          <cell r="J2563">
            <v>57200</v>
          </cell>
          <cell r="L2563">
            <v>0</v>
          </cell>
          <cell r="M2563">
            <v>0</v>
          </cell>
          <cell r="N2563">
            <v>0</v>
          </cell>
          <cell r="O2563">
            <v>200506</v>
          </cell>
          <cell r="P2563">
            <v>0</v>
          </cell>
          <cell r="Q2563" t="str">
            <v>65</v>
          </cell>
          <cell r="R2563" t="str">
            <v>Admin&amp;Other Utilities Central</v>
          </cell>
          <cell r="S2563" t="str">
            <v>POWER PLANTS AND UTILITY DISTRIBUTION SYSTEMS</v>
          </cell>
          <cell r="T2563" t="b">
            <v>0</v>
          </cell>
          <cell r="U2563" t="b">
            <v>0</v>
          </cell>
          <cell r="V2563" t="b">
            <v>0</v>
          </cell>
          <cell r="W2563" t="str">
            <v>Project Accounting</v>
          </cell>
          <cell r="X2563">
            <v>0</v>
          </cell>
          <cell r="Y2563">
            <v>57200</v>
          </cell>
          <cell r="Z2563">
            <v>0</v>
          </cell>
          <cell r="AG2563" t="str">
            <v>30</v>
          </cell>
          <cell r="AH2563" t="str">
            <v>UT</v>
          </cell>
          <cell r="AI2563" t="str">
            <v>Const</v>
          </cell>
          <cell r="AJ2563" t="str">
            <v>I</v>
          </cell>
        </row>
        <row r="2564">
          <cell r="A2564" t="str">
            <v>1027930</v>
          </cell>
          <cell r="B2564" t="str">
            <v>P04050602</v>
          </cell>
          <cell r="C2564" t="str">
            <v>04050602</v>
          </cell>
          <cell r="D2564" t="str">
            <v>SHM MEDICAL LIBRARY E LEVEL UPGRADES</v>
          </cell>
          <cell r="E2564">
            <v>38108</v>
          </cell>
          <cell r="H2564">
            <v>38352</v>
          </cell>
          <cell r="I2564">
            <v>38118</v>
          </cell>
          <cell r="J2564">
            <v>75000</v>
          </cell>
          <cell r="L2564">
            <v>0</v>
          </cell>
          <cell r="M2564">
            <v>0</v>
          </cell>
          <cell r="N2564">
            <v>0</v>
          </cell>
          <cell r="O2564">
            <v>200506</v>
          </cell>
          <cell r="P2564">
            <v>51494.28</v>
          </cell>
          <cell r="Q2564" t="str">
            <v>80</v>
          </cell>
          <cell r="R2564" t="str">
            <v>Medicine</v>
          </cell>
          <cell r="S2564" t="str">
            <v>MEDICAL CAMPUS</v>
          </cell>
          <cell r="T2564" t="b">
            <v>0</v>
          </cell>
          <cell r="U2564" t="b">
            <v>0</v>
          </cell>
          <cell r="V2564" t="b">
            <v>0</v>
          </cell>
          <cell r="W2564" t="str">
            <v>Asset Management</v>
          </cell>
          <cell r="X2564">
            <v>75000</v>
          </cell>
          <cell r="Y2564">
            <v>0</v>
          </cell>
          <cell r="Z2564">
            <v>0</v>
          </cell>
          <cell r="AA2564">
            <v>0</v>
          </cell>
          <cell r="AB2564">
            <v>6645</v>
          </cell>
          <cell r="AC2564">
            <v>44849.279999999999</v>
          </cell>
          <cell r="AD2564">
            <v>0</v>
          </cell>
          <cell r="AE2564">
            <v>0</v>
          </cell>
          <cell r="AF2564">
            <v>0</v>
          </cell>
          <cell r="AG2564" t="str">
            <v>20</v>
          </cell>
          <cell r="AH2564" t="str">
            <v>PR</v>
          </cell>
          <cell r="AI2564" t="str">
            <v>Const</v>
          </cell>
          <cell r="AJ2564" t="str">
            <v>I</v>
          </cell>
        </row>
        <row r="2565">
          <cell r="A2565" t="str">
            <v>1027931</v>
          </cell>
          <cell r="C2565" t="str">
            <v>04051855</v>
          </cell>
          <cell r="D2565" t="str">
            <v>YARC FAS FACILITIES EQUIPMENT UPGRADE OML ANIMAL CAGING</v>
          </cell>
          <cell r="E2565">
            <v>38108</v>
          </cell>
          <cell r="H2565">
            <v>38383</v>
          </cell>
          <cell r="I2565">
            <v>38125</v>
          </cell>
          <cell r="J2565">
            <v>350000</v>
          </cell>
          <cell r="L2565">
            <v>0</v>
          </cell>
          <cell r="M2565">
            <v>0</v>
          </cell>
          <cell r="N2565">
            <v>0</v>
          </cell>
          <cell r="O2565">
            <v>200506</v>
          </cell>
          <cell r="P2565">
            <v>0</v>
          </cell>
          <cell r="Q2565" t="str">
            <v>25</v>
          </cell>
          <cell r="R2565" t="str">
            <v>Biological and Physical Sciences</v>
          </cell>
          <cell r="S2565" t="str">
            <v>EQUIPMENT, SYSTEMS, SOFTWARE</v>
          </cell>
          <cell r="T2565" t="b">
            <v>0</v>
          </cell>
          <cell r="U2565" t="b">
            <v>0</v>
          </cell>
          <cell r="V2565" t="b">
            <v>0</v>
          </cell>
          <cell r="W2565" t="str">
            <v>Finance-General Administration</v>
          </cell>
          <cell r="X2565">
            <v>0</v>
          </cell>
          <cell r="Y2565">
            <v>350000</v>
          </cell>
          <cell r="Z2565">
            <v>0</v>
          </cell>
          <cell r="AG2565" t="str">
            <v>20</v>
          </cell>
          <cell r="AH2565" t="str">
            <v>OE</v>
          </cell>
          <cell r="AI2565" t="str">
            <v>Const</v>
          </cell>
          <cell r="AJ2565" t="str">
            <v>I</v>
          </cell>
        </row>
        <row r="2566">
          <cell r="A2566" t="str">
            <v>1027932</v>
          </cell>
          <cell r="B2566" t="str">
            <v>P04042202</v>
          </cell>
          <cell r="C2566" t="str">
            <v>04042202</v>
          </cell>
          <cell r="D2566" t="str">
            <v>BML FMB BAS HARDWARE SOFTWARE UPGRADE</v>
          </cell>
          <cell r="E2566">
            <v>38108</v>
          </cell>
          <cell r="H2566">
            <v>38472</v>
          </cell>
          <cell r="I2566">
            <v>38121</v>
          </cell>
          <cell r="J2566">
            <v>75000</v>
          </cell>
          <cell r="L2566">
            <v>0</v>
          </cell>
          <cell r="M2566">
            <v>0</v>
          </cell>
          <cell r="N2566">
            <v>0</v>
          </cell>
          <cell r="O2566">
            <v>200506</v>
          </cell>
          <cell r="P2566">
            <v>4903.13</v>
          </cell>
          <cell r="Q2566" t="str">
            <v>80</v>
          </cell>
          <cell r="R2566" t="str">
            <v>Medicine</v>
          </cell>
          <cell r="S2566" t="str">
            <v>MEDICAL CAMPUS</v>
          </cell>
          <cell r="T2566" t="b">
            <v>0</v>
          </cell>
          <cell r="U2566" t="b">
            <v>0</v>
          </cell>
          <cell r="V2566" t="b">
            <v>0</v>
          </cell>
          <cell r="W2566" t="str">
            <v>Asset Management</v>
          </cell>
          <cell r="X2566">
            <v>48750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1760</v>
          </cell>
          <cell r="AE2566">
            <v>2963.13</v>
          </cell>
          <cell r="AF2566">
            <v>180</v>
          </cell>
          <cell r="AG2566" t="str">
            <v>30</v>
          </cell>
          <cell r="AH2566" t="str">
            <v>CM</v>
          </cell>
          <cell r="AI2566" t="str">
            <v>Const</v>
          </cell>
          <cell r="AJ2566" t="str">
            <v>I</v>
          </cell>
        </row>
        <row r="2567">
          <cell r="A2567" t="str">
            <v>1027950</v>
          </cell>
          <cell r="B2567" t="str">
            <v>P04030101</v>
          </cell>
          <cell r="C2567" t="str">
            <v>04030101</v>
          </cell>
          <cell r="D2567" t="str">
            <v>AARF BUILDING A HVAC UPGRADE</v>
          </cell>
          <cell r="E2567">
            <v>38108</v>
          </cell>
          <cell r="G2567">
            <v>38230</v>
          </cell>
          <cell r="H2567">
            <v>38352</v>
          </cell>
          <cell r="I2567">
            <v>38127</v>
          </cell>
          <cell r="J2567">
            <v>78000</v>
          </cell>
          <cell r="L2567">
            <v>78000</v>
          </cell>
          <cell r="M2567">
            <v>0</v>
          </cell>
          <cell r="N2567">
            <v>39346</v>
          </cell>
          <cell r="O2567">
            <v>200506</v>
          </cell>
          <cell r="P2567">
            <v>78000</v>
          </cell>
          <cell r="Q2567" t="str">
            <v>80</v>
          </cell>
          <cell r="R2567" t="str">
            <v>Medicine</v>
          </cell>
          <cell r="S2567" t="str">
            <v>MEDICAL CAMPUS</v>
          </cell>
          <cell r="T2567" t="b">
            <v>0</v>
          </cell>
          <cell r="U2567" t="b">
            <v>1</v>
          </cell>
          <cell r="V2567" t="b">
            <v>0</v>
          </cell>
          <cell r="W2567" t="str">
            <v>Asset Management</v>
          </cell>
          <cell r="X2567">
            <v>78000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 t="str">
            <v>30</v>
          </cell>
          <cell r="AH2567" t="str">
            <v>CM</v>
          </cell>
          <cell r="AI2567" t="str">
            <v>FullyF</v>
          </cell>
          <cell r="AJ2567" t="str">
            <v>FF</v>
          </cell>
        </row>
        <row r="2568">
          <cell r="A2568" t="str">
            <v>1027957</v>
          </cell>
          <cell r="B2568" t="str">
            <v>P04031201</v>
          </cell>
          <cell r="C2568" t="str">
            <v>04031201</v>
          </cell>
          <cell r="D2568" t="str">
            <v>UNIVERSITY SECURITY FIRE UPGRADE</v>
          </cell>
          <cell r="E2568">
            <v>38108</v>
          </cell>
          <cell r="H2568">
            <v>38625</v>
          </cell>
          <cell r="I2568">
            <v>38049</v>
          </cell>
          <cell r="J2568">
            <v>585000</v>
          </cell>
          <cell r="L2568">
            <v>3625</v>
          </cell>
          <cell r="M2568">
            <v>0</v>
          </cell>
          <cell r="N2568">
            <v>0</v>
          </cell>
          <cell r="O2568">
            <v>200506</v>
          </cell>
          <cell r="P2568">
            <v>29543.7</v>
          </cell>
          <cell r="Q2568" t="str">
            <v>61</v>
          </cell>
          <cell r="R2568" t="str">
            <v>Admin&amp;Other Other</v>
          </cell>
          <cell r="S2568" t="str">
            <v>OTHER PROJECTS</v>
          </cell>
          <cell r="T2568" t="b">
            <v>0</v>
          </cell>
          <cell r="U2568" t="b">
            <v>0</v>
          </cell>
          <cell r="V2568" t="b">
            <v>0</v>
          </cell>
          <cell r="W2568" t="str">
            <v>Project Accounting</v>
          </cell>
          <cell r="X2568">
            <v>3625</v>
          </cell>
          <cell r="Y2568">
            <v>0</v>
          </cell>
          <cell r="Z2568">
            <v>0</v>
          </cell>
          <cell r="AA2568">
            <v>582.1</v>
          </cell>
          <cell r="AB2568">
            <v>0</v>
          </cell>
          <cell r="AC2568">
            <v>9099.4500000000007</v>
          </cell>
          <cell r="AD2568">
            <v>2281.25</v>
          </cell>
          <cell r="AE2568">
            <v>1375</v>
          </cell>
          <cell r="AF2568">
            <v>12580.9</v>
          </cell>
          <cell r="AG2568" t="str">
            <v>30</v>
          </cell>
          <cell r="AH2568" t="str">
            <v>CM</v>
          </cell>
          <cell r="AI2568" t="str">
            <v>Const</v>
          </cell>
          <cell r="AJ2568" t="str">
            <v>I</v>
          </cell>
        </row>
        <row r="2569">
          <cell r="A2569" t="str">
            <v>1027958</v>
          </cell>
          <cell r="B2569" t="str">
            <v>P04052001</v>
          </cell>
          <cell r="C2569" t="str">
            <v>04052001</v>
          </cell>
          <cell r="D2569" t="str">
            <v>YARC FLOOR UPGRADE PH 6</v>
          </cell>
          <cell r="E2569">
            <v>38108</v>
          </cell>
          <cell r="G2569">
            <v>38291</v>
          </cell>
          <cell r="H2569">
            <v>38595</v>
          </cell>
          <cell r="I2569">
            <v>38127</v>
          </cell>
          <cell r="J2569">
            <v>95000</v>
          </cell>
          <cell r="L2569">
            <v>813.75</v>
          </cell>
          <cell r="M2569">
            <v>0</v>
          </cell>
          <cell r="N2569">
            <v>0</v>
          </cell>
          <cell r="O2569">
            <v>200506</v>
          </cell>
          <cell r="P2569">
            <v>88711.07</v>
          </cell>
          <cell r="Q2569" t="str">
            <v>80</v>
          </cell>
          <cell r="R2569" t="str">
            <v>Medicine</v>
          </cell>
          <cell r="S2569" t="str">
            <v>MEDICAL CAMPUS</v>
          </cell>
          <cell r="T2569" t="b">
            <v>0</v>
          </cell>
          <cell r="U2569" t="b">
            <v>0</v>
          </cell>
          <cell r="V2569" t="b">
            <v>0</v>
          </cell>
          <cell r="W2569" t="str">
            <v>Asset Management</v>
          </cell>
          <cell r="X2569">
            <v>61750</v>
          </cell>
          <cell r="Y2569">
            <v>0</v>
          </cell>
          <cell r="Z2569">
            <v>0</v>
          </cell>
          <cell r="AA2569">
            <v>2636</v>
          </cell>
          <cell r="AB2569">
            <v>20381.32</v>
          </cell>
          <cell r="AC2569">
            <v>750</v>
          </cell>
          <cell r="AD2569">
            <v>920</v>
          </cell>
          <cell r="AE2569">
            <v>63210</v>
          </cell>
          <cell r="AF2569">
            <v>0</v>
          </cell>
          <cell r="AG2569" t="str">
            <v>30</v>
          </cell>
          <cell r="AH2569" t="str">
            <v>CM</v>
          </cell>
          <cell r="AI2569" t="str">
            <v>Const</v>
          </cell>
          <cell r="AJ2569" t="str">
            <v>I</v>
          </cell>
        </row>
        <row r="2570">
          <cell r="A2570" t="str">
            <v>1027984</v>
          </cell>
          <cell r="C2570" t="str">
            <v>03120901</v>
          </cell>
          <cell r="D2570" t="str">
            <v>YALE SUSTAINABLE FOODS</v>
          </cell>
          <cell r="E2570">
            <v>38108</v>
          </cell>
          <cell r="H2570">
            <v>38899</v>
          </cell>
          <cell r="I2570">
            <v>37978</v>
          </cell>
          <cell r="J2570">
            <v>20000</v>
          </cell>
          <cell r="L2570">
            <v>0</v>
          </cell>
          <cell r="M2570">
            <v>0</v>
          </cell>
          <cell r="N2570">
            <v>0</v>
          </cell>
          <cell r="O2570">
            <v>200506</v>
          </cell>
          <cell r="P2570">
            <v>0</v>
          </cell>
          <cell r="Q2570" t="str">
            <v>61</v>
          </cell>
          <cell r="R2570" t="str">
            <v>Admin&amp;Other Other</v>
          </cell>
          <cell r="T2570" t="b">
            <v>0</v>
          </cell>
          <cell r="U2570" t="b">
            <v>0</v>
          </cell>
          <cell r="V2570" t="b">
            <v>0</v>
          </cell>
          <cell r="W2570" t="str">
            <v>Project Accounting</v>
          </cell>
          <cell r="X2570">
            <v>0</v>
          </cell>
          <cell r="Y2570">
            <v>0</v>
          </cell>
          <cell r="Z2570">
            <v>20000</v>
          </cell>
          <cell r="AG2570" t="str">
            <v>20</v>
          </cell>
          <cell r="AH2570" t="str">
            <v>OO</v>
          </cell>
          <cell r="AI2570" t="str">
            <v>Desig</v>
          </cell>
          <cell r="AJ2570" t="str">
            <v>I</v>
          </cell>
        </row>
        <row r="2571">
          <cell r="A2571" t="str">
            <v>1028005</v>
          </cell>
          <cell r="B2571" t="str">
            <v>P04032301</v>
          </cell>
          <cell r="C2571" t="str">
            <v>04032301</v>
          </cell>
          <cell r="D2571" t="str">
            <v>YPB ATRIUM INFILL</v>
          </cell>
          <cell r="E2571">
            <v>38108</v>
          </cell>
          <cell r="H2571">
            <v>38355</v>
          </cell>
          <cell r="I2571">
            <v>38132</v>
          </cell>
          <cell r="J2571">
            <v>50000</v>
          </cell>
          <cell r="L2571">
            <v>0</v>
          </cell>
          <cell r="M2571">
            <v>0</v>
          </cell>
          <cell r="N2571">
            <v>0</v>
          </cell>
          <cell r="O2571">
            <v>200506</v>
          </cell>
          <cell r="P2571">
            <v>43370.48</v>
          </cell>
          <cell r="Q2571" t="str">
            <v>80</v>
          </cell>
          <cell r="R2571" t="str">
            <v>Medicine</v>
          </cell>
          <cell r="S2571" t="str">
            <v>MEDICAL CAMPUS</v>
          </cell>
          <cell r="T2571" t="b">
            <v>0</v>
          </cell>
          <cell r="U2571" t="b">
            <v>0</v>
          </cell>
          <cell r="V2571" t="b">
            <v>0</v>
          </cell>
          <cell r="W2571" t="str">
            <v>Asset Management</v>
          </cell>
          <cell r="X2571">
            <v>50000</v>
          </cell>
          <cell r="Y2571">
            <v>0</v>
          </cell>
          <cell r="Z2571">
            <v>0</v>
          </cell>
          <cell r="AA2571">
            <v>0</v>
          </cell>
          <cell r="AB2571">
            <v>4331.1000000000004</v>
          </cell>
          <cell r="AC2571">
            <v>39039.379999999997</v>
          </cell>
          <cell r="AD2571">
            <v>0</v>
          </cell>
          <cell r="AE2571">
            <v>0</v>
          </cell>
          <cell r="AF2571">
            <v>0</v>
          </cell>
          <cell r="AG2571" t="str">
            <v>20</v>
          </cell>
          <cell r="AH2571" t="str">
            <v>PR</v>
          </cell>
          <cell r="AI2571" t="str">
            <v>Desig</v>
          </cell>
          <cell r="AJ2571" t="str">
            <v>I</v>
          </cell>
        </row>
        <row r="2572">
          <cell r="A2572" t="str">
            <v>1028006</v>
          </cell>
          <cell r="B2572" t="str">
            <v>P03100601</v>
          </cell>
          <cell r="C2572" t="str">
            <v>03100601</v>
          </cell>
          <cell r="D2572" t="str">
            <v>HOPE BUILDING FIRE PROTECTION</v>
          </cell>
          <cell r="E2572">
            <v>38108</v>
          </cell>
          <cell r="H2572">
            <v>38397</v>
          </cell>
          <cell r="I2572">
            <v>38229</v>
          </cell>
          <cell r="J2572">
            <v>570000</v>
          </cell>
          <cell r="L2572">
            <v>38329.85</v>
          </cell>
          <cell r="M2572">
            <v>0</v>
          </cell>
          <cell r="N2572">
            <v>38330</v>
          </cell>
          <cell r="O2572">
            <v>200506</v>
          </cell>
          <cell r="P2572">
            <v>297589.62</v>
          </cell>
          <cell r="Q2572" t="str">
            <v>80</v>
          </cell>
          <cell r="R2572" t="str">
            <v>Medicine</v>
          </cell>
          <cell r="S2572" t="str">
            <v>MEDICAL CAMPUS</v>
          </cell>
          <cell r="T2572" t="b">
            <v>0</v>
          </cell>
          <cell r="U2572" t="b">
            <v>0</v>
          </cell>
          <cell r="V2572" t="b">
            <v>0</v>
          </cell>
          <cell r="W2572" t="str">
            <v>Asset Management</v>
          </cell>
          <cell r="X2572">
            <v>570000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230</v>
          </cell>
          <cell r="AD2572">
            <v>320</v>
          </cell>
          <cell r="AE2572">
            <v>46433.599999999999</v>
          </cell>
          <cell r="AF2572">
            <v>212276.17</v>
          </cell>
          <cell r="AG2572" t="str">
            <v>30</v>
          </cell>
          <cell r="AH2572" t="str">
            <v>CM</v>
          </cell>
          <cell r="AI2572" t="str">
            <v>Const</v>
          </cell>
          <cell r="AJ2572" t="str">
            <v>I</v>
          </cell>
        </row>
        <row r="2573">
          <cell r="A2573" t="str">
            <v>1028029</v>
          </cell>
          <cell r="B2573" t="str">
            <v>P04051703</v>
          </cell>
          <cell r="C2573" t="str">
            <v>04051703</v>
          </cell>
          <cell r="D2573" t="str">
            <v>ENERGY CONSERVATION IMPROVEMENTS</v>
          </cell>
          <cell r="E2573">
            <v>38108</v>
          </cell>
          <cell r="H2573">
            <v>38533</v>
          </cell>
          <cell r="I2573">
            <v>38132</v>
          </cell>
          <cell r="J2573">
            <v>550000</v>
          </cell>
          <cell r="L2573">
            <v>0</v>
          </cell>
          <cell r="M2573">
            <v>0</v>
          </cell>
          <cell r="N2573">
            <v>0</v>
          </cell>
          <cell r="O2573">
            <v>200506</v>
          </cell>
          <cell r="P2573">
            <v>133163.98000000001</v>
          </cell>
          <cell r="Q2573" t="str">
            <v>61</v>
          </cell>
          <cell r="R2573" t="str">
            <v>Admin&amp;Other Other</v>
          </cell>
          <cell r="S2573" t="str">
            <v>OTHER PROJECTS</v>
          </cell>
          <cell r="T2573" t="b">
            <v>0</v>
          </cell>
          <cell r="U2573" t="b">
            <v>0</v>
          </cell>
          <cell r="V2573" t="b">
            <v>0</v>
          </cell>
          <cell r="W2573" t="str">
            <v>Project Accounting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9635</v>
          </cell>
          <cell r="AC2573">
            <v>30894</v>
          </cell>
          <cell r="AD2573">
            <v>45659.98</v>
          </cell>
          <cell r="AE2573">
            <v>0</v>
          </cell>
          <cell r="AF2573">
            <v>46975</v>
          </cell>
          <cell r="AG2573" t="str">
            <v>30</v>
          </cell>
          <cell r="AH2573" t="str">
            <v>CM</v>
          </cell>
          <cell r="AI2573" t="str">
            <v>Const</v>
          </cell>
          <cell r="AJ2573" t="str">
            <v>I</v>
          </cell>
        </row>
        <row r="2574">
          <cell r="A2574" t="str">
            <v>1028030</v>
          </cell>
          <cell r="B2574" t="str">
            <v>P04051702</v>
          </cell>
          <cell r="C2574" t="str">
            <v>04051702</v>
          </cell>
          <cell r="D2574" t="str">
            <v>OML AQUATIC MODULAR BUILDING</v>
          </cell>
          <cell r="E2574">
            <v>38108</v>
          </cell>
          <cell r="H2574">
            <v>38321</v>
          </cell>
          <cell r="I2574">
            <v>38132</v>
          </cell>
          <cell r="J2574">
            <v>650000</v>
          </cell>
          <cell r="L2574">
            <v>19717.27</v>
          </cell>
          <cell r="M2574">
            <v>0</v>
          </cell>
          <cell r="N2574">
            <v>0</v>
          </cell>
          <cell r="O2574">
            <v>200506</v>
          </cell>
          <cell r="P2574">
            <v>382301.5</v>
          </cell>
          <cell r="Q2574" t="str">
            <v>25</v>
          </cell>
          <cell r="R2574" t="str">
            <v>Biological and Physical Sciences</v>
          </cell>
          <cell r="S2574" t="str">
            <v>SCIENCE HILL</v>
          </cell>
          <cell r="T2574" t="b">
            <v>0</v>
          </cell>
          <cell r="U2574" t="b">
            <v>0</v>
          </cell>
          <cell r="V2574" t="b">
            <v>0</v>
          </cell>
          <cell r="W2574" t="str">
            <v>Project Accounting</v>
          </cell>
          <cell r="X2574">
            <v>650000</v>
          </cell>
          <cell r="Y2574">
            <v>0</v>
          </cell>
          <cell r="Z2574">
            <v>0</v>
          </cell>
          <cell r="AA2574">
            <v>15000</v>
          </cell>
          <cell r="AB2574">
            <v>72474.350000000006</v>
          </cell>
          <cell r="AC2574">
            <v>0</v>
          </cell>
          <cell r="AD2574">
            <v>2714</v>
          </cell>
          <cell r="AE2574">
            <v>271476.23</v>
          </cell>
          <cell r="AF2574">
            <v>919.65</v>
          </cell>
          <cell r="AG2574" t="str">
            <v>20</v>
          </cell>
          <cell r="AH2574" t="str">
            <v>PR</v>
          </cell>
          <cell r="AI2574" t="str">
            <v>Const</v>
          </cell>
          <cell r="AJ2574" t="str">
            <v>I</v>
          </cell>
        </row>
        <row r="2575">
          <cell r="A2575" t="str">
            <v>1028031</v>
          </cell>
          <cell r="B2575" t="str">
            <v>P04051203</v>
          </cell>
          <cell r="C2575" t="str">
            <v>04051203</v>
          </cell>
          <cell r="D2575" t="str">
            <v>JAMES 370 ZONES 3 AND 4</v>
          </cell>
          <cell r="E2575">
            <v>38108</v>
          </cell>
          <cell r="G2575">
            <v>38260</v>
          </cell>
          <cell r="H2575">
            <v>38442</v>
          </cell>
          <cell r="I2575">
            <v>38132</v>
          </cell>
          <cell r="J2575">
            <v>260000</v>
          </cell>
          <cell r="L2575">
            <v>0</v>
          </cell>
          <cell r="M2575">
            <v>0</v>
          </cell>
          <cell r="N2575">
            <v>0</v>
          </cell>
          <cell r="O2575">
            <v>200506</v>
          </cell>
          <cell r="P2575">
            <v>223832.55</v>
          </cell>
          <cell r="Q2575" t="str">
            <v>61</v>
          </cell>
          <cell r="R2575" t="str">
            <v>Admin&amp;Other Other</v>
          </cell>
          <cell r="T2575" t="b">
            <v>0</v>
          </cell>
          <cell r="U2575" t="b">
            <v>0</v>
          </cell>
          <cell r="V2575" t="b">
            <v>0</v>
          </cell>
          <cell r="W2575" t="str">
            <v>Project Accounting</v>
          </cell>
          <cell r="X2575">
            <v>0</v>
          </cell>
          <cell r="Y2575">
            <v>260000</v>
          </cell>
          <cell r="Z2575">
            <v>0</v>
          </cell>
          <cell r="AA2575">
            <v>0</v>
          </cell>
          <cell r="AB2575">
            <v>659.05</v>
          </cell>
          <cell r="AC2575">
            <v>162869.70000000001</v>
          </cell>
          <cell r="AD2575">
            <v>41433.800000000003</v>
          </cell>
          <cell r="AE2575">
            <v>18708</v>
          </cell>
          <cell r="AF2575">
            <v>162</v>
          </cell>
          <cell r="AG2575" t="str">
            <v>20</v>
          </cell>
          <cell r="AH2575" t="str">
            <v>PR</v>
          </cell>
          <cell r="AI2575" t="str">
            <v>Const</v>
          </cell>
          <cell r="AJ2575" t="str">
            <v>I</v>
          </cell>
        </row>
        <row r="2576">
          <cell r="A2576" t="str">
            <v>1028033</v>
          </cell>
          <cell r="B2576" t="str">
            <v>P04051701</v>
          </cell>
          <cell r="C2576" t="str">
            <v>04051701</v>
          </cell>
          <cell r="D2576" t="str">
            <v>ML ROOM 124 RENOVATION</v>
          </cell>
          <cell r="E2576">
            <v>38108</v>
          </cell>
          <cell r="G2576">
            <v>38260</v>
          </cell>
          <cell r="H2576">
            <v>38411</v>
          </cell>
          <cell r="I2576">
            <v>38285</v>
          </cell>
          <cell r="J2576">
            <v>219000</v>
          </cell>
          <cell r="L2576">
            <v>13394</v>
          </cell>
          <cell r="M2576">
            <v>0</v>
          </cell>
          <cell r="N2576">
            <v>0</v>
          </cell>
          <cell r="O2576">
            <v>200506</v>
          </cell>
          <cell r="P2576">
            <v>191750.83</v>
          </cell>
          <cell r="Q2576" t="str">
            <v>24</v>
          </cell>
          <cell r="R2576" t="str">
            <v>Eng&amp;ApplSci</v>
          </cell>
          <cell r="S2576" t="str">
            <v>SCIENCE HILL</v>
          </cell>
          <cell r="T2576" t="b">
            <v>0</v>
          </cell>
          <cell r="U2576" t="b">
            <v>0</v>
          </cell>
          <cell r="V2576" t="b">
            <v>0</v>
          </cell>
          <cell r="W2576" t="str">
            <v>Project Accounting</v>
          </cell>
          <cell r="X2576">
            <v>142350</v>
          </cell>
          <cell r="Y2576">
            <v>0</v>
          </cell>
          <cell r="Z2576">
            <v>0</v>
          </cell>
          <cell r="AA2576">
            <v>0</v>
          </cell>
          <cell r="AB2576">
            <v>44833.07</v>
          </cell>
          <cell r="AC2576">
            <v>110643.1</v>
          </cell>
          <cell r="AD2576">
            <v>22965.25</v>
          </cell>
          <cell r="AE2576">
            <v>10475.41</v>
          </cell>
          <cell r="AF2576">
            <v>-10560</v>
          </cell>
          <cell r="AG2576" t="str">
            <v>20</v>
          </cell>
          <cell r="AH2576" t="str">
            <v>PR</v>
          </cell>
          <cell r="AI2576" t="str">
            <v>Const</v>
          </cell>
          <cell r="AJ2576" t="str">
            <v>I</v>
          </cell>
        </row>
        <row r="2577">
          <cell r="A2577" t="str">
            <v>1028034</v>
          </cell>
          <cell r="B2577" t="str">
            <v>P04050401</v>
          </cell>
          <cell r="C2577" t="str">
            <v>04050401</v>
          </cell>
          <cell r="D2577" t="str">
            <v>TEMPLE 40 6 CHILD STUDY</v>
          </cell>
          <cell r="E2577">
            <v>38108</v>
          </cell>
          <cell r="G2577">
            <v>38198</v>
          </cell>
          <cell r="H2577">
            <v>38383</v>
          </cell>
          <cell r="I2577">
            <v>38132</v>
          </cell>
          <cell r="J2577">
            <v>190000</v>
          </cell>
          <cell r="L2577">
            <v>0</v>
          </cell>
          <cell r="M2577">
            <v>0</v>
          </cell>
          <cell r="N2577">
            <v>0</v>
          </cell>
          <cell r="O2577">
            <v>200506</v>
          </cell>
          <cell r="P2577">
            <v>142709.5</v>
          </cell>
          <cell r="Q2577" t="str">
            <v>80</v>
          </cell>
          <cell r="R2577" t="str">
            <v>Medicine</v>
          </cell>
          <cell r="T2577" t="b">
            <v>0</v>
          </cell>
          <cell r="U2577" t="b">
            <v>0</v>
          </cell>
          <cell r="V2577" t="b">
            <v>0</v>
          </cell>
          <cell r="W2577" t="str">
            <v>Asset Management</v>
          </cell>
          <cell r="X2577">
            <v>0</v>
          </cell>
          <cell r="Y2577">
            <v>0</v>
          </cell>
          <cell r="Z2577">
            <v>190000</v>
          </cell>
          <cell r="AA2577">
            <v>0</v>
          </cell>
          <cell r="AB2577">
            <v>125032.68</v>
          </cell>
          <cell r="AC2577">
            <v>1495.8</v>
          </cell>
          <cell r="AD2577">
            <v>12797.77</v>
          </cell>
          <cell r="AE2577">
            <v>0</v>
          </cell>
          <cell r="AF2577">
            <v>3383.25</v>
          </cell>
          <cell r="AG2577" t="str">
            <v>20</v>
          </cell>
          <cell r="AH2577" t="str">
            <v>OL</v>
          </cell>
          <cell r="AI2577" t="str">
            <v>Const</v>
          </cell>
          <cell r="AJ2577" t="str">
            <v>I</v>
          </cell>
        </row>
        <row r="2578">
          <cell r="A2578" t="str">
            <v>1028035</v>
          </cell>
          <cell r="B2578" t="str">
            <v>P04052102</v>
          </cell>
          <cell r="C2578" t="str">
            <v>04052102</v>
          </cell>
          <cell r="D2578" t="str">
            <v>SDQ ISM Marquand Chapel Organ</v>
          </cell>
          <cell r="E2578">
            <v>38231</v>
          </cell>
          <cell r="H2578">
            <v>39478</v>
          </cell>
          <cell r="I2578">
            <v>38246</v>
          </cell>
          <cell r="J2578">
            <v>100000</v>
          </cell>
          <cell r="L2578">
            <v>0</v>
          </cell>
          <cell r="M2578">
            <v>0</v>
          </cell>
          <cell r="N2578">
            <v>0</v>
          </cell>
          <cell r="O2578">
            <v>200506</v>
          </cell>
          <cell r="P2578">
            <v>23413.53</v>
          </cell>
          <cell r="Q2578" t="str">
            <v>35</v>
          </cell>
          <cell r="R2578" t="str">
            <v>Self-sup Institute of Sacred Music</v>
          </cell>
          <cell r="T2578" t="b">
            <v>0</v>
          </cell>
          <cell r="U2578" t="b">
            <v>0</v>
          </cell>
          <cell r="V2578" t="b">
            <v>0</v>
          </cell>
          <cell r="W2578" t="str">
            <v>Project Accounting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12770.84</v>
          </cell>
          <cell r="AF2578">
            <v>10642.69</v>
          </cell>
          <cell r="AG2578" t="str">
            <v>10</v>
          </cell>
          <cell r="AH2578" t="str">
            <v>PR</v>
          </cell>
          <cell r="AI2578" t="str">
            <v>Desig</v>
          </cell>
          <cell r="AJ2578" t="str">
            <v>I</v>
          </cell>
        </row>
        <row r="2579">
          <cell r="A2579" t="str">
            <v>1028036</v>
          </cell>
          <cell r="B2579" t="str">
            <v>P04051301</v>
          </cell>
          <cell r="C2579" t="str">
            <v>04051301</v>
          </cell>
          <cell r="D2579" t="str">
            <v>CPP CHILLER PLANT OPTIMIZATION</v>
          </cell>
          <cell r="E2579">
            <v>38108</v>
          </cell>
          <cell r="H2579">
            <v>38625</v>
          </cell>
          <cell r="I2579">
            <v>38132</v>
          </cell>
          <cell r="J2579">
            <v>143000</v>
          </cell>
          <cell r="L2579">
            <v>0</v>
          </cell>
          <cell r="M2579">
            <v>0</v>
          </cell>
          <cell r="N2579">
            <v>0</v>
          </cell>
          <cell r="O2579">
            <v>200506</v>
          </cell>
          <cell r="P2579">
            <v>52431</v>
          </cell>
          <cell r="Q2579" t="str">
            <v>65</v>
          </cell>
          <cell r="R2579" t="str">
            <v>Admin&amp;Other Utilities Central</v>
          </cell>
          <cell r="S2579" t="str">
            <v>POWER PLANTS AND UTILITY DISTRIBUTION SYSTEMS</v>
          </cell>
          <cell r="T2579" t="b">
            <v>0</v>
          </cell>
          <cell r="U2579" t="b">
            <v>0</v>
          </cell>
          <cell r="V2579" t="b">
            <v>0</v>
          </cell>
          <cell r="W2579" t="str">
            <v>Project Accounting</v>
          </cell>
          <cell r="X2579">
            <v>143000</v>
          </cell>
          <cell r="Y2579">
            <v>0</v>
          </cell>
          <cell r="Z2579">
            <v>0</v>
          </cell>
          <cell r="AA2579">
            <v>22986</v>
          </cell>
          <cell r="AB2579">
            <v>0</v>
          </cell>
          <cell r="AC2579">
            <v>0</v>
          </cell>
          <cell r="AD2579">
            <v>713</v>
          </cell>
          <cell r="AE2579">
            <v>28732</v>
          </cell>
          <cell r="AF2579">
            <v>0</v>
          </cell>
          <cell r="AG2579" t="str">
            <v>40</v>
          </cell>
          <cell r="AH2579" t="str">
            <v>UT</v>
          </cell>
          <cell r="AI2579" t="str">
            <v>Const</v>
          </cell>
          <cell r="AJ2579" t="str">
            <v>I</v>
          </cell>
        </row>
        <row r="2580">
          <cell r="A2580" t="str">
            <v>1028054</v>
          </cell>
          <cell r="B2580" t="str">
            <v>P04052101</v>
          </cell>
          <cell r="C2580" t="str">
            <v>04052101</v>
          </cell>
          <cell r="D2580" t="str">
            <v>CPP GAS METER PURCHASE UCRAF 04</v>
          </cell>
          <cell r="E2580">
            <v>38139</v>
          </cell>
          <cell r="H2580">
            <v>38442</v>
          </cell>
          <cell r="I2580">
            <v>38128</v>
          </cell>
          <cell r="J2580">
            <v>57022</v>
          </cell>
          <cell r="L2580">
            <v>0</v>
          </cell>
          <cell r="M2580">
            <v>0</v>
          </cell>
          <cell r="N2580">
            <v>0</v>
          </cell>
          <cell r="O2580">
            <v>200506</v>
          </cell>
          <cell r="P2580">
            <v>27048.3</v>
          </cell>
          <cell r="Q2580" t="str">
            <v>65</v>
          </cell>
          <cell r="R2580" t="str">
            <v>Admin&amp;Other Utilities Central</v>
          </cell>
          <cell r="T2580" t="b">
            <v>0</v>
          </cell>
          <cell r="U2580" t="b">
            <v>0</v>
          </cell>
          <cell r="V2580" t="b">
            <v>0</v>
          </cell>
          <cell r="W2580" t="str">
            <v>Project Accounting</v>
          </cell>
          <cell r="X2580">
            <v>0</v>
          </cell>
          <cell r="Y2580">
            <v>57022</v>
          </cell>
          <cell r="Z2580">
            <v>0</v>
          </cell>
          <cell r="AA2580">
            <v>255</v>
          </cell>
          <cell r="AB2580">
            <v>0</v>
          </cell>
          <cell r="AC2580">
            <v>0</v>
          </cell>
          <cell r="AD2580">
            <v>26793.3</v>
          </cell>
          <cell r="AE2580">
            <v>0</v>
          </cell>
          <cell r="AF2580">
            <v>0</v>
          </cell>
          <cell r="AG2580" t="str">
            <v>30</v>
          </cell>
          <cell r="AH2580" t="str">
            <v>CM</v>
          </cell>
          <cell r="AI2580" t="str">
            <v>Const</v>
          </cell>
          <cell r="AJ2580" t="str">
            <v>I</v>
          </cell>
        </row>
        <row r="2581">
          <cell r="A2581" t="str">
            <v>1028055</v>
          </cell>
          <cell r="B2581" t="str">
            <v>P04052401</v>
          </cell>
          <cell r="C2581" t="str">
            <v>04052401</v>
          </cell>
          <cell r="D2581" t="str">
            <v>PWG TRAP REHEAT COIL REPLACE PH 2 CRAF 04</v>
          </cell>
          <cell r="E2581">
            <v>38139</v>
          </cell>
          <cell r="H2581">
            <v>38291</v>
          </cell>
          <cell r="I2581">
            <v>38128</v>
          </cell>
          <cell r="J2581">
            <v>89800</v>
          </cell>
          <cell r="L2581">
            <v>0</v>
          </cell>
          <cell r="M2581">
            <v>0</v>
          </cell>
          <cell r="N2581">
            <v>0</v>
          </cell>
          <cell r="O2581">
            <v>200506</v>
          </cell>
          <cell r="P2581">
            <v>73258</v>
          </cell>
          <cell r="Q2581" t="str">
            <v>54</v>
          </cell>
          <cell r="R2581" t="str">
            <v>Athletics</v>
          </cell>
          <cell r="T2581" t="b">
            <v>0</v>
          </cell>
          <cell r="U2581" t="b">
            <v>0</v>
          </cell>
          <cell r="V2581" t="b">
            <v>0</v>
          </cell>
          <cell r="W2581" t="str">
            <v>Project Accounting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18000</v>
          </cell>
          <cell r="AC2581">
            <v>0</v>
          </cell>
          <cell r="AD2581">
            <v>558</v>
          </cell>
          <cell r="AE2581">
            <v>0</v>
          </cell>
          <cell r="AF2581">
            <v>54700</v>
          </cell>
          <cell r="AG2581" t="str">
            <v>30</v>
          </cell>
          <cell r="AH2581" t="str">
            <v>CM</v>
          </cell>
          <cell r="AI2581" t="str">
            <v>Const</v>
          </cell>
          <cell r="AJ2581" t="str">
            <v>I</v>
          </cell>
        </row>
        <row r="2582">
          <cell r="A2582" t="str">
            <v>1028056</v>
          </cell>
          <cell r="C2582" t="str">
            <v>04052403</v>
          </cell>
          <cell r="D2582" t="str">
            <v>HLH 30 TERMITE REPAIR</v>
          </cell>
          <cell r="E2582">
            <v>38139</v>
          </cell>
          <cell r="H2582">
            <v>38717</v>
          </cell>
          <cell r="I2582">
            <v>38132</v>
          </cell>
          <cell r="J2582">
            <v>400000</v>
          </cell>
          <cell r="L2582">
            <v>0</v>
          </cell>
          <cell r="M2582">
            <v>0</v>
          </cell>
          <cell r="N2582">
            <v>0</v>
          </cell>
          <cell r="O2582">
            <v>200506</v>
          </cell>
          <cell r="P2582">
            <v>0</v>
          </cell>
          <cell r="Q2582" t="str">
            <v>22</v>
          </cell>
          <cell r="R2582" t="str">
            <v>Soc Sci</v>
          </cell>
          <cell r="S2582" t="str">
            <v>HILLHOUSE AVENUNE</v>
          </cell>
          <cell r="T2582" t="b">
            <v>0</v>
          </cell>
          <cell r="U2582" t="b">
            <v>0</v>
          </cell>
          <cell r="V2582" t="b">
            <v>0</v>
          </cell>
          <cell r="W2582" t="str">
            <v>Project Accounting</v>
          </cell>
          <cell r="X2582">
            <v>400000</v>
          </cell>
          <cell r="Y2582">
            <v>0</v>
          </cell>
          <cell r="Z2582">
            <v>0</v>
          </cell>
          <cell r="AG2582" t="str">
            <v>30</v>
          </cell>
          <cell r="AH2582" t="str">
            <v>CM</v>
          </cell>
          <cell r="AI2582" t="str">
            <v>Const</v>
          </cell>
          <cell r="AJ2582" t="str">
            <v>I</v>
          </cell>
        </row>
        <row r="2583">
          <cell r="A2583" t="str">
            <v>1028074</v>
          </cell>
          <cell r="B2583" t="str">
            <v>P03050102</v>
          </cell>
          <cell r="C2583" t="str">
            <v>03050102</v>
          </cell>
          <cell r="D2583" t="str">
            <v>YPB 165 RECEPTION AREA</v>
          </cell>
          <cell r="E2583">
            <v>38139</v>
          </cell>
          <cell r="H2583">
            <v>38564</v>
          </cell>
          <cell r="I2583">
            <v>38289</v>
          </cell>
          <cell r="J2583">
            <v>175000</v>
          </cell>
          <cell r="L2583">
            <v>0</v>
          </cell>
          <cell r="M2583">
            <v>0</v>
          </cell>
          <cell r="N2583">
            <v>0</v>
          </cell>
          <cell r="O2583">
            <v>200506</v>
          </cell>
          <cell r="P2583">
            <v>38718.89</v>
          </cell>
          <cell r="Q2583" t="str">
            <v>80</v>
          </cell>
          <cell r="R2583" t="str">
            <v>Medicine</v>
          </cell>
          <cell r="S2583" t="str">
            <v>MEDICAL CAMPUS</v>
          </cell>
          <cell r="T2583" t="b">
            <v>0</v>
          </cell>
          <cell r="U2583" t="b">
            <v>0</v>
          </cell>
          <cell r="V2583" t="b">
            <v>0</v>
          </cell>
          <cell r="W2583" t="str">
            <v>Asset Management</v>
          </cell>
          <cell r="X2583">
            <v>175000</v>
          </cell>
          <cell r="Y2583">
            <v>0</v>
          </cell>
          <cell r="Z2583">
            <v>0</v>
          </cell>
          <cell r="AA2583">
            <v>0</v>
          </cell>
          <cell r="AB2583">
            <v>4810</v>
          </cell>
          <cell r="AC2583">
            <v>1458.32</v>
          </cell>
          <cell r="AD2583">
            <v>0</v>
          </cell>
          <cell r="AE2583">
            <v>20590.97</v>
          </cell>
          <cell r="AF2583">
            <v>11859.6</v>
          </cell>
          <cell r="AG2583" t="str">
            <v>20</v>
          </cell>
          <cell r="AH2583" t="str">
            <v>PR</v>
          </cell>
          <cell r="AI2583" t="str">
            <v>Plan</v>
          </cell>
          <cell r="AJ2583" t="str">
            <v>I</v>
          </cell>
        </row>
        <row r="2584">
          <cell r="A2584" t="str">
            <v>1028075</v>
          </cell>
          <cell r="B2584" t="str">
            <v>P04030301</v>
          </cell>
          <cell r="C2584" t="str">
            <v>04030301</v>
          </cell>
          <cell r="D2584" t="str">
            <v>LMP 5 FIRE PROTECTION PH 1</v>
          </cell>
          <cell r="E2584">
            <v>38139</v>
          </cell>
          <cell r="H2584">
            <v>38625</v>
          </cell>
          <cell r="I2584">
            <v>38135</v>
          </cell>
          <cell r="J2584">
            <v>45000</v>
          </cell>
          <cell r="L2584">
            <v>8684.73</v>
          </cell>
          <cell r="M2584">
            <v>0</v>
          </cell>
          <cell r="N2584">
            <v>0</v>
          </cell>
          <cell r="O2584">
            <v>200506</v>
          </cell>
          <cell r="P2584">
            <v>10622.4</v>
          </cell>
          <cell r="Q2584" t="str">
            <v>80</v>
          </cell>
          <cell r="R2584" t="str">
            <v>Medicine</v>
          </cell>
          <cell r="S2584" t="str">
            <v>MEDICAL CAMPUS</v>
          </cell>
          <cell r="T2584" t="b">
            <v>0</v>
          </cell>
          <cell r="U2584" t="b">
            <v>0</v>
          </cell>
          <cell r="V2584" t="b">
            <v>0</v>
          </cell>
          <cell r="W2584" t="str">
            <v>Asset Management</v>
          </cell>
          <cell r="X2584">
            <v>29250</v>
          </cell>
          <cell r="Y2584">
            <v>0</v>
          </cell>
          <cell r="Z2584">
            <v>0</v>
          </cell>
          <cell r="AA2584">
            <v>1890.55</v>
          </cell>
          <cell r="AB2584">
            <v>47.12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 t="str">
            <v>30</v>
          </cell>
          <cell r="AH2584" t="str">
            <v>CM</v>
          </cell>
          <cell r="AI2584" t="str">
            <v>Const</v>
          </cell>
          <cell r="AJ2584" t="str">
            <v>I</v>
          </cell>
        </row>
        <row r="2585">
          <cell r="A2585" t="str">
            <v>1028077</v>
          </cell>
          <cell r="B2585" t="str">
            <v>P04051704</v>
          </cell>
          <cell r="C2585" t="str">
            <v>04051704</v>
          </cell>
          <cell r="D2585" t="str">
            <v>COLLEGE 135 2 TESTING ROOMS</v>
          </cell>
          <cell r="E2585">
            <v>38139</v>
          </cell>
          <cell r="G2585">
            <v>38199</v>
          </cell>
          <cell r="H2585">
            <v>38442</v>
          </cell>
          <cell r="I2585">
            <v>38233</v>
          </cell>
          <cell r="J2585">
            <v>140000</v>
          </cell>
          <cell r="L2585">
            <v>0</v>
          </cell>
          <cell r="M2585">
            <v>0</v>
          </cell>
          <cell r="N2585">
            <v>0</v>
          </cell>
          <cell r="O2585">
            <v>200506</v>
          </cell>
          <cell r="P2585">
            <v>53427.7</v>
          </cell>
          <cell r="Q2585" t="str">
            <v>80</v>
          </cell>
          <cell r="R2585" t="str">
            <v>Medicine</v>
          </cell>
          <cell r="S2585" t="str">
            <v>MEDICAL CAMPUS</v>
          </cell>
          <cell r="T2585" t="b">
            <v>0</v>
          </cell>
          <cell r="U2585" t="b">
            <v>0</v>
          </cell>
          <cell r="V2585" t="b">
            <v>0</v>
          </cell>
          <cell r="W2585" t="str">
            <v>Project Accounting</v>
          </cell>
          <cell r="X2585">
            <v>0</v>
          </cell>
          <cell r="Y2585">
            <v>140000</v>
          </cell>
          <cell r="Z2585">
            <v>0</v>
          </cell>
          <cell r="AA2585">
            <v>0</v>
          </cell>
          <cell r="AB2585">
            <v>0</v>
          </cell>
          <cell r="AC2585">
            <v>53427.7</v>
          </cell>
          <cell r="AD2585">
            <v>0</v>
          </cell>
          <cell r="AE2585">
            <v>0</v>
          </cell>
          <cell r="AF2585">
            <v>0</v>
          </cell>
          <cell r="AG2585" t="str">
            <v>20</v>
          </cell>
          <cell r="AH2585" t="str">
            <v>PR</v>
          </cell>
          <cell r="AI2585" t="str">
            <v>Const</v>
          </cell>
          <cell r="AJ2585" t="str">
            <v>I</v>
          </cell>
        </row>
        <row r="2586">
          <cell r="A2586" t="str">
            <v>1028080</v>
          </cell>
          <cell r="B2586" t="str">
            <v>P04052601</v>
          </cell>
          <cell r="C2586" t="str">
            <v>04052601</v>
          </cell>
          <cell r="D2586" t="str">
            <v>BML 44 - 50A FREEZER FARM</v>
          </cell>
          <cell r="E2586">
            <v>38139</v>
          </cell>
          <cell r="G2586">
            <v>38260</v>
          </cell>
          <cell r="H2586">
            <v>38503</v>
          </cell>
          <cell r="I2586">
            <v>38338</v>
          </cell>
          <cell r="J2586">
            <v>75000</v>
          </cell>
          <cell r="L2586">
            <v>4910.2</v>
          </cell>
          <cell r="M2586">
            <v>0</v>
          </cell>
          <cell r="N2586">
            <v>0</v>
          </cell>
          <cell r="O2586">
            <v>200506</v>
          </cell>
          <cell r="P2586">
            <v>10179.89</v>
          </cell>
          <cell r="Q2586" t="str">
            <v>80</v>
          </cell>
          <cell r="R2586" t="str">
            <v>Medicine</v>
          </cell>
          <cell r="S2586" t="str">
            <v>MEDICAL CAMPUS</v>
          </cell>
          <cell r="T2586" t="b">
            <v>0</v>
          </cell>
          <cell r="U2586" t="b">
            <v>0</v>
          </cell>
          <cell r="V2586" t="b">
            <v>0</v>
          </cell>
          <cell r="W2586" t="str">
            <v>Asset Management</v>
          </cell>
          <cell r="X2586">
            <v>48750</v>
          </cell>
          <cell r="Y2586">
            <v>0</v>
          </cell>
          <cell r="Z2586">
            <v>0</v>
          </cell>
          <cell r="AA2586">
            <v>40</v>
          </cell>
          <cell r="AB2586">
            <v>438.3</v>
          </cell>
          <cell r="AC2586">
            <v>3408.78</v>
          </cell>
          <cell r="AD2586">
            <v>797.88</v>
          </cell>
          <cell r="AE2586">
            <v>389.73</v>
          </cell>
          <cell r="AF2586">
            <v>195</v>
          </cell>
          <cell r="AG2586" t="str">
            <v>20</v>
          </cell>
          <cell r="AH2586" t="str">
            <v>PR</v>
          </cell>
          <cell r="AI2586" t="str">
            <v>Const</v>
          </cell>
          <cell r="AJ2586" t="str">
            <v>I</v>
          </cell>
        </row>
        <row r="2587">
          <cell r="A2587" t="str">
            <v>1028083</v>
          </cell>
          <cell r="B2587" t="str">
            <v>P04052801</v>
          </cell>
          <cell r="C2587" t="str">
            <v>04052801</v>
          </cell>
          <cell r="D2587" t="str">
            <v>BASS HVAC UPGRADES CRAF 04</v>
          </cell>
          <cell r="E2587">
            <v>38139</v>
          </cell>
          <cell r="H2587">
            <v>38352</v>
          </cell>
          <cell r="I2587">
            <v>38261</v>
          </cell>
          <cell r="J2587">
            <v>90200</v>
          </cell>
          <cell r="L2587">
            <v>0</v>
          </cell>
          <cell r="M2587">
            <v>0</v>
          </cell>
          <cell r="N2587">
            <v>0</v>
          </cell>
          <cell r="O2587">
            <v>200506</v>
          </cell>
          <cell r="P2587">
            <v>58590</v>
          </cell>
          <cell r="Q2587" t="str">
            <v>25</v>
          </cell>
          <cell r="R2587" t="str">
            <v>Biological and Physical Sciences</v>
          </cell>
          <cell r="T2587" t="b">
            <v>0</v>
          </cell>
          <cell r="U2587" t="b">
            <v>0</v>
          </cell>
          <cell r="V2587" t="b">
            <v>0</v>
          </cell>
          <cell r="W2587" t="str">
            <v>Project Accounting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43200</v>
          </cell>
          <cell r="AE2587">
            <v>0</v>
          </cell>
          <cell r="AF2587">
            <v>15390</v>
          </cell>
          <cell r="AG2587" t="str">
            <v>30</v>
          </cell>
          <cell r="AH2587" t="str">
            <v>CM</v>
          </cell>
          <cell r="AI2587" t="str">
            <v>Const</v>
          </cell>
          <cell r="AJ2587" t="str">
            <v>I</v>
          </cell>
        </row>
        <row r="2588">
          <cell r="A2588" t="str">
            <v>1028110</v>
          </cell>
          <cell r="C2588" t="str">
            <v>04060401</v>
          </cell>
          <cell r="D2588" t="str">
            <v>TAC STEAM METERS</v>
          </cell>
          <cell r="E2588">
            <v>38139</v>
          </cell>
          <cell r="H2588">
            <v>38442</v>
          </cell>
          <cell r="I2588">
            <v>38142</v>
          </cell>
          <cell r="J2588">
            <v>50426</v>
          </cell>
          <cell r="L2588">
            <v>0</v>
          </cell>
          <cell r="M2588">
            <v>0</v>
          </cell>
          <cell r="N2588">
            <v>0</v>
          </cell>
          <cell r="O2588">
            <v>200506</v>
          </cell>
          <cell r="P2588">
            <v>0</v>
          </cell>
          <cell r="Q2588" t="str">
            <v>65</v>
          </cell>
          <cell r="R2588" t="str">
            <v>Admin&amp;Other Utilities Central</v>
          </cell>
          <cell r="S2588" t="str">
            <v>POWER PLANTS AND UTILITY DISTRIBUTION SYSTEMS</v>
          </cell>
          <cell r="T2588" t="b">
            <v>0</v>
          </cell>
          <cell r="U2588" t="b">
            <v>0</v>
          </cell>
          <cell r="V2588" t="b">
            <v>0</v>
          </cell>
          <cell r="W2588" t="str">
            <v>Project Accounting</v>
          </cell>
          <cell r="X2588">
            <v>0</v>
          </cell>
          <cell r="Y2588">
            <v>0</v>
          </cell>
          <cell r="Z2588">
            <v>0</v>
          </cell>
          <cell r="AG2588" t="str">
            <v>40</v>
          </cell>
          <cell r="AH2588" t="str">
            <v>CM</v>
          </cell>
          <cell r="AI2588" t="str">
            <v>Const</v>
          </cell>
          <cell r="AJ2588" t="str">
            <v>I</v>
          </cell>
        </row>
        <row r="2589">
          <cell r="A2589" t="str">
            <v>1028113</v>
          </cell>
          <cell r="B2589" t="str">
            <v>P04042802</v>
          </cell>
          <cell r="C2589" t="str">
            <v>04042802</v>
          </cell>
          <cell r="D2589" t="str">
            <v>DC ELM STREET ADDITION</v>
          </cell>
          <cell r="E2589">
            <v>38139</v>
          </cell>
          <cell r="H2589">
            <v>38625</v>
          </cell>
          <cell r="I2589">
            <v>38331</v>
          </cell>
          <cell r="J2589">
            <v>1300000</v>
          </cell>
          <cell r="L2589">
            <v>0</v>
          </cell>
          <cell r="M2589">
            <v>0</v>
          </cell>
          <cell r="N2589">
            <v>0</v>
          </cell>
          <cell r="O2589">
            <v>200506</v>
          </cell>
          <cell r="P2589">
            <v>300</v>
          </cell>
          <cell r="Q2589" t="str">
            <v>71</v>
          </cell>
          <cell r="R2589" t="str">
            <v>Residential - Undergraduate</v>
          </cell>
          <cell r="S2589" t="str">
            <v>RESIDENTIAL FACILITIES</v>
          </cell>
          <cell r="T2589" t="b">
            <v>0</v>
          </cell>
          <cell r="U2589" t="b">
            <v>0</v>
          </cell>
          <cell r="V2589" t="b">
            <v>0</v>
          </cell>
          <cell r="W2589" t="str">
            <v>Project Accounting</v>
          </cell>
          <cell r="X2589">
            <v>1040000</v>
          </cell>
          <cell r="Y2589">
            <v>260000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300</v>
          </cell>
          <cell r="AF2589">
            <v>0</v>
          </cell>
          <cell r="AG2589" t="str">
            <v>10</v>
          </cell>
          <cell r="AH2589" t="str">
            <v>NI</v>
          </cell>
          <cell r="AI2589" t="str">
            <v>Desig</v>
          </cell>
          <cell r="AJ2589" t="str">
            <v>I</v>
          </cell>
        </row>
        <row r="2590">
          <cell r="A2590" t="str">
            <v>1028114</v>
          </cell>
          <cell r="B2590" t="str">
            <v>P03110501</v>
          </cell>
          <cell r="C2590" t="str">
            <v>03110501</v>
          </cell>
          <cell r="D2590" t="str">
            <v>BML 401 - 428 LABORATORY RENOVATION</v>
          </cell>
          <cell r="E2590">
            <v>38139</v>
          </cell>
          <cell r="H2590">
            <v>38770</v>
          </cell>
          <cell r="I2590">
            <v>38142</v>
          </cell>
          <cell r="J2590">
            <v>800000</v>
          </cell>
          <cell r="L2590">
            <v>0</v>
          </cell>
          <cell r="M2590">
            <v>0</v>
          </cell>
          <cell r="N2590">
            <v>0</v>
          </cell>
          <cell r="O2590">
            <v>200506</v>
          </cell>
          <cell r="P2590">
            <v>29625.61</v>
          </cell>
          <cell r="Q2590" t="str">
            <v>80</v>
          </cell>
          <cell r="R2590" t="str">
            <v>Medicine</v>
          </cell>
          <cell r="S2590" t="str">
            <v>MEDICAL CAMPUS</v>
          </cell>
          <cell r="T2590" t="b">
            <v>0</v>
          </cell>
          <cell r="U2590" t="b">
            <v>0</v>
          </cell>
          <cell r="V2590" t="b">
            <v>0</v>
          </cell>
          <cell r="W2590" t="str">
            <v>Asset Management</v>
          </cell>
          <cell r="X2590">
            <v>520000</v>
          </cell>
          <cell r="Y2590">
            <v>0</v>
          </cell>
          <cell r="Z2590">
            <v>0</v>
          </cell>
          <cell r="AA2590">
            <v>0</v>
          </cell>
          <cell r="AB2590">
            <v>3222.49</v>
          </cell>
          <cell r="AC2590">
            <v>7914.36</v>
          </cell>
          <cell r="AD2590">
            <v>7458.58</v>
          </cell>
          <cell r="AE2590">
            <v>3825.32</v>
          </cell>
          <cell r="AF2590">
            <v>7204.86</v>
          </cell>
          <cell r="AG2590" t="str">
            <v>20</v>
          </cell>
          <cell r="AH2590" t="str">
            <v>PR</v>
          </cell>
          <cell r="AI2590" t="str">
            <v>Plan</v>
          </cell>
          <cell r="AJ2590" t="str">
            <v>I</v>
          </cell>
        </row>
        <row r="2591">
          <cell r="A2591" t="str">
            <v>1028149</v>
          </cell>
          <cell r="B2591" t="str">
            <v>P04051202</v>
          </cell>
          <cell r="C2591" t="str">
            <v>04051202</v>
          </cell>
          <cell r="D2591" t="str">
            <v>BCMM 246  260A LABORATORY RENOVATION</v>
          </cell>
          <cell r="E2591">
            <v>38139</v>
          </cell>
          <cell r="G2591">
            <v>38321</v>
          </cell>
          <cell r="H2591">
            <v>38472</v>
          </cell>
          <cell r="I2591">
            <v>38187</v>
          </cell>
          <cell r="J2591">
            <v>500000</v>
          </cell>
          <cell r="L2591">
            <v>0</v>
          </cell>
          <cell r="M2591">
            <v>0</v>
          </cell>
          <cell r="N2591">
            <v>0</v>
          </cell>
          <cell r="O2591">
            <v>200506</v>
          </cell>
          <cell r="P2591">
            <v>268226.39</v>
          </cell>
          <cell r="Q2591" t="str">
            <v>80</v>
          </cell>
          <cell r="R2591" t="str">
            <v>Medicine</v>
          </cell>
          <cell r="S2591" t="str">
            <v>MEDICAL CAMPUS</v>
          </cell>
          <cell r="T2591" t="b">
            <v>0</v>
          </cell>
          <cell r="U2591" t="b">
            <v>0</v>
          </cell>
          <cell r="V2591" t="b">
            <v>0</v>
          </cell>
          <cell r="W2591" t="str">
            <v>Asset Management</v>
          </cell>
          <cell r="X2591">
            <v>325000</v>
          </cell>
          <cell r="Y2591">
            <v>0</v>
          </cell>
          <cell r="Z2591">
            <v>0</v>
          </cell>
          <cell r="AA2591">
            <v>0</v>
          </cell>
          <cell r="AB2591">
            <v>6733.89</v>
          </cell>
          <cell r="AC2591">
            <v>6633.94</v>
          </cell>
          <cell r="AD2591">
            <v>880</v>
          </cell>
          <cell r="AE2591">
            <v>229159.56</v>
          </cell>
          <cell r="AF2591">
            <v>24819</v>
          </cell>
          <cell r="AG2591" t="str">
            <v>20</v>
          </cell>
          <cell r="AH2591" t="str">
            <v>PR</v>
          </cell>
          <cell r="AI2591" t="str">
            <v>Const</v>
          </cell>
          <cell r="AJ2591" t="str">
            <v>I</v>
          </cell>
        </row>
        <row r="2592">
          <cell r="A2592" t="str">
            <v>1028151</v>
          </cell>
          <cell r="B2592" t="str">
            <v>P04030302</v>
          </cell>
          <cell r="C2592" t="str">
            <v>04030302</v>
          </cell>
          <cell r="D2592" t="str">
            <v>LMP 5031  5034 OFFICE RENOVATIONS</v>
          </cell>
          <cell r="E2592">
            <v>38139</v>
          </cell>
          <cell r="H2592">
            <v>38472</v>
          </cell>
          <cell r="I2592">
            <v>38145</v>
          </cell>
          <cell r="J2592">
            <v>150000</v>
          </cell>
          <cell r="L2592">
            <v>0</v>
          </cell>
          <cell r="M2592">
            <v>0</v>
          </cell>
          <cell r="N2592">
            <v>0</v>
          </cell>
          <cell r="O2592">
            <v>200506</v>
          </cell>
          <cell r="P2592">
            <v>22369.43</v>
          </cell>
          <cell r="Q2592" t="str">
            <v>80</v>
          </cell>
          <cell r="R2592" t="str">
            <v>Medicine</v>
          </cell>
          <cell r="S2592" t="str">
            <v>MEDICAL CAMPUS</v>
          </cell>
          <cell r="T2592" t="b">
            <v>0</v>
          </cell>
          <cell r="U2592" t="b">
            <v>0</v>
          </cell>
          <cell r="V2592" t="b">
            <v>0</v>
          </cell>
          <cell r="W2592" t="str">
            <v>Asset Management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22369.43</v>
          </cell>
          <cell r="AF2592">
            <v>0</v>
          </cell>
          <cell r="AG2592" t="str">
            <v>20</v>
          </cell>
          <cell r="AH2592" t="str">
            <v>PR</v>
          </cell>
          <cell r="AI2592" t="str">
            <v>Desig</v>
          </cell>
          <cell r="AJ2592" t="str">
            <v>I</v>
          </cell>
        </row>
        <row r="2593">
          <cell r="A2593" t="str">
            <v>1028152</v>
          </cell>
          <cell r="B2593" t="str">
            <v>P03031201</v>
          </cell>
          <cell r="C2593" t="str">
            <v>03031201</v>
          </cell>
          <cell r="D2593" t="str">
            <v>MUDD BASEMENT AHU</v>
          </cell>
          <cell r="E2593">
            <v>38139</v>
          </cell>
          <cell r="H2593">
            <v>38352</v>
          </cell>
          <cell r="I2593">
            <v>38145</v>
          </cell>
          <cell r="J2593">
            <v>250000</v>
          </cell>
          <cell r="L2593">
            <v>9598.76</v>
          </cell>
          <cell r="M2593">
            <v>0</v>
          </cell>
          <cell r="N2593">
            <v>0</v>
          </cell>
          <cell r="O2593">
            <v>200506</v>
          </cell>
          <cell r="P2593">
            <v>158742.76</v>
          </cell>
          <cell r="Q2593" t="str">
            <v>50</v>
          </cell>
          <cell r="R2593" t="str">
            <v>Libraries</v>
          </cell>
          <cell r="S2593" t="str">
            <v>LIBRARY FACILITIES</v>
          </cell>
          <cell r="T2593" t="b">
            <v>0</v>
          </cell>
          <cell r="U2593" t="b">
            <v>0</v>
          </cell>
          <cell r="V2593" t="b">
            <v>0</v>
          </cell>
          <cell r="W2593" t="str">
            <v>Project Accounting</v>
          </cell>
          <cell r="X2593">
            <v>9250</v>
          </cell>
          <cell r="Y2593">
            <v>0</v>
          </cell>
          <cell r="Z2593">
            <v>0</v>
          </cell>
          <cell r="AA2593">
            <v>0</v>
          </cell>
          <cell r="AB2593">
            <v>3500</v>
          </cell>
          <cell r="AC2593">
            <v>0</v>
          </cell>
          <cell r="AD2593">
            <v>54609</v>
          </cell>
          <cell r="AE2593">
            <v>52936</v>
          </cell>
          <cell r="AF2593">
            <v>38099</v>
          </cell>
          <cell r="AG2593" t="str">
            <v>30</v>
          </cell>
          <cell r="AH2593" t="str">
            <v>CM</v>
          </cell>
          <cell r="AI2593" t="str">
            <v>Const</v>
          </cell>
          <cell r="AJ2593" t="str">
            <v>I</v>
          </cell>
        </row>
        <row r="2594">
          <cell r="A2594" t="str">
            <v>1028153</v>
          </cell>
          <cell r="B2594" t="str">
            <v>P04060201</v>
          </cell>
          <cell r="C2594" t="str">
            <v>04060201</v>
          </cell>
          <cell r="D2594" t="str">
            <v>SEAMCO 262  263  270</v>
          </cell>
          <cell r="E2594">
            <v>38139</v>
          </cell>
          <cell r="G2594">
            <v>38017</v>
          </cell>
          <cell r="H2594">
            <v>38383</v>
          </cell>
          <cell r="I2594">
            <v>38142</v>
          </cell>
          <cell r="J2594">
            <v>55000</v>
          </cell>
          <cell r="L2594">
            <v>51536.800000000003</v>
          </cell>
          <cell r="M2594">
            <v>0</v>
          </cell>
          <cell r="N2594">
            <v>0</v>
          </cell>
          <cell r="O2594">
            <v>200506</v>
          </cell>
          <cell r="P2594">
            <v>51536.800000000003</v>
          </cell>
          <cell r="Q2594" t="str">
            <v>80</v>
          </cell>
          <cell r="R2594" t="str">
            <v>Medicine</v>
          </cell>
          <cell r="S2594" t="str">
            <v>MEDICAL CAMPUS</v>
          </cell>
          <cell r="T2594" t="b">
            <v>0</v>
          </cell>
          <cell r="U2594" t="b">
            <v>0</v>
          </cell>
          <cell r="V2594" t="b">
            <v>0</v>
          </cell>
          <cell r="W2594" t="str">
            <v>Asset Management</v>
          </cell>
          <cell r="X2594">
            <v>55000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 t="str">
            <v>30</v>
          </cell>
          <cell r="AH2594" t="str">
            <v>CM</v>
          </cell>
          <cell r="AI2594" t="str">
            <v>Const</v>
          </cell>
          <cell r="AJ2594" t="str">
            <v>I</v>
          </cell>
        </row>
        <row r="2595">
          <cell r="A2595" t="str">
            <v>1028246</v>
          </cell>
          <cell r="B2595" t="str">
            <v>P03091601</v>
          </cell>
          <cell r="C2595" t="str">
            <v>03091601</v>
          </cell>
          <cell r="D2595" t="str">
            <v>YPB 3 GYN ONCOLOGY</v>
          </cell>
          <cell r="E2595">
            <v>38139</v>
          </cell>
          <cell r="H2595">
            <v>38509</v>
          </cell>
          <cell r="I2595">
            <v>38149</v>
          </cell>
          <cell r="J2595">
            <v>100000</v>
          </cell>
          <cell r="L2595">
            <v>89772.76</v>
          </cell>
          <cell r="M2595">
            <v>0</v>
          </cell>
          <cell r="N2595">
            <v>0</v>
          </cell>
          <cell r="O2595">
            <v>200506</v>
          </cell>
          <cell r="P2595">
            <v>91202.08</v>
          </cell>
          <cell r="Q2595" t="str">
            <v>80</v>
          </cell>
          <cell r="R2595" t="str">
            <v>Medicine</v>
          </cell>
          <cell r="S2595" t="str">
            <v>MEDICAL CAMPUS</v>
          </cell>
          <cell r="T2595" t="b">
            <v>0</v>
          </cell>
          <cell r="U2595" t="b">
            <v>0</v>
          </cell>
          <cell r="V2595" t="b">
            <v>0</v>
          </cell>
          <cell r="W2595" t="str">
            <v>Asset Management</v>
          </cell>
          <cell r="X2595">
            <v>100000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1429.32</v>
          </cell>
          <cell r="AF2595">
            <v>0</v>
          </cell>
          <cell r="AG2595" t="str">
            <v>20</v>
          </cell>
          <cell r="AH2595" t="str">
            <v>PR</v>
          </cell>
          <cell r="AI2595" t="str">
            <v>Plan</v>
          </cell>
          <cell r="AJ2595" t="str">
            <v>I</v>
          </cell>
        </row>
        <row r="2596">
          <cell r="A2596" t="str">
            <v>1028256</v>
          </cell>
          <cell r="B2596" t="str">
            <v>P04061101</v>
          </cell>
          <cell r="C2596" t="str">
            <v>04061101</v>
          </cell>
          <cell r="D2596" t="str">
            <v>CHURCH 246 ROOF SYSTEMS CRAF 04</v>
          </cell>
          <cell r="E2596">
            <v>38139</v>
          </cell>
          <cell r="G2596">
            <v>38260</v>
          </cell>
          <cell r="H2596">
            <v>38411</v>
          </cell>
          <cell r="I2596">
            <v>38149</v>
          </cell>
          <cell r="J2596">
            <v>57000</v>
          </cell>
          <cell r="L2596">
            <v>13489.59</v>
          </cell>
          <cell r="M2596">
            <v>12375</v>
          </cell>
          <cell r="N2596">
            <v>0</v>
          </cell>
          <cell r="O2596">
            <v>200506</v>
          </cell>
          <cell r="P2596">
            <v>32449.59</v>
          </cell>
          <cell r="Q2596" t="str">
            <v>60</v>
          </cell>
          <cell r="R2596" t="str">
            <v>Admin&amp;Other Administration</v>
          </cell>
          <cell r="T2596" t="b">
            <v>0</v>
          </cell>
          <cell r="U2596" t="b">
            <v>0</v>
          </cell>
          <cell r="V2596" t="b">
            <v>0</v>
          </cell>
          <cell r="W2596" t="str">
            <v>Project Accounting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18960</v>
          </cell>
          <cell r="AE2596">
            <v>0</v>
          </cell>
          <cell r="AF2596">
            <v>0</v>
          </cell>
          <cell r="AG2596" t="str">
            <v>30</v>
          </cell>
          <cell r="AH2596" t="str">
            <v>CM</v>
          </cell>
          <cell r="AI2596" t="str">
            <v>Const</v>
          </cell>
          <cell r="AJ2596" t="str">
            <v>I</v>
          </cell>
        </row>
        <row r="2597">
          <cell r="A2597" t="str">
            <v>1028257</v>
          </cell>
          <cell r="C2597" t="str">
            <v>04061102</v>
          </cell>
          <cell r="D2597" t="str">
            <v>CPP WATER SOFTENER SYSTEM UCRAF 04</v>
          </cell>
          <cell r="E2597">
            <v>38139</v>
          </cell>
          <cell r="H2597">
            <v>38442</v>
          </cell>
          <cell r="I2597">
            <v>38149</v>
          </cell>
          <cell r="J2597">
            <v>75000</v>
          </cell>
          <cell r="L2597">
            <v>0</v>
          </cell>
          <cell r="M2597">
            <v>0</v>
          </cell>
          <cell r="N2597">
            <v>0</v>
          </cell>
          <cell r="O2597">
            <v>200506</v>
          </cell>
          <cell r="P2597">
            <v>0</v>
          </cell>
          <cell r="Q2597" t="str">
            <v>65</v>
          </cell>
          <cell r="R2597" t="str">
            <v>Admin&amp;Other Utilities Central</v>
          </cell>
          <cell r="S2597" t="str">
            <v>POWER PLANTS AND UTILITY DISTRIBUTION SYSTEMS</v>
          </cell>
          <cell r="T2597" t="b">
            <v>0</v>
          </cell>
          <cell r="U2597" t="b">
            <v>0</v>
          </cell>
          <cell r="V2597" t="b">
            <v>0</v>
          </cell>
          <cell r="W2597" t="str">
            <v>Project Accounting</v>
          </cell>
          <cell r="X2597">
            <v>0</v>
          </cell>
          <cell r="Y2597">
            <v>75000</v>
          </cell>
          <cell r="Z2597">
            <v>0</v>
          </cell>
          <cell r="AG2597" t="str">
            <v>30</v>
          </cell>
          <cell r="AH2597" t="str">
            <v>UT</v>
          </cell>
          <cell r="AI2597" t="str">
            <v>Const</v>
          </cell>
          <cell r="AJ2597" t="str">
            <v>I</v>
          </cell>
        </row>
        <row r="2598">
          <cell r="A2598" t="str">
            <v>1028258</v>
          </cell>
          <cell r="B2598" t="str">
            <v>P04060903</v>
          </cell>
          <cell r="C2598" t="str">
            <v>04060903</v>
          </cell>
          <cell r="D2598" t="str">
            <v>YSM COLD ROOM UPGRADES PHASE 3</v>
          </cell>
          <cell r="E2598">
            <v>38139</v>
          </cell>
          <cell r="H2598">
            <v>38625</v>
          </cell>
          <cell r="I2598">
            <v>38153</v>
          </cell>
          <cell r="J2598">
            <v>80000</v>
          </cell>
          <cell r="L2598">
            <v>0</v>
          </cell>
          <cell r="M2598">
            <v>0</v>
          </cell>
          <cell r="N2598">
            <v>0</v>
          </cell>
          <cell r="O2598">
            <v>200506</v>
          </cell>
          <cell r="P2598">
            <v>8743</v>
          </cell>
          <cell r="Q2598" t="str">
            <v>80</v>
          </cell>
          <cell r="R2598" t="str">
            <v>Medicine</v>
          </cell>
          <cell r="S2598" t="str">
            <v>MEDICAL CAMPUS</v>
          </cell>
          <cell r="T2598" t="b">
            <v>0</v>
          </cell>
          <cell r="U2598" t="b">
            <v>0</v>
          </cell>
          <cell r="V2598" t="b">
            <v>0</v>
          </cell>
          <cell r="W2598" t="str">
            <v>Asset Management</v>
          </cell>
          <cell r="X2598">
            <v>52000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50</v>
          </cell>
          <cell r="AF2598">
            <v>8693</v>
          </cell>
          <cell r="AG2598" t="str">
            <v>50</v>
          </cell>
          <cell r="AH2598" t="str">
            <v>OE</v>
          </cell>
          <cell r="AI2598" t="str">
            <v>Const</v>
          </cell>
          <cell r="AJ2598" t="str">
            <v>I</v>
          </cell>
        </row>
        <row r="2599">
          <cell r="A2599" t="str">
            <v>1028259</v>
          </cell>
          <cell r="C2599" t="str">
            <v>04060902</v>
          </cell>
          <cell r="D2599" t="str">
            <v>LLCI REPLACE EXHAUST FANS</v>
          </cell>
          <cell r="E2599">
            <v>38139</v>
          </cell>
          <cell r="H2599">
            <v>38625</v>
          </cell>
          <cell r="I2599">
            <v>38153</v>
          </cell>
          <cell r="J2599">
            <v>85000</v>
          </cell>
          <cell r="L2599">
            <v>0</v>
          </cell>
          <cell r="M2599">
            <v>0</v>
          </cell>
          <cell r="N2599">
            <v>0</v>
          </cell>
          <cell r="O2599">
            <v>200506</v>
          </cell>
          <cell r="P2599">
            <v>0</v>
          </cell>
          <cell r="Q2599" t="str">
            <v>80</v>
          </cell>
          <cell r="R2599" t="str">
            <v>Medicine</v>
          </cell>
          <cell r="S2599" t="str">
            <v>MEDICAL CAMPUS</v>
          </cell>
          <cell r="T2599" t="b">
            <v>0</v>
          </cell>
          <cell r="U2599" t="b">
            <v>0</v>
          </cell>
          <cell r="V2599" t="b">
            <v>0</v>
          </cell>
          <cell r="W2599" t="str">
            <v>Asset Management</v>
          </cell>
          <cell r="X2599">
            <v>55250</v>
          </cell>
          <cell r="Y2599">
            <v>0</v>
          </cell>
          <cell r="Z2599">
            <v>0</v>
          </cell>
          <cell r="AG2599" t="str">
            <v>50</v>
          </cell>
          <cell r="AH2599" t="str">
            <v>OE</v>
          </cell>
          <cell r="AI2599" t="str">
            <v>Const</v>
          </cell>
          <cell r="AJ2599" t="str">
            <v>I</v>
          </cell>
        </row>
        <row r="2600">
          <cell r="A2600" t="str">
            <v>1028261</v>
          </cell>
          <cell r="B2600" t="str">
            <v>P04060904</v>
          </cell>
          <cell r="C2600" t="str">
            <v>04060904</v>
          </cell>
          <cell r="D2600" t="str">
            <v>LLCI YPB RELAMPING</v>
          </cell>
          <cell r="E2600">
            <v>38139</v>
          </cell>
          <cell r="H2600">
            <v>38625</v>
          </cell>
          <cell r="I2600">
            <v>38153</v>
          </cell>
          <cell r="J2600">
            <v>60000</v>
          </cell>
          <cell r="L2600">
            <v>1493.97</v>
          </cell>
          <cell r="M2600">
            <v>0</v>
          </cell>
          <cell r="N2600">
            <v>0</v>
          </cell>
          <cell r="O2600">
            <v>200506</v>
          </cell>
          <cell r="P2600">
            <v>22561.279999999999</v>
          </cell>
          <cell r="Q2600" t="str">
            <v>80</v>
          </cell>
          <cell r="R2600" t="str">
            <v>Medicine</v>
          </cell>
          <cell r="S2600" t="str">
            <v>MEDICAL CAMPUS</v>
          </cell>
          <cell r="T2600" t="b">
            <v>0</v>
          </cell>
          <cell r="U2600" t="b">
            <v>0</v>
          </cell>
          <cell r="V2600" t="b">
            <v>0</v>
          </cell>
          <cell r="W2600" t="str">
            <v>Asset Management</v>
          </cell>
          <cell r="X2600">
            <v>39000</v>
          </cell>
          <cell r="Y2600">
            <v>0</v>
          </cell>
          <cell r="Z2600">
            <v>0</v>
          </cell>
          <cell r="AA2600">
            <v>120</v>
          </cell>
          <cell r="AB2600">
            <v>12664.4</v>
          </cell>
          <cell r="AC2600">
            <v>4173.7700000000004</v>
          </cell>
          <cell r="AD2600">
            <v>0</v>
          </cell>
          <cell r="AE2600">
            <v>1605.18</v>
          </cell>
          <cell r="AF2600">
            <v>2503.96</v>
          </cell>
          <cell r="AG2600" t="str">
            <v>50</v>
          </cell>
          <cell r="AH2600" t="str">
            <v>OE</v>
          </cell>
          <cell r="AI2600" t="str">
            <v>Const</v>
          </cell>
          <cell r="AJ2600" t="str">
            <v>I</v>
          </cell>
        </row>
        <row r="2601">
          <cell r="A2601" t="str">
            <v>1028280</v>
          </cell>
          <cell r="B2601" t="str">
            <v>P04051001</v>
          </cell>
          <cell r="C2601" t="str">
            <v>04051001</v>
          </cell>
          <cell r="D2601" t="str">
            <v>CEDAR STREET UTILITIES UPGRADE</v>
          </cell>
          <cell r="E2601">
            <v>38139</v>
          </cell>
          <cell r="H2601">
            <v>38493</v>
          </cell>
          <cell r="I2601">
            <v>38145</v>
          </cell>
          <cell r="J2601">
            <v>680000</v>
          </cell>
          <cell r="L2601">
            <v>35091.050000000003</v>
          </cell>
          <cell r="M2601">
            <v>0</v>
          </cell>
          <cell r="N2601">
            <v>0</v>
          </cell>
          <cell r="O2601">
            <v>200506</v>
          </cell>
          <cell r="P2601">
            <v>204144.6</v>
          </cell>
          <cell r="Q2601" t="str">
            <v>80</v>
          </cell>
          <cell r="R2601" t="str">
            <v>Medicine</v>
          </cell>
          <cell r="S2601" t="str">
            <v>MEDICAL CAMPUS</v>
          </cell>
          <cell r="T2601" t="b">
            <v>0</v>
          </cell>
          <cell r="U2601" t="b">
            <v>0</v>
          </cell>
          <cell r="V2601" t="b">
            <v>0</v>
          </cell>
          <cell r="W2601" t="str">
            <v>Asset Management</v>
          </cell>
          <cell r="X2601">
            <v>35091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133427.94</v>
          </cell>
          <cell r="AE2601">
            <v>3108.16</v>
          </cell>
          <cell r="AF2601">
            <v>32517.45</v>
          </cell>
          <cell r="AG2601" t="str">
            <v>30</v>
          </cell>
          <cell r="AH2601" t="str">
            <v>CM</v>
          </cell>
          <cell r="AI2601" t="str">
            <v>Const</v>
          </cell>
          <cell r="AJ2601" t="str">
            <v>I</v>
          </cell>
        </row>
        <row r="2602">
          <cell r="A2602" t="str">
            <v>1028383</v>
          </cell>
          <cell r="B2602" t="str">
            <v>P04061701</v>
          </cell>
          <cell r="C2602" t="str">
            <v>04061701</v>
          </cell>
          <cell r="D2602" t="str">
            <v>CPP TO SLB TUNNEL REPAIR UCRAF 04</v>
          </cell>
          <cell r="E2602">
            <v>38139</v>
          </cell>
          <cell r="H2602">
            <v>38321</v>
          </cell>
          <cell r="I2602">
            <v>38156</v>
          </cell>
          <cell r="J2602">
            <v>93076</v>
          </cell>
          <cell r="L2602">
            <v>0</v>
          </cell>
          <cell r="M2602">
            <v>0</v>
          </cell>
          <cell r="N2602">
            <v>0</v>
          </cell>
          <cell r="O2602">
            <v>200506</v>
          </cell>
          <cell r="P2602">
            <v>92277</v>
          </cell>
          <cell r="Q2602" t="str">
            <v>65</v>
          </cell>
          <cell r="R2602" t="str">
            <v>Admin&amp;Other Utilities Central</v>
          </cell>
          <cell r="T2602" t="b">
            <v>0</v>
          </cell>
          <cell r="U2602" t="b">
            <v>0</v>
          </cell>
          <cell r="V2602" t="b">
            <v>0</v>
          </cell>
          <cell r="W2602" t="str">
            <v>Project Accounting</v>
          </cell>
          <cell r="X2602">
            <v>0</v>
          </cell>
          <cell r="Y2602">
            <v>93076</v>
          </cell>
          <cell r="Z2602">
            <v>0</v>
          </cell>
          <cell r="AA2602">
            <v>0</v>
          </cell>
          <cell r="AB2602">
            <v>89500</v>
          </cell>
          <cell r="AC2602">
            <v>0</v>
          </cell>
          <cell r="AD2602">
            <v>2777</v>
          </cell>
          <cell r="AE2602">
            <v>0</v>
          </cell>
          <cell r="AF2602">
            <v>0</v>
          </cell>
          <cell r="AG2602" t="str">
            <v>30</v>
          </cell>
          <cell r="AH2602" t="str">
            <v>UT</v>
          </cell>
          <cell r="AI2602" t="str">
            <v>Const</v>
          </cell>
          <cell r="AJ2602" t="str">
            <v>I</v>
          </cell>
        </row>
        <row r="2603">
          <cell r="A2603" t="str">
            <v>1028385</v>
          </cell>
          <cell r="B2603" t="str">
            <v>P04061702</v>
          </cell>
          <cell r="C2603" t="str">
            <v>04061702</v>
          </cell>
          <cell r="D2603" t="str">
            <v>MDH TO BK NORTH TUNNEL REPAIR UCRAF 04</v>
          </cell>
          <cell r="E2603">
            <v>38139</v>
          </cell>
          <cell r="H2603">
            <v>38321</v>
          </cell>
          <cell r="I2603">
            <v>38156</v>
          </cell>
          <cell r="J2603">
            <v>75296</v>
          </cell>
          <cell r="L2603">
            <v>0</v>
          </cell>
          <cell r="M2603">
            <v>0</v>
          </cell>
          <cell r="N2603">
            <v>0</v>
          </cell>
          <cell r="O2603">
            <v>200506</v>
          </cell>
          <cell r="P2603">
            <v>72000</v>
          </cell>
          <cell r="Q2603" t="str">
            <v>65</v>
          </cell>
          <cell r="R2603" t="str">
            <v>Admin&amp;Other Utilities Central</v>
          </cell>
          <cell r="T2603" t="b">
            <v>0</v>
          </cell>
          <cell r="U2603" t="b">
            <v>0</v>
          </cell>
          <cell r="V2603" t="b">
            <v>0</v>
          </cell>
          <cell r="W2603" t="str">
            <v>Project Accounting</v>
          </cell>
          <cell r="X2603">
            <v>0</v>
          </cell>
          <cell r="Y2603">
            <v>75296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72000</v>
          </cell>
          <cell r="AF2603">
            <v>0</v>
          </cell>
          <cell r="AG2603" t="str">
            <v>30</v>
          </cell>
          <cell r="AH2603" t="str">
            <v>UT</v>
          </cell>
          <cell r="AI2603" t="str">
            <v>Const</v>
          </cell>
          <cell r="AJ2603" t="str">
            <v>I</v>
          </cell>
        </row>
        <row r="2604">
          <cell r="A2604" t="str">
            <v>1028388</v>
          </cell>
          <cell r="B2604" t="str">
            <v>P04061703</v>
          </cell>
          <cell r="C2604" t="str">
            <v>04061703</v>
          </cell>
          <cell r="D2604" t="str">
            <v>SLB TO SML TUNNEL REPAIR UCRAF 04</v>
          </cell>
          <cell r="E2604">
            <v>38139</v>
          </cell>
          <cell r="H2604">
            <v>38352</v>
          </cell>
          <cell r="I2604">
            <v>38156</v>
          </cell>
          <cell r="J2604">
            <v>81640</v>
          </cell>
          <cell r="L2604">
            <v>0</v>
          </cell>
          <cell r="M2604">
            <v>0</v>
          </cell>
          <cell r="N2604">
            <v>0</v>
          </cell>
          <cell r="O2604">
            <v>200506</v>
          </cell>
          <cell r="P2604">
            <v>80420</v>
          </cell>
          <cell r="Q2604" t="str">
            <v>65</v>
          </cell>
          <cell r="R2604" t="str">
            <v>Admin&amp;Other Utilities Central</v>
          </cell>
          <cell r="T2604" t="b">
            <v>0</v>
          </cell>
          <cell r="U2604" t="b">
            <v>0</v>
          </cell>
          <cell r="V2604" t="b">
            <v>0</v>
          </cell>
          <cell r="W2604" t="str">
            <v>Project Accounting</v>
          </cell>
          <cell r="X2604">
            <v>0</v>
          </cell>
          <cell r="Y2604">
            <v>81640</v>
          </cell>
          <cell r="Z2604">
            <v>0</v>
          </cell>
          <cell r="AA2604">
            <v>0</v>
          </cell>
          <cell r="AB2604">
            <v>0</v>
          </cell>
          <cell r="AC2604">
            <v>78000</v>
          </cell>
          <cell r="AD2604">
            <v>2420</v>
          </cell>
          <cell r="AE2604">
            <v>0</v>
          </cell>
          <cell r="AF2604">
            <v>0</v>
          </cell>
          <cell r="AG2604" t="str">
            <v>30</v>
          </cell>
          <cell r="AH2604" t="str">
            <v>UT</v>
          </cell>
          <cell r="AI2604" t="str">
            <v>Const</v>
          </cell>
          <cell r="AJ2604" t="str">
            <v>I</v>
          </cell>
        </row>
        <row r="2605">
          <cell r="A2605" t="str">
            <v>1028389</v>
          </cell>
          <cell r="C2605" t="str">
            <v>04061804</v>
          </cell>
          <cell r="D2605" t="str">
            <v>KBT 12 Office Renovation</v>
          </cell>
          <cell r="E2605">
            <v>38139</v>
          </cell>
          <cell r="H2605">
            <v>38442</v>
          </cell>
          <cell r="I2605">
            <v>38156</v>
          </cell>
          <cell r="J2605">
            <v>100000</v>
          </cell>
          <cell r="L2605">
            <v>0</v>
          </cell>
          <cell r="M2605">
            <v>0</v>
          </cell>
          <cell r="N2605">
            <v>0</v>
          </cell>
          <cell r="O2605">
            <v>200506</v>
          </cell>
          <cell r="P2605">
            <v>0</v>
          </cell>
          <cell r="Q2605" t="str">
            <v>25</v>
          </cell>
          <cell r="R2605" t="str">
            <v>Biological and Physical Sciences</v>
          </cell>
          <cell r="S2605" t="str">
            <v>SCIENCE HILL</v>
          </cell>
          <cell r="T2605" t="b">
            <v>0</v>
          </cell>
          <cell r="U2605" t="b">
            <v>0</v>
          </cell>
          <cell r="V2605" t="b">
            <v>0</v>
          </cell>
          <cell r="W2605" t="str">
            <v>Project Accounting</v>
          </cell>
          <cell r="X2605">
            <v>100000</v>
          </cell>
          <cell r="Y2605">
            <v>0</v>
          </cell>
          <cell r="Z2605">
            <v>0</v>
          </cell>
          <cell r="AG2605" t="str">
            <v>20</v>
          </cell>
          <cell r="AH2605" t="str">
            <v>PR</v>
          </cell>
          <cell r="AI2605" t="str">
            <v>Const</v>
          </cell>
          <cell r="AJ2605" t="str">
            <v>I</v>
          </cell>
        </row>
        <row r="2606">
          <cell r="A2606" t="str">
            <v>1028390</v>
          </cell>
          <cell r="B2606" t="str">
            <v>P04061805</v>
          </cell>
          <cell r="C2606" t="str">
            <v>04061805</v>
          </cell>
          <cell r="D2606" t="str">
            <v>SPL ROOMS 16 AND 17 RENOVATION</v>
          </cell>
          <cell r="E2606">
            <v>38139</v>
          </cell>
          <cell r="G2606">
            <v>38260</v>
          </cell>
          <cell r="H2606">
            <v>38442</v>
          </cell>
          <cell r="I2606">
            <v>38184</v>
          </cell>
          <cell r="J2606">
            <v>161000</v>
          </cell>
          <cell r="L2606">
            <v>0</v>
          </cell>
          <cell r="M2606">
            <v>0</v>
          </cell>
          <cell r="N2606">
            <v>0</v>
          </cell>
          <cell r="O2606">
            <v>200506</v>
          </cell>
          <cell r="P2606">
            <v>134670.35</v>
          </cell>
          <cell r="Q2606" t="str">
            <v>25</v>
          </cell>
          <cell r="R2606" t="str">
            <v>Biological and Physical Sciences</v>
          </cell>
          <cell r="S2606" t="str">
            <v>SCIENCE HILL</v>
          </cell>
          <cell r="T2606" t="b">
            <v>0</v>
          </cell>
          <cell r="U2606" t="b">
            <v>0</v>
          </cell>
          <cell r="V2606" t="b">
            <v>0</v>
          </cell>
          <cell r="W2606" t="str">
            <v>Project Accounting</v>
          </cell>
          <cell r="X2606">
            <v>161000</v>
          </cell>
          <cell r="Y2606">
            <v>0</v>
          </cell>
          <cell r="Z2606">
            <v>0</v>
          </cell>
          <cell r="AA2606">
            <v>9197.84</v>
          </cell>
          <cell r="AB2606">
            <v>0</v>
          </cell>
          <cell r="AC2606">
            <v>44173.51</v>
          </cell>
          <cell r="AD2606">
            <v>79419</v>
          </cell>
          <cell r="AE2606">
            <v>0</v>
          </cell>
          <cell r="AF2606">
            <v>1880</v>
          </cell>
          <cell r="AG2606" t="str">
            <v>20</v>
          </cell>
          <cell r="AH2606" t="str">
            <v>PR</v>
          </cell>
          <cell r="AI2606" t="str">
            <v>Const</v>
          </cell>
          <cell r="AJ2606" t="str">
            <v>I</v>
          </cell>
        </row>
        <row r="2607">
          <cell r="A2607" t="str">
            <v>1028391</v>
          </cell>
          <cell r="B2607" t="str">
            <v>P04061806</v>
          </cell>
          <cell r="C2607" t="str">
            <v>04061806</v>
          </cell>
          <cell r="D2607" t="str">
            <v>WNSL ROOM 322 NORTH RENOVATION</v>
          </cell>
          <cell r="E2607">
            <v>38139</v>
          </cell>
          <cell r="H2607">
            <v>38321</v>
          </cell>
          <cell r="I2607">
            <v>38156</v>
          </cell>
          <cell r="J2607">
            <v>50000</v>
          </cell>
          <cell r="L2607">
            <v>0</v>
          </cell>
          <cell r="M2607">
            <v>0</v>
          </cell>
          <cell r="N2607">
            <v>0</v>
          </cell>
          <cell r="O2607">
            <v>200506</v>
          </cell>
          <cell r="P2607">
            <v>47543</v>
          </cell>
          <cell r="Q2607" t="str">
            <v>25</v>
          </cell>
          <cell r="R2607" t="str">
            <v>Biological and Physical Sciences</v>
          </cell>
          <cell r="T2607" t="b">
            <v>0</v>
          </cell>
          <cell r="U2607" t="b">
            <v>0</v>
          </cell>
          <cell r="V2607" t="b">
            <v>0</v>
          </cell>
          <cell r="W2607" t="str">
            <v>Project Accounting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4600</v>
          </cell>
          <cell r="AC2607">
            <v>0</v>
          </cell>
          <cell r="AD2607">
            <v>12943</v>
          </cell>
          <cell r="AE2607">
            <v>30000</v>
          </cell>
          <cell r="AF2607">
            <v>0</v>
          </cell>
          <cell r="AG2607" t="str">
            <v>20</v>
          </cell>
          <cell r="AH2607" t="str">
            <v>PR</v>
          </cell>
          <cell r="AI2607" t="str">
            <v>Const</v>
          </cell>
          <cell r="AJ2607" t="str">
            <v>I</v>
          </cell>
        </row>
        <row r="2608">
          <cell r="A2608" t="str">
            <v>1028404</v>
          </cell>
          <cell r="B2608" t="str">
            <v>P04061802</v>
          </cell>
          <cell r="C2608" t="str">
            <v>04061802</v>
          </cell>
          <cell r="D2608" t="str">
            <v>YALE BOWL FENCE REPLACEMENT</v>
          </cell>
          <cell r="E2608">
            <v>38139</v>
          </cell>
          <cell r="H2608">
            <v>38291</v>
          </cell>
          <cell r="I2608">
            <v>38159</v>
          </cell>
          <cell r="J2608">
            <v>375000</v>
          </cell>
          <cell r="L2608">
            <v>0</v>
          </cell>
          <cell r="M2608">
            <v>0</v>
          </cell>
          <cell r="N2608">
            <v>0</v>
          </cell>
          <cell r="O2608">
            <v>200506</v>
          </cell>
          <cell r="P2608">
            <v>287098.08</v>
          </cell>
          <cell r="Q2608" t="str">
            <v>54</v>
          </cell>
          <cell r="R2608" t="str">
            <v>Athletics</v>
          </cell>
          <cell r="S2608" t="str">
            <v>ATHLETIC FACILITIES</v>
          </cell>
          <cell r="T2608" t="b">
            <v>0</v>
          </cell>
          <cell r="U2608" t="b">
            <v>0</v>
          </cell>
          <cell r="V2608" t="b">
            <v>0</v>
          </cell>
          <cell r="W2608" t="str">
            <v>Project Accounting</v>
          </cell>
          <cell r="X2608">
            <v>0</v>
          </cell>
          <cell r="Y2608">
            <v>0</v>
          </cell>
          <cell r="Z2608">
            <v>375000</v>
          </cell>
          <cell r="AA2608">
            <v>97296</v>
          </cell>
          <cell r="AB2608">
            <v>1075</v>
          </cell>
          <cell r="AC2608">
            <v>0</v>
          </cell>
          <cell r="AD2608">
            <v>3052</v>
          </cell>
          <cell r="AE2608">
            <v>185675.08</v>
          </cell>
          <cell r="AF2608">
            <v>0</v>
          </cell>
          <cell r="AG2608" t="str">
            <v>10</v>
          </cell>
          <cell r="AH2608" t="str">
            <v>PR</v>
          </cell>
          <cell r="AI2608" t="str">
            <v>Const</v>
          </cell>
          <cell r="AJ2608" t="str">
            <v>I</v>
          </cell>
        </row>
        <row r="2609">
          <cell r="A2609" t="str">
            <v>1028419</v>
          </cell>
          <cell r="B2609" t="str">
            <v>P04060901</v>
          </cell>
          <cell r="C2609" t="str">
            <v>04060901</v>
          </cell>
          <cell r="D2609" t="str">
            <v>CENSCI STEAM DISTR UPGRADE FY05</v>
          </cell>
          <cell r="E2609">
            <v>38139</v>
          </cell>
          <cell r="H2609">
            <v>38625</v>
          </cell>
          <cell r="I2609">
            <v>38159</v>
          </cell>
          <cell r="J2609">
            <v>450000</v>
          </cell>
          <cell r="L2609">
            <v>0</v>
          </cell>
          <cell r="M2609">
            <v>0</v>
          </cell>
          <cell r="N2609">
            <v>0</v>
          </cell>
          <cell r="O2609">
            <v>200506</v>
          </cell>
          <cell r="P2609">
            <v>168396.23</v>
          </cell>
          <cell r="Q2609" t="str">
            <v>65</v>
          </cell>
          <cell r="R2609" t="str">
            <v>Admin&amp;Other Utilities Central</v>
          </cell>
          <cell r="S2609" t="str">
            <v>POWER PLANTS AND UTILITY DISTRIBUTION SYSTEMS</v>
          </cell>
          <cell r="T2609" t="b">
            <v>0</v>
          </cell>
          <cell r="U2609" t="b">
            <v>0</v>
          </cell>
          <cell r="V2609" t="b">
            <v>0</v>
          </cell>
          <cell r="W2609" t="str">
            <v>Project Accounting</v>
          </cell>
          <cell r="X2609">
            <v>64719</v>
          </cell>
          <cell r="Y2609">
            <v>0</v>
          </cell>
          <cell r="Z2609">
            <v>0</v>
          </cell>
          <cell r="AA2609">
            <v>0</v>
          </cell>
          <cell r="AB2609">
            <v>64719</v>
          </cell>
          <cell r="AC2609">
            <v>42782.7</v>
          </cell>
          <cell r="AD2609">
            <v>58934.53</v>
          </cell>
          <cell r="AE2609">
            <v>1960</v>
          </cell>
          <cell r="AF2609">
            <v>0</v>
          </cell>
          <cell r="AG2609" t="str">
            <v>40</v>
          </cell>
          <cell r="AH2609" t="str">
            <v>UT</v>
          </cell>
          <cell r="AI2609" t="str">
            <v>Const</v>
          </cell>
          <cell r="AJ2609" t="str">
            <v>I</v>
          </cell>
        </row>
        <row r="2610">
          <cell r="A2610" t="str">
            <v>1028420</v>
          </cell>
          <cell r="B2610" t="str">
            <v>P04061602</v>
          </cell>
          <cell r="C2610" t="str">
            <v>04061602</v>
          </cell>
          <cell r="D2610" t="str">
            <v>BR SY PRV REPLACEMENT</v>
          </cell>
          <cell r="E2610">
            <v>38139</v>
          </cell>
          <cell r="G2610">
            <v>38260</v>
          </cell>
          <cell r="H2610">
            <v>38411</v>
          </cell>
          <cell r="I2610">
            <v>38159</v>
          </cell>
          <cell r="J2610">
            <v>576000</v>
          </cell>
          <cell r="L2610">
            <v>0</v>
          </cell>
          <cell r="M2610">
            <v>0</v>
          </cell>
          <cell r="N2610">
            <v>0</v>
          </cell>
          <cell r="O2610">
            <v>200506</v>
          </cell>
          <cell r="P2610">
            <v>537990</v>
          </cell>
          <cell r="Q2610" t="str">
            <v>65</v>
          </cell>
          <cell r="R2610" t="str">
            <v>Admin&amp;Other Utilities Central</v>
          </cell>
          <cell r="S2610" t="str">
            <v>POWER PLANTS AND UTILITY DISTRIBUTION SYSTEMS</v>
          </cell>
          <cell r="T2610" t="b">
            <v>0</v>
          </cell>
          <cell r="U2610" t="b">
            <v>0</v>
          </cell>
          <cell r="V2610" t="b">
            <v>0</v>
          </cell>
          <cell r="W2610" t="str">
            <v>Project Accounting</v>
          </cell>
          <cell r="X2610">
            <v>443769</v>
          </cell>
          <cell r="Y2610">
            <v>0</v>
          </cell>
          <cell r="Z2610">
            <v>0</v>
          </cell>
          <cell r="AA2610">
            <v>0</v>
          </cell>
          <cell r="AB2610">
            <v>443769.28</v>
          </cell>
          <cell r="AC2610">
            <v>-5769.28</v>
          </cell>
          <cell r="AD2610">
            <v>99990</v>
          </cell>
          <cell r="AE2610">
            <v>0</v>
          </cell>
          <cell r="AF2610">
            <v>0</v>
          </cell>
          <cell r="AG2610" t="str">
            <v>40</v>
          </cell>
          <cell r="AH2610" t="str">
            <v>UT</v>
          </cell>
          <cell r="AI2610" t="str">
            <v>Const</v>
          </cell>
          <cell r="AJ2610" t="str">
            <v>I</v>
          </cell>
        </row>
        <row r="2611">
          <cell r="A2611" t="str">
            <v>1028444</v>
          </cell>
          <cell r="B2611" t="str">
            <v>C04062455</v>
          </cell>
          <cell r="C2611" t="str">
            <v>04062455</v>
          </cell>
          <cell r="D2611" t="str">
            <v>Dining Halls Odyssey Point of Sale System</v>
          </cell>
          <cell r="E2611">
            <v>38139</v>
          </cell>
          <cell r="H2611">
            <v>38442</v>
          </cell>
          <cell r="I2611">
            <v>38162</v>
          </cell>
          <cell r="J2611">
            <v>362589</v>
          </cell>
          <cell r="L2611">
            <v>91067.21</v>
          </cell>
          <cell r="M2611">
            <v>0</v>
          </cell>
          <cell r="N2611">
            <v>0</v>
          </cell>
          <cell r="O2611">
            <v>200506</v>
          </cell>
          <cell r="P2611">
            <v>227594.57</v>
          </cell>
          <cell r="Q2611" t="str">
            <v>62</v>
          </cell>
          <cell r="R2611" t="str">
            <v>Admin&amp;Other Computing</v>
          </cell>
          <cell r="S2611" t="str">
            <v>EQUIPMENT, SYSTEMS, SOFTWARE</v>
          </cell>
          <cell r="T2611" t="b">
            <v>0</v>
          </cell>
          <cell r="U2611" t="b">
            <v>0</v>
          </cell>
          <cell r="V2611" t="b">
            <v>0</v>
          </cell>
          <cell r="W2611" t="str">
            <v>Finance-General Administration</v>
          </cell>
          <cell r="X2611">
            <v>362589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105290.88</v>
          </cell>
          <cell r="AF2611">
            <v>31236.48</v>
          </cell>
          <cell r="AG2611" t="str">
            <v>50</v>
          </cell>
          <cell r="AH2611" t="str">
            <v>OO</v>
          </cell>
          <cell r="AI2611" t="str">
            <v>Const</v>
          </cell>
          <cell r="AJ2611" t="str">
            <v>I</v>
          </cell>
        </row>
        <row r="2612">
          <cell r="A2612" t="str">
            <v>1028446</v>
          </cell>
          <cell r="B2612" t="str">
            <v>C04062555</v>
          </cell>
          <cell r="C2612" t="str">
            <v>04062555</v>
          </cell>
          <cell r="D2612" t="str">
            <v>YARC MICROVENT ENVIRON HOUSING SYS FOR MICE</v>
          </cell>
          <cell r="E2612">
            <v>38139</v>
          </cell>
          <cell r="G2612">
            <v>38168</v>
          </cell>
          <cell r="H2612">
            <v>38411</v>
          </cell>
          <cell r="I2612">
            <v>38162</v>
          </cell>
          <cell r="J2612">
            <v>520490</v>
          </cell>
          <cell r="L2612">
            <v>520490</v>
          </cell>
          <cell r="M2612">
            <v>0</v>
          </cell>
          <cell r="N2612">
            <v>0</v>
          </cell>
          <cell r="O2612">
            <v>200506</v>
          </cell>
          <cell r="P2612">
            <v>520490</v>
          </cell>
          <cell r="Q2612" t="str">
            <v>80</v>
          </cell>
          <cell r="R2612" t="str">
            <v>Medicine</v>
          </cell>
          <cell r="S2612" t="str">
            <v>MEDICAL CAMPUS</v>
          </cell>
          <cell r="T2612" t="b">
            <v>0</v>
          </cell>
          <cell r="U2612" t="b">
            <v>0</v>
          </cell>
          <cell r="V2612" t="b">
            <v>0</v>
          </cell>
          <cell r="W2612" t="str">
            <v>Asset Management</v>
          </cell>
          <cell r="X2612">
            <v>500000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 t="str">
            <v>50</v>
          </cell>
          <cell r="AH2612" t="str">
            <v>OE</v>
          </cell>
          <cell r="AI2612" t="str">
            <v>Vclosed</v>
          </cell>
          <cell r="AJ2612" t="str">
            <v>VC</v>
          </cell>
        </row>
        <row r="2613">
          <cell r="A2613" t="str">
            <v>1028451</v>
          </cell>
          <cell r="B2613" t="str">
            <v>P04062202</v>
          </cell>
          <cell r="C2613" t="str">
            <v>04062202</v>
          </cell>
          <cell r="D2613" t="str">
            <v>COLLEGE 135 INFRASTRUCTURE</v>
          </cell>
          <cell r="E2613">
            <v>38139</v>
          </cell>
          <cell r="G2613">
            <v>38321</v>
          </cell>
          <cell r="H2613">
            <v>38442</v>
          </cell>
          <cell r="I2613">
            <v>38163</v>
          </cell>
          <cell r="J2613">
            <v>140000</v>
          </cell>
          <cell r="L2613">
            <v>0</v>
          </cell>
          <cell r="M2613">
            <v>0</v>
          </cell>
          <cell r="N2613">
            <v>0</v>
          </cell>
          <cell r="O2613">
            <v>200506</v>
          </cell>
          <cell r="P2613">
            <v>118247</v>
          </cell>
          <cell r="Q2613" t="str">
            <v>80</v>
          </cell>
          <cell r="R2613" t="str">
            <v>Medicine</v>
          </cell>
          <cell r="S2613" t="str">
            <v>MEDICAL CAMPUS</v>
          </cell>
          <cell r="T2613" t="b">
            <v>0</v>
          </cell>
          <cell r="U2613" t="b">
            <v>0</v>
          </cell>
          <cell r="V2613" t="b">
            <v>0</v>
          </cell>
          <cell r="W2613" t="str">
            <v>Asset Management</v>
          </cell>
          <cell r="X2613">
            <v>140000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118247</v>
          </cell>
          <cell r="AF2613">
            <v>0</v>
          </cell>
          <cell r="AG2613" t="str">
            <v>20</v>
          </cell>
          <cell r="AH2613" t="str">
            <v>PR</v>
          </cell>
          <cell r="AI2613" t="str">
            <v>Const</v>
          </cell>
          <cell r="AJ2613" t="str">
            <v>I</v>
          </cell>
        </row>
        <row r="2614">
          <cell r="A2614" t="str">
            <v>1028452</v>
          </cell>
          <cell r="B2614" t="str">
            <v>P04062201</v>
          </cell>
          <cell r="C2614" t="str">
            <v>04062201</v>
          </cell>
          <cell r="D2614" t="str">
            <v>ESC ACOUSTICAL MODIFICATIONS</v>
          </cell>
          <cell r="E2614">
            <v>38139</v>
          </cell>
          <cell r="H2614">
            <v>38656</v>
          </cell>
          <cell r="I2614">
            <v>38163</v>
          </cell>
          <cell r="J2614">
            <v>115000</v>
          </cell>
          <cell r="L2614">
            <v>0</v>
          </cell>
          <cell r="M2614">
            <v>0</v>
          </cell>
          <cell r="N2614">
            <v>0</v>
          </cell>
          <cell r="O2614">
            <v>200506</v>
          </cell>
          <cell r="P2614">
            <v>25473.94</v>
          </cell>
          <cell r="Q2614" t="str">
            <v>25</v>
          </cell>
          <cell r="R2614" t="str">
            <v>Biological and Physical Sciences</v>
          </cell>
          <cell r="S2614" t="str">
            <v>SCIENCE HILL</v>
          </cell>
          <cell r="T2614" t="b">
            <v>0</v>
          </cell>
          <cell r="U2614" t="b">
            <v>0</v>
          </cell>
          <cell r="V2614" t="b">
            <v>0</v>
          </cell>
          <cell r="W2614" t="str">
            <v>Project Accounting</v>
          </cell>
          <cell r="X2614">
            <v>115000</v>
          </cell>
          <cell r="Y2614">
            <v>0</v>
          </cell>
          <cell r="Z2614">
            <v>0</v>
          </cell>
          <cell r="AA2614">
            <v>0</v>
          </cell>
          <cell r="AB2614">
            <v>17083.89</v>
          </cell>
          <cell r="AC2614">
            <v>3986.05</v>
          </cell>
          <cell r="AD2614">
            <v>2904</v>
          </cell>
          <cell r="AE2614">
            <v>0</v>
          </cell>
          <cell r="AF2614">
            <v>1500</v>
          </cell>
          <cell r="AG2614" t="str">
            <v>20</v>
          </cell>
          <cell r="AH2614" t="str">
            <v>PR</v>
          </cell>
          <cell r="AI2614" t="str">
            <v>Const</v>
          </cell>
          <cell r="AJ2614" t="str">
            <v>I</v>
          </cell>
        </row>
        <row r="2615">
          <cell r="A2615" t="str">
            <v>1028525</v>
          </cell>
          <cell r="B2615" t="str">
            <v>P04062402</v>
          </cell>
          <cell r="C2615" t="str">
            <v>04062402</v>
          </cell>
          <cell r="D2615" t="str">
            <v>ESC MECHANICAL MODIFICATIONS</v>
          </cell>
          <cell r="E2615">
            <v>38139</v>
          </cell>
          <cell r="H2615">
            <v>38656</v>
          </cell>
          <cell r="I2615">
            <v>38163</v>
          </cell>
          <cell r="J2615">
            <v>100000</v>
          </cell>
          <cell r="L2615">
            <v>0</v>
          </cell>
          <cell r="M2615">
            <v>0</v>
          </cell>
          <cell r="N2615">
            <v>0</v>
          </cell>
          <cell r="O2615">
            <v>200506</v>
          </cell>
          <cell r="P2615">
            <v>18878</v>
          </cell>
          <cell r="Q2615" t="str">
            <v>25</v>
          </cell>
          <cell r="R2615" t="str">
            <v>Biological and Physical Sciences</v>
          </cell>
          <cell r="S2615" t="str">
            <v>SCIENCE HILL</v>
          </cell>
          <cell r="T2615" t="b">
            <v>0</v>
          </cell>
          <cell r="U2615" t="b">
            <v>0</v>
          </cell>
          <cell r="V2615" t="b">
            <v>0</v>
          </cell>
          <cell r="W2615" t="str">
            <v>Project Accounting</v>
          </cell>
          <cell r="X2615">
            <v>100000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18878</v>
          </cell>
          <cell r="AG2615" t="str">
            <v>20</v>
          </cell>
          <cell r="AH2615" t="str">
            <v>PR</v>
          </cell>
          <cell r="AI2615" t="str">
            <v>Const</v>
          </cell>
          <cell r="AJ2615" t="str">
            <v>I</v>
          </cell>
        </row>
        <row r="2616">
          <cell r="A2616" t="str">
            <v>1028526</v>
          </cell>
          <cell r="C2616" t="str">
            <v>04062501</v>
          </cell>
          <cell r="D2616" t="str">
            <v>IR FLOOR COVERING REPLACE CRAF 04</v>
          </cell>
          <cell r="E2616">
            <v>38139</v>
          </cell>
          <cell r="G2616">
            <v>38199</v>
          </cell>
          <cell r="H2616">
            <v>38383</v>
          </cell>
          <cell r="I2616">
            <v>38163</v>
          </cell>
          <cell r="J2616">
            <v>50850</v>
          </cell>
          <cell r="L2616">
            <v>0</v>
          </cell>
          <cell r="M2616">
            <v>0</v>
          </cell>
          <cell r="N2616">
            <v>0</v>
          </cell>
          <cell r="O2616">
            <v>200506</v>
          </cell>
          <cell r="P2616">
            <v>0</v>
          </cell>
          <cell r="Q2616" t="str">
            <v>54</v>
          </cell>
          <cell r="R2616" t="str">
            <v>Athletics</v>
          </cell>
          <cell r="T2616" t="b">
            <v>0</v>
          </cell>
          <cell r="U2616" t="b">
            <v>0</v>
          </cell>
          <cell r="V2616" t="b">
            <v>0</v>
          </cell>
          <cell r="W2616" t="str">
            <v>Project Accounting</v>
          </cell>
          <cell r="X2616">
            <v>0</v>
          </cell>
          <cell r="Y2616">
            <v>0</v>
          </cell>
          <cell r="Z2616">
            <v>0</v>
          </cell>
          <cell r="AG2616" t="str">
            <v>30</v>
          </cell>
          <cell r="AH2616" t="str">
            <v>CM</v>
          </cell>
          <cell r="AI2616" t="str">
            <v>Const</v>
          </cell>
          <cell r="AJ2616" t="str">
            <v>I</v>
          </cell>
        </row>
        <row r="2617">
          <cell r="A2617" t="str">
            <v>1028529</v>
          </cell>
          <cell r="B2617" t="str">
            <v>P04062502</v>
          </cell>
          <cell r="C2617" t="str">
            <v>04062502</v>
          </cell>
          <cell r="D2617" t="str">
            <v>KBT 710 724 950 OFFICE RENOVATIONS</v>
          </cell>
          <cell r="E2617">
            <v>38139</v>
          </cell>
          <cell r="G2617">
            <v>38230</v>
          </cell>
          <cell r="H2617">
            <v>38442</v>
          </cell>
          <cell r="I2617">
            <v>38163</v>
          </cell>
          <cell r="J2617">
            <v>200000</v>
          </cell>
          <cell r="L2617">
            <v>140</v>
          </cell>
          <cell r="M2617">
            <v>0</v>
          </cell>
          <cell r="N2617">
            <v>0</v>
          </cell>
          <cell r="O2617">
            <v>200506</v>
          </cell>
          <cell r="P2617">
            <v>50144.95</v>
          </cell>
          <cell r="Q2617" t="str">
            <v>54</v>
          </cell>
          <cell r="R2617" t="str">
            <v>Athletics</v>
          </cell>
          <cell r="S2617" t="str">
            <v>SCIENCE HILL</v>
          </cell>
          <cell r="T2617" t="b">
            <v>0</v>
          </cell>
          <cell r="U2617" t="b">
            <v>0</v>
          </cell>
          <cell r="V2617" t="b">
            <v>0</v>
          </cell>
          <cell r="W2617" t="str">
            <v>Project Accounting</v>
          </cell>
          <cell r="X2617">
            <v>200000</v>
          </cell>
          <cell r="Y2617">
            <v>0</v>
          </cell>
          <cell r="Z2617">
            <v>0</v>
          </cell>
          <cell r="AA2617">
            <v>0</v>
          </cell>
          <cell r="AB2617">
            <v>15111.12</v>
          </cell>
          <cell r="AC2617">
            <v>1573.47</v>
          </cell>
          <cell r="AD2617">
            <v>9904.16</v>
          </cell>
          <cell r="AE2617">
            <v>23416.2</v>
          </cell>
          <cell r="AF2617">
            <v>0</v>
          </cell>
          <cell r="AG2617" t="str">
            <v>20</v>
          </cell>
          <cell r="AH2617" t="str">
            <v>PR</v>
          </cell>
          <cell r="AI2617" t="str">
            <v>Const</v>
          </cell>
          <cell r="AJ2617" t="str">
            <v>I</v>
          </cell>
        </row>
        <row r="2618">
          <cell r="A2618" t="str">
            <v>1028530</v>
          </cell>
          <cell r="B2618" t="str">
            <v>P04061801</v>
          </cell>
          <cell r="C2618" t="str">
            <v>04061801</v>
          </cell>
          <cell r="D2618" t="str">
            <v>KGL 218 LAB RENOVATION</v>
          </cell>
          <cell r="E2618">
            <v>38139</v>
          </cell>
          <cell r="H2618">
            <v>38625</v>
          </cell>
          <cell r="I2618">
            <v>38341</v>
          </cell>
          <cell r="J2618">
            <v>595000</v>
          </cell>
          <cell r="L2618">
            <v>0</v>
          </cell>
          <cell r="M2618">
            <v>0</v>
          </cell>
          <cell r="N2618">
            <v>0</v>
          </cell>
          <cell r="O2618">
            <v>200506</v>
          </cell>
          <cell r="P2618">
            <v>34868.230000000003</v>
          </cell>
          <cell r="Q2618" t="str">
            <v>25</v>
          </cell>
          <cell r="R2618" t="str">
            <v>Biological and Physical Sciences</v>
          </cell>
          <cell r="S2618" t="str">
            <v>SCIENCE HILL</v>
          </cell>
          <cell r="T2618" t="b">
            <v>0</v>
          </cell>
          <cell r="U2618" t="b">
            <v>0</v>
          </cell>
          <cell r="V2618" t="b">
            <v>0</v>
          </cell>
          <cell r="W2618" t="str">
            <v>Project Accounting</v>
          </cell>
          <cell r="X2618">
            <v>595000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34868.230000000003</v>
          </cell>
          <cell r="AF2618">
            <v>0</v>
          </cell>
          <cell r="AG2618" t="str">
            <v>20</v>
          </cell>
          <cell r="AH2618" t="str">
            <v>PR</v>
          </cell>
          <cell r="AI2618" t="str">
            <v>Const</v>
          </cell>
          <cell r="AJ2618" t="str">
            <v>I</v>
          </cell>
        </row>
        <row r="2619">
          <cell r="A2619" t="str">
            <v>1028531</v>
          </cell>
          <cell r="B2619" t="str">
            <v>P04061803</v>
          </cell>
          <cell r="C2619" t="str">
            <v>04061803</v>
          </cell>
          <cell r="D2619" t="str">
            <v>SCIENCE HILL LANDSCAPE STUDY</v>
          </cell>
          <cell r="E2619">
            <v>38139</v>
          </cell>
          <cell r="H2619">
            <v>38411</v>
          </cell>
          <cell r="I2619">
            <v>38159</v>
          </cell>
          <cell r="J2619">
            <v>614000</v>
          </cell>
          <cell r="L2619">
            <v>0</v>
          </cell>
          <cell r="M2619">
            <v>0</v>
          </cell>
          <cell r="N2619">
            <v>0</v>
          </cell>
          <cell r="O2619">
            <v>200506</v>
          </cell>
          <cell r="P2619">
            <v>697.34</v>
          </cell>
          <cell r="Q2619" t="str">
            <v>25</v>
          </cell>
          <cell r="R2619" t="str">
            <v>Biological and Physical Sciences</v>
          </cell>
          <cell r="T2619" t="b">
            <v>0</v>
          </cell>
          <cell r="U2619" t="b">
            <v>0</v>
          </cell>
          <cell r="V2619" t="b">
            <v>0</v>
          </cell>
          <cell r="W2619" t="str">
            <v>Project Accounting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697.34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 t="str">
            <v>20</v>
          </cell>
          <cell r="AH2619" t="str">
            <v>OS</v>
          </cell>
          <cell r="AI2619" t="str">
            <v>Study</v>
          </cell>
          <cell r="AJ2619" t="str">
            <v>I</v>
          </cell>
        </row>
        <row r="2620">
          <cell r="A2620" t="str">
            <v>1028532</v>
          </cell>
          <cell r="B2620" t="str">
            <v>P04062401</v>
          </cell>
          <cell r="C2620" t="str">
            <v>04062401</v>
          </cell>
          <cell r="D2620" t="str">
            <v>WALL 53 AUDITORIUM AC 3RD FLR RENO</v>
          </cell>
          <cell r="E2620">
            <v>38139</v>
          </cell>
          <cell r="G2620">
            <v>38260</v>
          </cell>
          <cell r="H2620">
            <v>38442</v>
          </cell>
          <cell r="I2620">
            <v>38166</v>
          </cell>
          <cell r="J2620">
            <v>536000</v>
          </cell>
          <cell r="L2620">
            <v>-6763</v>
          </cell>
          <cell r="M2620">
            <v>0</v>
          </cell>
          <cell r="N2620">
            <v>0</v>
          </cell>
          <cell r="O2620">
            <v>200506</v>
          </cell>
          <cell r="P2620">
            <v>505653.63</v>
          </cell>
          <cell r="Q2620" t="str">
            <v>20</v>
          </cell>
          <cell r="R2620" t="str">
            <v>Humanities</v>
          </cell>
          <cell r="T2620" t="b">
            <v>0</v>
          </cell>
          <cell r="U2620" t="b">
            <v>0</v>
          </cell>
          <cell r="V2620" t="b">
            <v>0</v>
          </cell>
          <cell r="W2620" t="str">
            <v>Project Accounting</v>
          </cell>
          <cell r="X2620">
            <v>0</v>
          </cell>
          <cell r="Y2620">
            <v>0</v>
          </cell>
          <cell r="Z2620">
            <v>0</v>
          </cell>
          <cell r="AA2620">
            <v>6763</v>
          </cell>
          <cell r="AB2620">
            <v>274227.38</v>
          </cell>
          <cell r="AC2620">
            <v>156400.25</v>
          </cell>
          <cell r="AD2620">
            <v>32721</v>
          </cell>
          <cell r="AE2620">
            <v>41562.5</v>
          </cell>
          <cell r="AF2620">
            <v>742.5</v>
          </cell>
          <cell r="AG2620" t="str">
            <v>20</v>
          </cell>
          <cell r="AH2620" t="str">
            <v>PR</v>
          </cell>
          <cell r="AI2620" t="str">
            <v>Const</v>
          </cell>
          <cell r="AJ2620" t="str">
            <v>I</v>
          </cell>
        </row>
        <row r="2621">
          <cell r="A2621" t="str">
            <v>1028581</v>
          </cell>
          <cell r="C2621" t="str">
            <v>04070202</v>
          </cell>
          <cell r="D2621" t="str">
            <v>SPL 52 AND 53 OFFICE</v>
          </cell>
          <cell r="E2621">
            <v>38169</v>
          </cell>
          <cell r="H2621">
            <v>38717</v>
          </cell>
          <cell r="I2621">
            <v>38170</v>
          </cell>
          <cell r="J2621">
            <v>3000</v>
          </cell>
          <cell r="L2621">
            <v>0</v>
          </cell>
          <cell r="M2621">
            <v>0</v>
          </cell>
          <cell r="N2621">
            <v>0</v>
          </cell>
          <cell r="O2621">
            <v>200506</v>
          </cell>
          <cell r="P2621">
            <v>0</v>
          </cell>
          <cell r="Q2621" t="str">
            <v>25</v>
          </cell>
          <cell r="R2621" t="str">
            <v>Biological and Physical Sciences</v>
          </cell>
          <cell r="T2621" t="b">
            <v>0</v>
          </cell>
          <cell r="U2621" t="b">
            <v>0</v>
          </cell>
          <cell r="V2621" t="b">
            <v>0</v>
          </cell>
          <cell r="W2621" t="str">
            <v>Project Accounting</v>
          </cell>
          <cell r="X2621">
            <v>0</v>
          </cell>
          <cell r="Y2621">
            <v>0</v>
          </cell>
          <cell r="Z2621">
            <v>0</v>
          </cell>
          <cell r="AG2621" t="str">
            <v>20</v>
          </cell>
          <cell r="AH2621" t="str">
            <v>PR</v>
          </cell>
          <cell r="AI2621" t="str">
            <v>Desig</v>
          </cell>
          <cell r="AJ2621" t="str">
            <v>I</v>
          </cell>
        </row>
        <row r="2622">
          <cell r="A2622" t="str">
            <v>1028582</v>
          </cell>
          <cell r="B2622" t="str">
            <v>P04061601</v>
          </cell>
          <cell r="C2622" t="str">
            <v>04061601</v>
          </cell>
          <cell r="D2622" t="str">
            <v>LLCI 209 210</v>
          </cell>
          <cell r="E2622">
            <v>38169</v>
          </cell>
          <cell r="G2622">
            <v>38352</v>
          </cell>
          <cell r="H2622">
            <v>38533</v>
          </cell>
          <cell r="I2622">
            <v>38271</v>
          </cell>
          <cell r="J2622">
            <v>210000</v>
          </cell>
          <cell r="L2622">
            <v>0</v>
          </cell>
          <cell r="M2622">
            <v>0</v>
          </cell>
          <cell r="N2622">
            <v>0</v>
          </cell>
          <cell r="O2622">
            <v>200506</v>
          </cell>
          <cell r="P2622">
            <v>98236.05</v>
          </cell>
          <cell r="Q2622" t="str">
            <v>80</v>
          </cell>
          <cell r="R2622" t="str">
            <v>Medicine</v>
          </cell>
          <cell r="S2622" t="str">
            <v>MEDICAL CAMPUS</v>
          </cell>
          <cell r="T2622" t="b">
            <v>0</v>
          </cell>
          <cell r="U2622" t="b">
            <v>0</v>
          </cell>
          <cell r="V2622" t="b">
            <v>0</v>
          </cell>
          <cell r="W2622" t="str">
            <v>Asset Management</v>
          </cell>
          <cell r="X2622">
            <v>136500</v>
          </cell>
          <cell r="Y2622">
            <v>0</v>
          </cell>
          <cell r="Z2622">
            <v>0</v>
          </cell>
          <cell r="AA2622">
            <v>0</v>
          </cell>
          <cell r="AB2622">
            <v>7960</v>
          </cell>
          <cell r="AC2622">
            <v>0</v>
          </cell>
          <cell r="AD2622">
            <v>12896.61</v>
          </cell>
          <cell r="AE2622">
            <v>25697.73</v>
          </cell>
          <cell r="AF2622">
            <v>51681.71</v>
          </cell>
          <cell r="AG2622" t="str">
            <v>20</v>
          </cell>
          <cell r="AH2622" t="str">
            <v>PR</v>
          </cell>
          <cell r="AI2622" t="str">
            <v>Desig</v>
          </cell>
          <cell r="AJ2622" t="str">
            <v>I</v>
          </cell>
        </row>
        <row r="2623">
          <cell r="A2623" t="str">
            <v>1028664</v>
          </cell>
          <cell r="B2623" t="str">
            <v>P03110510</v>
          </cell>
          <cell r="C2623" t="str">
            <v>03110510</v>
          </cell>
          <cell r="D2623" t="str">
            <v>AMISTAD PARCEL 3</v>
          </cell>
          <cell r="E2623">
            <v>38169</v>
          </cell>
          <cell r="G2623">
            <v>38291</v>
          </cell>
          <cell r="H2623">
            <v>38411</v>
          </cell>
          <cell r="I2623">
            <v>38159</v>
          </cell>
          <cell r="J2623">
            <v>975000</v>
          </cell>
          <cell r="L2623">
            <v>0</v>
          </cell>
          <cell r="M2623">
            <v>0</v>
          </cell>
          <cell r="N2623">
            <v>0</v>
          </cell>
          <cell r="O2623">
            <v>200506</v>
          </cell>
          <cell r="P2623">
            <v>376692.89</v>
          </cell>
          <cell r="Q2623" t="str">
            <v>80</v>
          </cell>
          <cell r="R2623" t="str">
            <v>Medicine</v>
          </cell>
          <cell r="S2623" t="str">
            <v>MEDICAL CAMPUS</v>
          </cell>
          <cell r="T2623" t="b">
            <v>0</v>
          </cell>
          <cell r="U2623" t="b">
            <v>0</v>
          </cell>
          <cell r="V2623" t="b">
            <v>0</v>
          </cell>
          <cell r="W2623" t="str">
            <v>Asset Management</v>
          </cell>
          <cell r="X2623">
            <v>0</v>
          </cell>
          <cell r="Y2623">
            <v>975000</v>
          </cell>
          <cell r="Z2623">
            <v>0</v>
          </cell>
          <cell r="AA2623">
            <v>0</v>
          </cell>
          <cell r="AB2623">
            <v>1949.25</v>
          </cell>
          <cell r="AC2623">
            <v>25169.759999999998</v>
          </cell>
          <cell r="AD2623">
            <v>280663.99</v>
          </cell>
          <cell r="AE2623">
            <v>67125.070000000007</v>
          </cell>
          <cell r="AF2623">
            <v>1784.82</v>
          </cell>
          <cell r="AG2623" t="str">
            <v>60</v>
          </cell>
          <cell r="AH2623" t="str">
            <v>AC</v>
          </cell>
          <cell r="AI2623" t="str">
            <v>Const</v>
          </cell>
          <cell r="AJ2623" t="str">
            <v>I</v>
          </cell>
        </row>
        <row r="2624">
          <cell r="A2624" t="str">
            <v>1028707</v>
          </cell>
          <cell r="B2624" t="str">
            <v>C04062255</v>
          </cell>
          <cell r="C2624" t="str">
            <v>04062255</v>
          </cell>
          <cell r="D2624" t="str">
            <v>MBTS Keck Array Booster AB410</v>
          </cell>
          <cell r="E2624">
            <v>38139</v>
          </cell>
          <cell r="G2624">
            <v>38168</v>
          </cell>
          <cell r="H2624">
            <v>38352</v>
          </cell>
          <cell r="I2624">
            <v>38161</v>
          </cell>
          <cell r="J2624">
            <v>24225</v>
          </cell>
          <cell r="L2624">
            <v>24225</v>
          </cell>
          <cell r="M2624">
            <v>0</v>
          </cell>
          <cell r="N2624">
            <v>0</v>
          </cell>
          <cell r="O2624">
            <v>200506</v>
          </cell>
          <cell r="P2624">
            <v>24225</v>
          </cell>
          <cell r="Q2624" t="str">
            <v>80</v>
          </cell>
          <cell r="R2624" t="str">
            <v>Medicine</v>
          </cell>
          <cell r="T2624" t="b">
            <v>0</v>
          </cell>
          <cell r="U2624" t="b">
            <v>1</v>
          </cell>
          <cell r="V2624" t="b">
            <v>0</v>
          </cell>
          <cell r="W2624" t="str">
            <v>Finance-General Administration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 t="str">
            <v>50</v>
          </cell>
          <cell r="AH2624" t="str">
            <v>OE</v>
          </cell>
          <cell r="AI2624" t="str">
            <v>FullyF</v>
          </cell>
          <cell r="AJ2624" t="str">
            <v>FF</v>
          </cell>
        </row>
        <row r="2625">
          <cell r="A2625" t="str">
            <v>1028709</v>
          </cell>
          <cell r="B2625" t="str">
            <v>C04062254</v>
          </cell>
          <cell r="C2625" t="str">
            <v>04062254</v>
          </cell>
          <cell r="D2625" t="str">
            <v>MBTS KECK ABI 3900 SYNTHESIZER</v>
          </cell>
          <cell r="E2625">
            <v>38139</v>
          </cell>
          <cell r="G2625">
            <v>38199</v>
          </cell>
          <cell r="H2625">
            <v>38183</v>
          </cell>
          <cell r="I2625">
            <v>38161</v>
          </cell>
          <cell r="J2625">
            <v>100000</v>
          </cell>
          <cell r="L2625">
            <v>0</v>
          </cell>
          <cell r="M2625">
            <v>0</v>
          </cell>
          <cell r="N2625">
            <v>0</v>
          </cell>
          <cell r="O2625">
            <v>200506</v>
          </cell>
          <cell r="P2625">
            <v>100000</v>
          </cell>
          <cell r="Q2625" t="str">
            <v>80</v>
          </cell>
          <cell r="R2625" t="str">
            <v>Medicine</v>
          </cell>
          <cell r="T2625" t="b">
            <v>0</v>
          </cell>
          <cell r="U2625" t="b">
            <v>0</v>
          </cell>
          <cell r="V2625" t="b">
            <v>0</v>
          </cell>
          <cell r="W2625" t="str">
            <v>Finance-General Administration</v>
          </cell>
          <cell r="X2625">
            <v>0</v>
          </cell>
          <cell r="Y2625">
            <v>100000</v>
          </cell>
          <cell r="Z2625">
            <v>0</v>
          </cell>
          <cell r="AA2625">
            <v>0</v>
          </cell>
          <cell r="AB2625">
            <v>0</v>
          </cell>
          <cell r="AC2625">
            <v>100000</v>
          </cell>
          <cell r="AD2625">
            <v>0</v>
          </cell>
          <cell r="AE2625">
            <v>0</v>
          </cell>
          <cell r="AF2625">
            <v>0</v>
          </cell>
          <cell r="AG2625" t="str">
            <v>50</v>
          </cell>
          <cell r="AH2625" t="str">
            <v>OE</v>
          </cell>
          <cell r="AI2625" t="str">
            <v>Const</v>
          </cell>
          <cell r="AJ2625" t="str">
            <v>I</v>
          </cell>
        </row>
        <row r="2626">
          <cell r="A2626" t="str">
            <v>1028791</v>
          </cell>
          <cell r="B2626" t="str">
            <v>C04071352</v>
          </cell>
          <cell r="C2626" t="str">
            <v>04071352</v>
          </cell>
          <cell r="D2626" t="str">
            <v>Dining Hall Chairs FY04</v>
          </cell>
          <cell r="E2626">
            <v>38139</v>
          </cell>
          <cell r="G2626">
            <v>38260</v>
          </cell>
          <cell r="H2626">
            <v>38292</v>
          </cell>
          <cell r="I2626">
            <v>38181</v>
          </cell>
          <cell r="J2626">
            <v>57500</v>
          </cell>
          <cell r="L2626">
            <v>20000</v>
          </cell>
          <cell r="M2626">
            <v>0</v>
          </cell>
          <cell r="N2626">
            <v>0</v>
          </cell>
          <cell r="O2626">
            <v>200506</v>
          </cell>
          <cell r="P2626">
            <v>57500</v>
          </cell>
          <cell r="Q2626" t="str">
            <v>61</v>
          </cell>
          <cell r="R2626" t="str">
            <v>Admin&amp;Other Other</v>
          </cell>
          <cell r="T2626" t="b">
            <v>0</v>
          </cell>
          <cell r="U2626" t="b">
            <v>0</v>
          </cell>
          <cell r="V2626" t="b">
            <v>0</v>
          </cell>
          <cell r="W2626" t="str">
            <v>Finance-General Administration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37500</v>
          </cell>
          <cell r="AE2626">
            <v>0</v>
          </cell>
          <cell r="AF2626">
            <v>0</v>
          </cell>
          <cell r="AG2626" t="str">
            <v>50</v>
          </cell>
          <cell r="AH2626" t="str">
            <v>OE</v>
          </cell>
          <cell r="AI2626" t="str">
            <v>Const</v>
          </cell>
          <cell r="AJ2626" t="str">
            <v>I</v>
          </cell>
        </row>
        <row r="2627">
          <cell r="A2627" t="str">
            <v>1028819</v>
          </cell>
          <cell r="B2627" t="str">
            <v>P04071401</v>
          </cell>
          <cell r="C2627" t="str">
            <v>04071401</v>
          </cell>
          <cell r="D2627" t="str">
            <v>KGL Roof Fence and Platforms CRAF 05</v>
          </cell>
          <cell r="E2627">
            <v>38169</v>
          </cell>
          <cell r="G2627">
            <v>38230</v>
          </cell>
          <cell r="H2627">
            <v>38411</v>
          </cell>
          <cell r="I2627">
            <v>38296</v>
          </cell>
          <cell r="J2627">
            <v>138200</v>
          </cell>
          <cell r="L2627">
            <v>0</v>
          </cell>
          <cell r="M2627">
            <v>0</v>
          </cell>
          <cell r="N2627">
            <v>0</v>
          </cell>
          <cell r="O2627">
            <v>200506</v>
          </cell>
          <cell r="P2627">
            <v>107103</v>
          </cell>
          <cell r="Q2627" t="str">
            <v>25</v>
          </cell>
          <cell r="R2627" t="str">
            <v>Biological and Physical Sciences</v>
          </cell>
          <cell r="T2627" t="b">
            <v>0</v>
          </cell>
          <cell r="U2627" t="b">
            <v>0</v>
          </cell>
          <cell r="V2627" t="b">
            <v>0</v>
          </cell>
          <cell r="W2627" t="str">
            <v>Project Accounting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96509</v>
          </cell>
          <cell r="AD2627">
            <v>10594</v>
          </cell>
          <cell r="AE2627">
            <v>0</v>
          </cell>
          <cell r="AF2627">
            <v>0</v>
          </cell>
          <cell r="AG2627" t="str">
            <v>30</v>
          </cell>
          <cell r="AH2627" t="str">
            <v>CM</v>
          </cell>
          <cell r="AI2627" t="str">
            <v>Const</v>
          </cell>
          <cell r="AJ2627" t="str">
            <v>I</v>
          </cell>
        </row>
        <row r="2628">
          <cell r="A2628" t="str">
            <v>1028820</v>
          </cell>
          <cell r="C2628" t="str">
            <v>04070901</v>
          </cell>
          <cell r="D2628" t="str">
            <v>OML Double Doors Replace CRAF 05</v>
          </cell>
          <cell r="E2628">
            <v>38169</v>
          </cell>
          <cell r="H2628">
            <v>38503</v>
          </cell>
          <cell r="I2628">
            <v>38177</v>
          </cell>
          <cell r="J2628">
            <v>54100</v>
          </cell>
          <cell r="L2628">
            <v>0</v>
          </cell>
          <cell r="M2628">
            <v>0</v>
          </cell>
          <cell r="N2628">
            <v>0</v>
          </cell>
          <cell r="O2628">
            <v>200506</v>
          </cell>
          <cell r="P2628">
            <v>0</v>
          </cell>
          <cell r="Q2628" t="str">
            <v>32</v>
          </cell>
          <cell r="R2628" t="str">
            <v>Self-sup Law</v>
          </cell>
          <cell r="T2628" t="b">
            <v>0</v>
          </cell>
          <cell r="U2628" t="b">
            <v>0</v>
          </cell>
          <cell r="V2628" t="b">
            <v>0</v>
          </cell>
          <cell r="W2628" t="str">
            <v>Project Accounting</v>
          </cell>
          <cell r="X2628">
            <v>0</v>
          </cell>
          <cell r="Y2628">
            <v>0</v>
          </cell>
          <cell r="Z2628">
            <v>0</v>
          </cell>
          <cell r="AG2628" t="str">
            <v>30</v>
          </cell>
          <cell r="AH2628" t="str">
            <v>CM</v>
          </cell>
          <cell r="AI2628" t="str">
            <v>Const</v>
          </cell>
          <cell r="AJ2628" t="str">
            <v>I</v>
          </cell>
        </row>
        <row r="2629">
          <cell r="A2629" t="str">
            <v>1028924</v>
          </cell>
          <cell r="C2629" t="str">
            <v>04071602</v>
          </cell>
          <cell r="D2629" t="str">
            <v>DL 126 New Laboratory</v>
          </cell>
          <cell r="E2629">
            <v>38169</v>
          </cell>
          <cell r="H2629">
            <v>38503</v>
          </cell>
          <cell r="I2629">
            <v>38296</v>
          </cell>
          <cell r="J2629">
            <v>200000</v>
          </cell>
          <cell r="L2629">
            <v>0</v>
          </cell>
          <cell r="M2629">
            <v>0</v>
          </cell>
          <cell r="N2629">
            <v>0</v>
          </cell>
          <cell r="O2629">
            <v>200506</v>
          </cell>
          <cell r="P2629">
            <v>0</v>
          </cell>
          <cell r="Q2629" t="str">
            <v>24</v>
          </cell>
          <cell r="R2629" t="str">
            <v>Eng&amp;ApplSci</v>
          </cell>
          <cell r="S2629" t="str">
            <v>SCIENCE HILL</v>
          </cell>
          <cell r="T2629" t="b">
            <v>0</v>
          </cell>
          <cell r="U2629" t="b">
            <v>0</v>
          </cell>
          <cell r="V2629" t="b">
            <v>0</v>
          </cell>
          <cell r="W2629" t="str">
            <v>Project Accounting</v>
          </cell>
          <cell r="X2629">
            <v>200000</v>
          </cell>
          <cell r="Y2629">
            <v>0</v>
          </cell>
          <cell r="Z2629">
            <v>0</v>
          </cell>
          <cell r="AG2629" t="str">
            <v>20</v>
          </cell>
          <cell r="AH2629" t="str">
            <v>PR</v>
          </cell>
          <cell r="AI2629" t="str">
            <v>Desig</v>
          </cell>
          <cell r="AJ2629" t="str">
            <v>I</v>
          </cell>
        </row>
        <row r="2630">
          <cell r="A2630" t="str">
            <v>1028926</v>
          </cell>
          <cell r="B2630" t="str">
            <v>P04071902</v>
          </cell>
          <cell r="C2630" t="str">
            <v>04071902</v>
          </cell>
          <cell r="D2630" t="str">
            <v>ES MC STEAM TRAPS REPLACE CRAF 05</v>
          </cell>
          <cell r="E2630">
            <v>38169</v>
          </cell>
          <cell r="H2630">
            <v>38291</v>
          </cell>
          <cell r="I2630">
            <v>38184</v>
          </cell>
          <cell r="J2630">
            <v>105900</v>
          </cell>
          <cell r="L2630">
            <v>0</v>
          </cell>
          <cell r="M2630">
            <v>0</v>
          </cell>
          <cell r="N2630">
            <v>0</v>
          </cell>
          <cell r="O2630">
            <v>200506</v>
          </cell>
          <cell r="P2630">
            <v>89192.8</v>
          </cell>
          <cell r="Q2630" t="str">
            <v>71</v>
          </cell>
          <cell r="R2630" t="str">
            <v>Residential - Undergraduate</v>
          </cell>
          <cell r="T2630" t="b">
            <v>0</v>
          </cell>
          <cell r="U2630" t="b">
            <v>0</v>
          </cell>
          <cell r="V2630" t="b">
            <v>0</v>
          </cell>
          <cell r="W2630" t="str">
            <v>Project Accounting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89192.8</v>
          </cell>
          <cell r="AF2630">
            <v>0</v>
          </cell>
          <cell r="AG2630" t="str">
            <v>30</v>
          </cell>
          <cell r="AH2630" t="str">
            <v>CM</v>
          </cell>
          <cell r="AI2630" t="str">
            <v>Const</v>
          </cell>
          <cell r="AJ2630" t="str">
            <v>I</v>
          </cell>
        </row>
        <row r="2631">
          <cell r="A2631" t="str">
            <v>1028928</v>
          </cell>
          <cell r="B2631" t="str">
            <v>P03100604</v>
          </cell>
          <cell r="C2631" t="str">
            <v>03100604</v>
          </cell>
          <cell r="D2631" t="str">
            <v>SHM ROTUNDA FIRE PROTECTION</v>
          </cell>
          <cell r="E2631">
            <v>38169</v>
          </cell>
          <cell r="H2631">
            <v>38503</v>
          </cell>
          <cell r="I2631">
            <v>38187</v>
          </cell>
          <cell r="J2631">
            <v>330000</v>
          </cell>
          <cell r="L2631">
            <v>0</v>
          </cell>
          <cell r="M2631">
            <v>0</v>
          </cell>
          <cell r="N2631">
            <v>0</v>
          </cell>
          <cell r="O2631">
            <v>200506</v>
          </cell>
          <cell r="P2631">
            <v>59099.82</v>
          </cell>
          <cell r="Q2631" t="str">
            <v>80</v>
          </cell>
          <cell r="R2631" t="str">
            <v>Medicine</v>
          </cell>
          <cell r="S2631" t="str">
            <v>MEDICAL CAMPUS</v>
          </cell>
          <cell r="T2631" t="b">
            <v>0</v>
          </cell>
          <cell r="U2631" t="b">
            <v>0</v>
          </cell>
          <cell r="V2631" t="b">
            <v>0</v>
          </cell>
          <cell r="W2631" t="str">
            <v>Asset Management</v>
          </cell>
          <cell r="X2631">
            <v>330000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10365.98</v>
          </cell>
          <cell r="AD2631">
            <v>0</v>
          </cell>
          <cell r="AE2631">
            <v>20047.98</v>
          </cell>
          <cell r="AF2631">
            <v>28685.86</v>
          </cell>
          <cell r="AG2631" t="str">
            <v>20</v>
          </cell>
          <cell r="AH2631" t="str">
            <v>PR</v>
          </cell>
          <cell r="AI2631" t="str">
            <v>Desig</v>
          </cell>
          <cell r="AJ2631" t="str">
            <v>I</v>
          </cell>
        </row>
        <row r="2632">
          <cell r="A2632" t="str">
            <v>1029047</v>
          </cell>
          <cell r="B2632" t="str">
            <v>P04072601</v>
          </cell>
          <cell r="C2632" t="str">
            <v>04072601</v>
          </cell>
          <cell r="D2632" t="str">
            <v>TEMPLE 432 434 HEAT SYSTEM REPL CRAF 05</v>
          </cell>
          <cell r="E2632">
            <v>38169</v>
          </cell>
          <cell r="H2632">
            <v>38291</v>
          </cell>
          <cell r="I2632">
            <v>38191</v>
          </cell>
          <cell r="J2632">
            <v>150000</v>
          </cell>
          <cell r="L2632">
            <v>0</v>
          </cell>
          <cell r="M2632">
            <v>0</v>
          </cell>
          <cell r="N2632">
            <v>0</v>
          </cell>
          <cell r="O2632">
            <v>200506</v>
          </cell>
          <cell r="P2632">
            <v>102345.56</v>
          </cell>
          <cell r="Q2632" t="str">
            <v>20</v>
          </cell>
          <cell r="R2632" t="str">
            <v>Humanities</v>
          </cell>
          <cell r="S2632" t="str">
            <v>CENTRAL CAMPUS</v>
          </cell>
          <cell r="T2632" t="b">
            <v>0</v>
          </cell>
          <cell r="U2632" t="b">
            <v>0</v>
          </cell>
          <cell r="V2632" t="b">
            <v>0</v>
          </cell>
          <cell r="W2632" t="str">
            <v>Project Accounting</v>
          </cell>
          <cell r="X2632">
            <v>150000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99234.5</v>
          </cell>
          <cell r="AD2632">
            <v>3111.06</v>
          </cell>
          <cell r="AE2632">
            <v>0</v>
          </cell>
          <cell r="AF2632">
            <v>0</v>
          </cell>
          <cell r="AG2632" t="str">
            <v>30</v>
          </cell>
          <cell r="AH2632" t="str">
            <v>CM</v>
          </cell>
          <cell r="AI2632" t="str">
            <v>Const</v>
          </cell>
          <cell r="AJ2632" t="str">
            <v>I</v>
          </cell>
        </row>
        <row r="2633">
          <cell r="A2633" t="str">
            <v>1029048</v>
          </cell>
          <cell r="B2633" t="str">
            <v>P04071901</v>
          </cell>
          <cell r="C2633" t="str">
            <v>04071901</v>
          </cell>
          <cell r="D2633" t="str">
            <v>TAC 628-658</v>
          </cell>
          <cell r="E2633">
            <v>38169</v>
          </cell>
          <cell r="G2633">
            <v>38290</v>
          </cell>
          <cell r="H2633">
            <v>38472</v>
          </cell>
          <cell r="I2633">
            <v>38191</v>
          </cell>
          <cell r="J2633">
            <v>120000</v>
          </cell>
          <cell r="L2633">
            <v>0</v>
          </cell>
          <cell r="M2633">
            <v>0</v>
          </cell>
          <cell r="N2633">
            <v>0</v>
          </cell>
          <cell r="O2633">
            <v>200506</v>
          </cell>
          <cell r="P2633">
            <v>68214.289999999994</v>
          </cell>
          <cell r="Q2633" t="str">
            <v>80</v>
          </cell>
          <cell r="R2633" t="str">
            <v>Medicine</v>
          </cell>
          <cell r="T2633" t="b">
            <v>0</v>
          </cell>
          <cell r="U2633" t="b">
            <v>0</v>
          </cell>
          <cell r="V2633" t="b">
            <v>0</v>
          </cell>
          <cell r="W2633" t="str">
            <v>Asset Management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8171.83</v>
          </cell>
          <cell r="AE2633">
            <v>44756.35</v>
          </cell>
          <cell r="AF2633">
            <v>15286.11</v>
          </cell>
          <cell r="AG2633" t="str">
            <v>20</v>
          </cell>
          <cell r="AH2633" t="str">
            <v>PR</v>
          </cell>
          <cell r="AI2633" t="str">
            <v>Const</v>
          </cell>
          <cell r="AJ2633" t="str">
            <v>I</v>
          </cell>
        </row>
        <row r="2634">
          <cell r="A2634" t="str">
            <v>1029066</v>
          </cell>
          <cell r="B2634" t="str">
            <v>P04051002</v>
          </cell>
          <cell r="C2634" t="str">
            <v>04051002</v>
          </cell>
          <cell r="D2634" t="str">
            <v>SHM I 1 LABORATORY RENOVATION</v>
          </cell>
          <cell r="E2634">
            <v>38169</v>
          </cell>
          <cell r="H2634">
            <v>38929</v>
          </cell>
          <cell r="I2634">
            <v>38191</v>
          </cell>
          <cell r="J2634">
            <v>1900000</v>
          </cell>
          <cell r="L2634">
            <v>0</v>
          </cell>
          <cell r="M2634">
            <v>0</v>
          </cell>
          <cell r="N2634">
            <v>0</v>
          </cell>
          <cell r="O2634">
            <v>200506</v>
          </cell>
          <cell r="P2634">
            <v>123891.95</v>
          </cell>
          <cell r="Q2634" t="str">
            <v>80</v>
          </cell>
          <cell r="R2634" t="str">
            <v>Medicine</v>
          </cell>
          <cell r="S2634" t="str">
            <v>MEDICAL CAMPUS</v>
          </cell>
          <cell r="T2634" t="b">
            <v>0</v>
          </cell>
          <cell r="U2634" t="b">
            <v>0</v>
          </cell>
          <cell r="V2634" t="b">
            <v>0</v>
          </cell>
          <cell r="W2634" t="str">
            <v>Asset Management</v>
          </cell>
          <cell r="X2634">
            <v>1235000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64152.97</v>
          </cell>
          <cell r="AF2634">
            <v>59738.98</v>
          </cell>
          <cell r="AG2634" t="str">
            <v>20</v>
          </cell>
          <cell r="AH2634" t="str">
            <v>PR</v>
          </cell>
          <cell r="AI2634" t="str">
            <v>Desig</v>
          </cell>
          <cell r="AJ2634" t="str">
            <v>I</v>
          </cell>
        </row>
        <row r="2635">
          <cell r="A2635" t="str">
            <v>1029158</v>
          </cell>
          <cell r="C2635" t="str">
            <v>04073001</v>
          </cell>
          <cell r="D2635" t="str">
            <v>SPL UNDERGRAD STUDENT LOUNGE</v>
          </cell>
          <cell r="E2635">
            <v>38200</v>
          </cell>
          <cell r="H2635">
            <v>38595</v>
          </cell>
          <cell r="I2635">
            <v>38310</v>
          </cell>
          <cell r="J2635">
            <v>94000</v>
          </cell>
          <cell r="L2635">
            <v>0</v>
          </cell>
          <cell r="M2635">
            <v>0</v>
          </cell>
          <cell r="N2635">
            <v>0</v>
          </cell>
          <cell r="O2635">
            <v>200506</v>
          </cell>
          <cell r="P2635">
            <v>0</v>
          </cell>
          <cell r="Q2635" t="str">
            <v>25</v>
          </cell>
          <cell r="R2635" t="str">
            <v>Biological and Physical Sciences</v>
          </cell>
          <cell r="T2635" t="b">
            <v>0</v>
          </cell>
          <cell r="U2635" t="b">
            <v>0</v>
          </cell>
          <cell r="V2635" t="b">
            <v>0</v>
          </cell>
          <cell r="W2635" t="str">
            <v>Project Accounting</v>
          </cell>
          <cell r="X2635">
            <v>0</v>
          </cell>
          <cell r="Y2635">
            <v>0</v>
          </cell>
          <cell r="Z2635">
            <v>0</v>
          </cell>
          <cell r="AG2635" t="str">
            <v>20</v>
          </cell>
          <cell r="AH2635" t="str">
            <v>PR</v>
          </cell>
          <cell r="AI2635" t="str">
            <v>Const</v>
          </cell>
          <cell r="AJ2635" t="str">
            <v>I</v>
          </cell>
        </row>
        <row r="2636">
          <cell r="A2636" t="str">
            <v>1029159</v>
          </cell>
          <cell r="B2636" t="str">
            <v>P04071601</v>
          </cell>
          <cell r="C2636" t="str">
            <v>04071601</v>
          </cell>
          <cell r="D2636" t="str">
            <v>WHITNEY 55 ROOFTOP HVAC REPLACEMENT</v>
          </cell>
          <cell r="E2636">
            <v>38200</v>
          </cell>
          <cell r="H2636">
            <v>38533</v>
          </cell>
          <cell r="I2636">
            <v>38201</v>
          </cell>
          <cell r="J2636">
            <v>40000</v>
          </cell>
          <cell r="L2636">
            <v>0</v>
          </cell>
          <cell r="M2636">
            <v>0</v>
          </cell>
          <cell r="N2636">
            <v>0</v>
          </cell>
          <cell r="O2636">
            <v>200506</v>
          </cell>
          <cell r="P2636">
            <v>17598</v>
          </cell>
          <cell r="Q2636" t="str">
            <v>60</v>
          </cell>
          <cell r="R2636" t="str">
            <v>Admin&amp;Other Administration</v>
          </cell>
          <cell r="S2636" t="str">
            <v>CENTRAL CAMPUS</v>
          </cell>
          <cell r="T2636" t="b">
            <v>0</v>
          </cell>
          <cell r="U2636" t="b">
            <v>0</v>
          </cell>
          <cell r="V2636" t="b">
            <v>0</v>
          </cell>
          <cell r="W2636" t="str">
            <v>Finance-General Administration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17598</v>
          </cell>
          <cell r="AG2636" t="str">
            <v>30</v>
          </cell>
          <cell r="AH2636" t="str">
            <v>CM</v>
          </cell>
          <cell r="AI2636" t="str">
            <v>Desig</v>
          </cell>
          <cell r="AJ2636" t="str">
            <v>I</v>
          </cell>
        </row>
        <row r="2637">
          <cell r="A2637" t="str">
            <v>1029160</v>
          </cell>
          <cell r="B2637" t="str">
            <v>P04070801</v>
          </cell>
          <cell r="C2637" t="str">
            <v>04070801</v>
          </cell>
          <cell r="D2637" t="str">
            <v>YSM STANDBY POWER PHASE 4</v>
          </cell>
          <cell r="E2637">
            <v>38200</v>
          </cell>
          <cell r="H2637">
            <v>38625</v>
          </cell>
          <cell r="I2637">
            <v>38341</v>
          </cell>
          <cell r="J2637">
            <v>600000</v>
          </cell>
          <cell r="L2637">
            <v>0</v>
          </cell>
          <cell r="M2637">
            <v>0</v>
          </cell>
          <cell r="N2637">
            <v>0</v>
          </cell>
          <cell r="O2637">
            <v>200506</v>
          </cell>
          <cell r="P2637">
            <v>24612.57</v>
          </cell>
          <cell r="Q2637" t="str">
            <v>80</v>
          </cell>
          <cell r="R2637" t="str">
            <v>Medicine</v>
          </cell>
          <cell r="S2637" t="str">
            <v>MEDICAL CAMPUS</v>
          </cell>
          <cell r="T2637" t="b">
            <v>0</v>
          </cell>
          <cell r="U2637" t="b">
            <v>0</v>
          </cell>
          <cell r="V2637" t="b">
            <v>0</v>
          </cell>
          <cell r="W2637" t="str">
            <v>Asset Management</v>
          </cell>
          <cell r="X2637">
            <v>390000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23297</v>
          </cell>
          <cell r="AF2637">
            <v>1315.57</v>
          </cell>
          <cell r="AG2637" t="str">
            <v>40</v>
          </cell>
          <cell r="AH2637" t="str">
            <v>UT</v>
          </cell>
          <cell r="AI2637" t="str">
            <v>Const</v>
          </cell>
          <cell r="AJ2637" t="str">
            <v>I</v>
          </cell>
        </row>
        <row r="2638">
          <cell r="A2638" t="str">
            <v>1029287</v>
          </cell>
          <cell r="B2638" t="str">
            <v>P04073002</v>
          </cell>
          <cell r="C2638" t="str">
            <v>04073002</v>
          </cell>
          <cell r="D2638" t="str">
            <v>YSM WEST OF CEDAR BLDG SEPARATION PH 2</v>
          </cell>
          <cell r="E2638">
            <v>38200</v>
          </cell>
          <cell r="H2638">
            <v>38625</v>
          </cell>
          <cell r="I2638">
            <v>38205</v>
          </cell>
          <cell r="J2638">
            <v>41600</v>
          </cell>
          <cell r="L2638">
            <v>0</v>
          </cell>
          <cell r="M2638">
            <v>0</v>
          </cell>
          <cell r="N2638">
            <v>0</v>
          </cell>
          <cell r="O2638">
            <v>200506</v>
          </cell>
          <cell r="P2638">
            <v>3266.83</v>
          </cell>
          <cell r="Q2638" t="str">
            <v>80</v>
          </cell>
          <cell r="R2638" t="str">
            <v>Medicine</v>
          </cell>
          <cell r="S2638" t="str">
            <v>MEDICAL CAMPUS</v>
          </cell>
          <cell r="T2638" t="b">
            <v>0</v>
          </cell>
          <cell r="U2638" t="b">
            <v>0</v>
          </cell>
          <cell r="V2638" t="b">
            <v>0</v>
          </cell>
          <cell r="W2638" t="str">
            <v>Asset Management</v>
          </cell>
          <cell r="X2638">
            <v>41600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1225</v>
          </cell>
          <cell r="AF2638">
            <v>2041.83</v>
          </cell>
          <cell r="AG2638" t="str">
            <v>30</v>
          </cell>
          <cell r="AH2638" t="str">
            <v>CM</v>
          </cell>
          <cell r="AI2638" t="str">
            <v>Desig</v>
          </cell>
          <cell r="AJ2638" t="str">
            <v>I</v>
          </cell>
        </row>
        <row r="2639">
          <cell r="A2639" t="str">
            <v>1029290</v>
          </cell>
          <cell r="B2639" t="str">
            <v>P04080601</v>
          </cell>
          <cell r="C2639" t="str">
            <v>04080601</v>
          </cell>
          <cell r="D2639" t="str">
            <v>JWG ROOMS 565 566 570 572 574 RENO</v>
          </cell>
          <cell r="E2639">
            <v>38200</v>
          </cell>
          <cell r="H2639">
            <v>38291</v>
          </cell>
          <cell r="I2639">
            <v>38205</v>
          </cell>
          <cell r="J2639">
            <v>100600</v>
          </cell>
          <cell r="L2639">
            <v>0</v>
          </cell>
          <cell r="M2639">
            <v>0</v>
          </cell>
          <cell r="N2639">
            <v>0</v>
          </cell>
          <cell r="O2639">
            <v>200506</v>
          </cell>
          <cell r="P2639">
            <v>66427.67</v>
          </cell>
          <cell r="Q2639" t="str">
            <v>25</v>
          </cell>
          <cell r="R2639" t="str">
            <v>Biological and Physical Sciences</v>
          </cell>
          <cell r="S2639" t="str">
            <v>SCIENCE HILL</v>
          </cell>
          <cell r="T2639" t="b">
            <v>0</v>
          </cell>
          <cell r="U2639" t="b">
            <v>0</v>
          </cell>
          <cell r="V2639" t="b">
            <v>0</v>
          </cell>
          <cell r="W2639" t="str">
            <v>Project Accounting</v>
          </cell>
          <cell r="X2639">
            <v>100600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17189.849999999999</v>
          </cell>
          <cell r="AD2639">
            <v>46156.46</v>
          </cell>
          <cell r="AE2639">
            <v>3081.36</v>
          </cell>
          <cell r="AF2639">
            <v>0</v>
          </cell>
          <cell r="AG2639" t="str">
            <v>20</v>
          </cell>
          <cell r="AH2639" t="str">
            <v>PR</v>
          </cell>
          <cell r="AI2639" t="str">
            <v>Const</v>
          </cell>
          <cell r="AJ2639" t="str">
            <v>I</v>
          </cell>
        </row>
        <row r="2640">
          <cell r="A2640" t="str">
            <v>1029291</v>
          </cell>
          <cell r="B2640" t="str">
            <v>P04080501</v>
          </cell>
          <cell r="C2640" t="str">
            <v>04080501</v>
          </cell>
          <cell r="D2640" t="str">
            <v>MUDD AHU-1 REPLACEMENT CRAF 05</v>
          </cell>
          <cell r="E2640">
            <v>38200</v>
          </cell>
          <cell r="H2640">
            <v>38352</v>
          </cell>
          <cell r="I2640">
            <v>38205</v>
          </cell>
          <cell r="J2640">
            <v>95000</v>
          </cell>
          <cell r="L2640">
            <v>0</v>
          </cell>
          <cell r="M2640">
            <v>0</v>
          </cell>
          <cell r="N2640">
            <v>0</v>
          </cell>
          <cell r="O2640">
            <v>200506</v>
          </cell>
          <cell r="P2640">
            <v>68665.179999999993</v>
          </cell>
          <cell r="Q2640" t="str">
            <v>50</v>
          </cell>
          <cell r="R2640" t="str">
            <v>Libraries</v>
          </cell>
          <cell r="T2640" t="b">
            <v>0</v>
          </cell>
          <cell r="U2640" t="b">
            <v>0</v>
          </cell>
          <cell r="V2640" t="b">
            <v>0</v>
          </cell>
          <cell r="W2640" t="str">
            <v>Project Accounting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40900</v>
          </cell>
          <cell r="AE2640">
            <v>15315.18</v>
          </cell>
          <cell r="AF2640">
            <v>12450</v>
          </cell>
          <cell r="AG2640" t="str">
            <v>30</v>
          </cell>
          <cell r="AH2640" t="str">
            <v>CM</v>
          </cell>
          <cell r="AI2640" t="str">
            <v>Const</v>
          </cell>
          <cell r="AJ2640" t="str">
            <v>I</v>
          </cell>
        </row>
        <row r="2641">
          <cell r="A2641" t="str">
            <v>1029337</v>
          </cell>
          <cell r="C2641" t="str">
            <v>04081303</v>
          </cell>
          <cell r="D2641" t="str">
            <v>ERROR</v>
          </cell>
          <cell r="E2641">
            <v>38200</v>
          </cell>
          <cell r="F2641">
            <v>38200</v>
          </cell>
          <cell r="H2641">
            <v>38472</v>
          </cell>
          <cell r="I2641">
            <v>38238</v>
          </cell>
          <cell r="J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200506</v>
          </cell>
          <cell r="P2641">
            <v>0</v>
          </cell>
          <cell r="T2641" t="b">
            <v>0</v>
          </cell>
          <cell r="U2641" t="b">
            <v>0</v>
          </cell>
          <cell r="V2641" t="b">
            <v>0</v>
          </cell>
          <cell r="W2641" t="str">
            <v>Project Accounting</v>
          </cell>
          <cell r="X2641">
            <v>0</v>
          </cell>
          <cell r="Y2641">
            <v>0</v>
          </cell>
          <cell r="Z2641">
            <v>0</v>
          </cell>
          <cell r="AG2641" t="str">
            <v>20</v>
          </cell>
          <cell r="AH2641" t="str">
            <v>PR</v>
          </cell>
          <cell r="AI2641" t="str">
            <v>Tomb</v>
          </cell>
          <cell r="AJ2641" t="str">
            <v>T</v>
          </cell>
        </row>
        <row r="2642">
          <cell r="A2642" t="str">
            <v>1029338</v>
          </cell>
          <cell r="C2642" t="str">
            <v>04081302</v>
          </cell>
          <cell r="D2642" t="str">
            <v>UHSC REPLACE FLASH TANK CRAF 05</v>
          </cell>
          <cell r="E2642">
            <v>38200</v>
          </cell>
          <cell r="H2642">
            <v>38564</v>
          </cell>
          <cell r="I2642">
            <v>38289</v>
          </cell>
          <cell r="J2642">
            <v>69400</v>
          </cell>
          <cell r="L2642">
            <v>0</v>
          </cell>
          <cell r="M2642">
            <v>0</v>
          </cell>
          <cell r="N2642">
            <v>0</v>
          </cell>
          <cell r="O2642">
            <v>200506</v>
          </cell>
          <cell r="P2642">
            <v>0</v>
          </cell>
          <cell r="Q2642" t="str">
            <v>61</v>
          </cell>
          <cell r="R2642" t="str">
            <v>Admin&amp;Other Other</v>
          </cell>
          <cell r="T2642" t="b">
            <v>0</v>
          </cell>
          <cell r="U2642" t="b">
            <v>0</v>
          </cell>
          <cell r="V2642" t="b">
            <v>0</v>
          </cell>
          <cell r="W2642" t="str">
            <v>Project Accounting</v>
          </cell>
          <cell r="X2642">
            <v>0</v>
          </cell>
          <cell r="Y2642">
            <v>0</v>
          </cell>
          <cell r="Z2642">
            <v>0</v>
          </cell>
          <cell r="AG2642" t="str">
            <v>30</v>
          </cell>
          <cell r="AH2642" t="str">
            <v>CM</v>
          </cell>
          <cell r="AI2642" t="str">
            <v>Const</v>
          </cell>
          <cell r="AJ2642" t="str">
            <v>I</v>
          </cell>
        </row>
        <row r="2643">
          <cell r="A2643" t="str">
            <v>1029339</v>
          </cell>
          <cell r="B2643" t="str">
            <v>P04081301</v>
          </cell>
          <cell r="C2643" t="str">
            <v>04081301</v>
          </cell>
          <cell r="D2643" t="str">
            <v>ESC Install Leslie Stations CRAF 05</v>
          </cell>
          <cell r="E2643">
            <v>38200</v>
          </cell>
          <cell r="H2643">
            <v>38352</v>
          </cell>
          <cell r="I2643">
            <v>38261</v>
          </cell>
          <cell r="J2643">
            <v>111900</v>
          </cell>
          <cell r="L2643">
            <v>0</v>
          </cell>
          <cell r="M2643">
            <v>0</v>
          </cell>
          <cell r="N2643">
            <v>0</v>
          </cell>
          <cell r="O2643">
            <v>200506</v>
          </cell>
          <cell r="P2643">
            <v>80000</v>
          </cell>
          <cell r="Q2643" t="str">
            <v>25</v>
          </cell>
          <cell r="R2643" t="str">
            <v>Biological and Physical Sciences</v>
          </cell>
          <cell r="T2643" t="b">
            <v>0</v>
          </cell>
          <cell r="U2643" t="b">
            <v>0</v>
          </cell>
          <cell r="V2643" t="b">
            <v>0</v>
          </cell>
          <cell r="W2643" t="str">
            <v>Project Accounting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80000</v>
          </cell>
          <cell r="AE2643">
            <v>0</v>
          </cell>
          <cell r="AF2643">
            <v>0</v>
          </cell>
          <cell r="AG2643" t="str">
            <v>30</v>
          </cell>
          <cell r="AH2643" t="str">
            <v>CM</v>
          </cell>
          <cell r="AI2643" t="str">
            <v>Const</v>
          </cell>
          <cell r="AJ2643" t="str">
            <v>I</v>
          </cell>
        </row>
        <row r="2644">
          <cell r="A2644" t="str">
            <v>1029376</v>
          </cell>
          <cell r="B2644" t="str">
            <v>P98022349</v>
          </cell>
          <cell r="C2644" t="str">
            <v>98022349</v>
          </cell>
          <cell r="D2644" t="str">
            <v>CALHOUN COLLEGE WINDOW REPLACEMENT</v>
          </cell>
          <cell r="E2644">
            <v>38200</v>
          </cell>
          <cell r="H2644">
            <v>39172</v>
          </cell>
          <cell r="I2644">
            <v>38331</v>
          </cell>
          <cell r="J2644">
            <v>5600000</v>
          </cell>
          <cell r="L2644">
            <v>0</v>
          </cell>
          <cell r="M2644">
            <v>0</v>
          </cell>
          <cell r="N2644">
            <v>0</v>
          </cell>
          <cell r="O2644">
            <v>200506</v>
          </cell>
          <cell r="P2644">
            <v>129340.07</v>
          </cell>
          <cell r="Q2644" t="str">
            <v>71</v>
          </cell>
          <cell r="R2644" t="str">
            <v>Residential - Undergraduate</v>
          </cell>
          <cell r="S2644" t="str">
            <v>RESIDENTIAL FACILITIES</v>
          </cell>
          <cell r="T2644" t="b">
            <v>0</v>
          </cell>
          <cell r="U2644" t="b">
            <v>0</v>
          </cell>
          <cell r="V2644" t="b">
            <v>0</v>
          </cell>
          <cell r="W2644" t="str">
            <v>Project Accounting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246.64</v>
          </cell>
          <cell r="AE2644">
            <v>15</v>
          </cell>
          <cell r="AF2644">
            <v>129078.43</v>
          </cell>
          <cell r="AG2644" t="str">
            <v>30</v>
          </cell>
          <cell r="AH2644" t="str">
            <v>CM</v>
          </cell>
          <cell r="AI2644" t="str">
            <v>Plan</v>
          </cell>
          <cell r="AJ2644" t="str">
            <v>I</v>
          </cell>
        </row>
        <row r="2645">
          <cell r="A2645" t="str">
            <v>1029398</v>
          </cell>
          <cell r="B2645" t="str">
            <v>P04081601</v>
          </cell>
          <cell r="C2645" t="str">
            <v>04081601</v>
          </cell>
          <cell r="D2645" t="str">
            <v>SLB ROOMS 122 124 AV UPGRADE</v>
          </cell>
          <cell r="E2645">
            <v>38200</v>
          </cell>
          <cell r="H2645">
            <v>38352</v>
          </cell>
          <cell r="I2645">
            <v>38219</v>
          </cell>
          <cell r="J2645">
            <v>196600</v>
          </cell>
          <cell r="L2645">
            <v>0</v>
          </cell>
          <cell r="M2645">
            <v>0</v>
          </cell>
          <cell r="N2645">
            <v>0</v>
          </cell>
          <cell r="O2645">
            <v>200506</v>
          </cell>
          <cell r="P2645">
            <v>143800</v>
          </cell>
          <cell r="Q2645" t="str">
            <v>32</v>
          </cell>
          <cell r="R2645" t="str">
            <v>Self-sup Law</v>
          </cell>
          <cell r="S2645" t="str">
            <v>LAW SCHOOL</v>
          </cell>
          <cell r="T2645" t="b">
            <v>0</v>
          </cell>
          <cell r="U2645" t="b">
            <v>0</v>
          </cell>
          <cell r="V2645" t="b">
            <v>0</v>
          </cell>
          <cell r="W2645" t="str">
            <v>Project Accounting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143800</v>
          </cell>
          <cell r="AE2645">
            <v>0</v>
          </cell>
          <cell r="AF2645">
            <v>0</v>
          </cell>
          <cell r="AG2645" t="str">
            <v>20</v>
          </cell>
          <cell r="AH2645" t="str">
            <v>PR</v>
          </cell>
          <cell r="AI2645" t="str">
            <v>Const</v>
          </cell>
          <cell r="AJ2645" t="str">
            <v>I</v>
          </cell>
        </row>
        <row r="2646">
          <cell r="A2646" t="str">
            <v>1029497</v>
          </cell>
          <cell r="B2646" t="str">
            <v>P04082701</v>
          </cell>
          <cell r="C2646" t="str">
            <v>04082701</v>
          </cell>
          <cell r="D2646" t="str">
            <v>PSPP CW PRV INSTALL UCRAF 05</v>
          </cell>
          <cell r="E2646">
            <v>38200</v>
          </cell>
          <cell r="H2646">
            <v>38533</v>
          </cell>
          <cell r="I2646">
            <v>38338</v>
          </cell>
          <cell r="J2646">
            <v>151000</v>
          </cell>
          <cell r="L2646">
            <v>0</v>
          </cell>
          <cell r="M2646">
            <v>0</v>
          </cell>
          <cell r="N2646">
            <v>0</v>
          </cell>
          <cell r="O2646">
            <v>200506</v>
          </cell>
          <cell r="P2646">
            <v>5166</v>
          </cell>
          <cell r="Q2646" t="str">
            <v>65</v>
          </cell>
          <cell r="R2646" t="str">
            <v>Admin&amp;Other Utilities Central</v>
          </cell>
          <cell r="S2646" t="str">
            <v>POWER PLANTS AND UTILITY DISTRIBUTION SYSTEMS</v>
          </cell>
          <cell r="T2646" t="b">
            <v>0</v>
          </cell>
          <cell r="U2646" t="b">
            <v>0</v>
          </cell>
          <cell r="V2646" t="b">
            <v>0</v>
          </cell>
          <cell r="W2646" t="str">
            <v>Project Accounting</v>
          </cell>
          <cell r="X2646">
            <v>151000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5166</v>
          </cell>
          <cell r="AG2646" t="str">
            <v>30</v>
          </cell>
          <cell r="AH2646" t="str">
            <v>UT</v>
          </cell>
          <cell r="AI2646" t="str">
            <v>Const</v>
          </cell>
          <cell r="AJ2646" t="str">
            <v>I</v>
          </cell>
        </row>
        <row r="2647">
          <cell r="A2647" t="str">
            <v>1029518</v>
          </cell>
          <cell r="B2647" t="str">
            <v>C04072055</v>
          </cell>
          <cell r="C2647" t="str">
            <v>04072055</v>
          </cell>
          <cell r="D2647" t="str">
            <v>F&amp;A EQUIPMENT FY05</v>
          </cell>
          <cell r="E2647">
            <v>38169</v>
          </cell>
          <cell r="H2647">
            <v>38533</v>
          </cell>
          <cell r="I2647">
            <v>38204</v>
          </cell>
          <cell r="J2647">
            <v>435344</v>
          </cell>
          <cell r="L2647">
            <v>0</v>
          </cell>
          <cell r="M2647">
            <v>0</v>
          </cell>
          <cell r="N2647">
            <v>0</v>
          </cell>
          <cell r="O2647">
            <v>200506</v>
          </cell>
          <cell r="P2647">
            <v>223494</v>
          </cell>
          <cell r="Q2647" t="str">
            <v>60</v>
          </cell>
          <cell r="R2647" t="str">
            <v>Admin&amp;Other Administration</v>
          </cell>
          <cell r="S2647" t="str">
            <v>EQUIPMENT, SYSTEMS, SOFTWARE</v>
          </cell>
          <cell r="T2647" t="b">
            <v>0</v>
          </cell>
          <cell r="U2647" t="b">
            <v>0</v>
          </cell>
          <cell r="V2647" t="b">
            <v>0</v>
          </cell>
          <cell r="W2647" t="str">
            <v>Finance-General Administration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215632</v>
          </cell>
          <cell r="AE2647">
            <v>7862</v>
          </cell>
          <cell r="AF2647">
            <v>0</v>
          </cell>
          <cell r="AG2647" t="str">
            <v>50</v>
          </cell>
          <cell r="AH2647" t="str">
            <v>OE</v>
          </cell>
          <cell r="AI2647" t="str">
            <v>Const</v>
          </cell>
          <cell r="AJ2647" t="str">
            <v>I</v>
          </cell>
        </row>
        <row r="2648">
          <cell r="A2648" t="str">
            <v>1029522</v>
          </cell>
          <cell r="C2648" t="str">
            <v>04081901</v>
          </cell>
          <cell r="D2648" t="str">
            <v>HOPE BUILDING ELEVATOR UPGRADE</v>
          </cell>
          <cell r="E2648">
            <v>38200</v>
          </cell>
          <cell r="H2648">
            <v>38533</v>
          </cell>
          <cell r="I2648">
            <v>38226</v>
          </cell>
          <cell r="J2648">
            <v>90000</v>
          </cell>
          <cell r="L2648">
            <v>0</v>
          </cell>
          <cell r="M2648">
            <v>0</v>
          </cell>
          <cell r="N2648">
            <v>0</v>
          </cell>
          <cell r="O2648">
            <v>200506</v>
          </cell>
          <cell r="P2648">
            <v>0</v>
          </cell>
          <cell r="Q2648" t="str">
            <v>80</v>
          </cell>
          <cell r="R2648" t="str">
            <v>Medicine</v>
          </cell>
          <cell r="S2648" t="str">
            <v>MEDICAL CAMPUS</v>
          </cell>
          <cell r="T2648" t="b">
            <v>0</v>
          </cell>
          <cell r="U2648" t="b">
            <v>0</v>
          </cell>
          <cell r="V2648" t="b">
            <v>0</v>
          </cell>
          <cell r="W2648" t="str">
            <v>Asset Management</v>
          </cell>
          <cell r="X2648">
            <v>90000</v>
          </cell>
          <cell r="Y2648">
            <v>0</v>
          </cell>
          <cell r="Z2648">
            <v>0</v>
          </cell>
          <cell r="AG2648" t="str">
            <v>30</v>
          </cell>
          <cell r="AH2648" t="str">
            <v>CM</v>
          </cell>
          <cell r="AI2648" t="str">
            <v>Const</v>
          </cell>
          <cell r="AJ2648" t="str">
            <v>I</v>
          </cell>
        </row>
        <row r="2649">
          <cell r="A2649" t="str">
            <v>1029586</v>
          </cell>
          <cell r="C2649" t="str">
            <v>04090301</v>
          </cell>
          <cell r="D2649" t="str">
            <v>IR STEAM TRAP REPLACE CRAF 05</v>
          </cell>
          <cell r="E2649">
            <v>38231</v>
          </cell>
          <cell r="H2649">
            <v>38321</v>
          </cell>
          <cell r="I2649">
            <v>38233</v>
          </cell>
          <cell r="J2649">
            <v>61800</v>
          </cell>
          <cell r="L2649">
            <v>0</v>
          </cell>
          <cell r="M2649">
            <v>0</v>
          </cell>
          <cell r="N2649">
            <v>0</v>
          </cell>
          <cell r="O2649">
            <v>200506</v>
          </cell>
          <cell r="P2649">
            <v>0</v>
          </cell>
          <cell r="Q2649" t="str">
            <v>54</v>
          </cell>
          <cell r="R2649" t="str">
            <v>Athletics</v>
          </cell>
          <cell r="S2649" t="str">
            <v>ATHLETIC FACILITIES</v>
          </cell>
          <cell r="T2649" t="b">
            <v>0</v>
          </cell>
          <cell r="U2649" t="b">
            <v>0</v>
          </cell>
          <cell r="V2649" t="b">
            <v>0</v>
          </cell>
          <cell r="W2649" t="str">
            <v>Project Accounting</v>
          </cell>
          <cell r="X2649">
            <v>0</v>
          </cell>
          <cell r="Y2649">
            <v>0</v>
          </cell>
          <cell r="Z2649">
            <v>0</v>
          </cell>
          <cell r="AG2649" t="str">
            <v>30</v>
          </cell>
          <cell r="AH2649" t="str">
            <v>CM</v>
          </cell>
          <cell r="AI2649" t="str">
            <v>Const</v>
          </cell>
          <cell r="AJ2649" t="str">
            <v>I</v>
          </cell>
        </row>
        <row r="2650">
          <cell r="A2650" t="str">
            <v>1029703</v>
          </cell>
          <cell r="B2650" t="str">
            <v>P04091003</v>
          </cell>
          <cell r="C2650" t="str">
            <v>04091003</v>
          </cell>
          <cell r="D2650" t="str">
            <v>YORK 180 SERVER ROOM INTERIM AC</v>
          </cell>
          <cell r="E2650">
            <v>38231</v>
          </cell>
          <cell r="H2650">
            <v>38442</v>
          </cell>
          <cell r="I2650">
            <v>38268</v>
          </cell>
          <cell r="J2650">
            <v>35530</v>
          </cell>
          <cell r="L2650">
            <v>0</v>
          </cell>
          <cell r="M2650">
            <v>0</v>
          </cell>
          <cell r="N2650">
            <v>0</v>
          </cell>
          <cell r="O2650">
            <v>200506</v>
          </cell>
          <cell r="P2650">
            <v>1790</v>
          </cell>
          <cell r="Q2650" t="str">
            <v>27</v>
          </cell>
          <cell r="R2650" t="str">
            <v>Architecture</v>
          </cell>
          <cell r="S2650" t="str">
            <v>ARTS AREA</v>
          </cell>
          <cell r="T2650" t="b">
            <v>0</v>
          </cell>
          <cell r="U2650" t="b">
            <v>0</v>
          </cell>
          <cell r="V2650" t="b">
            <v>0</v>
          </cell>
          <cell r="W2650" t="str">
            <v>Project Accounting</v>
          </cell>
          <cell r="X2650">
            <v>35530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1790</v>
          </cell>
          <cell r="AG2650" t="str">
            <v>20</v>
          </cell>
          <cell r="AH2650" t="str">
            <v>PR</v>
          </cell>
          <cell r="AI2650" t="str">
            <v>Desig</v>
          </cell>
          <cell r="AJ2650" t="str">
            <v>I</v>
          </cell>
        </row>
        <row r="2651">
          <cell r="A2651" t="str">
            <v>1029704</v>
          </cell>
          <cell r="B2651" t="str">
            <v>P04090101</v>
          </cell>
          <cell r="C2651" t="str">
            <v>04090101</v>
          </cell>
          <cell r="D2651" t="str">
            <v>CSS 2 5th FL Int Med</v>
          </cell>
          <cell r="E2651">
            <v>38231</v>
          </cell>
          <cell r="H2651">
            <v>38352</v>
          </cell>
          <cell r="I2651">
            <v>38240</v>
          </cell>
          <cell r="J2651">
            <v>185000</v>
          </cell>
          <cell r="L2651">
            <v>0</v>
          </cell>
          <cell r="M2651">
            <v>0</v>
          </cell>
          <cell r="N2651">
            <v>0</v>
          </cell>
          <cell r="O2651">
            <v>200506</v>
          </cell>
          <cell r="P2651">
            <v>477.93</v>
          </cell>
          <cell r="Q2651" t="str">
            <v>80</v>
          </cell>
          <cell r="R2651" t="str">
            <v>Medicine</v>
          </cell>
          <cell r="S2651" t="str">
            <v>MEDICAL CAMPUS</v>
          </cell>
          <cell r="T2651" t="b">
            <v>0</v>
          </cell>
          <cell r="U2651" t="b">
            <v>0</v>
          </cell>
          <cell r="V2651" t="b">
            <v>0</v>
          </cell>
          <cell r="W2651" t="str">
            <v>Asset Management</v>
          </cell>
          <cell r="X2651">
            <v>185000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9.18</v>
          </cell>
          <cell r="AE2651">
            <v>312.5</v>
          </cell>
          <cell r="AF2651">
            <v>156.25</v>
          </cell>
          <cell r="AG2651" t="str">
            <v>20</v>
          </cell>
          <cell r="AH2651" t="str">
            <v>PR</v>
          </cell>
          <cell r="AI2651" t="str">
            <v>Const</v>
          </cell>
          <cell r="AJ2651" t="str">
            <v>I</v>
          </cell>
        </row>
        <row r="2652">
          <cell r="A2652" t="str">
            <v>1029705</v>
          </cell>
          <cell r="C2652" t="str">
            <v>04091001</v>
          </cell>
          <cell r="D2652" t="str">
            <v>GOLF COURSE CLUBHOUSE EXTERIOR RENO CRAF 05</v>
          </cell>
          <cell r="E2652">
            <v>38231</v>
          </cell>
          <cell r="H2652">
            <v>38503</v>
          </cell>
          <cell r="I2652">
            <v>38240</v>
          </cell>
          <cell r="J2652">
            <v>88400</v>
          </cell>
          <cell r="L2652">
            <v>0</v>
          </cell>
          <cell r="M2652">
            <v>0</v>
          </cell>
          <cell r="N2652">
            <v>0</v>
          </cell>
          <cell r="O2652">
            <v>200506</v>
          </cell>
          <cell r="P2652">
            <v>0</v>
          </cell>
          <cell r="Q2652" t="str">
            <v>54</v>
          </cell>
          <cell r="R2652" t="str">
            <v>Athletics</v>
          </cell>
          <cell r="T2652" t="b">
            <v>0</v>
          </cell>
          <cell r="U2652" t="b">
            <v>0</v>
          </cell>
          <cell r="V2652" t="b">
            <v>0</v>
          </cell>
          <cell r="W2652" t="str">
            <v>Project Accounting</v>
          </cell>
          <cell r="X2652">
            <v>0</v>
          </cell>
          <cell r="Y2652">
            <v>0</v>
          </cell>
          <cell r="Z2652">
            <v>0</v>
          </cell>
          <cell r="AG2652" t="str">
            <v>30</v>
          </cell>
          <cell r="AH2652" t="str">
            <v>CM</v>
          </cell>
          <cell r="AI2652" t="str">
            <v>Const</v>
          </cell>
          <cell r="AJ2652" t="str">
            <v>I</v>
          </cell>
        </row>
        <row r="2653">
          <cell r="A2653" t="str">
            <v>1029706</v>
          </cell>
          <cell r="B2653" t="str">
            <v>P04091002</v>
          </cell>
          <cell r="C2653" t="str">
            <v>04091002</v>
          </cell>
          <cell r="D2653" t="str">
            <v>SSS ELEVATOR REFURBISH CRAF 05</v>
          </cell>
          <cell r="E2653">
            <v>38231</v>
          </cell>
          <cell r="H2653">
            <v>38383</v>
          </cell>
          <cell r="I2653">
            <v>38240</v>
          </cell>
          <cell r="J2653">
            <v>106100</v>
          </cell>
          <cell r="L2653">
            <v>0</v>
          </cell>
          <cell r="M2653">
            <v>0</v>
          </cell>
          <cell r="N2653">
            <v>0</v>
          </cell>
          <cell r="O2653">
            <v>200506</v>
          </cell>
          <cell r="P2653">
            <v>4800</v>
          </cell>
          <cell r="Q2653" t="str">
            <v>22</v>
          </cell>
          <cell r="R2653" t="str">
            <v>Soc Sci</v>
          </cell>
          <cell r="T2653" t="b">
            <v>0</v>
          </cell>
          <cell r="U2653" t="b">
            <v>0</v>
          </cell>
          <cell r="V2653" t="b">
            <v>0</v>
          </cell>
          <cell r="W2653" t="str">
            <v>Project Accounting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3360</v>
          </cell>
          <cell r="AF2653">
            <v>1440</v>
          </cell>
          <cell r="AG2653" t="str">
            <v>30</v>
          </cell>
          <cell r="AH2653" t="str">
            <v>CM</v>
          </cell>
          <cell r="AI2653" t="str">
            <v>Const</v>
          </cell>
          <cell r="AJ2653" t="str">
            <v>I</v>
          </cell>
        </row>
        <row r="2654">
          <cell r="A2654" t="str">
            <v>1029739</v>
          </cell>
          <cell r="B2654" t="str">
            <v>P04090904</v>
          </cell>
          <cell r="C2654" t="str">
            <v>04090904</v>
          </cell>
          <cell r="D2654" t="str">
            <v>YALE BOWL PARTIAL RENOVATION</v>
          </cell>
          <cell r="E2654">
            <v>38231</v>
          </cell>
          <cell r="H2654">
            <v>39325</v>
          </cell>
          <cell r="I2654">
            <v>38246</v>
          </cell>
          <cell r="J2654">
            <v>1950000</v>
          </cell>
          <cell r="L2654">
            <v>0</v>
          </cell>
          <cell r="M2654">
            <v>0</v>
          </cell>
          <cell r="N2654">
            <v>0</v>
          </cell>
          <cell r="O2654">
            <v>200506</v>
          </cell>
          <cell r="P2654">
            <v>371495.3</v>
          </cell>
          <cell r="Q2654" t="str">
            <v>54</v>
          </cell>
          <cell r="R2654" t="str">
            <v>Athletics</v>
          </cell>
          <cell r="S2654" t="str">
            <v>ATHLETIC FACILITIES</v>
          </cell>
          <cell r="T2654" t="b">
            <v>0</v>
          </cell>
          <cell r="U2654" t="b">
            <v>0</v>
          </cell>
          <cell r="V2654" t="b">
            <v>0</v>
          </cell>
          <cell r="W2654" t="str">
            <v>Project Accounting</v>
          </cell>
          <cell r="X2654">
            <v>0</v>
          </cell>
          <cell r="Y2654">
            <v>0</v>
          </cell>
          <cell r="Z2654">
            <v>1950000</v>
          </cell>
          <cell r="AA2654">
            <v>0</v>
          </cell>
          <cell r="AB2654">
            <v>0</v>
          </cell>
          <cell r="AC2654">
            <v>0</v>
          </cell>
          <cell r="AD2654">
            <v>199.65</v>
          </cell>
          <cell r="AE2654">
            <v>141288.03</v>
          </cell>
          <cell r="AF2654">
            <v>230007.62</v>
          </cell>
          <cell r="AG2654" t="str">
            <v>10</v>
          </cell>
          <cell r="AH2654" t="str">
            <v>PR</v>
          </cell>
          <cell r="AI2654" t="str">
            <v>Desig</v>
          </cell>
          <cell r="AJ2654" t="str">
            <v>I</v>
          </cell>
        </row>
        <row r="2655">
          <cell r="A2655" t="str">
            <v>1029742</v>
          </cell>
          <cell r="B2655" t="str">
            <v>P03011601</v>
          </cell>
          <cell r="C2655" t="str">
            <v>03011601</v>
          </cell>
          <cell r="D2655" t="str">
            <v>SSS WINDOW REPLACEMENT</v>
          </cell>
          <cell r="E2655">
            <v>38231</v>
          </cell>
          <cell r="H2655">
            <v>38898</v>
          </cell>
          <cell r="I2655">
            <v>38331</v>
          </cell>
          <cell r="J2655">
            <v>4600000</v>
          </cell>
          <cell r="L2655">
            <v>0</v>
          </cell>
          <cell r="M2655">
            <v>0</v>
          </cell>
          <cell r="N2655">
            <v>0</v>
          </cell>
          <cell r="O2655">
            <v>200506</v>
          </cell>
          <cell r="P2655">
            <v>272.81</v>
          </cell>
          <cell r="Q2655" t="str">
            <v>22</v>
          </cell>
          <cell r="R2655" t="str">
            <v>Soc Sci</v>
          </cell>
          <cell r="T2655" t="b">
            <v>0</v>
          </cell>
          <cell r="U2655" t="b">
            <v>0</v>
          </cell>
          <cell r="V2655" t="b">
            <v>0</v>
          </cell>
          <cell r="W2655" t="str">
            <v>Project Accounting</v>
          </cell>
          <cell r="X2655">
            <v>4600000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272.81</v>
          </cell>
          <cell r="AG2655" t="str">
            <v>30</v>
          </cell>
          <cell r="AH2655" t="str">
            <v>CM</v>
          </cell>
          <cell r="AI2655" t="str">
            <v>Pre-C</v>
          </cell>
          <cell r="AJ2655" t="str">
            <v>I</v>
          </cell>
        </row>
        <row r="2656">
          <cell r="A2656" t="str">
            <v>1029764</v>
          </cell>
          <cell r="C2656" t="str">
            <v>04091301</v>
          </cell>
          <cell r="D2656" t="str">
            <v>LSOG 2 MINOR RENOVATIONS</v>
          </cell>
          <cell r="E2656">
            <v>38231</v>
          </cell>
          <cell r="H2656">
            <v>38442</v>
          </cell>
          <cell r="I2656">
            <v>38246</v>
          </cell>
          <cell r="J2656">
            <v>60000</v>
          </cell>
          <cell r="L2656">
            <v>0</v>
          </cell>
          <cell r="M2656">
            <v>0</v>
          </cell>
          <cell r="N2656">
            <v>0</v>
          </cell>
          <cell r="O2656">
            <v>200506</v>
          </cell>
          <cell r="P2656">
            <v>0</v>
          </cell>
          <cell r="Q2656" t="str">
            <v>80</v>
          </cell>
          <cell r="R2656" t="str">
            <v>Medicine</v>
          </cell>
          <cell r="S2656" t="str">
            <v>MEDICAL CAMPUS</v>
          </cell>
          <cell r="T2656" t="b">
            <v>0</v>
          </cell>
          <cell r="U2656" t="b">
            <v>0</v>
          </cell>
          <cell r="V2656" t="b">
            <v>0</v>
          </cell>
          <cell r="W2656" t="str">
            <v>Asset Management</v>
          </cell>
          <cell r="X2656">
            <v>39000</v>
          </cell>
          <cell r="Y2656">
            <v>0</v>
          </cell>
          <cell r="Z2656">
            <v>0</v>
          </cell>
          <cell r="AG2656" t="str">
            <v>30</v>
          </cell>
          <cell r="AH2656" t="str">
            <v>CM</v>
          </cell>
          <cell r="AI2656" t="str">
            <v>Const</v>
          </cell>
          <cell r="AJ2656" t="str">
            <v>I</v>
          </cell>
        </row>
        <row r="2657">
          <cell r="A2657" t="str">
            <v>1029766</v>
          </cell>
          <cell r="C2657" t="str">
            <v>04091401</v>
          </cell>
          <cell r="D2657" t="str">
            <v>LMP 1075 1080</v>
          </cell>
          <cell r="E2657">
            <v>38231</v>
          </cell>
          <cell r="H2657">
            <v>38503</v>
          </cell>
          <cell r="I2657">
            <v>38247</v>
          </cell>
          <cell r="J2657">
            <v>60000</v>
          </cell>
          <cell r="L2657">
            <v>0</v>
          </cell>
          <cell r="M2657">
            <v>0</v>
          </cell>
          <cell r="N2657">
            <v>0</v>
          </cell>
          <cell r="O2657">
            <v>200506</v>
          </cell>
          <cell r="P2657">
            <v>0</v>
          </cell>
          <cell r="Q2657" t="str">
            <v>80</v>
          </cell>
          <cell r="R2657" t="str">
            <v>Medicine</v>
          </cell>
          <cell r="S2657" t="str">
            <v>MEDICAL CAMPUS</v>
          </cell>
          <cell r="T2657" t="b">
            <v>0</v>
          </cell>
          <cell r="U2657" t="b">
            <v>0</v>
          </cell>
          <cell r="V2657" t="b">
            <v>0</v>
          </cell>
          <cell r="W2657" t="str">
            <v>Asset Management</v>
          </cell>
          <cell r="X2657">
            <v>39000</v>
          </cell>
          <cell r="Y2657">
            <v>0</v>
          </cell>
          <cell r="Z2657">
            <v>0</v>
          </cell>
          <cell r="AG2657" t="str">
            <v>20</v>
          </cell>
          <cell r="AH2657" t="str">
            <v>PR</v>
          </cell>
          <cell r="AI2657" t="str">
            <v>Const</v>
          </cell>
          <cell r="AJ2657" t="str">
            <v>I</v>
          </cell>
        </row>
        <row r="2658">
          <cell r="A2658" t="str">
            <v>1029774</v>
          </cell>
          <cell r="B2658" t="str">
            <v>P04091601</v>
          </cell>
          <cell r="C2658" t="str">
            <v>04091601</v>
          </cell>
          <cell r="D2658" t="str">
            <v>SHM I 406</v>
          </cell>
          <cell r="E2658">
            <v>38231</v>
          </cell>
          <cell r="H2658">
            <v>38625</v>
          </cell>
          <cell r="I2658">
            <v>38324</v>
          </cell>
          <cell r="J2658">
            <v>140000</v>
          </cell>
          <cell r="L2658">
            <v>0</v>
          </cell>
          <cell r="M2658">
            <v>0</v>
          </cell>
          <cell r="N2658">
            <v>0</v>
          </cell>
          <cell r="O2658">
            <v>200506</v>
          </cell>
          <cell r="P2658">
            <v>13601.38</v>
          </cell>
          <cell r="Q2658" t="str">
            <v>80</v>
          </cell>
          <cell r="R2658" t="str">
            <v>Medicine</v>
          </cell>
          <cell r="S2658" t="str">
            <v>MEDICAL CAMPUS</v>
          </cell>
          <cell r="T2658" t="b">
            <v>0</v>
          </cell>
          <cell r="U2658" t="b">
            <v>0</v>
          </cell>
          <cell r="V2658" t="b">
            <v>0</v>
          </cell>
          <cell r="W2658" t="str">
            <v>Asset Management</v>
          </cell>
          <cell r="X2658">
            <v>91000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8280</v>
          </cell>
          <cell r="AF2658">
            <v>5321.38</v>
          </cell>
          <cell r="AG2658" t="str">
            <v>20</v>
          </cell>
          <cell r="AH2658" t="str">
            <v>PR</v>
          </cell>
          <cell r="AI2658" t="str">
            <v>Const</v>
          </cell>
          <cell r="AJ2658" t="str">
            <v>I</v>
          </cell>
        </row>
        <row r="2659">
          <cell r="A2659" t="str">
            <v>1029788</v>
          </cell>
          <cell r="C2659" t="str">
            <v>04091702</v>
          </cell>
          <cell r="D2659" t="str">
            <v>IR EVAPORATIVE CONDENSER REPLACE CRAF 05</v>
          </cell>
          <cell r="E2659">
            <v>38231</v>
          </cell>
          <cell r="G2659">
            <v>38260</v>
          </cell>
          <cell r="H2659">
            <v>38472</v>
          </cell>
          <cell r="I2659">
            <v>38247</v>
          </cell>
          <cell r="J2659">
            <v>57200</v>
          </cell>
          <cell r="L2659">
            <v>0</v>
          </cell>
          <cell r="M2659">
            <v>0</v>
          </cell>
          <cell r="N2659">
            <v>0</v>
          </cell>
          <cell r="O2659">
            <v>200506</v>
          </cell>
          <cell r="P2659">
            <v>0</v>
          </cell>
          <cell r="Q2659" t="str">
            <v>54</v>
          </cell>
          <cell r="R2659" t="str">
            <v>Athletics</v>
          </cell>
          <cell r="S2659" t="str">
            <v>ATHLETIC FACILITIES</v>
          </cell>
          <cell r="T2659" t="b">
            <v>0</v>
          </cell>
          <cell r="U2659" t="b">
            <v>0</v>
          </cell>
          <cell r="V2659" t="b">
            <v>0</v>
          </cell>
          <cell r="W2659" t="str">
            <v>Project Accounting</v>
          </cell>
          <cell r="X2659">
            <v>0</v>
          </cell>
          <cell r="Y2659">
            <v>0</v>
          </cell>
          <cell r="Z2659">
            <v>0</v>
          </cell>
          <cell r="AG2659" t="str">
            <v>30</v>
          </cell>
          <cell r="AH2659" t="str">
            <v>CM</v>
          </cell>
          <cell r="AI2659" t="str">
            <v>Const</v>
          </cell>
          <cell r="AJ2659" t="str">
            <v>I</v>
          </cell>
        </row>
        <row r="2660">
          <cell r="A2660" t="str">
            <v>1029791</v>
          </cell>
          <cell r="B2660" t="str">
            <v>P04091703</v>
          </cell>
          <cell r="C2660" t="str">
            <v>04091703</v>
          </cell>
          <cell r="D2660" t="str">
            <v>KCL HEAT EXCHANGER REPLACE CRAF 05</v>
          </cell>
          <cell r="E2660">
            <v>38231</v>
          </cell>
          <cell r="H2660">
            <v>38291</v>
          </cell>
          <cell r="I2660">
            <v>38247</v>
          </cell>
          <cell r="J2660">
            <v>57200</v>
          </cell>
          <cell r="L2660">
            <v>0</v>
          </cell>
          <cell r="M2660">
            <v>0</v>
          </cell>
          <cell r="N2660">
            <v>0</v>
          </cell>
          <cell r="O2660">
            <v>200506</v>
          </cell>
          <cell r="P2660">
            <v>47012.93</v>
          </cell>
          <cell r="Q2660" t="str">
            <v>25</v>
          </cell>
          <cell r="R2660" t="str">
            <v>Biological and Physical Sciences</v>
          </cell>
          <cell r="S2660" t="str">
            <v>SCIENCE HILL</v>
          </cell>
          <cell r="T2660" t="b">
            <v>0</v>
          </cell>
          <cell r="U2660" t="b">
            <v>0</v>
          </cell>
          <cell r="V2660" t="b">
            <v>0</v>
          </cell>
          <cell r="W2660" t="str">
            <v>Project Accounting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47012.93</v>
          </cell>
          <cell r="AG2660" t="str">
            <v>30</v>
          </cell>
          <cell r="AH2660" t="str">
            <v>CM</v>
          </cell>
          <cell r="AI2660" t="str">
            <v>Const</v>
          </cell>
          <cell r="AJ2660" t="str">
            <v>I</v>
          </cell>
        </row>
        <row r="2661">
          <cell r="A2661" t="str">
            <v>1029907</v>
          </cell>
          <cell r="C2661" t="str">
            <v>04091402</v>
          </cell>
          <cell r="D2661" t="str">
            <v>LMP 1091 1094 FMP 101</v>
          </cell>
          <cell r="E2661">
            <v>38231</v>
          </cell>
          <cell r="H2661">
            <v>38503</v>
          </cell>
          <cell r="I2661">
            <v>38260</v>
          </cell>
          <cell r="J2661">
            <v>60000</v>
          </cell>
          <cell r="L2661">
            <v>0</v>
          </cell>
          <cell r="M2661">
            <v>0</v>
          </cell>
          <cell r="N2661">
            <v>0</v>
          </cell>
          <cell r="O2661">
            <v>200506</v>
          </cell>
          <cell r="P2661">
            <v>0</v>
          </cell>
          <cell r="Q2661" t="str">
            <v>80</v>
          </cell>
          <cell r="R2661" t="str">
            <v>Medicine</v>
          </cell>
          <cell r="T2661" t="b">
            <v>0</v>
          </cell>
          <cell r="U2661" t="b">
            <v>0</v>
          </cell>
          <cell r="V2661" t="b">
            <v>0</v>
          </cell>
          <cell r="W2661" t="str">
            <v>Asset Management</v>
          </cell>
          <cell r="X2661">
            <v>39000</v>
          </cell>
          <cell r="Y2661">
            <v>0</v>
          </cell>
          <cell r="Z2661">
            <v>0</v>
          </cell>
          <cell r="AG2661" t="str">
            <v>20</v>
          </cell>
          <cell r="AH2661" t="str">
            <v>PR</v>
          </cell>
          <cell r="AI2661" t="str">
            <v>Const</v>
          </cell>
          <cell r="AJ2661" t="str">
            <v>I</v>
          </cell>
        </row>
        <row r="2662">
          <cell r="A2662" t="str">
            <v>1029932</v>
          </cell>
          <cell r="C2662" t="str">
            <v>04083001</v>
          </cell>
          <cell r="D2662" t="str">
            <v>BML 456-462 &amp; LH 403-403A</v>
          </cell>
          <cell r="E2662">
            <v>38261</v>
          </cell>
          <cell r="G2662">
            <v>38321</v>
          </cell>
          <cell r="H2662">
            <v>38503</v>
          </cell>
          <cell r="I2662">
            <v>38254</v>
          </cell>
          <cell r="J2662">
            <v>150000</v>
          </cell>
          <cell r="L2662">
            <v>0</v>
          </cell>
          <cell r="M2662">
            <v>0</v>
          </cell>
          <cell r="N2662">
            <v>0</v>
          </cell>
          <cell r="O2662">
            <v>200506</v>
          </cell>
          <cell r="P2662">
            <v>0</v>
          </cell>
          <cell r="Q2662" t="str">
            <v>80</v>
          </cell>
          <cell r="R2662" t="str">
            <v>Medicine</v>
          </cell>
          <cell r="T2662" t="b">
            <v>0</v>
          </cell>
          <cell r="U2662" t="b">
            <v>0</v>
          </cell>
          <cell r="V2662" t="b">
            <v>0</v>
          </cell>
          <cell r="W2662" t="str">
            <v>Asset Management</v>
          </cell>
          <cell r="X2662">
            <v>97500</v>
          </cell>
          <cell r="Y2662">
            <v>0</v>
          </cell>
          <cell r="Z2662">
            <v>0</v>
          </cell>
          <cell r="AG2662" t="str">
            <v>20</v>
          </cell>
          <cell r="AH2662" t="str">
            <v>PR</v>
          </cell>
          <cell r="AI2662" t="str">
            <v>Const</v>
          </cell>
          <cell r="AJ2662" t="str">
            <v>I</v>
          </cell>
        </row>
        <row r="2663">
          <cell r="A2663" t="str">
            <v>1029934</v>
          </cell>
          <cell r="C2663" t="str">
            <v>04090801</v>
          </cell>
          <cell r="D2663" t="str">
            <v>PM SCULPTURE FOUNDATION</v>
          </cell>
          <cell r="E2663">
            <v>38261</v>
          </cell>
          <cell r="H2663">
            <v>38625</v>
          </cell>
          <cell r="I2663">
            <v>38254</v>
          </cell>
          <cell r="J2663">
            <v>20000</v>
          </cell>
          <cell r="L2663">
            <v>0</v>
          </cell>
          <cell r="M2663">
            <v>0</v>
          </cell>
          <cell r="N2663">
            <v>0</v>
          </cell>
          <cell r="O2663">
            <v>200506</v>
          </cell>
          <cell r="P2663">
            <v>0</v>
          </cell>
          <cell r="Q2663" t="str">
            <v>42</v>
          </cell>
          <cell r="R2663" t="str">
            <v>Mus&amp;Gall Peabody</v>
          </cell>
          <cell r="T2663" t="b">
            <v>0</v>
          </cell>
          <cell r="U2663" t="b">
            <v>0</v>
          </cell>
          <cell r="V2663" t="b">
            <v>0</v>
          </cell>
          <cell r="W2663" t="str">
            <v>Project Accounting</v>
          </cell>
          <cell r="X2663">
            <v>0</v>
          </cell>
          <cell r="Y2663">
            <v>0</v>
          </cell>
          <cell r="Z2663">
            <v>0</v>
          </cell>
          <cell r="AG2663" t="str">
            <v>20</v>
          </cell>
          <cell r="AH2663" t="str">
            <v>PR</v>
          </cell>
          <cell r="AI2663" t="str">
            <v>Desig</v>
          </cell>
          <cell r="AJ2663" t="str">
            <v>I</v>
          </cell>
        </row>
        <row r="2664">
          <cell r="A2664" t="str">
            <v>1029960</v>
          </cell>
          <cell r="B2664" t="str">
            <v>P04093002</v>
          </cell>
          <cell r="C2664" t="str">
            <v>04093002</v>
          </cell>
          <cell r="D2664" t="str">
            <v>ML 7 &amp; 8 RENOVATION</v>
          </cell>
          <cell r="E2664">
            <v>38261</v>
          </cell>
          <cell r="G2664">
            <v>38017</v>
          </cell>
          <cell r="H2664">
            <v>38564</v>
          </cell>
          <cell r="I2664">
            <v>38261</v>
          </cell>
          <cell r="J2664">
            <v>58393</v>
          </cell>
          <cell r="L2664">
            <v>0</v>
          </cell>
          <cell r="M2664">
            <v>0</v>
          </cell>
          <cell r="N2664">
            <v>0</v>
          </cell>
          <cell r="O2664">
            <v>200506</v>
          </cell>
          <cell r="P2664">
            <v>56146.41</v>
          </cell>
          <cell r="Q2664" t="str">
            <v>24</v>
          </cell>
          <cell r="R2664" t="str">
            <v>Eng&amp;ApplSci</v>
          </cell>
          <cell r="T2664" t="b">
            <v>0</v>
          </cell>
          <cell r="U2664" t="b">
            <v>0</v>
          </cell>
          <cell r="V2664" t="b">
            <v>0</v>
          </cell>
          <cell r="W2664" t="str">
            <v>Project Accounting</v>
          </cell>
          <cell r="X2664">
            <v>37955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56146.41</v>
          </cell>
          <cell r="AE2664">
            <v>0</v>
          </cell>
          <cell r="AF2664">
            <v>0</v>
          </cell>
          <cell r="AG2664" t="str">
            <v>20</v>
          </cell>
          <cell r="AH2664" t="str">
            <v>PR</v>
          </cell>
          <cell r="AI2664" t="str">
            <v>Const</v>
          </cell>
          <cell r="AJ2664" t="str">
            <v>I</v>
          </cell>
        </row>
        <row r="2665">
          <cell r="A2665" t="str">
            <v>1029964</v>
          </cell>
          <cell r="B2665" t="str">
            <v>P04093001</v>
          </cell>
          <cell r="C2665" t="str">
            <v>04093001</v>
          </cell>
          <cell r="D2665" t="str">
            <v>ML 117 RENOVATION</v>
          </cell>
          <cell r="E2665">
            <v>38261</v>
          </cell>
          <cell r="G2665">
            <v>38017</v>
          </cell>
          <cell r="H2665">
            <v>38564</v>
          </cell>
          <cell r="I2665">
            <v>38261</v>
          </cell>
          <cell r="J2665">
            <v>75615</v>
          </cell>
          <cell r="L2665">
            <v>0</v>
          </cell>
          <cell r="M2665">
            <v>0</v>
          </cell>
          <cell r="N2665">
            <v>0</v>
          </cell>
          <cell r="O2665">
            <v>200506</v>
          </cell>
          <cell r="P2665">
            <v>72705.899999999994</v>
          </cell>
          <cell r="Q2665" t="str">
            <v>24</v>
          </cell>
          <cell r="R2665" t="str">
            <v>Eng&amp;ApplSci</v>
          </cell>
          <cell r="T2665" t="b">
            <v>0</v>
          </cell>
          <cell r="U2665" t="b">
            <v>0</v>
          </cell>
          <cell r="V2665" t="b">
            <v>0</v>
          </cell>
          <cell r="W2665" t="str">
            <v>Project Accounting</v>
          </cell>
          <cell r="X2665">
            <v>49150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72705.899999999994</v>
          </cell>
          <cell r="AE2665">
            <v>0</v>
          </cell>
          <cell r="AF2665">
            <v>0</v>
          </cell>
          <cell r="AG2665" t="str">
            <v>20</v>
          </cell>
          <cell r="AH2665" t="str">
            <v>PR</v>
          </cell>
          <cell r="AI2665" t="str">
            <v>Const</v>
          </cell>
          <cell r="AJ2665" t="str">
            <v>I</v>
          </cell>
        </row>
        <row r="2666">
          <cell r="A2666" t="str">
            <v>1029965</v>
          </cell>
          <cell r="C2666" t="str">
            <v>04100101</v>
          </cell>
          <cell r="D2666" t="str">
            <v>OML GREENHOUSE REPL ENV CONTROLS CRAF 05</v>
          </cell>
          <cell r="E2666">
            <v>38261</v>
          </cell>
          <cell r="H2666">
            <v>38564</v>
          </cell>
          <cell r="I2666">
            <v>38261</v>
          </cell>
          <cell r="J2666">
            <v>91520</v>
          </cell>
          <cell r="L2666">
            <v>0</v>
          </cell>
          <cell r="M2666">
            <v>0</v>
          </cell>
          <cell r="N2666">
            <v>0</v>
          </cell>
          <cell r="O2666">
            <v>200506</v>
          </cell>
          <cell r="P2666">
            <v>0</v>
          </cell>
          <cell r="Q2666" t="str">
            <v>25</v>
          </cell>
          <cell r="R2666" t="str">
            <v>Biological and Physical Sciences</v>
          </cell>
          <cell r="T2666" t="b">
            <v>0</v>
          </cell>
          <cell r="U2666" t="b">
            <v>0</v>
          </cell>
          <cell r="V2666" t="b">
            <v>0</v>
          </cell>
          <cell r="W2666" t="str">
            <v>Project Accounting</v>
          </cell>
          <cell r="X2666">
            <v>0</v>
          </cell>
          <cell r="Y2666">
            <v>0</v>
          </cell>
          <cell r="Z2666">
            <v>0</v>
          </cell>
          <cell r="AG2666" t="str">
            <v>30</v>
          </cell>
          <cell r="AH2666" t="str">
            <v>PR</v>
          </cell>
          <cell r="AI2666" t="str">
            <v>Const</v>
          </cell>
          <cell r="AJ2666" t="str">
            <v>I</v>
          </cell>
        </row>
        <row r="2667">
          <cell r="A2667" t="str">
            <v>1029982</v>
          </cell>
          <cell r="C2667" t="str">
            <v>04100701</v>
          </cell>
          <cell r="D2667" t="str">
            <v>CSS 100 Rooms 297 and 298 A-F Renovations</v>
          </cell>
          <cell r="E2667">
            <v>38261</v>
          </cell>
          <cell r="H2667">
            <v>38533</v>
          </cell>
          <cell r="I2667">
            <v>38261</v>
          </cell>
          <cell r="J2667">
            <v>150000</v>
          </cell>
          <cell r="L2667">
            <v>0</v>
          </cell>
          <cell r="M2667">
            <v>0</v>
          </cell>
          <cell r="N2667">
            <v>0</v>
          </cell>
          <cell r="O2667">
            <v>200506</v>
          </cell>
          <cell r="P2667">
            <v>0</v>
          </cell>
          <cell r="Q2667" t="str">
            <v>34</v>
          </cell>
          <cell r="R2667" t="str">
            <v>Self-sup Nursing</v>
          </cell>
          <cell r="S2667" t="str">
            <v>MEDICAL CAMPUS</v>
          </cell>
          <cell r="T2667" t="b">
            <v>0</v>
          </cell>
          <cell r="U2667" t="b">
            <v>0</v>
          </cell>
          <cell r="V2667" t="b">
            <v>0</v>
          </cell>
          <cell r="W2667" t="str">
            <v>Asset Management</v>
          </cell>
          <cell r="X2667">
            <v>150000</v>
          </cell>
          <cell r="Y2667">
            <v>0</v>
          </cell>
          <cell r="Z2667">
            <v>0</v>
          </cell>
          <cell r="AG2667" t="str">
            <v>20</v>
          </cell>
          <cell r="AH2667" t="str">
            <v>OL</v>
          </cell>
          <cell r="AI2667" t="str">
            <v>Const</v>
          </cell>
          <cell r="AJ2667" t="str">
            <v>I</v>
          </cell>
        </row>
        <row r="2668">
          <cell r="A2668" t="str">
            <v>1029988</v>
          </cell>
          <cell r="C2668" t="str">
            <v>04090901</v>
          </cell>
          <cell r="D2668" t="str">
            <v>MORSE STILES ROOF PERIMETER REPAIRS</v>
          </cell>
          <cell r="E2668">
            <v>38231</v>
          </cell>
          <cell r="H2668">
            <v>38776</v>
          </cell>
          <cell r="I2668">
            <v>38258</v>
          </cell>
          <cell r="J2668">
            <v>16000</v>
          </cell>
          <cell r="L2668">
            <v>0</v>
          </cell>
          <cell r="M2668">
            <v>0</v>
          </cell>
          <cell r="N2668">
            <v>0</v>
          </cell>
          <cell r="O2668">
            <v>200506</v>
          </cell>
          <cell r="P2668">
            <v>0</v>
          </cell>
          <cell r="Q2668" t="str">
            <v>71</v>
          </cell>
          <cell r="R2668" t="str">
            <v>Residential - Undergraduate</v>
          </cell>
          <cell r="S2668" t="str">
            <v>RESIDENTIAL FACILITIES</v>
          </cell>
          <cell r="T2668" t="b">
            <v>0</v>
          </cell>
          <cell r="U2668" t="b">
            <v>0</v>
          </cell>
          <cell r="V2668" t="b">
            <v>0</v>
          </cell>
          <cell r="W2668" t="str">
            <v>Project Accounting</v>
          </cell>
          <cell r="X2668">
            <v>0</v>
          </cell>
          <cell r="Y2668">
            <v>0</v>
          </cell>
          <cell r="Z2668">
            <v>0</v>
          </cell>
          <cell r="AG2668" t="str">
            <v>30</v>
          </cell>
          <cell r="AH2668" t="str">
            <v>CM</v>
          </cell>
          <cell r="AI2668" t="str">
            <v>Plan</v>
          </cell>
          <cell r="AJ2668" t="str">
            <v>I</v>
          </cell>
        </row>
        <row r="2669">
          <cell r="A2669" t="str">
            <v>1029989</v>
          </cell>
          <cell r="C2669" t="str">
            <v>04090907</v>
          </cell>
          <cell r="D2669" t="str">
            <v>A&amp;A FREIGHT ELEVATOR UPGRADE</v>
          </cell>
          <cell r="E2669">
            <v>38231</v>
          </cell>
          <cell r="H2669">
            <v>38411</v>
          </cell>
          <cell r="I2669">
            <v>38258</v>
          </cell>
          <cell r="J2669">
            <v>45000</v>
          </cell>
          <cell r="L2669">
            <v>0</v>
          </cell>
          <cell r="M2669">
            <v>0</v>
          </cell>
          <cell r="N2669">
            <v>0</v>
          </cell>
          <cell r="O2669">
            <v>200506</v>
          </cell>
          <cell r="P2669">
            <v>0</v>
          </cell>
          <cell r="Q2669" t="str">
            <v>27</v>
          </cell>
          <cell r="R2669" t="str">
            <v>Architecture</v>
          </cell>
          <cell r="S2669" t="str">
            <v>ARTS AREA</v>
          </cell>
          <cell r="T2669" t="b">
            <v>0</v>
          </cell>
          <cell r="U2669" t="b">
            <v>0</v>
          </cell>
          <cell r="V2669" t="b">
            <v>0</v>
          </cell>
          <cell r="W2669" t="str">
            <v>Project Accounting</v>
          </cell>
          <cell r="X2669">
            <v>0</v>
          </cell>
          <cell r="Y2669">
            <v>0</v>
          </cell>
          <cell r="Z2669">
            <v>0</v>
          </cell>
          <cell r="AG2669" t="str">
            <v>30</v>
          </cell>
          <cell r="AH2669" t="str">
            <v>CM</v>
          </cell>
          <cell r="AI2669" t="str">
            <v>Desig</v>
          </cell>
          <cell r="AJ2669" t="str">
            <v>I</v>
          </cell>
        </row>
        <row r="2670">
          <cell r="A2670" t="str">
            <v>1029990</v>
          </cell>
          <cell r="C2670" t="str">
            <v>04090910</v>
          </cell>
          <cell r="D2670" t="str">
            <v>CHURCH 246 ELEVATOR UPGRADE</v>
          </cell>
          <cell r="E2670">
            <v>38231</v>
          </cell>
          <cell r="H2670">
            <v>38411</v>
          </cell>
          <cell r="I2670">
            <v>38258</v>
          </cell>
          <cell r="J2670">
            <v>50000</v>
          </cell>
          <cell r="L2670">
            <v>0</v>
          </cell>
          <cell r="M2670">
            <v>0</v>
          </cell>
          <cell r="N2670">
            <v>0</v>
          </cell>
          <cell r="O2670">
            <v>200506</v>
          </cell>
          <cell r="P2670">
            <v>0</v>
          </cell>
          <cell r="Q2670" t="str">
            <v>61</v>
          </cell>
          <cell r="R2670" t="str">
            <v>Admin&amp;Other Other</v>
          </cell>
          <cell r="S2670" t="str">
            <v>CENTRAL CAMPUS</v>
          </cell>
          <cell r="T2670" t="b">
            <v>0</v>
          </cell>
          <cell r="U2670" t="b">
            <v>0</v>
          </cell>
          <cell r="V2670" t="b">
            <v>0</v>
          </cell>
          <cell r="W2670" t="str">
            <v>Project Accounting</v>
          </cell>
          <cell r="X2670">
            <v>50000</v>
          </cell>
          <cell r="Y2670">
            <v>0</v>
          </cell>
          <cell r="Z2670">
            <v>0</v>
          </cell>
          <cell r="AG2670" t="str">
            <v>30</v>
          </cell>
          <cell r="AH2670" t="str">
            <v>CM</v>
          </cell>
          <cell r="AI2670" t="str">
            <v>Desig</v>
          </cell>
          <cell r="AJ2670" t="str">
            <v>I</v>
          </cell>
        </row>
        <row r="2671">
          <cell r="A2671" t="str">
            <v>1029991</v>
          </cell>
          <cell r="C2671" t="str">
            <v>04090908</v>
          </cell>
          <cell r="D2671" t="str">
            <v>JWG ELEVATOR UPGRADE</v>
          </cell>
          <cell r="E2671">
            <v>38231</v>
          </cell>
          <cell r="H2671">
            <v>38625</v>
          </cell>
          <cell r="I2671">
            <v>38258</v>
          </cell>
          <cell r="J2671">
            <v>50000</v>
          </cell>
          <cell r="L2671">
            <v>0</v>
          </cell>
          <cell r="M2671">
            <v>0</v>
          </cell>
          <cell r="N2671">
            <v>0</v>
          </cell>
          <cell r="O2671">
            <v>200506</v>
          </cell>
          <cell r="P2671">
            <v>0</v>
          </cell>
          <cell r="Q2671" t="str">
            <v>25</v>
          </cell>
          <cell r="R2671" t="str">
            <v>Biological and Physical Sciences</v>
          </cell>
          <cell r="S2671" t="str">
            <v>SCIENCE HILL</v>
          </cell>
          <cell r="T2671" t="b">
            <v>0</v>
          </cell>
          <cell r="U2671" t="b">
            <v>0</v>
          </cell>
          <cell r="V2671" t="b">
            <v>0</v>
          </cell>
          <cell r="W2671" t="str">
            <v>Project Accounting</v>
          </cell>
          <cell r="X2671">
            <v>50000</v>
          </cell>
          <cell r="Y2671">
            <v>0</v>
          </cell>
          <cell r="Z2671">
            <v>0</v>
          </cell>
          <cell r="AG2671" t="str">
            <v>30</v>
          </cell>
          <cell r="AH2671" t="str">
            <v>CM</v>
          </cell>
          <cell r="AI2671" t="str">
            <v>Desig</v>
          </cell>
          <cell r="AJ2671" t="str">
            <v>I</v>
          </cell>
        </row>
        <row r="2672">
          <cell r="A2672" t="str">
            <v>1029992</v>
          </cell>
          <cell r="B2672" t="str">
            <v>P04090909</v>
          </cell>
          <cell r="C2672" t="str">
            <v>04090909</v>
          </cell>
          <cell r="D2672" t="str">
            <v>UC SERVICE ELEVATOR UPGRADE</v>
          </cell>
          <cell r="E2672">
            <v>38231</v>
          </cell>
          <cell r="H2672">
            <v>38595</v>
          </cell>
          <cell r="I2672">
            <v>38257</v>
          </cell>
          <cell r="J2672">
            <v>18000</v>
          </cell>
          <cell r="L2672">
            <v>0</v>
          </cell>
          <cell r="M2672">
            <v>0</v>
          </cell>
          <cell r="N2672">
            <v>0</v>
          </cell>
          <cell r="O2672">
            <v>200506</v>
          </cell>
          <cell r="P2672">
            <v>2900</v>
          </cell>
          <cell r="Q2672" t="str">
            <v>61</v>
          </cell>
          <cell r="R2672" t="str">
            <v>Admin&amp;Other Other</v>
          </cell>
          <cell r="S2672" t="str">
            <v>CENTRAL CAMPUS</v>
          </cell>
          <cell r="T2672" t="b">
            <v>0</v>
          </cell>
          <cell r="U2672" t="b">
            <v>0</v>
          </cell>
          <cell r="V2672" t="b">
            <v>0</v>
          </cell>
          <cell r="W2672" t="str">
            <v>Project Accounting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2900</v>
          </cell>
          <cell r="AG2672" t="str">
            <v>30</v>
          </cell>
          <cell r="AH2672" t="str">
            <v>CM</v>
          </cell>
          <cell r="AI2672" t="str">
            <v>Plan</v>
          </cell>
          <cell r="AJ2672" t="str">
            <v>I</v>
          </cell>
        </row>
        <row r="2673">
          <cell r="A2673" t="str">
            <v>1030028</v>
          </cell>
          <cell r="B2673" t="str">
            <v>P04100601</v>
          </cell>
          <cell r="C2673" t="str">
            <v>04100601</v>
          </cell>
          <cell r="D2673" t="str">
            <v>CSS 2 4TH FL EPH</v>
          </cell>
          <cell r="E2673">
            <v>38261</v>
          </cell>
          <cell r="H2673">
            <v>38503</v>
          </cell>
          <cell r="I2673">
            <v>38266</v>
          </cell>
          <cell r="J2673">
            <v>75000</v>
          </cell>
          <cell r="L2673">
            <v>0</v>
          </cell>
          <cell r="M2673">
            <v>0</v>
          </cell>
          <cell r="N2673">
            <v>0</v>
          </cell>
          <cell r="O2673">
            <v>200506</v>
          </cell>
          <cell r="P2673">
            <v>2625</v>
          </cell>
          <cell r="Q2673" t="str">
            <v>80</v>
          </cell>
          <cell r="R2673" t="str">
            <v>Medicine</v>
          </cell>
          <cell r="S2673" t="str">
            <v>MEDICAL CAMPUS</v>
          </cell>
          <cell r="T2673" t="b">
            <v>0</v>
          </cell>
          <cell r="U2673" t="b">
            <v>0</v>
          </cell>
          <cell r="V2673" t="b">
            <v>0</v>
          </cell>
          <cell r="W2673" t="str">
            <v>Asset Management</v>
          </cell>
          <cell r="X2673">
            <v>75000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2218.75</v>
          </cell>
          <cell r="AF2673">
            <v>406.25</v>
          </cell>
          <cell r="AG2673" t="str">
            <v>20</v>
          </cell>
          <cell r="AH2673" t="str">
            <v>PR</v>
          </cell>
          <cell r="AI2673" t="str">
            <v>Const</v>
          </cell>
          <cell r="AJ2673" t="str">
            <v>I</v>
          </cell>
        </row>
        <row r="2674">
          <cell r="A2674" t="str">
            <v>1030029</v>
          </cell>
          <cell r="C2674" t="str">
            <v>04101255</v>
          </cell>
          <cell r="D2674" t="str">
            <v>MBTS KECK FAC DELL RED HAT ENT LINUX AS NET SYS</v>
          </cell>
          <cell r="E2674">
            <v>38261</v>
          </cell>
          <cell r="H2674">
            <v>38533</v>
          </cell>
          <cell r="I2674">
            <v>38266</v>
          </cell>
          <cell r="J2674">
            <v>10664</v>
          </cell>
          <cell r="L2674">
            <v>0</v>
          </cell>
          <cell r="M2674">
            <v>0</v>
          </cell>
          <cell r="N2674">
            <v>0</v>
          </cell>
          <cell r="O2674">
            <v>200506</v>
          </cell>
          <cell r="P2674">
            <v>0</v>
          </cell>
          <cell r="Q2674" t="str">
            <v>80</v>
          </cell>
          <cell r="R2674" t="str">
            <v>Medicine</v>
          </cell>
          <cell r="S2674" t="str">
            <v>EQUIPMENT, SYSTEMS, SOFTWARE</v>
          </cell>
          <cell r="T2674" t="b">
            <v>0</v>
          </cell>
          <cell r="U2674" t="b">
            <v>0</v>
          </cell>
          <cell r="V2674" t="b">
            <v>0</v>
          </cell>
          <cell r="W2674" t="str">
            <v>Finance-General Administration</v>
          </cell>
          <cell r="X2674">
            <v>0</v>
          </cell>
          <cell r="Y2674">
            <v>0</v>
          </cell>
          <cell r="Z2674">
            <v>0</v>
          </cell>
          <cell r="AG2674" t="str">
            <v>50</v>
          </cell>
          <cell r="AH2674" t="str">
            <v>OE</v>
          </cell>
          <cell r="AI2674" t="str">
            <v>Const</v>
          </cell>
          <cell r="AJ2674" t="str">
            <v>I</v>
          </cell>
        </row>
        <row r="2675">
          <cell r="A2675" t="str">
            <v>1030030</v>
          </cell>
          <cell r="C2675" t="str">
            <v>04100801</v>
          </cell>
          <cell r="D2675" t="str">
            <v>HILLHOUSE AVE PEDESTRIAN WALKWAY STUDY</v>
          </cell>
          <cell r="E2675">
            <v>38261</v>
          </cell>
          <cell r="H2675">
            <v>38533</v>
          </cell>
          <cell r="I2675">
            <v>38324</v>
          </cell>
          <cell r="J2675">
            <v>50000</v>
          </cell>
          <cell r="L2675">
            <v>0</v>
          </cell>
          <cell r="M2675">
            <v>0</v>
          </cell>
          <cell r="N2675">
            <v>0</v>
          </cell>
          <cell r="O2675">
            <v>200506</v>
          </cell>
          <cell r="P2675">
            <v>0</v>
          </cell>
          <cell r="Q2675" t="str">
            <v>24</v>
          </cell>
          <cell r="R2675" t="str">
            <v>Eng&amp;ApplSci</v>
          </cell>
          <cell r="T2675" t="b">
            <v>0</v>
          </cell>
          <cell r="U2675" t="b">
            <v>0</v>
          </cell>
          <cell r="V2675" t="b">
            <v>0</v>
          </cell>
          <cell r="W2675" t="str">
            <v>Project Accounting</v>
          </cell>
          <cell r="X2675">
            <v>0</v>
          </cell>
          <cell r="Y2675">
            <v>0</v>
          </cell>
          <cell r="Z2675">
            <v>50000</v>
          </cell>
          <cell r="AG2675" t="str">
            <v>20</v>
          </cell>
          <cell r="AH2675" t="str">
            <v>OS</v>
          </cell>
          <cell r="AI2675" t="str">
            <v>Study</v>
          </cell>
          <cell r="AJ2675" t="str">
            <v>I</v>
          </cell>
        </row>
        <row r="2676">
          <cell r="A2676" t="str">
            <v>1030082</v>
          </cell>
          <cell r="C2676" t="str">
            <v>04100802</v>
          </cell>
          <cell r="D2676" t="str">
            <v>UT EXTERIOR DOORS REPLACE CRAF 05</v>
          </cell>
          <cell r="E2676">
            <v>38261</v>
          </cell>
          <cell r="H2676">
            <v>38533</v>
          </cell>
          <cell r="I2676">
            <v>38268</v>
          </cell>
          <cell r="J2676">
            <v>77000</v>
          </cell>
          <cell r="L2676">
            <v>0</v>
          </cell>
          <cell r="M2676">
            <v>0</v>
          </cell>
          <cell r="N2676">
            <v>0</v>
          </cell>
          <cell r="O2676">
            <v>200506</v>
          </cell>
          <cell r="P2676">
            <v>0</v>
          </cell>
          <cell r="Q2676" t="str">
            <v>28</v>
          </cell>
          <cell r="R2676" t="str">
            <v>Drama</v>
          </cell>
          <cell r="S2676" t="str">
            <v>ARTS AREA</v>
          </cell>
          <cell r="T2676" t="b">
            <v>0</v>
          </cell>
          <cell r="U2676" t="b">
            <v>0</v>
          </cell>
          <cell r="V2676" t="b">
            <v>0</v>
          </cell>
          <cell r="W2676" t="str">
            <v>Project Accounting</v>
          </cell>
          <cell r="X2676">
            <v>0</v>
          </cell>
          <cell r="Y2676">
            <v>0</v>
          </cell>
          <cell r="Z2676">
            <v>0</v>
          </cell>
          <cell r="AG2676" t="str">
            <v>30</v>
          </cell>
          <cell r="AH2676" t="str">
            <v>CM</v>
          </cell>
          <cell r="AI2676" t="str">
            <v>Const</v>
          </cell>
          <cell r="AJ2676" t="str">
            <v>I</v>
          </cell>
        </row>
        <row r="2677">
          <cell r="A2677" t="str">
            <v>1030083</v>
          </cell>
          <cell r="B2677" t="str">
            <v>P04100803</v>
          </cell>
          <cell r="C2677" t="str">
            <v>04100803</v>
          </cell>
          <cell r="D2677" t="str">
            <v>OML STEAM TUNNEL REFURBISH UCRAF 05</v>
          </cell>
          <cell r="E2677">
            <v>38261</v>
          </cell>
          <cell r="H2677">
            <v>38502</v>
          </cell>
          <cell r="I2677">
            <v>38268</v>
          </cell>
          <cell r="J2677">
            <v>68800</v>
          </cell>
          <cell r="L2677">
            <v>0</v>
          </cell>
          <cell r="M2677">
            <v>0</v>
          </cell>
          <cell r="N2677">
            <v>0</v>
          </cell>
          <cell r="O2677">
            <v>200506</v>
          </cell>
          <cell r="P2677">
            <v>58100</v>
          </cell>
          <cell r="Q2677" t="str">
            <v>65</v>
          </cell>
          <cell r="R2677" t="str">
            <v>Admin&amp;Other Utilities Central</v>
          </cell>
          <cell r="S2677" t="str">
            <v>POWER PLANTS AND UTILITY DISTRIBUTION SYSTEMS</v>
          </cell>
          <cell r="T2677" t="b">
            <v>0</v>
          </cell>
          <cell r="U2677" t="b">
            <v>0</v>
          </cell>
          <cell r="V2677" t="b">
            <v>0</v>
          </cell>
          <cell r="W2677" t="str">
            <v>Project Accounting</v>
          </cell>
          <cell r="X2677">
            <v>68800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58100</v>
          </cell>
          <cell r="AF2677">
            <v>0</v>
          </cell>
          <cell r="AG2677" t="str">
            <v>40</v>
          </cell>
          <cell r="AH2677" t="str">
            <v>UT</v>
          </cell>
          <cell r="AI2677" t="str">
            <v>Const</v>
          </cell>
          <cell r="AJ2677" t="str">
            <v>I</v>
          </cell>
        </row>
        <row r="2678">
          <cell r="A2678" t="str">
            <v>1030156</v>
          </cell>
          <cell r="B2678" t="str">
            <v>P04090906</v>
          </cell>
          <cell r="C2678" t="str">
            <v>04090906</v>
          </cell>
          <cell r="D2678" t="str">
            <v>HGS D ENTRY RESTROOMS</v>
          </cell>
          <cell r="E2678">
            <v>38231</v>
          </cell>
          <cell r="H2678">
            <v>38411</v>
          </cell>
          <cell r="I2678">
            <v>38266</v>
          </cell>
          <cell r="J2678">
            <v>200000</v>
          </cell>
          <cell r="L2678">
            <v>0</v>
          </cell>
          <cell r="M2678">
            <v>0</v>
          </cell>
          <cell r="N2678">
            <v>0</v>
          </cell>
          <cell r="O2678">
            <v>200506</v>
          </cell>
          <cell r="P2678">
            <v>12502.5</v>
          </cell>
          <cell r="Q2678" t="str">
            <v>70</v>
          </cell>
          <cell r="R2678" t="str">
            <v>Residential - Graduate</v>
          </cell>
          <cell r="S2678" t="str">
            <v>CENTRAL CAMPUS</v>
          </cell>
          <cell r="T2678" t="b">
            <v>0</v>
          </cell>
          <cell r="U2678" t="b">
            <v>0</v>
          </cell>
          <cell r="V2678" t="b">
            <v>0</v>
          </cell>
          <cell r="W2678" t="str">
            <v>Project Accounting</v>
          </cell>
          <cell r="X2678">
            <v>200000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402.5</v>
          </cell>
          <cell r="AF2678">
            <v>12100</v>
          </cell>
          <cell r="AG2678" t="str">
            <v>30</v>
          </cell>
          <cell r="AH2678" t="str">
            <v>CM</v>
          </cell>
          <cell r="AI2678" t="str">
            <v>Pre-C</v>
          </cell>
          <cell r="AJ2678" t="str">
            <v>I</v>
          </cell>
        </row>
        <row r="2679">
          <cell r="A2679" t="str">
            <v>1030171</v>
          </cell>
          <cell r="B2679" t="str">
            <v>P04091701</v>
          </cell>
          <cell r="C2679" t="str">
            <v>04091701</v>
          </cell>
          <cell r="D2679" t="str">
            <v>CPP GAS TURBINES OVERHAUL FY05</v>
          </cell>
          <cell r="E2679">
            <v>38231</v>
          </cell>
          <cell r="H2679">
            <v>38533</v>
          </cell>
          <cell r="I2679">
            <v>38266</v>
          </cell>
          <cell r="J2679">
            <v>2800000</v>
          </cell>
          <cell r="L2679">
            <v>0</v>
          </cell>
          <cell r="M2679">
            <v>0</v>
          </cell>
          <cell r="N2679">
            <v>0</v>
          </cell>
          <cell r="O2679">
            <v>200506</v>
          </cell>
          <cell r="P2679">
            <v>1745003</v>
          </cell>
          <cell r="Q2679" t="str">
            <v>65</v>
          </cell>
          <cell r="R2679" t="str">
            <v>Admin&amp;Other Utilities Central</v>
          </cell>
          <cell r="S2679" t="str">
            <v>POWER PLANTS AND UTILITY DISTRIBUTION SYSTEMS</v>
          </cell>
          <cell r="T2679" t="b">
            <v>0</v>
          </cell>
          <cell r="U2679" t="b">
            <v>0</v>
          </cell>
          <cell r="V2679" t="b">
            <v>0</v>
          </cell>
          <cell r="W2679" t="str">
            <v>Project Accounting</v>
          </cell>
          <cell r="X2679">
            <v>2800000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1718503</v>
          </cell>
          <cell r="AF2679">
            <v>26500</v>
          </cell>
          <cell r="AG2679" t="str">
            <v>40</v>
          </cell>
          <cell r="AH2679" t="str">
            <v>UT</v>
          </cell>
          <cell r="AI2679" t="str">
            <v>Const</v>
          </cell>
          <cell r="AJ2679" t="str">
            <v>I</v>
          </cell>
        </row>
        <row r="2680">
          <cell r="A2680" t="str">
            <v>1030218</v>
          </cell>
          <cell r="B2680" t="str">
            <v>C04102655</v>
          </cell>
          <cell r="C2680" t="str">
            <v>04102655</v>
          </cell>
          <cell r="D2680" t="str">
            <v>SCIQUEST OP 1029471</v>
          </cell>
          <cell r="E2680">
            <v>38261</v>
          </cell>
          <cell r="H2680">
            <v>38533</v>
          </cell>
          <cell r="I2680">
            <v>38282</v>
          </cell>
          <cell r="J2680">
            <v>1096038</v>
          </cell>
          <cell r="L2680">
            <v>0</v>
          </cell>
          <cell r="M2680">
            <v>0</v>
          </cell>
          <cell r="N2680">
            <v>0</v>
          </cell>
          <cell r="O2680">
            <v>200506</v>
          </cell>
          <cell r="P2680">
            <v>258752.25</v>
          </cell>
          <cell r="Q2680" t="str">
            <v>80</v>
          </cell>
          <cell r="R2680" t="str">
            <v>Medicine</v>
          </cell>
          <cell r="S2680" t="str">
            <v>EQUIPMENT, SYSTEMS, SOFTWARE</v>
          </cell>
          <cell r="T2680" t="b">
            <v>0</v>
          </cell>
          <cell r="U2680" t="b">
            <v>0</v>
          </cell>
          <cell r="V2680" t="b">
            <v>0</v>
          </cell>
          <cell r="W2680" t="str">
            <v>Finance-General Administration</v>
          </cell>
          <cell r="X2680">
            <v>0</v>
          </cell>
          <cell r="Y2680">
            <v>1096038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133102.25</v>
          </cell>
          <cell r="AF2680">
            <v>125650</v>
          </cell>
          <cell r="AG2680" t="str">
            <v>50</v>
          </cell>
          <cell r="AH2680" t="str">
            <v>OO</v>
          </cell>
          <cell r="AI2680" t="str">
            <v>Const</v>
          </cell>
          <cell r="AJ2680" t="str">
            <v>I</v>
          </cell>
        </row>
        <row r="2681">
          <cell r="A2681" t="str">
            <v>1030223</v>
          </cell>
          <cell r="B2681" t="str">
            <v>P04083002</v>
          </cell>
          <cell r="C2681" t="str">
            <v>04083002</v>
          </cell>
          <cell r="D2681" t="str">
            <v>FMB 206 - 235</v>
          </cell>
          <cell r="E2681">
            <v>38261</v>
          </cell>
          <cell r="H2681">
            <v>38625</v>
          </cell>
          <cell r="I2681">
            <v>38285</v>
          </cell>
          <cell r="J2681">
            <v>100000</v>
          </cell>
          <cell r="O2681">
            <v>200506</v>
          </cell>
          <cell r="P2681">
            <v>18288</v>
          </cell>
          <cell r="Q2681" t="str">
            <v>80</v>
          </cell>
          <cell r="R2681" t="str">
            <v>Medicine</v>
          </cell>
          <cell r="S2681" t="str">
            <v>MEDICAL CAMPUS</v>
          </cell>
          <cell r="T2681" t="b">
            <v>0</v>
          </cell>
          <cell r="U2681" t="b">
            <v>0</v>
          </cell>
          <cell r="V2681" t="b">
            <v>0</v>
          </cell>
          <cell r="W2681" t="str">
            <v>Asset Management</v>
          </cell>
          <cell r="X2681">
            <v>100000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18288</v>
          </cell>
          <cell r="AG2681" t="str">
            <v>20</v>
          </cell>
          <cell r="AH2681" t="str">
            <v>PR</v>
          </cell>
          <cell r="AI2681" t="str">
            <v>Const</v>
          </cell>
          <cell r="AJ2681" t="str">
            <v>I</v>
          </cell>
        </row>
        <row r="2682">
          <cell r="A2682" t="str">
            <v>1030224</v>
          </cell>
          <cell r="C2682" t="str">
            <v>04091403</v>
          </cell>
          <cell r="D2682" t="str">
            <v>FMP 4 &amp; 5</v>
          </cell>
          <cell r="E2682">
            <v>38261</v>
          </cell>
          <cell r="H2682">
            <v>38564</v>
          </cell>
          <cell r="I2682">
            <v>38285</v>
          </cell>
          <cell r="J2682">
            <v>120000</v>
          </cell>
          <cell r="O2682">
            <v>200506</v>
          </cell>
          <cell r="P2682">
            <v>0</v>
          </cell>
          <cell r="Q2682" t="str">
            <v>80</v>
          </cell>
          <cell r="R2682" t="str">
            <v>Medicine</v>
          </cell>
          <cell r="S2682" t="str">
            <v>MEDICAL CAMPUS</v>
          </cell>
          <cell r="T2682" t="b">
            <v>0</v>
          </cell>
          <cell r="U2682" t="b">
            <v>0</v>
          </cell>
          <cell r="V2682" t="b">
            <v>0</v>
          </cell>
          <cell r="W2682" t="str">
            <v>Asset Management</v>
          </cell>
          <cell r="X2682">
            <v>78000</v>
          </cell>
          <cell r="Y2682">
            <v>0</v>
          </cell>
          <cell r="Z2682">
            <v>0</v>
          </cell>
          <cell r="AG2682" t="str">
            <v>20</v>
          </cell>
          <cell r="AH2682" t="str">
            <v>PR</v>
          </cell>
          <cell r="AI2682" t="str">
            <v>Desig</v>
          </cell>
          <cell r="AJ2682" t="str">
            <v>I</v>
          </cell>
        </row>
        <row r="2683">
          <cell r="A2683" t="str">
            <v>1030225</v>
          </cell>
          <cell r="B2683" t="str">
            <v>P04090903</v>
          </cell>
          <cell r="C2683" t="str">
            <v>04090903</v>
          </cell>
          <cell r="D2683" t="str">
            <v>SHM ROTUNDA 3 &amp; 4 FIRE PROTECTION</v>
          </cell>
          <cell r="E2683">
            <v>38261</v>
          </cell>
          <cell r="H2683">
            <v>38625</v>
          </cell>
          <cell r="I2683">
            <v>38285</v>
          </cell>
          <cell r="J2683">
            <v>45000</v>
          </cell>
          <cell r="O2683">
            <v>200506</v>
          </cell>
          <cell r="P2683">
            <v>9861</v>
          </cell>
          <cell r="Q2683" t="str">
            <v>80</v>
          </cell>
          <cell r="R2683" t="str">
            <v>Medicine</v>
          </cell>
          <cell r="S2683" t="str">
            <v>MEDICAL CAMPUS</v>
          </cell>
          <cell r="T2683" t="b">
            <v>0</v>
          </cell>
          <cell r="U2683" t="b">
            <v>0</v>
          </cell>
          <cell r="V2683" t="b">
            <v>0</v>
          </cell>
          <cell r="W2683" t="str">
            <v>Asset Management</v>
          </cell>
          <cell r="X2683">
            <v>45000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7591</v>
          </cell>
          <cell r="AF2683">
            <v>2270</v>
          </cell>
          <cell r="AG2683" t="str">
            <v>30</v>
          </cell>
          <cell r="AH2683" t="str">
            <v>CM</v>
          </cell>
          <cell r="AI2683" t="str">
            <v>Desig</v>
          </cell>
          <cell r="AJ2683" t="str">
            <v>I</v>
          </cell>
        </row>
        <row r="2684">
          <cell r="A2684" t="str">
            <v>1030281</v>
          </cell>
          <cell r="B2684" t="str">
            <v>P04102002</v>
          </cell>
          <cell r="C2684" t="str">
            <v>04102002</v>
          </cell>
          <cell r="D2684" t="str">
            <v>BCMM 301 302 305 306 LAB RENOVATION</v>
          </cell>
          <cell r="E2684">
            <v>38292</v>
          </cell>
          <cell r="H2684">
            <v>38595</v>
          </cell>
          <cell r="I2684">
            <v>38338</v>
          </cell>
          <cell r="J2684">
            <v>190000</v>
          </cell>
          <cell r="O2684">
            <v>200506</v>
          </cell>
          <cell r="P2684">
            <v>11781.35</v>
          </cell>
          <cell r="Q2684" t="str">
            <v>80</v>
          </cell>
          <cell r="R2684" t="str">
            <v>Medicine</v>
          </cell>
          <cell r="S2684" t="str">
            <v>MEDICAL CAMPUS</v>
          </cell>
          <cell r="T2684" t="b">
            <v>0</v>
          </cell>
          <cell r="U2684" t="b">
            <v>0</v>
          </cell>
          <cell r="V2684" t="b">
            <v>0</v>
          </cell>
          <cell r="W2684" t="str">
            <v>Project Accounting</v>
          </cell>
          <cell r="X2684">
            <v>141000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1351.7</v>
          </cell>
          <cell r="AF2684">
            <v>10429.65</v>
          </cell>
          <cell r="AG2684" t="str">
            <v>20</v>
          </cell>
          <cell r="AH2684" t="str">
            <v>PR</v>
          </cell>
          <cell r="AI2684" t="str">
            <v>Const</v>
          </cell>
          <cell r="AJ2684" t="str">
            <v>I</v>
          </cell>
        </row>
        <row r="2685">
          <cell r="A2685" t="str">
            <v>1030286</v>
          </cell>
          <cell r="C2685" t="str">
            <v>04102903</v>
          </cell>
          <cell r="D2685" t="str">
            <v>CULLMAN STORM WATER DRAINAGE SYSTEM CRAF 05</v>
          </cell>
          <cell r="E2685">
            <v>38292</v>
          </cell>
          <cell r="H2685">
            <v>38503</v>
          </cell>
          <cell r="I2685">
            <v>38289</v>
          </cell>
          <cell r="J2685">
            <v>10140</v>
          </cell>
          <cell r="O2685">
            <v>200506</v>
          </cell>
          <cell r="P2685">
            <v>0</v>
          </cell>
          <cell r="Q2685" t="str">
            <v>54</v>
          </cell>
          <cell r="R2685" t="str">
            <v>Athletics</v>
          </cell>
          <cell r="S2685" t="str">
            <v>ATHLETIC FACILITIES</v>
          </cell>
          <cell r="T2685" t="b">
            <v>0</v>
          </cell>
          <cell r="U2685" t="b">
            <v>0</v>
          </cell>
          <cell r="V2685" t="b">
            <v>0</v>
          </cell>
          <cell r="W2685" t="str">
            <v>Project Accounting</v>
          </cell>
          <cell r="X2685">
            <v>0</v>
          </cell>
          <cell r="Y2685">
            <v>0</v>
          </cell>
          <cell r="Z2685">
            <v>0</v>
          </cell>
          <cell r="AG2685" t="str">
            <v>30</v>
          </cell>
          <cell r="AH2685" t="str">
            <v>CM</v>
          </cell>
          <cell r="AI2685" t="str">
            <v>Desig</v>
          </cell>
          <cell r="AJ2685" t="str">
            <v>I</v>
          </cell>
        </row>
        <row r="2686">
          <cell r="A2686" t="str">
            <v>1030394</v>
          </cell>
          <cell r="C2686" t="str">
            <v>04090902</v>
          </cell>
          <cell r="D2686" t="str">
            <v>SHM BG-30 REHEAT SYSTEM</v>
          </cell>
          <cell r="E2686">
            <v>38292</v>
          </cell>
          <cell r="H2686">
            <v>38625</v>
          </cell>
          <cell r="I2686">
            <v>38299</v>
          </cell>
          <cell r="J2686">
            <v>15000</v>
          </cell>
          <cell r="O2686">
            <v>200506</v>
          </cell>
          <cell r="P2686">
            <v>0</v>
          </cell>
          <cell r="Q2686" t="str">
            <v>80</v>
          </cell>
          <cell r="R2686" t="str">
            <v>Medicine</v>
          </cell>
          <cell r="S2686" t="str">
            <v>MEDICAL CAMPUS</v>
          </cell>
          <cell r="T2686" t="b">
            <v>0</v>
          </cell>
          <cell r="U2686" t="b">
            <v>0</v>
          </cell>
          <cell r="V2686" t="b">
            <v>0</v>
          </cell>
          <cell r="W2686" t="str">
            <v>Asset Management</v>
          </cell>
          <cell r="X2686">
            <v>9750</v>
          </cell>
          <cell r="Y2686">
            <v>0</v>
          </cell>
          <cell r="Z2686">
            <v>0</v>
          </cell>
          <cell r="AG2686" t="str">
            <v>30</v>
          </cell>
          <cell r="AH2686" t="str">
            <v>CM</v>
          </cell>
          <cell r="AI2686" t="str">
            <v>Desig</v>
          </cell>
          <cell r="AJ2686" t="str">
            <v>I</v>
          </cell>
        </row>
        <row r="2687">
          <cell r="A2687" t="str">
            <v>1030395</v>
          </cell>
          <cell r="C2687" t="str">
            <v>04102701</v>
          </cell>
          <cell r="D2687" t="str">
            <v>WGS ROOF REPLACEMENT</v>
          </cell>
          <cell r="E2687">
            <v>38292</v>
          </cell>
          <cell r="H2687">
            <v>38625</v>
          </cell>
          <cell r="I2687">
            <v>38299</v>
          </cell>
          <cell r="J2687">
            <v>25000</v>
          </cell>
          <cell r="O2687">
            <v>200506</v>
          </cell>
          <cell r="P2687">
            <v>0</v>
          </cell>
          <cell r="Q2687" t="str">
            <v>60</v>
          </cell>
          <cell r="R2687" t="str">
            <v>Admin&amp;Other Administration</v>
          </cell>
          <cell r="S2687" t="str">
            <v>CENTRAL CAMPUS</v>
          </cell>
          <cell r="T2687" t="b">
            <v>0</v>
          </cell>
          <cell r="U2687" t="b">
            <v>0</v>
          </cell>
          <cell r="V2687" t="b">
            <v>0</v>
          </cell>
          <cell r="W2687" t="str">
            <v>Project Accounting</v>
          </cell>
          <cell r="X2687">
            <v>25000</v>
          </cell>
          <cell r="Y2687">
            <v>0</v>
          </cell>
          <cell r="Z2687">
            <v>0</v>
          </cell>
          <cell r="AG2687" t="str">
            <v>30</v>
          </cell>
          <cell r="AH2687" t="str">
            <v>CM</v>
          </cell>
          <cell r="AI2687" t="str">
            <v>Desig</v>
          </cell>
          <cell r="AJ2687" t="str">
            <v>I</v>
          </cell>
        </row>
        <row r="2688">
          <cell r="A2688" t="str">
            <v>1030396</v>
          </cell>
          <cell r="C2688" t="str">
            <v>04070201</v>
          </cell>
          <cell r="D2688" t="str">
            <v>LLCI 504 - 505 LMP 514</v>
          </cell>
          <cell r="E2688">
            <v>38292</v>
          </cell>
          <cell r="H2688">
            <v>38533</v>
          </cell>
          <cell r="I2688">
            <v>38299</v>
          </cell>
          <cell r="J2688">
            <v>160000</v>
          </cell>
          <cell r="O2688">
            <v>200506</v>
          </cell>
          <cell r="P2688">
            <v>0</v>
          </cell>
          <cell r="Q2688" t="str">
            <v>80</v>
          </cell>
          <cell r="R2688" t="str">
            <v>Medicine</v>
          </cell>
          <cell r="S2688" t="str">
            <v>MEDICAL CAMPUS</v>
          </cell>
          <cell r="T2688" t="b">
            <v>0</v>
          </cell>
          <cell r="U2688" t="b">
            <v>0</v>
          </cell>
          <cell r="V2688" t="b">
            <v>0</v>
          </cell>
          <cell r="W2688" t="str">
            <v>Asset Management</v>
          </cell>
          <cell r="X2688">
            <v>25000</v>
          </cell>
          <cell r="Y2688">
            <v>0</v>
          </cell>
          <cell r="Z2688">
            <v>0</v>
          </cell>
          <cell r="AG2688" t="str">
            <v>20</v>
          </cell>
          <cell r="AH2688" t="str">
            <v>PR</v>
          </cell>
          <cell r="AI2688" t="str">
            <v>Desig</v>
          </cell>
          <cell r="AJ2688" t="str">
            <v>I</v>
          </cell>
        </row>
        <row r="2689">
          <cell r="A2689" t="str">
            <v>1030402</v>
          </cell>
          <cell r="C2689" t="str">
            <v>04102101</v>
          </cell>
          <cell r="D2689" t="str">
            <v>SDQ HVAC UPGRADE</v>
          </cell>
          <cell r="E2689">
            <v>38292</v>
          </cell>
          <cell r="H2689">
            <v>38625</v>
          </cell>
          <cell r="I2689">
            <v>38299</v>
          </cell>
          <cell r="J2689">
            <v>73200</v>
          </cell>
          <cell r="O2689">
            <v>200506</v>
          </cell>
          <cell r="P2689">
            <v>0</v>
          </cell>
          <cell r="Q2689" t="str">
            <v>30</v>
          </cell>
          <cell r="R2689" t="str">
            <v>Self-sup Divinity</v>
          </cell>
          <cell r="S2689" t="str">
            <v>DIVINITY SCHOOL</v>
          </cell>
          <cell r="T2689" t="b">
            <v>0</v>
          </cell>
          <cell r="U2689" t="b">
            <v>0</v>
          </cell>
          <cell r="V2689" t="b">
            <v>0</v>
          </cell>
          <cell r="W2689" t="str">
            <v>Project Accounting</v>
          </cell>
          <cell r="X2689">
            <v>73200</v>
          </cell>
          <cell r="Y2689">
            <v>0</v>
          </cell>
          <cell r="Z2689">
            <v>0</v>
          </cell>
          <cell r="AG2689" t="str">
            <v>30</v>
          </cell>
          <cell r="AH2689" t="str">
            <v>CM</v>
          </cell>
          <cell r="AI2689" t="str">
            <v>Pre-C</v>
          </cell>
          <cell r="AJ2689" t="str">
            <v>I</v>
          </cell>
        </row>
        <row r="2690">
          <cell r="A2690" t="str">
            <v>1030422</v>
          </cell>
          <cell r="B2690" t="str">
            <v>P04110301</v>
          </cell>
          <cell r="C2690" t="str">
            <v>04110301</v>
          </cell>
          <cell r="D2690" t="str">
            <v>WOOD INTERIOR REPAIRS</v>
          </cell>
          <cell r="E2690">
            <v>38292</v>
          </cell>
          <cell r="H2690">
            <v>38595</v>
          </cell>
          <cell r="I2690">
            <v>38341</v>
          </cell>
          <cell r="J2690">
            <v>850000</v>
          </cell>
          <cell r="O2690">
            <v>200506</v>
          </cell>
          <cell r="P2690">
            <v>18315.25</v>
          </cell>
          <cell r="Q2690" t="str">
            <v>60</v>
          </cell>
          <cell r="R2690" t="str">
            <v>Admin&amp;Other Administration</v>
          </cell>
          <cell r="S2690" t="str">
            <v>CENTRAL CAMPUS</v>
          </cell>
          <cell r="T2690" t="b">
            <v>0</v>
          </cell>
          <cell r="U2690" t="b">
            <v>0</v>
          </cell>
          <cell r="V2690" t="b">
            <v>0</v>
          </cell>
          <cell r="W2690" t="str">
            <v>Project Accounting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18315.25</v>
          </cell>
          <cell r="AG2690" t="str">
            <v>30</v>
          </cell>
          <cell r="AH2690" t="str">
            <v>CM</v>
          </cell>
          <cell r="AI2690" t="str">
            <v>Const</v>
          </cell>
          <cell r="AJ2690" t="str">
            <v>I</v>
          </cell>
        </row>
        <row r="2691">
          <cell r="A2691" t="str">
            <v>1030423</v>
          </cell>
          <cell r="B2691" t="str">
            <v>P04102001</v>
          </cell>
          <cell r="C2691" t="str">
            <v>04102001</v>
          </cell>
          <cell r="D2691" t="str">
            <v>SARGENT DR 150 2ND IVF EXPANSION</v>
          </cell>
          <cell r="E2691">
            <v>38292</v>
          </cell>
          <cell r="H2691">
            <v>38625</v>
          </cell>
          <cell r="I2691">
            <v>38299</v>
          </cell>
          <cell r="J2691">
            <v>100000</v>
          </cell>
          <cell r="O2691">
            <v>200506</v>
          </cell>
          <cell r="P2691">
            <v>4000.2</v>
          </cell>
          <cell r="Q2691" t="str">
            <v>80</v>
          </cell>
          <cell r="R2691" t="str">
            <v>Medicine</v>
          </cell>
          <cell r="S2691" t="str">
            <v>MEDICAL CAMPUS</v>
          </cell>
          <cell r="T2691" t="b">
            <v>0</v>
          </cell>
          <cell r="U2691" t="b">
            <v>0</v>
          </cell>
          <cell r="V2691" t="b">
            <v>0</v>
          </cell>
          <cell r="W2691" t="str">
            <v>Asset Management</v>
          </cell>
          <cell r="X2691">
            <v>0</v>
          </cell>
          <cell r="Y2691">
            <v>100000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4000.2</v>
          </cell>
          <cell r="AG2691" t="str">
            <v>20</v>
          </cell>
          <cell r="AH2691" t="str">
            <v>OL</v>
          </cell>
          <cell r="AI2691" t="str">
            <v>Desig</v>
          </cell>
          <cell r="AJ2691" t="str">
            <v>I</v>
          </cell>
        </row>
        <row r="2692">
          <cell r="A2692" t="str">
            <v>1030446</v>
          </cell>
          <cell r="C2692" t="str">
            <v>04111255</v>
          </cell>
          <cell r="D2692" t="str">
            <v>Grounds Maintenance Rear Load Compactor</v>
          </cell>
          <cell r="E2692">
            <v>38292</v>
          </cell>
          <cell r="H2692">
            <v>38442</v>
          </cell>
          <cell r="I2692">
            <v>38303</v>
          </cell>
          <cell r="J2692">
            <v>100000</v>
          </cell>
          <cell r="O2692">
            <v>200506</v>
          </cell>
          <cell r="P2692">
            <v>0</v>
          </cell>
          <cell r="T2692" t="b">
            <v>0</v>
          </cell>
          <cell r="U2692" t="b">
            <v>0</v>
          </cell>
          <cell r="V2692" t="b">
            <v>0</v>
          </cell>
          <cell r="W2692" t="str">
            <v>Finance-General Administration</v>
          </cell>
          <cell r="X2692">
            <v>0</v>
          </cell>
          <cell r="Y2692">
            <v>100000</v>
          </cell>
          <cell r="Z2692">
            <v>0</v>
          </cell>
          <cell r="AJ2692" t="str">
            <v>I</v>
          </cell>
        </row>
        <row r="2693">
          <cell r="A2693" t="str">
            <v>1030449</v>
          </cell>
          <cell r="C2693" t="str">
            <v>03072855</v>
          </cell>
          <cell r="D2693" t="str">
            <v>CEDAR 300 FURNITURE AND EQUIPMENT FOR LABS AND OFFICES</v>
          </cell>
          <cell r="E2693">
            <v>37803</v>
          </cell>
          <cell r="H2693">
            <v>38625</v>
          </cell>
          <cell r="I2693">
            <v>37830</v>
          </cell>
          <cell r="J2693">
            <v>750000</v>
          </cell>
          <cell r="O2693">
            <v>200506</v>
          </cell>
          <cell r="P2693">
            <v>0</v>
          </cell>
          <cell r="T2693" t="b">
            <v>0</v>
          </cell>
          <cell r="U2693" t="b">
            <v>0</v>
          </cell>
          <cell r="V2693" t="b">
            <v>0</v>
          </cell>
          <cell r="W2693" t="str">
            <v>Asset Management</v>
          </cell>
          <cell r="X2693">
            <v>0</v>
          </cell>
          <cell r="Y2693">
            <v>0</v>
          </cell>
          <cell r="Z2693">
            <v>750000</v>
          </cell>
          <cell r="AJ2693" t="str">
            <v>I</v>
          </cell>
        </row>
        <row r="2694">
          <cell r="A2694" t="str">
            <v>1030505</v>
          </cell>
          <cell r="C2694" t="str">
            <v>04110302</v>
          </cell>
          <cell r="D2694" t="str">
            <v>TAC S 652 B &amp; C</v>
          </cell>
          <cell r="E2694">
            <v>38292</v>
          </cell>
          <cell r="H2694">
            <v>38533</v>
          </cell>
          <cell r="I2694">
            <v>38308</v>
          </cell>
          <cell r="J2694">
            <v>90000</v>
          </cell>
          <cell r="O2694">
            <v>200506</v>
          </cell>
          <cell r="P2694">
            <v>0</v>
          </cell>
          <cell r="Q2694" t="str">
            <v>80</v>
          </cell>
          <cell r="R2694" t="str">
            <v>Medicine</v>
          </cell>
          <cell r="S2694" t="str">
            <v>MEDICAL CAMPUS</v>
          </cell>
          <cell r="T2694" t="b">
            <v>0</v>
          </cell>
          <cell r="U2694" t="b">
            <v>0</v>
          </cell>
          <cell r="V2694" t="b">
            <v>0</v>
          </cell>
          <cell r="W2694" t="str">
            <v>Asset Management</v>
          </cell>
          <cell r="X2694">
            <v>0</v>
          </cell>
          <cell r="Y2694">
            <v>0</v>
          </cell>
          <cell r="Z2694">
            <v>0</v>
          </cell>
          <cell r="AG2694" t="str">
            <v>20</v>
          </cell>
          <cell r="AH2694" t="str">
            <v>PR</v>
          </cell>
          <cell r="AI2694" t="str">
            <v>Const</v>
          </cell>
          <cell r="AJ2694" t="str">
            <v>I</v>
          </cell>
        </row>
        <row r="2695">
          <cell r="A2695" t="str">
            <v>1030564</v>
          </cell>
          <cell r="C2695" t="str">
            <v>04102901</v>
          </cell>
          <cell r="D2695" t="str">
            <v>GEORGE 300 G PEPTIDE SYNTHESIS LAB FIT OUT</v>
          </cell>
          <cell r="E2695">
            <v>38292</v>
          </cell>
          <cell r="H2695">
            <v>38625</v>
          </cell>
          <cell r="I2695">
            <v>38313</v>
          </cell>
          <cell r="J2695">
            <v>80000</v>
          </cell>
          <cell r="O2695">
            <v>200506</v>
          </cell>
          <cell r="P2695">
            <v>0</v>
          </cell>
          <cell r="Q2695" t="str">
            <v>80</v>
          </cell>
          <cell r="R2695" t="str">
            <v>Medicine</v>
          </cell>
          <cell r="S2695" t="str">
            <v>MEDICAL CAMPUS</v>
          </cell>
          <cell r="T2695" t="b">
            <v>0</v>
          </cell>
          <cell r="U2695" t="b">
            <v>0</v>
          </cell>
          <cell r="V2695" t="b">
            <v>0</v>
          </cell>
          <cell r="W2695" t="str">
            <v>Asset Management</v>
          </cell>
          <cell r="X2695">
            <v>0</v>
          </cell>
          <cell r="Y2695">
            <v>80000</v>
          </cell>
          <cell r="Z2695">
            <v>0</v>
          </cell>
          <cell r="AG2695" t="str">
            <v>20</v>
          </cell>
          <cell r="AH2695" t="str">
            <v>OL</v>
          </cell>
          <cell r="AI2695" t="str">
            <v>Desig</v>
          </cell>
          <cell r="AJ2695" t="str">
            <v>I</v>
          </cell>
        </row>
        <row r="2696">
          <cell r="A2696" t="str">
            <v>1030566</v>
          </cell>
          <cell r="C2696" t="str">
            <v>04111001</v>
          </cell>
          <cell r="D2696" t="str">
            <v>CPP ELECTRIC CHILLER #6 INSTALLATION</v>
          </cell>
          <cell r="E2696">
            <v>38292</v>
          </cell>
          <cell r="H2696">
            <v>38625</v>
          </cell>
          <cell r="I2696">
            <v>38313</v>
          </cell>
          <cell r="J2696">
            <v>70000</v>
          </cell>
          <cell r="O2696">
            <v>200506</v>
          </cell>
          <cell r="P2696">
            <v>0</v>
          </cell>
          <cell r="Q2696" t="str">
            <v>65</v>
          </cell>
          <cell r="R2696" t="str">
            <v>Admin&amp;Other Utilities Central</v>
          </cell>
          <cell r="S2696" t="str">
            <v>POWER PLANTS AND UTILITY DISTRIBUTION SYSTEMS</v>
          </cell>
          <cell r="T2696" t="b">
            <v>0</v>
          </cell>
          <cell r="U2696" t="b">
            <v>0</v>
          </cell>
          <cell r="V2696" t="b">
            <v>0</v>
          </cell>
          <cell r="W2696" t="str">
            <v>Project Accounting</v>
          </cell>
          <cell r="X2696">
            <v>70000</v>
          </cell>
          <cell r="Y2696">
            <v>0</v>
          </cell>
          <cell r="Z2696">
            <v>0</v>
          </cell>
          <cell r="AG2696" t="str">
            <v>40</v>
          </cell>
          <cell r="AH2696" t="str">
            <v>UT</v>
          </cell>
          <cell r="AI2696" t="str">
            <v>Desig</v>
          </cell>
          <cell r="AJ2696" t="str">
            <v>I</v>
          </cell>
        </row>
        <row r="2697">
          <cell r="A2697" t="str">
            <v>1030567</v>
          </cell>
          <cell r="C2697" t="str">
            <v>04110901</v>
          </cell>
          <cell r="D2697" t="str">
            <v>UHSC ROOM 168 RENOVATION</v>
          </cell>
          <cell r="E2697">
            <v>38292</v>
          </cell>
          <cell r="H2697">
            <v>38625</v>
          </cell>
          <cell r="I2697">
            <v>38313</v>
          </cell>
          <cell r="J2697">
            <v>50000</v>
          </cell>
          <cell r="O2697">
            <v>200506</v>
          </cell>
          <cell r="P2697">
            <v>0</v>
          </cell>
          <cell r="Q2697" t="str">
            <v>61</v>
          </cell>
          <cell r="R2697" t="str">
            <v>Admin&amp;Other Other</v>
          </cell>
          <cell r="S2697" t="str">
            <v>OTHER FACILITIES</v>
          </cell>
          <cell r="T2697" t="b">
            <v>0</v>
          </cell>
          <cell r="U2697" t="b">
            <v>0</v>
          </cell>
          <cell r="V2697" t="b">
            <v>0</v>
          </cell>
          <cell r="W2697" t="str">
            <v>Project Accounting</v>
          </cell>
          <cell r="X2697">
            <v>50000</v>
          </cell>
          <cell r="Y2697">
            <v>0</v>
          </cell>
          <cell r="Z2697">
            <v>0</v>
          </cell>
          <cell r="AG2697" t="str">
            <v>20</v>
          </cell>
          <cell r="AH2697" t="str">
            <v>PR</v>
          </cell>
          <cell r="AI2697" t="str">
            <v>Desig</v>
          </cell>
          <cell r="AJ2697" t="str">
            <v>I</v>
          </cell>
        </row>
        <row r="2698">
          <cell r="A2698" t="str">
            <v>1030717</v>
          </cell>
          <cell r="C2698" t="str">
            <v>03100108</v>
          </cell>
          <cell r="D2698" t="str">
            <v>HLH 30 ADDITION</v>
          </cell>
          <cell r="E2698">
            <v>38322</v>
          </cell>
          <cell r="H2698">
            <v>38533</v>
          </cell>
          <cell r="I2698">
            <v>38329</v>
          </cell>
          <cell r="J2698">
            <v>400000</v>
          </cell>
          <cell r="O2698">
            <v>200506</v>
          </cell>
          <cell r="P2698">
            <v>0</v>
          </cell>
          <cell r="T2698" t="b">
            <v>0</v>
          </cell>
          <cell r="U2698" t="b">
            <v>0</v>
          </cell>
          <cell r="V2698" t="b">
            <v>0</v>
          </cell>
          <cell r="W2698" t="str">
            <v>Project Accounting</v>
          </cell>
          <cell r="X2698">
            <v>240000</v>
          </cell>
          <cell r="Y2698">
            <v>0</v>
          </cell>
          <cell r="Z2698">
            <v>0</v>
          </cell>
          <cell r="AG2698" t="str">
            <v>20</v>
          </cell>
          <cell r="AH2698" t="str">
            <v>NI</v>
          </cell>
          <cell r="AI2698" t="str">
            <v>Desig</v>
          </cell>
          <cell r="AJ2698" t="str">
            <v>I</v>
          </cell>
        </row>
        <row r="2699">
          <cell r="A2699" t="str">
            <v>1030718</v>
          </cell>
          <cell r="C2699" t="str">
            <v>04112202</v>
          </cell>
          <cell r="D2699" t="str">
            <v>WHITNEY 155 MECHANICAL UPGRADES STUDY</v>
          </cell>
          <cell r="E2699">
            <v>38322</v>
          </cell>
          <cell r="H2699">
            <v>38625</v>
          </cell>
          <cell r="I2699">
            <v>38327</v>
          </cell>
          <cell r="J2699">
            <v>33000</v>
          </cell>
          <cell r="O2699">
            <v>200506</v>
          </cell>
          <cell r="P2699">
            <v>0</v>
          </cell>
          <cell r="T2699" t="b">
            <v>0</v>
          </cell>
          <cell r="U2699" t="b">
            <v>0</v>
          </cell>
          <cell r="V2699" t="b">
            <v>0</v>
          </cell>
          <cell r="W2699" t="str">
            <v>Project Accounting</v>
          </cell>
          <cell r="X2699">
            <v>33000</v>
          </cell>
          <cell r="Y2699">
            <v>0</v>
          </cell>
          <cell r="Z2699">
            <v>0</v>
          </cell>
          <cell r="AG2699" t="str">
            <v>30</v>
          </cell>
          <cell r="AH2699" t="str">
            <v>CM</v>
          </cell>
          <cell r="AI2699" t="str">
            <v>Plan</v>
          </cell>
          <cell r="AJ2699" t="str">
            <v>I</v>
          </cell>
        </row>
        <row r="2700">
          <cell r="A2700" t="str">
            <v>1030737</v>
          </cell>
          <cell r="C2700" t="str">
            <v>04112201</v>
          </cell>
          <cell r="D2700" t="str">
            <v>PWG MECHANICAL UPGRADES</v>
          </cell>
          <cell r="E2700">
            <v>38322</v>
          </cell>
          <cell r="H2700">
            <v>38625</v>
          </cell>
          <cell r="I2700">
            <v>38327</v>
          </cell>
          <cell r="J2700">
            <v>120000</v>
          </cell>
          <cell r="O2700">
            <v>200506</v>
          </cell>
          <cell r="P2700">
            <v>0</v>
          </cell>
          <cell r="Q2700" t="str">
            <v>54</v>
          </cell>
          <cell r="R2700" t="str">
            <v>Athletics</v>
          </cell>
          <cell r="S2700" t="str">
            <v>ATHLETIC FACILITIES</v>
          </cell>
          <cell r="T2700" t="b">
            <v>0</v>
          </cell>
          <cell r="U2700" t="b">
            <v>0</v>
          </cell>
          <cell r="V2700" t="b">
            <v>0</v>
          </cell>
          <cell r="W2700" t="str">
            <v>Project Accounting</v>
          </cell>
          <cell r="X2700">
            <v>0</v>
          </cell>
          <cell r="Y2700">
            <v>0</v>
          </cell>
          <cell r="Z2700">
            <v>0</v>
          </cell>
          <cell r="AG2700" t="str">
            <v>30</v>
          </cell>
          <cell r="AH2700" t="str">
            <v>CM</v>
          </cell>
          <cell r="AI2700" t="str">
            <v>Plan</v>
          </cell>
          <cell r="AJ2700" t="str">
            <v>I</v>
          </cell>
        </row>
        <row r="2701">
          <cell r="A2701" t="str">
            <v>1030741</v>
          </cell>
          <cell r="C2701" t="str">
            <v>04102801</v>
          </cell>
          <cell r="D2701" t="str">
            <v>LMP FIRE PROTECTION UPGRADE</v>
          </cell>
          <cell r="E2701">
            <v>38322</v>
          </cell>
          <cell r="H2701">
            <v>38625</v>
          </cell>
          <cell r="I2701">
            <v>38331</v>
          </cell>
          <cell r="J2701">
            <v>27000</v>
          </cell>
          <cell r="O2701">
            <v>200506</v>
          </cell>
          <cell r="P2701">
            <v>0</v>
          </cell>
          <cell r="Q2701" t="str">
            <v>80</v>
          </cell>
          <cell r="R2701" t="str">
            <v>Medicine</v>
          </cell>
          <cell r="S2701" t="str">
            <v>MEDICAL CAMPUS</v>
          </cell>
          <cell r="T2701" t="b">
            <v>0</v>
          </cell>
          <cell r="U2701" t="b">
            <v>0</v>
          </cell>
          <cell r="V2701" t="b">
            <v>0</v>
          </cell>
          <cell r="W2701" t="str">
            <v>Asset Management</v>
          </cell>
          <cell r="X2701">
            <v>17550</v>
          </cell>
          <cell r="Y2701">
            <v>0</v>
          </cell>
          <cell r="Z2701">
            <v>0</v>
          </cell>
          <cell r="AG2701" t="str">
            <v>30</v>
          </cell>
          <cell r="AH2701" t="str">
            <v>CM</v>
          </cell>
          <cell r="AI2701" t="str">
            <v>Desig</v>
          </cell>
          <cell r="AJ2701" t="str">
            <v>I</v>
          </cell>
        </row>
        <row r="2702">
          <cell r="A2702" t="str">
            <v>1030743</v>
          </cell>
          <cell r="B2702" t="str">
            <v>C04121055</v>
          </cell>
          <cell r="C2702" t="str">
            <v>04121055</v>
          </cell>
          <cell r="D2702" t="str">
            <v>EXPENSE MANAGEMENT SYSTEM (OP 1029793)</v>
          </cell>
          <cell r="E2702">
            <v>38322</v>
          </cell>
          <cell r="H2702">
            <v>38625</v>
          </cell>
          <cell r="I2702">
            <v>38331</v>
          </cell>
          <cell r="J2702">
            <v>551019</v>
          </cell>
          <cell r="O2702">
            <v>200506</v>
          </cell>
          <cell r="P2702">
            <v>69198.740000000005</v>
          </cell>
          <cell r="Q2702" t="str">
            <v>60</v>
          </cell>
          <cell r="R2702" t="str">
            <v>Admin&amp;Other Administration</v>
          </cell>
          <cell r="S2702" t="str">
            <v>EQUIPMENT, SYSTEMS, SOFTWARE</v>
          </cell>
          <cell r="T2702" t="b">
            <v>0</v>
          </cell>
          <cell r="U2702" t="b">
            <v>0</v>
          </cell>
          <cell r="V2702" t="b">
            <v>0</v>
          </cell>
          <cell r="W2702" t="str">
            <v>Finance-General Administration</v>
          </cell>
          <cell r="X2702">
            <v>551019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69198.740000000005</v>
          </cell>
          <cell r="AG2702" t="str">
            <v>50</v>
          </cell>
          <cell r="AH2702" t="str">
            <v>OO</v>
          </cell>
          <cell r="AI2702" t="str">
            <v>Const</v>
          </cell>
          <cell r="AJ2702" t="str">
            <v>I</v>
          </cell>
        </row>
        <row r="2703">
          <cell r="A2703" t="str">
            <v>1030763</v>
          </cell>
          <cell r="C2703" t="str">
            <v>04120601</v>
          </cell>
          <cell r="D2703" t="str">
            <v>KBT 11, 429 A-D, 430, 431</v>
          </cell>
          <cell r="E2703">
            <v>38322</v>
          </cell>
          <cell r="H2703">
            <v>38533</v>
          </cell>
          <cell r="I2703">
            <v>38327</v>
          </cell>
          <cell r="J2703">
            <v>265000</v>
          </cell>
          <cell r="O2703">
            <v>200506</v>
          </cell>
          <cell r="P2703">
            <v>0</v>
          </cell>
          <cell r="Q2703" t="str">
            <v>25</v>
          </cell>
          <cell r="R2703" t="str">
            <v>Biological and Physical Sciences</v>
          </cell>
          <cell r="S2703" t="str">
            <v>SCIENCE HILL</v>
          </cell>
          <cell r="T2703" t="b">
            <v>0</v>
          </cell>
          <cell r="U2703" t="b">
            <v>0</v>
          </cell>
          <cell r="V2703" t="b">
            <v>0</v>
          </cell>
          <cell r="W2703" t="str">
            <v>Project Accounting</v>
          </cell>
          <cell r="X2703">
            <v>198750</v>
          </cell>
          <cell r="Y2703">
            <v>0</v>
          </cell>
          <cell r="Z2703">
            <v>0</v>
          </cell>
          <cell r="AG2703" t="str">
            <v>20</v>
          </cell>
          <cell r="AH2703" t="str">
            <v>PR</v>
          </cell>
          <cell r="AI2703" t="str">
            <v>Const</v>
          </cell>
          <cell r="AJ2703" t="str">
            <v>I</v>
          </cell>
        </row>
        <row r="2704">
          <cell r="A2704" t="str">
            <v>1030777</v>
          </cell>
          <cell r="C2704" t="str">
            <v>04111501</v>
          </cell>
          <cell r="D2704" t="str">
            <v>VAN SHEF TOWER EXTERIOR CLADDING</v>
          </cell>
          <cell r="E2704">
            <v>38322</v>
          </cell>
          <cell r="H2704">
            <v>38625</v>
          </cell>
          <cell r="I2704">
            <v>38331</v>
          </cell>
          <cell r="J2704">
            <v>300000</v>
          </cell>
          <cell r="O2704">
            <v>200506</v>
          </cell>
          <cell r="P2704">
            <v>0</v>
          </cell>
          <cell r="Q2704" t="str">
            <v>71</v>
          </cell>
          <cell r="R2704" t="str">
            <v>Residential - Undergraduate</v>
          </cell>
          <cell r="S2704" t="str">
            <v>RESIDENTIAL FACILITIES</v>
          </cell>
          <cell r="T2704" t="b">
            <v>0</v>
          </cell>
          <cell r="U2704" t="b">
            <v>0</v>
          </cell>
          <cell r="V2704" t="b">
            <v>0</v>
          </cell>
          <cell r="W2704" t="str">
            <v>Project Accounting</v>
          </cell>
          <cell r="X2704">
            <v>300000</v>
          </cell>
          <cell r="Y2704">
            <v>0</v>
          </cell>
          <cell r="Z2704">
            <v>0</v>
          </cell>
          <cell r="AG2704" t="str">
            <v>30</v>
          </cell>
          <cell r="AH2704" t="str">
            <v>CM</v>
          </cell>
          <cell r="AI2704" t="str">
            <v>Pre-C</v>
          </cell>
          <cell r="AJ2704" t="str">
            <v>I</v>
          </cell>
        </row>
        <row r="2705">
          <cell r="A2705" t="str">
            <v>1030801</v>
          </cell>
          <cell r="C2705" t="str">
            <v>04120201</v>
          </cell>
          <cell r="D2705" t="str">
            <v>UT TOWER REPAIR</v>
          </cell>
          <cell r="E2705">
            <v>38322</v>
          </cell>
          <cell r="H2705">
            <v>38503</v>
          </cell>
          <cell r="I2705">
            <v>38341</v>
          </cell>
          <cell r="J2705">
            <v>26000</v>
          </cell>
          <cell r="O2705">
            <v>200506</v>
          </cell>
          <cell r="P2705">
            <v>0</v>
          </cell>
          <cell r="Q2705" t="str">
            <v>26</v>
          </cell>
          <cell r="R2705" t="str">
            <v>Art</v>
          </cell>
          <cell r="S2705" t="str">
            <v>ARTS AREA</v>
          </cell>
          <cell r="T2705" t="b">
            <v>0</v>
          </cell>
          <cell r="U2705" t="b">
            <v>0</v>
          </cell>
          <cell r="V2705" t="b">
            <v>0</v>
          </cell>
          <cell r="W2705" t="str">
            <v>Project Accounting</v>
          </cell>
          <cell r="X2705">
            <v>26000</v>
          </cell>
          <cell r="Y2705">
            <v>0</v>
          </cell>
          <cell r="Z2705">
            <v>0</v>
          </cell>
          <cell r="AG2705" t="str">
            <v>30</v>
          </cell>
          <cell r="AH2705" t="str">
            <v>CM</v>
          </cell>
          <cell r="AI2705" t="str">
            <v>Plan</v>
          </cell>
          <cell r="AJ2705" t="str">
            <v>I</v>
          </cell>
        </row>
        <row r="2706">
          <cell r="A2706" t="str">
            <v>1030837</v>
          </cell>
          <cell r="C2706" t="str">
            <v>04111701</v>
          </cell>
          <cell r="D2706" t="str">
            <v>ASHMUN-SACHEM WALKWAY</v>
          </cell>
          <cell r="E2706">
            <v>38322</v>
          </cell>
          <cell r="H2706">
            <v>38807</v>
          </cell>
          <cell r="I2706">
            <v>38313</v>
          </cell>
          <cell r="J2706">
            <v>80000</v>
          </cell>
          <cell r="O2706">
            <v>200506</v>
          </cell>
          <cell r="P2706">
            <v>0</v>
          </cell>
          <cell r="Q2706" t="str">
            <v>61</v>
          </cell>
          <cell r="R2706" t="str">
            <v>Admin&amp;Other Other</v>
          </cell>
          <cell r="S2706" t="str">
            <v>CENTRAL CAMPUS</v>
          </cell>
          <cell r="T2706" t="b">
            <v>0</v>
          </cell>
          <cell r="U2706" t="b">
            <v>0</v>
          </cell>
          <cell r="V2706" t="b">
            <v>0</v>
          </cell>
          <cell r="W2706" t="str">
            <v>Project Accounting</v>
          </cell>
          <cell r="X2706">
            <v>80000</v>
          </cell>
          <cell r="Y2706">
            <v>0</v>
          </cell>
          <cell r="Z2706">
            <v>0</v>
          </cell>
          <cell r="AG2706" t="str">
            <v>50</v>
          </cell>
          <cell r="AH2706" t="str">
            <v>OO</v>
          </cell>
          <cell r="AI2706" t="str">
            <v>Desig</v>
          </cell>
          <cell r="AJ2706" t="str">
            <v>I</v>
          </cell>
        </row>
        <row r="2707">
          <cell r="A2707" t="str">
            <v>1030868</v>
          </cell>
          <cell r="C2707" t="str">
            <v>04122201</v>
          </cell>
          <cell r="D2707" t="str">
            <v>BASS 429A &amp; 431</v>
          </cell>
          <cell r="E2707">
            <v>38353</v>
          </cell>
          <cell r="H2707">
            <v>38564</v>
          </cell>
          <cell r="I2707">
            <v>38324</v>
          </cell>
          <cell r="J2707">
            <v>160000</v>
          </cell>
          <cell r="O2707">
            <v>200506</v>
          </cell>
          <cell r="P2707">
            <v>0</v>
          </cell>
          <cell r="Q2707" t="str">
            <v>25</v>
          </cell>
          <cell r="R2707" t="str">
            <v>Biological and Physical Sciences</v>
          </cell>
          <cell r="S2707" t="str">
            <v>SCIENCE HILL</v>
          </cell>
          <cell r="T2707" t="b">
            <v>0</v>
          </cell>
          <cell r="U2707" t="b">
            <v>0</v>
          </cell>
          <cell r="V2707" t="b">
            <v>0</v>
          </cell>
          <cell r="W2707" t="str">
            <v>Project Accounting</v>
          </cell>
          <cell r="X2707">
            <v>104000</v>
          </cell>
          <cell r="Y2707">
            <v>0</v>
          </cell>
          <cell r="Z2707">
            <v>0</v>
          </cell>
          <cell r="AG2707" t="str">
            <v>20</v>
          </cell>
          <cell r="AH2707" t="str">
            <v>PR</v>
          </cell>
          <cell r="AI2707" t="str">
            <v>Const</v>
          </cell>
          <cell r="AJ2707" t="str">
            <v>I</v>
          </cell>
        </row>
        <row r="2708">
          <cell r="A2708" t="str">
            <v>1030878</v>
          </cell>
          <cell r="C2708" t="str">
            <v>04122202</v>
          </cell>
          <cell r="D2708" t="str">
            <v>COMPACTOR UNITS VARIOUS LOCATIONS CRAF 05</v>
          </cell>
          <cell r="E2708">
            <v>38353</v>
          </cell>
          <cell r="H2708">
            <v>38625</v>
          </cell>
          <cell r="I2708">
            <v>38324</v>
          </cell>
          <cell r="J2708">
            <v>131040</v>
          </cell>
          <cell r="O2708">
            <v>200506</v>
          </cell>
          <cell r="P2708">
            <v>0</v>
          </cell>
          <cell r="Q2708" t="str">
            <v>61</v>
          </cell>
          <cell r="R2708" t="str">
            <v>Admin&amp;Other Other</v>
          </cell>
          <cell r="T2708" t="b">
            <v>0</v>
          </cell>
          <cell r="U2708" t="b">
            <v>0</v>
          </cell>
          <cell r="V2708" t="b">
            <v>0</v>
          </cell>
          <cell r="W2708" t="str">
            <v>Project Accounting</v>
          </cell>
          <cell r="X2708">
            <v>0</v>
          </cell>
          <cell r="Y2708">
            <v>0</v>
          </cell>
          <cell r="Z2708">
            <v>0</v>
          </cell>
          <cell r="AG2708" t="str">
            <v>30</v>
          </cell>
          <cell r="AH2708" t="str">
            <v>UT</v>
          </cell>
          <cell r="AI2708" t="str">
            <v>Const</v>
          </cell>
          <cell r="AJ2708" t="str">
            <v>I</v>
          </cell>
        </row>
        <row r="2709">
          <cell r="A2709" t="str">
            <v>1030880</v>
          </cell>
          <cell r="C2709" t="str">
            <v>04122102</v>
          </cell>
          <cell r="D2709" t="str">
            <v>LEITNER OBSERVATORY RENOVATION</v>
          </cell>
          <cell r="E2709">
            <v>38353</v>
          </cell>
          <cell r="H2709">
            <v>38625</v>
          </cell>
          <cell r="I2709">
            <v>38331</v>
          </cell>
          <cell r="J2709">
            <v>200000</v>
          </cell>
          <cell r="O2709">
            <v>200506</v>
          </cell>
          <cell r="P2709">
            <v>0</v>
          </cell>
          <cell r="Q2709" t="str">
            <v>25</v>
          </cell>
          <cell r="R2709" t="str">
            <v>Biological and Physical Sciences</v>
          </cell>
          <cell r="T2709" t="b">
            <v>0</v>
          </cell>
          <cell r="U2709" t="b">
            <v>0</v>
          </cell>
          <cell r="V2709" t="b">
            <v>0</v>
          </cell>
          <cell r="W2709" t="str">
            <v>Project Accounting</v>
          </cell>
          <cell r="X2709">
            <v>0</v>
          </cell>
          <cell r="Y2709">
            <v>0</v>
          </cell>
          <cell r="Z2709">
            <v>200000</v>
          </cell>
          <cell r="AG2709" t="str">
            <v>20</v>
          </cell>
          <cell r="AH2709" t="str">
            <v>PR</v>
          </cell>
          <cell r="AI2709" t="str">
            <v>Const</v>
          </cell>
          <cell r="AJ2709" t="str">
            <v>I</v>
          </cell>
        </row>
        <row r="2710">
          <cell r="A2710" t="str">
            <v>1030890</v>
          </cell>
          <cell r="C2710" t="str">
            <v>04120902</v>
          </cell>
          <cell r="D2710" t="str">
            <v>ESC COLLECTIONS CLIMATE CONTROL STUDY</v>
          </cell>
          <cell r="E2710">
            <v>38353</v>
          </cell>
          <cell r="H2710">
            <v>38625</v>
          </cell>
          <cell r="I2710">
            <v>38341</v>
          </cell>
          <cell r="J2710">
            <v>55000</v>
          </cell>
          <cell r="O2710">
            <v>200506</v>
          </cell>
          <cell r="P2710">
            <v>0</v>
          </cell>
          <cell r="Q2710" t="str">
            <v>25</v>
          </cell>
          <cell r="R2710" t="str">
            <v>Biological and Physical Sciences</v>
          </cell>
          <cell r="S2710" t="str">
            <v>SCIENCE HILL</v>
          </cell>
          <cell r="T2710" t="b">
            <v>0</v>
          </cell>
          <cell r="U2710" t="b">
            <v>0</v>
          </cell>
          <cell r="V2710" t="b">
            <v>0</v>
          </cell>
          <cell r="W2710" t="str">
            <v>Project Accounting</v>
          </cell>
          <cell r="X2710">
            <v>0</v>
          </cell>
          <cell r="Y2710">
            <v>0</v>
          </cell>
          <cell r="Z2710">
            <v>55000</v>
          </cell>
          <cell r="AG2710" t="str">
            <v>20</v>
          </cell>
          <cell r="AH2710" t="str">
            <v>PR</v>
          </cell>
          <cell r="AI2710" t="str">
            <v>Desig</v>
          </cell>
          <cell r="AJ2710" t="str">
            <v>I</v>
          </cell>
        </row>
        <row r="2711">
          <cell r="A2711" t="str">
            <v>1030901</v>
          </cell>
          <cell r="C2711" t="str">
            <v>05010555</v>
          </cell>
          <cell r="D2711" t="str">
            <v>MBTS KECK FACILITY HUMAN AROS VERSION 3</v>
          </cell>
          <cell r="E2711">
            <v>38322</v>
          </cell>
          <cell r="H2711">
            <v>38564</v>
          </cell>
          <cell r="I2711">
            <v>38334</v>
          </cell>
          <cell r="J2711">
            <v>48750</v>
          </cell>
          <cell r="O2711">
            <v>200506</v>
          </cell>
          <cell r="P2711">
            <v>0</v>
          </cell>
          <cell r="Q2711" t="str">
            <v>80</v>
          </cell>
          <cell r="R2711" t="str">
            <v>Medicine</v>
          </cell>
          <cell r="T2711" t="b">
            <v>0</v>
          </cell>
          <cell r="U2711" t="b">
            <v>0</v>
          </cell>
          <cell r="V2711" t="b">
            <v>0</v>
          </cell>
          <cell r="W2711" t="str">
            <v>Finance-General Administration</v>
          </cell>
          <cell r="X2711">
            <v>0</v>
          </cell>
          <cell r="Y2711">
            <v>0</v>
          </cell>
          <cell r="Z2711">
            <v>0</v>
          </cell>
          <cell r="AG2711" t="str">
            <v>50</v>
          </cell>
          <cell r="AH2711" t="str">
            <v>OE</v>
          </cell>
          <cell r="AI2711" t="str">
            <v>Const</v>
          </cell>
          <cell r="AJ2711" t="str">
            <v>I</v>
          </cell>
        </row>
        <row r="2712">
          <cell r="A2712" t="str">
            <v>1030902</v>
          </cell>
          <cell r="C2712" t="str">
            <v>04121755</v>
          </cell>
          <cell r="D2712" t="str">
            <v>PRIVACY AND IDENTITY PROTECTION (OP 1028306)</v>
          </cell>
          <cell r="E2712">
            <v>38322</v>
          </cell>
          <cell r="H2712">
            <v>38625</v>
          </cell>
          <cell r="I2712">
            <v>38338</v>
          </cell>
          <cell r="J2712">
            <v>35000</v>
          </cell>
          <cell r="O2712">
            <v>200506</v>
          </cell>
          <cell r="P2712">
            <v>0</v>
          </cell>
          <cell r="Q2712" t="str">
            <v>62</v>
          </cell>
          <cell r="R2712" t="str">
            <v>Admin&amp;Other Computing</v>
          </cell>
          <cell r="T2712" t="b">
            <v>0</v>
          </cell>
          <cell r="U2712" t="b">
            <v>0</v>
          </cell>
          <cell r="V2712" t="b">
            <v>0</v>
          </cell>
          <cell r="W2712" t="str">
            <v>Finance-General Administration</v>
          </cell>
          <cell r="X2712">
            <v>0</v>
          </cell>
          <cell r="Y2712">
            <v>0</v>
          </cell>
          <cell r="Z2712">
            <v>0</v>
          </cell>
          <cell r="AG2712" t="str">
            <v>50</v>
          </cell>
          <cell r="AH2712" t="str">
            <v>OO</v>
          </cell>
          <cell r="AI2712" t="str">
            <v>Const</v>
          </cell>
          <cell r="AJ2712" t="str">
            <v>I</v>
          </cell>
        </row>
        <row r="2713">
          <cell r="A2713" t="str">
            <v>1030903</v>
          </cell>
          <cell r="C2713" t="str">
            <v>04122301</v>
          </cell>
          <cell r="D2713" t="str">
            <v>KBT 1ST FLOOR PIPING REPLACE CRAF 05</v>
          </cell>
          <cell r="E2713">
            <v>38322</v>
          </cell>
          <cell r="H2713">
            <v>38929</v>
          </cell>
          <cell r="I2713">
            <v>38331</v>
          </cell>
          <cell r="J2713">
            <v>98800</v>
          </cell>
          <cell r="O2713">
            <v>200506</v>
          </cell>
          <cell r="P2713">
            <v>0</v>
          </cell>
          <cell r="Q2713" t="str">
            <v>25</v>
          </cell>
          <cell r="R2713" t="str">
            <v>Biological and Physical Sciences</v>
          </cell>
          <cell r="T2713" t="b">
            <v>0</v>
          </cell>
          <cell r="U2713" t="b">
            <v>0</v>
          </cell>
          <cell r="V2713" t="b">
            <v>0</v>
          </cell>
          <cell r="W2713" t="str">
            <v>Project Accounting</v>
          </cell>
          <cell r="X2713">
            <v>0</v>
          </cell>
          <cell r="Y2713">
            <v>0</v>
          </cell>
          <cell r="Z2713">
            <v>0</v>
          </cell>
          <cell r="AG2713" t="str">
            <v>30</v>
          </cell>
          <cell r="AH2713" t="str">
            <v>CM</v>
          </cell>
          <cell r="AI2713" t="str">
            <v>Const</v>
          </cell>
          <cell r="AJ2713" t="str">
            <v>I</v>
          </cell>
        </row>
        <row r="2714">
          <cell r="A2714" t="str">
            <v>1030934</v>
          </cell>
          <cell r="C2714" t="str">
            <v>04122302</v>
          </cell>
          <cell r="D2714" t="str">
            <v>BECTON NEW ROOM 202</v>
          </cell>
          <cell r="E2714">
            <v>38322</v>
          </cell>
          <cell r="H2714">
            <v>38595</v>
          </cell>
          <cell r="I2714">
            <v>38338</v>
          </cell>
          <cell r="J2714">
            <v>11100</v>
          </cell>
          <cell r="O2714">
            <v>200506</v>
          </cell>
          <cell r="P2714">
            <v>0</v>
          </cell>
          <cell r="Q2714">
            <v>24</v>
          </cell>
          <cell r="T2714" t="b">
            <v>0</v>
          </cell>
          <cell r="U2714" t="b">
            <v>0</v>
          </cell>
          <cell r="V2714" t="b">
            <v>0</v>
          </cell>
          <cell r="W2714" t="str">
            <v>Project Accounting</v>
          </cell>
          <cell r="X2714">
            <v>0</v>
          </cell>
          <cell r="Y2714">
            <v>0</v>
          </cell>
          <cell r="Z2714">
            <v>0</v>
          </cell>
          <cell r="AG2714">
            <v>20</v>
          </cell>
          <cell r="AH2714" t="str">
            <v>PR</v>
          </cell>
          <cell r="AI2714" t="str">
            <v>Desig</v>
          </cell>
          <cell r="AJ2714" t="str">
            <v>I</v>
          </cell>
        </row>
        <row r="2715">
          <cell r="A2715" t="str">
            <v>1030936</v>
          </cell>
          <cell r="C2715" t="str">
            <v>04122401</v>
          </cell>
          <cell r="D2715" t="str">
            <v>SM EXHAUST FANS INSTALL CRAF 05</v>
          </cell>
          <cell r="E2715">
            <v>38322</v>
          </cell>
          <cell r="H2715">
            <v>38564</v>
          </cell>
          <cell r="I2715">
            <v>38338</v>
          </cell>
          <cell r="J2715">
            <v>56300</v>
          </cell>
          <cell r="O2715">
            <v>200506</v>
          </cell>
          <cell r="P2715">
            <v>0</v>
          </cell>
          <cell r="Q2715">
            <v>71</v>
          </cell>
          <cell r="T2715" t="b">
            <v>0</v>
          </cell>
          <cell r="U2715" t="b">
            <v>0</v>
          </cell>
          <cell r="V2715" t="b">
            <v>0</v>
          </cell>
          <cell r="W2715" t="str">
            <v>Project Accounting</v>
          </cell>
          <cell r="X2715">
            <v>0</v>
          </cell>
          <cell r="Y2715">
            <v>0</v>
          </cell>
          <cell r="Z2715">
            <v>0</v>
          </cell>
          <cell r="AG2715">
            <v>30</v>
          </cell>
          <cell r="AH2715" t="str">
            <v>CM</v>
          </cell>
          <cell r="AI2715" t="str">
            <v>Const</v>
          </cell>
          <cell r="AJ2715" t="str">
            <v>I</v>
          </cell>
        </row>
        <row r="2716">
          <cell r="A2716" t="str">
            <v>1030941</v>
          </cell>
          <cell r="C2716" t="str">
            <v>04122402</v>
          </cell>
          <cell r="D2716" t="str">
            <v>CPP EXPANSION JOINTS INSULATION CRAF 05</v>
          </cell>
          <cell r="E2716">
            <v>38322</v>
          </cell>
          <cell r="H2716">
            <v>38656</v>
          </cell>
          <cell r="I2716">
            <v>38338</v>
          </cell>
          <cell r="J2716">
            <v>62400</v>
          </cell>
          <cell r="O2716">
            <v>200506</v>
          </cell>
          <cell r="P2716">
            <v>0</v>
          </cell>
          <cell r="Q2716">
            <v>65</v>
          </cell>
          <cell r="T2716" t="b">
            <v>0</v>
          </cell>
          <cell r="U2716" t="b">
            <v>0</v>
          </cell>
          <cell r="V2716" t="b">
            <v>0</v>
          </cell>
          <cell r="W2716" t="str">
            <v>Project Accounting</v>
          </cell>
          <cell r="X2716">
            <v>62400</v>
          </cell>
          <cell r="Y2716">
            <v>0</v>
          </cell>
          <cell r="Z2716">
            <v>0</v>
          </cell>
          <cell r="AG2716">
            <v>40</v>
          </cell>
          <cell r="AH2716" t="str">
            <v>UT</v>
          </cell>
          <cell r="AI2716" t="str">
            <v>Const</v>
          </cell>
          <cell r="AJ2716" t="str">
            <v>I</v>
          </cell>
        </row>
        <row r="2717">
          <cell r="A2717" t="str">
            <v>1030943</v>
          </cell>
          <cell r="C2717" t="str">
            <v>04121001</v>
          </cell>
          <cell r="D2717" t="str">
            <v>BR HARKNESS PROGRAMMATIC RENOVATION</v>
          </cell>
          <cell r="E2717">
            <v>38322</v>
          </cell>
          <cell r="H2717">
            <v>38686</v>
          </cell>
          <cell r="I2717">
            <v>38341</v>
          </cell>
          <cell r="J2717">
            <v>35000</v>
          </cell>
          <cell r="O2717">
            <v>200506</v>
          </cell>
          <cell r="P2717">
            <v>0</v>
          </cell>
          <cell r="Q2717">
            <v>71</v>
          </cell>
          <cell r="T2717" t="b">
            <v>0</v>
          </cell>
          <cell r="U2717" t="b">
            <v>0</v>
          </cell>
          <cell r="V2717" t="b">
            <v>0</v>
          </cell>
          <cell r="W2717" t="str">
            <v>Project Accounting</v>
          </cell>
          <cell r="X2717">
            <v>0</v>
          </cell>
          <cell r="Y2717">
            <v>0</v>
          </cell>
          <cell r="Z2717">
            <v>0</v>
          </cell>
          <cell r="AG2717">
            <v>20</v>
          </cell>
          <cell r="AH2717" t="str">
            <v>PR</v>
          </cell>
          <cell r="AI2717" t="str">
            <v>Desig</v>
          </cell>
          <cell r="AJ2717" t="str">
            <v>I</v>
          </cell>
        </row>
        <row r="2718">
          <cell r="A2718" t="str">
            <v>1030947</v>
          </cell>
          <cell r="C2718" t="str">
            <v>04121701</v>
          </cell>
          <cell r="D2718" t="str">
            <v>WHITNEY 175 HEAT EXHANGER REPLACEMENT</v>
          </cell>
          <cell r="E2718">
            <v>38353</v>
          </cell>
          <cell r="H2718">
            <v>38625</v>
          </cell>
          <cell r="I2718">
            <v>38358</v>
          </cell>
          <cell r="J2718">
            <v>16000</v>
          </cell>
          <cell r="O2718">
            <v>200506</v>
          </cell>
          <cell r="P2718">
            <v>0</v>
          </cell>
          <cell r="Q2718">
            <v>60</v>
          </cell>
          <cell r="T2718" t="b">
            <v>0</v>
          </cell>
          <cell r="U2718" t="b">
            <v>0</v>
          </cell>
          <cell r="V2718" t="b">
            <v>0</v>
          </cell>
          <cell r="W2718" t="str">
            <v>Project Accounting</v>
          </cell>
          <cell r="X2718">
            <v>16000</v>
          </cell>
          <cell r="Y2718">
            <v>0</v>
          </cell>
          <cell r="Z2718">
            <v>0</v>
          </cell>
          <cell r="AG2718">
            <v>30</v>
          </cell>
          <cell r="AH2718" t="str">
            <v>CM</v>
          </cell>
          <cell r="AI2718" t="str">
            <v>Plan</v>
          </cell>
          <cell r="AJ2718" t="str">
            <v>I</v>
          </cell>
        </row>
        <row r="2719">
          <cell r="A2719" t="str">
            <v>1030954</v>
          </cell>
          <cell r="C2719" t="str">
            <v>04121601</v>
          </cell>
          <cell r="D2719" t="str">
            <v>WHITNEY 155 WINDOW REPLACEMENT</v>
          </cell>
          <cell r="E2719">
            <v>38353</v>
          </cell>
          <cell r="H2719">
            <v>38807</v>
          </cell>
          <cell r="I2719">
            <v>38358</v>
          </cell>
          <cell r="J2719">
            <v>80000</v>
          </cell>
          <cell r="O2719">
            <v>200506</v>
          </cell>
          <cell r="P2719">
            <v>0</v>
          </cell>
          <cell r="Q2719">
            <v>60</v>
          </cell>
          <cell r="T2719" t="b">
            <v>0</v>
          </cell>
          <cell r="U2719" t="b">
            <v>0</v>
          </cell>
          <cell r="V2719" t="b">
            <v>0</v>
          </cell>
          <cell r="W2719" t="str">
            <v>Project Accounting</v>
          </cell>
          <cell r="X2719">
            <v>80000</v>
          </cell>
          <cell r="Y2719">
            <v>0</v>
          </cell>
          <cell r="Z2719">
            <v>0</v>
          </cell>
          <cell r="AG2719">
            <v>30</v>
          </cell>
          <cell r="AH2719" t="str">
            <v>CM</v>
          </cell>
          <cell r="AI2719" t="str">
            <v>Plan</v>
          </cell>
          <cell r="AJ2719" t="str">
            <v>I</v>
          </cell>
        </row>
        <row r="2720">
          <cell r="A2720" t="str">
            <v>1030955</v>
          </cell>
          <cell r="C2720" t="str">
            <v>04112401</v>
          </cell>
          <cell r="D2720" t="str">
            <v>LEPH STANDBY POWER</v>
          </cell>
          <cell r="E2720">
            <v>38353</v>
          </cell>
          <cell r="H2720">
            <v>38625</v>
          </cell>
          <cell r="I2720">
            <v>38358</v>
          </cell>
          <cell r="J2720">
            <v>450000</v>
          </cell>
          <cell r="O2720">
            <v>200506</v>
          </cell>
          <cell r="P2720">
            <v>0</v>
          </cell>
          <cell r="Q2720">
            <v>80</v>
          </cell>
          <cell r="T2720" t="b">
            <v>0</v>
          </cell>
          <cell r="U2720" t="b">
            <v>0</v>
          </cell>
          <cell r="V2720" t="b">
            <v>0</v>
          </cell>
          <cell r="W2720" t="str">
            <v>Asset Management</v>
          </cell>
          <cell r="X2720">
            <v>292500</v>
          </cell>
          <cell r="Y2720">
            <v>0</v>
          </cell>
          <cell r="Z2720">
            <v>0</v>
          </cell>
          <cell r="AG2720">
            <v>30</v>
          </cell>
          <cell r="AH2720" t="str">
            <v>CM</v>
          </cell>
          <cell r="AI2720" t="str">
            <v>Const</v>
          </cell>
          <cell r="AJ2720" t="str">
            <v>I</v>
          </cell>
        </row>
        <row r="2721">
          <cell r="J2721">
            <v>713974</v>
          </cell>
          <cell r="O2721">
            <v>200506</v>
          </cell>
          <cell r="P2721">
            <v>0</v>
          </cell>
          <cell r="S2721" t="str">
            <v>CENTRAL CAMPUS</v>
          </cell>
          <cell r="T2721" t="b">
            <v>0</v>
          </cell>
          <cell r="U2721" t="b">
            <v>0</v>
          </cell>
          <cell r="V2721" t="b">
            <v>0</v>
          </cell>
          <cell r="X2721">
            <v>0</v>
          </cell>
          <cell r="Y2721">
            <v>0</v>
          </cell>
          <cell r="Z2721">
            <v>0</v>
          </cell>
          <cell r="AJ2721" t="str">
            <v>T</v>
          </cell>
        </row>
        <row r="2722">
          <cell r="D2722" t="str">
            <v>230 PROSPECT RENOVATIONS</v>
          </cell>
          <cell r="E2722">
            <v>32387</v>
          </cell>
          <cell r="F2722">
            <v>33054</v>
          </cell>
          <cell r="G2722">
            <v>30136</v>
          </cell>
          <cell r="J2722">
            <v>0</v>
          </cell>
          <cell r="O2722">
            <v>200506</v>
          </cell>
          <cell r="P2722">
            <v>0</v>
          </cell>
          <cell r="Q2722" t="str">
            <v>0</v>
          </cell>
          <cell r="R2722" t="str">
            <v>UNASSIGNED</v>
          </cell>
          <cell r="T2722" t="b">
            <v>0</v>
          </cell>
          <cell r="U2722" t="b">
            <v>1</v>
          </cell>
          <cell r="V2722" t="b">
            <v>0</v>
          </cell>
          <cell r="W2722" t="str">
            <v>PLN</v>
          </cell>
          <cell r="X2722">
            <v>0</v>
          </cell>
          <cell r="Y2722">
            <v>0</v>
          </cell>
          <cell r="Z2722">
            <v>0</v>
          </cell>
          <cell r="AJ2722" t="str">
            <v>T</v>
          </cell>
        </row>
        <row r="2723">
          <cell r="D2723" t="str">
            <v>35 HILLHOUSE AVE ALTERATION</v>
          </cell>
          <cell r="F2723">
            <v>30864</v>
          </cell>
          <cell r="G2723">
            <v>30136</v>
          </cell>
          <cell r="J2723">
            <v>0</v>
          </cell>
          <cell r="O2723">
            <v>200506</v>
          </cell>
          <cell r="P2723">
            <v>0</v>
          </cell>
          <cell r="Q2723" t="str">
            <v>0</v>
          </cell>
          <cell r="R2723" t="str">
            <v>UNASSIGNED</v>
          </cell>
          <cell r="T2723" t="b">
            <v>0</v>
          </cell>
          <cell r="U2723" t="b">
            <v>1</v>
          </cell>
          <cell r="V2723" t="b">
            <v>0</v>
          </cell>
          <cell r="W2723" t="str">
            <v>PLN</v>
          </cell>
          <cell r="X2723">
            <v>0</v>
          </cell>
          <cell r="Y2723">
            <v>0</v>
          </cell>
          <cell r="Z2723">
            <v>0</v>
          </cell>
          <cell r="AJ2723" t="str">
            <v>T</v>
          </cell>
        </row>
        <row r="2724">
          <cell r="D2724" t="str">
            <v>43 HILLHOUSE AVE ALTERATION</v>
          </cell>
          <cell r="F2724">
            <v>30864</v>
          </cell>
          <cell r="G2724">
            <v>30136</v>
          </cell>
          <cell r="J2724">
            <v>0</v>
          </cell>
          <cell r="O2724">
            <v>200506</v>
          </cell>
          <cell r="P2724">
            <v>0</v>
          </cell>
          <cell r="Q2724" t="str">
            <v>0</v>
          </cell>
          <cell r="R2724" t="str">
            <v>UNASSIGNED</v>
          </cell>
          <cell r="T2724" t="b">
            <v>0</v>
          </cell>
          <cell r="U2724" t="b">
            <v>1</v>
          </cell>
          <cell r="V2724" t="b">
            <v>0</v>
          </cell>
          <cell r="W2724" t="str">
            <v>PLN</v>
          </cell>
          <cell r="X2724">
            <v>0</v>
          </cell>
          <cell r="Y2724">
            <v>0</v>
          </cell>
          <cell r="Z2724">
            <v>0</v>
          </cell>
          <cell r="AJ2724" t="str">
            <v>T</v>
          </cell>
        </row>
        <row r="2725">
          <cell r="D2725" t="str">
            <v>ADMISSIONS OFFICE MOVE RELATED EXPENSES</v>
          </cell>
          <cell r="E2725">
            <v>34455</v>
          </cell>
          <cell r="F2725">
            <v>34699</v>
          </cell>
          <cell r="I2725">
            <v>34509</v>
          </cell>
          <cell r="J2725">
            <v>0</v>
          </cell>
          <cell r="O2725">
            <v>200506</v>
          </cell>
          <cell r="P2725">
            <v>0</v>
          </cell>
          <cell r="Q2725" t="str">
            <v>12</v>
          </cell>
          <cell r="R2725" t="str">
            <v>Administrative &amp; University-Wide</v>
          </cell>
          <cell r="T2725" t="b">
            <v>0</v>
          </cell>
          <cell r="U2725" t="b">
            <v>1</v>
          </cell>
          <cell r="V2725" t="b">
            <v>0</v>
          </cell>
          <cell r="W2725" t="str">
            <v>PLN</v>
          </cell>
          <cell r="X2725">
            <v>0</v>
          </cell>
          <cell r="Y2725">
            <v>0</v>
          </cell>
          <cell r="Z2725">
            <v>0</v>
          </cell>
          <cell r="AJ2725" t="str">
            <v>T</v>
          </cell>
        </row>
        <row r="2726">
          <cell r="D2726" t="str">
            <v>AMITY FARM NEW BOILER</v>
          </cell>
          <cell r="E2726">
            <v>33117</v>
          </cell>
          <cell r="F2726">
            <v>33419</v>
          </cell>
          <cell r="G2726">
            <v>30136</v>
          </cell>
          <cell r="I2726">
            <v>34834</v>
          </cell>
          <cell r="J2726">
            <v>0</v>
          </cell>
          <cell r="O2726">
            <v>200506</v>
          </cell>
          <cell r="P2726">
            <v>0</v>
          </cell>
          <cell r="Q2726" t="str">
            <v>08</v>
          </cell>
          <cell r="R2726" t="str">
            <v>Medicine</v>
          </cell>
          <cell r="T2726" t="b">
            <v>0</v>
          </cell>
          <cell r="U2726" t="b">
            <v>1</v>
          </cell>
          <cell r="V2726" t="b">
            <v>0</v>
          </cell>
          <cell r="W2726" t="str">
            <v>MED</v>
          </cell>
          <cell r="X2726">
            <v>0</v>
          </cell>
          <cell r="Y2726">
            <v>0</v>
          </cell>
          <cell r="Z2726">
            <v>0</v>
          </cell>
          <cell r="AJ2726" t="str">
            <v>T</v>
          </cell>
        </row>
        <row r="2727">
          <cell r="D2727" t="str">
            <v>BASEBALL STADIUM LOAN</v>
          </cell>
          <cell r="E2727">
            <v>34090</v>
          </cell>
          <cell r="F2727">
            <v>34242</v>
          </cell>
          <cell r="I2727">
            <v>34099</v>
          </cell>
          <cell r="J2727">
            <v>0</v>
          </cell>
          <cell r="O2727">
            <v>200506</v>
          </cell>
          <cell r="P2727">
            <v>0</v>
          </cell>
          <cell r="Q2727" t="str">
            <v>13</v>
          </cell>
          <cell r="R2727" t="str">
            <v>Other</v>
          </cell>
          <cell r="T2727" t="b">
            <v>0</v>
          </cell>
          <cell r="U2727" t="b">
            <v>1</v>
          </cell>
          <cell r="V2727" t="b">
            <v>0</v>
          </cell>
          <cell r="W2727" t="str">
            <v>FIN</v>
          </cell>
          <cell r="X2727">
            <v>0</v>
          </cell>
          <cell r="Y2727">
            <v>0</v>
          </cell>
          <cell r="Z2727">
            <v>0</v>
          </cell>
          <cell r="AJ2727" t="str">
            <v>T</v>
          </cell>
        </row>
        <row r="2728">
          <cell r="D2728" t="str">
            <v>BRADY LAB STEPS REHAB</v>
          </cell>
          <cell r="E2728">
            <v>32690</v>
          </cell>
          <cell r="F2728">
            <v>34150</v>
          </cell>
          <cell r="J2728">
            <v>0</v>
          </cell>
          <cell r="O2728">
            <v>200506</v>
          </cell>
          <cell r="P2728">
            <v>0</v>
          </cell>
          <cell r="Q2728" t="str">
            <v>08</v>
          </cell>
          <cell r="R2728" t="str">
            <v>Medicine</v>
          </cell>
          <cell r="T2728" t="b">
            <v>0</v>
          </cell>
          <cell r="U2728" t="b">
            <v>1</v>
          </cell>
          <cell r="V2728" t="b">
            <v>0</v>
          </cell>
          <cell r="W2728" t="str">
            <v>MED</v>
          </cell>
          <cell r="X2728">
            <v>0</v>
          </cell>
          <cell r="Y2728">
            <v>0</v>
          </cell>
          <cell r="Z2728">
            <v>0</v>
          </cell>
          <cell r="AJ2728" t="str">
            <v>T</v>
          </cell>
        </row>
        <row r="2729">
          <cell r="D2729" t="str">
            <v>C&amp;IS IBM RS/6000 ORACLE SERVER</v>
          </cell>
          <cell r="E2729">
            <v>34700</v>
          </cell>
          <cell r="F2729">
            <v>34911</v>
          </cell>
          <cell r="I2729">
            <v>34711</v>
          </cell>
          <cell r="J2729">
            <v>0</v>
          </cell>
          <cell r="O2729">
            <v>200506</v>
          </cell>
          <cell r="P2729">
            <v>0</v>
          </cell>
          <cell r="Q2729" t="str">
            <v>12</v>
          </cell>
          <cell r="R2729" t="str">
            <v>Administrative &amp; University-Wide</v>
          </cell>
          <cell r="T2729" t="b">
            <v>1</v>
          </cell>
          <cell r="U2729" t="b">
            <v>1</v>
          </cell>
          <cell r="V2729" t="b">
            <v>0</v>
          </cell>
          <cell r="W2729" t="str">
            <v>FIN</v>
          </cell>
          <cell r="X2729">
            <v>0</v>
          </cell>
          <cell r="Y2729">
            <v>0</v>
          </cell>
          <cell r="Z2729">
            <v>0</v>
          </cell>
          <cell r="AJ2729" t="str">
            <v>T</v>
          </cell>
        </row>
        <row r="2730">
          <cell r="D2730" t="str">
            <v>C&amp;IS INFRASTRUCTURE SERVER</v>
          </cell>
          <cell r="E2730">
            <v>34759</v>
          </cell>
          <cell r="F2730">
            <v>35155</v>
          </cell>
          <cell r="I2730">
            <v>34764</v>
          </cell>
          <cell r="J2730">
            <v>0</v>
          </cell>
          <cell r="O2730">
            <v>200506</v>
          </cell>
          <cell r="P2730">
            <v>0</v>
          </cell>
          <cell r="Q2730" t="str">
            <v>12</v>
          </cell>
          <cell r="R2730" t="str">
            <v>Administrative &amp; University-Wide</v>
          </cell>
          <cell r="T2730" t="b">
            <v>0</v>
          </cell>
          <cell r="U2730" t="b">
            <v>1</v>
          </cell>
          <cell r="V2730" t="b">
            <v>0</v>
          </cell>
          <cell r="W2730" t="str">
            <v>FIN</v>
          </cell>
          <cell r="X2730">
            <v>0</v>
          </cell>
          <cell r="Y2730">
            <v>0</v>
          </cell>
          <cell r="Z2730">
            <v>0</v>
          </cell>
          <cell r="AJ2730" t="str">
            <v>T</v>
          </cell>
        </row>
        <row r="2731">
          <cell r="D2731" t="str">
            <v>CENTRAL SWITCHROOM</v>
          </cell>
          <cell r="E2731">
            <v>30864</v>
          </cell>
          <cell r="F2731">
            <v>34516</v>
          </cell>
          <cell r="J2731">
            <v>0</v>
          </cell>
          <cell r="O2731">
            <v>200506</v>
          </cell>
          <cell r="P2731">
            <v>0</v>
          </cell>
          <cell r="Q2731" t="str">
            <v>12</v>
          </cell>
          <cell r="R2731" t="str">
            <v>Administrative &amp; University-Wide</v>
          </cell>
          <cell r="T2731" t="b">
            <v>0</v>
          </cell>
          <cell r="U2731" t="b">
            <v>1</v>
          </cell>
          <cell r="V2731" t="b">
            <v>0</v>
          </cell>
          <cell r="W2731" t="str">
            <v>FIN</v>
          </cell>
          <cell r="X2731">
            <v>0</v>
          </cell>
          <cell r="Y2731">
            <v>0</v>
          </cell>
          <cell r="Z2731">
            <v>0</v>
          </cell>
          <cell r="AJ2731" t="str">
            <v>T</v>
          </cell>
        </row>
        <row r="2732">
          <cell r="D2732" t="str">
            <v>CENTRAL SWITCHROOM</v>
          </cell>
          <cell r="E2732">
            <v>31837</v>
          </cell>
          <cell r="F2732">
            <v>32324</v>
          </cell>
          <cell r="G2732">
            <v>30136</v>
          </cell>
          <cell r="J2732">
            <v>0</v>
          </cell>
          <cell r="O2732">
            <v>200506</v>
          </cell>
          <cell r="P2732">
            <v>0</v>
          </cell>
          <cell r="Q2732" t="str">
            <v>12</v>
          </cell>
          <cell r="R2732" t="str">
            <v>Administrative &amp; University-Wide</v>
          </cell>
          <cell r="T2732" t="b">
            <v>0</v>
          </cell>
          <cell r="U2732" t="b">
            <v>1</v>
          </cell>
          <cell r="V2732" t="b">
            <v>0</v>
          </cell>
          <cell r="W2732" t="str">
            <v>FIN</v>
          </cell>
          <cell r="X2732">
            <v>0</v>
          </cell>
          <cell r="Y2732">
            <v>0</v>
          </cell>
          <cell r="Z2732">
            <v>0</v>
          </cell>
          <cell r="AJ2732" t="str">
            <v>T</v>
          </cell>
        </row>
        <row r="2733">
          <cell r="D2733" t="str">
            <v>CENTRAL TELECOMM ***DUPLICATE*** ERROR</v>
          </cell>
          <cell r="E2733">
            <v>34243</v>
          </cell>
          <cell r="F2733">
            <v>34365</v>
          </cell>
          <cell r="I2733">
            <v>34257</v>
          </cell>
          <cell r="J2733">
            <v>0</v>
          </cell>
          <cell r="O2733">
            <v>200506</v>
          </cell>
          <cell r="P2733">
            <v>0</v>
          </cell>
          <cell r="Q2733" t="str">
            <v>11</v>
          </cell>
          <cell r="R2733" t="str">
            <v>Utilities &amp; Infrastructure</v>
          </cell>
          <cell r="T2733" t="b">
            <v>0</v>
          </cell>
          <cell r="U2733" t="b">
            <v>1</v>
          </cell>
          <cell r="V2733" t="b">
            <v>0</v>
          </cell>
          <cell r="W2733" t="str">
            <v>FIN</v>
          </cell>
          <cell r="X2733">
            <v>0</v>
          </cell>
          <cell r="Y2733">
            <v>0</v>
          </cell>
          <cell r="Z2733">
            <v>0</v>
          </cell>
          <cell r="AJ2733" t="str">
            <v>T</v>
          </cell>
        </row>
        <row r="2734">
          <cell r="D2734" t="str">
            <v>CENTRAL TELEPHONE SYSTEM</v>
          </cell>
          <cell r="E2734">
            <v>30286</v>
          </cell>
          <cell r="F2734">
            <v>33054</v>
          </cell>
          <cell r="G2734">
            <v>30136</v>
          </cell>
          <cell r="J2734">
            <v>0</v>
          </cell>
          <cell r="O2734">
            <v>200506</v>
          </cell>
          <cell r="P2734">
            <v>0</v>
          </cell>
          <cell r="Q2734" t="str">
            <v>0</v>
          </cell>
          <cell r="R2734" t="str">
            <v>UNASSIGNED</v>
          </cell>
          <cell r="T2734" t="b">
            <v>1</v>
          </cell>
          <cell r="U2734" t="b">
            <v>1</v>
          </cell>
          <cell r="V2734" t="b">
            <v>0</v>
          </cell>
          <cell r="W2734" t="str">
            <v>FIN</v>
          </cell>
          <cell r="X2734">
            <v>0</v>
          </cell>
          <cell r="Y2734">
            <v>0</v>
          </cell>
          <cell r="Z2734">
            <v>0</v>
          </cell>
          <cell r="AJ2734" t="str">
            <v>T</v>
          </cell>
        </row>
        <row r="2735">
          <cell r="D2735" t="str">
            <v>CLINICAL PRESSURE REDUCING STATION REPLACEMEN</v>
          </cell>
          <cell r="E2735">
            <v>34366</v>
          </cell>
          <cell r="F2735">
            <v>35520</v>
          </cell>
          <cell r="I2735">
            <v>35891</v>
          </cell>
          <cell r="J2735">
            <v>0</v>
          </cell>
          <cell r="O2735">
            <v>200506</v>
          </cell>
          <cell r="P2735">
            <v>0</v>
          </cell>
          <cell r="Q2735" t="str">
            <v>08</v>
          </cell>
          <cell r="R2735" t="str">
            <v>Medicine</v>
          </cell>
          <cell r="T2735" t="b">
            <v>0</v>
          </cell>
          <cell r="U2735" t="b">
            <v>1</v>
          </cell>
          <cell r="V2735" t="b">
            <v>0</v>
          </cell>
          <cell r="W2735" t="str">
            <v>MED</v>
          </cell>
          <cell r="X2735">
            <v>0</v>
          </cell>
          <cell r="Y2735">
            <v>0</v>
          </cell>
          <cell r="Z2735">
            <v>0</v>
          </cell>
          <cell r="AJ2735" t="str">
            <v>T</v>
          </cell>
        </row>
        <row r="2736">
          <cell r="D2736" t="str">
            <v>COLLEGE FIRE SAFETY AND PLUMBING</v>
          </cell>
          <cell r="E2736">
            <v>33246</v>
          </cell>
          <cell r="F2736">
            <v>33365</v>
          </cell>
          <cell r="G2736">
            <v>30136</v>
          </cell>
          <cell r="I2736">
            <v>33856</v>
          </cell>
          <cell r="J2736">
            <v>0</v>
          </cell>
          <cell r="O2736">
            <v>200506</v>
          </cell>
          <cell r="P2736">
            <v>0</v>
          </cell>
          <cell r="Q2736" t="str">
            <v>01</v>
          </cell>
          <cell r="R2736" t="str">
            <v>Undergrad Housing: Residential Colleges</v>
          </cell>
          <cell r="T2736" t="b">
            <v>1</v>
          </cell>
          <cell r="U2736" t="b">
            <v>1</v>
          </cell>
          <cell r="V2736" t="b">
            <v>0</v>
          </cell>
          <cell r="W2736" t="str">
            <v>PLN</v>
          </cell>
          <cell r="X2736">
            <v>0</v>
          </cell>
          <cell r="Y2736">
            <v>0</v>
          </cell>
          <cell r="Z2736">
            <v>0</v>
          </cell>
          <cell r="AJ2736" t="str">
            <v>T</v>
          </cell>
        </row>
        <row r="2737">
          <cell r="D2737" t="str">
            <v>COLLEGE PLAZA UCRAF</v>
          </cell>
          <cell r="E2737">
            <v>35735</v>
          </cell>
          <cell r="F2737">
            <v>35946</v>
          </cell>
          <cell r="O2737">
            <v>200506</v>
          </cell>
          <cell r="P2737">
            <v>0</v>
          </cell>
          <cell r="Q2737" t="str">
            <v>08</v>
          </cell>
          <cell r="R2737" t="str">
            <v>Medicine</v>
          </cell>
          <cell r="T2737" t="b">
            <v>1</v>
          </cell>
          <cell r="U2737" t="b">
            <v>0</v>
          </cell>
          <cell r="V2737" t="b">
            <v>0</v>
          </cell>
          <cell r="W2737" t="str">
            <v>MGT</v>
          </cell>
          <cell r="X2737">
            <v>0</v>
          </cell>
          <cell r="Y2737">
            <v>0</v>
          </cell>
          <cell r="Z2737">
            <v>0</v>
          </cell>
          <cell r="AJ2737" t="str">
            <v>T</v>
          </cell>
        </row>
        <row r="2738">
          <cell r="D2738" t="str">
            <v>EDWARDS ST 340 RENOVATION</v>
          </cell>
          <cell r="E2738">
            <v>31564</v>
          </cell>
          <cell r="F2738">
            <v>33054</v>
          </cell>
          <cell r="G2738">
            <v>30136</v>
          </cell>
          <cell r="J2738">
            <v>0</v>
          </cell>
          <cell r="O2738">
            <v>200506</v>
          </cell>
          <cell r="P2738">
            <v>0</v>
          </cell>
          <cell r="Q2738" t="str">
            <v>0</v>
          </cell>
          <cell r="R2738" t="str">
            <v>UNASSIGNED</v>
          </cell>
          <cell r="T2738" t="b">
            <v>1</v>
          </cell>
          <cell r="U2738" t="b">
            <v>1</v>
          </cell>
          <cell r="V2738" t="b">
            <v>0</v>
          </cell>
          <cell r="W2738" t="str">
            <v>PLN</v>
          </cell>
          <cell r="X2738">
            <v>0</v>
          </cell>
          <cell r="Y2738">
            <v>0</v>
          </cell>
          <cell r="Z2738">
            <v>0</v>
          </cell>
          <cell r="AJ2738" t="str">
            <v>T</v>
          </cell>
        </row>
        <row r="2739">
          <cell r="D2739" t="str">
            <v>ERROR</v>
          </cell>
          <cell r="E2739">
            <v>33329</v>
          </cell>
          <cell r="F2739">
            <v>33482</v>
          </cell>
          <cell r="I2739">
            <v>33353</v>
          </cell>
          <cell r="J2739">
            <v>0</v>
          </cell>
          <cell r="O2739">
            <v>200506</v>
          </cell>
          <cell r="P2739">
            <v>0</v>
          </cell>
          <cell r="Q2739" t="str">
            <v>06</v>
          </cell>
          <cell r="R2739" t="str">
            <v>Libraries</v>
          </cell>
          <cell r="T2739" t="b">
            <v>0</v>
          </cell>
          <cell r="U2739" t="b">
            <v>1</v>
          </cell>
          <cell r="V2739" t="b">
            <v>0</v>
          </cell>
          <cell r="W2739" t="str">
            <v>PLN</v>
          </cell>
          <cell r="X2739">
            <v>0</v>
          </cell>
          <cell r="Y2739">
            <v>0</v>
          </cell>
          <cell r="Z2739">
            <v>0</v>
          </cell>
          <cell r="AJ2739" t="str">
            <v>T</v>
          </cell>
        </row>
        <row r="2740">
          <cell r="D2740" t="str">
            <v>ERROR</v>
          </cell>
          <cell r="E2740">
            <v>33386</v>
          </cell>
          <cell r="F2740">
            <v>33511</v>
          </cell>
          <cell r="I2740">
            <v>33386</v>
          </cell>
          <cell r="J2740">
            <v>0</v>
          </cell>
          <cell r="O2740">
            <v>200506</v>
          </cell>
          <cell r="P2740">
            <v>0</v>
          </cell>
          <cell r="Q2740" t="str">
            <v>05</v>
          </cell>
          <cell r="R2740" t="str">
            <v>Academic Space: Non-Science</v>
          </cell>
          <cell r="T2740" t="b">
            <v>0</v>
          </cell>
          <cell r="U2740" t="b">
            <v>1</v>
          </cell>
          <cell r="V2740" t="b">
            <v>0</v>
          </cell>
          <cell r="W2740" t="str">
            <v>FIN</v>
          </cell>
          <cell r="X2740">
            <v>0</v>
          </cell>
          <cell r="Y2740">
            <v>0</v>
          </cell>
          <cell r="Z2740">
            <v>0</v>
          </cell>
          <cell r="AJ2740" t="str">
            <v>T</v>
          </cell>
        </row>
        <row r="2741">
          <cell r="D2741" t="str">
            <v>ERROR</v>
          </cell>
          <cell r="E2741">
            <v>35521</v>
          </cell>
          <cell r="F2741">
            <v>35703</v>
          </cell>
          <cell r="I2741">
            <v>35521</v>
          </cell>
          <cell r="J2741">
            <v>0</v>
          </cell>
          <cell r="O2741">
            <v>200506</v>
          </cell>
          <cell r="P2741">
            <v>0</v>
          </cell>
          <cell r="Q2741" t="str">
            <v>13</v>
          </cell>
          <cell r="R2741" t="str">
            <v>Other</v>
          </cell>
          <cell r="T2741" t="b">
            <v>0</v>
          </cell>
          <cell r="U2741" t="b">
            <v>1</v>
          </cell>
          <cell r="V2741" t="b">
            <v>0</v>
          </cell>
          <cell r="W2741" t="str">
            <v>FIN</v>
          </cell>
          <cell r="X2741">
            <v>0</v>
          </cell>
          <cell r="Y2741">
            <v>0</v>
          </cell>
          <cell r="Z2741">
            <v>0</v>
          </cell>
          <cell r="AJ2741" t="str">
            <v>T</v>
          </cell>
        </row>
        <row r="2742">
          <cell r="D2742" t="str">
            <v>ERROR</v>
          </cell>
          <cell r="E2742">
            <v>35582</v>
          </cell>
          <cell r="F2742">
            <v>35976</v>
          </cell>
          <cell r="I2742">
            <v>35689</v>
          </cell>
          <cell r="J2742">
            <v>0</v>
          </cell>
          <cell r="O2742">
            <v>200506</v>
          </cell>
          <cell r="P2742">
            <v>0</v>
          </cell>
          <cell r="Q2742" t="str">
            <v>13</v>
          </cell>
          <cell r="R2742" t="str">
            <v>Other</v>
          </cell>
          <cell r="T2742" t="b">
            <v>0</v>
          </cell>
          <cell r="U2742" t="b">
            <v>1</v>
          </cell>
          <cell r="V2742" t="b">
            <v>0</v>
          </cell>
          <cell r="W2742" t="str">
            <v>FIN</v>
          </cell>
          <cell r="X2742">
            <v>0</v>
          </cell>
          <cell r="Y2742">
            <v>0</v>
          </cell>
          <cell r="Z2742">
            <v>0</v>
          </cell>
          <cell r="AJ2742" t="str">
            <v>T</v>
          </cell>
        </row>
        <row r="2743">
          <cell r="D2743" t="str">
            <v>GIBBS BOSHIER LAB RMS 369 &amp; 371</v>
          </cell>
          <cell r="E2743">
            <v>32813</v>
          </cell>
          <cell r="F2743">
            <v>33054</v>
          </cell>
          <cell r="G2743">
            <v>30136</v>
          </cell>
          <cell r="I2743">
            <v>34939</v>
          </cell>
          <cell r="J2743">
            <v>0</v>
          </cell>
          <cell r="O2743">
            <v>200506</v>
          </cell>
          <cell r="P2743">
            <v>0</v>
          </cell>
          <cell r="Q2743" t="str">
            <v>04</v>
          </cell>
          <cell r="R2743" t="str">
            <v>Academic Space: Science</v>
          </cell>
          <cell r="T2743" t="b">
            <v>0</v>
          </cell>
          <cell r="U2743" t="b">
            <v>1</v>
          </cell>
          <cell r="V2743" t="b">
            <v>0</v>
          </cell>
          <cell r="W2743" t="str">
            <v>PLN</v>
          </cell>
          <cell r="X2743">
            <v>0</v>
          </cell>
          <cell r="Y2743">
            <v>0</v>
          </cell>
          <cell r="Z2743">
            <v>0</v>
          </cell>
          <cell r="AJ2743" t="str">
            <v>T</v>
          </cell>
        </row>
        <row r="2744">
          <cell r="D2744" t="str">
            <v>GUTTERS- TRUMBULL/370 TEMPLE</v>
          </cell>
          <cell r="E2744">
            <v>32264</v>
          </cell>
          <cell r="F2744">
            <v>33054</v>
          </cell>
          <cell r="G2744">
            <v>30136</v>
          </cell>
          <cell r="J2744">
            <v>0</v>
          </cell>
          <cell r="O2744">
            <v>200506</v>
          </cell>
          <cell r="P2744">
            <v>0</v>
          </cell>
          <cell r="Q2744" t="str">
            <v>0</v>
          </cell>
          <cell r="R2744" t="str">
            <v>UNASSIGNED</v>
          </cell>
          <cell r="T2744" t="b">
            <v>0</v>
          </cell>
          <cell r="U2744" t="b">
            <v>1</v>
          </cell>
          <cell r="V2744" t="b">
            <v>0</v>
          </cell>
          <cell r="W2744" t="str">
            <v>PLN</v>
          </cell>
          <cell r="X2744">
            <v>0</v>
          </cell>
          <cell r="Y2744">
            <v>0</v>
          </cell>
          <cell r="Z2744">
            <v>0</v>
          </cell>
          <cell r="AJ2744" t="str">
            <v>T</v>
          </cell>
        </row>
        <row r="2745">
          <cell r="D2745" t="str">
            <v>HARKNESS W L ROOF</v>
          </cell>
          <cell r="E2745">
            <v>32843</v>
          </cell>
          <cell r="F2745">
            <v>33054</v>
          </cell>
          <cell r="G2745">
            <v>33328</v>
          </cell>
          <cell r="I2745">
            <v>30136</v>
          </cell>
          <cell r="J2745">
            <v>0</v>
          </cell>
          <cell r="O2745">
            <v>200506</v>
          </cell>
          <cell r="P2745">
            <v>0</v>
          </cell>
          <cell r="Q2745" t="str">
            <v>05</v>
          </cell>
          <cell r="R2745" t="str">
            <v>Academic Space: Non-Science</v>
          </cell>
          <cell r="T2745" t="b">
            <v>1</v>
          </cell>
          <cell r="U2745" t="b">
            <v>1</v>
          </cell>
          <cell r="V2745" t="b">
            <v>0</v>
          </cell>
          <cell r="W2745" t="str">
            <v>PLN</v>
          </cell>
          <cell r="X2745">
            <v>0</v>
          </cell>
          <cell r="Y2745">
            <v>0</v>
          </cell>
          <cell r="Z2745">
            <v>0</v>
          </cell>
          <cell r="AJ2745" t="str">
            <v>T</v>
          </cell>
        </row>
        <row r="2746">
          <cell r="D2746" t="str">
            <v>HOWE 94&amp;98 + EDGEWOOD 61&amp;65 - CANCELLED -</v>
          </cell>
          <cell r="E2746">
            <v>35004</v>
          </cell>
          <cell r="F2746">
            <v>35212</v>
          </cell>
          <cell r="I2746">
            <v>35212</v>
          </cell>
          <cell r="J2746">
            <v>0</v>
          </cell>
          <cell r="O2746">
            <v>200506</v>
          </cell>
          <cell r="P2746">
            <v>0</v>
          </cell>
          <cell r="Q2746" t="str">
            <v>13</v>
          </cell>
          <cell r="R2746" t="str">
            <v>Other</v>
          </cell>
          <cell r="T2746" t="b">
            <v>0</v>
          </cell>
          <cell r="U2746" t="b">
            <v>1</v>
          </cell>
          <cell r="V2746" t="b">
            <v>0</v>
          </cell>
          <cell r="W2746" t="str">
            <v>FIN</v>
          </cell>
          <cell r="X2746">
            <v>0</v>
          </cell>
          <cell r="Y2746">
            <v>0</v>
          </cell>
          <cell r="Z2746">
            <v>0</v>
          </cell>
          <cell r="AJ2746" t="str">
            <v>T</v>
          </cell>
        </row>
        <row r="2747">
          <cell r="D2747" t="str">
            <v>HOWE STREET 100</v>
          </cell>
          <cell r="E2747">
            <v>34304</v>
          </cell>
          <cell r="F2747">
            <v>34310</v>
          </cell>
          <cell r="G2747">
            <v>34334</v>
          </cell>
          <cell r="I2747">
            <v>34311</v>
          </cell>
          <cell r="J2747">
            <v>617642</v>
          </cell>
          <cell r="O2747">
            <v>200506</v>
          </cell>
          <cell r="P2747">
            <v>0</v>
          </cell>
          <cell r="Q2747" t="str">
            <v>13</v>
          </cell>
          <cell r="R2747" t="str">
            <v>Other</v>
          </cell>
          <cell r="T2747" t="b">
            <v>1</v>
          </cell>
          <cell r="U2747" t="b">
            <v>0</v>
          </cell>
          <cell r="V2747" t="b">
            <v>0</v>
          </cell>
          <cell r="W2747" t="str">
            <v>FIN</v>
          </cell>
          <cell r="X2747">
            <v>0</v>
          </cell>
          <cell r="Y2747">
            <v>0</v>
          </cell>
          <cell r="Z2747">
            <v>0</v>
          </cell>
          <cell r="AJ2747" t="str">
            <v>T</v>
          </cell>
        </row>
        <row r="2748">
          <cell r="D2748" t="str">
            <v>IBM EQUIPMENT/MATCH</v>
          </cell>
          <cell r="E2748">
            <v>34121</v>
          </cell>
          <cell r="F2748">
            <v>34515</v>
          </cell>
          <cell r="G2748">
            <v>34515</v>
          </cell>
          <cell r="I2748">
            <v>34138</v>
          </cell>
          <cell r="J2748">
            <v>1400000</v>
          </cell>
          <cell r="O2748">
            <v>200506</v>
          </cell>
          <cell r="P2748">
            <v>0</v>
          </cell>
          <cell r="Q2748" t="str">
            <v>12</v>
          </cell>
          <cell r="R2748" t="str">
            <v>Administrative &amp; University-Wide</v>
          </cell>
          <cell r="T2748" t="b">
            <v>1</v>
          </cell>
          <cell r="U2748" t="b">
            <v>0</v>
          </cell>
          <cell r="V2748" t="b">
            <v>0</v>
          </cell>
          <cell r="W2748" t="str">
            <v>FIN</v>
          </cell>
          <cell r="X2748">
            <v>0</v>
          </cell>
          <cell r="Y2748">
            <v>0</v>
          </cell>
          <cell r="Z2748">
            <v>0</v>
          </cell>
          <cell r="AJ2748" t="str">
            <v>T</v>
          </cell>
        </row>
        <row r="2749">
          <cell r="D2749" t="str">
            <v>KBT SWITCHROOM</v>
          </cell>
          <cell r="E2749">
            <v>30864</v>
          </cell>
          <cell r="F2749">
            <v>34516</v>
          </cell>
          <cell r="J2749">
            <v>0</v>
          </cell>
          <cell r="O2749">
            <v>200506</v>
          </cell>
          <cell r="P2749">
            <v>0</v>
          </cell>
          <cell r="Q2749" t="str">
            <v>0</v>
          </cell>
          <cell r="R2749" t="str">
            <v>UNASSIGNED</v>
          </cell>
          <cell r="T2749" t="b">
            <v>0</v>
          </cell>
          <cell r="U2749" t="b">
            <v>1</v>
          </cell>
          <cell r="V2749" t="b">
            <v>0</v>
          </cell>
          <cell r="W2749" t="str">
            <v>FIN</v>
          </cell>
          <cell r="X2749">
            <v>0</v>
          </cell>
          <cell r="Y2749">
            <v>0</v>
          </cell>
          <cell r="Z2749">
            <v>0</v>
          </cell>
          <cell r="AJ2749" t="str">
            <v>T</v>
          </cell>
        </row>
        <row r="2750">
          <cell r="D2750" t="str">
            <v>LAPHAM FIELD HOUSE GEN IMPROVMENT</v>
          </cell>
          <cell r="E2750">
            <v>33055</v>
          </cell>
          <cell r="F2750">
            <v>33084</v>
          </cell>
          <cell r="G2750">
            <v>30136</v>
          </cell>
          <cell r="I2750">
            <v>30136</v>
          </cell>
          <cell r="J2750">
            <v>1669</v>
          </cell>
          <cell r="O2750">
            <v>200506</v>
          </cell>
          <cell r="P2750">
            <v>0</v>
          </cell>
          <cell r="Q2750" t="str">
            <v>10</v>
          </cell>
          <cell r="R2750" t="str">
            <v>Athletics</v>
          </cell>
          <cell r="T2750" t="b">
            <v>0</v>
          </cell>
          <cell r="U2750" t="b">
            <v>0</v>
          </cell>
          <cell r="V2750" t="b">
            <v>0</v>
          </cell>
          <cell r="W2750" t="str">
            <v>PLN</v>
          </cell>
          <cell r="X2750">
            <v>0</v>
          </cell>
          <cell r="Y2750">
            <v>0</v>
          </cell>
          <cell r="Z2750">
            <v>0</v>
          </cell>
          <cell r="AJ2750" t="str">
            <v>T</v>
          </cell>
        </row>
        <row r="2751">
          <cell r="D2751" t="str">
            <v>LLCI HOT WATER HEATING PUMPS REPLACEMENT</v>
          </cell>
          <cell r="E2751">
            <v>33786</v>
          </cell>
          <cell r="F2751">
            <v>34150</v>
          </cell>
          <cell r="G2751">
            <v>34577</v>
          </cell>
          <cell r="I2751">
            <v>34834</v>
          </cell>
          <cell r="J2751">
            <v>0</v>
          </cell>
          <cell r="O2751">
            <v>200506</v>
          </cell>
          <cell r="P2751">
            <v>0</v>
          </cell>
          <cell r="Q2751" t="str">
            <v>08</v>
          </cell>
          <cell r="R2751" t="str">
            <v>Medicine</v>
          </cell>
          <cell r="T2751" t="b">
            <v>1</v>
          </cell>
          <cell r="U2751" t="b">
            <v>1</v>
          </cell>
          <cell r="V2751" t="b">
            <v>0</v>
          </cell>
          <cell r="W2751" t="str">
            <v>MED</v>
          </cell>
          <cell r="X2751">
            <v>0</v>
          </cell>
          <cell r="Y2751">
            <v>0</v>
          </cell>
          <cell r="Z2751">
            <v>0</v>
          </cell>
          <cell r="AJ2751" t="str">
            <v>T</v>
          </cell>
        </row>
        <row r="2752">
          <cell r="D2752" t="str">
            <v>LMP MECHANICAL EQUIP. ROOM</v>
          </cell>
          <cell r="E2752">
            <v>32782</v>
          </cell>
          <cell r="F2752">
            <v>34150</v>
          </cell>
          <cell r="I2752">
            <v>34834</v>
          </cell>
          <cell r="J2752">
            <v>0</v>
          </cell>
          <cell r="O2752">
            <v>200506</v>
          </cell>
          <cell r="P2752">
            <v>0</v>
          </cell>
          <cell r="Q2752" t="str">
            <v>08</v>
          </cell>
          <cell r="R2752" t="str">
            <v>Medicine</v>
          </cell>
          <cell r="T2752" t="b">
            <v>0</v>
          </cell>
          <cell r="U2752" t="b">
            <v>1</v>
          </cell>
          <cell r="V2752" t="b">
            <v>0</v>
          </cell>
          <cell r="W2752" t="str">
            <v>MED</v>
          </cell>
          <cell r="X2752">
            <v>0</v>
          </cell>
          <cell r="Y2752">
            <v>0</v>
          </cell>
          <cell r="Z2752">
            <v>0</v>
          </cell>
          <cell r="AJ2752" t="str">
            <v>T</v>
          </cell>
        </row>
        <row r="2753">
          <cell r="D2753" t="str">
            <v>MANSFIELD 12 DEMOLITION</v>
          </cell>
          <cell r="E2753">
            <v>32994</v>
          </cell>
          <cell r="F2753">
            <v>33054</v>
          </cell>
          <cell r="G2753">
            <v>30136</v>
          </cell>
          <cell r="I2753">
            <v>34939</v>
          </cell>
          <cell r="J2753">
            <v>0</v>
          </cell>
          <cell r="O2753">
            <v>200506</v>
          </cell>
          <cell r="P2753">
            <v>0</v>
          </cell>
          <cell r="Q2753" t="str">
            <v>13</v>
          </cell>
          <cell r="R2753" t="str">
            <v>Other</v>
          </cell>
          <cell r="T2753" t="b">
            <v>0</v>
          </cell>
          <cell r="U2753" t="b">
            <v>1</v>
          </cell>
          <cell r="V2753" t="b">
            <v>0</v>
          </cell>
          <cell r="W2753" t="str">
            <v>PLN</v>
          </cell>
          <cell r="X2753">
            <v>0</v>
          </cell>
          <cell r="Y2753">
            <v>0</v>
          </cell>
          <cell r="Z2753">
            <v>0</v>
          </cell>
          <cell r="AJ2753" t="str">
            <v>T</v>
          </cell>
        </row>
        <row r="2754">
          <cell r="D2754" t="str">
            <v>NATHAN SMITH PREHEAT COIL &amp; STEAMTRAP REPLACE</v>
          </cell>
          <cell r="E2754">
            <v>34394</v>
          </cell>
          <cell r="F2754">
            <v>35399</v>
          </cell>
          <cell r="G2754">
            <v>35216</v>
          </cell>
          <cell r="I2754">
            <v>35359</v>
          </cell>
          <cell r="J2754">
            <v>0</v>
          </cell>
          <cell r="O2754">
            <v>200506</v>
          </cell>
          <cell r="P2754">
            <v>0</v>
          </cell>
          <cell r="Q2754" t="str">
            <v>08</v>
          </cell>
          <cell r="R2754" t="str">
            <v>Medicine</v>
          </cell>
          <cell r="T2754" t="b">
            <v>1</v>
          </cell>
          <cell r="U2754" t="b">
            <v>1</v>
          </cell>
          <cell r="V2754" t="b">
            <v>0</v>
          </cell>
          <cell r="W2754" t="str">
            <v>MED</v>
          </cell>
          <cell r="X2754">
            <v>0</v>
          </cell>
          <cell r="Y2754">
            <v>0</v>
          </cell>
          <cell r="Z2754">
            <v>0</v>
          </cell>
          <cell r="AJ2754" t="str">
            <v>T</v>
          </cell>
        </row>
        <row r="2755">
          <cell r="D2755" t="str">
            <v>OUTSIDE CONSTRUCTION-SCIENCE HILL</v>
          </cell>
          <cell r="E2755">
            <v>30864</v>
          </cell>
          <cell r="F2755">
            <v>34516</v>
          </cell>
          <cell r="J2755">
            <v>0</v>
          </cell>
          <cell r="O2755">
            <v>200506</v>
          </cell>
          <cell r="P2755">
            <v>0</v>
          </cell>
          <cell r="Q2755" t="str">
            <v>0</v>
          </cell>
          <cell r="R2755" t="str">
            <v>UNASSIGNED</v>
          </cell>
          <cell r="T2755" t="b">
            <v>0</v>
          </cell>
          <cell r="U2755" t="b">
            <v>1</v>
          </cell>
          <cell r="V2755" t="b">
            <v>0</v>
          </cell>
          <cell r="W2755" t="str">
            <v>FIN</v>
          </cell>
          <cell r="X2755">
            <v>0</v>
          </cell>
          <cell r="Y2755">
            <v>0</v>
          </cell>
          <cell r="Z2755">
            <v>0</v>
          </cell>
          <cell r="AJ2755" t="str">
            <v>T</v>
          </cell>
        </row>
        <row r="2756">
          <cell r="D2756" t="str">
            <v>PIERSON SAGE P.P. MOD.</v>
          </cell>
          <cell r="E2756">
            <v>32599</v>
          </cell>
          <cell r="F2756">
            <v>34150</v>
          </cell>
          <cell r="I2756">
            <v>33053</v>
          </cell>
          <cell r="J2756">
            <v>0</v>
          </cell>
          <cell r="O2756">
            <v>200506</v>
          </cell>
          <cell r="P2756">
            <v>0</v>
          </cell>
          <cell r="Q2756" t="str">
            <v>11</v>
          </cell>
          <cell r="R2756" t="str">
            <v>Utilities &amp; Infrastructure</v>
          </cell>
          <cell r="T2756" t="b">
            <v>0</v>
          </cell>
          <cell r="U2756" t="b">
            <v>1</v>
          </cell>
          <cell r="V2756" t="b">
            <v>0</v>
          </cell>
          <cell r="W2756" t="str">
            <v>PLN</v>
          </cell>
          <cell r="X2756">
            <v>0</v>
          </cell>
          <cell r="Y2756">
            <v>0</v>
          </cell>
          <cell r="Z2756">
            <v>0</v>
          </cell>
          <cell r="AJ2756" t="str">
            <v>T</v>
          </cell>
        </row>
        <row r="2757">
          <cell r="D2757" t="str">
            <v>PROSPECT 238 FIRE CODE DELETE</v>
          </cell>
          <cell r="E2757">
            <v>32264</v>
          </cell>
          <cell r="F2757">
            <v>36341</v>
          </cell>
          <cell r="I2757">
            <v>32192</v>
          </cell>
          <cell r="J2757">
            <v>0</v>
          </cell>
          <cell r="O2757">
            <v>200506</v>
          </cell>
          <cell r="P2757">
            <v>0</v>
          </cell>
          <cell r="Q2757" t="str">
            <v>03</v>
          </cell>
          <cell r="R2757" t="str">
            <v>Graduate and Other Housing</v>
          </cell>
          <cell r="T2757" t="b">
            <v>0</v>
          </cell>
          <cell r="U2757" t="b">
            <v>1</v>
          </cell>
          <cell r="V2757" t="b">
            <v>0</v>
          </cell>
          <cell r="W2757" t="str">
            <v>PLN</v>
          </cell>
          <cell r="X2757">
            <v>0</v>
          </cell>
          <cell r="Y2757">
            <v>0</v>
          </cell>
          <cell r="Z2757">
            <v>0</v>
          </cell>
          <cell r="AJ2757" t="str">
            <v>T</v>
          </cell>
        </row>
        <row r="2758">
          <cell r="D2758" t="str">
            <v>PROSPECT 77 LIGHTING ENERGY CONSERVA RETROFIT</v>
          </cell>
          <cell r="E2758">
            <v>35156</v>
          </cell>
          <cell r="F2758">
            <v>35338</v>
          </cell>
          <cell r="O2758">
            <v>200506</v>
          </cell>
          <cell r="P2758">
            <v>0</v>
          </cell>
          <cell r="Q2758" t="str">
            <v>05</v>
          </cell>
          <cell r="R2758" t="str">
            <v>Academic Space: Non-Science</v>
          </cell>
          <cell r="T2758" t="b">
            <v>1</v>
          </cell>
          <cell r="U2758" t="b">
            <v>0</v>
          </cell>
          <cell r="V2758" t="b">
            <v>0</v>
          </cell>
          <cell r="W2758" t="str">
            <v>MGT</v>
          </cell>
          <cell r="X2758">
            <v>0</v>
          </cell>
          <cell r="Y2758">
            <v>0</v>
          </cell>
          <cell r="Z2758">
            <v>0</v>
          </cell>
          <cell r="AJ2758" t="str">
            <v>T</v>
          </cell>
        </row>
        <row r="2759">
          <cell r="D2759" t="str">
            <v>ROSENFELD HALL ASBESTOS REMOVAL</v>
          </cell>
          <cell r="E2759">
            <v>34455</v>
          </cell>
          <cell r="F2759">
            <v>34607</v>
          </cell>
          <cell r="I2759">
            <v>36103</v>
          </cell>
          <cell r="J2759">
            <v>0</v>
          </cell>
          <cell r="O2759">
            <v>200506</v>
          </cell>
          <cell r="P2759">
            <v>0</v>
          </cell>
          <cell r="Q2759" t="str">
            <v>05</v>
          </cell>
          <cell r="R2759" t="str">
            <v>Academic Space: Non-Science</v>
          </cell>
          <cell r="T2759" t="b">
            <v>0</v>
          </cell>
          <cell r="U2759" t="b">
            <v>1</v>
          </cell>
          <cell r="V2759" t="b">
            <v>0</v>
          </cell>
          <cell r="W2759" t="str">
            <v>MGT</v>
          </cell>
          <cell r="X2759">
            <v>0</v>
          </cell>
          <cell r="Y2759">
            <v>0</v>
          </cell>
          <cell r="Z2759">
            <v>0</v>
          </cell>
          <cell r="AJ2759" t="str">
            <v>T</v>
          </cell>
        </row>
        <row r="2760">
          <cell r="D2760" t="str">
            <v>SONECORE CONSTRUCT COSTS</v>
          </cell>
          <cell r="E2760">
            <v>31837</v>
          </cell>
          <cell r="F2760">
            <v>33054</v>
          </cell>
          <cell r="G2760">
            <v>30136</v>
          </cell>
          <cell r="I2760">
            <v>30136</v>
          </cell>
          <cell r="J2760">
            <v>0</v>
          </cell>
          <cell r="O2760">
            <v>200506</v>
          </cell>
          <cell r="P2760">
            <v>0</v>
          </cell>
          <cell r="Q2760" t="str">
            <v>12</v>
          </cell>
          <cell r="R2760" t="str">
            <v>Administrative &amp; University-Wide</v>
          </cell>
          <cell r="T2760" t="b">
            <v>1</v>
          </cell>
          <cell r="U2760" t="b">
            <v>1</v>
          </cell>
          <cell r="V2760" t="b">
            <v>0</v>
          </cell>
          <cell r="W2760" t="str">
            <v>FIN</v>
          </cell>
          <cell r="X2760">
            <v>0</v>
          </cell>
          <cell r="Y2760">
            <v>0</v>
          </cell>
          <cell r="Z2760">
            <v>0</v>
          </cell>
          <cell r="AJ2760" t="str">
            <v>T</v>
          </cell>
        </row>
        <row r="2761">
          <cell r="D2761" t="str">
            <v>SPP LIGHTING ENERGY CONS - CANCELLED</v>
          </cell>
          <cell r="E2761">
            <v>35521</v>
          </cell>
          <cell r="F2761">
            <v>35734</v>
          </cell>
          <cell r="I2761">
            <v>35524</v>
          </cell>
          <cell r="J2761">
            <v>0</v>
          </cell>
          <cell r="O2761">
            <v>200506</v>
          </cell>
          <cell r="P2761">
            <v>0</v>
          </cell>
          <cell r="Q2761" t="str">
            <v>11</v>
          </cell>
          <cell r="R2761" t="str">
            <v>Utilities &amp; Infrastructure</v>
          </cell>
          <cell r="T2761" t="b">
            <v>0</v>
          </cell>
          <cell r="U2761" t="b">
            <v>1</v>
          </cell>
          <cell r="V2761" t="b">
            <v>0</v>
          </cell>
          <cell r="W2761" t="str">
            <v>MGT</v>
          </cell>
          <cell r="X2761">
            <v>0</v>
          </cell>
          <cell r="Y2761">
            <v>0</v>
          </cell>
          <cell r="Z2761">
            <v>0</v>
          </cell>
          <cell r="AJ2761" t="str">
            <v>T</v>
          </cell>
        </row>
        <row r="2762">
          <cell r="D2762" t="str">
            <v>STRANDED COST PAYMENT</v>
          </cell>
          <cell r="E2762">
            <v>36008</v>
          </cell>
          <cell r="F2762">
            <v>36160</v>
          </cell>
          <cell r="I2762">
            <v>36019</v>
          </cell>
          <cell r="J2762">
            <v>0</v>
          </cell>
          <cell r="O2762">
            <v>200506</v>
          </cell>
          <cell r="P2762">
            <v>0</v>
          </cell>
          <cell r="Q2762" t="str">
            <v>11</v>
          </cell>
          <cell r="R2762" t="str">
            <v>Utilities &amp; Infrastructure</v>
          </cell>
          <cell r="T2762" t="b">
            <v>0</v>
          </cell>
          <cell r="U2762" t="b">
            <v>1</v>
          </cell>
          <cell r="V2762" t="b">
            <v>0</v>
          </cell>
          <cell r="W2762" t="str">
            <v>FIN</v>
          </cell>
          <cell r="X2762">
            <v>0</v>
          </cell>
          <cell r="Y2762">
            <v>0</v>
          </cell>
          <cell r="Z2762">
            <v>0</v>
          </cell>
          <cell r="AJ2762" t="str">
            <v>T</v>
          </cell>
        </row>
        <row r="2763">
          <cell r="D2763" t="str">
            <v>TEL SUPT - GENERAL</v>
          </cell>
          <cell r="E2763">
            <v>31837</v>
          </cell>
          <cell r="F2763">
            <v>32324</v>
          </cell>
          <cell r="G2763">
            <v>30136</v>
          </cell>
          <cell r="J2763">
            <v>0</v>
          </cell>
          <cell r="O2763">
            <v>200506</v>
          </cell>
          <cell r="P2763">
            <v>0</v>
          </cell>
          <cell r="Q2763" t="str">
            <v>0</v>
          </cell>
          <cell r="R2763" t="str">
            <v>UNASSIGNED</v>
          </cell>
          <cell r="T2763" t="b">
            <v>1</v>
          </cell>
          <cell r="U2763" t="b">
            <v>1</v>
          </cell>
          <cell r="V2763" t="b">
            <v>0</v>
          </cell>
          <cell r="W2763" t="str">
            <v>FIN</v>
          </cell>
          <cell r="X2763">
            <v>0</v>
          </cell>
          <cell r="Y2763">
            <v>0</v>
          </cell>
          <cell r="Z2763">
            <v>0</v>
          </cell>
          <cell r="AJ2763" t="str">
            <v>T</v>
          </cell>
        </row>
        <row r="2764">
          <cell r="D2764" t="str">
            <v>TELCO COSTS</v>
          </cell>
          <cell r="E2764">
            <v>30864</v>
          </cell>
          <cell r="F2764">
            <v>34516</v>
          </cell>
          <cell r="J2764">
            <v>0</v>
          </cell>
          <cell r="O2764">
            <v>200506</v>
          </cell>
          <cell r="P2764">
            <v>0</v>
          </cell>
          <cell r="Q2764" t="str">
            <v>0</v>
          </cell>
          <cell r="R2764" t="str">
            <v>UNASSIGNED</v>
          </cell>
          <cell r="T2764" t="b">
            <v>0</v>
          </cell>
          <cell r="U2764" t="b">
            <v>1</v>
          </cell>
          <cell r="V2764" t="b">
            <v>0</v>
          </cell>
          <cell r="W2764" t="str">
            <v>FIN</v>
          </cell>
          <cell r="X2764">
            <v>0</v>
          </cell>
          <cell r="Y2764">
            <v>0</v>
          </cell>
          <cell r="Z2764">
            <v>0</v>
          </cell>
          <cell r="AJ2764" t="str">
            <v>T</v>
          </cell>
        </row>
        <row r="2765">
          <cell r="D2765" t="str">
            <v>TELEPHONE-OUTSIDE CONSTRUCTION CENTRAL</v>
          </cell>
          <cell r="E2765">
            <v>31017</v>
          </cell>
          <cell r="F2765">
            <v>33208</v>
          </cell>
          <cell r="G2765">
            <v>30136</v>
          </cell>
          <cell r="J2765">
            <v>0</v>
          </cell>
          <cell r="O2765">
            <v>200506</v>
          </cell>
          <cell r="P2765">
            <v>0</v>
          </cell>
          <cell r="Q2765" t="str">
            <v>12</v>
          </cell>
          <cell r="R2765" t="str">
            <v>Administrative &amp; University-Wide</v>
          </cell>
          <cell r="T2765" t="b">
            <v>1</v>
          </cell>
          <cell r="U2765" t="b">
            <v>1</v>
          </cell>
          <cell r="V2765" t="b">
            <v>0</v>
          </cell>
          <cell r="W2765" t="str">
            <v>FIN</v>
          </cell>
          <cell r="X2765">
            <v>0</v>
          </cell>
          <cell r="Y2765">
            <v>0</v>
          </cell>
          <cell r="Z2765">
            <v>0</v>
          </cell>
          <cell r="AJ2765" t="str">
            <v>T</v>
          </cell>
        </row>
        <row r="2766">
          <cell r="D2766" t="str">
            <v>UNIVERSITY PROPERTIES FY98 RENOVATIONS</v>
          </cell>
          <cell r="E2766">
            <v>35582</v>
          </cell>
          <cell r="F2766">
            <v>36311</v>
          </cell>
          <cell r="I2766">
            <v>35705</v>
          </cell>
          <cell r="J2766">
            <v>0</v>
          </cell>
          <cell r="O2766">
            <v>200506</v>
          </cell>
          <cell r="P2766">
            <v>0</v>
          </cell>
          <cell r="Q2766" t="str">
            <v>13</v>
          </cell>
          <cell r="R2766" t="str">
            <v>Other</v>
          </cell>
          <cell r="T2766" t="b">
            <v>1</v>
          </cell>
          <cell r="U2766" t="b">
            <v>1</v>
          </cell>
          <cell r="V2766" t="b">
            <v>0</v>
          </cell>
          <cell r="W2766" t="str">
            <v>FIN</v>
          </cell>
          <cell r="X2766">
            <v>0</v>
          </cell>
          <cell r="Y2766">
            <v>0</v>
          </cell>
          <cell r="Z2766">
            <v>0</v>
          </cell>
          <cell r="AJ2766" t="str">
            <v>T</v>
          </cell>
        </row>
        <row r="2767">
          <cell r="D2767" t="str">
            <v>YAD CONTROLLER PC</v>
          </cell>
          <cell r="E2767">
            <v>35217</v>
          </cell>
          <cell r="F2767">
            <v>35338</v>
          </cell>
          <cell r="I2767">
            <v>36011</v>
          </cell>
          <cell r="J2767">
            <v>0</v>
          </cell>
          <cell r="O2767">
            <v>200506</v>
          </cell>
          <cell r="P2767">
            <v>0</v>
          </cell>
          <cell r="Q2767" t="str">
            <v>12</v>
          </cell>
          <cell r="R2767" t="str">
            <v>Administrative &amp; University-Wide</v>
          </cell>
          <cell r="T2767" t="b">
            <v>0</v>
          </cell>
          <cell r="U2767" t="b">
            <v>1</v>
          </cell>
          <cell r="V2767" t="b">
            <v>0</v>
          </cell>
          <cell r="W2767" t="str">
            <v>FIN</v>
          </cell>
          <cell r="X2767">
            <v>0</v>
          </cell>
          <cell r="Y2767">
            <v>0</v>
          </cell>
          <cell r="Z2767">
            <v>0</v>
          </cell>
          <cell r="AJ2767" t="str">
            <v>T</v>
          </cell>
        </row>
        <row r="2768">
          <cell r="D2768" t="str">
            <v>YAD MIS-YUHS -60 PCS</v>
          </cell>
          <cell r="E2768">
            <v>35309</v>
          </cell>
          <cell r="F2768">
            <v>35430</v>
          </cell>
          <cell r="I2768">
            <v>36011</v>
          </cell>
          <cell r="J2768">
            <v>0</v>
          </cell>
          <cell r="O2768">
            <v>200506</v>
          </cell>
          <cell r="P2768">
            <v>0</v>
          </cell>
          <cell r="Q2768" t="str">
            <v>12</v>
          </cell>
          <cell r="R2768" t="str">
            <v>Administrative &amp; University-Wide</v>
          </cell>
          <cell r="T2768" t="b">
            <v>0</v>
          </cell>
          <cell r="U2768" t="b">
            <v>1</v>
          </cell>
          <cell r="V2768" t="b">
            <v>0</v>
          </cell>
          <cell r="W2768" t="str">
            <v>FIN</v>
          </cell>
          <cell r="X2768">
            <v>0</v>
          </cell>
          <cell r="Y2768">
            <v>0</v>
          </cell>
          <cell r="Z2768">
            <v>0</v>
          </cell>
          <cell r="AJ2768" t="str">
            <v>T</v>
          </cell>
        </row>
        <row r="2769">
          <cell r="D2769" t="str">
            <v>YAD PC DIVINITY - DEVELOPMENT ORDER #256</v>
          </cell>
          <cell r="E2769">
            <v>35612</v>
          </cell>
          <cell r="F2769">
            <v>35826</v>
          </cell>
          <cell r="I2769">
            <v>36011</v>
          </cell>
          <cell r="J2769">
            <v>0</v>
          </cell>
          <cell r="O2769">
            <v>200506</v>
          </cell>
          <cell r="P2769">
            <v>0</v>
          </cell>
          <cell r="Q2769" t="str">
            <v>05</v>
          </cell>
          <cell r="R2769" t="str">
            <v>Academic Space: Non-Science</v>
          </cell>
          <cell r="T2769" t="b">
            <v>1</v>
          </cell>
          <cell r="U2769" t="b">
            <v>1</v>
          </cell>
          <cell r="V2769" t="b">
            <v>0</v>
          </cell>
          <cell r="W2769" t="str">
            <v>FIN</v>
          </cell>
          <cell r="X2769">
            <v>0</v>
          </cell>
          <cell r="Y2769">
            <v>0</v>
          </cell>
          <cell r="Z2769">
            <v>0</v>
          </cell>
          <cell r="AJ2769" t="str">
            <v>T</v>
          </cell>
        </row>
        <row r="2770">
          <cell r="D2770" t="str">
            <v>YAD PC ELECTRICAL ENGINEERING ORDER #259</v>
          </cell>
          <cell r="E2770">
            <v>35643</v>
          </cell>
          <cell r="F2770">
            <v>35915</v>
          </cell>
          <cell r="I2770">
            <v>36011</v>
          </cell>
          <cell r="J2770">
            <v>0</v>
          </cell>
          <cell r="O2770">
            <v>200506</v>
          </cell>
          <cell r="P2770">
            <v>0</v>
          </cell>
          <cell r="Q2770" t="str">
            <v>04</v>
          </cell>
          <cell r="R2770" t="str">
            <v>Academic Space: Science</v>
          </cell>
          <cell r="T2770" t="b">
            <v>1</v>
          </cell>
          <cell r="U2770" t="b">
            <v>1</v>
          </cell>
          <cell r="V2770" t="b">
            <v>0</v>
          </cell>
          <cell r="W2770" t="str">
            <v>FIN</v>
          </cell>
          <cell r="X2770">
            <v>0</v>
          </cell>
          <cell r="Y2770">
            <v>0</v>
          </cell>
          <cell r="Z2770">
            <v>0</v>
          </cell>
          <cell r="AJ2770" t="str">
            <v>T</v>
          </cell>
        </row>
        <row r="2771">
          <cell r="D2771" t="str">
            <v>YAD PC ELECTRICAL ENGINEERING ORDER #260</v>
          </cell>
          <cell r="E2771">
            <v>35643</v>
          </cell>
          <cell r="F2771">
            <v>35915</v>
          </cell>
          <cell r="I2771">
            <v>36011</v>
          </cell>
          <cell r="J2771">
            <v>0</v>
          </cell>
          <cell r="O2771">
            <v>200506</v>
          </cell>
          <cell r="P2771">
            <v>0</v>
          </cell>
          <cell r="Q2771" t="str">
            <v>04</v>
          </cell>
          <cell r="R2771" t="str">
            <v>Academic Space: Science</v>
          </cell>
          <cell r="T2771" t="b">
            <v>1</v>
          </cell>
          <cell r="U2771" t="b">
            <v>1</v>
          </cell>
          <cell r="V2771" t="b">
            <v>0</v>
          </cell>
          <cell r="W2771" t="str">
            <v>FIN</v>
          </cell>
          <cell r="X2771">
            <v>0</v>
          </cell>
          <cell r="Y2771">
            <v>0</v>
          </cell>
          <cell r="Z2771">
            <v>0</v>
          </cell>
          <cell r="AJ2771" t="str">
            <v>T</v>
          </cell>
        </row>
        <row r="2772">
          <cell r="D2772" t="str">
            <v>YAD PC ORTHOPAEDICS ORDER #693</v>
          </cell>
          <cell r="E2772">
            <v>35947</v>
          </cell>
          <cell r="F2772">
            <v>36160</v>
          </cell>
          <cell r="I2772">
            <v>35964</v>
          </cell>
          <cell r="J2772">
            <v>0</v>
          </cell>
          <cell r="O2772">
            <v>200506</v>
          </cell>
          <cell r="P2772">
            <v>0</v>
          </cell>
          <cell r="Q2772" t="str">
            <v>08</v>
          </cell>
          <cell r="R2772" t="str">
            <v>Medicine</v>
          </cell>
          <cell r="T2772" t="b">
            <v>1</v>
          </cell>
          <cell r="U2772" t="b">
            <v>1</v>
          </cell>
          <cell r="V2772" t="b">
            <v>0</v>
          </cell>
          <cell r="W2772" t="str">
            <v>FIN</v>
          </cell>
          <cell r="X2772">
            <v>0</v>
          </cell>
          <cell r="Y2772">
            <v>0</v>
          </cell>
          <cell r="Z2772">
            <v>0</v>
          </cell>
          <cell r="AJ2772" t="str">
            <v>T</v>
          </cell>
        </row>
        <row r="2773">
          <cell r="D2773" t="str">
            <v>YAD PCS YUHS OB/GYN ORDER #117</v>
          </cell>
          <cell r="E2773">
            <v>35431</v>
          </cell>
          <cell r="F2773">
            <v>35550</v>
          </cell>
          <cell r="I2773">
            <v>35481</v>
          </cell>
          <cell r="J2773">
            <v>0</v>
          </cell>
          <cell r="O2773">
            <v>200506</v>
          </cell>
          <cell r="P2773">
            <v>0</v>
          </cell>
          <cell r="Q2773" t="str">
            <v>13</v>
          </cell>
          <cell r="R2773" t="str">
            <v>Other</v>
          </cell>
          <cell r="T2773" t="b">
            <v>0</v>
          </cell>
          <cell r="U2773" t="b">
            <v>1</v>
          </cell>
          <cell r="V2773" t="b">
            <v>0</v>
          </cell>
          <cell r="W2773" t="str">
            <v>FIN</v>
          </cell>
          <cell r="X2773">
            <v>0</v>
          </cell>
          <cell r="Y2773">
            <v>0</v>
          </cell>
          <cell r="Z2773">
            <v>0</v>
          </cell>
          <cell r="AJ2773" t="str">
            <v>T</v>
          </cell>
        </row>
        <row r="2774">
          <cell r="D2774" t="str">
            <v>YALE GOLF COURSE CLUBHOUSE ROOF</v>
          </cell>
          <cell r="E2774">
            <v>32782</v>
          </cell>
          <cell r="F2774">
            <v>33238</v>
          </cell>
          <cell r="G2774">
            <v>33328</v>
          </cell>
          <cell r="I2774">
            <v>34751</v>
          </cell>
          <cell r="J2774">
            <v>0</v>
          </cell>
          <cell r="O2774">
            <v>200506</v>
          </cell>
          <cell r="P2774">
            <v>0</v>
          </cell>
          <cell r="Q2774" t="str">
            <v>10</v>
          </cell>
          <cell r="R2774" t="str">
            <v>Athletics</v>
          </cell>
          <cell r="T2774" t="b">
            <v>1</v>
          </cell>
          <cell r="U2774" t="b">
            <v>1</v>
          </cell>
          <cell r="V2774" t="b">
            <v>0</v>
          </cell>
          <cell r="W2774" t="str">
            <v>MGT</v>
          </cell>
          <cell r="X2774">
            <v>0</v>
          </cell>
          <cell r="Y2774">
            <v>0</v>
          </cell>
          <cell r="Z2774">
            <v>0</v>
          </cell>
          <cell r="AJ2774" t="str">
            <v>T</v>
          </cell>
        </row>
        <row r="2775">
          <cell r="D2775" t="str">
            <v>YORK 200 EXTERIOR</v>
          </cell>
          <cell r="E2775">
            <v>32234</v>
          </cell>
          <cell r="F2775">
            <v>33054</v>
          </cell>
          <cell r="G2775">
            <v>30136</v>
          </cell>
          <cell r="I2775">
            <v>37592</v>
          </cell>
          <cell r="J2775">
            <v>0</v>
          </cell>
          <cell r="O2775">
            <v>200506</v>
          </cell>
          <cell r="P2775">
            <v>0</v>
          </cell>
          <cell r="Q2775" t="str">
            <v>13</v>
          </cell>
          <cell r="R2775" t="str">
            <v>Other</v>
          </cell>
          <cell r="T2775" t="b">
            <v>1</v>
          </cell>
          <cell r="U2775" t="b">
            <v>1</v>
          </cell>
          <cell r="V2775" t="b">
            <v>0</v>
          </cell>
          <cell r="W2775" t="str">
            <v>FIN</v>
          </cell>
          <cell r="X2775">
            <v>0</v>
          </cell>
          <cell r="Y2775">
            <v>0</v>
          </cell>
          <cell r="Z2775">
            <v>0</v>
          </cell>
          <cell r="AJ2775" t="str">
            <v>T</v>
          </cell>
        </row>
        <row r="2776">
          <cell r="D2776" t="str">
            <v>YORK STREET 200 PURCHASE</v>
          </cell>
          <cell r="E2776">
            <v>31471</v>
          </cell>
          <cell r="F2776">
            <v>32324</v>
          </cell>
          <cell r="G2776">
            <v>30136</v>
          </cell>
          <cell r="I2776">
            <v>37592</v>
          </cell>
          <cell r="J2776">
            <v>0</v>
          </cell>
          <cell r="O2776">
            <v>200506</v>
          </cell>
          <cell r="P2776">
            <v>0</v>
          </cell>
          <cell r="Q2776" t="str">
            <v>13</v>
          </cell>
          <cell r="R2776" t="str">
            <v>Other</v>
          </cell>
          <cell r="T2776" t="b">
            <v>1</v>
          </cell>
          <cell r="U2776" t="b">
            <v>1</v>
          </cell>
          <cell r="V2776" t="b">
            <v>0</v>
          </cell>
          <cell r="W2776" t="str">
            <v>FIN</v>
          </cell>
          <cell r="X2776">
            <v>0</v>
          </cell>
          <cell r="Y2776">
            <v>0</v>
          </cell>
          <cell r="Z2776">
            <v>0</v>
          </cell>
          <cell r="AJ2776" t="str">
            <v>T</v>
          </cell>
        </row>
        <row r="2777">
          <cell r="C2777" t="str">
            <v>89082204</v>
          </cell>
          <cell r="D2777" t="str">
            <v>BRADY IST FLR-PATHOLOGY</v>
          </cell>
          <cell r="E2777">
            <v>32874</v>
          </cell>
          <cell r="F2777">
            <v>33389</v>
          </cell>
          <cell r="G2777">
            <v>30136</v>
          </cell>
          <cell r="I2777">
            <v>34834</v>
          </cell>
          <cell r="J2777">
            <v>0</v>
          </cell>
          <cell r="O2777">
            <v>200506</v>
          </cell>
          <cell r="P2777">
            <v>0</v>
          </cell>
          <cell r="Q2777" t="str">
            <v>08</v>
          </cell>
          <cell r="R2777" t="str">
            <v>Medicine</v>
          </cell>
          <cell r="T2777" t="b">
            <v>0</v>
          </cell>
          <cell r="U2777" t="b">
            <v>1</v>
          </cell>
          <cell r="V2777" t="b">
            <v>0</v>
          </cell>
          <cell r="W2777" t="str">
            <v>MED</v>
          </cell>
          <cell r="X2777">
            <v>0</v>
          </cell>
          <cell r="Y2777">
            <v>0</v>
          </cell>
          <cell r="Z2777">
            <v>0</v>
          </cell>
          <cell r="AJ2777" t="str">
            <v>T</v>
          </cell>
        </row>
        <row r="2778">
          <cell r="C2778" t="str">
            <v>89092607</v>
          </cell>
          <cell r="D2778" t="str">
            <v>WHVA BLDG 2 7TH FL SURGERY</v>
          </cell>
          <cell r="E2778">
            <v>32752</v>
          </cell>
          <cell r="F2778">
            <v>33054</v>
          </cell>
          <cell r="G2778">
            <v>30136</v>
          </cell>
          <cell r="I2778">
            <v>34834</v>
          </cell>
          <cell r="J2778">
            <v>0</v>
          </cell>
          <cell r="O2778">
            <v>200506</v>
          </cell>
          <cell r="P2778">
            <v>0</v>
          </cell>
          <cell r="Q2778" t="str">
            <v>08</v>
          </cell>
          <cell r="R2778" t="str">
            <v>Medicine</v>
          </cell>
          <cell r="T2778" t="b">
            <v>0</v>
          </cell>
          <cell r="U2778" t="b">
            <v>1</v>
          </cell>
          <cell r="V2778" t="b">
            <v>0</v>
          </cell>
          <cell r="W2778" t="str">
            <v>MED</v>
          </cell>
          <cell r="X2778">
            <v>0</v>
          </cell>
          <cell r="Y2778">
            <v>0</v>
          </cell>
          <cell r="Z2778">
            <v>0</v>
          </cell>
          <cell r="AJ2778" t="str">
            <v>T</v>
          </cell>
        </row>
        <row r="2779">
          <cell r="C2779" t="str">
            <v>89112104</v>
          </cell>
          <cell r="D2779" t="str">
            <v>YNHH MOVE TO LEE HIGH</v>
          </cell>
          <cell r="E2779">
            <v>32843</v>
          </cell>
          <cell r="F2779">
            <v>33116</v>
          </cell>
          <cell r="G2779">
            <v>33328</v>
          </cell>
          <cell r="I2779">
            <v>34834</v>
          </cell>
          <cell r="J2779">
            <v>0</v>
          </cell>
          <cell r="O2779">
            <v>200506</v>
          </cell>
          <cell r="P2779">
            <v>0</v>
          </cell>
          <cell r="Q2779" t="str">
            <v>08</v>
          </cell>
          <cell r="R2779" t="str">
            <v>Medicine</v>
          </cell>
          <cell r="T2779" t="b">
            <v>1</v>
          </cell>
          <cell r="U2779" t="b">
            <v>1</v>
          </cell>
          <cell r="V2779" t="b">
            <v>0</v>
          </cell>
          <cell r="W2779" t="str">
            <v>MED</v>
          </cell>
          <cell r="X2779">
            <v>0</v>
          </cell>
          <cell r="Y2779">
            <v>0</v>
          </cell>
          <cell r="Z2779">
            <v>0</v>
          </cell>
          <cell r="AJ2779" t="str">
            <v>T</v>
          </cell>
        </row>
        <row r="2780">
          <cell r="C2780" t="str">
            <v>89120512</v>
          </cell>
          <cell r="D2780" t="str">
            <v>GIAMATTI BENCH</v>
          </cell>
          <cell r="E2780">
            <v>32933</v>
          </cell>
          <cell r="F2780">
            <v>33238</v>
          </cell>
          <cell r="G2780">
            <v>30136</v>
          </cell>
          <cell r="I2780">
            <v>32828</v>
          </cell>
          <cell r="J2780">
            <v>15000</v>
          </cell>
          <cell r="O2780">
            <v>200506</v>
          </cell>
          <cell r="P2780">
            <v>0</v>
          </cell>
          <cell r="Q2780" t="str">
            <v>13</v>
          </cell>
          <cell r="R2780" t="str">
            <v>Other</v>
          </cell>
          <cell r="T2780" t="b">
            <v>0</v>
          </cell>
          <cell r="U2780" t="b">
            <v>0</v>
          </cell>
          <cell r="V2780" t="b">
            <v>0</v>
          </cell>
          <cell r="W2780" t="str">
            <v>PLN</v>
          </cell>
          <cell r="X2780">
            <v>0</v>
          </cell>
          <cell r="Y2780">
            <v>0</v>
          </cell>
          <cell r="Z2780">
            <v>0</v>
          </cell>
          <cell r="AJ2780" t="str">
            <v>T</v>
          </cell>
        </row>
        <row r="2781">
          <cell r="C2781" t="str">
            <v>90031302</v>
          </cell>
          <cell r="D2781" t="str">
            <v>KGL FIRE ALARM SYSTEM</v>
          </cell>
          <cell r="E2781">
            <v>32933</v>
          </cell>
          <cell r="F2781">
            <v>33238</v>
          </cell>
          <cell r="G2781">
            <v>30136</v>
          </cell>
          <cell r="I2781">
            <v>37592</v>
          </cell>
          <cell r="J2781">
            <v>0</v>
          </cell>
          <cell r="O2781">
            <v>200506</v>
          </cell>
          <cell r="P2781">
            <v>0</v>
          </cell>
          <cell r="Q2781" t="str">
            <v>04</v>
          </cell>
          <cell r="R2781" t="str">
            <v>Academic Space: Science</v>
          </cell>
          <cell r="T2781" t="b">
            <v>1</v>
          </cell>
          <cell r="U2781" t="b">
            <v>1</v>
          </cell>
          <cell r="V2781" t="b">
            <v>0</v>
          </cell>
          <cell r="W2781" t="str">
            <v>MGT</v>
          </cell>
          <cell r="X2781">
            <v>0</v>
          </cell>
          <cell r="Y2781">
            <v>0</v>
          </cell>
          <cell r="Z2781">
            <v>0</v>
          </cell>
          <cell r="AJ2781" t="str">
            <v>T</v>
          </cell>
        </row>
        <row r="2782">
          <cell r="C2782" t="str">
            <v>90050105</v>
          </cell>
          <cell r="D2782" t="str">
            <v>MARSH GARDENS</v>
          </cell>
          <cell r="E2782">
            <v>32994</v>
          </cell>
          <cell r="F2782">
            <v>33220</v>
          </cell>
          <cell r="G2782">
            <v>30136</v>
          </cell>
          <cell r="I2782">
            <v>34024</v>
          </cell>
          <cell r="J2782">
            <v>0</v>
          </cell>
          <cell r="O2782">
            <v>200506</v>
          </cell>
          <cell r="P2782">
            <v>0</v>
          </cell>
          <cell r="Q2782" t="str">
            <v>04</v>
          </cell>
          <cell r="R2782" t="str">
            <v>Academic Space: Science</v>
          </cell>
          <cell r="T2782" t="b">
            <v>1</v>
          </cell>
          <cell r="U2782" t="b">
            <v>1</v>
          </cell>
          <cell r="V2782" t="b">
            <v>0</v>
          </cell>
          <cell r="W2782" t="str">
            <v>PLN</v>
          </cell>
          <cell r="X2782">
            <v>0</v>
          </cell>
          <cell r="Y2782">
            <v>0</v>
          </cell>
          <cell r="Z2782">
            <v>0</v>
          </cell>
          <cell r="AJ2782" t="str">
            <v>T</v>
          </cell>
        </row>
        <row r="2783">
          <cell r="C2783" t="str">
            <v>90050108</v>
          </cell>
          <cell r="D2783" t="str">
            <v>SILLIMAN ANNEX BLDG DEMOLITION</v>
          </cell>
          <cell r="E2783">
            <v>32994</v>
          </cell>
          <cell r="F2783">
            <v>33238</v>
          </cell>
          <cell r="G2783">
            <v>30136</v>
          </cell>
          <cell r="I2783">
            <v>34939</v>
          </cell>
          <cell r="J2783">
            <v>0</v>
          </cell>
          <cell r="O2783">
            <v>200506</v>
          </cell>
          <cell r="P2783">
            <v>0</v>
          </cell>
          <cell r="Q2783" t="str">
            <v>02</v>
          </cell>
          <cell r="R2783" t="str">
            <v>Undergrad Housing: Other</v>
          </cell>
          <cell r="T2783" t="b">
            <v>0</v>
          </cell>
          <cell r="U2783" t="b">
            <v>1</v>
          </cell>
          <cell r="V2783" t="b">
            <v>0</v>
          </cell>
          <cell r="W2783" t="str">
            <v>PLN</v>
          </cell>
          <cell r="X2783">
            <v>0</v>
          </cell>
          <cell r="Y2783">
            <v>0</v>
          </cell>
          <cell r="Z2783">
            <v>0</v>
          </cell>
          <cell r="AJ2783" t="str">
            <v>T</v>
          </cell>
        </row>
        <row r="2784">
          <cell r="C2784" t="str">
            <v>90061202</v>
          </cell>
          <cell r="D2784" t="str">
            <v>YPI BSMT &amp; TENANT IMPROVEMENT</v>
          </cell>
          <cell r="E2784">
            <v>33025</v>
          </cell>
          <cell r="F2784">
            <v>33450</v>
          </cell>
          <cell r="I2784">
            <v>34834</v>
          </cell>
          <cell r="J2784">
            <v>0</v>
          </cell>
          <cell r="O2784">
            <v>200506</v>
          </cell>
          <cell r="P2784">
            <v>0</v>
          </cell>
          <cell r="Q2784" t="str">
            <v>08</v>
          </cell>
          <cell r="R2784" t="str">
            <v>Medicine</v>
          </cell>
          <cell r="T2784" t="b">
            <v>0</v>
          </cell>
          <cell r="U2784" t="b">
            <v>1</v>
          </cell>
          <cell r="V2784" t="b">
            <v>0</v>
          </cell>
          <cell r="W2784" t="str">
            <v>MED</v>
          </cell>
          <cell r="X2784">
            <v>0</v>
          </cell>
          <cell r="Y2784">
            <v>0</v>
          </cell>
          <cell r="Z2784">
            <v>0</v>
          </cell>
          <cell r="AJ2784" t="str">
            <v>T</v>
          </cell>
        </row>
        <row r="2785">
          <cell r="C2785" t="str">
            <v>91052807</v>
          </cell>
          <cell r="D2785" t="str">
            <v>DAVENPORT COLLEGE LIBRARY RENOVATION</v>
          </cell>
          <cell r="E2785">
            <v>33359</v>
          </cell>
          <cell r="F2785">
            <v>33603</v>
          </cell>
          <cell r="I2785">
            <v>34171</v>
          </cell>
          <cell r="J2785">
            <v>0</v>
          </cell>
          <cell r="O2785">
            <v>200506</v>
          </cell>
          <cell r="P2785">
            <v>0</v>
          </cell>
          <cell r="Q2785" t="str">
            <v>01</v>
          </cell>
          <cell r="R2785" t="str">
            <v>Undergrad Housing: Residential Colleges</v>
          </cell>
          <cell r="T2785" t="b">
            <v>0</v>
          </cell>
          <cell r="U2785" t="b">
            <v>1</v>
          </cell>
          <cell r="V2785" t="b">
            <v>0</v>
          </cell>
          <cell r="W2785" t="str">
            <v>PLN</v>
          </cell>
          <cell r="X2785">
            <v>0</v>
          </cell>
          <cell r="Y2785">
            <v>0</v>
          </cell>
          <cell r="Z2785">
            <v>0</v>
          </cell>
          <cell r="AJ2785" t="str">
            <v>T</v>
          </cell>
        </row>
        <row r="2786">
          <cell r="C2786" t="str">
            <v>91091910</v>
          </cell>
          <cell r="D2786" t="str">
            <v>SPP, NEW OIL TANKS AND STACK</v>
          </cell>
          <cell r="E2786">
            <v>33482</v>
          </cell>
          <cell r="F2786">
            <v>33785</v>
          </cell>
          <cell r="I2786">
            <v>34171</v>
          </cell>
          <cell r="J2786">
            <v>0</v>
          </cell>
          <cell r="O2786">
            <v>200506</v>
          </cell>
          <cell r="P2786">
            <v>0</v>
          </cell>
          <cell r="Q2786" t="str">
            <v>11</v>
          </cell>
          <cell r="R2786" t="str">
            <v>Utilities &amp; Infrastructure</v>
          </cell>
          <cell r="T2786" t="b">
            <v>0</v>
          </cell>
          <cell r="U2786" t="b">
            <v>1</v>
          </cell>
          <cell r="V2786" t="b">
            <v>0</v>
          </cell>
          <cell r="W2786" t="str">
            <v>PLN</v>
          </cell>
          <cell r="X2786">
            <v>0</v>
          </cell>
          <cell r="Y2786">
            <v>0</v>
          </cell>
          <cell r="Z2786">
            <v>0</v>
          </cell>
          <cell r="AJ2786" t="str">
            <v>T</v>
          </cell>
        </row>
        <row r="2787">
          <cell r="C2787" t="str">
            <v>91102914</v>
          </cell>
          <cell r="D2787" t="str">
            <v>CROSS CAMPUS LIB. COURT &amp; WINDOW WALL REPAIR</v>
          </cell>
          <cell r="E2787">
            <v>33543</v>
          </cell>
          <cell r="F2787">
            <v>34424</v>
          </cell>
          <cell r="I2787">
            <v>34981</v>
          </cell>
          <cell r="J2787">
            <v>0</v>
          </cell>
          <cell r="O2787">
            <v>200506</v>
          </cell>
          <cell r="P2787">
            <v>0</v>
          </cell>
          <cell r="Q2787" t="str">
            <v>06</v>
          </cell>
          <cell r="R2787" t="str">
            <v>Libraries</v>
          </cell>
          <cell r="T2787" t="b">
            <v>0</v>
          </cell>
          <cell r="U2787" t="b">
            <v>1</v>
          </cell>
          <cell r="V2787" t="b">
            <v>0</v>
          </cell>
          <cell r="W2787" t="str">
            <v>PLN</v>
          </cell>
          <cell r="X2787">
            <v>0</v>
          </cell>
          <cell r="Y2787">
            <v>0</v>
          </cell>
          <cell r="Z2787">
            <v>0</v>
          </cell>
          <cell r="AJ2787" t="str">
            <v>T</v>
          </cell>
        </row>
        <row r="2788">
          <cell r="C2788" t="str">
            <v>92092902</v>
          </cell>
          <cell r="D2788" t="str">
            <v>STREET HALL A/C REPLACEMENT</v>
          </cell>
          <cell r="E2788">
            <v>33848</v>
          </cell>
          <cell r="F2788">
            <v>34424</v>
          </cell>
          <cell r="I2788">
            <v>34981</v>
          </cell>
          <cell r="J2788">
            <v>0</v>
          </cell>
          <cell r="O2788">
            <v>200506</v>
          </cell>
          <cell r="P2788">
            <v>0</v>
          </cell>
          <cell r="Q2788" t="str">
            <v>05</v>
          </cell>
          <cell r="R2788" t="str">
            <v>Academic Space: Non-Science</v>
          </cell>
          <cell r="T2788" t="b">
            <v>0</v>
          </cell>
          <cell r="U2788" t="b">
            <v>1</v>
          </cell>
          <cell r="V2788" t="b">
            <v>0</v>
          </cell>
          <cell r="W2788" t="str">
            <v>PLN</v>
          </cell>
          <cell r="X2788">
            <v>0</v>
          </cell>
          <cell r="Y2788">
            <v>0</v>
          </cell>
          <cell r="Z2788">
            <v>0</v>
          </cell>
          <cell r="AJ2788" t="str">
            <v>T</v>
          </cell>
        </row>
        <row r="2789">
          <cell r="C2789" t="str">
            <v>93021502</v>
          </cell>
          <cell r="D2789" t="str">
            <v>CAMPUS LIGHTING 1993</v>
          </cell>
          <cell r="E2789">
            <v>34060</v>
          </cell>
          <cell r="F2789">
            <v>34789</v>
          </cell>
          <cell r="I2789">
            <v>34981</v>
          </cell>
          <cell r="J2789">
            <v>0</v>
          </cell>
          <cell r="O2789">
            <v>200506</v>
          </cell>
          <cell r="P2789">
            <v>0</v>
          </cell>
          <cell r="Q2789" t="str">
            <v>12</v>
          </cell>
          <cell r="R2789" t="str">
            <v>Administrative &amp; University-Wide</v>
          </cell>
          <cell r="T2789" t="b">
            <v>0</v>
          </cell>
          <cell r="U2789" t="b">
            <v>1</v>
          </cell>
          <cell r="V2789" t="b">
            <v>0</v>
          </cell>
          <cell r="W2789" t="str">
            <v>PLN</v>
          </cell>
          <cell r="X2789">
            <v>0</v>
          </cell>
          <cell r="Y2789">
            <v>0</v>
          </cell>
          <cell r="Z2789">
            <v>0</v>
          </cell>
          <cell r="AJ2789" t="str">
            <v>T</v>
          </cell>
        </row>
        <row r="2790">
          <cell r="C2790" t="str">
            <v>93031508</v>
          </cell>
          <cell r="D2790" t="str">
            <v>ERROR</v>
          </cell>
          <cell r="E2790">
            <v>34060</v>
          </cell>
          <cell r="F2790">
            <v>34242</v>
          </cell>
          <cell r="I2790">
            <v>34043</v>
          </cell>
          <cell r="J2790">
            <v>0</v>
          </cell>
          <cell r="O2790">
            <v>200506</v>
          </cell>
          <cell r="P2790">
            <v>0</v>
          </cell>
          <cell r="Q2790" t="str">
            <v>13</v>
          </cell>
          <cell r="R2790" t="str">
            <v>Other</v>
          </cell>
          <cell r="T2790" t="b">
            <v>0</v>
          </cell>
          <cell r="U2790" t="b">
            <v>1</v>
          </cell>
          <cell r="V2790" t="b">
            <v>0</v>
          </cell>
          <cell r="W2790" t="str">
            <v>PLN</v>
          </cell>
          <cell r="X2790">
            <v>0</v>
          </cell>
          <cell r="Y2790">
            <v>0</v>
          </cell>
          <cell r="Z2790">
            <v>0</v>
          </cell>
          <cell r="AJ2790" t="str">
            <v>T</v>
          </cell>
        </row>
        <row r="2791">
          <cell r="C2791" t="str">
            <v>93031511</v>
          </cell>
          <cell r="D2791" t="str">
            <v>WALL 53 ELECTRICAL SERVICE UPGRADE</v>
          </cell>
          <cell r="E2791">
            <v>34060</v>
          </cell>
          <cell r="F2791">
            <v>34638</v>
          </cell>
          <cell r="I2791">
            <v>35857</v>
          </cell>
          <cell r="J2791">
            <v>0</v>
          </cell>
          <cell r="O2791">
            <v>200506</v>
          </cell>
          <cell r="P2791">
            <v>0</v>
          </cell>
          <cell r="Q2791" t="str">
            <v>05</v>
          </cell>
          <cell r="R2791" t="str">
            <v>Academic Space: Non-Science</v>
          </cell>
          <cell r="T2791" t="b">
            <v>0</v>
          </cell>
          <cell r="U2791" t="b">
            <v>1</v>
          </cell>
          <cell r="V2791" t="b">
            <v>0</v>
          </cell>
          <cell r="W2791" t="str">
            <v>MGT</v>
          </cell>
          <cell r="X2791">
            <v>0</v>
          </cell>
          <cell r="Y2791">
            <v>0</v>
          </cell>
          <cell r="Z2791">
            <v>0</v>
          </cell>
          <cell r="AJ2791" t="str">
            <v>T</v>
          </cell>
        </row>
        <row r="2792">
          <cell r="C2792" t="str">
            <v>93111505</v>
          </cell>
          <cell r="D2792" t="str">
            <v>YCIAS/LUCE HALL UPGRADED ELECTRICAL ROOM</v>
          </cell>
          <cell r="E2792">
            <v>34274</v>
          </cell>
          <cell r="F2792">
            <v>34515</v>
          </cell>
          <cell r="I2792">
            <v>34981</v>
          </cell>
          <cell r="J2792">
            <v>0</v>
          </cell>
          <cell r="O2792">
            <v>200506</v>
          </cell>
          <cell r="P2792">
            <v>0</v>
          </cell>
          <cell r="Q2792" t="str">
            <v>11</v>
          </cell>
          <cell r="R2792" t="str">
            <v>Utilities &amp; Infrastructure</v>
          </cell>
          <cell r="T2792" t="b">
            <v>0</v>
          </cell>
          <cell r="U2792" t="b">
            <v>1</v>
          </cell>
          <cell r="V2792" t="b">
            <v>0</v>
          </cell>
          <cell r="W2792" t="str">
            <v>PLN</v>
          </cell>
          <cell r="X2792">
            <v>0</v>
          </cell>
          <cell r="Y2792">
            <v>0</v>
          </cell>
          <cell r="Z2792">
            <v>0</v>
          </cell>
          <cell r="AJ2792" t="str">
            <v>T</v>
          </cell>
        </row>
        <row r="2793">
          <cell r="C2793" t="str">
            <v>94050205</v>
          </cell>
          <cell r="D2793" t="str">
            <v>COLLEGE 451 BLOCK CHILLED WATER EXTENSION</v>
          </cell>
          <cell r="E2793">
            <v>34455</v>
          </cell>
          <cell r="F2793">
            <v>34654</v>
          </cell>
          <cell r="I2793">
            <v>34456</v>
          </cell>
          <cell r="J2793">
            <v>0</v>
          </cell>
          <cell r="O2793">
            <v>200506</v>
          </cell>
          <cell r="P2793">
            <v>0</v>
          </cell>
          <cell r="Q2793" t="str">
            <v>11</v>
          </cell>
          <cell r="R2793" t="str">
            <v>Utilities &amp; Infrastructure</v>
          </cell>
          <cell r="T2793" t="b">
            <v>0</v>
          </cell>
          <cell r="U2793" t="b">
            <v>1</v>
          </cell>
          <cell r="V2793" t="b">
            <v>0</v>
          </cell>
          <cell r="W2793" t="str">
            <v>PLN</v>
          </cell>
          <cell r="X2793">
            <v>0</v>
          </cell>
          <cell r="Y2793">
            <v>0</v>
          </cell>
          <cell r="Z2793">
            <v>0</v>
          </cell>
          <cell r="AJ2793" t="str">
            <v>T</v>
          </cell>
        </row>
        <row r="2794">
          <cell r="C2794" t="str">
            <v>95042401</v>
          </cell>
          <cell r="D2794" t="str">
            <v>GOLF COURSE CONVENIENCE BUILDING</v>
          </cell>
          <cell r="E2794">
            <v>34790</v>
          </cell>
          <cell r="F2794">
            <v>34972</v>
          </cell>
          <cell r="G2794">
            <v>35277</v>
          </cell>
          <cell r="I2794">
            <v>37095</v>
          </cell>
          <cell r="J2794">
            <v>0</v>
          </cell>
          <cell r="O2794">
            <v>200506</v>
          </cell>
          <cell r="P2794">
            <v>0</v>
          </cell>
          <cell r="Q2794" t="str">
            <v>10</v>
          </cell>
          <cell r="R2794" t="str">
            <v>Athletics</v>
          </cell>
          <cell r="T2794" t="b">
            <v>1</v>
          </cell>
          <cell r="U2794" t="b">
            <v>1</v>
          </cell>
          <cell r="V2794" t="b">
            <v>0</v>
          </cell>
          <cell r="W2794" t="str">
            <v>PLN</v>
          </cell>
          <cell r="X2794">
            <v>0</v>
          </cell>
          <cell r="Y2794">
            <v>0</v>
          </cell>
          <cell r="Z2794">
            <v>0</v>
          </cell>
          <cell r="AJ2794" t="str">
            <v>T</v>
          </cell>
        </row>
        <row r="2795">
          <cell r="C2795" t="str">
            <v>95071705</v>
          </cell>
          <cell r="D2795" t="str">
            <v>ERROR</v>
          </cell>
          <cell r="E2795">
            <v>34881</v>
          </cell>
          <cell r="F2795">
            <v>35185</v>
          </cell>
          <cell r="I2795">
            <v>34901</v>
          </cell>
          <cell r="J2795">
            <v>0</v>
          </cell>
          <cell r="O2795">
            <v>200506</v>
          </cell>
          <cell r="P2795">
            <v>0</v>
          </cell>
          <cell r="Q2795" t="str">
            <v>12</v>
          </cell>
          <cell r="R2795" t="str">
            <v>Administrative &amp; University-Wide</v>
          </cell>
          <cell r="T2795" t="b">
            <v>0</v>
          </cell>
          <cell r="U2795" t="b">
            <v>1</v>
          </cell>
          <cell r="V2795" t="b">
            <v>0</v>
          </cell>
          <cell r="W2795" t="str">
            <v>PLN</v>
          </cell>
          <cell r="X2795">
            <v>0</v>
          </cell>
          <cell r="Y2795">
            <v>0</v>
          </cell>
          <cell r="Z2795">
            <v>0</v>
          </cell>
          <cell r="AJ2795" t="str">
            <v>T</v>
          </cell>
        </row>
        <row r="2796">
          <cell r="C2796" t="str">
            <v>95091106</v>
          </cell>
          <cell r="D2796" t="str">
            <v>ERROR</v>
          </cell>
          <cell r="E2796">
            <v>34943</v>
          </cell>
          <cell r="F2796">
            <v>35124</v>
          </cell>
          <cell r="I2796">
            <v>34953</v>
          </cell>
          <cell r="J2796">
            <v>0</v>
          </cell>
          <cell r="O2796">
            <v>200506</v>
          </cell>
          <cell r="P2796">
            <v>0</v>
          </cell>
          <cell r="Q2796" t="str">
            <v>13</v>
          </cell>
          <cell r="R2796" t="str">
            <v>Other</v>
          </cell>
          <cell r="T2796" t="b">
            <v>0</v>
          </cell>
          <cell r="U2796" t="b">
            <v>1</v>
          </cell>
          <cell r="V2796" t="b">
            <v>0</v>
          </cell>
          <cell r="W2796" t="str">
            <v>MED</v>
          </cell>
          <cell r="X2796">
            <v>0</v>
          </cell>
          <cell r="Y2796">
            <v>0</v>
          </cell>
          <cell r="Z2796">
            <v>0</v>
          </cell>
          <cell r="AJ2796" t="str">
            <v>T</v>
          </cell>
        </row>
        <row r="2797">
          <cell r="C2797" t="str">
            <v>96051002</v>
          </cell>
          <cell r="D2797" t="str">
            <v>UHSC EMERGENCY ELECTRICAL SYSTEM UPGRADE  - defunct</v>
          </cell>
          <cell r="E2797">
            <v>35339</v>
          </cell>
          <cell r="F2797">
            <v>35885</v>
          </cell>
          <cell r="I2797">
            <v>37193</v>
          </cell>
          <cell r="J2797">
            <v>0</v>
          </cell>
          <cell r="O2797">
            <v>200506</v>
          </cell>
          <cell r="P2797">
            <v>0</v>
          </cell>
          <cell r="Q2797" t="str">
            <v>13</v>
          </cell>
          <cell r="R2797" t="str">
            <v>Other</v>
          </cell>
          <cell r="T2797" t="b">
            <v>0</v>
          </cell>
          <cell r="U2797" t="b">
            <v>1</v>
          </cell>
          <cell r="V2797" t="b">
            <v>0</v>
          </cell>
          <cell r="W2797" t="str">
            <v>PLN</v>
          </cell>
          <cell r="X2797">
            <v>0</v>
          </cell>
          <cell r="Y2797">
            <v>0</v>
          </cell>
          <cell r="Z2797">
            <v>0</v>
          </cell>
          <cell r="AJ2797" t="str">
            <v>T</v>
          </cell>
        </row>
        <row r="2798">
          <cell r="C2798" t="str">
            <v>97043001</v>
          </cell>
          <cell r="D2798" t="str">
            <v>KGL FIRE DAMAGE REPAIR</v>
          </cell>
          <cell r="E2798">
            <v>35551</v>
          </cell>
          <cell r="F2798">
            <v>35795</v>
          </cell>
          <cell r="I2798">
            <v>37095</v>
          </cell>
          <cell r="J2798">
            <v>0</v>
          </cell>
          <cell r="O2798">
            <v>200506</v>
          </cell>
          <cell r="P2798">
            <v>0</v>
          </cell>
          <cell r="Q2798" t="str">
            <v>04</v>
          </cell>
          <cell r="R2798" t="str">
            <v>Academic Space: Science</v>
          </cell>
          <cell r="T2798" t="b">
            <v>0</v>
          </cell>
          <cell r="U2798" t="b">
            <v>1</v>
          </cell>
          <cell r="V2798" t="b">
            <v>0</v>
          </cell>
          <cell r="W2798" t="str">
            <v>PLN</v>
          </cell>
          <cell r="X2798">
            <v>0</v>
          </cell>
          <cell r="Y2798">
            <v>0</v>
          </cell>
          <cell r="Z2798">
            <v>0</v>
          </cell>
          <cell r="AJ2798" t="str">
            <v>T</v>
          </cell>
        </row>
        <row r="2799">
          <cell r="C2799" t="str">
            <v>98092401</v>
          </cell>
          <cell r="D2799" t="str">
            <v>WHITNEY GROVE SQUARE 3RD FL SOUTH PROJECT X</v>
          </cell>
          <cell r="E2799">
            <v>36039</v>
          </cell>
          <cell r="F2799">
            <v>36311</v>
          </cell>
          <cell r="I2799">
            <v>37095</v>
          </cell>
          <cell r="J2799">
            <v>0</v>
          </cell>
          <cell r="O2799">
            <v>200506</v>
          </cell>
          <cell r="P2799">
            <v>0</v>
          </cell>
          <cell r="Q2799" t="str">
            <v>12</v>
          </cell>
          <cell r="R2799" t="str">
            <v>Administrative &amp; University-Wide</v>
          </cell>
          <cell r="T2799" t="b">
            <v>1</v>
          </cell>
          <cell r="U2799" t="b">
            <v>1</v>
          </cell>
          <cell r="V2799" t="b">
            <v>0</v>
          </cell>
          <cell r="W2799" t="str">
            <v>PLN</v>
          </cell>
          <cell r="X2799">
            <v>0</v>
          </cell>
          <cell r="Y2799">
            <v>0</v>
          </cell>
          <cell r="Z2799">
            <v>0</v>
          </cell>
          <cell r="AJ2799" t="str">
            <v>T</v>
          </cell>
        </row>
      </sheetData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00E-20"/>
      <sheetName val="I&amp;A Bud Summaries"/>
      <sheetName val="TABLE B-6"/>
      <sheetName val="Int Components"/>
      <sheetName val="Op Allocation"/>
      <sheetName val="Swaps @ Yale"/>
      <sheetName val="Swaps Exp"/>
      <sheetName val="Rate Forecast"/>
      <sheetName val="Rate Assumptions"/>
      <sheetName val="TE 00"/>
      <sheetName val="Ext Rates"/>
      <sheetName val="TACP00"/>
      <sheetName val="New TA Allocations"/>
      <sheetName val="BOT_CP"/>
      <sheetName val="HUD"/>
      <sheetName val="TA_FIXED"/>
      <sheetName val="FNDING_BALS"/>
      <sheetName val="Earnings on Proceeds"/>
      <sheetName val="DefAffect"/>
      <sheetName val="Variance detail"/>
      <sheetName val="CapInt99"/>
      <sheetName val="Rate Updat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</sheetNames>
    <sheetDataSet>
      <sheetData sheetId="0"/>
      <sheetData sheetId="1"/>
      <sheetData sheetId="2"/>
      <sheetData sheetId="3"/>
      <sheetData sheetId="4"/>
      <sheetData sheetId="5" refreshError="1">
        <row r="15">
          <cell r="A15" t="str">
            <v>Trade Date</v>
          </cell>
          <cell r="B15">
            <v>32308</v>
          </cell>
          <cell r="C15">
            <v>32325</v>
          </cell>
          <cell r="D15">
            <v>32345</v>
          </cell>
          <cell r="G15">
            <v>33373</v>
          </cell>
          <cell r="H15">
            <v>33390</v>
          </cell>
        </row>
        <row r="16">
          <cell r="A16" t="str">
            <v>Settle (Effective Starting) Date</v>
          </cell>
          <cell r="B16">
            <v>32310</v>
          </cell>
          <cell r="C16">
            <v>32329</v>
          </cell>
          <cell r="D16">
            <v>32346</v>
          </cell>
          <cell r="E16">
            <v>32536</v>
          </cell>
          <cell r="F16">
            <v>32536</v>
          </cell>
          <cell r="G16">
            <v>33381</v>
          </cell>
          <cell r="H16">
            <v>33394</v>
          </cell>
        </row>
        <row r="17">
          <cell r="A17" t="str">
            <v>Termination Date</v>
          </cell>
          <cell r="B17">
            <v>35948</v>
          </cell>
          <cell r="C17">
            <v>35981</v>
          </cell>
          <cell r="D17">
            <v>35998</v>
          </cell>
          <cell r="E17">
            <v>36188</v>
          </cell>
          <cell r="F17">
            <v>34362</v>
          </cell>
          <cell r="G17">
            <v>35938</v>
          </cell>
          <cell r="H17">
            <v>35208</v>
          </cell>
        </row>
        <row r="18">
          <cell r="A18" t="str">
            <v>Original Term</v>
          </cell>
          <cell r="B18" t="str">
            <v>Approx. 10 years</v>
          </cell>
          <cell r="C18" t="str">
            <v>10 years</v>
          </cell>
          <cell r="D18" t="str">
            <v>10 years</v>
          </cell>
          <cell r="E18" t="str">
            <v>10 years</v>
          </cell>
          <cell r="F18" t="str">
            <v>5 years</v>
          </cell>
          <cell r="G18" t="str">
            <v>7 years</v>
          </cell>
          <cell r="H18" t="str">
            <v>5 years</v>
          </cell>
        </row>
        <row r="19">
          <cell r="A19" t="str">
            <v>Purpose</v>
          </cell>
          <cell r="B19" t="str">
            <v>Commercial Paper</v>
          </cell>
          <cell r="C19" t="str">
            <v>Commercial Paper</v>
          </cell>
          <cell r="D19" t="str">
            <v>Commercial Paper</v>
          </cell>
          <cell r="E19" t="str">
            <v>Student Loans</v>
          </cell>
          <cell r="F19" t="str">
            <v>Student Loans</v>
          </cell>
          <cell r="G19" t="str">
            <v>Corning Building Mortgage Loan</v>
          </cell>
        </row>
        <row r="21">
          <cell r="A21" t="str">
            <v>Yale Pays:</v>
          </cell>
        </row>
        <row r="22">
          <cell r="A22" t="str">
            <v>Rate</v>
          </cell>
          <cell r="B22">
            <v>7.6539999999999997E-2</v>
          </cell>
          <cell r="C22">
            <v>7.3380000000000001E-2</v>
          </cell>
          <cell r="D22">
            <v>7.2779999999999997E-2</v>
          </cell>
          <cell r="E22">
            <v>6.8610000000000004E-2</v>
          </cell>
          <cell r="F22">
            <v>6.0850000000000001E-2</v>
          </cell>
          <cell r="G22">
            <v>6.6750000000000004E-2</v>
          </cell>
          <cell r="H22">
            <v>0.06</v>
          </cell>
        </row>
        <row r="23">
          <cell r="A23" t="str">
            <v>Type</v>
          </cell>
          <cell r="B23" t="str">
            <v>Fixed</v>
          </cell>
          <cell r="C23" t="str">
            <v>Fixed</v>
          </cell>
          <cell r="D23" t="str">
            <v>Fixed</v>
          </cell>
          <cell r="E23" t="str">
            <v>Fixed</v>
          </cell>
          <cell r="F23" t="str">
            <v>Fixed</v>
          </cell>
          <cell r="G23" t="str">
            <v>Fixed</v>
          </cell>
          <cell r="H23" t="str">
            <v>Fixed</v>
          </cell>
        </row>
        <row r="24">
          <cell r="A24" t="str">
            <v>Basis</v>
          </cell>
          <cell r="B24" t="str">
            <v>30/360</v>
          </cell>
          <cell r="C24" t="str">
            <v>Actual/360</v>
          </cell>
          <cell r="D24" t="str">
            <v>Actual/360</v>
          </cell>
          <cell r="E24" t="str">
            <v>Actual/360</v>
          </cell>
          <cell r="F24" t="str">
            <v>Actual/360</v>
          </cell>
          <cell r="G24" t="str">
            <v>30/360</v>
          </cell>
          <cell r="H24" t="str">
            <v>30/360</v>
          </cell>
        </row>
        <row r="25">
          <cell r="A25" t="str">
            <v>Fixed Amt Payment Dates</v>
          </cell>
          <cell r="B25" t="str">
            <v>6/17 and 12/17</v>
          </cell>
          <cell r="C25" t="str">
            <v>1/6 and 7/6</v>
          </cell>
          <cell r="D25" t="str">
            <v>1/23 and 7/23</v>
          </cell>
          <cell r="E25" t="str">
            <v>1/29 and 7/29</v>
          </cell>
          <cell r="F25" t="str">
            <v>1/29 and 7/29</v>
          </cell>
          <cell r="G25" t="str">
            <v>Monthly on 24th</v>
          </cell>
        </row>
        <row r="26">
          <cell r="A26" t="str">
            <v>First Payment Date</v>
          </cell>
          <cell r="B26">
            <v>32493</v>
          </cell>
          <cell r="C26">
            <v>32513</v>
          </cell>
          <cell r="D26">
            <v>32532</v>
          </cell>
          <cell r="E26">
            <v>32717</v>
          </cell>
          <cell r="F26">
            <v>32717</v>
          </cell>
          <cell r="G26">
            <v>33412</v>
          </cell>
          <cell r="H26">
            <v>33412</v>
          </cell>
        </row>
        <row r="27">
          <cell r="A27" t="str">
            <v>Last Payment Date</v>
          </cell>
          <cell r="B27">
            <v>35948</v>
          </cell>
          <cell r="C27">
            <v>35981</v>
          </cell>
          <cell r="D27">
            <v>35998</v>
          </cell>
          <cell r="E27">
            <v>36188</v>
          </cell>
          <cell r="F27">
            <v>34362</v>
          </cell>
          <cell r="G27">
            <v>35938</v>
          </cell>
          <cell r="H27">
            <v>35208</v>
          </cell>
        </row>
        <row r="29">
          <cell r="A29" t="str">
            <v>Yale Receives:</v>
          </cell>
        </row>
        <row r="30">
          <cell r="A30" t="str">
            <v>Rate</v>
          </cell>
          <cell r="B30" t="str">
            <v>3 month LIBOR</v>
          </cell>
          <cell r="C30" t="str">
            <v>3 month LIBOR</v>
          </cell>
          <cell r="D30" t="str">
            <v>3 month LIBOR</v>
          </cell>
          <cell r="E30" t="str">
            <v>3 month LIBOR</v>
          </cell>
          <cell r="F30" t="str">
            <v>3 month LIBOR</v>
          </cell>
          <cell r="G30" t="str">
            <v>1 month LIBOR</v>
          </cell>
          <cell r="H30" t="str">
            <v>1 month LIBOR</v>
          </cell>
        </row>
        <row r="31">
          <cell r="A31" t="str">
            <v>Type</v>
          </cell>
          <cell r="B31" t="str">
            <v>Var reset qrtrly</v>
          </cell>
          <cell r="C31" t="str">
            <v>Var reset qrtrly</v>
          </cell>
          <cell r="D31" t="str">
            <v>Var reset qrtrly</v>
          </cell>
          <cell r="E31" t="str">
            <v>Var reset qrtrly</v>
          </cell>
          <cell r="F31" t="str">
            <v>Var reset qrtrly</v>
          </cell>
          <cell r="G31" t="str">
            <v>Var reset qrtrly</v>
          </cell>
          <cell r="H31" t="str">
            <v>Var reset qrtrly</v>
          </cell>
        </row>
        <row r="32">
          <cell r="A32" t="str">
            <v>Rate Reset &amp; Compounding Dates</v>
          </cell>
          <cell r="B32" t="str">
            <v>3/17, 6/17, 9/17,</v>
          </cell>
          <cell r="C32" t="str">
            <v>1/6, 4/6, 7/6,</v>
          </cell>
          <cell r="D32" t="str">
            <v>1/23, 4/23, 7/23,</v>
          </cell>
          <cell r="E32" t="str">
            <v>1/29, 4/29, 7/29,</v>
          </cell>
          <cell r="F32" t="str">
            <v>1/29, 4/29, 7/29,</v>
          </cell>
          <cell r="G32" t="str">
            <v>Monthly on 24th</v>
          </cell>
        </row>
        <row r="33">
          <cell r="B33" t="str">
            <v>and12/17</v>
          </cell>
          <cell r="C33" t="str">
            <v>and10/6</v>
          </cell>
          <cell r="D33" t="str">
            <v>and 10/23</v>
          </cell>
          <cell r="E33" t="str">
            <v>and 10/29</v>
          </cell>
          <cell r="F33" t="str">
            <v>and 10/29</v>
          </cell>
        </row>
        <row r="34">
          <cell r="A34" t="str">
            <v>Basis</v>
          </cell>
          <cell r="B34" t="str">
            <v>Actual/360</v>
          </cell>
          <cell r="C34" t="str">
            <v>Actual/360</v>
          </cell>
          <cell r="D34" t="str">
            <v>Actual/360</v>
          </cell>
          <cell r="G34" t="str">
            <v>Actual/360</v>
          </cell>
          <cell r="H34" t="str">
            <v>Actual/360</v>
          </cell>
        </row>
        <row r="35">
          <cell r="A35" t="str">
            <v>Periodic Payment Dates</v>
          </cell>
          <cell r="B35" t="str">
            <v>6/17 and 12/17</v>
          </cell>
          <cell r="C35" t="str">
            <v>1/6 and 7/6</v>
          </cell>
          <cell r="D35" t="str">
            <v>1/23, 4/23, 7/23,</v>
          </cell>
          <cell r="E35" t="str">
            <v>1/29 and 7/29</v>
          </cell>
          <cell r="F35" t="str">
            <v>1/29 and 7/29</v>
          </cell>
          <cell r="G35" t="str">
            <v>Monthly on 24th</v>
          </cell>
        </row>
        <row r="36">
          <cell r="D36" t="str">
            <v>and 10/23</v>
          </cell>
        </row>
        <row r="145">
          <cell r="A145" t="str">
            <v>First Payment Date</v>
          </cell>
          <cell r="B145">
            <v>32493</v>
          </cell>
          <cell r="C145">
            <v>32513</v>
          </cell>
          <cell r="D145">
            <v>32438</v>
          </cell>
          <cell r="E145">
            <v>32717</v>
          </cell>
          <cell r="F145">
            <v>32717</v>
          </cell>
          <cell r="G145">
            <v>33412</v>
          </cell>
          <cell r="H145">
            <v>33412</v>
          </cell>
        </row>
        <row r="146">
          <cell r="A146" t="str">
            <v>Last Payment Date</v>
          </cell>
          <cell r="B146">
            <v>35948</v>
          </cell>
          <cell r="C146">
            <v>35981</v>
          </cell>
          <cell r="D146">
            <v>35998</v>
          </cell>
          <cell r="E146">
            <v>36188</v>
          </cell>
          <cell r="F146">
            <v>34362</v>
          </cell>
          <cell r="G146">
            <v>35938</v>
          </cell>
          <cell r="H146">
            <v>35208</v>
          </cell>
        </row>
        <row r="148">
          <cell r="A148" t="str">
            <v>Calculation Date</v>
          </cell>
          <cell r="B148">
            <v>33418</v>
          </cell>
          <cell r="C148">
            <v>33418</v>
          </cell>
          <cell r="D148">
            <v>33418</v>
          </cell>
          <cell r="E148">
            <v>33418</v>
          </cell>
          <cell r="F148">
            <v>33418</v>
          </cell>
          <cell r="G148">
            <v>33418</v>
          </cell>
          <cell r="H148">
            <v>33418</v>
          </cell>
        </row>
        <row r="149">
          <cell r="A149" t="str">
            <v>Settle (Start) Date</v>
          </cell>
          <cell r="B149">
            <v>32310</v>
          </cell>
          <cell r="C149">
            <v>32329</v>
          </cell>
          <cell r="D149">
            <v>32346</v>
          </cell>
          <cell r="E149">
            <v>32536</v>
          </cell>
          <cell r="F149">
            <v>32536</v>
          </cell>
          <cell r="G149">
            <v>33381</v>
          </cell>
          <cell r="H149">
            <v>33394</v>
          </cell>
        </row>
        <row r="150">
          <cell r="A150" t="str">
            <v>Days in force (consumed)</v>
          </cell>
          <cell r="B150">
            <v>1108</v>
          </cell>
          <cell r="C150">
            <v>1089</v>
          </cell>
          <cell r="D150">
            <v>1072</v>
          </cell>
          <cell r="E150">
            <v>882</v>
          </cell>
          <cell r="F150">
            <v>882</v>
          </cell>
          <cell r="G150">
            <v>37</v>
          </cell>
          <cell r="H150">
            <v>24</v>
          </cell>
        </row>
        <row r="151">
          <cell r="A151" t="str">
            <v>Last Payment date</v>
          </cell>
          <cell r="B151">
            <v>35948</v>
          </cell>
          <cell r="C151">
            <v>35981</v>
          </cell>
          <cell r="D151">
            <v>35998</v>
          </cell>
          <cell r="E151">
            <v>36188</v>
          </cell>
          <cell r="F151">
            <v>34362</v>
          </cell>
          <cell r="G151">
            <v>35938</v>
          </cell>
          <cell r="H151">
            <v>35208</v>
          </cell>
        </row>
        <row r="152">
          <cell r="A152" t="str">
            <v>Days Remaining</v>
          </cell>
          <cell r="B152">
            <v>2530</v>
          </cell>
          <cell r="C152">
            <v>2563</v>
          </cell>
          <cell r="D152">
            <v>2580</v>
          </cell>
          <cell r="E152">
            <v>2770</v>
          </cell>
          <cell r="F152">
            <v>944</v>
          </cell>
          <cell r="G152">
            <v>2520</v>
          </cell>
          <cell r="H152">
            <v>1790</v>
          </cell>
        </row>
        <row r="153">
          <cell r="A153" t="str">
            <v>Years Remaining</v>
          </cell>
          <cell r="B153">
            <v>7.0277777777777777</v>
          </cell>
          <cell r="C153">
            <v>7.1194444444444445</v>
          </cell>
          <cell r="D153">
            <v>7.166666666666667</v>
          </cell>
          <cell r="E153">
            <v>7.6944444444444446</v>
          </cell>
          <cell r="F153">
            <v>2.6222222222222222</v>
          </cell>
          <cell r="G153">
            <v>7</v>
          </cell>
          <cell r="H153">
            <v>4.9722222222222223</v>
          </cell>
        </row>
        <row r="155">
          <cell r="A155" t="str">
            <v>Valuation Request Date</v>
          </cell>
          <cell r="B155">
            <v>33442</v>
          </cell>
          <cell r="C155">
            <v>33442</v>
          </cell>
          <cell r="D155" t="str">
            <v>7/24; 2d 8/28</v>
          </cell>
          <cell r="E155">
            <v>33443</v>
          </cell>
          <cell r="F155">
            <v>33443</v>
          </cell>
          <cell r="G155">
            <v>33477</v>
          </cell>
          <cell r="H155">
            <v>33477</v>
          </cell>
        </row>
        <row r="156">
          <cell r="A156" t="str">
            <v>Valuation Received Date</v>
          </cell>
          <cell r="B156">
            <v>33442</v>
          </cell>
          <cell r="C156">
            <v>33443</v>
          </cell>
          <cell r="D156">
            <v>33477</v>
          </cell>
          <cell r="E156">
            <v>33443</v>
          </cell>
          <cell r="F156">
            <v>33443</v>
          </cell>
          <cell r="G156">
            <v>33477</v>
          </cell>
          <cell r="H156">
            <v>33477</v>
          </cell>
        </row>
        <row r="158">
          <cell r="A158" t="str">
            <v>6/30/95 FAIR VALUE OF SWAP</v>
          </cell>
        </row>
        <row r="159">
          <cell r="A159" t="str">
            <v>(Dealer pricing)</v>
          </cell>
        </row>
        <row r="160">
          <cell r="A160" t="str">
            <v>Present Value</v>
          </cell>
          <cell r="B160">
            <v>-1037169</v>
          </cell>
          <cell r="C160">
            <v>-522149</v>
          </cell>
          <cell r="D160">
            <v>-470713</v>
          </cell>
          <cell r="E160">
            <v>-239655</v>
          </cell>
          <cell r="F160">
            <v>-7142</v>
          </cell>
          <cell r="G160">
            <v>-420562</v>
          </cell>
          <cell r="H160">
            <v>78013</v>
          </cell>
        </row>
        <row r="161">
          <cell r="A161" t="str">
            <v>Accrued Interest</v>
          </cell>
          <cell r="B161">
            <v>-29404</v>
          </cell>
          <cell r="C161">
            <v>-40703</v>
          </cell>
          <cell r="D161">
            <v>-201368</v>
          </cell>
          <cell r="E161">
            <v>-24559</v>
          </cell>
          <cell r="F161">
            <v>7018</v>
          </cell>
          <cell r="G161">
            <v>-1361</v>
          </cell>
          <cell r="H161">
            <v>69</v>
          </cell>
        </row>
        <row r="162">
          <cell r="A162" t="str">
            <v>TOTAL</v>
          </cell>
          <cell r="B162">
            <v>-1066573</v>
          </cell>
          <cell r="C162">
            <v>-562852</v>
          </cell>
          <cell r="D162">
            <v>-672081</v>
          </cell>
          <cell r="E162">
            <v>-264214</v>
          </cell>
          <cell r="F162">
            <v>-124</v>
          </cell>
          <cell r="G162">
            <v>-421923</v>
          </cell>
          <cell r="H162">
            <v>78082</v>
          </cell>
        </row>
        <row r="163">
          <cell r="A163" t="str">
            <v>Swap Reversal Rate @ 6/30/95</v>
          </cell>
          <cell r="E163">
            <v>6.4530000000000004E-2</v>
          </cell>
          <cell r="F163">
            <v>6.0220000000000003E-2</v>
          </cell>
        </row>
        <row r="164">
          <cell r="A164" t="str">
            <v xml:space="preserve"> (off-market mid market Swap</v>
          </cell>
        </row>
        <row r="165">
          <cell r="A165" t="str">
            <v xml:space="preserve">   fixed rate)</v>
          </cell>
        </row>
        <row r="167">
          <cell r="A167" t="str">
            <v>Years Remaining:</v>
          </cell>
          <cell r="B167">
            <v>7.0277777777777777</v>
          </cell>
          <cell r="C167">
            <v>7.1194444444444445</v>
          </cell>
          <cell r="D167">
            <v>7.166666666666667</v>
          </cell>
          <cell r="E167">
            <v>7.6944444444444446</v>
          </cell>
          <cell r="F167">
            <v>2.6222222222222222</v>
          </cell>
          <cell r="G167">
            <v>7</v>
          </cell>
          <cell r="H167">
            <v>4.9722222222222223</v>
          </cell>
        </row>
        <row r="168">
          <cell r="A168" t="str">
            <v>REASONABLENESS TEST:</v>
          </cell>
        </row>
        <row r="169">
          <cell r="A169" t="str">
            <v>3-yr Treasury Bond Yield</v>
          </cell>
          <cell r="B169">
            <v>5.8799999999999998E-2</v>
          </cell>
          <cell r="C169">
            <v>5.8799999999999998E-2</v>
          </cell>
          <cell r="D169">
            <v>5.8799999999999998E-2</v>
          </cell>
          <cell r="E169">
            <v>5.8799999999999998E-2</v>
          </cell>
          <cell r="F169">
            <v>5.8799999999999998E-2</v>
          </cell>
          <cell r="G169">
            <v>5.8799999999999998E-2</v>
          </cell>
          <cell r="H169">
            <v>5.8799999999999998E-2</v>
          </cell>
        </row>
        <row r="170">
          <cell r="A170" t="str">
            <v>5-yr Treasury Bond Yield</v>
          </cell>
          <cell r="B170">
            <v>5.9700000000000003E-2</v>
          </cell>
          <cell r="C170">
            <v>5.9700000000000003E-2</v>
          </cell>
          <cell r="D170">
            <v>5.9700000000000003E-2</v>
          </cell>
          <cell r="E170">
            <v>5.9700000000000003E-2</v>
          </cell>
          <cell r="F170">
            <v>5.9700000000000003E-2</v>
          </cell>
          <cell r="G170">
            <v>5.9700000000000003E-2</v>
          </cell>
          <cell r="H170">
            <v>5.9700000000000003E-2</v>
          </cell>
        </row>
        <row r="171">
          <cell r="A171" t="str">
            <v>10-yr Treasury Bond Yield</v>
          </cell>
          <cell r="B171">
            <v>6.2199999999999998E-2</v>
          </cell>
          <cell r="C171">
            <v>6.2199999999999998E-2</v>
          </cell>
          <cell r="D171">
            <v>6.2199999999999998E-2</v>
          </cell>
          <cell r="E171">
            <v>6.2199999999999998E-2</v>
          </cell>
          <cell r="F171">
            <v>6.2199999999999998E-2</v>
          </cell>
          <cell r="G171">
            <v>6.2199999999999998E-2</v>
          </cell>
          <cell r="H171">
            <v>6.2199999999999998E-2</v>
          </cell>
        </row>
        <row r="172">
          <cell r="A172" t="str">
            <v>Interpolated Rate Swap Maturity</v>
          </cell>
          <cell r="B172">
            <v>6.1185000000000003E-2</v>
          </cell>
          <cell r="C172">
            <v>6.1199999999999997E-2</v>
          </cell>
          <cell r="D172">
            <v>6.1199999999999997E-2</v>
          </cell>
          <cell r="E172">
            <v>6.13E-2</v>
          </cell>
          <cell r="F172">
            <v>5.8799999999999998E-2</v>
          </cell>
          <cell r="G172">
            <v>6.1185000000000003E-2</v>
          </cell>
          <cell r="H172">
            <v>5.8799999999999998E-2</v>
          </cell>
        </row>
        <row r="173">
          <cell r="A173" t="str">
            <v>Spread:</v>
          </cell>
          <cell r="B173">
            <v>3.349E-3</v>
          </cell>
          <cell r="C173">
            <v>3.2499999999999999E-3</v>
          </cell>
          <cell r="D173">
            <v>3.3300000000000001E-3</v>
          </cell>
          <cell r="E173">
            <v>3.3999999999999998E-3</v>
          </cell>
          <cell r="F173">
            <v>2.5000000000000001E-3</v>
          </cell>
          <cell r="G173">
            <v>3.2000000000000002E-3</v>
          </cell>
          <cell r="H173">
            <v>3.0000000000000001E-3</v>
          </cell>
        </row>
        <row r="174">
          <cell r="A174" t="str">
            <v>Total: Swap Reversal (Spot) Rate:</v>
          </cell>
          <cell r="B174">
            <v>6.4534000000000008E-2</v>
          </cell>
          <cell r="C174">
            <v>6.4449999999999993E-2</v>
          </cell>
          <cell r="D174">
            <v>6.4530000000000004E-2</v>
          </cell>
          <cell r="E174">
            <v>6.4699999999999994E-2</v>
          </cell>
          <cell r="F174">
            <v>6.13E-2</v>
          </cell>
          <cell r="G174">
            <v>6.4384999999999998E-2</v>
          </cell>
          <cell r="H174">
            <v>6.1800000000000001E-2</v>
          </cell>
        </row>
        <row r="176">
          <cell r="A176" t="str">
            <v>Yale Fixed Rate</v>
          </cell>
          <cell r="B176">
            <v>7.6539999999999997E-2</v>
          </cell>
          <cell r="C176">
            <v>7.3380000000000001E-2</v>
          </cell>
          <cell r="D176">
            <v>7.2779999999999997E-2</v>
          </cell>
          <cell r="E176">
            <v>6.8610000000000004E-2</v>
          </cell>
          <cell r="F176">
            <v>6.0850000000000001E-2</v>
          </cell>
          <cell r="G176">
            <v>6.6750000000000004E-2</v>
          </cell>
          <cell r="H176">
            <v>0.06</v>
          </cell>
        </row>
        <row r="177">
          <cell r="A177" t="str">
            <v>Reversal Rate less Yale Rate:</v>
          </cell>
          <cell r="B177">
            <v>-1.2005999999999989E-2</v>
          </cell>
          <cell r="C177">
            <v>-8.9300000000000074E-3</v>
          </cell>
          <cell r="D177">
            <v>-8.2499999999999934E-3</v>
          </cell>
          <cell r="E177">
            <v>-3.9100000000000107E-3</v>
          </cell>
          <cell r="F177">
            <v>4.4999999999999901E-4</v>
          </cell>
          <cell r="G177">
            <v>-2.365000000000006E-3</v>
          </cell>
          <cell r="H177">
            <v>1.800000000000003E-3</v>
          </cell>
        </row>
        <row r="178">
          <cell r="A178" t="str">
            <v>Notional Amount</v>
          </cell>
          <cell r="B178">
            <v>20000000</v>
          </cell>
          <cell r="C178">
            <v>10000000</v>
          </cell>
          <cell r="D178">
            <v>10000000</v>
          </cell>
          <cell r="E178">
            <v>10000000</v>
          </cell>
          <cell r="F178">
            <v>5000000</v>
          </cell>
          <cell r="G178">
            <v>20000000</v>
          </cell>
          <cell r="H178">
            <v>10000000</v>
          </cell>
        </row>
        <row r="179">
          <cell r="A179" t="str">
            <v>Annual Income Foregone</v>
          </cell>
          <cell r="B179">
            <v>-240119.99999999977</v>
          </cell>
          <cell r="C179">
            <v>-89300.000000000073</v>
          </cell>
          <cell r="D179">
            <v>-82499.999999999927</v>
          </cell>
          <cell r="E179">
            <v>-39100.000000000109</v>
          </cell>
          <cell r="F179">
            <v>2249.999999999995</v>
          </cell>
          <cell r="G179">
            <v>-47300.000000000116</v>
          </cell>
          <cell r="H179">
            <v>18000.000000000029</v>
          </cell>
        </row>
        <row r="181">
          <cell r="A181" t="str">
            <v>PRESENT VALUE YRS REMAINING:</v>
          </cell>
          <cell r="B181">
            <v>-1286681.5490442878</v>
          </cell>
          <cell r="C181">
            <v>-503512.97417005955</v>
          </cell>
          <cell r="D181">
            <v>-467479.74351316661</v>
          </cell>
          <cell r="E181">
            <v>-234081.22471752728</v>
          </cell>
          <cell r="F181">
            <v>5374.6840223656091</v>
          </cell>
          <cell r="G181">
            <v>-263202.91811018955</v>
          </cell>
          <cell r="H181">
            <v>76056.873981634853</v>
          </cell>
        </row>
        <row r="182">
          <cell r="A182" t="str">
            <v>ACCRUAL :</v>
          </cell>
          <cell r="B182">
            <v>-10108</v>
          </cell>
          <cell r="C182">
            <v>-42741</v>
          </cell>
          <cell r="D182">
            <v>-203389</v>
          </cell>
          <cell r="E182">
            <v>-27335</v>
          </cell>
          <cell r="F182">
            <v>-2823</v>
          </cell>
          <cell r="G182">
            <v>-1681.9178082191781</v>
          </cell>
          <cell r="H182">
            <v>69</v>
          </cell>
        </row>
        <row r="183">
          <cell r="A183" t="str">
            <v>EST. MARKET VALUE:</v>
          </cell>
          <cell r="B183">
            <v>-1296789.5490442878</v>
          </cell>
          <cell r="C183">
            <v>-546253.97417005955</v>
          </cell>
          <cell r="D183">
            <v>-670868.74351316667</v>
          </cell>
          <cell r="E183">
            <v>-261416.22471752728</v>
          </cell>
          <cell r="F183">
            <v>2551.6840223656091</v>
          </cell>
          <cell r="G183">
            <v>-264884.8359184087</v>
          </cell>
          <cell r="H183">
            <v>76125.873981634853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KP_TEFRA thru CY"/>
      <sheetName val="TLKP_TEFRA thru CX"/>
    </sheetNames>
    <sheetDataSet>
      <sheetData sheetId="0"/>
      <sheetData sheetId="1">
        <row r="1">
          <cell r="A1" t="str">
            <v>TEFRA_ID</v>
          </cell>
          <cell r="B1" t="str">
            <v>TEFRA_CODE</v>
          </cell>
          <cell r="C1" t="str">
            <v>TEFRA_DESC</v>
          </cell>
          <cell r="D1" t="str">
            <v>SORT</v>
          </cell>
          <cell r="E1" t="str">
            <v>CV #</v>
          </cell>
          <cell r="F1" t="str">
            <v>CX #</v>
          </cell>
          <cell r="G1" t="str">
            <v>CRID</v>
          </cell>
          <cell r="H1" t="str">
            <v>CRDT</v>
          </cell>
          <cell r="I1" t="str">
            <v>MDID</v>
          </cell>
          <cell r="J1" t="str">
            <v>MDDT</v>
          </cell>
        </row>
        <row r="2">
          <cell r="A2">
            <v>2</v>
          </cell>
          <cell r="B2" t="str">
            <v>AA</v>
          </cell>
          <cell r="C2" t="str">
            <v>ARTS AREA</v>
          </cell>
          <cell r="D2" t="str">
            <v>a</v>
          </cell>
          <cell r="E2">
            <v>1</v>
          </cell>
          <cell r="F2">
            <v>1</v>
          </cell>
          <cell r="G2">
            <v>3</v>
          </cell>
          <cell r="H2">
            <v>37152.597129629627</v>
          </cell>
          <cell r="I2">
            <v>3</v>
          </cell>
          <cell r="J2">
            <v>37782.646111111113</v>
          </cell>
        </row>
        <row r="3">
          <cell r="A3">
            <v>3</v>
          </cell>
          <cell r="B3" t="str">
            <v>AF</v>
          </cell>
          <cell r="C3" t="str">
            <v>ATHLETIC FACILITIES</v>
          </cell>
          <cell r="D3" t="str">
            <v>a</v>
          </cell>
          <cell r="E3">
            <v>2</v>
          </cell>
          <cell r="F3">
            <v>2</v>
          </cell>
          <cell r="G3">
            <v>3</v>
          </cell>
          <cell r="H3">
            <v>37152.597245370373</v>
          </cell>
          <cell r="I3">
            <v>3</v>
          </cell>
          <cell r="J3">
            <v>37152.597384259258</v>
          </cell>
        </row>
        <row r="4">
          <cell r="A4">
            <v>15</v>
          </cell>
          <cell r="B4" t="str">
            <v>CC</v>
          </cell>
          <cell r="C4" t="str">
            <v>CENTRAL CAMPUS</v>
          </cell>
          <cell r="D4" t="str">
            <v>a</v>
          </cell>
          <cell r="E4">
            <v>6</v>
          </cell>
          <cell r="F4">
            <v>6</v>
          </cell>
          <cell r="G4">
            <v>3</v>
          </cell>
          <cell r="H4">
            <v>37152.599780092591</v>
          </cell>
          <cell r="I4">
            <v>3</v>
          </cell>
          <cell r="J4">
            <v>37152.599861111114</v>
          </cell>
        </row>
        <row r="5">
          <cell r="A5">
            <v>4</v>
          </cell>
          <cell r="B5" t="str">
            <v>DS</v>
          </cell>
          <cell r="C5" t="str">
            <v>DIVINITY SCHOOL</v>
          </cell>
          <cell r="D5" t="str">
            <v>a</v>
          </cell>
          <cell r="E5">
            <v>3</v>
          </cell>
          <cell r="F5">
            <v>3</v>
          </cell>
          <cell r="G5">
            <v>3</v>
          </cell>
          <cell r="H5">
            <v>37152.597418981481</v>
          </cell>
          <cell r="I5">
            <v>3</v>
          </cell>
          <cell r="J5">
            <v>37152.597488425927</v>
          </cell>
        </row>
        <row r="6">
          <cell r="A6">
            <v>23</v>
          </cell>
          <cell r="B6" t="str">
            <v>ES</v>
          </cell>
          <cell r="C6" t="str">
            <v>EQUIPMENT, SYSTEMS, SOFTWARE</v>
          </cell>
          <cell r="D6" t="str">
            <v>a</v>
          </cell>
          <cell r="E6">
            <v>14</v>
          </cell>
          <cell r="F6">
            <v>14</v>
          </cell>
          <cell r="G6">
            <v>3</v>
          </cell>
          <cell r="H6">
            <v>37782.644930555558</v>
          </cell>
          <cell r="I6">
            <v>3</v>
          </cell>
          <cell r="J6">
            <v>37782.645185185182</v>
          </cell>
        </row>
        <row r="7">
          <cell r="A7">
            <v>5</v>
          </cell>
          <cell r="B7" t="str">
            <v>HA</v>
          </cell>
          <cell r="C7" t="str">
            <v>HILLHOUSE AVENUNE</v>
          </cell>
          <cell r="D7" t="str">
            <v>a</v>
          </cell>
          <cell r="E7">
            <v>4</v>
          </cell>
          <cell r="F7">
            <v>4</v>
          </cell>
          <cell r="G7">
            <v>3</v>
          </cell>
          <cell r="H7">
            <v>37152.59752314815</v>
          </cell>
          <cell r="I7">
            <v>3</v>
          </cell>
          <cell r="J7">
            <v>37152.597615740742</v>
          </cell>
        </row>
        <row r="8">
          <cell r="A8">
            <v>11</v>
          </cell>
          <cell r="B8" t="str">
            <v>LS</v>
          </cell>
          <cell r="C8" t="str">
            <v>LAW SCHOOL</v>
          </cell>
          <cell r="D8" t="str">
            <v>a</v>
          </cell>
          <cell r="E8">
            <v>11</v>
          </cell>
          <cell r="F8">
            <v>11</v>
          </cell>
          <cell r="G8">
            <v>3</v>
          </cell>
          <cell r="H8">
            <v>37152.598321759258</v>
          </cell>
          <cell r="I8">
            <v>3</v>
          </cell>
          <cell r="J8">
            <v>37152.598379629628</v>
          </cell>
        </row>
        <row r="9">
          <cell r="A9">
            <v>6</v>
          </cell>
          <cell r="B9" t="str">
            <v>LF</v>
          </cell>
          <cell r="C9" t="str">
            <v>LIBRARY FACILITIES</v>
          </cell>
          <cell r="D9" t="str">
            <v>a</v>
          </cell>
          <cell r="E9">
            <v>5</v>
          </cell>
          <cell r="F9">
            <v>5</v>
          </cell>
          <cell r="G9">
            <v>3</v>
          </cell>
          <cell r="H9">
            <v>37152.597662037035</v>
          </cell>
          <cell r="I9">
            <v>3</v>
          </cell>
          <cell r="J9">
            <v>37152.597800925927</v>
          </cell>
        </row>
        <row r="10">
          <cell r="A10">
            <v>12</v>
          </cell>
          <cell r="B10" t="str">
            <v>MC</v>
          </cell>
          <cell r="C10" t="str">
            <v>MEDICAL CAMPUS</v>
          </cell>
          <cell r="D10" t="str">
            <v>a</v>
          </cell>
          <cell r="E10">
            <v>12</v>
          </cell>
          <cell r="F10">
            <v>12</v>
          </cell>
          <cell r="G10">
            <v>3</v>
          </cell>
          <cell r="H10">
            <v>37152.598402777781</v>
          </cell>
          <cell r="I10">
            <v>3</v>
          </cell>
          <cell r="J10">
            <v>37152.598460648151</v>
          </cell>
        </row>
        <row r="11">
          <cell r="A11">
            <v>24</v>
          </cell>
          <cell r="B11" t="str">
            <v>OF</v>
          </cell>
          <cell r="C11" t="str">
            <v>OTHER FACILITIES</v>
          </cell>
          <cell r="D11" t="str">
            <v>a</v>
          </cell>
          <cell r="E11">
            <v>18</v>
          </cell>
          <cell r="F11">
            <v>17</v>
          </cell>
          <cell r="G11">
            <v>3</v>
          </cell>
          <cell r="H11">
            <v>37782.645243055558</v>
          </cell>
          <cell r="I11">
            <v>3</v>
          </cell>
          <cell r="J11">
            <v>37782.64534722222</v>
          </cell>
        </row>
        <row r="12">
          <cell r="A12">
            <v>16</v>
          </cell>
          <cell r="B12" t="str">
            <v>OP</v>
          </cell>
          <cell r="C12" t="str">
            <v>OTHER PROJECTS</v>
          </cell>
          <cell r="D12" t="str">
            <v>a</v>
          </cell>
          <cell r="E12">
            <v>21</v>
          </cell>
          <cell r="F12">
            <v>19</v>
          </cell>
          <cell r="G12">
            <v>3</v>
          </cell>
          <cell r="H12">
            <v>37152.59988425926</v>
          </cell>
          <cell r="I12">
            <v>3</v>
          </cell>
          <cell r="J12">
            <v>37152.599965277775</v>
          </cell>
        </row>
        <row r="13">
          <cell r="A13">
            <v>26</v>
          </cell>
          <cell r="B13" t="str">
            <v>PS</v>
          </cell>
          <cell r="C13" t="str">
            <v>POLICE STATION</v>
          </cell>
          <cell r="D13" t="str">
            <v>a</v>
          </cell>
          <cell r="E13">
            <v>17</v>
          </cell>
          <cell r="F13">
            <v>16</v>
          </cell>
          <cell r="G13">
            <v>3</v>
          </cell>
          <cell r="H13">
            <v>37782.645555555559</v>
          </cell>
          <cell r="I13">
            <v>3</v>
          </cell>
          <cell r="J13">
            <v>37782.64565972222</v>
          </cell>
        </row>
        <row r="14">
          <cell r="A14">
            <v>17</v>
          </cell>
          <cell r="B14" t="str">
            <v>PP</v>
          </cell>
          <cell r="C14" t="str">
            <v>POWER PLANTS AND UTILITY DISTRIBUTION SYSTEMS</v>
          </cell>
          <cell r="D14" t="str">
            <v>a</v>
          </cell>
          <cell r="E14">
            <v>13</v>
          </cell>
          <cell r="F14">
            <v>13</v>
          </cell>
          <cell r="G14">
            <v>3</v>
          </cell>
          <cell r="H14">
            <v>37152.602951388886</v>
          </cell>
          <cell r="I14">
            <v>3</v>
          </cell>
          <cell r="J14">
            <v>37152.603275462963</v>
          </cell>
        </row>
        <row r="15">
          <cell r="A15">
            <v>25</v>
          </cell>
          <cell r="B15" t="str">
            <v>PA</v>
          </cell>
          <cell r="C15" t="str">
            <v>PROPERTY ACQUISITIONS</v>
          </cell>
          <cell r="D15" t="str">
            <v>a</v>
          </cell>
          <cell r="E15">
            <v>19</v>
          </cell>
          <cell r="F15">
            <v>18</v>
          </cell>
          <cell r="G15">
            <v>3</v>
          </cell>
          <cell r="H15">
            <v>37782.645381944443</v>
          </cell>
          <cell r="I15">
            <v>3</v>
          </cell>
          <cell r="J15">
            <v>37782.645509259259</v>
          </cell>
        </row>
        <row r="16">
          <cell r="A16">
            <v>7</v>
          </cell>
          <cell r="B16" t="str">
            <v>RC</v>
          </cell>
          <cell r="C16" t="str">
            <v>RESIDENTIAL FACILITIES</v>
          </cell>
          <cell r="D16" t="str">
            <v>a</v>
          </cell>
          <cell r="E16">
            <v>7</v>
          </cell>
          <cell r="F16">
            <v>7</v>
          </cell>
          <cell r="G16">
            <v>3</v>
          </cell>
          <cell r="H16">
            <v>37152.59783564815</v>
          </cell>
          <cell r="I16">
            <v>3</v>
          </cell>
          <cell r="J16">
            <v>37782.644409722219</v>
          </cell>
        </row>
        <row r="17">
          <cell r="A17">
            <v>10</v>
          </cell>
          <cell r="B17" t="str">
            <v>SF</v>
          </cell>
          <cell r="C17" t="str">
            <v>SCHOOL OF FORESTRY</v>
          </cell>
          <cell r="D17" t="str">
            <v>a</v>
          </cell>
          <cell r="E17">
            <v>10</v>
          </cell>
          <cell r="F17">
            <v>10</v>
          </cell>
          <cell r="G17">
            <v>3</v>
          </cell>
          <cell r="H17">
            <v>37152.598171296297</v>
          </cell>
          <cell r="I17">
            <v>3</v>
          </cell>
          <cell r="J17">
            <v>37152.598287037035</v>
          </cell>
        </row>
        <row r="18">
          <cell r="A18">
            <v>9</v>
          </cell>
          <cell r="B18" t="str">
            <v>SM</v>
          </cell>
          <cell r="C18" t="str">
            <v>SCHOOL OF MANAGEMENT</v>
          </cell>
          <cell r="D18" t="str">
            <v>a</v>
          </cell>
          <cell r="E18">
            <v>9</v>
          </cell>
          <cell r="F18">
            <v>9</v>
          </cell>
          <cell r="G18">
            <v>3</v>
          </cell>
          <cell r="H18">
            <v>37152.598078703704</v>
          </cell>
          <cell r="I18">
            <v>3</v>
          </cell>
          <cell r="J18">
            <v>37152.59814814815</v>
          </cell>
        </row>
        <row r="19">
          <cell r="A19">
            <v>8</v>
          </cell>
          <cell r="B19" t="str">
            <v>SH</v>
          </cell>
          <cell r="C19" t="str">
            <v>SCIENCE HILL</v>
          </cell>
          <cell r="D19" t="str">
            <v>a</v>
          </cell>
          <cell r="E19">
            <v>8</v>
          </cell>
          <cell r="F19">
            <v>8</v>
          </cell>
          <cell r="G19">
            <v>3</v>
          </cell>
          <cell r="H19">
            <v>37152.597974537035</v>
          </cell>
          <cell r="I19">
            <v>3</v>
          </cell>
          <cell r="J19">
            <v>37152.598043981481</v>
          </cell>
        </row>
        <row r="20">
          <cell r="A20">
            <v>27</v>
          </cell>
          <cell r="B20" t="str">
            <v>SS</v>
          </cell>
          <cell r="C20" t="str">
            <v>SOCIAL SCIENCES</v>
          </cell>
          <cell r="D20" t="str">
            <v>a</v>
          </cell>
          <cell r="E20">
            <v>16</v>
          </cell>
          <cell r="F20">
            <v>15</v>
          </cell>
          <cell r="G20">
            <v>3</v>
          </cell>
          <cell r="H20">
            <v>37782.645671296297</v>
          </cell>
          <cell r="I20">
            <v>3</v>
          </cell>
          <cell r="J20">
            <v>37782.645787037036</v>
          </cell>
        </row>
        <row r="21">
          <cell r="A21">
            <v>22</v>
          </cell>
          <cell r="B21" t="str">
            <v>BD</v>
          </cell>
          <cell r="C21" t="str">
            <v>CV BIOTECHOLOGY DEVELOPMENT FACILITY</v>
          </cell>
          <cell r="D21" t="str">
            <v>b</v>
          </cell>
          <cell r="E21">
            <v>20</v>
          </cell>
          <cell r="F21" t="str">
            <v>n/a</v>
          </cell>
          <cell r="G21">
            <v>3</v>
          </cell>
          <cell r="H21">
            <v>37180.666759259257</v>
          </cell>
          <cell r="I21">
            <v>3</v>
          </cell>
          <cell r="J21">
            <v>37782.65457175926</v>
          </cell>
        </row>
        <row r="22">
          <cell r="A22">
            <v>19</v>
          </cell>
          <cell r="B22" t="str">
            <v>EC</v>
          </cell>
          <cell r="C22" t="str">
            <v>CV ENERGY CONSERVATION PROGRAMS</v>
          </cell>
          <cell r="D22" t="str">
            <v>b</v>
          </cell>
          <cell r="E22">
            <v>15</v>
          </cell>
          <cell r="F22" t="str">
            <v>n/a</v>
          </cell>
          <cell r="G22">
            <v>3</v>
          </cell>
          <cell r="H22">
            <v>37152.603645833333</v>
          </cell>
          <cell r="I22">
            <v>3</v>
          </cell>
          <cell r="J22">
            <v>37782.653668981482</v>
          </cell>
        </row>
        <row r="23">
          <cell r="A23">
            <v>18</v>
          </cell>
          <cell r="B23" t="str">
            <v>CT</v>
          </cell>
          <cell r="C23" t="str">
            <v>DO NOT USE COMPUTING  TELECOMMUNICATIONS EQUIPMENT</v>
          </cell>
          <cell r="D23" t="str">
            <v>c</v>
          </cell>
          <cell r="E23" t="str">
            <v>n/a</v>
          </cell>
          <cell r="F23" t="str">
            <v>n/a</v>
          </cell>
          <cell r="G23">
            <v>3</v>
          </cell>
          <cell r="H23">
            <v>37152.603298611109</v>
          </cell>
          <cell r="I23">
            <v>3</v>
          </cell>
          <cell r="J23">
            <v>37782.646469907406</v>
          </cell>
        </row>
        <row r="24">
          <cell r="A24">
            <v>20</v>
          </cell>
          <cell r="B24" t="str">
            <v>LC</v>
          </cell>
          <cell r="C24" t="str">
            <v>DO NOT USE LINSLY CHITTENDEN HALL</v>
          </cell>
          <cell r="D24" t="str">
            <v>c</v>
          </cell>
          <cell r="E24" t="str">
            <v>n/a</v>
          </cell>
          <cell r="F24" t="str">
            <v>n/a</v>
          </cell>
          <cell r="G24">
            <v>3</v>
          </cell>
          <cell r="H24">
            <v>37180.666319444441</v>
          </cell>
          <cell r="I24">
            <v>3</v>
          </cell>
          <cell r="J24">
            <v>37782.652719907404</v>
          </cell>
        </row>
        <row r="25">
          <cell r="A25">
            <v>21</v>
          </cell>
          <cell r="B25" t="str">
            <v>SL</v>
          </cell>
          <cell r="C25" t="str">
            <v>DO NOT USE STERLING LAW BUILDINGS</v>
          </cell>
          <cell r="D25" t="str">
            <v>c</v>
          </cell>
          <cell r="E25" t="str">
            <v>n/a</v>
          </cell>
          <cell r="F25" t="str">
            <v>n/a</v>
          </cell>
          <cell r="G25">
            <v>3</v>
          </cell>
          <cell r="H25">
            <v>37180.666574074072</v>
          </cell>
          <cell r="I25">
            <v>3</v>
          </cell>
          <cell r="J25">
            <v>37782.653078703705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dcopy"/>
      <sheetName val="workingqsel_FY05_dsb_projection"/>
      <sheetName val="backupwqsel_FY05_dsb_project"/>
      <sheetName val="budgetswithnoprojects"/>
      <sheetName val="InactiveProjects"/>
      <sheetName val="other20%withzerodisbursements"/>
      <sheetName val="qsel_FY05_dsb_projection_w_bud_"/>
      <sheetName val="Hardcopyourcal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">
          <cell r="A1" t="str">
            <v>PROJECT</v>
          </cell>
          <cell r="B1" t="str">
            <v>PROJECTNAME</v>
          </cell>
          <cell r="C1" t="str">
            <v>PCS NUM</v>
          </cell>
          <cell r="D1" t="str">
            <v>TITLE</v>
          </cell>
          <cell r="E1" t="str">
            <v>STARTDATE</v>
          </cell>
          <cell r="F1" t="str">
            <v>ENDDATE</v>
          </cell>
          <cell r="G1" t="str">
            <v>INSERVICE</v>
          </cell>
          <cell r="H1" t="str">
            <v>ESTIMATEDINSERVICE</v>
          </cell>
          <cell r="I1" t="str">
            <v>APPROVEDON</v>
          </cell>
          <cell r="J1" t="str">
            <v>APPROVEDAMOUNT</v>
          </cell>
          <cell r="K1" t="str">
            <v>ITD_DSB_200313</v>
          </cell>
          <cell r="L1" t="str">
            <v>ITD_DSB_200413</v>
          </cell>
          <cell r="M1" t="str">
            <v>SWEEPS THRU 200413</v>
          </cell>
          <cell r="N1" t="str">
            <v>DRAWS THRU 200413</v>
          </cell>
          <cell r="O1" t="str">
            <v>FISCAL_PERIOD_DM_ID</v>
          </cell>
          <cell r="P1" t="str">
            <v>ITD FY05</v>
          </cell>
          <cell r="Q1" t="str">
            <v>Program Code</v>
          </cell>
          <cell r="R1" t="str">
            <v>Program</v>
          </cell>
          <cell r="S1" t="str">
            <v>TEFRA_DESC</v>
          </cell>
          <cell r="T1" t="str">
            <v>FULLYAMORTIZED</v>
          </cell>
          <cell r="U1" t="str">
            <v>FULLYFUNDED</v>
          </cell>
          <cell r="V1" t="str">
            <v>PROJECT_OLD</v>
          </cell>
          <cell r="W1" t="str">
            <v>OWNINGORGNAME</v>
          </cell>
          <cell r="X1" t="str">
            <v>TE</v>
          </cell>
          <cell r="Y1" t="str">
            <v>TA</v>
          </cell>
          <cell r="Z1" t="str">
            <v>GF</v>
          </cell>
          <cell r="AA1" t="str">
            <v>200501</v>
          </cell>
          <cell r="AB1" t="str">
            <v>200502</v>
          </cell>
          <cell r="AC1" t="str">
            <v>200503</v>
          </cell>
          <cell r="AD1" t="str">
            <v>200504</v>
          </cell>
          <cell r="AE1" t="str">
            <v>200505</v>
          </cell>
          <cell r="AF1" t="str">
            <v>200506</v>
          </cell>
          <cell r="AG1" t="str">
            <v>Budget Category</v>
          </cell>
          <cell r="AH1" t="str">
            <v>Work Type</v>
          </cell>
          <cell r="AI1" t="str">
            <v>Approval Phase</v>
          </cell>
          <cell r="AJ1" t="str">
            <v>COMPLETE</v>
          </cell>
        </row>
        <row r="2">
          <cell r="A2" t="str">
            <v>0000000</v>
          </cell>
          <cell r="C2" t="str">
            <v>ixed Ass</v>
          </cell>
          <cell r="D2" t="str">
            <v>Fixed Assets Default Project</v>
          </cell>
          <cell r="E2">
            <v>35977</v>
          </cell>
          <cell r="F2">
            <v>35977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200506</v>
          </cell>
          <cell r="P2">
            <v>0</v>
          </cell>
          <cell r="T2" t="b">
            <v>0</v>
          </cell>
          <cell r="U2" t="b">
            <v>0</v>
          </cell>
          <cell r="V2" t="b">
            <v>0</v>
          </cell>
          <cell r="W2" t="str">
            <v>Building Services Central Univ</v>
          </cell>
          <cell r="X2">
            <v>0</v>
          </cell>
          <cell r="Y2">
            <v>0</v>
          </cell>
          <cell r="Z2">
            <v>0</v>
          </cell>
          <cell r="AI2" t="str">
            <v>Tomb</v>
          </cell>
          <cell r="AJ2" t="str">
            <v>T</v>
          </cell>
        </row>
        <row r="3">
          <cell r="A3" t="str">
            <v>0022167</v>
          </cell>
          <cell r="D3" t="str">
            <v>INGALLS RINK BANNERS &amp; DOORS</v>
          </cell>
          <cell r="E3">
            <v>33117</v>
          </cell>
          <cell r="F3">
            <v>33449</v>
          </cell>
          <cell r="G3">
            <v>33328</v>
          </cell>
          <cell r="I3">
            <v>34730</v>
          </cell>
          <cell r="J3">
            <v>84194</v>
          </cell>
          <cell r="K3">
            <v>84194</v>
          </cell>
          <cell r="L3">
            <v>84194</v>
          </cell>
          <cell r="M3">
            <v>84193.72</v>
          </cell>
          <cell r="N3">
            <v>0</v>
          </cell>
          <cell r="O3">
            <v>200506</v>
          </cell>
          <cell r="P3">
            <v>84194</v>
          </cell>
          <cell r="Q3" t="str">
            <v>10</v>
          </cell>
          <cell r="R3" t="str">
            <v>Athletics</v>
          </cell>
          <cell r="T3" t="b">
            <v>1</v>
          </cell>
          <cell r="U3" t="b">
            <v>1</v>
          </cell>
          <cell r="V3" t="b">
            <v>0</v>
          </cell>
          <cell r="W3" t="str">
            <v>FIN</v>
          </cell>
          <cell r="X3">
            <v>0</v>
          </cell>
          <cell r="Y3">
            <v>0</v>
          </cell>
          <cell r="Z3">
            <v>68155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I3" t="str">
            <v>Tomb</v>
          </cell>
          <cell r="AJ3" t="str">
            <v>T</v>
          </cell>
        </row>
        <row r="4">
          <cell r="A4" t="str">
            <v>0022168</v>
          </cell>
          <cell r="D4" t="str">
            <v>HIGH 26 EXTERIOR &amp; ROOF REPAIR</v>
          </cell>
          <cell r="E4">
            <v>33147</v>
          </cell>
          <cell r="F4">
            <v>33602</v>
          </cell>
          <cell r="G4">
            <v>33328</v>
          </cell>
          <cell r="I4">
            <v>34354</v>
          </cell>
          <cell r="J4">
            <v>2754</v>
          </cell>
          <cell r="K4">
            <v>2754</v>
          </cell>
          <cell r="L4">
            <v>2754</v>
          </cell>
          <cell r="M4">
            <v>0</v>
          </cell>
          <cell r="N4">
            <v>2754</v>
          </cell>
          <cell r="O4">
            <v>200506</v>
          </cell>
          <cell r="P4">
            <v>2754</v>
          </cell>
          <cell r="Q4" t="str">
            <v>13</v>
          </cell>
          <cell r="R4" t="str">
            <v>Other</v>
          </cell>
          <cell r="T4" t="b">
            <v>1</v>
          </cell>
          <cell r="U4" t="b">
            <v>1</v>
          </cell>
          <cell r="V4" t="b">
            <v>0</v>
          </cell>
          <cell r="W4" t="str">
            <v>FIN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I4" t="str">
            <v>Tomb</v>
          </cell>
          <cell r="AJ4" t="str">
            <v>T</v>
          </cell>
        </row>
        <row r="5">
          <cell r="A5" t="str">
            <v>0022169</v>
          </cell>
          <cell r="B5" t="str">
            <v>C90100102</v>
          </cell>
          <cell r="C5" t="str">
            <v>90100102</v>
          </cell>
          <cell r="D5" t="str">
            <v>HIGH 28 FIRE CODE</v>
          </cell>
          <cell r="E5">
            <v>33147</v>
          </cell>
          <cell r="F5">
            <v>33511</v>
          </cell>
          <cell r="G5">
            <v>33390</v>
          </cell>
          <cell r="I5">
            <v>34719</v>
          </cell>
          <cell r="J5">
            <v>44000</v>
          </cell>
          <cell r="K5">
            <v>44000</v>
          </cell>
          <cell r="L5">
            <v>44000</v>
          </cell>
          <cell r="M5">
            <v>0</v>
          </cell>
          <cell r="N5">
            <v>44000</v>
          </cell>
          <cell r="O5">
            <v>200506</v>
          </cell>
          <cell r="P5">
            <v>44000</v>
          </cell>
          <cell r="Q5" t="str">
            <v>70</v>
          </cell>
          <cell r="R5" t="str">
            <v>Residential - Graduate</v>
          </cell>
          <cell r="T5" t="b">
            <v>0</v>
          </cell>
          <cell r="U5" t="b">
            <v>1</v>
          </cell>
          <cell r="V5" t="b">
            <v>0</v>
          </cell>
          <cell r="W5" t="str">
            <v>Finance-General Administration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 t="str">
            <v>30</v>
          </cell>
          <cell r="AH5" t="str">
            <v>CM</v>
          </cell>
          <cell r="AI5" t="str">
            <v>FullyF</v>
          </cell>
          <cell r="AJ5" t="str">
            <v>FF</v>
          </cell>
        </row>
        <row r="6">
          <cell r="A6" t="str">
            <v>0022170</v>
          </cell>
          <cell r="D6" t="str">
            <v>ART GALLERY PAINTING CONSERVATION STUDIO</v>
          </cell>
          <cell r="E6">
            <v>33147</v>
          </cell>
          <cell r="F6">
            <v>33785</v>
          </cell>
          <cell r="G6">
            <v>33785</v>
          </cell>
          <cell r="I6">
            <v>34171</v>
          </cell>
          <cell r="J6">
            <v>233832</v>
          </cell>
          <cell r="K6">
            <v>233832</v>
          </cell>
          <cell r="L6">
            <v>233832</v>
          </cell>
          <cell r="M6">
            <v>237363.64</v>
          </cell>
          <cell r="N6">
            <v>0</v>
          </cell>
          <cell r="O6">
            <v>200506</v>
          </cell>
          <cell r="P6">
            <v>233832</v>
          </cell>
          <cell r="Q6" t="str">
            <v>12</v>
          </cell>
          <cell r="R6" t="str">
            <v>Administrative &amp; University-Wide</v>
          </cell>
          <cell r="T6" t="b">
            <v>1</v>
          </cell>
          <cell r="U6" t="b">
            <v>1</v>
          </cell>
          <cell r="V6" t="b">
            <v>0</v>
          </cell>
          <cell r="W6" t="str">
            <v>PLN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I6" t="str">
            <v>Tomb</v>
          </cell>
          <cell r="AJ6" t="str">
            <v>T</v>
          </cell>
        </row>
        <row r="7">
          <cell r="A7" t="str">
            <v>0022171</v>
          </cell>
          <cell r="B7" t="str">
            <v>P90100209</v>
          </cell>
          <cell r="C7" t="str">
            <v>90100209</v>
          </cell>
          <cell r="D7" t="str">
            <v>STERLING POWER PLANT MECHANICAL SYS REN</v>
          </cell>
          <cell r="E7">
            <v>33147</v>
          </cell>
          <cell r="F7">
            <v>33785</v>
          </cell>
          <cell r="G7">
            <v>33786</v>
          </cell>
          <cell r="I7">
            <v>34171</v>
          </cell>
          <cell r="J7">
            <v>2030071</v>
          </cell>
          <cell r="K7">
            <v>2030071</v>
          </cell>
          <cell r="L7">
            <v>2030071</v>
          </cell>
          <cell r="M7">
            <v>0</v>
          </cell>
          <cell r="N7">
            <v>2030071</v>
          </cell>
          <cell r="O7">
            <v>200506</v>
          </cell>
          <cell r="P7">
            <v>2030071</v>
          </cell>
          <cell r="Q7" t="str">
            <v>66</v>
          </cell>
          <cell r="R7" t="str">
            <v>Admin&amp;Other YSM Utilities</v>
          </cell>
          <cell r="T7" t="b">
            <v>0</v>
          </cell>
          <cell r="U7" t="b">
            <v>1</v>
          </cell>
          <cell r="V7" t="b">
            <v>0</v>
          </cell>
          <cell r="W7" t="str">
            <v>Accounting And Contracts</v>
          </cell>
          <cell r="X7">
            <v>0</v>
          </cell>
          <cell r="Y7">
            <v>2030071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 t="str">
            <v>40</v>
          </cell>
          <cell r="AH7" t="str">
            <v>UT</v>
          </cell>
          <cell r="AI7" t="str">
            <v>FullyF</v>
          </cell>
          <cell r="AJ7" t="str">
            <v>FF</v>
          </cell>
        </row>
        <row r="8">
          <cell r="A8" t="str">
            <v>0022172</v>
          </cell>
          <cell r="B8" t="str">
            <v>P90100204</v>
          </cell>
          <cell r="C8" t="str">
            <v>90100204</v>
          </cell>
          <cell r="D8" t="str">
            <v>HILLHOUSE 37 EXTERIOR RESTORATION</v>
          </cell>
          <cell r="E8">
            <v>33147</v>
          </cell>
          <cell r="F8">
            <v>33450</v>
          </cell>
          <cell r="G8">
            <v>33298</v>
          </cell>
          <cell r="I8">
            <v>34171</v>
          </cell>
          <cell r="J8">
            <v>521174</v>
          </cell>
          <cell r="K8">
            <v>521174</v>
          </cell>
          <cell r="L8">
            <v>521174</v>
          </cell>
          <cell r="M8">
            <v>0</v>
          </cell>
          <cell r="N8">
            <v>521174</v>
          </cell>
          <cell r="O8">
            <v>200506</v>
          </cell>
          <cell r="P8">
            <v>521174</v>
          </cell>
          <cell r="Q8" t="str">
            <v>22</v>
          </cell>
          <cell r="R8" t="str">
            <v>Soc Sci</v>
          </cell>
          <cell r="T8" t="b">
            <v>0</v>
          </cell>
          <cell r="U8" t="b">
            <v>1</v>
          </cell>
          <cell r="V8" t="b">
            <v>0</v>
          </cell>
          <cell r="W8" t="str">
            <v>Accounting And Contracts</v>
          </cell>
          <cell r="X8">
            <v>500000</v>
          </cell>
          <cell r="Y8">
            <v>21174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 t="str">
            <v>30</v>
          </cell>
          <cell r="AH8" t="str">
            <v>CM</v>
          </cell>
          <cell r="AI8" t="str">
            <v>FullyF</v>
          </cell>
          <cell r="AJ8" t="str">
            <v>FF</v>
          </cell>
        </row>
        <row r="9">
          <cell r="A9" t="str">
            <v>0022173</v>
          </cell>
          <cell r="B9" t="str">
            <v>P90103002</v>
          </cell>
          <cell r="C9" t="str">
            <v>90103002</v>
          </cell>
          <cell r="D9" t="str">
            <v>TELECOMMUNICATIONS - SCIENCE AREA WNSL BYPASS</v>
          </cell>
          <cell r="E9">
            <v>33178</v>
          </cell>
          <cell r="G9">
            <v>33786</v>
          </cell>
          <cell r="I9">
            <v>34171</v>
          </cell>
          <cell r="J9">
            <v>133300</v>
          </cell>
          <cell r="K9">
            <v>133300</v>
          </cell>
          <cell r="L9">
            <v>133300</v>
          </cell>
          <cell r="M9">
            <v>100300</v>
          </cell>
          <cell r="N9">
            <v>33000</v>
          </cell>
          <cell r="O9">
            <v>200506</v>
          </cell>
          <cell r="P9">
            <v>133300</v>
          </cell>
          <cell r="Q9" t="str">
            <v>65</v>
          </cell>
          <cell r="R9" t="str">
            <v>Admin&amp;Other Utilities Central</v>
          </cell>
          <cell r="T9" t="b">
            <v>0</v>
          </cell>
          <cell r="U9" t="b">
            <v>1</v>
          </cell>
          <cell r="V9" t="b">
            <v>0</v>
          </cell>
          <cell r="W9" t="str">
            <v>Accounting And Contracts</v>
          </cell>
          <cell r="X9">
            <v>0</v>
          </cell>
          <cell r="Y9">
            <v>33000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 t="str">
            <v>30</v>
          </cell>
          <cell r="AH9" t="str">
            <v>CM</v>
          </cell>
          <cell r="AI9" t="str">
            <v>FullyF</v>
          </cell>
          <cell r="AJ9" t="str">
            <v>FF</v>
          </cell>
        </row>
        <row r="10">
          <cell r="A10" t="str">
            <v>0022174</v>
          </cell>
          <cell r="B10" t="str">
            <v>P90111302</v>
          </cell>
          <cell r="C10" t="str">
            <v>90111302</v>
          </cell>
          <cell r="D10" t="str">
            <v>SLOANE PHYSICS COMPLETE REN - PHASE I</v>
          </cell>
          <cell r="E10">
            <v>33190</v>
          </cell>
          <cell r="G10">
            <v>33817</v>
          </cell>
          <cell r="I10">
            <v>34981</v>
          </cell>
          <cell r="J10">
            <v>2134455</v>
          </cell>
          <cell r="K10">
            <v>2134455</v>
          </cell>
          <cell r="L10">
            <v>2134455</v>
          </cell>
          <cell r="M10">
            <v>1071052.98</v>
          </cell>
          <cell r="N10">
            <v>1063402</v>
          </cell>
          <cell r="O10">
            <v>200506</v>
          </cell>
          <cell r="P10">
            <v>2134455</v>
          </cell>
          <cell r="Q10" t="str">
            <v>25</v>
          </cell>
          <cell r="R10" t="str">
            <v>Biological and Physical Sciences</v>
          </cell>
          <cell r="T10" t="b">
            <v>0</v>
          </cell>
          <cell r="U10" t="b">
            <v>1</v>
          </cell>
          <cell r="V10" t="b">
            <v>0</v>
          </cell>
          <cell r="W10" t="str">
            <v>Accounting And Contracts</v>
          </cell>
          <cell r="X10">
            <v>0</v>
          </cell>
          <cell r="Y10">
            <v>1063402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 t="str">
            <v>20</v>
          </cell>
          <cell r="AH10" t="str">
            <v>PR</v>
          </cell>
          <cell r="AI10" t="str">
            <v>FullyF</v>
          </cell>
          <cell r="AJ10" t="str">
            <v>FF</v>
          </cell>
        </row>
        <row r="11">
          <cell r="A11" t="str">
            <v>0022175</v>
          </cell>
          <cell r="B11" t="str">
            <v>P90111305</v>
          </cell>
          <cell r="C11" t="str">
            <v>90111305</v>
          </cell>
          <cell r="D11" t="str">
            <v>INGALLS RINK REFRIGERATION</v>
          </cell>
          <cell r="E11">
            <v>33190</v>
          </cell>
          <cell r="G11">
            <v>33756</v>
          </cell>
          <cell r="I11">
            <v>34729</v>
          </cell>
          <cell r="J11">
            <v>1349249</v>
          </cell>
          <cell r="K11">
            <v>1349249</v>
          </cell>
          <cell r="L11">
            <v>1349249</v>
          </cell>
          <cell r="M11">
            <v>22090</v>
          </cell>
          <cell r="N11">
            <v>1327159</v>
          </cell>
          <cell r="O11">
            <v>200506</v>
          </cell>
          <cell r="P11">
            <v>1349249</v>
          </cell>
          <cell r="Q11" t="str">
            <v>54</v>
          </cell>
          <cell r="R11" t="str">
            <v>Athletics</v>
          </cell>
          <cell r="T11" t="b">
            <v>0</v>
          </cell>
          <cell r="U11" t="b">
            <v>1</v>
          </cell>
          <cell r="V11" t="b">
            <v>0</v>
          </cell>
          <cell r="W11" t="str">
            <v>Accounting And Contracts</v>
          </cell>
          <cell r="X11">
            <v>1242860</v>
          </cell>
          <cell r="Y11">
            <v>84299</v>
          </cell>
          <cell r="Z11">
            <v>3500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 t="str">
            <v>30</v>
          </cell>
          <cell r="AH11" t="str">
            <v>CM</v>
          </cell>
          <cell r="AI11" t="str">
            <v>FullyF</v>
          </cell>
          <cell r="AJ11" t="str">
            <v>FF</v>
          </cell>
        </row>
        <row r="12">
          <cell r="A12" t="str">
            <v>0022176</v>
          </cell>
          <cell r="D12" t="str">
            <v>BIOLOGY EQUIPMENT</v>
          </cell>
          <cell r="E12">
            <v>33208</v>
          </cell>
          <cell r="F12">
            <v>33847</v>
          </cell>
          <cell r="G12">
            <v>33328</v>
          </cell>
          <cell r="I12">
            <v>34753</v>
          </cell>
          <cell r="J12">
            <v>60391</v>
          </cell>
          <cell r="K12">
            <v>60391</v>
          </cell>
          <cell r="L12">
            <v>60391</v>
          </cell>
          <cell r="M12">
            <v>60730.45</v>
          </cell>
          <cell r="N12">
            <v>0</v>
          </cell>
          <cell r="O12">
            <v>200506</v>
          </cell>
          <cell r="P12">
            <v>60391</v>
          </cell>
          <cell r="Q12" t="str">
            <v>04</v>
          </cell>
          <cell r="R12" t="str">
            <v>Academic Space: Science</v>
          </cell>
          <cell r="T12" t="b">
            <v>1</v>
          </cell>
          <cell r="U12" t="b">
            <v>1</v>
          </cell>
          <cell r="V12" t="b">
            <v>0</v>
          </cell>
          <cell r="W12" t="str">
            <v>FIN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I12" t="str">
            <v>Tomb</v>
          </cell>
          <cell r="AJ12" t="str">
            <v>T</v>
          </cell>
        </row>
        <row r="13">
          <cell r="A13" t="str">
            <v>0022177</v>
          </cell>
          <cell r="D13" t="str">
            <v>RADIATION SAFETY DP EQPT II</v>
          </cell>
          <cell r="E13">
            <v>33208</v>
          </cell>
          <cell r="F13">
            <v>33511</v>
          </cell>
          <cell r="G13">
            <v>33328</v>
          </cell>
          <cell r="I13">
            <v>33214</v>
          </cell>
          <cell r="J13">
            <v>25295</v>
          </cell>
          <cell r="K13">
            <v>25295</v>
          </cell>
          <cell r="L13">
            <v>25295</v>
          </cell>
          <cell r="M13">
            <v>0</v>
          </cell>
          <cell r="N13">
            <v>25295</v>
          </cell>
          <cell r="O13">
            <v>200506</v>
          </cell>
          <cell r="P13">
            <v>25295</v>
          </cell>
          <cell r="Q13" t="str">
            <v>12</v>
          </cell>
          <cell r="R13" t="str">
            <v>Administrative &amp; University-Wide</v>
          </cell>
          <cell r="T13" t="b">
            <v>1</v>
          </cell>
          <cell r="U13" t="b">
            <v>1</v>
          </cell>
          <cell r="V13" t="b">
            <v>0</v>
          </cell>
          <cell r="W13" t="str">
            <v>FIN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I13" t="str">
            <v>Tomb</v>
          </cell>
          <cell r="AJ13" t="str">
            <v>T</v>
          </cell>
        </row>
        <row r="14">
          <cell r="A14" t="str">
            <v>0022178</v>
          </cell>
          <cell r="D14" t="str">
            <v>RADIATION SAFETY MONITORING EQPT</v>
          </cell>
          <cell r="E14">
            <v>33208</v>
          </cell>
          <cell r="F14">
            <v>33511</v>
          </cell>
          <cell r="G14">
            <v>33328</v>
          </cell>
          <cell r="I14">
            <v>33214</v>
          </cell>
          <cell r="J14">
            <v>103810</v>
          </cell>
          <cell r="K14">
            <v>103810</v>
          </cell>
          <cell r="L14">
            <v>103810</v>
          </cell>
          <cell r="M14">
            <v>0</v>
          </cell>
          <cell r="N14">
            <v>103810</v>
          </cell>
          <cell r="O14">
            <v>200506</v>
          </cell>
          <cell r="P14">
            <v>103810</v>
          </cell>
          <cell r="Q14" t="str">
            <v>12</v>
          </cell>
          <cell r="R14" t="str">
            <v>Administrative &amp; University-Wide</v>
          </cell>
          <cell r="T14" t="b">
            <v>1</v>
          </cell>
          <cell r="U14" t="b">
            <v>1</v>
          </cell>
          <cell r="V14" t="b">
            <v>0</v>
          </cell>
          <cell r="W14" t="str">
            <v>FIN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I14" t="str">
            <v>Tomb</v>
          </cell>
          <cell r="AJ14" t="str">
            <v>T</v>
          </cell>
        </row>
        <row r="15">
          <cell r="A15" t="str">
            <v>0022179</v>
          </cell>
          <cell r="B15" t="str">
            <v>P90111306</v>
          </cell>
          <cell r="C15" t="str">
            <v>90111306</v>
          </cell>
          <cell r="D15" t="str">
            <v>HILLHOUSE 1 ROOF REPLACEMENT</v>
          </cell>
          <cell r="E15">
            <v>33208</v>
          </cell>
          <cell r="F15">
            <v>33634</v>
          </cell>
          <cell r="G15">
            <v>33573</v>
          </cell>
          <cell r="I15">
            <v>34540</v>
          </cell>
          <cell r="J15">
            <v>678861</v>
          </cell>
          <cell r="K15">
            <v>678861</v>
          </cell>
          <cell r="L15">
            <v>678861</v>
          </cell>
          <cell r="M15">
            <v>0</v>
          </cell>
          <cell r="N15">
            <v>678861</v>
          </cell>
          <cell r="O15">
            <v>200506</v>
          </cell>
          <cell r="P15">
            <v>678861</v>
          </cell>
          <cell r="Q15" t="str">
            <v>61</v>
          </cell>
          <cell r="R15" t="str">
            <v>Admin&amp;Other Other</v>
          </cell>
          <cell r="T15" t="b">
            <v>0</v>
          </cell>
          <cell r="U15" t="b">
            <v>1</v>
          </cell>
          <cell r="V15" t="b">
            <v>0</v>
          </cell>
          <cell r="W15" t="str">
            <v>Accounting And Contracts</v>
          </cell>
          <cell r="X15">
            <v>667373</v>
          </cell>
          <cell r="Y15">
            <v>11488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 t="str">
            <v>30</v>
          </cell>
          <cell r="AH15" t="str">
            <v>CM</v>
          </cell>
          <cell r="AI15" t="str">
            <v>FullyF</v>
          </cell>
          <cell r="AJ15" t="str">
            <v>FF</v>
          </cell>
        </row>
        <row r="16">
          <cell r="A16" t="str">
            <v>0022180</v>
          </cell>
          <cell r="B16" t="str">
            <v>P90121101</v>
          </cell>
          <cell r="C16" t="str">
            <v>90121101</v>
          </cell>
          <cell r="D16" t="str">
            <v>DIVINITY SCHOOL FIRE ALARM</v>
          </cell>
          <cell r="E16">
            <v>33208</v>
          </cell>
          <cell r="F16">
            <v>34368</v>
          </cell>
          <cell r="G16">
            <v>33573</v>
          </cell>
          <cell r="I16">
            <v>35317</v>
          </cell>
          <cell r="J16">
            <v>167053</v>
          </cell>
          <cell r="K16">
            <v>167053</v>
          </cell>
          <cell r="L16">
            <v>167053</v>
          </cell>
          <cell r="M16">
            <v>0</v>
          </cell>
          <cell r="N16">
            <v>167053</v>
          </cell>
          <cell r="O16">
            <v>200506</v>
          </cell>
          <cell r="P16">
            <v>167053</v>
          </cell>
          <cell r="Q16" t="str">
            <v>70</v>
          </cell>
          <cell r="R16" t="str">
            <v>Residential - Graduate</v>
          </cell>
          <cell r="T16" t="b">
            <v>0</v>
          </cell>
          <cell r="U16" t="b">
            <v>1</v>
          </cell>
          <cell r="V16" t="b">
            <v>0</v>
          </cell>
          <cell r="W16" t="str">
            <v>Accounting And Contracts</v>
          </cell>
          <cell r="X16">
            <v>0</v>
          </cell>
          <cell r="Y16">
            <v>167053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 t="str">
            <v>30</v>
          </cell>
          <cell r="AH16" t="str">
            <v>CM</v>
          </cell>
          <cell r="AI16" t="str">
            <v>FullyF</v>
          </cell>
          <cell r="AJ16" t="str">
            <v>FF</v>
          </cell>
        </row>
        <row r="17">
          <cell r="A17" t="str">
            <v>0022181</v>
          </cell>
          <cell r="B17" t="str">
            <v>P90121102</v>
          </cell>
          <cell r="C17" t="str">
            <v>90121102</v>
          </cell>
          <cell r="D17" t="str">
            <v>YORK-CROWN APTS ROOF REPLACEMENT</v>
          </cell>
          <cell r="E17">
            <v>33218</v>
          </cell>
          <cell r="F17">
            <v>34028</v>
          </cell>
          <cell r="G17">
            <v>33573</v>
          </cell>
          <cell r="I17">
            <v>34540</v>
          </cell>
          <cell r="J17">
            <v>480664</v>
          </cell>
          <cell r="K17">
            <v>480664</v>
          </cell>
          <cell r="L17">
            <v>480664</v>
          </cell>
          <cell r="M17">
            <v>0</v>
          </cell>
          <cell r="N17">
            <v>480664</v>
          </cell>
          <cell r="O17">
            <v>200506</v>
          </cell>
          <cell r="P17">
            <v>480664</v>
          </cell>
          <cell r="Q17" t="str">
            <v>70</v>
          </cell>
          <cell r="R17" t="str">
            <v>Residential - Graduate</v>
          </cell>
          <cell r="T17" t="b">
            <v>0</v>
          </cell>
          <cell r="U17" t="b">
            <v>1</v>
          </cell>
          <cell r="V17" t="b">
            <v>0</v>
          </cell>
          <cell r="W17" t="str">
            <v>Accounting And Contracts</v>
          </cell>
          <cell r="X17">
            <v>0</v>
          </cell>
          <cell r="Y17">
            <v>480664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 t="str">
            <v>30</v>
          </cell>
          <cell r="AH17" t="str">
            <v>CM</v>
          </cell>
          <cell r="AI17" t="str">
            <v>FullyF</v>
          </cell>
          <cell r="AJ17" t="str">
            <v>FF</v>
          </cell>
        </row>
        <row r="18">
          <cell r="A18" t="str">
            <v>0022182</v>
          </cell>
          <cell r="B18" t="str">
            <v>P90121104</v>
          </cell>
          <cell r="C18" t="str">
            <v>90121104</v>
          </cell>
          <cell r="D18" t="str">
            <v>CENTRAL AREA CHILLED WATER</v>
          </cell>
          <cell r="E18">
            <v>33208</v>
          </cell>
          <cell r="F18">
            <v>33785</v>
          </cell>
          <cell r="G18">
            <v>33756</v>
          </cell>
          <cell r="I18">
            <v>34171</v>
          </cell>
          <cell r="J18">
            <v>165751</v>
          </cell>
          <cell r="K18">
            <v>165751</v>
          </cell>
          <cell r="L18">
            <v>165751</v>
          </cell>
          <cell r="M18">
            <v>0</v>
          </cell>
          <cell r="N18">
            <v>165751</v>
          </cell>
          <cell r="O18">
            <v>200506</v>
          </cell>
          <cell r="P18">
            <v>165751</v>
          </cell>
          <cell r="Q18" t="str">
            <v>65</v>
          </cell>
          <cell r="R18" t="str">
            <v>Admin&amp;Other Utilities Central</v>
          </cell>
          <cell r="T18" t="b">
            <v>0</v>
          </cell>
          <cell r="U18" t="b">
            <v>1</v>
          </cell>
          <cell r="V18" t="b">
            <v>0</v>
          </cell>
          <cell r="W18" t="str">
            <v>Accounting And Contracts</v>
          </cell>
          <cell r="X18">
            <v>0</v>
          </cell>
          <cell r="Y18">
            <v>165751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 t="str">
            <v>40</v>
          </cell>
          <cell r="AH18" t="str">
            <v>UT</v>
          </cell>
          <cell r="AI18" t="str">
            <v>FullyF</v>
          </cell>
          <cell r="AJ18" t="str">
            <v>FF</v>
          </cell>
        </row>
        <row r="19">
          <cell r="A19" t="str">
            <v>0022183</v>
          </cell>
          <cell r="B19" t="str">
            <v>P91010804</v>
          </cell>
          <cell r="C19" t="str">
            <v>91010804</v>
          </cell>
          <cell r="D19" t="str">
            <v>SCL MODERN AND RESTORATION</v>
          </cell>
          <cell r="E19">
            <v>33239</v>
          </cell>
          <cell r="F19">
            <v>33785</v>
          </cell>
          <cell r="G19">
            <v>33786</v>
          </cell>
          <cell r="I19">
            <v>34171</v>
          </cell>
          <cell r="J19">
            <v>249876</v>
          </cell>
          <cell r="K19">
            <v>249876</v>
          </cell>
          <cell r="L19">
            <v>249876</v>
          </cell>
          <cell r="M19">
            <v>0</v>
          </cell>
          <cell r="N19">
            <v>249876</v>
          </cell>
          <cell r="O19">
            <v>200506</v>
          </cell>
          <cell r="P19">
            <v>249876</v>
          </cell>
          <cell r="Q19" t="str">
            <v>25</v>
          </cell>
          <cell r="R19" t="str">
            <v>Biological and Physical Sciences</v>
          </cell>
          <cell r="T19" t="b">
            <v>0</v>
          </cell>
          <cell r="U19" t="b">
            <v>1</v>
          </cell>
          <cell r="V19" t="b">
            <v>0</v>
          </cell>
          <cell r="W19" t="str">
            <v>Accounting And Contracts</v>
          </cell>
          <cell r="X19">
            <v>0</v>
          </cell>
          <cell r="Y19">
            <v>249876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 t="str">
            <v>30</v>
          </cell>
          <cell r="AH19" t="str">
            <v>CM</v>
          </cell>
          <cell r="AI19" t="str">
            <v>FullyF</v>
          </cell>
          <cell r="AJ19" t="str">
            <v>FF</v>
          </cell>
        </row>
        <row r="20">
          <cell r="A20" t="str">
            <v>0022185</v>
          </cell>
          <cell r="D20" t="str">
            <v>C&amp;IS PURCHASE IBM ES9000 210 &amp; 260</v>
          </cell>
          <cell r="E20">
            <v>33247</v>
          </cell>
          <cell r="F20">
            <v>33785</v>
          </cell>
          <cell r="G20">
            <v>33419</v>
          </cell>
          <cell r="I20">
            <v>33789</v>
          </cell>
          <cell r="J20">
            <v>697547</v>
          </cell>
          <cell r="K20">
            <v>697547</v>
          </cell>
          <cell r="L20">
            <v>697547</v>
          </cell>
          <cell r="M20">
            <v>116086.44</v>
          </cell>
          <cell r="N20">
            <v>581461</v>
          </cell>
          <cell r="O20">
            <v>200506</v>
          </cell>
          <cell r="P20">
            <v>697547</v>
          </cell>
          <cell r="Q20" t="str">
            <v>12</v>
          </cell>
          <cell r="R20" t="str">
            <v>Administrative &amp; University-Wide</v>
          </cell>
          <cell r="T20" t="b">
            <v>1</v>
          </cell>
          <cell r="U20" t="b">
            <v>1</v>
          </cell>
          <cell r="V20" t="b">
            <v>0</v>
          </cell>
          <cell r="W20" t="str">
            <v>FIN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I20" t="str">
            <v>Tomb</v>
          </cell>
          <cell r="AJ20" t="str">
            <v>T</v>
          </cell>
        </row>
        <row r="21">
          <cell r="A21" t="str">
            <v>0022186</v>
          </cell>
          <cell r="B21" t="str">
            <v>90030602</v>
          </cell>
          <cell r="C21" t="str">
            <v>90030602</v>
          </cell>
          <cell r="D21" t="str">
            <v>SCIENCE HILL FIRE PROTECTION SYSTEM</v>
          </cell>
          <cell r="E21">
            <v>33239</v>
          </cell>
          <cell r="F21">
            <v>34515</v>
          </cell>
          <cell r="G21">
            <v>34515</v>
          </cell>
          <cell r="I21">
            <v>34865</v>
          </cell>
          <cell r="J21">
            <v>55846</v>
          </cell>
          <cell r="K21">
            <v>55846</v>
          </cell>
          <cell r="L21">
            <v>55846</v>
          </cell>
          <cell r="M21">
            <v>55845.52</v>
          </cell>
          <cell r="N21">
            <v>0</v>
          </cell>
          <cell r="O21">
            <v>200506</v>
          </cell>
          <cell r="P21">
            <v>55846</v>
          </cell>
          <cell r="Q21" t="str">
            <v>04</v>
          </cell>
          <cell r="R21" t="str">
            <v>Academic Space: Science</v>
          </cell>
          <cell r="T21" t="b">
            <v>1</v>
          </cell>
          <cell r="U21" t="b">
            <v>1</v>
          </cell>
          <cell r="V21" t="b">
            <v>0</v>
          </cell>
          <cell r="W21" t="str">
            <v>PLN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I21" t="str">
            <v>Tomb</v>
          </cell>
          <cell r="AJ21" t="str">
            <v>T</v>
          </cell>
        </row>
        <row r="22">
          <cell r="A22" t="str">
            <v>0022187</v>
          </cell>
          <cell r="B22" t="str">
            <v>P91012203</v>
          </cell>
          <cell r="C22" t="str">
            <v>91012203</v>
          </cell>
          <cell r="D22" t="str">
            <v>HARKNESS WL COMPLETE REN - PHASE II</v>
          </cell>
          <cell r="E22">
            <v>33239</v>
          </cell>
          <cell r="G22">
            <v>33482</v>
          </cell>
          <cell r="I22">
            <v>34865</v>
          </cell>
          <cell r="J22">
            <v>7720315</v>
          </cell>
          <cell r="K22">
            <v>7720315</v>
          </cell>
          <cell r="L22">
            <v>7720315</v>
          </cell>
          <cell r="M22">
            <v>7377557.1200000001</v>
          </cell>
          <cell r="N22">
            <v>400000</v>
          </cell>
          <cell r="O22">
            <v>200506</v>
          </cell>
          <cell r="P22">
            <v>7720315</v>
          </cell>
          <cell r="Q22" t="str">
            <v>20</v>
          </cell>
          <cell r="R22" t="str">
            <v>Humanities</v>
          </cell>
          <cell r="T22" t="b">
            <v>0</v>
          </cell>
          <cell r="U22" t="b">
            <v>1</v>
          </cell>
          <cell r="V22" t="b">
            <v>0</v>
          </cell>
          <cell r="W22" t="str">
            <v>Accounting And Contracts</v>
          </cell>
          <cell r="X22">
            <v>400000</v>
          </cell>
          <cell r="Y22">
            <v>0</v>
          </cell>
          <cell r="Z22">
            <v>7258384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 t="str">
            <v>10</v>
          </cell>
          <cell r="AH22" t="str">
            <v>CR</v>
          </cell>
          <cell r="AI22" t="str">
            <v>FullyF</v>
          </cell>
          <cell r="AJ22" t="str">
            <v>FF</v>
          </cell>
        </row>
        <row r="23">
          <cell r="A23" t="str">
            <v>0022188</v>
          </cell>
          <cell r="D23" t="str">
            <v>MAYA LIN SCULPTURE</v>
          </cell>
          <cell r="E23">
            <v>33239</v>
          </cell>
          <cell r="F23">
            <v>34303</v>
          </cell>
          <cell r="G23">
            <v>34150</v>
          </cell>
          <cell r="I23">
            <v>34078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200506</v>
          </cell>
          <cell r="P23">
            <v>0</v>
          </cell>
          <cell r="Q23" t="str">
            <v>13</v>
          </cell>
          <cell r="R23" t="str">
            <v>Other</v>
          </cell>
          <cell r="T23" t="b">
            <v>1</v>
          </cell>
          <cell r="U23" t="b">
            <v>1</v>
          </cell>
          <cell r="V23" t="b">
            <v>0</v>
          </cell>
          <cell r="W23" t="str">
            <v>PLN</v>
          </cell>
          <cell r="X23">
            <v>0</v>
          </cell>
          <cell r="Y23">
            <v>0</v>
          </cell>
          <cell r="Z23">
            <v>0</v>
          </cell>
          <cell r="AI23" t="str">
            <v>Tomb</v>
          </cell>
          <cell r="AJ23" t="str">
            <v>T</v>
          </cell>
        </row>
        <row r="24">
          <cell r="A24" t="str">
            <v>0022189</v>
          </cell>
          <cell r="B24" t="str">
            <v>P91012204</v>
          </cell>
          <cell r="C24" t="str">
            <v>91012204</v>
          </cell>
          <cell r="D24" t="str">
            <v>PIERSON/DAVNPT FIRE PROTEC/BATHRM-P II</v>
          </cell>
          <cell r="E24">
            <v>33239</v>
          </cell>
          <cell r="G24">
            <v>33482</v>
          </cell>
          <cell r="I24">
            <v>34171</v>
          </cell>
          <cell r="J24">
            <v>8700206</v>
          </cell>
          <cell r="K24">
            <v>8700207</v>
          </cell>
          <cell r="L24">
            <v>8700207</v>
          </cell>
          <cell r="M24">
            <v>1538116.07</v>
          </cell>
          <cell r="N24">
            <v>7162090</v>
          </cell>
          <cell r="O24">
            <v>200506</v>
          </cell>
          <cell r="P24">
            <v>8700207</v>
          </cell>
          <cell r="Q24" t="str">
            <v>71</v>
          </cell>
          <cell r="R24" t="str">
            <v>Residential - Undergraduate</v>
          </cell>
          <cell r="T24" t="b">
            <v>0</v>
          </cell>
          <cell r="U24" t="b">
            <v>1</v>
          </cell>
          <cell r="V24" t="b">
            <v>0</v>
          </cell>
          <cell r="W24" t="str">
            <v>Accounting And Contracts</v>
          </cell>
          <cell r="X24">
            <v>7162090</v>
          </cell>
          <cell r="Y24">
            <v>0</v>
          </cell>
          <cell r="Z24">
            <v>1538116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 t="str">
            <v>10</v>
          </cell>
          <cell r="AH24" t="str">
            <v>CM</v>
          </cell>
          <cell r="AI24" t="str">
            <v>FullyF</v>
          </cell>
          <cell r="AJ24" t="str">
            <v>FF</v>
          </cell>
        </row>
        <row r="25">
          <cell r="A25" t="str">
            <v>0022190</v>
          </cell>
          <cell r="B25" t="str">
            <v>P91010805</v>
          </cell>
          <cell r="C25" t="str">
            <v>91010805</v>
          </cell>
          <cell r="D25" t="str">
            <v>CHURCH ST SO 100 LEE HIGH IMPROVEMENT</v>
          </cell>
          <cell r="E25">
            <v>33239</v>
          </cell>
          <cell r="G25">
            <v>33664</v>
          </cell>
          <cell r="I25">
            <v>35695</v>
          </cell>
          <cell r="J25">
            <v>1154542</v>
          </cell>
          <cell r="K25">
            <v>1154542</v>
          </cell>
          <cell r="L25">
            <v>1154542</v>
          </cell>
          <cell r="M25">
            <v>231751.5</v>
          </cell>
          <cell r="N25">
            <v>922791</v>
          </cell>
          <cell r="O25">
            <v>200506</v>
          </cell>
          <cell r="P25">
            <v>1154542</v>
          </cell>
          <cell r="Q25" t="str">
            <v>08</v>
          </cell>
          <cell r="R25" t="str">
            <v>Medicine</v>
          </cell>
          <cell r="T25" t="b">
            <v>0</v>
          </cell>
          <cell r="U25" t="b">
            <v>1</v>
          </cell>
          <cell r="V25" t="b">
            <v>0</v>
          </cell>
          <cell r="W25" t="str">
            <v>Asset Management</v>
          </cell>
          <cell r="X25">
            <v>0</v>
          </cell>
          <cell r="Y25">
            <v>922791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I25" t="str">
            <v>Tomb</v>
          </cell>
          <cell r="AJ25" t="str">
            <v>T</v>
          </cell>
        </row>
        <row r="26">
          <cell r="A26" t="str">
            <v>0022191</v>
          </cell>
          <cell r="D26" t="str">
            <v>SHM BE 34, 40, 42, 44 CELL MOL PHYS</v>
          </cell>
          <cell r="E26">
            <v>33270</v>
          </cell>
          <cell r="F26">
            <v>33969</v>
          </cell>
          <cell r="G26">
            <v>33785</v>
          </cell>
          <cell r="I26">
            <v>35415</v>
          </cell>
          <cell r="J26">
            <v>263454</v>
          </cell>
          <cell r="K26">
            <v>263455</v>
          </cell>
          <cell r="L26">
            <v>263455</v>
          </cell>
          <cell r="M26">
            <v>266072.46999999997</v>
          </cell>
          <cell r="N26">
            <v>0</v>
          </cell>
          <cell r="O26">
            <v>200506</v>
          </cell>
          <cell r="P26">
            <v>263455</v>
          </cell>
          <cell r="Q26" t="str">
            <v>08</v>
          </cell>
          <cell r="R26" t="str">
            <v>Medicine</v>
          </cell>
          <cell r="T26" t="b">
            <v>1</v>
          </cell>
          <cell r="U26" t="b">
            <v>1</v>
          </cell>
          <cell r="V26" t="b">
            <v>0</v>
          </cell>
          <cell r="W26" t="str">
            <v>MED</v>
          </cell>
          <cell r="X26">
            <v>0</v>
          </cell>
          <cell r="Y26">
            <v>0</v>
          </cell>
          <cell r="Z26">
            <v>24000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I26" t="str">
            <v>Tomb</v>
          </cell>
          <cell r="AJ26" t="str">
            <v>T</v>
          </cell>
        </row>
        <row r="27">
          <cell r="A27" t="str">
            <v>0022192</v>
          </cell>
          <cell r="B27" t="str">
            <v>91020502</v>
          </cell>
          <cell r="C27" t="str">
            <v>91020502</v>
          </cell>
          <cell r="D27" t="str">
            <v>SHM B-WING 234-236 PHARMACOLOGY</v>
          </cell>
          <cell r="E27">
            <v>33270</v>
          </cell>
          <cell r="F27">
            <v>33969</v>
          </cell>
          <cell r="G27">
            <v>33969</v>
          </cell>
          <cell r="I27">
            <v>34834</v>
          </cell>
          <cell r="J27">
            <v>48473</v>
          </cell>
          <cell r="K27">
            <v>48473</v>
          </cell>
          <cell r="L27">
            <v>48473</v>
          </cell>
          <cell r="M27">
            <v>48719.83</v>
          </cell>
          <cell r="N27">
            <v>0</v>
          </cell>
          <cell r="O27">
            <v>200506</v>
          </cell>
          <cell r="P27">
            <v>48473</v>
          </cell>
          <cell r="Q27" t="str">
            <v>08</v>
          </cell>
          <cell r="R27" t="str">
            <v>Medicine</v>
          </cell>
          <cell r="T27" t="b">
            <v>1</v>
          </cell>
          <cell r="U27" t="b">
            <v>1</v>
          </cell>
          <cell r="V27" t="b">
            <v>0</v>
          </cell>
          <cell r="W27" t="str">
            <v>MED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I27" t="str">
            <v>Tomb</v>
          </cell>
          <cell r="AJ27" t="str">
            <v>T</v>
          </cell>
        </row>
        <row r="28">
          <cell r="A28" t="str">
            <v>0022193</v>
          </cell>
          <cell r="B28" t="str">
            <v>91020503</v>
          </cell>
          <cell r="C28" t="str">
            <v>91020503</v>
          </cell>
          <cell r="D28" t="str">
            <v>LLCI 5TH FL DERMATOLOGY OFFICE RENOV</v>
          </cell>
          <cell r="E28">
            <v>33270</v>
          </cell>
          <cell r="F28">
            <v>34150</v>
          </cell>
          <cell r="G28">
            <v>34028</v>
          </cell>
          <cell r="I28">
            <v>35569</v>
          </cell>
          <cell r="J28">
            <v>153662</v>
          </cell>
          <cell r="K28">
            <v>153662</v>
          </cell>
          <cell r="L28">
            <v>153662</v>
          </cell>
          <cell r="M28">
            <v>155066.37</v>
          </cell>
          <cell r="N28">
            <v>0</v>
          </cell>
          <cell r="O28">
            <v>200506</v>
          </cell>
          <cell r="P28">
            <v>153662</v>
          </cell>
          <cell r="Q28" t="str">
            <v>08</v>
          </cell>
          <cell r="R28" t="str">
            <v>Medicine</v>
          </cell>
          <cell r="T28" t="b">
            <v>1</v>
          </cell>
          <cell r="U28" t="b">
            <v>1</v>
          </cell>
          <cell r="V28" t="b">
            <v>0</v>
          </cell>
          <cell r="W28" t="str">
            <v>MED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I28" t="str">
            <v>Tomb</v>
          </cell>
          <cell r="AJ28" t="str">
            <v>T</v>
          </cell>
        </row>
        <row r="29">
          <cell r="A29" t="str">
            <v>0022194</v>
          </cell>
          <cell r="B29" t="str">
            <v>P91020505</v>
          </cell>
          <cell r="C29" t="str">
            <v>91020505</v>
          </cell>
          <cell r="D29" t="str">
            <v>SML MASTER PLAN</v>
          </cell>
          <cell r="E29">
            <v>33270</v>
          </cell>
          <cell r="G29">
            <v>34243</v>
          </cell>
          <cell r="I29">
            <v>34729</v>
          </cell>
          <cell r="J29">
            <v>691211</v>
          </cell>
          <cell r="K29">
            <v>691211</v>
          </cell>
          <cell r="L29">
            <v>691211</v>
          </cell>
          <cell r="M29">
            <v>693697.59</v>
          </cell>
          <cell r="N29">
            <v>0</v>
          </cell>
          <cell r="O29">
            <v>200506</v>
          </cell>
          <cell r="P29">
            <v>691211</v>
          </cell>
          <cell r="Q29" t="str">
            <v>06</v>
          </cell>
          <cell r="R29" t="str">
            <v>Libraries</v>
          </cell>
          <cell r="T29" t="b">
            <v>1</v>
          </cell>
          <cell r="U29" t="b">
            <v>1</v>
          </cell>
          <cell r="V29" t="b">
            <v>0</v>
          </cell>
          <cell r="W29" t="str">
            <v>Accounting And Contracts</v>
          </cell>
          <cell r="X29">
            <v>0</v>
          </cell>
          <cell r="Y29">
            <v>0</v>
          </cell>
          <cell r="Z29">
            <v>100000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I29" t="str">
            <v>Tomb</v>
          </cell>
          <cell r="AJ29" t="str">
            <v>T</v>
          </cell>
        </row>
        <row r="30">
          <cell r="A30" t="str">
            <v>0022195</v>
          </cell>
          <cell r="B30" t="str">
            <v>91020507</v>
          </cell>
          <cell r="C30" t="str">
            <v>91020507</v>
          </cell>
          <cell r="D30" t="str">
            <v>LAW SCHOOL AUDITORIUM RENOVATION</v>
          </cell>
          <cell r="E30">
            <v>33270</v>
          </cell>
          <cell r="F30">
            <v>34242</v>
          </cell>
          <cell r="G30">
            <v>33511</v>
          </cell>
          <cell r="I30">
            <v>34540</v>
          </cell>
          <cell r="J30">
            <v>1419721</v>
          </cell>
          <cell r="K30">
            <v>1419721</v>
          </cell>
          <cell r="L30">
            <v>1419721</v>
          </cell>
          <cell r="M30">
            <v>1426539.79</v>
          </cell>
          <cell r="N30">
            <v>0</v>
          </cell>
          <cell r="O30">
            <v>200506</v>
          </cell>
          <cell r="P30">
            <v>1419721</v>
          </cell>
          <cell r="Q30" t="str">
            <v>07</v>
          </cell>
          <cell r="R30" t="str">
            <v>Classrooms</v>
          </cell>
          <cell r="T30" t="b">
            <v>1</v>
          </cell>
          <cell r="U30" t="b">
            <v>1</v>
          </cell>
          <cell r="V30" t="b">
            <v>0</v>
          </cell>
          <cell r="W30" t="str">
            <v>PLN</v>
          </cell>
          <cell r="X30">
            <v>0</v>
          </cell>
          <cell r="Y30">
            <v>0</v>
          </cell>
          <cell r="Z30">
            <v>1419721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I30" t="str">
            <v>Tomb</v>
          </cell>
          <cell r="AJ30" t="str">
            <v>T</v>
          </cell>
        </row>
        <row r="31">
          <cell r="A31" t="str">
            <v>0022196</v>
          </cell>
          <cell r="D31" t="str">
            <v>MRC SEVEN TESLA MAGNET INSTALLATION</v>
          </cell>
          <cell r="E31">
            <v>33270</v>
          </cell>
          <cell r="F31">
            <v>33603</v>
          </cell>
          <cell r="G31">
            <v>33877</v>
          </cell>
          <cell r="I31">
            <v>34834</v>
          </cell>
          <cell r="J31">
            <v>92269</v>
          </cell>
          <cell r="K31">
            <v>92269</v>
          </cell>
          <cell r="L31">
            <v>92269</v>
          </cell>
          <cell r="M31">
            <v>92613.99</v>
          </cell>
          <cell r="N31">
            <v>0</v>
          </cell>
          <cell r="O31">
            <v>200506</v>
          </cell>
          <cell r="P31">
            <v>92269</v>
          </cell>
          <cell r="Q31" t="str">
            <v>08</v>
          </cell>
          <cell r="R31" t="str">
            <v>Medicine</v>
          </cell>
          <cell r="T31" t="b">
            <v>1</v>
          </cell>
          <cell r="U31" t="b">
            <v>1</v>
          </cell>
          <cell r="V31" t="b">
            <v>0</v>
          </cell>
          <cell r="W31" t="str">
            <v>MED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I31" t="str">
            <v>Tomb</v>
          </cell>
          <cell r="AJ31" t="str">
            <v>T</v>
          </cell>
        </row>
        <row r="32">
          <cell r="A32" t="str">
            <v>0022197</v>
          </cell>
          <cell r="B32" t="str">
            <v>P91021915</v>
          </cell>
          <cell r="C32" t="str">
            <v>91021915</v>
          </cell>
          <cell r="D32" t="str">
            <v>HILLHOUSE AVE SIDEWALK &amp; LIGHTING IMPROVEMENT</v>
          </cell>
          <cell r="E32">
            <v>33270</v>
          </cell>
          <cell r="F32">
            <v>34131</v>
          </cell>
          <cell r="G32">
            <v>33756</v>
          </cell>
          <cell r="I32">
            <v>34171</v>
          </cell>
          <cell r="J32">
            <v>470000</v>
          </cell>
          <cell r="K32">
            <v>470000</v>
          </cell>
          <cell r="L32">
            <v>470000</v>
          </cell>
          <cell r="M32">
            <v>0</v>
          </cell>
          <cell r="N32">
            <v>470000</v>
          </cell>
          <cell r="O32">
            <v>200506</v>
          </cell>
          <cell r="P32">
            <v>470000</v>
          </cell>
          <cell r="Q32" t="str">
            <v>61</v>
          </cell>
          <cell r="R32" t="str">
            <v>Admin&amp;Other Other</v>
          </cell>
          <cell r="T32" t="b">
            <v>0</v>
          </cell>
          <cell r="U32" t="b">
            <v>1</v>
          </cell>
          <cell r="V32" t="b">
            <v>0</v>
          </cell>
          <cell r="W32" t="str">
            <v>Accounting And Contracts</v>
          </cell>
          <cell r="X32">
            <v>0</v>
          </cell>
          <cell r="Y32">
            <v>470000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 t="str">
            <v>30</v>
          </cell>
          <cell r="AH32" t="str">
            <v>CM</v>
          </cell>
          <cell r="AI32" t="str">
            <v>FullyF</v>
          </cell>
          <cell r="AJ32" t="str">
            <v>FF</v>
          </cell>
        </row>
        <row r="33">
          <cell r="A33" t="str">
            <v>0022198</v>
          </cell>
          <cell r="B33" t="str">
            <v>P91021907</v>
          </cell>
          <cell r="C33" t="str">
            <v>91021907</v>
          </cell>
          <cell r="D33" t="str">
            <v>WNSL WEST ALTERA F. RADIATION SAFETY STORAGE</v>
          </cell>
          <cell r="E33">
            <v>33270</v>
          </cell>
          <cell r="F33">
            <v>34515</v>
          </cell>
          <cell r="G33">
            <v>33970</v>
          </cell>
          <cell r="I33">
            <v>34729</v>
          </cell>
          <cell r="J33">
            <v>642024</v>
          </cell>
          <cell r="K33">
            <v>642024</v>
          </cell>
          <cell r="L33">
            <v>642024</v>
          </cell>
          <cell r="M33">
            <v>0</v>
          </cell>
          <cell r="N33">
            <v>642024</v>
          </cell>
          <cell r="O33">
            <v>200506</v>
          </cell>
          <cell r="P33">
            <v>642024</v>
          </cell>
          <cell r="Q33" t="str">
            <v>25</v>
          </cell>
          <cell r="R33" t="str">
            <v>Biological and Physical Sciences</v>
          </cell>
          <cell r="T33" t="b">
            <v>0</v>
          </cell>
          <cell r="U33" t="b">
            <v>1</v>
          </cell>
          <cell r="V33" t="b">
            <v>0</v>
          </cell>
          <cell r="W33" t="str">
            <v>Accounting And Contracts</v>
          </cell>
          <cell r="X33">
            <v>0</v>
          </cell>
          <cell r="Y33">
            <v>642024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 t="str">
            <v>30</v>
          </cell>
          <cell r="AH33" t="str">
            <v>CM</v>
          </cell>
          <cell r="AI33" t="str">
            <v>FullyF</v>
          </cell>
          <cell r="AJ33" t="str">
            <v>FF</v>
          </cell>
        </row>
        <row r="34">
          <cell r="A34" t="str">
            <v>0022199</v>
          </cell>
          <cell r="B34" t="str">
            <v>91021908</v>
          </cell>
          <cell r="C34" t="str">
            <v>91021908</v>
          </cell>
          <cell r="D34" t="str">
            <v>OML RM 202, RM 300 LOBBY, RENOVATION</v>
          </cell>
          <cell r="E34">
            <v>33270</v>
          </cell>
          <cell r="F34">
            <v>34515</v>
          </cell>
          <cell r="G34">
            <v>33816</v>
          </cell>
          <cell r="I34">
            <v>34729</v>
          </cell>
          <cell r="J34">
            <v>518096</v>
          </cell>
          <cell r="K34">
            <v>518096</v>
          </cell>
          <cell r="L34">
            <v>518096</v>
          </cell>
          <cell r="M34">
            <v>520558.63</v>
          </cell>
          <cell r="N34">
            <v>0</v>
          </cell>
          <cell r="O34">
            <v>200506</v>
          </cell>
          <cell r="P34">
            <v>518096</v>
          </cell>
          <cell r="Q34" t="str">
            <v>07</v>
          </cell>
          <cell r="R34" t="str">
            <v>Classrooms</v>
          </cell>
          <cell r="T34" t="b">
            <v>1</v>
          </cell>
          <cell r="U34" t="b">
            <v>1</v>
          </cell>
          <cell r="V34" t="b">
            <v>0</v>
          </cell>
          <cell r="W34" t="str">
            <v>PLN</v>
          </cell>
          <cell r="X34">
            <v>0</v>
          </cell>
          <cell r="Y34">
            <v>0</v>
          </cell>
          <cell r="Z34">
            <v>518096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I34" t="str">
            <v>Tomb</v>
          </cell>
          <cell r="AJ34" t="str">
            <v>T</v>
          </cell>
        </row>
        <row r="35">
          <cell r="A35" t="str">
            <v>0022200</v>
          </cell>
          <cell r="B35" t="str">
            <v>P91021904</v>
          </cell>
          <cell r="C35" t="str">
            <v>91021904</v>
          </cell>
          <cell r="D35" t="str">
            <v>GPSCY 204 YORK ST ROOF REPAIRS</v>
          </cell>
          <cell r="E35">
            <v>33270</v>
          </cell>
          <cell r="F35">
            <v>33603</v>
          </cell>
          <cell r="G35">
            <v>33329</v>
          </cell>
          <cell r="I35">
            <v>34540</v>
          </cell>
          <cell r="J35">
            <v>120679</v>
          </cell>
          <cell r="K35">
            <v>120679</v>
          </cell>
          <cell r="L35">
            <v>120679</v>
          </cell>
          <cell r="M35">
            <v>0</v>
          </cell>
          <cell r="N35">
            <v>120679</v>
          </cell>
          <cell r="O35">
            <v>200506</v>
          </cell>
          <cell r="P35">
            <v>120679</v>
          </cell>
          <cell r="Q35" t="str">
            <v>13</v>
          </cell>
          <cell r="R35" t="str">
            <v>Other</v>
          </cell>
          <cell r="T35" t="b">
            <v>0</v>
          </cell>
          <cell r="U35" t="b">
            <v>1</v>
          </cell>
          <cell r="V35" t="b">
            <v>0</v>
          </cell>
          <cell r="W35" t="str">
            <v>Accounting And Contracts</v>
          </cell>
          <cell r="X35">
            <v>120679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I35" t="str">
            <v>Tomb</v>
          </cell>
          <cell r="AJ35" t="str">
            <v>T</v>
          </cell>
        </row>
        <row r="36">
          <cell r="A36" t="str">
            <v>0022201</v>
          </cell>
          <cell r="B36" t="str">
            <v>P91021909</v>
          </cell>
          <cell r="C36" t="str">
            <v>91021909</v>
          </cell>
          <cell r="D36" t="str">
            <v>YALE BOWL RESTORATION</v>
          </cell>
          <cell r="E36">
            <v>33573</v>
          </cell>
          <cell r="F36">
            <v>34150</v>
          </cell>
          <cell r="G36">
            <v>34425</v>
          </cell>
          <cell r="I36">
            <v>34729</v>
          </cell>
          <cell r="J36">
            <v>403903</v>
          </cell>
          <cell r="K36">
            <v>403903</v>
          </cell>
          <cell r="L36">
            <v>403903</v>
          </cell>
          <cell r="M36">
            <v>0</v>
          </cell>
          <cell r="N36">
            <v>403903</v>
          </cell>
          <cell r="O36">
            <v>200506</v>
          </cell>
          <cell r="P36">
            <v>403903</v>
          </cell>
          <cell r="Q36" t="str">
            <v>54</v>
          </cell>
          <cell r="R36" t="str">
            <v>Athletics</v>
          </cell>
          <cell r="T36" t="b">
            <v>0</v>
          </cell>
          <cell r="U36" t="b">
            <v>1</v>
          </cell>
          <cell r="V36" t="b">
            <v>0</v>
          </cell>
          <cell r="W36" t="str">
            <v>Accounting And Contracts</v>
          </cell>
          <cell r="X36">
            <v>0</v>
          </cell>
          <cell r="Y36">
            <v>403903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 t="str">
            <v>30</v>
          </cell>
          <cell r="AH36" t="str">
            <v>CM</v>
          </cell>
          <cell r="AI36" t="str">
            <v>FullyF</v>
          </cell>
          <cell r="AJ36" t="str">
            <v>FF</v>
          </cell>
        </row>
        <row r="37">
          <cell r="A37" t="str">
            <v>0022202</v>
          </cell>
          <cell r="D37" t="str">
            <v>BRANFORD/SAYBROOK HOT WATER SYS RENOVATION</v>
          </cell>
          <cell r="E37">
            <v>33270</v>
          </cell>
          <cell r="F37">
            <v>33969</v>
          </cell>
          <cell r="G37">
            <v>33328</v>
          </cell>
          <cell r="I37">
            <v>34540</v>
          </cell>
          <cell r="J37">
            <v>17727</v>
          </cell>
          <cell r="K37">
            <v>17726</v>
          </cell>
          <cell r="L37">
            <v>17726</v>
          </cell>
          <cell r="M37">
            <v>15000</v>
          </cell>
          <cell r="N37">
            <v>2727</v>
          </cell>
          <cell r="O37">
            <v>200506</v>
          </cell>
          <cell r="P37">
            <v>17726</v>
          </cell>
          <cell r="Q37" t="str">
            <v>01</v>
          </cell>
          <cell r="R37" t="str">
            <v>Undergrad Housing: Residential Colleges</v>
          </cell>
          <cell r="T37" t="b">
            <v>1</v>
          </cell>
          <cell r="U37" t="b">
            <v>1</v>
          </cell>
          <cell r="V37" t="b">
            <v>0</v>
          </cell>
          <cell r="W37" t="str">
            <v>MGT</v>
          </cell>
          <cell r="X37">
            <v>0</v>
          </cell>
          <cell r="Y37">
            <v>2727</v>
          </cell>
          <cell r="Z37">
            <v>15000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I37" t="str">
            <v>Tomb</v>
          </cell>
          <cell r="AJ37" t="str">
            <v>T</v>
          </cell>
        </row>
        <row r="38">
          <cell r="A38" t="str">
            <v>0022203</v>
          </cell>
          <cell r="B38" t="str">
            <v>P91021910</v>
          </cell>
          <cell r="C38" t="str">
            <v>91021910</v>
          </cell>
          <cell r="D38" t="str">
            <v>PWG POOLS, FILTER AND PIPING REPLACEMENT</v>
          </cell>
          <cell r="E38">
            <v>33270</v>
          </cell>
          <cell r="F38">
            <v>35095</v>
          </cell>
          <cell r="G38">
            <v>33543</v>
          </cell>
          <cell r="I38">
            <v>35233</v>
          </cell>
          <cell r="J38">
            <v>1459551</v>
          </cell>
          <cell r="K38">
            <v>1459551</v>
          </cell>
          <cell r="L38">
            <v>1459551</v>
          </cell>
          <cell r="M38">
            <v>1016755.77</v>
          </cell>
          <cell r="N38">
            <v>442820</v>
          </cell>
          <cell r="O38">
            <v>200506</v>
          </cell>
          <cell r="P38">
            <v>1459551</v>
          </cell>
          <cell r="Q38" t="str">
            <v>54</v>
          </cell>
          <cell r="R38" t="str">
            <v>Athletics</v>
          </cell>
          <cell r="T38" t="b">
            <v>0</v>
          </cell>
          <cell r="U38" t="b">
            <v>1</v>
          </cell>
          <cell r="V38" t="b">
            <v>0</v>
          </cell>
          <cell r="W38" t="str">
            <v>Accounting And Contracts</v>
          </cell>
          <cell r="X38">
            <v>263997</v>
          </cell>
          <cell r="Y38">
            <v>178823</v>
          </cell>
          <cell r="Z38">
            <v>1016731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 t="str">
            <v>30</v>
          </cell>
          <cell r="AH38" t="str">
            <v>CM</v>
          </cell>
          <cell r="AI38" t="str">
            <v>FullyF</v>
          </cell>
          <cell r="AJ38" t="str">
            <v>FF</v>
          </cell>
        </row>
        <row r="39">
          <cell r="A39" t="str">
            <v>0022204</v>
          </cell>
          <cell r="B39" t="str">
            <v>P91021906</v>
          </cell>
          <cell r="C39" t="str">
            <v>91021906</v>
          </cell>
          <cell r="D39" t="str">
            <v>TRUMBULL COLLLEGE ENTRYWAY BATHROOM REPAIRS</v>
          </cell>
          <cell r="E39">
            <v>33270</v>
          </cell>
          <cell r="F39">
            <v>34000</v>
          </cell>
          <cell r="G39">
            <v>33482</v>
          </cell>
          <cell r="I39">
            <v>34171</v>
          </cell>
          <cell r="J39">
            <v>1751195</v>
          </cell>
          <cell r="K39">
            <v>1751195</v>
          </cell>
          <cell r="L39">
            <v>1751195</v>
          </cell>
          <cell r="M39">
            <v>0</v>
          </cell>
          <cell r="N39">
            <v>1751195</v>
          </cell>
          <cell r="O39">
            <v>200506</v>
          </cell>
          <cell r="P39">
            <v>1751195</v>
          </cell>
          <cell r="Q39" t="str">
            <v>71</v>
          </cell>
          <cell r="R39" t="str">
            <v>Residential - Undergraduate</v>
          </cell>
          <cell r="T39" t="b">
            <v>0</v>
          </cell>
          <cell r="U39" t="b">
            <v>1</v>
          </cell>
          <cell r="V39" t="b">
            <v>0</v>
          </cell>
          <cell r="W39" t="str">
            <v>Accounting And Contracts</v>
          </cell>
          <cell r="X39">
            <v>1751195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 t="str">
            <v>30</v>
          </cell>
          <cell r="AH39" t="str">
            <v>CM</v>
          </cell>
          <cell r="AI39" t="str">
            <v>FullyF</v>
          </cell>
          <cell r="AJ39" t="str">
            <v>FF</v>
          </cell>
        </row>
        <row r="40">
          <cell r="A40" t="str">
            <v>0022205</v>
          </cell>
          <cell r="B40" t="str">
            <v>P91031908</v>
          </cell>
          <cell r="C40" t="str">
            <v>91031908</v>
          </cell>
          <cell r="D40" t="str">
            <v>CROSS CAMPUS WALKWAY LIGHTING</v>
          </cell>
          <cell r="E40">
            <v>33298</v>
          </cell>
          <cell r="F40">
            <v>34059</v>
          </cell>
          <cell r="G40">
            <v>33786</v>
          </cell>
          <cell r="I40">
            <v>34171</v>
          </cell>
          <cell r="J40">
            <v>111851</v>
          </cell>
          <cell r="K40">
            <v>111851</v>
          </cell>
          <cell r="L40">
            <v>111851</v>
          </cell>
          <cell r="M40">
            <v>0</v>
          </cell>
          <cell r="N40">
            <v>111851</v>
          </cell>
          <cell r="O40">
            <v>200506</v>
          </cell>
          <cell r="P40">
            <v>111851</v>
          </cell>
          <cell r="Q40" t="str">
            <v>65</v>
          </cell>
          <cell r="R40" t="str">
            <v>Admin&amp;Other Utilities Central</v>
          </cell>
          <cell r="T40" t="b">
            <v>0</v>
          </cell>
          <cell r="U40" t="b">
            <v>1</v>
          </cell>
          <cell r="V40" t="b">
            <v>0</v>
          </cell>
          <cell r="W40" t="str">
            <v>Accounting And Contracts</v>
          </cell>
          <cell r="X40">
            <v>0</v>
          </cell>
          <cell r="Y40">
            <v>111851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 t="str">
            <v>30</v>
          </cell>
          <cell r="AH40" t="str">
            <v>CM</v>
          </cell>
          <cell r="AI40" t="str">
            <v>FullyF</v>
          </cell>
          <cell r="AJ40" t="str">
            <v>FF</v>
          </cell>
        </row>
        <row r="41">
          <cell r="A41" t="str">
            <v>0022206</v>
          </cell>
          <cell r="B41" t="str">
            <v>P91031909</v>
          </cell>
          <cell r="C41" t="str">
            <v>91031909</v>
          </cell>
          <cell r="D41" t="str">
            <v>SOM ROOFING REHABILITATION</v>
          </cell>
          <cell r="E41">
            <v>33298</v>
          </cell>
          <cell r="F41">
            <v>33724</v>
          </cell>
          <cell r="G41">
            <v>33573</v>
          </cell>
          <cell r="I41">
            <v>34540</v>
          </cell>
          <cell r="J41">
            <v>376161</v>
          </cell>
          <cell r="K41">
            <v>376161</v>
          </cell>
          <cell r="L41">
            <v>376161</v>
          </cell>
          <cell r="M41">
            <v>0</v>
          </cell>
          <cell r="N41">
            <v>376161</v>
          </cell>
          <cell r="O41">
            <v>200506</v>
          </cell>
          <cell r="P41">
            <v>376161</v>
          </cell>
          <cell r="Q41" t="str">
            <v>05</v>
          </cell>
          <cell r="R41" t="str">
            <v>Academic Space: Non-Science</v>
          </cell>
          <cell r="T41" t="b">
            <v>0</v>
          </cell>
          <cell r="U41" t="b">
            <v>1</v>
          </cell>
          <cell r="V41" t="b">
            <v>0</v>
          </cell>
          <cell r="W41" t="str">
            <v>Accounting And Contracts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I41" t="str">
            <v>Tomb</v>
          </cell>
          <cell r="AJ41" t="str">
            <v>T</v>
          </cell>
        </row>
        <row r="42">
          <cell r="A42" t="str">
            <v>0022207</v>
          </cell>
          <cell r="B42" t="str">
            <v>P91031904</v>
          </cell>
          <cell r="C42" t="str">
            <v>91031904</v>
          </cell>
          <cell r="D42" t="str">
            <v>HIGH &amp; WALL PED CONVERS &amp; MAYA LIN SCULPTURE</v>
          </cell>
          <cell r="E42">
            <v>33298</v>
          </cell>
          <cell r="G42">
            <v>34335</v>
          </cell>
          <cell r="I42">
            <v>35159</v>
          </cell>
          <cell r="J42">
            <v>2427416</v>
          </cell>
          <cell r="K42">
            <v>2427416</v>
          </cell>
          <cell r="L42">
            <v>2427416</v>
          </cell>
          <cell r="M42">
            <v>2261479.04</v>
          </cell>
          <cell r="N42">
            <v>165937</v>
          </cell>
          <cell r="O42">
            <v>200506</v>
          </cell>
          <cell r="P42">
            <v>2427416</v>
          </cell>
          <cell r="Q42" t="str">
            <v>61</v>
          </cell>
          <cell r="R42" t="str">
            <v>Admin&amp;Other Other</v>
          </cell>
          <cell r="T42" t="b">
            <v>0</v>
          </cell>
          <cell r="U42" t="b">
            <v>1</v>
          </cell>
          <cell r="V42" t="b">
            <v>0</v>
          </cell>
          <cell r="W42" t="str">
            <v>Accounting And Contracts</v>
          </cell>
          <cell r="X42">
            <v>0</v>
          </cell>
          <cell r="Y42">
            <v>165937</v>
          </cell>
          <cell r="Z42">
            <v>1821479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 t="str">
            <v>20</v>
          </cell>
          <cell r="AH42" t="str">
            <v>PR</v>
          </cell>
          <cell r="AI42" t="str">
            <v>FullyF</v>
          </cell>
          <cell r="AJ42" t="str">
            <v>FF</v>
          </cell>
        </row>
        <row r="43">
          <cell r="A43" t="str">
            <v>0022208</v>
          </cell>
          <cell r="B43" t="str">
            <v>P91031903</v>
          </cell>
          <cell r="C43" t="str">
            <v>91031903</v>
          </cell>
          <cell r="D43" t="str">
            <v>LUCE CENTER FOR INTERNATIONAL &amp; AREA STUDIES</v>
          </cell>
          <cell r="E43">
            <v>33298</v>
          </cell>
          <cell r="G43">
            <v>34700</v>
          </cell>
          <cell r="I43">
            <v>38103</v>
          </cell>
          <cell r="J43">
            <v>7467388</v>
          </cell>
          <cell r="K43">
            <v>7467388</v>
          </cell>
          <cell r="L43">
            <v>7467388</v>
          </cell>
          <cell r="M43">
            <v>7468227.8099999996</v>
          </cell>
          <cell r="N43">
            <v>0</v>
          </cell>
          <cell r="O43">
            <v>200506</v>
          </cell>
          <cell r="P43">
            <v>7467388</v>
          </cell>
          <cell r="Q43" t="str">
            <v>05</v>
          </cell>
          <cell r="R43" t="str">
            <v>Academic Space: Non-Science</v>
          </cell>
          <cell r="T43" t="b">
            <v>1</v>
          </cell>
          <cell r="U43" t="b">
            <v>0</v>
          </cell>
          <cell r="V43" t="b">
            <v>0</v>
          </cell>
          <cell r="W43" t="str">
            <v>Accounting And Contracts</v>
          </cell>
          <cell r="X43">
            <v>0</v>
          </cell>
          <cell r="Y43">
            <v>0</v>
          </cell>
          <cell r="Z43">
            <v>7467388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I43" t="str">
            <v>Tomb</v>
          </cell>
          <cell r="AJ43" t="str">
            <v>T</v>
          </cell>
        </row>
        <row r="44">
          <cell r="A44" t="str">
            <v>0022209</v>
          </cell>
          <cell r="D44" t="str">
            <v>GIBBS LABS ALTERA FLRS 4-PHYS, 1-ASTR, 2-ELEC</v>
          </cell>
          <cell r="E44">
            <v>33298</v>
          </cell>
          <cell r="F44">
            <v>34089</v>
          </cell>
          <cell r="G44">
            <v>33785</v>
          </cell>
          <cell r="I44">
            <v>34171</v>
          </cell>
          <cell r="J44">
            <v>176477</v>
          </cell>
          <cell r="K44">
            <v>176477</v>
          </cell>
          <cell r="L44">
            <v>176477</v>
          </cell>
          <cell r="M44">
            <v>177090.1</v>
          </cell>
          <cell r="N44">
            <v>0</v>
          </cell>
          <cell r="O44">
            <v>200506</v>
          </cell>
          <cell r="P44">
            <v>176477</v>
          </cell>
          <cell r="Q44" t="str">
            <v>04</v>
          </cell>
          <cell r="R44" t="str">
            <v>Academic Space: Science</v>
          </cell>
          <cell r="T44" t="b">
            <v>1</v>
          </cell>
          <cell r="U44" t="b">
            <v>1</v>
          </cell>
          <cell r="V44" t="b">
            <v>0</v>
          </cell>
          <cell r="W44" t="str">
            <v>PLN</v>
          </cell>
          <cell r="X44">
            <v>0</v>
          </cell>
          <cell r="Y44">
            <v>0</v>
          </cell>
          <cell r="Z44">
            <v>10000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I44" t="str">
            <v>Tomb</v>
          </cell>
          <cell r="AJ44" t="str">
            <v>T</v>
          </cell>
        </row>
        <row r="45">
          <cell r="A45" t="str">
            <v>0022210</v>
          </cell>
          <cell r="B45" t="str">
            <v>91040201</v>
          </cell>
          <cell r="C45" t="str">
            <v>91040201</v>
          </cell>
          <cell r="D45" t="str">
            <v>SHM, I-371, 373, 375, 377, 379 CSC</v>
          </cell>
          <cell r="E45">
            <v>33329</v>
          </cell>
          <cell r="F45">
            <v>33785</v>
          </cell>
          <cell r="G45">
            <v>33785</v>
          </cell>
          <cell r="I45">
            <v>35415</v>
          </cell>
          <cell r="J45">
            <v>17936</v>
          </cell>
          <cell r="K45">
            <v>17936</v>
          </cell>
          <cell r="L45">
            <v>17936</v>
          </cell>
          <cell r="M45">
            <v>18375.810000000001</v>
          </cell>
          <cell r="N45">
            <v>0</v>
          </cell>
          <cell r="O45">
            <v>200506</v>
          </cell>
          <cell r="P45">
            <v>17936</v>
          </cell>
          <cell r="Q45" t="str">
            <v>08</v>
          </cell>
          <cell r="R45" t="str">
            <v>Medicine</v>
          </cell>
          <cell r="T45" t="b">
            <v>1</v>
          </cell>
          <cell r="U45" t="b">
            <v>1</v>
          </cell>
          <cell r="V45" t="b">
            <v>0</v>
          </cell>
          <cell r="W45" t="str">
            <v>MED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I45" t="str">
            <v>Tomb</v>
          </cell>
          <cell r="AJ45" t="str">
            <v>T</v>
          </cell>
        </row>
        <row r="46">
          <cell r="A46" t="str">
            <v>0022211</v>
          </cell>
          <cell r="B46" t="str">
            <v>P91040203</v>
          </cell>
          <cell r="C46" t="str">
            <v>91040203</v>
          </cell>
          <cell r="D46" t="str">
            <v>CENTRAL HIGH VOLTAGE CABLES PHASE II</v>
          </cell>
          <cell r="E46">
            <v>33329</v>
          </cell>
          <cell r="F46">
            <v>34396</v>
          </cell>
          <cell r="G46">
            <v>33543</v>
          </cell>
          <cell r="I46">
            <v>34869</v>
          </cell>
          <cell r="J46">
            <v>157200</v>
          </cell>
          <cell r="K46">
            <v>157200</v>
          </cell>
          <cell r="L46">
            <v>157200</v>
          </cell>
          <cell r="M46">
            <v>0</v>
          </cell>
          <cell r="N46">
            <v>157200</v>
          </cell>
          <cell r="O46">
            <v>200506</v>
          </cell>
          <cell r="P46">
            <v>157200</v>
          </cell>
          <cell r="Q46" t="str">
            <v>65</v>
          </cell>
          <cell r="R46" t="str">
            <v>Admin&amp;Other Utilities Central</v>
          </cell>
          <cell r="T46" t="b">
            <v>0</v>
          </cell>
          <cell r="U46" t="b">
            <v>1</v>
          </cell>
          <cell r="V46" t="b">
            <v>0</v>
          </cell>
          <cell r="W46" t="str">
            <v>Accounting And Contracts</v>
          </cell>
          <cell r="X46">
            <v>0</v>
          </cell>
          <cell r="Y46">
            <v>157200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 t="str">
            <v>40</v>
          </cell>
          <cell r="AH46" t="str">
            <v>UT</v>
          </cell>
          <cell r="AI46" t="str">
            <v>FullyF</v>
          </cell>
          <cell r="AJ46" t="str">
            <v>FF</v>
          </cell>
        </row>
        <row r="47">
          <cell r="A47" t="str">
            <v>0022212</v>
          </cell>
          <cell r="D47" t="str">
            <v>BECTON LAB ELECTRICAL ENERGY CONSERVATION</v>
          </cell>
          <cell r="E47">
            <v>33329</v>
          </cell>
          <cell r="F47">
            <v>34150</v>
          </cell>
          <cell r="G47">
            <v>34515</v>
          </cell>
          <cell r="I47">
            <v>33903</v>
          </cell>
          <cell r="J47">
            <v>13884</v>
          </cell>
          <cell r="K47">
            <v>13884</v>
          </cell>
          <cell r="L47">
            <v>13884</v>
          </cell>
          <cell r="M47">
            <v>14232.61</v>
          </cell>
          <cell r="N47">
            <v>0</v>
          </cell>
          <cell r="O47">
            <v>200506</v>
          </cell>
          <cell r="P47">
            <v>13884</v>
          </cell>
          <cell r="Q47" t="str">
            <v>12</v>
          </cell>
          <cell r="R47" t="str">
            <v>Administrative &amp; University-Wide</v>
          </cell>
          <cell r="T47" t="b">
            <v>1</v>
          </cell>
          <cell r="U47" t="b">
            <v>1</v>
          </cell>
          <cell r="V47" t="b">
            <v>0</v>
          </cell>
          <cell r="W47" t="str">
            <v>MGT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I47" t="str">
            <v>Tomb</v>
          </cell>
          <cell r="AJ47" t="str">
            <v>T</v>
          </cell>
        </row>
        <row r="48">
          <cell r="A48" t="str">
            <v>0022213</v>
          </cell>
          <cell r="B48" t="str">
            <v>P91041608</v>
          </cell>
          <cell r="C48" t="str">
            <v>91041608</v>
          </cell>
          <cell r="D48" t="str">
            <v>OLD CAMPUS ACCESS CONTROL SYSTEM</v>
          </cell>
          <cell r="E48">
            <v>33329</v>
          </cell>
          <cell r="F48">
            <v>33908</v>
          </cell>
          <cell r="G48">
            <v>33786</v>
          </cell>
          <cell r="I48">
            <v>34171</v>
          </cell>
          <cell r="J48">
            <v>1400000</v>
          </cell>
          <cell r="K48">
            <v>1400000</v>
          </cell>
          <cell r="L48">
            <v>1400000</v>
          </cell>
          <cell r="M48">
            <v>0</v>
          </cell>
          <cell r="N48">
            <v>1400000</v>
          </cell>
          <cell r="O48">
            <v>200506</v>
          </cell>
          <cell r="P48">
            <v>1400000</v>
          </cell>
          <cell r="Q48" t="str">
            <v>71</v>
          </cell>
          <cell r="R48" t="str">
            <v>Residential - Undergraduate</v>
          </cell>
          <cell r="T48" t="b">
            <v>0</v>
          </cell>
          <cell r="U48" t="b">
            <v>1</v>
          </cell>
          <cell r="V48" t="b">
            <v>0</v>
          </cell>
          <cell r="W48" t="str">
            <v>Accounting And Contracts</v>
          </cell>
          <cell r="X48">
            <v>0</v>
          </cell>
          <cell r="Y48">
            <v>1400000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 t="str">
            <v>30</v>
          </cell>
          <cell r="AH48" t="str">
            <v>CM</v>
          </cell>
          <cell r="AI48" t="str">
            <v>FullyF</v>
          </cell>
          <cell r="AJ48" t="str">
            <v>FF</v>
          </cell>
        </row>
        <row r="49">
          <cell r="A49" t="str">
            <v>0022214</v>
          </cell>
          <cell r="B49" t="str">
            <v>P91040204</v>
          </cell>
          <cell r="C49" t="str">
            <v>91040204</v>
          </cell>
          <cell r="D49" t="str">
            <v>STILES TOWER ROOF AND STILES/MORSE FLASHING</v>
          </cell>
          <cell r="E49">
            <v>33329</v>
          </cell>
          <cell r="F49">
            <v>34368</v>
          </cell>
          <cell r="G49">
            <v>33664</v>
          </cell>
          <cell r="I49">
            <v>34851</v>
          </cell>
          <cell r="J49">
            <v>459306</v>
          </cell>
          <cell r="K49">
            <v>459306</v>
          </cell>
          <cell r="L49">
            <v>459306</v>
          </cell>
          <cell r="M49">
            <v>93036</v>
          </cell>
          <cell r="N49">
            <v>366270</v>
          </cell>
          <cell r="O49">
            <v>200506</v>
          </cell>
          <cell r="P49">
            <v>459306</v>
          </cell>
          <cell r="Q49" t="str">
            <v>71</v>
          </cell>
          <cell r="R49" t="str">
            <v>Residential - Undergraduate</v>
          </cell>
          <cell r="T49" t="b">
            <v>0</v>
          </cell>
          <cell r="U49" t="b">
            <v>1</v>
          </cell>
          <cell r="V49" t="b">
            <v>0</v>
          </cell>
          <cell r="W49" t="str">
            <v>Accounting And Contracts</v>
          </cell>
          <cell r="X49">
            <v>240380</v>
          </cell>
          <cell r="Y49">
            <v>125890</v>
          </cell>
          <cell r="Z49">
            <v>6000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 t="str">
            <v>30</v>
          </cell>
          <cell r="AH49" t="str">
            <v>CM</v>
          </cell>
          <cell r="AI49" t="str">
            <v>FullyF</v>
          </cell>
          <cell r="AJ49" t="str">
            <v>FF</v>
          </cell>
        </row>
        <row r="50">
          <cell r="A50" t="str">
            <v>0022215</v>
          </cell>
          <cell r="D50" t="str">
            <v>SHM BE07-17 CELL PHYSIOLOGY</v>
          </cell>
          <cell r="E50">
            <v>33329</v>
          </cell>
          <cell r="F50">
            <v>33419</v>
          </cell>
          <cell r="G50">
            <v>33419</v>
          </cell>
          <cell r="I50">
            <v>34834</v>
          </cell>
          <cell r="J50">
            <v>248581</v>
          </cell>
          <cell r="K50">
            <v>248581</v>
          </cell>
          <cell r="L50">
            <v>248581</v>
          </cell>
          <cell r="M50">
            <v>248581.31</v>
          </cell>
          <cell r="N50">
            <v>0</v>
          </cell>
          <cell r="O50">
            <v>200506</v>
          </cell>
          <cell r="P50">
            <v>248581</v>
          </cell>
          <cell r="Q50" t="str">
            <v>08</v>
          </cell>
          <cell r="R50" t="str">
            <v>Medicine</v>
          </cell>
          <cell r="T50" t="b">
            <v>1</v>
          </cell>
          <cell r="U50" t="b">
            <v>1</v>
          </cell>
          <cell r="V50" t="b">
            <v>0</v>
          </cell>
          <cell r="W50" t="str">
            <v>MED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I50" t="str">
            <v>Tomb</v>
          </cell>
          <cell r="AJ50" t="str">
            <v>T</v>
          </cell>
        </row>
        <row r="51">
          <cell r="A51" t="str">
            <v>0022216</v>
          </cell>
          <cell r="B51" t="str">
            <v>P91041602</v>
          </cell>
          <cell r="C51" t="str">
            <v>91041602</v>
          </cell>
          <cell r="D51" t="str">
            <v>PIERSON/SAGE GRGE TIE ROD &amp; STAIRWELL REPAIRS</v>
          </cell>
          <cell r="E51">
            <v>33329</v>
          </cell>
          <cell r="F51">
            <v>33481</v>
          </cell>
          <cell r="G51">
            <v>33451</v>
          </cell>
          <cell r="I51">
            <v>35415</v>
          </cell>
          <cell r="J51">
            <v>158335</v>
          </cell>
          <cell r="K51">
            <v>158335</v>
          </cell>
          <cell r="L51">
            <v>158335</v>
          </cell>
          <cell r="M51">
            <v>0</v>
          </cell>
          <cell r="N51">
            <v>158335</v>
          </cell>
          <cell r="O51">
            <v>200506</v>
          </cell>
          <cell r="P51">
            <v>158335</v>
          </cell>
          <cell r="Q51" t="str">
            <v>61</v>
          </cell>
          <cell r="R51" t="str">
            <v>Admin&amp;Other Other</v>
          </cell>
          <cell r="T51" t="b">
            <v>0</v>
          </cell>
          <cell r="U51" t="b">
            <v>1</v>
          </cell>
          <cell r="V51" t="b">
            <v>0</v>
          </cell>
          <cell r="W51" t="str">
            <v>Accounting And Contracts</v>
          </cell>
          <cell r="X51">
            <v>0</v>
          </cell>
          <cell r="Y51">
            <v>158335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 t="str">
            <v>30</v>
          </cell>
          <cell r="AH51" t="str">
            <v>CM</v>
          </cell>
          <cell r="AI51" t="str">
            <v>FullyF</v>
          </cell>
          <cell r="AJ51" t="str">
            <v>FF</v>
          </cell>
        </row>
        <row r="52">
          <cell r="A52" t="str">
            <v>0022218</v>
          </cell>
          <cell r="D52" t="str">
            <v>COMMONS SOUND SYSTEM</v>
          </cell>
          <cell r="E52">
            <v>33329</v>
          </cell>
          <cell r="F52">
            <v>33603</v>
          </cell>
          <cell r="G52">
            <v>33816</v>
          </cell>
          <cell r="I52">
            <v>34171</v>
          </cell>
          <cell r="J52">
            <v>79192</v>
          </cell>
          <cell r="K52">
            <v>79192</v>
          </cell>
          <cell r="L52">
            <v>79192</v>
          </cell>
          <cell r="M52">
            <v>79379</v>
          </cell>
          <cell r="N52">
            <v>0</v>
          </cell>
          <cell r="O52">
            <v>200506</v>
          </cell>
          <cell r="P52">
            <v>79192</v>
          </cell>
          <cell r="Q52" t="str">
            <v>13</v>
          </cell>
          <cell r="R52" t="str">
            <v>Other</v>
          </cell>
          <cell r="T52" t="b">
            <v>1</v>
          </cell>
          <cell r="U52" t="b">
            <v>1</v>
          </cell>
          <cell r="V52" t="b">
            <v>0</v>
          </cell>
          <cell r="W52" t="str">
            <v>PLN</v>
          </cell>
          <cell r="X52">
            <v>0</v>
          </cell>
          <cell r="Y52">
            <v>0</v>
          </cell>
          <cell r="Z52">
            <v>79192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I52" t="str">
            <v>Tomb</v>
          </cell>
          <cell r="AJ52" t="str">
            <v>T</v>
          </cell>
        </row>
        <row r="53">
          <cell r="A53" t="str">
            <v>0022219</v>
          </cell>
          <cell r="D53" t="str">
            <v>SOM EXPANSION</v>
          </cell>
          <cell r="E53">
            <v>33298</v>
          </cell>
          <cell r="F53">
            <v>34515</v>
          </cell>
          <cell r="G53">
            <v>34515</v>
          </cell>
          <cell r="I53">
            <v>34865</v>
          </cell>
          <cell r="J53">
            <v>24181</v>
          </cell>
          <cell r="K53">
            <v>24181</v>
          </cell>
          <cell r="L53">
            <v>24181</v>
          </cell>
          <cell r="M53">
            <v>24570.78</v>
          </cell>
          <cell r="N53">
            <v>0</v>
          </cell>
          <cell r="O53">
            <v>200506</v>
          </cell>
          <cell r="P53">
            <v>24181</v>
          </cell>
          <cell r="Q53" t="str">
            <v>05</v>
          </cell>
          <cell r="R53" t="str">
            <v>Academic Space: Non-Science</v>
          </cell>
          <cell r="T53" t="b">
            <v>1</v>
          </cell>
          <cell r="U53" t="b">
            <v>1</v>
          </cell>
          <cell r="V53" t="b">
            <v>0</v>
          </cell>
          <cell r="W53" t="str">
            <v>PLN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I53" t="str">
            <v>Tomb</v>
          </cell>
          <cell r="AJ53" t="str">
            <v>T</v>
          </cell>
        </row>
        <row r="54">
          <cell r="A54" t="str">
            <v>0022220</v>
          </cell>
          <cell r="B54" t="str">
            <v>P91051407</v>
          </cell>
          <cell r="C54" t="str">
            <v>91051407</v>
          </cell>
          <cell r="D54" t="str">
            <v>DIVINITY SCHOOL, #2 BOILER REPLACEMENT</v>
          </cell>
          <cell r="E54">
            <v>33359</v>
          </cell>
          <cell r="F54">
            <v>33785</v>
          </cell>
          <cell r="G54">
            <v>33664</v>
          </cell>
          <cell r="I54">
            <v>35317</v>
          </cell>
          <cell r="J54">
            <v>134515</v>
          </cell>
          <cell r="K54">
            <v>134515</v>
          </cell>
          <cell r="L54">
            <v>134515</v>
          </cell>
          <cell r="M54">
            <v>0</v>
          </cell>
          <cell r="N54">
            <v>134515</v>
          </cell>
          <cell r="O54">
            <v>200506</v>
          </cell>
          <cell r="P54">
            <v>134515</v>
          </cell>
          <cell r="Q54" t="str">
            <v>30</v>
          </cell>
          <cell r="R54" t="str">
            <v>Self-sup Divinity</v>
          </cell>
          <cell r="T54" t="b">
            <v>0</v>
          </cell>
          <cell r="U54" t="b">
            <v>1</v>
          </cell>
          <cell r="V54" t="b">
            <v>0</v>
          </cell>
          <cell r="W54" t="str">
            <v>Accounting And Contracts</v>
          </cell>
          <cell r="X54">
            <v>0</v>
          </cell>
          <cell r="Y54">
            <v>134515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 t="str">
            <v>30</v>
          </cell>
          <cell r="AH54" t="str">
            <v>CM</v>
          </cell>
          <cell r="AI54" t="str">
            <v>FullyF</v>
          </cell>
          <cell r="AJ54" t="str">
            <v>FF</v>
          </cell>
        </row>
        <row r="55">
          <cell r="A55" t="str">
            <v>0022221</v>
          </cell>
          <cell r="B55" t="str">
            <v>P91051406</v>
          </cell>
          <cell r="C55" t="str">
            <v>91051406</v>
          </cell>
          <cell r="D55" t="str">
            <v>LANMAN-WRIGHT HALL COMPREHENSIVE RENOVATION</v>
          </cell>
          <cell r="E55">
            <v>33359</v>
          </cell>
          <cell r="G55">
            <v>34213</v>
          </cell>
          <cell r="I55">
            <v>35317</v>
          </cell>
          <cell r="J55">
            <v>6419891</v>
          </cell>
          <cell r="K55">
            <v>6419891</v>
          </cell>
          <cell r="L55">
            <v>6419891</v>
          </cell>
          <cell r="M55">
            <v>5614803</v>
          </cell>
          <cell r="N55">
            <v>805088</v>
          </cell>
          <cell r="O55">
            <v>200506</v>
          </cell>
          <cell r="P55">
            <v>6419891</v>
          </cell>
          <cell r="Q55" t="str">
            <v>71</v>
          </cell>
          <cell r="R55" t="str">
            <v>Residential - Undergraduate</v>
          </cell>
          <cell r="T55" t="b">
            <v>0</v>
          </cell>
          <cell r="U55" t="b">
            <v>1</v>
          </cell>
          <cell r="V55" t="b">
            <v>0</v>
          </cell>
          <cell r="W55" t="str">
            <v>Accounting And Contracts</v>
          </cell>
          <cell r="X55">
            <v>0</v>
          </cell>
          <cell r="Y55">
            <v>805088</v>
          </cell>
          <cell r="Z55">
            <v>5600000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 t="str">
            <v>10</v>
          </cell>
          <cell r="AH55" t="str">
            <v>CR</v>
          </cell>
          <cell r="AI55" t="str">
            <v>FullyF</v>
          </cell>
          <cell r="AJ55" t="str">
            <v>FF</v>
          </cell>
        </row>
        <row r="56">
          <cell r="A56" t="str">
            <v>0022222</v>
          </cell>
          <cell r="B56" t="str">
            <v>P91051403</v>
          </cell>
          <cell r="C56" t="str">
            <v>91051403</v>
          </cell>
          <cell r="D56" t="str">
            <v>LAUDER RMS 107-109 PATHOLOGY LAB REN</v>
          </cell>
          <cell r="E56">
            <v>33359</v>
          </cell>
          <cell r="G56">
            <v>34060</v>
          </cell>
          <cell r="I56">
            <v>35415</v>
          </cell>
          <cell r="J56">
            <v>731315</v>
          </cell>
          <cell r="K56">
            <v>731315</v>
          </cell>
          <cell r="L56">
            <v>731315</v>
          </cell>
          <cell r="M56">
            <v>435187.5</v>
          </cell>
          <cell r="N56">
            <v>296127</v>
          </cell>
          <cell r="O56">
            <v>200506</v>
          </cell>
          <cell r="P56">
            <v>731315</v>
          </cell>
          <cell r="Q56" t="str">
            <v>80</v>
          </cell>
          <cell r="R56" t="str">
            <v>Medicine</v>
          </cell>
          <cell r="T56" t="b">
            <v>0</v>
          </cell>
          <cell r="U56" t="b">
            <v>1</v>
          </cell>
          <cell r="V56" t="b">
            <v>0</v>
          </cell>
          <cell r="W56" t="str">
            <v>Asset Management</v>
          </cell>
          <cell r="X56">
            <v>0</v>
          </cell>
          <cell r="Y56">
            <v>296127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 t="str">
            <v>20</v>
          </cell>
          <cell r="AH56" t="str">
            <v>PR</v>
          </cell>
          <cell r="AI56" t="str">
            <v>FullyF</v>
          </cell>
          <cell r="AJ56" t="str">
            <v>FF</v>
          </cell>
        </row>
        <row r="57">
          <cell r="A57" t="str">
            <v>0022223</v>
          </cell>
          <cell r="D57" t="str">
            <v>LLCI RMS 302, 303, 304, &amp; 306 PEDIATRICS</v>
          </cell>
          <cell r="E57">
            <v>33359</v>
          </cell>
          <cell r="F57">
            <v>34150</v>
          </cell>
          <cell r="G57">
            <v>34028</v>
          </cell>
          <cell r="I57">
            <v>35569</v>
          </cell>
          <cell r="J57">
            <v>133371</v>
          </cell>
          <cell r="K57">
            <v>133371</v>
          </cell>
          <cell r="L57">
            <v>133371</v>
          </cell>
          <cell r="M57">
            <v>134484.87</v>
          </cell>
          <cell r="N57">
            <v>0</v>
          </cell>
          <cell r="O57">
            <v>200506</v>
          </cell>
          <cell r="P57">
            <v>133371</v>
          </cell>
          <cell r="Q57" t="str">
            <v>08</v>
          </cell>
          <cell r="R57" t="str">
            <v>Medicine</v>
          </cell>
          <cell r="T57" t="b">
            <v>1</v>
          </cell>
          <cell r="U57" t="b">
            <v>1</v>
          </cell>
          <cell r="V57" t="b">
            <v>0</v>
          </cell>
          <cell r="W57" t="str">
            <v>MED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I57" t="str">
            <v>Tomb</v>
          </cell>
          <cell r="AJ57" t="str">
            <v>T</v>
          </cell>
        </row>
        <row r="58">
          <cell r="A58" t="str">
            <v>0022224</v>
          </cell>
          <cell r="B58" t="str">
            <v>P91052801</v>
          </cell>
          <cell r="C58" t="str">
            <v>91052801</v>
          </cell>
          <cell r="D58" t="str">
            <v>YORK/CROWN APTS, WINDOWS REPLACEMENT</v>
          </cell>
          <cell r="E58">
            <v>33359</v>
          </cell>
          <cell r="F58">
            <v>33634</v>
          </cell>
          <cell r="G58">
            <v>33573</v>
          </cell>
          <cell r="I58">
            <v>34540</v>
          </cell>
          <cell r="J58">
            <v>184939</v>
          </cell>
          <cell r="K58">
            <v>184939</v>
          </cell>
          <cell r="L58">
            <v>184939</v>
          </cell>
          <cell r="M58">
            <v>0</v>
          </cell>
          <cell r="N58">
            <v>184939</v>
          </cell>
          <cell r="O58">
            <v>200506</v>
          </cell>
          <cell r="P58">
            <v>184939</v>
          </cell>
          <cell r="Q58" t="str">
            <v>70</v>
          </cell>
          <cell r="R58" t="str">
            <v>Residential - Graduate</v>
          </cell>
          <cell r="T58" t="b">
            <v>0</v>
          </cell>
          <cell r="U58" t="b">
            <v>1</v>
          </cell>
          <cell r="V58" t="b">
            <v>0</v>
          </cell>
          <cell r="W58" t="str">
            <v>Accounting And Contracts</v>
          </cell>
          <cell r="X58">
            <v>0</v>
          </cell>
          <cell r="Y58">
            <v>184939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 t="str">
            <v>30</v>
          </cell>
          <cell r="AH58" t="str">
            <v>CM</v>
          </cell>
          <cell r="AI58" t="str">
            <v>FullyF</v>
          </cell>
          <cell r="AJ58" t="str">
            <v>FF</v>
          </cell>
        </row>
        <row r="59">
          <cell r="A59" t="str">
            <v>0022225</v>
          </cell>
          <cell r="B59" t="str">
            <v>P91052804</v>
          </cell>
          <cell r="C59" t="str">
            <v>91052804</v>
          </cell>
          <cell r="D59" t="str">
            <v>WHITNEY 155 ROOF REPLACEMENT &amp; RELATED REHAB</v>
          </cell>
          <cell r="E59">
            <v>33359</v>
          </cell>
          <cell r="F59">
            <v>34059</v>
          </cell>
          <cell r="G59">
            <v>33848</v>
          </cell>
          <cell r="I59">
            <v>34869</v>
          </cell>
          <cell r="J59">
            <v>301256</v>
          </cell>
          <cell r="K59">
            <v>301256</v>
          </cell>
          <cell r="L59">
            <v>301256</v>
          </cell>
          <cell r="M59">
            <v>0</v>
          </cell>
          <cell r="N59">
            <v>301256</v>
          </cell>
          <cell r="O59">
            <v>200506</v>
          </cell>
          <cell r="P59">
            <v>301256</v>
          </cell>
          <cell r="Q59" t="str">
            <v>60</v>
          </cell>
          <cell r="R59" t="str">
            <v>Admin&amp;Other Administration</v>
          </cell>
          <cell r="T59" t="b">
            <v>0</v>
          </cell>
          <cell r="U59" t="b">
            <v>1</v>
          </cell>
          <cell r="V59" t="b">
            <v>0</v>
          </cell>
          <cell r="W59" t="str">
            <v>Accounting And Contracts</v>
          </cell>
          <cell r="X59">
            <v>0</v>
          </cell>
          <cell r="Y59">
            <v>301256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 t="str">
            <v>30</v>
          </cell>
          <cell r="AH59" t="str">
            <v>CM</v>
          </cell>
          <cell r="AI59" t="str">
            <v>FullyF</v>
          </cell>
          <cell r="AJ59" t="str">
            <v>FF</v>
          </cell>
        </row>
        <row r="60">
          <cell r="A60" t="str">
            <v>0022226</v>
          </cell>
          <cell r="B60" t="str">
            <v>P91052805</v>
          </cell>
          <cell r="C60" t="str">
            <v>91052805</v>
          </cell>
          <cell r="D60" t="str">
            <v>WALL 66 CHAPLAIN'S HOUSE ROOF REPL/REHAB</v>
          </cell>
          <cell r="E60">
            <v>33359</v>
          </cell>
          <cell r="F60">
            <v>34546</v>
          </cell>
          <cell r="G60">
            <v>33848</v>
          </cell>
          <cell r="I60">
            <v>34869</v>
          </cell>
          <cell r="J60">
            <v>225343</v>
          </cell>
          <cell r="K60">
            <v>225343</v>
          </cell>
          <cell r="L60">
            <v>225343</v>
          </cell>
          <cell r="M60">
            <v>0</v>
          </cell>
          <cell r="N60">
            <v>225343</v>
          </cell>
          <cell r="O60">
            <v>200506</v>
          </cell>
          <cell r="P60">
            <v>225343</v>
          </cell>
          <cell r="Q60" t="str">
            <v>61</v>
          </cell>
          <cell r="R60" t="str">
            <v>Admin&amp;Other Other</v>
          </cell>
          <cell r="T60" t="b">
            <v>0</v>
          </cell>
          <cell r="U60" t="b">
            <v>1</v>
          </cell>
          <cell r="V60" t="b">
            <v>0</v>
          </cell>
          <cell r="W60" t="str">
            <v>Accounting And Contracts</v>
          </cell>
          <cell r="X60">
            <v>0</v>
          </cell>
          <cell r="Y60">
            <v>225343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 t="str">
            <v>30</v>
          </cell>
          <cell r="AH60" t="str">
            <v>CM</v>
          </cell>
          <cell r="AI60" t="str">
            <v>FullyF</v>
          </cell>
          <cell r="AJ60" t="str">
            <v>FF</v>
          </cell>
        </row>
        <row r="61">
          <cell r="A61" t="str">
            <v>0022227</v>
          </cell>
          <cell r="B61" t="str">
            <v>P91052806</v>
          </cell>
          <cell r="C61" t="str">
            <v>91052806</v>
          </cell>
          <cell r="D61" t="str">
            <v>ELM 143 ROOF REPLACE, CORNICE &amp; PORCH REHAB</v>
          </cell>
          <cell r="E61">
            <v>33359</v>
          </cell>
          <cell r="F61">
            <v>34150</v>
          </cell>
          <cell r="G61">
            <v>33970</v>
          </cell>
          <cell r="I61">
            <v>34869</v>
          </cell>
          <cell r="J61">
            <v>218703</v>
          </cell>
          <cell r="K61">
            <v>218703</v>
          </cell>
          <cell r="L61">
            <v>218703</v>
          </cell>
          <cell r="M61">
            <v>0</v>
          </cell>
          <cell r="N61">
            <v>218703</v>
          </cell>
          <cell r="O61">
            <v>200506</v>
          </cell>
          <cell r="P61">
            <v>218703</v>
          </cell>
          <cell r="Q61" t="str">
            <v>61</v>
          </cell>
          <cell r="R61" t="str">
            <v>Admin&amp;Other Other</v>
          </cell>
          <cell r="T61" t="b">
            <v>0</v>
          </cell>
          <cell r="U61" t="b">
            <v>1</v>
          </cell>
          <cell r="V61" t="b">
            <v>0</v>
          </cell>
          <cell r="W61" t="str">
            <v>Accounting And Contracts</v>
          </cell>
          <cell r="X61">
            <v>0</v>
          </cell>
          <cell r="Y61">
            <v>218703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 t="str">
            <v>30</v>
          </cell>
          <cell r="AH61" t="str">
            <v>CM</v>
          </cell>
          <cell r="AI61" t="str">
            <v>FullyF</v>
          </cell>
          <cell r="AJ61" t="str">
            <v>FF</v>
          </cell>
        </row>
        <row r="62">
          <cell r="A62" t="str">
            <v>0022229</v>
          </cell>
          <cell r="B62" t="str">
            <v>91041605</v>
          </cell>
          <cell r="C62" t="str">
            <v>91041605</v>
          </cell>
          <cell r="D62" t="str">
            <v>JE MODIFICATIONS FOR DISABLED ACCESS</v>
          </cell>
          <cell r="E62">
            <v>33329</v>
          </cell>
          <cell r="F62">
            <v>33694</v>
          </cell>
          <cell r="G62">
            <v>33816</v>
          </cell>
          <cell r="I62">
            <v>34171</v>
          </cell>
          <cell r="J62">
            <v>420238</v>
          </cell>
          <cell r="K62">
            <v>420238</v>
          </cell>
          <cell r="L62">
            <v>420238</v>
          </cell>
          <cell r="M62">
            <v>420866.5</v>
          </cell>
          <cell r="N62">
            <v>0</v>
          </cell>
          <cell r="O62">
            <v>200506</v>
          </cell>
          <cell r="P62">
            <v>420238</v>
          </cell>
          <cell r="Q62" t="str">
            <v>01</v>
          </cell>
          <cell r="R62" t="str">
            <v>Undergrad Housing: Residential Colleges</v>
          </cell>
          <cell r="T62" t="b">
            <v>1</v>
          </cell>
          <cell r="U62" t="b">
            <v>1</v>
          </cell>
          <cell r="V62" t="b">
            <v>0</v>
          </cell>
          <cell r="W62" t="str">
            <v>PLN</v>
          </cell>
          <cell r="X62">
            <v>0</v>
          </cell>
          <cell r="Y62">
            <v>0</v>
          </cell>
          <cell r="Z62">
            <v>420238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I62" t="str">
            <v>Tomb</v>
          </cell>
          <cell r="AJ62" t="str">
            <v>T</v>
          </cell>
        </row>
        <row r="63">
          <cell r="A63" t="str">
            <v>0022230</v>
          </cell>
          <cell r="B63" t="str">
            <v>P91052802</v>
          </cell>
          <cell r="C63" t="str">
            <v>91052802</v>
          </cell>
          <cell r="D63" t="str">
            <v>PARK 210-220 ELEVATOR REPLACEMENT</v>
          </cell>
          <cell r="E63">
            <v>33390</v>
          </cell>
          <cell r="F63">
            <v>33908</v>
          </cell>
          <cell r="G63">
            <v>33756</v>
          </cell>
          <cell r="I63">
            <v>35415</v>
          </cell>
          <cell r="J63">
            <v>174236</v>
          </cell>
          <cell r="K63">
            <v>174236</v>
          </cell>
          <cell r="L63">
            <v>174236</v>
          </cell>
          <cell r="M63">
            <v>0</v>
          </cell>
          <cell r="N63">
            <v>174236</v>
          </cell>
          <cell r="O63">
            <v>200506</v>
          </cell>
          <cell r="P63">
            <v>174236</v>
          </cell>
          <cell r="Q63" t="str">
            <v>61</v>
          </cell>
          <cell r="R63" t="str">
            <v>Admin&amp;Other Other</v>
          </cell>
          <cell r="T63" t="b">
            <v>0</v>
          </cell>
          <cell r="U63" t="b">
            <v>1</v>
          </cell>
          <cell r="V63" t="b">
            <v>0</v>
          </cell>
          <cell r="W63" t="str">
            <v>Accounting And Contracts</v>
          </cell>
          <cell r="X63">
            <v>0</v>
          </cell>
          <cell r="Y63">
            <v>174236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 t="str">
            <v>30</v>
          </cell>
          <cell r="AH63" t="str">
            <v>CM</v>
          </cell>
          <cell r="AI63" t="str">
            <v>FullyF</v>
          </cell>
          <cell r="AJ63" t="str">
            <v>FF</v>
          </cell>
        </row>
        <row r="64">
          <cell r="A64" t="str">
            <v>0022232</v>
          </cell>
          <cell r="B64" t="str">
            <v>P91061102</v>
          </cell>
          <cell r="C64" t="str">
            <v>91061102</v>
          </cell>
          <cell r="D64" t="str">
            <v>WHITNEY AVE 155/175 LIGHTING</v>
          </cell>
          <cell r="E64">
            <v>33390</v>
          </cell>
          <cell r="F64">
            <v>34334</v>
          </cell>
          <cell r="G64">
            <v>33848</v>
          </cell>
          <cell r="I64">
            <v>35159</v>
          </cell>
          <cell r="J64">
            <v>280477</v>
          </cell>
          <cell r="K64">
            <v>280477</v>
          </cell>
          <cell r="L64">
            <v>280477</v>
          </cell>
          <cell r="M64">
            <v>94460.85</v>
          </cell>
          <cell r="N64">
            <v>186016</v>
          </cell>
          <cell r="O64">
            <v>200506</v>
          </cell>
          <cell r="P64">
            <v>280477</v>
          </cell>
          <cell r="Q64" t="str">
            <v>12</v>
          </cell>
          <cell r="R64" t="str">
            <v>Administrative &amp; University-Wide</v>
          </cell>
          <cell r="T64" t="b">
            <v>0</v>
          </cell>
          <cell r="U64" t="b">
            <v>1</v>
          </cell>
          <cell r="V64" t="b">
            <v>0</v>
          </cell>
          <cell r="W64" t="str">
            <v>Accounting And Contracts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I64" t="str">
            <v>Tomb</v>
          </cell>
          <cell r="AJ64" t="str">
            <v>T</v>
          </cell>
        </row>
        <row r="65">
          <cell r="A65" t="str">
            <v>0022233</v>
          </cell>
          <cell r="B65" t="str">
            <v>P91061104</v>
          </cell>
          <cell r="C65" t="str">
            <v>91061104</v>
          </cell>
          <cell r="D65" t="str">
            <v>OML REPL ELEVATOR PROSPECT WING FLRS 1-5</v>
          </cell>
          <cell r="E65">
            <v>33390</v>
          </cell>
          <cell r="F65">
            <v>34000</v>
          </cell>
          <cell r="G65">
            <v>33848</v>
          </cell>
          <cell r="I65">
            <v>34869</v>
          </cell>
          <cell r="J65">
            <v>218406</v>
          </cell>
          <cell r="K65">
            <v>218406</v>
          </cell>
          <cell r="L65">
            <v>218406</v>
          </cell>
          <cell r="M65">
            <v>0</v>
          </cell>
          <cell r="N65">
            <v>218406</v>
          </cell>
          <cell r="O65">
            <v>200506</v>
          </cell>
          <cell r="P65">
            <v>218406</v>
          </cell>
          <cell r="Q65" t="str">
            <v>25</v>
          </cell>
          <cell r="R65" t="str">
            <v>Biological and Physical Sciences</v>
          </cell>
          <cell r="T65" t="b">
            <v>0</v>
          </cell>
          <cell r="U65" t="b">
            <v>1</v>
          </cell>
          <cell r="V65" t="b">
            <v>0</v>
          </cell>
          <cell r="W65" t="str">
            <v>Accounting And Contracts</v>
          </cell>
          <cell r="X65">
            <v>0</v>
          </cell>
          <cell r="Y65">
            <v>218406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 t="str">
            <v>30</v>
          </cell>
          <cell r="AH65" t="str">
            <v>CM</v>
          </cell>
          <cell r="AI65" t="str">
            <v>FullyF</v>
          </cell>
          <cell r="AJ65" t="str">
            <v>FF</v>
          </cell>
        </row>
        <row r="66">
          <cell r="A66" t="str">
            <v>0022234</v>
          </cell>
          <cell r="B66" t="str">
            <v>91061107</v>
          </cell>
          <cell r="C66" t="str">
            <v>91061107</v>
          </cell>
          <cell r="D66" t="str">
            <v>CENTER FOR THE STUDY OF HUMAN DISEASE</v>
          </cell>
          <cell r="E66">
            <v>33390</v>
          </cell>
          <cell r="F66">
            <v>35461</v>
          </cell>
          <cell r="G66">
            <v>33419</v>
          </cell>
          <cell r="I66">
            <v>35695</v>
          </cell>
          <cell r="J66">
            <v>2792074</v>
          </cell>
          <cell r="K66">
            <v>2792074</v>
          </cell>
          <cell r="L66">
            <v>2792074</v>
          </cell>
          <cell r="M66">
            <v>2865357.83</v>
          </cell>
          <cell r="N66">
            <v>0</v>
          </cell>
          <cell r="O66">
            <v>200506</v>
          </cell>
          <cell r="P66">
            <v>2792074</v>
          </cell>
          <cell r="Q66" t="str">
            <v>08</v>
          </cell>
          <cell r="R66" t="str">
            <v>Medicine</v>
          </cell>
          <cell r="T66" t="b">
            <v>1</v>
          </cell>
          <cell r="U66" t="b">
            <v>1</v>
          </cell>
          <cell r="V66" t="b">
            <v>0</v>
          </cell>
          <cell r="W66" t="str">
            <v>MED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I66" t="str">
            <v>Tomb</v>
          </cell>
          <cell r="AJ66" t="str">
            <v>T</v>
          </cell>
        </row>
        <row r="67">
          <cell r="A67" t="str">
            <v>0022235</v>
          </cell>
          <cell r="B67" t="str">
            <v>91062513</v>
          </cell>
          <cell r="C67" t="str">
            <v>91062513</v>
          </cell>
          <cell r="D67" t="str">
            <v>OML ROOM 201 BIOSPHERICS OFFICE</v>
          </cell>
          <cell r="E67">
            <v>33390</v>
          </cell>
          <cell r="F67">
            <v>33908</v>
          </cell>
          <cell r="G67">
            <v>33816</v>
          </cell>
          <cell r="I67">
            <v>34540</v>
          </cell>
          <cell r="J67">
            <v>99440</v>
          </cell>
          <cell r="K67">
            <v>99440</v>
          </cell>
          <cell r="L67">
            <v>99440</v>
          </cell>
          <cell r="M67">
            <v>99439.53</v>
          </cell>
          <cell r="N67">
            <v>0</v>
          </cell>
          <cell r="O67">
            <v>200506</v>
          </cell>
          <cell r="P67">
            <v>99440</v>
          </cell>
          <cell r="Q67" t="str">
            <v>04</v>
          </cell>
          <cell r="R67" t="str">
            <v>Academic Space: Science</v>
          </cell>
          <cell r="T67" t="b">
            <v>1</v>
          </cell>
          <cell r="U67" t="b">
            <v>1</v>
          </cell>
          <cell r="V67" t="b">
            <v>0</v>
          </cell>
          <cell r="W67" t="str">
            <v>PLN</v>
          </cell>
          <cell r="X67">
            <v>0</v>
          </cell>
          <cell r="Y67">
            <v>0</v>
          </cell>
          <cell r="Z67">
            <v>99440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I67" t="str">
            <v>Tomb</v>
          </cell>
          <cell r="AJ67" t="str">
            <v>T</v>
          </cell>
        </row>
        <row r="68">
          <cell r="A68" t="str">
            <v>0022236</v>
          </cell>
          <cell r="B68" t="str">
            <v>P91062501</v>
          </cell>
          <cell r="C68" t="str">
            <v>91062501</v>
          </cell>
          <cell r="D68" t="str">
            <v>CAMPUS EXTERIOR LIGHTING</v>
          </cell>
          <cell r="E68">
            <v>33390</v>
          </cell>
          <cell r="G68">
            <v>33786</v>
          </cell>
          <cell r="I68">
            <v>34729</v>
          </cell>
          <cell r="J68">
            <v>235816</v>
          </cell>
          <cell r="K68">
            <v>235816</v>
          </cell>
          <cell r="L68">
            <v>235816</v>
          </cell>
          <cell r="M68">
            <v>10000</v>
          </cell>
          <cell r="N68">
            <v>225816</v>
          </cell>
          <cell r="O68">
            <v>200506</v>
          </cell>
          <cell r="P68">
            <v>235816</v>
          </cell>
          <cell r="Q68" t="str">
            <v>65</v>
          </cell>
          <cell r="R68" t="str">
            <v>Admin&amp;Other Utilities Central</v>
          </cell>
          <cell r="T68" t="b">
            <v>0</v>
          </cell>
          <cell r="U68" t="b">
            <v>1</v>
          </cell>
          <cell r="V68" t="b">
            <v>0</v>
          </cell>
          <cell r="W68" t="str">
            <v>Accounting And Contracts</v>
          </cell>
          <cell r="X68">
            <v>0</v>
          </cell>
          <cell r="Y68">
            <v>225816</v>
          </cell>
          <cell r="Z68">
            <v>10000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 t="str">
            <v>30</v>
          </cell>
          <cell r="AH68" t="str">
            <v>CM</v>
          </cell>
          <cell r="AI68" t="str">
            <v>FullyF</v>
          </cell>
          <cell r="AJ68" t="str">
            <v>FF</v>
          </cell>
        </row>
        <row r="69">
          <cell r="A69" t="str">
            <v>0022237</v>
          </cell>
          <cell r="B69" t="str">
            <v>91070101</v>
          </cell>
          <cell r="C69" t="str">
            <v>91070101</v>
          </cell>
          <cell r="D69" t="str">
            <v>D-FIELD IRRIGATION PROJECT</v>
          </cell>
          <cell r="E69">
            <v>33420</v>
          </cell>
          <cell r="F69">
            <v>33542</v>
          </cell>
          <cell r="G69">
            <v>33542</v>
          </cell>
          <cell r="I69">
            <v>34963</v>
          </cell>
          <cell r="J69">
            <v>72612</v>
          </cell>
          <cell r="K69">
            <v>72612</v>
          </cell>
          <cell r="L69">
            <v>72612</v>
          </cell>
          <cell r="M69">
            <v>72612</v>
          </cell>
          <cell r="N69">
            <v>0</v>
          </cell>
          <cell r="O69">
            <v>200506</v>
          </cell>
          <cell r="P69">
            <v>72612</v>
          </cell>
          <cell r="Q69" t="str">
            <v>10</v>
          </cell>
          <cell r="R69" t="str">
            <v>Athletics</v>
          </cell>
          <cell r="T69" t="b">
            <v>1</v>
          </cell>
          <cell r="U69" t="b">
            <v>1</v>
          </cell>
          <cell r="V69" t="b">
            <v>0</v>
          </cell>
          <cell r="W69" t="str">
            <v>FIN</v>
          </cell>
          <cell r="X69">
            <v>0</v>
          </cell>
          <cell r="Y69">
            <v>0</v>
          </cell>
          <cell r="Z69">
            <v>72612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 t="str">
            <v>Tomb</v>
          </cell>
          <cell r="AJ69" t="str">
            <v>T</v>
          </cell>
        </row>
        <row r="70">
          <cell r="A70" t="str">
            <v>0022238</v>
          </cell>
          <cell r="B70" t="str">
            <v>P91062507</v>
          </cell>
          <cell r="C70" t="str">
            <v>91062507</v>
          </cell>
          <cell r="D70" t="str">
            <v>SPL ELECTRICAL VAULT</v>
          </cell>
          <cell r="E70">
            <v>33390</v>
          </cell>
          <cell r="F70">
            <v>34515</v>
          </cell>
          <cell r="G70">
            <v>33817</v>
          </cell>
          <cell r="I70">
            <v>34729</v>
          </cell>
          <cell r="J70">
            <v>613219</v>
          </cell>
          <cell r="K70">
            <v>613219</v>
          </cell>
          <cell r="L70">
            <v>613219</v>
          </cell>
          <cell r="M70">
            <v>213313.02</v>
          </cell>
          <cell r="N70">
            <v>399906</v>
          </cell>
          <cell r="O70">
            <v>200506</v>
          </cell>
          <cell r="P70">
            <v>613219</v>
          </cell>
          <cell r="Q70" t="str">
            <v>65</v>
          </cell>
          <cell r="R70" t="str">
            <v>Admin&amp;Other Utilities Central</v>
          </cell>
          <cell r="T70" t="b">
            <v>0</v>
          </cell>
          <cell r="U70" t="b">
            <v>1</v>
          </cell>
          <cell r="V70" t="b">
            <v>0</v>
          </cell>
          <cell r="W70" t="str">
            <v>Accounting And Contracts</v>
          </cell>
          <cell r="X70">
            <v>0</v>
          </cell>
          <cell r="Y70">
            <v>399906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 t="str">
            <v>30</v>
          </cell>
          <cell r="AH70" t="str">
            <v>CM</v>
          </cell>
          <cell r="AI70" t="str">
            <v>FullyF</v>
          </cell>
          <cell r="AJ70" t="str">
            <v>FF</v>
          </cell>
        </row>
        <row r="71">
          <cell r="A71" t="str">
            <v>0022239</v>
          </cell>
          <cell r="B71" t="str">
            <v>91062509</v>
          </cell>
          <cell r="C71" t="str">
            <v>91062509</v>
          </cell>
          <cell r="D71" t="str">
            <v>OML RM 107 LAB RENOVATION</v>
          </cell>
          <cell r="E71">
            <v>33390</v>
          </cell>
          <cell r="F71">
            <v>34120</v>
          </cell>
          <cell r="G71">
            <v>33938</v>
          </cell>
          <cell r="I71">
            <v>34540</v>
          </cell>
          <cell r="J71">
            <v>133502</v>
          </cell>
          <cell r="K71">
            <v>133502</v>
          </cell>
          <cell r="L71">
            <v>133502</v>
          </cell>
          <cell r="M71">
            <v>134007.29999999999</v>
          </cell>
          <cell r="N71">
            <v>0</v>
          </cell>
          <cell r="O71">
            <v>200506</v>
          </cell>
          <cell r="P71">
            <v>133502</v>
          </cell>
          <cell r="Q71" t="str">
            <v>04</v>
          </cell>
          <cell r="R71" t="str">
            <v>Academic Space: Science</v>
          </cell>
          <cell r="T71" t="b">
            <v>1</v>
          </cell>
          <cell r="U71" t="b">
            <v>1</v>
          </cell>
          <cell r="V71" t="b">
            <v>0</v>
          </cell>
          <cell r="W71" t="str">
            <v>PLN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 t="str">
            <v>Tomb</v>
          </cell>
          <cell r="AJ71" t="str">
            <v>T</v>
          </cell>
        </row>
        <row r="72">
          <cell r="A72" t="str">
            <v>0022240</v>
          </cell>
          <cell r="B72" t="str">
            <v>C91070102</v>
          </cell>
          <cell r="C72" t="str">
            <v>91070102</v>
          </cell>
          <cell r="D72" t="str">
            <v>MED SCH FIBER OPTIC CABLES</v>
          </cell>
          <cell r="E72">
            <v>33420</v>
          </cell>
          <cell r="G72">
            <v>33756</v>
          </cell>
          <cell r="I72">
            <v>34719</v>
          </cell>
          <cell r="J72">
            <v>347382</v>
          </cell>
          <cell r="K72">
            <v>347382</v>
          </cell>
          <cell r="L72">
            <v>347382</v>
          </cell>
          <cell r="M72">
            <v>109359.42</v>
          </cell>
          <cell r="N72">
            <v>238023</v>
          </cell>
          <cell r="O72">
            <v>200506</v>
          </cell>
          <cell r="P72">
            <v>347382</v>
          </cell>
          <cell r="Q72" t="str">
            <v>11</v>
          </cell>
          <cell r="R72" t="str">
            <v>Utilities &amp; Infrastructure</v>
          </cell>
          <cell r="T72" t="b">
            <v>0</v>
          </cell>
          <cell r="U72" t="b">
            <v>1</v>
          </cell>
          <cell r="V72" t="b">
            <v>0</v>
          </cell>
          <cell r="W72" t="str">
            <v>Finance-General Administration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I72" t="str">
            <v>Tomb</v>
          </cell>
          <cell r="AJ72" t="str">
            <v>T</v>
          </cell>
        </row>
        <row r="73">
          <cell r="A73" t="str">
            <v>0022241</v>
          </cell>
          <cell r="D73" t="str">
            <v>BIOLOGY PEW EQUIPMENT</v>
          </cell>
          <cell r="E73">
            <v>33430</v>
          </cell>
          <cell r="F73">
            <v>34880</v>
          </cell>
          <cell r="G73">
            <v>34880</v>
          </cell>
          <cell r="I73">
            <v>34894</v>
          </cell>
          <cell r="J73">
            <v>273483</v>
          </cell>
          <cell r="K73">
            <v>273483</v>
          </cell>
          <cell r="L73">
            <v>273483</v>
          </cell>
          <cell r="M73">
            <v>273483.32</v>
          </cell>
          <cell r="N73">
            <v>0</v>
          </cell>
          <cell r="O73">
            <v>200506</v>
          </cell>
          <cell r="P73">
            <v>273483</v>
          </cell>
          <cell r="Q73" t="str">
            <v>04</v>
          </cell>
          <cell r="R73" t="str">
            <v>Academic Space: Science</v>
          </cell>
          <cell r="T73" t="b">
            <v>1</v>
          </cell>
          <cell r="U73" t="b">
            <v>1</v>
          </cell>
          <cell r="V73" t="b">
            <v>0</v>
          </cell>
          <cell r="W73" t="str">
            <v>FIN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 t="str">
            <v>Tomb</v>
          </cell>
          <cell r="AJ73" t="str">
            <v>T</v>
          </cell>
        </row>
        <row r="74">
          <cell r="A74" t="str">
            <v>0022242</v>
          </cell>
          <cell r="B74" t="str">
            <v>91043001</v>
          </cell>
          <cell r="C74" t="str">
            <v>91043001</v>
          </cell>
          <cell r="D74" t="str">
            <v>BEINECKE ARCHIVES &amp; MANUSCRIPTS REORGANIZATIO</v>
          </cell>
          <cell r="E74">
            <v>33420</v>
          </cell>
          <cell r="F74">
            <v>34515</v>
          </cell>
          <cell r="G74">
            <v>33969</v>
          </cell>
          <cell r="I74">
            <v>34729</v>
          </cell>
          <cell r="J74">
            <v>215877</v>
          </cell>
          <cell r="K74">
            <v>215877</v>
          </cell>
          <cell r="L74">
            <v>215877</v>
          </cell>
          <cell r="M74">
            <v>216683.15</v>
          </cell>
          <cell r="N74">
            <v>0</v>
          </cell>
          <cell r="O74">
            <v>200506</v>
          </cell>
          <cell r="P74">
            <v>215877</v>
          </cell>
          <cell r="Q74" t="str">
            <v>06</v>
          </cell>
          <cell r="R74" t="str">
            <v>Libraries</v>
          </cell>
          <cell r="T74" t="b">
            <v>1</v>
          </cell>
          <cell r="U74" t="b">
            <v>1</v>
          </cell>
          <cell r="V74" t="b">
            <v>0</v>
          </cell>
          <cell r="W74" t="str">
            <v>PLN</v>
          </cell>
          <cell r="X74">
            <v>0</v>
          </cell>
          <cell r="Y74">
            <v>0</v>
          </cell>
          <cell r="Z74">
            <v>215877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I74" t="str">
            <v>Tomb</v>
          </cell>
          <cell r="AJ74" t="str">
            <v>T</v>
          </cell>
        </row>
        <row r="75">
          <cell r="A75" t="str">
            <v>0022243</v>
          </cell>
          <cell r="B75" t="str">
            <v>91070901</v>
          </cell>
          <cell r="C75" t="str">
            <v>91070901</v>
          </cell>
          <cell r="D75" t="str">
            <v>STILES/MORSE WINDOWS</v>
          </cell>
          <cell r="E75">
            <v>33420</v>
          </cell>
          <cell r="F75">
            <v>33785</v>
          </cell>
          <cell r="G75">
            <v>33785</v>
          </cell>
          <cell r="I75">
            <v>35415</v>
          </cell>
          <cell r="J75">
            <v>22296</v>
          </cell>
          <cell r="K75">
            <v>22296</v>
          </cell>
          <cell r="L75">
            <v>22296</v>
          </cell>
          <cell r="M75">
            <v>20827.86</v>
          </cell>
          <cell r="N75">
            <v>0</v>
          </cell>
          <cell r="O75">
            <v>200506</v>
          </cell>
          <cell r="P75">
            <v>22296</v>
          </cell>
          <cell r="Q75" t="str">
            <v>02</v>
          </cell>
          <cell r="R75" t="str">
            <v>Undergrad Housing: Other</v>
          </cell>
          <cell r="T75" t="b">
            <v>1</v>
          </cell>
          <cell r="U75" t="b">
            <v>0</v>
          </cell>
          <cell r="V75" t="b">
            <v>1</v>
          </cell>
          <cell r="W75" t="str">
            <v>MGT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I75" t="str">
            <v>Vclosed</v>
          </cell>
          <cell r="AJ75" t="str">
            <v>VC</v>
          </cell>
        </row>
        <row r="76">
          <cell r="A76" t="str">
            <v>0022244</v>
          </cell>
          <cell r="B76" t="str">
            <v>P91070903</v>
          </cell>
          <cell r="C76" t="str">
            <v>91070903</v>
          </cell>
          <cell r="D76" t="str">
            <v>PROSPECT 140 URBAN HALL 1ST FLOOR RENOVATIONS</v>
          </cell>
          <cell r="E76">
            <v>33420</v>
          </cell>
          <cell r="G76">
            <v>33664</v>
          </cell>
          <cell r="I76">
            <v>34171</v>
          </cell>
          <cell r="J76">
            <v>180223</v>
          </cell>
          <cell r="K76">
            <v>180223</v>
          </cell>
          <cell r="L76">
            <v>180223</v>
          </cell>
          <cell r="M76">
            <v>180223</v>
          </cell>
          <cell r="N76">
            <v>0</v>
          </cell>
          <cell r="O76">
            <v>200506</v>
          </cell>
          <cell r="P76">
            <v>180223</v>
          </cell>
          <cell r="Q76" t="str">
            <v>05</v>
          </cell>
          <cell r="R76" t="str">
            <v>Academic Space: Non-Science</v>
          </cell>
          <cell r="T76" t="b">
            <v>1</v>
          </cell>
          <cell r="U76" t="b">
            <v>1</v>
          </cell>
          <cell r="V76" t="b">
            <v>0</v>
          </cell>
          <cell r="W76" t="str">
            <v>Accounting And Contracts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I76" t="str">
            <v>Tomb</v>
          </cell>
          <cell r="AJ76" t="str">
            <v>T</v>
          </cell>
        </row>
        <row r="77">
          <cell r="A77" t="str">
            <v>0022245</v>
          </cell>
          <cell r="B77" t="str">
            <v>91070905</v>
          </cell>
          <cell r="C77" t="str">
            <v>91070905</v>
          </cell>
          <cell r="D77" t="str">
            <v>SHM-RMS B305-307 BIOMED COMPUTING OFFICE RENO</v>
          </cell>
          <cell r="E77">
            <v>33420</v>
          </cell>
          <cell r="F77">
            <v>33969</v>
          </cell>
          <cell r="G77">
            <v>33908</v>
          </cell>
          <cell r="I77">
            <v>35415</v>
          </cell>
          <cell r="J77">
            <v>135945</v>
          </cell>
          <cell r="K77">
            <v>135945</v>
          </cell>
          <cell r="L77">
            <v>135945</v>
          </cell>
          <cell r="M77">
            <v>136246.76</v>
          </cell>
          <cell r="N77">
            <v>0</v>
          </cell>
          <cell r="O77">
            <v>200506</v>
          </cell>
          <cell r="P77">
            <v>135945</v>
          </cell>
          <cell r="Q77" t="str">
            <v>08</v>
          </cell>
          <cell r="R77" t="str">
            <v>Medicine</v>
          </cell>
          <cell r="T77" t="b">
            <v>1</v>
          </cell>
          <cell r="U77" t="b">
            <v>1</v>
          </cell>
          <cell r="V77" t="b">
            <v>0</v>
          </cell>
          <cell r="W77" t="str">
            <v>MED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I77" t="str">
            <v>Tomb</v>
          </cell>
          <cell r="AJ77" t="str">
            <v>T</v>
          </cell>
        </row>
        <row r="78">
          <cell r="A78" t="str">
            <v>0022246</v>
          </cell>
          <cell r="C78" t="str">
            <v>91070906</v>
          </cell>
          <cell r="D78" t="str">
            <v>LSOG - RMS 119,123,125-127 ANIMAL CARE RENO</v>
          </cell>
          <cell r="E78">
            <v>33420</v>
          </cell>
          <cell r="F78">
            <v>33903</v>
          </cell>
          <cell r="G78">
            <v>33908</v>
          </cell>
          <cell r="I78">
            <v>34834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200506</v>
          </cell>
          <cell r="P78">
            <v>0</v>
          </cell>
          <cell r="Q78" t="str">
            <v>08</v>
          </cell>
          <cell r="R78" t="str">
            <v>Medicine</v>
          </cell>
          <cell r="T78" t="b">
            <v>1</v>
          </cell>
          <cell r="U78" t="b">
            <v>1</v>
          </cell>
          <cell r="V78" t="b">
            <v>0</v>
          </cell>
          <cell r="W78" t="str">
            <v>MED</v>
          </cell>
          <cell r="X78">
            <v>0</v>
          </cell>
          <cell r="Y78">
            <v>0</v>
          </cell>
          <cell r="Z78">
            <v>0</v>
          </cell>
          <cell r="AI78" t="str">
            <v>Tomb</v>
          </cell>
          <cell r="AJ78" t="str">
            <v>T</v>
          </cell>
        </row>
        <row r="79">
          <cell r="A79" t="str">
            <v>0022247</v>
          </cell>
          <cell r="B79" t="str">
            <v>91073101</v>
          </cell>
          <cell r="C79" t="str">
            <v>91073101</v>
          </cell>
          <cell r="D79" t="str">
            <v>SLOANE PHYSICS RM 58 REN PHYSICS</v>
          </cell>
          <cell r="E79">
            <v>33451</v>
          </cell>
          <cell r="F79">
            <v>33877</v>
          </cell>
          <cell r="G79">
            <v>33816</v>
          </cell>
          <cell r="I79">
            <v>34171</v>
          </cell>
          <cell r="J79">
            <v>64441</v>
          </cell>
          <cell r="K79">
            <v>64441</v>
          </cell>
          <cell r="L79">
            <v>64441</v>
          </cell>
          <cell r="M79">
            <v>64441</v>
          </cell>
          <cell r="N79">
            <v>0</v>
          </cell>
          <cell r="O79">
            <v>200506</v>
          </cell>
          <cell r="P79">
            <v>64441</v>
          </cell>
          <cell r="Q79" t="str">
            <v>04</v>
          </cell>
          <cell r="R79" t="str">
            <v>Academic Space: Science</v>
          </cell>
          <cell r="T79" t="b">
            <v>1</v>
          </cell>
          <cell r="U79" t="b">
            <v>1</v>
          </cell>
          <cell r="V79" t="b">
            <v>0</v>
          </cell>
          <cell r="W79" t="str">
            <v>PLN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I79" t="str">
            <v>Tomb</v>
          </cell>
          <cell r="AJ79" t="str">
            <v>T</v>
          </cell>
        </row>
        <row r="80">
          <cell r="A80" t="str">
            <v>0022248</v>
          </cell>
          <cell r="B80" t="str">
            <v>P91080604</v>
          </cell>
          <cell r="C80" t="str">
            <v>91080604</v>
          </cell>
          <cell r="D80" t="str">
            <v>WINCHESTER RMS B5 &amp; B9 MASS SPECTROMETER RELO</v>
          </cell>
          <cell r="E80">
            <v>33451</v>
          </cell>
          <cell r="F80">
            <v>34150</v>
          </cell>
          <cell r="G80">
            <v>34213</v>
          </cell>
          <cell r="I80">
            <v>35415</v>
          </cell>
          <cell r="J80">
            <v>240582</v>
          </cell>
          <cell r="K80">
            <v>240582</v>
          </cell>
          <cell r="L80">
            <v>240582</v>
          </cell>
          <cell r="M80">
            <v>0</v>
          </cell>
          <cell r="N80">
            <v>240582</v>
          </cell>
          <cell r="O80">
            <v>200506</v>
          </cell>
          <cell r="P80">
            <v>240582</v>
          </cell>
          <cell r="Q80" t="str">
            <v>80</v>
          </cell>
          <cell r="R80" t="str">
            <v>Medicine</v>
          </cell>
          <cell r="T80" t="b">
            <v>0</v>
          </cell>
          <cell r="U80" t="b">
            <v>1</v>
          </cell>
          <cell r="V80" t="b">
            <v>0</v>
          </cell>
          <cell r="W80" t="str">
            <v>Asset Management</v>
          </cell>
          <cell r="X80">
            <v>0</v>
          </cell>
          <cell r="Y80">
            <v>240582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 t="str">
            <v>20</v>
          </cell>
          <cell r="AH80" t="str">
            <v>PR</v>
          </cell>
          <cell r="AI80" t="str">
            <v>FullyF</v>
          </cell>
          <cell r="AJ80" t="str">
            <v>FF</v>
          </cell>
        </row>
        <row r="81">
          <cell r="A81" t="str">
            <v>0022249</v>
          </cell>
          <cell r="B81" t="str">
            <v>P91080606</v>
          </cell>
          <cell r="C81" t="str">
            <v>91080606</v>
          </cell>
          <cell r="D81" t="str">
            <v>SSS ELEVATOR REPL FLRS 1-9 PROSPECT ST</v>
          </cell>
          <cell r="E81">
            <v>33451</v>
          </cell>
          <cell r="F81">
            <v>34028</v>
          </cell>
          <cell r="G81">
            <v>33848</v>
          </cell>
          <cell r="I81">
            <v>34869</v>
          </cell>
          <cell r="J81">
            <v>173083</v>
          </cell>
          <cell r="K81">
            <v>173083</v>
          </cell>
          <cell r="L81">
            <v>173083</v>
          </cell>
          <cell r="M81">
            <v>0</v>
          </cell>
          <cell r="N81">
            <v>173083</v>
          </cell>
          <cell r="O81">
            <v>200506</v>
          </cell>
          <cell r="P81">
            <v>173083</v>
          </cell>
          <cell r="Q81" t="str">
            <v>22</v>
          </cell>
          <cell r="R81" t="str">
            <v>Soc Sci</v>
          </cell>
          <cell r="T81" t="b">
            <v>0</v>
          </cell>
          <cell r="U81" t="b">
            <v>1</v>
          </cell>
          <cell r="V81" t="b">
            <v>0</v>
          </cell>
          <cell r="W81" t="str">
            <v>Accounting And Contracts</v>
          </cell>
          <cell r="X81">
            <v>0</v>
          </cell>
          <cell r="Y81">
            <v>173083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 t="str">
            <v>30</v>
          </cell>
          <cell r="AH81" t="str">
            <v>CM</v>
          </cell>
          <cell r="AI81" t="str">
            <v>FullyF</v>
          </cell>
          <cell r="AJ81" t="str">
            <v>FF</v>
          </cell>
        </row>
        <row r="82">
          <cell r="A82" t="str">
            <v>0022250</v>
          </cell>
          <cell r="B82" t="str">
            <v>91080609</v>
          </cell>
          <cell r="C82" t="str">
            <v>91080609</v>
          </cell>
          <cell r="D82" t="str">
            <v>BAC CURTAIN WALL REHABILITATION</v>
          </cell>
          <cell r="E82">
            <v>33451</v>
          </cell>
          <cell r="F82">
            <v>34273</v>
          </cell>
          <cell r="G82">
            <v>33908</v>
          </cell>
          <cell r="I82">
            <v>34865</v>
          </cell>
          <cell r="J82">
            <v>94870</v>
          </cell>
          <cell r="K82">
            <v>94870</v>
          </cell>
          <cell r="L82">
            <v>94870</v>
          </cell>
          <cell r="M82">
            <v>95995.02</v>
          </cell>
          <cell r="N82">
            <v>0</v>
          </cell>
          <cell r="O82">
            <v>200506</v>
          </cell>
          <cell r="P82">
            <v>94870</v>
          </cell>
          <cell r="Q82" t="str">
            <v>12</v>
          </cell>
          <cell r="R82" t="str">
            <v>Administrative &amp; University-Wide</v>
          </cell>
          <cell r="T82" t="b">
            <v>1</v>
          </cell>
          <cell r="U82" t="b">
            <v>1</v>
          </cell>
          <cell r="V82" t="b">
            <v>0</v>
          </cell>
          <cell r="W82" t="str">
            <v>PLN</v>
          </cell>
          <cell r="X82">
            <v>0</v>
          </cell>
          <cell r="Y82">
            <v>0</v>
          </cell>
          <cell r="Z82">
            <v>94870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I82" t="str">
            <v>Tomb</v>
          </cell>
          <cell r="AJ82" t="str">
            <v>T</v>
          </cell>
        </row>
        <row r="83">
          <cell r="A83" t="str">
            <v>0022251</v>
          </cell>
          <cell r="D83" t="str">
            <v>DEVELOPMENT CAMPAIGN CAPITAL COST 91</v>
          </cell>
          <cell r="E83">
            <v>33390</v>
          </cell>
          <cell r="F83">
            <v>33511</v>
          </cell>
          <cell r="G83">
            <v>33328</v>
          </cell>
          <cell r="I83">
            <v>33462</v>
          </cell>
          <cell r="J83">
            <v>649937</v>
          </cell>
          <cell r="K83">
            <v>649939</v>
          </cell>
          <cell r="L83">
            <v>649939</v>
          </cell>
          <cell r="M83">
            <v>0</v>
          </cell>
          <cell r="N83">
            <v>649937</v>
          </cell>
          <cell r="O83">
            <v>200506</v>
          </cell>
          <cell r="P83">
            <v>649939</v>
          </cell>
          <cell r="Q83" t="str">
            <v>13</v>
          </cell>
          <cell r="R83" t="str">
            <v>Other</v>
          </cell>
          <cell r="T83" t="b">
            <v>1</v>
          </cell>
          <cell r="U83" t="b">
            <v>1</v>
          </cell>
          <cell r="V83" t="b">
            <v>0</v>
          </cell>
          <cell r="W83" t="str">
            <v>FIN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I83" t="str">
            <v>Tomb</v>
          </cell>
          <cell r="AJ83" t="str">
            <v>T</v>
          </cell>
        </row>
        <row r="84">
          <cell r="A84" t="str">
            <v>0022252</v>
          </cell>
          <cell r="B84" t="str">
            <v>91082002</v>
          </cell>
          <cell r="C84" t="str">
            <v>91082002</v>
          </cell>
          <cell r="D84" t="str">
            <v>KBT HVAC/EXHAUST HOOD</v>
          </cell>
          <cell r="E84">
            <v>33451</v>
          </cell>
          <cell r="F84">
            <v>34334</v>
          </cell>
          <cell r="G84">
            <v>34120</v>
          </cell>
          <cell r="I84">
            <v>34729</v>
          </cell>
          <cell r="J84">
            <v>14876</v>
          </cell>
          <cell r="K84">
            <v>14876</v>
          </cell>
          <cell r="L84">
            <v>14876</v>
          </cell>
          <cell r="M84">
            <v>14876.09</v>
          </cell>
          <cell r="N84">
            <v>0</v>
          </cell>
          <cell r="O84">
            <v>200506</v>
          </cell>
          <cell r="P84">
            <v>14876</v>
          </cell>
          <cell r="Q84" t="str">
            <v>04</v>
          </cell>
          <cell r="R84" t="str">
            <v>Academic Space: Science</v>
          </cell>
          <cell r="T84" t="b">
            <v>1</v>
          </cell>
          <cell r="U84" t="b">
            <v>1</v>
          </cell>
          <cell r="V84" t="b">
            <v>0</v>
          </cell>
          <cell r="W84" t="str">
            <v>PLN</v>
          </cell>
          <cell r="X84">
            <v>0</v>
          </cell>
          <cell r="Y84">
            <v>0</v>
          </cell>
          <cell r="Z84">
            <v>14876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I84" t="str">
            <v>Tomb</v>
          </cell>
          <cell r="AJ84" t="str">
            <v>T</v>
          </cell>
        </row>
        <row r="85">
          <cell r="A85" t="str">
            <v>0022253</v>
          </cell>
          <cell r="B85" t="str">
            <v>P91082004</v>
          </cell>
          <cell r="C85" t="str">
            <v>91082004</v>
          </cell>
          <cell r="D85" t="str">
            <v>WEIR HALL ROOF &amp; MASONRY</v>
          </cell>
          <cell r="E85">
            <v>33451</v>
          </cell>
          <cell r="G85">
            <v>33939</v>
          </cell>
          <cell r="I85">
            <v>35159</v>
          </cell>
          <cell r="J85">
            <v>481657</v>
          </cell>
          <cell r="K85">
            <v>481657</v>
          </cell>
          <cell r="L85">
            <v>481657</v>
          </cell>
          <cell r="M85">
            <v>452000</v>
          </cell>
          <cell r="N85">
            <v>29657</v>
          </cell>
          <cell r="O85">
            <v>200506</v>
          </cell>
          <cell r="P85">
            <v>481657</v>
          </cell>
          <cell r="Q85" t="str">
            <v>71</v>
          </cell>
          <cell r="R85" t="str">
            <v>Residential - Undergraduate</v>
          </cell>
          <cell r="T85" t="b">
            <v>0</v>
          </cell>
          <cell r="U85" t="b">
            <v>1</v>
          </cell>
          <cell r="V85" t="b">
            <v>0</v>
          </cell>
          <cell r="W85" t="str">
            <v>Accounting And Contracts</v>
          </cell>
          <cell r="X85">
            <v>0</v>
          </cell>
          <cell r="Y85">
            <v>29657</v>
          </cell>
          <cell r="Z85">
            <v>452000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 t="str">
            <v>30</v>
          </cell>
          <cell r="AH85" t="str">
            <v>CM</v>
          </cell>
          <cell r="AI85" t="str">
            <v>FullyF</v>
          </cell>
          <cell r="AJ85" t="str">
            <v>FF</v>
          </cell>
        </row>
        <row r="86">
          <cell r="A86" t="str">
            <v>0022254</v>
          </cell>
          <cell r="B86" t="str">
            <v>91090401</v>
          </cell>
          <cell r="C86" t="str">
            <v>91090401</v>
          </cell>
          <cell r="D86" t="str">
            <v>DIVINITY MARQUAND CHAPEL AUDIO-VISUAL RENO</v>
          </cell>
          <cell r="E86">
            <v>33482</v>
          </cell>
          <cell r="F86">
            <v>33969</v>
          </cell>
          <cell r="G86">
            <v>33816</v>
          </cell>
          <cell r="I86">
            <v>34171</v>
          </cell>
          <cell r="J86">
            <v>51684</v>
          </cell>
          <cell r="K86">
            <v>51684</v>
          </cell>
          <cell r="L86">
            <v>51684</v>
          </cell>
          <cell r="M86">
            <v>51683.51</v>
          </cell>
          <cell r="N86">
            <v>0</v>
          </cell>
          <cell r="O86">
            <v>200506</v>
          </cell>
          <cell r="P86">
            <v>51684</v>
          </cell>
          <cell r="Q86" t="str">
            <v>13</v>
          </cell>
          <cell r="R86" t="str">
            <v>Other</v>
          </cell>
          <cell r="T86" t="b">
            <v>1</v>
          </cell>
          <cell r="U86" t="b">
            <v>1</v>
          </cell>
          <cell r="V86" t="b">
            <v>0</v>
          </cell>
          <cell r="W86" t="str">
            <v>PLN</v>
          </cell>
          <cell r="X86">
            <v>0</v>
          </cell>
          <cell r="Y86">
            <v>0</v>
          </cell>
          <cell r="Z86">
            <v>43884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 t="str">
            <v>Tomb</v>
          </cell>
          <cell r="AJ86" t="str">
            <v>T</v>
          </cell>
        </row>
        <row r="87">
          <cell r="A87" t="str">
            <v>0022255</v>
          </cell>
          <cell r="B87" t="str">
            <v>91091902</v>
          </cell>
          <cell r="C87" t="str">
            <v>91091902</v>
          </cell>
          <cell r="D87" t="str">
            <v>DUNHAM 1ST, 3RD, MEZZ, ATTIC RENOVATION</v>
          </cell>
          <cell r="E87">
            <v>33482</v>
          </cell>
          <cell r="F87">
            <v>34150</v>
          </cell>
          <cell r="G87">
            <v>33816</v>
          </cell>
          <cell r="I87">
            <v>34540</v>
          </cell>
          <cell r="J87">
            <v>252582</v>
          </cell>
          <cell r="K87">
            <v>252582</v>
          </cell>
          <cell r="L87">
            <v>252582</v>
          </cell>
          <cell r="M87">
            <v>253347.37</v>
          </cell>
          <cell r="N87">
            <v>0</v>
          </cell>
          <cell r="O87">
            <v>200506</v>
          </cell>
          <cell r="P87">
            <v>252582</v>
          </cell>
          <cell r="Q87" t="str">
            <v>04</v>
          </cell>
          <cell r="R87" t="str">
            <v>Academic Space: Science</v>
          </cell>
          <cell r="T87" t="b">
            <v>1</v>
          </cell>
          <cell r="U87" t="b">
            <v>1</v>
          </cell>
          <cell r="V87" t="b">
            <v>0</v>
          </cell>
          <cell r="W87" t="str">
            <v>PLN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 t="str">
            <v>Tomb</v>
          </cell>
          <cell r="AJ87" t="str">
            <v>T</v>
          </cell>
        </row>
        <row r="88">
          <cell r="A88" t="str">
            <v>0022256</v>
          </cell>
          <cell r="B88" t="str">
            <v>P91091903</v>
          </cell>
          <cell r="C88" t="str">
            <v>91091903</v>
          </cell>
          <cell r="D88" t="str">
            <v>WHITNEY 155, MIS, COMPUTER RM EXPANSION</v>
          </cell>
          <cell r="E88">
            <v>33482</v>
          </cell>
          <cell r="F88">
            <v>33822</v>
          </cell>
          <cell r="G88">
            <v>33786</v>
          </cell>
          <cell r="I88">
            <v>37603</v>
          </cell>
          <cell r="J88">
            <v>110475</v>
          </cell>
          <cell r="K88">
            <v>110475</v>
          </cell>
          <cell r="L88">
            <v>110475</v>
          </cell>
          <cell r="M88">
            <v>0</v>
          </cell>
          <cell r="N88">
            <v>110475</v>
          </cell>
          <cell r="O88">
            <v>200506</v>
          </cell>
          <cell r="P88">
            <v>110475</v>
          </cell>
          <cell r="Q88" t="str">
            <v>12</v>
          </cell>
          <cell r="R88" t="str">
            <v>Administrative &amp; University-Wide</v>
          </cell>
          <cell r="T88" t="b">
            <v>0</v>
          </cell>
          <cell r="U88" t="b">
            <v>1</v>
          </cell>
          <cell r="V88" t="b">
            <v>0</v>
          </cell>
          <cell r="W88" t="str">
            <v>Accounting And Contracts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I88" t="str">
            <v>Tomb</v>
          </cell>
          <cell r="AJ88" t="str">
            <v>T</v>
          </cell>
        </row>
        <row r="89">
          <cell r="A89" t="str">
            <v>0022257</v>
          </cell>
          <cell r="B89" t="str">
            <v>P91091907</v>
          </cell>
          <cell r="C89" t="str">
            <v>91091907</v>
          </cell>
          <cell r="D89" t="str">
            <v>SPP,MODIFICATION UTILITIES DISTRIBUTION SYS.</v>
          </cell>
          <cell r="E89">
            <v>33482</v>
          </cell>
          <cell r="F89">
            <v>34607</v>
          </cell>
          <cell r="G89">
            <v>34213</v>
          </cell>
          <cell r="I89">
            <v>35159</v>
          </cell>
          <cell r="J89">
            <v>4416214</v>
          </cell>
          <cell r="K89">
            <v>4416214</v>
          </cell>
          <cell r="L89">
            <v>4416214</v>
          </cell>
          <cell r="M89">
            <v>0</v>
          </cell>
          <cell r="N89">
            <v>4416214</v>
          </cell>
          <cell r="O89">
            <v>200506</v>
          </cell>
          <cell r="P89">
            <v>4416214</v>
          </cell>
          <cell r="Q89" t="str">
            <v>66</v>
          </cell>
          <cell r="R89" t="str">
            <v>Admin&amp;Other YSM Utilities</v>
          </cell>
          <cell r="T89" t="b">
            <v>0</v>
          </cell>
          <cell r="U89" t="b">
            <v>1</v>
          </cell>
          <cell r="V89" t="b">
            <v>0</v>
          </cell>
          <cell r="W89" t="str">
            <v>Accounting And Contracts</v>
          </cell>
          <cell r="X89">
            <v>0</v>
          </cell>
          <cell r="Y89">
            <v>4416214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 t="str">
            <v>10</v>
          </cell>
          <cell r="AH89" t="str">
            <v>UT</v>
          </cell>
          <cell r="AI89" t="str">
            <v>FullyF</v>
          </cell>
          <cell r="AJ89" t="str">
            <v>FF</v>
          </cell>
        </row>
        <row r="90">
          <cell r="A90" t="str">
            <v>0022258</v>
          </cell>
          <cell r="B90" t="str">
            <v>P91091908</v>
          </cell>
          <cell r="C90" t="str">
            <v>91091908</v>
          </cell>
          <cell r="D90" t="str">
            <v>SPP, TEMPORARY BOILER AND CHILLER</v>
          </cell>
          <cell r="E90">
            <v>33482</v>
          </cell>
          <cell r="F90">
            <v>34880</v>
          </cell>
          <cell r="G90">
            <v>34759</v>
          </cell>
          <cell r="I90">
            <v>35159</v>
          </cell>
          <cell r="J90">
            <v>322278</v>
          </cell>
          <cell r="K90">
            <v>322278</v>
          </cell>
          <cell r="L90">
            <v>322278</v>
          </cell>
          <cell r="M90">
            <v>0</v>
          </cell>
          <cell r="N90">
            <v>322278</v>
          </cell>
          <cell r="O90">
            <v>200506</v>
          </cell>
          <cell r="P90">
            <v>322278</v>
          </cell>
          <cell r="Q90" t="str">
            <v>66</v>
          </cell>
          <cell r="R90" t="str">
            <v>Admin&amp;Other YSM Utilities</v>
          </cell>
          <cell r="T90" t="b">
            <v>0</v>
          </cell>
          <cell r="U90" t="b">
            <v>1</v>
          </cell>
          <cell r="V90" t="b">
            <v>0</v>
          </cell>
          <cell r="W90" t="str">
            <v>Accounting And Contracts</v>
          </cell>
          <cell r="X90">
            <v>0</v>
          </cell>
          <cell r="Y90">
            <v>322278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 t="str">
            <v>40</v>
          </cell>
          <cell r="AH90" t="str">
            <v>UT</v>
          </cell>
          <cell r="AI90" t="str">
            <v>FullyF</v>
          </cell>
          <cell r="AJ90" t="str">
            <v>FF</v>
          </cell>
        </row>
        <row r="91">
          <cell r="A91" t="str">
            <v>0022259</v>
          </cell>
          <cell r="B91" t="str">
            <v>91091909</v>
          </cell>
          <cell r="C91" t="str">
            <v>91091909</v>
          </cell>
          <cell r="D91" t="str">
            <v>SPP,DEMOLITION OF BOILERS 1,2,3, AND 4</v>
          </cell>
          <cell r="E91">
            <v>33482</v>
          </cell>
          <cell r="F91">
            <v>34600</v>
          </cell>
          <cell r="G91">
            <v>34242</v>
          </cell>
          <cell r="I91">
            <v>34729</v>
          </cell>
          <cell r="J91">
            <v>23744</v>
          </cell>
          <cell r="K91">
            <v>23744</v>
          </cell>
          <cell r="L91">
            <v>23744</v>
          </cell>
          <cell r="M91">
            <v>23744</v>
          </cell>
          <cell r="N91">
            <v>0</v>
          </cell>
          <cell r="O91">
            <v>200506</v>
          </cell>
          <cell r="P91">
            <v>23744</v>
          </cell>
          <cell r="Q91" t="str">
            <v>11</v>
          </cell>
          <cell r="R91" t="str">
            <v>Utilities &amp; Infrastructure</v>
          </cell>
          <cell r="T91" t="b">
            <v>1</v>
          </cell>
          <cell r="U91" t="b">
            <v>1</v>
          </cell>
          <cell r="V91" t="b">
            <v>0</v>
          </cell>
          <cell r="W91" t="str">
            <v>PLN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I91" t="str">
            <v>Tomb</v>
          </cell>
          <cell r="AJ91" t="str">
            <v>T</v>
          </cell>
        </row>
        <row r="92">
          <cell r="A92" t="str">
            <v>0022261</v>
          </cell>
          <cell r="B92" t="str">
            <v>P91093001</v>
          </cell>
          <cell r="C92" t="str">
            <v>91093001</v>
          </cell>
          <cell r="D92" t="str">
            <v>HILLHOUSE 52 &amp; 56, S.O.M., EXTERIOR REPAIRS</v>
          </cell>
          <cell r="E92">
            <v>33482</v>
          </cell>
          <cell r="F92">
            <v>33938</v>
          </cell>
          <cell r="G92">
            <v>33756</v>
          </cell>
          <cell r="I92">
            <v>34540</v>
          </cell>
          <cell r="J92">
            <v>229593</v>
          </cell>
          <cell r="K92">
            <v>229593</v>
          </cell>
          <cell r="L92">
            <v>229593</v>
          </cell>
          <cell r="M92">
            <v>0</v>
          </cell>
          <cell r="N92">
            <v>229593</v>
          </cell>
          <cell r="O92">
            <v>200506</v>
          </cell>
          <cell r="P92">
            <v>229593</v>
          </cell>
          <cell r="Q92" t="str">
            <v>05</v>
          </cell>
          <cell r="R92" t="str">
            <v>Academic Space: Non-Science</v>
          </cell>
          <cell r="T92" t="b">
            <v>0</v>
          </cell>
          <cell r="U92" t="b">
            <v>1</v>
          </cell>
          <cell r="V92" t="b">
            <v>0</v>
          </cell>
          <cell r="W92" t="str">
            <v>Accounting And Contracts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I92" t="str">
            <v>Tomb</v>
          </cell>
          <cell r="AJ92" t="str">
            <v>T</v>
          </cell>
        </row>
        <row r="93">
          <cell r="A93" t="str">
            <v>0022262</v>
          </cell>
          <cell r="B93" t="str">
            <v>C91100101</v>
          </cell>
          <cell r="C93" t="str">
            <v>91100101</v>
          </cell>
          <cell r="D93" t="str">
            <v>DEVELOPMENT CAMPAIGN SOFTWARE</v>
          </cell>
          <cell r="E93">
            <v>33512</v>
          </cell>
          <cell r="F93">
            <v>34515</v>
          </cell>
          <cell r="G93">
            <v>34304</v>
          </cell>
          <cell r="I93">
            <v>34359</v>
          </cell>
          <cell r="J93">
            <v>1900000</v>
          </cell>
          <cell r="K93">
            <v>1900000</v>
          </cell>
          <cell r="L93">
            <v>1900000</v>
          </cell>
          <cell r="M93">
            <v>0</v>
          </cell>
          <cell r="N93">
            <v>1900000</v>
          </cell>
          <cell r="O93">
            <v>200506</v>
          </cell>
          <cell r="P93">
            <v>1900000</v>
          </cell>
          <cell r="Q93" t="str">
            <v>12</v>
          </cell>
          <cell r="R93" t="str">
            <v>Administrative &amp; University-Wide</v>
          </cell>
          <cell r="T93" t="b">
            <v>1</v>
          </cell>
          <cell r="U93" t="b">
            <v>1</v>
          </cell>
          <cell r="V93" t="b">
            <v>0</v>
          </cell>
          <cell r="W93" t="str">
            <v>Finance-General Administration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I93" t="str">
            <v>Tomb</v>
          </cell>
          <cell r="AJ93" t="str">
            <v>T</v>
          </cell>
        </row>
        <row r="94">
          <cell r="A94" t="str">
            <v>0022263</v>
          </cell>
          <cell r="B94" t="str">
            <v>P91101506</v>
          </cell>
          <cell r="C94" t="str">
            <v>91101506</v>
          </cell>
          <cell r="D94" t="str">
            <v>CROWN ST 305 ROOF REPL. &amp; RELATED REPAIRS</v>
          </cell>
          <cell r="E94">
            <v>33512</v>
          </cell>
          <cell r="F94">
            <v>34368</v>
          </cell>
          <cell r="G94">
            <v>33848</v>
          </cell>
          <cell r="I94">
            <v>34869</v>
          </cell>
          <cell r="J94">
            <v>126209</v>
          </cell>
          <cell r="K94">
            <v>126209</v>
          </cell>
          <cell r="L94">
            <v>126209</v>
          </cell>
          <cell r="M94">
            <v>0</v>
          </cell>
          <cell r="N94">
            <v>126209</v>
          </cell>
          <cell r="O94">
            <v>200506</v>
          </cell>
          <cell r="P94">
            <v>126209</v>
          </cell>
          <cell r="Q94" t="str">
            <v>22</v>
          </cell>
          <cell r="R94" t="str">
            <v>Soc Sci</v>
          </cell>
          <cell r="T94" t="b">
            <v>0</v>
          </cell>
          <cell r="U94" t="b">
            <v>1</v>
          </cell>
          <cell r="V94" t="b">
            <v>0</v>
          </cell>
          <cell r="W94" t="str">
            <v>Accounting And Contracts</v>
          </cell>
          <cell r="X94">
            <v>0</v>
          </cell>
          <cell r="Y94">
            <v>126209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 t="str">
            <v>30</v>
          </cell>
          <cell r="AH94" t="str">
            <v>CM</v>
          </cell>
          <cell r="AI94" t="str">
            <v>FullyF</v>
          </cell>
          <cell r="AJ94" t="str">
            <v>FF</v>
          </cell>
        </row>
        <row r="95">
          <cell r="A95" t="str">
            <v>0022264</v>
          </cell>
          <cell r="B95" t="str">
            <v>91102906</v>
          </cell>
          <cell r="C95" t="str">
            <v>91102906</v>
          </cell>
          <cell r="D95" t="str">
            <v>OML SACHEM WING 3RD &amp; 4TH FLRS ADD. ALT.</v>
          </cell>
          <cell r="E95">
            <v>33512</v>
          </cell>
          <cell r="F95">
            <v>34424</v>
          </cell>
          <cell r="G95">
            <v>33785</v>
          </cell>
          <cell r="I95">
            <v>34729</v>
          </cell>
          <cell r="J95">
            <v>133891</v>
          </cell>
          <cell r="K95">
            <v>133891</v>
          </cell>
          <cell r="L95">
            <v>133891</v>
          </cell>
          <cell r="M95">
            <v>134229.75</v>
          </cell>
          <cell r="N95">
            <v>0</v>
          </cell>
          <cell r="O95">
            <v>200506</v>
          </cell>
          <cell r="P95">
            <v>133891</v>
          </cell>
          <cell r="Q95" t="str">
            <v>04</v>
          </cell>
          <cell r="R95" t="str">
            <v>Academic Space: Science</v>
          </cell>
          <cell r="T95" t="b">
            <v>1</v>
          </cell>
          <cell r="U95" t="b">
            <v>1</v>
          </cell>
          <cell r="V95" t="b">
            <v>0</v>
          </cell>
          <cell r="W95" t="str">
            <v>PLN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 t="str">
            <v>Tomb</v>
          </cell>
          <cell r="AJ95" t="str">
            <v>T</v>
          </cell>
        </row>
        <row r="96">
          <cell r="A96" t="str">
            <v>0022265</v>
          </cell>
          <cell r="B96" t="str">
            <v>P91091911</v>
          </cell>
          <cell r="C96" t="str">
            <v>91091911</v>
          </cell>
          <cell r="D96" t="str">
            <v>SPP, ADDITION OF BOILER AND CHILLER</v>
          </cell>
          <cell r="E96">
            <v>33482</v>
          </cell>
          <cell r="F96">
            <v>34577</v>
          </cell>
          <cell r="G96">
            <v>34304</v>
          </cell>
          <cell r="I96">
            <v>35569</v>
          </cell>
          <cell r="J96">
            <v>1665661</v>
          </cell>
          <cell r="K96">
            <v>1665661</v>
          </cell>
          <cell r="L96">
            <v>1665661</v>
          </cell>
          <cell r="M96">
            <v>0</v>
          </cell>
          <cell r="N96">
            <v>1665661</v>
          </cell>
          <cell r="O96">
            <v>200506</v>
          </cell>
          <cell r="P96">
            <v>1665661</v>
          </cell>
          <cell r="Q96" t="str">
            <v>66</v>
          </cell>
          <cell r="R96" t="str">
            <v>Admin&amp;Other YSM Utilities</v>
          </cell>
          <cell r="T96" t="b">
            <v>0</v>
          </cell>
          <cell r="U96" t="b">
            <v>1</v>
          </cell>
          <cell r="V96" t="b">
            <v>0</v>
          </cell>
          <cell r="W96" t="str">
            <v>Accounting And Contracts</v>
          </cell>
          <cell r="X96">
            <v>0</v>
          </cell>
          <cell r="Y96">
            <v>1665661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 t="str">
            <v>40</v>
          </cell>
          <cell r="AH96" t="str">
            <v>UT</v>
          </cell>
          <cell r="AI96" t="str">
            <v>FullyF</v>
          </cell>
          <cell r="AJ96" t="str">
            <v>FF</v>
          </cell>
        </row>
        <row r="97">
          <cell r="A97" t="str">
            <v>0022266</v>
          </cell>
          <cell r="B97" t="str">
            <v>91101507</v>
          </cell>
          <cell r="C97" t="str">
            <v>91101507</v>
          </cell>
          <cell r="D97" t="str">
            <v>KCL, MECHANICAL SYSTEM RENOVATION</v>
          </cell>
          <cell r="E97">
            <v>33512</v>
          </cell>
          <cell r="F97">
            <v>34515</v>
          </cell>
          <cell r="G97">
            <v>34515</v>
          </cell>
          <cell r="I97">
            <v>34729</v>
          </cell>
          <cell r="J97">
            <v>31626</v>
          </cell>
          <cell r="K97">
            <v>31626</v>
          </cell>
          <cell r="L97">
            <v>31626</v>
          </cell>
          <cell r="M97">
            <v>31625.73</v>
          </cell>
          <cell r="N97">
            <v>0</v>
          </cell>
          <cell r="O97">
            <v>200506</v>
          </cell>
          <cell r="P97">
            <v>31626</v>
          </cell>
          <cell r="Q97" t="str">
            <v>04</v>
          </cell>
          <cell r="R97" t="str">
            <v>Academic Space: Science</v>
          </cell>
          <cell r="T97" t="b">
            <v>1</v>
          </cell>
          <cell r="U97" t="b">
            <v>1</v>
          </cell>
          <cell r="V97" t="b">
            <v>0</v>
          </cell>
          <cell r="W97" t="str">
            <v>PLN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I97" t="str">
            <v>Tomb</v>
          </cell>
          <cell r="AJ97" t="str">
            <v>T</v>
          </cell>
        </row>
        <row r="98">
          <cell r="A98" t="str">
            <v>0022267</v>
          </cell>
          <cell r="B98" t="str">
            <v>P91102901</v>
          </cell>
          <cell r="C98" t="str">
            <v>91102901</v>
          </cell>
          <cell r="D98" t="str">
            <v>HILLHOUSE 51 ENVELOPE RESTORATION</v>
          </cell>
          <cell r="E98">
            <v>33543</v>
          </cell>
          <cell r="F98">
            <v>34592</v>
          </cell>
          <cell r="G98">
            <v>34121</v>
          </cell>
          <cell r="I98">
            <v>34729</v>
          </cell>
          <cell r="J98">
            <v>30506</v>
          </cell>
          <cell r="K98">
            <v>30506</v>
          </cell>
          <cell r="L98">
            <v>30506</v>
          </cell>
          <cell r="M98">
            <v>0</v>
          </cell>
          <cell r="N98">
            <v>30506</v>
          </cell>
          <cell r="O98">
            <v>200506</v>
          </cell>
          <cell r="P98">
            <v>30506</v>
          </cell>
          <cell r="Q98" t="str">
            <v>22</v>
          </cell>
          <cell r="R98" t="str">
            <v>Soc Sci</v>
          </cell>
          <cell r="T98" t="b">
            <v>0</v>
          </cell>
          <cell r="U98" t="b">
            <v>1</v>
          </cell>
          <cell r="V98" t="b">
            <v>0</v>
          </cell>
          <cell r="W98" t="str">
            <v>Accounting And Contracts</v>
          </cell>
          <cell r="X98">
            <v>0</v>
          </cell>
          <cell r="Y98">
            <v>30506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 t="str">
            <v>30</v>
          </cell>
          <cell r="AH98" t="str">
            <v>CM</v>
          </cell>
          <cell r="AI98" t="str">
            <v>FullyF</v>
          </cell>
          <cell r="AJ98" t="str">
            <v>FF</v>
          </cell>
        </row>
        <row r="99">
          <cell r="A99" t="str">
            <v>0022268</v>
          </cell>
          <cell r="B99" t="str">
            <v>P91102902</v>
          </cell>
          <cell r="C99" t="str">
            <v>91102902</v>
          </cell>
          <cell r="D99" t="str">
            <v>GIBBS, 3RD RENOVATION &amp; INTERIOR FURNISHINGS</v>
          </cell>
          <cell r="E99">
            <v>33543</v>
          </cell>
          <cell r="F99">
            <v>34819</v>
          </cell>
          <cell r="G99">
            <v>34151</v>
          </cell>
          <cell r="I99">
            <v>35159</v>
          </cell>
          <cell r="J99">
            <v>2688671</v>
          </cell>
          <cell r="K99">
            <v>2688671</v>
          </cell>
          <cell r="L99">
            <v>2688671</v>
          </cell>
          <cell r="M99">
            <v>0</v>
          </cell>
          <cell r="N99">
            <v>2688671</v>
          </cell>
          <cell r="O99">
            <v>200506</v>
          </cell>
          <cell r="P99">
            <v>2688671</v>
          </cell>
          <cell r="Q99" t="str">
            <v>25</v>
          </cell>
          <cell r="R99" t="str">
            <v>Biological and Physical Sciences</v>
          </cell>
          <cell r="T99" t="b">
            <v>0</v>
          </cell>
          <cell r="U99" t="b">
            <v>1</v>
          </cell>
          <cell r="V99" t="b">
            <v>0</v>
          </cell>
          <cell r="W99" t="str">
            <v>Accounting And Contracts</v>
          </cell>
          <cell r="X99">
            <v>158255</v>
          </cell>
          <cell r="Y99">
            <v>2530416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 t="str">
            <v>20</v>
          </cell>
          <cell r="AH99" t="str">
            <v>PR</v>
          </cell>
          <cell r="AI99" t="str">
            <v>FullyF</v>
          </cell>
          <cell r="AJ99" t="str">
            <v>FF</v>
          </cell>
        </row>
        <row r="100">
          <cell r="A100" t="str">
            <v>0022269</v>
          </cell>
          <cell r="D100" t="str">
            <v>HEATING &amp; AIR COND P SAGE</v>
          </cell>
          <cell r="J100">
            <v>0</v>
          </cell>
          <cell r="K100">
            <v>125290</v>
          </cell>
          <cell r="L100">
            <v>125290</v>
          </cell>
          <cell r="M100">
            <v>0</v>
          </cell>
          <cell r="N100">
            <v>0</v>
          </cell>
          <cell r="O100">
            <v>200506</v>
          </cell>
          <cell r="P100">
            <v>125290</v>
          </cell>
          <cell r="Q100" t="str">
            <v>0</v>
          </cell>
          <cell r="R100" t="str">
            <v>UNASSIGNED</v>
          </cell>
          <cell r="T100" t="b">
            <v>1</v>
          </cell>
          <cell r="U100" t="b">
            <v>1</v>
          </cell>
          <cell r="V100" t="b">
            <v>1</v>
          </cell>
          <cell r="W100" t="str">
            <v>PLN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I100" t="str">
            <v>Tomb</v>
          </cell>
          <cell r="AJ100" t="str">
            <v>T</v>
          </cell>
        </row>
        <row r="101">
          <cell r="A101" t="str">
            <v>0022271</v>
          </cell>
          <cell r="B101" t="str">
            <v>P91102915</v>
          </cell>
          <cell r="C101" t="str">
            <v>91102915</v>
          </cell>
          <cell r="D101" t="str">
            <v>SILLIMAN COLLEGE ROOF/EXTERIOR PH I</v>
          </cell>
          <cell r="E101">
            <v>33543</v>
          </cell>
          <cell r="G101">
            <v>34304</v>
          </cell>
          <cell r="I101">
            <v>34865</v>
          </cell>
          <cell r="J101">
            <v>977372</v>
          </cell>
          <cell r="K101">
            <v>977372</v>
          </cell>
          <cell r="L101">
            <v>977372</v>
          </cell>
          <cell r="M101">
            <v>11000</v>
          </cell>
          <cell r="N101">
            <v>966372</v>
          </cell>
          <cell r="O101">
            <v>200506</v>
          </cell>
          <cell r="P101">
            <v>977372</v>
          </cell>
          <cell r="Q101" t="str">
            <v>71</v>
          </cell>
          <cell r="R101" t="str">
            <v>Residential - Undergraduate</v>
          </cell>
          <cell r="T101" t="b">
            <v>0</v>
          </cell>
          <cell r="U101" t="b">
            <v>1</v>
          </cell>
          <cell r="V101" t="b">
            <v>0</v>
          </cell>
          <cell r="W101" t="str">
            <v>Accounting And Contracts</v>
          </cell>
          <cell r="X101">
            <v>0</v>
          </cell>
          <cell r="Y101">
            <v>966372</v>
          </cell>
          <cell r="Z101">
            <v>11000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 t="str">
            <v>30</v>
          </cell>
          <cell r="AH101" t="str">
            <v>CM</v>
          </cell>
          <cell r="AI101" t="str">
            <v>FullyF</v>
          </cell>
          <cell r="AJ101" t="str">
            <v>FF</v>
          </cell>
        </row>
        <row r="102">
          <cell r="A102" t="str">
            <v>0022272</v>
          </cell>
          <cell r="B102" t="str">
            <v>P91102917</v>
          </cell>
          <cell r="C102" t="str">
            <v>91102917</v>
          </cell>
          <cell r="D102" t="str">
            <v>SAYBROOK COLLEGE BATHROOM REPAIRS</v>
          </cell>
          <cell r="E102">
            <v>33543</v>
          </cell>
          <cell r="F102">
            <v>34576</v>
          </cell>
          <cell r="G102">
            <v>33909</v>
          </cell>
          <cell r="I102">
            <v>34729</v>
          </cell>
          <cell r="J102">
            <v>3990513</v>
          </cell>
          <cell r="K102">
            <v>3990513</v>
          </cell>
          <cell r="L102">
            <v>3990513</v>
          </cell>
          <cell r="M102">
            <v>14545.16</v>
          </cell>
          <cell r="N102">
            <v>4074249</v>
          </cell>
          <cell r="O102">
            <v>200506</v>
          </cell>
          <cell r="P102">
            <v>3990513</v>
          </cell>
          <cell r="Q102" t="str">
            <v>71</v>
          </cell>
          <cell r="R102" t="str">
            <v>Residential - Undergraduate</v>
          </cell>
          <cell r="T102" t="b">
            <v>0</v>
          </cell>
          <cell r="U102" t="b">
            <v>1</v>
          </cell>
          <cell r="V102" t="b">
            <v>0</v>
          </cell>
          <cell r="W102" t="str">
            <v>Accounting And Contracts</v>
          </cell>
          <cell r="X102">
            <v>0</v>
          </cell>
          <cell r="Y102">
            <v>3975968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 t="str">
            <v>30</v>
          </cell>
          <cell r="AH102" t="str">
            <v>CM</v>
          </cell>
          <cell r="AI102" t="str">
            <v>FullyF</v>
          </cell>
          <cell r="AJ102" t="str">
            <v>FF</v>
          </cell>
        </row>
        <row r="103">
          <cell r="A103" t="str">
            <v>0022273</v>
          </cell>
          <cell r="B103" t="str">
            <v>91102903</v>
          </cell>
          <cell r="C103" t="str">
            <v>91102903</v>
          </cell>
          <cell r="D103" t="str">
            <v>BEINECKE LIBRARY PLAZA WATERPROOFING SURVEY</v>
          </cell>
          <cell r="E103">
            <v>33573</v>
          </cell>
          <cell r="F103">
            <v>34515</v>
          </cell>
          <cell r="G103">
            <v>34150</v>
          </cell>
          <cell r="I103">
            <v>34865</v>
          </cell>
          <cell r="J103">
            <v>643850</v>
          </cell>
          <cell r="K103">
            <v>643851</v>
          </cell>
          <cell r="L103">
            <v>643851</v>
          </cell>
          <cell r="M103">
            <v>650154.54</v>
          </cell>
          <cell r="N103">
            <v>0</v>
          </cell>
          <cell r="O103">
            <v>200506</v>
          </cell>
          <cell r="P103">
            <v>643851</v>
          </cell>
          <cell r="Q103" t="str">
            <v>06</v>
          </cell>
          <cell r="R103" t="str">
            <v>Libraries</v>
          </cell>
          <cell r="T103" t="b">
            <v>1</v>
          </cell>
          <cell r="U103" t="b">
            <v>1</v>
          </cell>
          <cell r="V103" t="b">
            <v>0</v>
          </cell>
          <cell r="W103" t="str">
            <v>PLN</v>
          </cell>
          <cell r="X103">
            <v>0</v>
          </cell>
          <cell r="Y103">
            <v>0</v>
          </cell>
          <cell r="Z103">
            <v>643850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 t="str">
            <v>Tomb</v>
          </cell>
          <cell r="AJ103" t="str">
            <v>T</v>
          </cell>
        </row>
        <row r="104">
          <cell r="A104" t="str">
            <v>0022274</v>
          </cell>
          <cell r="B104" t="str">
            <v>91092301</v>
          </cell>
          <cell r="C104" t="str">
            <v>91092301</v>
          </cell>
          <cell r="D104" t="str">
            <v>I.S.M. EXPANSION</v>
          </cell>
          <cell r="E104">
            <v>33573</v>
          </cell>
          <cell r="F104">
            <v>33908</v>
          </cell>
          <cell r="G104">
            <v>33816</v>
          </cell>
          <cell r="I104">
            <v>34171</v>
          </cell>
          <cell r="J104">
            <v>95367</v>
          </cell>
          <cell r="K104">
            <v>95367</v>
          </cell>
          <cell r="L104">
            <v>95367</v>
          </cell>
          <cell r="M104">
            <v>95367.38</v>
          </cell>
          <cell r="N104">
            <v>0</v>
          </cell>
          <cell r="O104">
            <v>200506</v>
          </cell>
          <cell r="P104">
            <v>95367</v>
          </cell>
          <cell r="Q104" t="str">
            <v>12</v>
          </cell>
          <cell r="R104" t="str">
            <v>Administrative &amp; University-Wide</v>
          </cell>
          <cell r="T104" t="b">
            <v>1</v>
          </cell>
          <cell r="U104" t="b">
            <v>1</v>
          </cell>
          <cell r="V104" t="b">
            <v>0</v>
          </cell>
          <cell r="W104" t="str">
            <v>PLN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I104" t="str">
            <v>Tomb</v>
          </cell>
          <cell r="AJ104" t="str">
            <v>T</v>
          </cell>
        </row>
        <row r="105">
          <cell r="A105" t="str">
            <v>0022275</v>
          </cell>
          <cell r="D105" t="str">
            <v>YALE CENTER FOR BRITISH ART</v>
          </cell>
          <cell r="F105">
            <v>33054</v>
          </cell>
          <cell r="G105">
            <v>30136</v>
          </cell>
          <cell r="J105">
            <v>0</v>
          </cell>
          <cell r="K105">
            <v>93461</v>
          </cell>
          <cell r="L105">
            <v>93461</v>
          </cell>
          <cell r="M105">
            <v>0</v>
          </cell>
          <cell r="N105">
            <v>0</v>
          </cell>
          <cell r="O105">
            <v>200506</v>
          </cell>
          <cell r="P105">
            <v>93461</v>
          </cell>
          <cell r="Q105" t="str">
            <v>0</v>
          </cell>
          <cell r="R105" t="str">
            <v>UNASSIGNED</v>
          </cell>
          <cell r="T105" t="b">
            <v>1</v>
          </cell>
          <cell r="U105" t="b">
            <v>1</v>
          </cell>
          <cell r="V105" t="b">
            <v>1</v>
          </cell>
          <cell r="W105" t="str">
            <v>PLN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 t="str">
            <v>Tomb</v>
          </cell>
          <cell r="AJ105" t="str">
            <v>T</v>
          </cell>
        </row>
        <row r="106">
          <cell r="A106" t="str">
            <v>0022276</v>
          </cell>
          <cell r="B106" t="str">
            <v>P91112603</v>
          </cell>
          <cell r="C106" t="str">
            <v>91112603</v>
          </cell>
          <cell r="D106" t="str">
            <v>INGALLS RINK ROOF REPLACEMENT</v>
          </cell>
          <cell r="E106">
            <v>33573</v>
          </cell>
          <cell r="F106">
            <v>33785</v>
          </cell>
          <cell r="G106">
            <v>33573</v>
          </cell>
          <cell r="I106">
            <v>34540</v>
          </cell>
          <cell r="J106">
            <v>270440</v>
          </cell>
          <cell r="K106">
            <v>270440</v>
          </cell>
          <cell r="L106">
            <v>270440</v>
          </cell>
          <cell r="M106">
            <v>0</v>
          </cell>
          <cell r="N106">
            <v>270440</v>
          </cell>
          <cell r="O106">
            <v>200506</v>
          </cell>
          <cell r="P106">
            <v>270440</v>
          </cell>
          <cell r="Q106" t="str">
            <v>54</v>
          </cell>
          <cell r="R106" t="str">
            <v>Athletics</v>
          </cell>
          <cell r="T106" t="b">
            <v>0</v>
          </cell>
          <cell r="U106" t="b">
            <v>1</v>
          </cell>
          <cell r="V106" t="b">
            <v>0</v>
          </cell>
          <cell r="W106" t="str">
            <v>Accounting And Contracts</v>
          </cell>
          <cell r="X106">
            <v>0</v>
          </cell>
          <cell r="Y106">
            <v>270440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 t="str">
            <v>30</v>
          </cell>
          <cell r="AH106" t="str">
            <v>CM</v>
          </cell>
          <cell r="AI106" t="str">
            <v>FullyF</v>
          </cell>
          <cell r="AJ106" t="str">
            <v>FF</v>
          </cell>
        </row>
        <row r="107">
          <cell r="A107" t="str">
            <v>0022277</v>
          </cell>
          <cell r="B107" t="str">
            <v>91112604</v>
          </cell>
          <cell r="C107" t="str">
            <v>91112604</v>
          </cell>
          <cell r="D107" t="str">
            <v>BEINECKE CELLING ASBESTOS REMOVAL &amp; REPLASTER</v>
          </cell>
          <cell r="E107">
            <v>33573</v>
          </cell>
          <cell r="F107">
            <v>33877</v>
          </cell>
          <cell r="G107">
            <v>33785</v>
          </cell>
          <cell r="I107">
            <v>34171</v>
          </cell>
          <cell r="J107">
            <v>84601</v>
          </cell>
          <cell r="K107">
            <v>84601</v>
          </cell>
          <cell r="L107">
            <v>84601</v>
          </cell>
          <cell r="M107">
            <v>84601.21</v>
          </cell>
          <cell r="N107">
            <v>0</v>
          </cell>
          <cell r="O107">
            <v>200506</v>
          </cell>
          <cell r="P107">
            <v>84601</v>
          </cell>
          <cell r="Q107" t="str">
            <v>06</v>
          </cell>
          <cell r="R107" t="str">
            <v>Libraries</v>
          </cell>
          <cell r="T107" t="b">
            <v>1</v>
          </cell>
          <cell r="U107" t="b">
            <v>1</v>
          </cell>
          <cell r="V107" t="b">
            <v>0</v>
          </cell>
          <cell r="W107" t="str">
            <v>PLN</v>
          </cell>
          <cell r="X107">
            <v>0</v>
          </cell>
          <cell r="Y107">
            <v>0</v>
          </cell>
          <cell r="Z107">
            <v>84601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 t="str">
            <v>Tomb</v>
          </cell>
          <cell r="AJ107" t="str">
            <v>T</v>
          </cell>
        </row>
        <row r="108">
          <cell r="A108" t="str">
            <v>0022278</v>
          </cell>
          <cell r="B108" t="str">
            <v>P91112605</v>
          </cell>
          <cell r="C108" t="str">
            <v>91112605</v>
          </cell>
          <cell r="D108" t="str">
            <v>YORK/CROWN APARTMENTS KITCHEN RENOVATIONS</v>
          </cell>
          <cell r="E108">
            <v>33573</v>
          </cell>
          <cell r="F108">
            <v>33969</v>
          </cell>
          <cell r="G108">
            <v>33725</v>
          </cell>
          <cell r="I108">
            <v>34540</v>
          </cell>
          <cell r="J108">
            <v>144019</v>
          </cell>
          <cell r="K108">
            <v>144019</v>
          </cell>
          <cell r="L108">
            <v>144019</v>
          </cell>
          <cell r="M108">
            <v>90000</v>
          </cell>
          <cell r="N108">
            <v>54019</v>
          </cell>
          <cell r="O108">
            <v>200506</v>
          </cell>
          <cell r="P108">
            <v>144019</v>
          </cell>
          <cell r="Q108" t="str">
            <v>70</v>
          </cell>
          <cell r="R108" t="str">
            <v>Residential - Graduate</v>
          </cell>
          <cell r="T108" t="b">
            <v>0</v>
          </cell>
          <cell r="U108" t="b">
            <v>1</v>
          </cell>
          <cell r="V108" t="b">
            <v>0</v>
          </cell>
          <cell r="W108" t="str">
            <v>Accounting And Contracts</v>
          </cell>
          <cell r="X108">
            <v>0</v>
          </cell>
          <cell r="Y108">
            <v>54019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 t="str">
            <v>30</v>
          </cell>
          <cell r="AH108" t="str">
            <v>CM</v>
          </cell>
          <cell r="AI108" t="str">
            <v>FullyF</v>
          </cell>
          <cell r="AJ108" t="str">
            <v>FF</v>
          </cell>
        </row>
        <row r="109">
          <cell r="A109" t="str">
            <v>0022279</v>
          </cell>
          <cell r="D109" t="str">
            <v>WYBC TRANSMITTER RELOCATION</v>
          </cell>
          <cell r="E109">
            <v>33573</v>
          </cell>
          <cell r="F109">
            <v>33785</v>
          </cell>
          <cell r="G109">
            <v>33969</v>
          </cell>
          <cell r="I109">
            <v>37592</v>
          </cell>
          <cell r="J109">
            <v>55000</v>
          </cell>
          <cell r="K109">
            <v>55000</v>
          </cell>
          <cell r="L109">
            <v>55000</v>
          </cell>
          <cell r="M109">
            <v>55000.480000000003</v>
          </cell>
          <cell r="N109">
            <v>0</v>
          </cell>
          <cell r="O109">
            <v>200506</v>
          </cell>
          <cell r="P109">
            <v>55000</v>
          </cell>
          <cell r="Q109" t="str">
            <v>13</v>
          </cell>
          <cell r="R109" t="str">
            <v>Other</v>
          </cell>
          <cell r="T109" t="b">
            <v>1</v>
          </cell>
          <cell r="U109" t="b">
            <v>1</v>
          </cell>
          <cell r="V109" t="b">
            <v>0</v>
          </cell>
          <cell r="W109" t="str">
            <v>FIN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 t="str">
            <v>Tomb</v>
          </cell>
          <cell r="AJ109" t="str">
            <v>T</v>
          </cell>
        </row>
        <row r="110">
          <cell r="A110" t="str">
            <v>0022280</v>
          </cell>
          <cell r="D110" t="str">
            <v>DISBURSEMENTS COMPUTERS</v>
          </cell>
          <cell r="E110">
            <v>33573</v>
          </cell>
          <cell r="F110">
            <v>33785</v>
          </cell>
          <cell r="G110">
            <v>33969</v>
          </cell>
          <cell r="I110">
            <v>34751</v>
          </cell>
          <cell r="J110">
            <v>37964</v>
          </cell>
          <cell r="K110">
            <v>37964</v>
          </cell>
          <cell r="L110">
            <v>37964</v>
          </cell>
          <cell r="M110">
            <v>0</v>
          </cell>
          <cell r="N110">
            <v>37964</v>
          </cell>
          <cell r="O110">
            <v>200506</v>
          </cell>
          <cell r="P110">
            <v>37964</v>
          </cell>
          <cell r="Q110" t="str">
            <v>12</v>
          </cell>
          <cell r="R110" t="str">
            <v>Administrative &amp; University-Wide</v>
          </cell>
          <cell r="T110" t="b">
            <v>1</v>
          </cell>
          <cell r="U110" t="b">
            <v>1</v>
          </cell>
          <cell r="V110" t="b">
            <v>0</v>
          </cell>
          <cell r="W110" t="str">
            <v>FIN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 t="str">
            <v>Tomb</v>
          </cell>
          <cell r="AJ110" t="str">
            <v>T</v>
          </cell>
        </row>
        <row r="111">
          <cell r="A111" t="str">
            <v>0022281</v>
          </cell>
          <cell r="B111" t="str">
            <v>91121201</v>
          </cell>
          <cell r="C111" t="str">
            <v>91121201</v>
          </cell>
          <cell r="D111" t="str">
            <v>SILLIMAN COLLEGE FIRE DAMAGE 1991</v>
          </cell>
          <cell r="E111">
            <v>33573</v>
          </cell>
          <cell r="F111">
            <v>34212</v>
          </cell>
          <cell r="G111">
            <v>33847</v>
          </cell>
          <cell r="I111">
            <v>35159</v>
          </cell>
          <cell r="J111">
            <v>3023636</v>
          </cell>
          <cell r="K111">
            <v>3023636</v>
          </cell>
          <cell r="L111">
            <v>3023636</v>
          </cell>
          <cell r="M111">
            <v>3023783.67</v>
          </cell>
          <cell r="N111">
            <v>0</v>
          </cell>
          <cell r="O111">
            <v>200506</v>
          </cell>
          <cell r="P111">
            <v>3023636</v>
          </cell>
          <cell r="Q111" t="str">
            <v>01</v>
          </cell>
          <cell r="R111" t="str">
            <v>Undergrad Housing: Residential Colleges</v>
          </cell>
          <cell r="T111" t="b">
            <v>1</v>
          </cell>
          <cell r="U111" t="b">
            <v>1</v>
          </cell>
          <cell r="V111" t="b">
            <v>0</v>
          </cell>
          <cell r="W111" t="str">
            <v>PLN</v>
          </cell>
          <cell r="X111">
            <v>0</v>
          </cell>
          <cell r="Y111">
            <v>0</v>
          </cell>
          <cell r="Z111">
            <v>250000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 t="str">
            <v>Tomb</v>
          </cell>
          <cell r="AJ111" t="str">
            <v>T</v>
          </cell>
        </row>
        <row r="112">
          <cell r="A112" t="str">
            <v>0022282</v>
          </cell>
          <cell r="B112" t="str">
            <v>P91080611</v>
          </cell>
          <cell r="C112" t="str">
            <v>91080611</v>
          </cell>
          <cell r="D112" t="str">
            <v>CEN/SCI STEAM, CHILLED WATER &amp; ELEC. METERING</v>
          </cell>
          <cell r="E112">
            <v>33573</v>
          </cell>
          <cell r="F112">
            <v>34607</v>
          </cell>
          <cell r="G112">
            <v>34213</v>
          </cell>
          <cell r="I112">
            <v>38274</v>
          </cell>
          <cell r="J112">
            <v>925244</v>
          </cell>
          <cell r="K112">
            <v>925244</v>
          </cell>
          <cell r="L112">
            <v>925244</v>
          </cell>
          <cell r="M112">
            <v>0</v>
          </cell>
          <cell r="N112">
            <v>925244</v>
          </cell>
          <cell r="O112">
            <v>200506</v>
          </cell>
          <cell r="P112">
            <v>925244</v>
          </cell>
          <cell r="Q112" t="str">
            <v>65</v>
          </cell>
          <cell r="R112" t="str">
            <v>Admin&amp;Other Utilities Central</v>
          </cell>
          <cell r="S112" t="str">
            <v>POWER PLANTS AND UTILITY DISTRIBUTION SYSTEMS</v>
          </cell>
          <cell r="T112" t="b">
            <v>0</v>
          </cell>
          <cell r="U112" t="b">
            <v>1</v>
          </cell>
          <cell r="V112" t="b">
            <v>0</v>
          </cell>
          <cell r="W112" t="str">
            <v>Accounting And Contracts</v>
          </cell>
          <cell r="X112">
            <v>0</v>
          </cell>
          <cell r="Y112">
            <v>925244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 t="str">
            <v>40</v>
          </cell>
          <cell r="AH112" t="str">
            <v>UT</v>
          </cell>
          <cell r="AI112" t="str">
            <v>FullyF</v>
          </cell>
          <cell r="AJ112" t="str">
            <v>FF</v>
          </cell>
        </row>
        <row r="113">
          <cell r="A113" t="str">
            <v>0022283</v>
          </cell>
          <cell r="B113" t="str">
            <v>91102904</v>
          </cell>
          <cell r="C113" t="str">
            <v>91102904</v>
          </cell>
          <cell r="D113" t="str">
            <v>OML,RMS117,119,127,127A,RENO&amp;INTERIOR FURNISH</v>
          </cell>
          <cell r="E113">
            <v>33573</v>
          </cell>
          <cell r="F113">
            <v>34515</v>
          </cell>
          <cell r="G113">
            <v>33938</v>
          </cell>
          <cell r="I113">
            <v>34729</v>
          </cell>
          <cell r="J113">
            <v>347848</v>
          </cell>
          <cell r="K113">
            <v>347848</v>
          </cell>
          <cell r="L113">
            <v>347848</v>
          </cell>
          <cell r="M113">
            <v>353536.18</v>
          </cell>
          <cell r="N113">
            <v>0</v>
          </cell>
          <cell r="O113">
            <v>200506</v>
          </cell>
          <cell r="P113">
            <v>347848</v>
          </cell>
          <cell r="Q113" t="str">
            <v>04</v>
          </cell>
          <cell r="R113" t="str">
            <v>Academic Space: Science</v>
          </cell>
          <cell r="T113" t="b">
            <v>1</v>
          </cell>
          <cell r="U113" t="b">
            <v>1</v>
          </cell>
          <cell r="V113" t="b">
            <v>0</v>
          </cell>
          <cell r="W113" t="str">
            <v>PLN</v>
          </cell>
          <cell r="X113">
            <v>0</v>
          </cell>
          <cell r="Y113">
            <v>0</v>
          </cell>
          <cell r="Z113">
            <v>347848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 t="str">
            <v>Tomb</v>
          </cell>
          <cell r="AJ113" t="str">
            <v>T</v>
          </cell>
        </row>
        <row r="114">
          <cell r="A114" t="str">
            <v>0022284</v>
          </cell>
          <cell r="D114" t="str">
            <v>BIOLOGY ULTRACENTRIFUGE</v>
          </cell>
          <cell r="E114">
            <v>33573</v>
          </cell>
          <cell r="F114">
            <v>33694</v>
          </cell>
          <cell r="G114">
            <v>33724</v>
          </cell>
          <cell r="I114">
            <v>34757</v>
          </cell>
          <cell r="J114">
            <v>132609</v>
          </cell>
          <cell r="K114">
            <v>132609</v>
          </cell>
          <cell r="L114">
            <v>132609</v>
          </cell>
          <cell r="M114">
            <v>0</v>
          </cell>
          <cell r="N114">
            <v>132609</v>
          </cell>
          <cell r="O114">
            <v>200506</v>
          </cell>
          <cell r="P114">
            <v>132609</v>
          </cell>
          <cell r="Q114" t="str">
            <v>04</v>
          </cell>
          <cell r="R114" t="str">
            <v>Academic Space: Science</v>
          </cell>
          <cell r="T114" t="b">
            <v>1</v>
          </cell>
          <cell r="U114" t="b">
            <v>1</v>
          </cell>
          <cell r="V114" t="b">
            <v>0</v>
          </cell>
          <cell r="W114" t="str">
            <v>FIN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 t="str">
            <v>Tomb</v>
          </cell>
          <cell r="AJ114" t="str">
            <v>T</v>
          </cell>
        </row>
        <row r="115">
          <cell r="A115" t="str">
            <v>0022285</v>
          </cell>
          <cell r="D115" t="str">
            <v>RADIATION SAFETY MEASUREMENT EQUIPMENT</v>
          </cell>
          <cell r="E115">
            <v>33573</v>
          </cell>
          <cell r="F115">
            <v>33938</v>
          </cell>
          <cell r="G115">
            <v>33785</v>
          </cell>
          <cell r="I115">
            <v>33591</v>
          </cell>
          <cell r="J115">
            <v>80423</v>
          </cell>
          <cell r="K115">
            <v>80423</v>
          </cell>
          <cell r="L115">
            <v>80423</v>
          </cell>
          <cell r="M115">
            <v>0</v>
          </cell>
          <cell r="N115">
            <v>80423</v>
          </cell>
          <cell r="O115">
            <v>200506</v>
          </cell>
          <cell r="P115">
            <v>80423</v>
          </cell>
          <cell r="Q115" t="str">
            <v>12</v>
          </cell>
          <cell r="R115" t="str">
            <v>Administrative &amp; University-Wide</v>
          </cell>
          <cell r="T115" t="b">
            <v>1</v>
          </cell>
          <cell r="U115" t="b">
            <v>1</v>
          </cell>
          <cell r="V115" t="b">
            <v>0</v>
          </cell>
          <cell r="W115" t="str">
            <v>FIN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I115" t="str">
            <v>Tomb</v>
          </cell>
          <cell r="AJ115" t="str">
            <v>T</v>
          </cell>
        </row>
        <row r="116">
          <cell r="A116" t="str">
            <v>0022286</v>
          </cell>
          <cell r="D116" t="str">
            <v>C &amp; IS DIGITAL VAX 6620</v>
          </cell>
          <cell r="E116">
            <v>33573</v>
          </cell>
          <cell r="F116">
            <v>33724</v>
          </cell>
          <cell r="G116">
            <v>33663</v>
          </cell>
          <cell r="I116">
            <v>33592</v>
          </cell>
          <cell r="J116">
            <v>524317</v>
          </cell>
          <cell r="K116">
            <v>524317</v>
          </cell>
          <cell r="L116">
            <v>524317</v>
          </cell>
          <cell r="M116">
            <v>0</v>
          </cell>
          <cell r="N116">
            <v>524317</v>
          </cell>
          <cell r="O116">
            <v>200506</v>
          </cell>
          <cell r="P116">
            <v>524317</v>
          </cell>
          <cell r="Q116" t="str">
            <v>12</v>
          </cell>
          <cell r="R116" t="str">
            <v>Administrative &amp; University-Wide</v>
          </cell>
          <cell r="T116" t="b">
            <v>1</v>
          </cell>
          <cell r="U116" t="b">
            <v>1</v>
          </cell>
          <cell r="V116" t="b">
            <v>0</v>
          </cell>
          <cell r="W116" t="str">
            <v>FIN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I116" t="str">
            <v>Tomb</v>
          </cell>
          <cell r="AJ116" t="str">
            <v>T</v>
          </cell>
        </row>
        <row r="117">
          <cell r="A117" t="str">
            <v>0022287</v>
          </cell>
          <cell r="B117" t="str">
            <v>91112606</v>
          </cell>
          <cell r="C117" t="str">
            <v>91112606</v>
          </cell>
          <cell r="D117" t="str">
            <v>SLB FEASIBILITY STUDY</v>
          </cell>
          <cell r="E117">
            <v>33573</v>
          </cell>
          <cell r="F117">
            <v>34592</v>
          </cell>
          <cell r="G117">
            <v>33755</v>
          </cell>
          <cell r="I117">
            <v>34729</v>
          </cell>
          <cell r="J117">
            <v>95513</v>
          </cell>
          <cell r="K117">
            <v>95513</v>
          </cell>
          <cell r="L117">
            <v>95513</v>
          </cell>
          <cell r="M117">
            <v>95512.5</v>
          </cell>
          <cell r="N117">
            <v>0</v>
          </cell>
          <cell r="O117">
            <v>200506</v>
          </cell>
          <cell r="P117">
            <v>95513</v>
          </cell>
          <cell r="Q117" t="str">
            <v>09</v>
          </cell>
          <cell r="R117" t="str">
            <v>Law</v>
          </cell>
          <cell r="T117" t="b">
            <v>1</v>
          </cell>
          <cell r="U117" t="b">
            <v>1</v>
          </cell>
          <cell r="V117" t="b">
            <v>0</v>
          </cell>
          <cell r="W117" t="str">
            <v>PLN</v>
          </cell>
          <cell r="X117">
            <v>0</v>
          </cell>
          <cell r="Y117">
            <v>0</v>
          </cell>
          <cell r="Z117">
            <v>95513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I117" t="str">
            <v>Tomb</v>
          </cell>
          <cell r="AJ117" t="str">
            <v>T</v>
          </cell>
        </row>
        <row r="118">
          <cell r="A118" t="str">
            <v>0022288</v>
          </cell>
          <cell r="D118" t="str">
            <v>DERMOPATHOLOGY EQUIPMENT</v>
          </cell>
          <cell r="E118">
            <v>33604</v>
          </cell>
          <cell r="F118">
            <v>33634</v>
          </cell>
          <cell r="G118">
            <v>33755</v>
          </cell>
          <cell r="I118">
            <v>33606</v>
          </cell>
          <cell r="J118">
            <v>32754</v>
          </cell>
          <cell r="K118">
            <v>32754</v>
          </cell>
          <cell r="L118">
            <v>32754</v>
          </cell>
          <cell r="M118">
            <v>0</v>
          </cell>
          <cell r="N118">
            <v>32754</v>
          </cell>
          <cell r="O118">
            <v>200506</v>
          </cell>
          <cell r="P118">
            <v>32754</v>
          </cell>
          <cell r="Q118" t="str">
            <v>08</v>
          </cell>
          <cell r="R118" t="str">
            <v>Medicine</v>
          </cell>
          <cell r="T118" t="b">
            <v>1</v>
          </cell>
          <cell r="U118" t="b">
            <v>1</v>
          </cell>
          <cell r="V118" t="b">
            <v>0</v>
          </cell>
          <cell r="W118" t="str">
            <v>FIN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I118" t="str">
            <v>Tomb</v>
          </cell>
          <cell r="AJ118" t="str">
            <v>T</v>
          </cell>
        </row>
        <row r="119">
          <cell r="A119" t="str">
            <v>0022289</v>
          </cell>
          <cell r="B119" t="str">
            <v>P91101505</v>
          </cell>
          <cell r="C119" t="str">
            <v>91101505</v>
          </cell>
          <cell r="D119" t="str">
            <v>CROWN 301 ROOF, RELATED CORNICE &amp; MASONRY REP</v>
          </cell>
          <cell r="E119">
            <v>33604</v>
          </cell>
          <cell r="F119">
            <v>34368</v>
          </cell>
          <cell r="G119">
            <v>33848</v>
          </cell>
          <cell r="I119">
            <v>34869</v>
          </cell>
          <cell r="J119">
            <v>123290</v>
          </cell>
          <cell r="K119">
            <v>123290</v>
          </cell>
          <cell r="L119">
            <v>123290</v>
          </cell>
          <cell r="M119">
            <v>0</v>
          </cell>
          <cell r="N119">
            <v>123290</v>
          </cell>
          <cell r="O119">
            <v>200506</v>
          </cell>
          <cell r="P119">
            <v>123290</v>
          </cell>
          <cell r="Q119" t="str">
            <v>60</v>
          </cell>
          <cell r="R119" t="str">
            <v>Admin&amp;Other Administration</v>
          </cell>
          <cell r="T119" t="b">
            <v>0</v>
          </cell>
          <cell r="U119" t="b">
            <v>1</v>
          </cell>
          <cell r="V119" t="b">
            <v>0</v>
          </cell>
          <cell r="W119" t="str">
            <v>Accounting And Contracts</v>
          </cell>
          <cell r="X119">
            <v>0</v>
          </cell>
          <cell r="Y119">
            <v>123290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 t="str">
            <v>30</v>
          </cell>
          <cell r="AH119" t="str">
            <v>CM</v>
          </cell>
          <cell r="AI119" t="str">
            <v>FullyF</v>
          </cell>
          <cell r="AJ119" t="str">
            <v>FF</v>
          </cell>
        </row>
        <row r="120">
          <cell r="A120" t="str">
            <v>0022290</v>
          </cell>
          <cell r="B120" t="str">
            <v>P92012107</v>
          </cell>
          <cell r="C120" t="str">
            <v>92012107</v>
          </cell>
          <cell r="D120" t="str">
            <v>CENTRAL/SCIENCE HEATING UPGRADE</v>
          </cell>
          <cell r="E120">
            <v>33604</v>
          </cell>
          <cell r="F120">
            <v>33908</v>
          </cell>
          <cell r="G120">
            <v>33756</v>
          </cell>
          <cell r="I120">
            <v>34869</v>
          </cell>
          <cell r="J120">
            <v>90221</v>
          </cell>
          <cell r="K120">
            <v>90222</v>
          </cell>
          <cell r="L120">
            <v>90222</v>
          </cell>
          <cell r="M120">
            <v>0</v>
          </cell>
          <cell r="N120">
            <v>90222</v>
          </cell>
          <cell r="O120">
            <v>200506</v>
          </cell>
          <cell r="P120">
            <v>90222</v>
          </cell>
          <cell r="Q120" t="str">
            <v>65</v>
          </cell>
          <cell r="R120" t="str">
            <v>Admin&amp;Other Utilities Central</v>
          </cell>
          <cell r="T120" t="b">
            <v>0</v>
          </cell>
          <cell r="U120" t="b">
            <v>1</v>
          </cell>
          <cell r="V120" t="b">
            <v>0</v>
          </cell>
          <cell r="W120" t="str">
            <v>Accounting And Contracts</v>
          </cell>
          <cell r="X120">
            <v>0</v>
          </cell>
          <cell r="Y120">
            <v>90221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 t="str">
            <v>40</v>
          </cell>
          <cell r="AH120" t="str">
            <v>UT</v>
          </cell>
          <cell r="AI120" t="str">
            <v>FullyF</v>
          </cell>
          <cell r="AJ120" t="str">
            <v>FF</v>
          </cell>
        </row>
        <row r="121">
          <cell r="A121" t="str">
            <v>0022291</v>
          </cell>
          <cell r="B121" t="str">
            <v>P92012103</v>
          </cell>
          <cell r="C121" t="str">
            <v>92012103</v>
          </cell>
          <cell r="D121" t="str">
            <v>RESIDENTIAL COLLEGE - ACCESS CONTROL SYSTEM</v>
          </cell>
          <cell r="E121">
            <v>33604</v>
          </cell>
          <cell r="F121">
            <v>34699</v>
          </cell>
          <cell r="G121">
            <v>34578</v>
          </cell>
          <cell r="I121">
            <v>34981</v>
          </cell>
          <cell r="J121">
            <v>2033213</v>
          </cell>
          <cell r="K121">
            <v>2033213</v>
          </cell>
          <cell r="L121">
            <v>2033213</v>
          </cell>
          <cell r="M121">
            <v>0</v>
          </cell>
          <cell r="N121">
            <v>2033213</v>
          </cell>
          <cell r="O121">
            <v>200506</v>
          </cell>
          <cell r="P121">
            <v>2033213</v>
          </cell>
          <cell r="Q121" t="str">
            <v>71</v>
          </cell>
          <cell r="R121" t="str">
            <v>Residential - Undergraduate</v>
          </cell>
          <cell r="T121" t="b">
            <v>0</v>
          </cell>
          <cell r="U121" t="b">
            <v>1</v>
          </cell>
          <cell r="V121" t="b">
            <v>0</v>
          </cell>
          <cell r="W121" t="str">
            <v>Accounting And Contracts</v>
          </cell>
          <cell r="X121">
            <v>0</v>
          </cell>
          <cell r="Y121">
            <v>2033213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 t="str">
            <v>30</v>
          </cell>
          <cell r="AH121" t="str">
            <v>CM</v>
          </cell>
          <cell r="AI121" t="str">
            <v>FullyF</v>
          </cell>
          <cell r="AJ121" t="str">
            <v>FF</v>
          </cell>
        </row>
        <row r="122">
          <cell r="A122" t="str">
            <v>0022292</v>
          </cell>
          <cell r="B122" t="str">
            <v>91121001</v>
          </cell>
          <cell r="C122" t="str">
            <v>91121001</v>
          </cell>
          <cell r="D122" t="str">
            <v>FARNAM,4TH FL OFFICE &amp; LAB RENO-IMMUNOBIOLOGY</v>
          </cell>
          <cell r="E122">
            <v>33573</v>
          </cell>
          <cell r="F122">
            <v>34942</v>
          </cell>
          <cell r="G122">
            <v>34273</v>
          </cell>
          <cell r="I122">
            <v>35891</v>
          </cell>
          <cell r="J122">
            <v>754662</v>
          </cell>
          <cell r="K122">
            <v>754662</v>
          </cell>
          <cell r="L122">
            <v>754662</v>
          </cell>
          <cell r="M122">
            <v>758612.36</v>
          </cell>
          <cell r="N122">
            <v>0</v>
          </cell>
          <cell r="O122">
            <v>200506</v>
          </cell>
          <cell r="P122">
            <v>754662</v>
          </cell>
          <cell r="Q122" t="str">
            <v>08</v>
          </cell>
          <cell r="R122" t="str">
            <v>Medicine</v>
          </cell>
          <cell r="T122" t="b">
            <v>1</v>
          </cell>
          <cell r="U122" t="b">
            <v>1</v>
          </cell>
          <cell r="V122" t="b">
            <v>0</v>
          </cell>
          <cell r="W122" t="str">
            <v>MED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I122" t="str">
            <v>Tomb</v>
          </cell>
          <cell r="AJ122" t="str">
            <v>T</v>
          </cell>
        </row>
        <row r="123">
          <cell r="A123" t="str">
            <v>0022293</v>
          </cell>
          <cell r="B123" t="str">
            <v>92020401</v>
          </cell>
          <cell r="C123" t="str">
            <v>92020401</v>
          </cell>
          <cell r="D123" t="str">
            <v>YUAG-GARVAN GALLERY ATTIC,ASBESTOS ABATEMENTS</v>
          </cell>
          <cell r="E123">
            <v>33635</v>
          </cell>
          <cell r="F123">
            <v>34424</v>
          </cell>
          <cell r="G123">
            <v>34150</v>
          </cell>
          <cell r="I123">
            <v>34729</v>
          </cell>
          <cell r="J123">
            <v>80804</v>
          </cell>
          <cell r="K123">
            <v>80804</v>
          </cell>
          <cell r="L123">
            <v>80804</v>
          </cell>
          <cell r="M123">
            <v>80804.100000000006</v>
          </cell>
          <cell r="N123">
            <v>0</v>
          </cell>
          <cell r="O123">
            <v>200506</v>
          </cell>
          <cell r="P123">
            <v>80804</v>
          </cell>
          <cell r="Q123" t="str">
            <v>12</v>
          </cell>
          <cell r="R123" t="str">
            <v>Administrative &amp; University-Wide</v>
          </cell>
          <cell r="T123" t="b">
            <v>1</v>
          </cell>
          <cell r="U123" t="b">
            <v>1</v>
          </cell>
          <cell r="V123" t="b">
            <v>0</v>
          </cell>
          <cell r="W123" t="str">
            <v>PLN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I123" t="str">
            <v>Tomb</v>
          </cell>
          <cell r="AJ123" t="str">
            <v>T</v>
          </cell>
        </row>
        <row r="124">
          <cell r="A124" t="str">
            <v>0022294</v>
          </cell>
          <cell r="B124" t="str">
            <v>92020402</v>
          </cell>
          <cell r="C124" t="str">
            <v>92020402</v>
          </cell>
          <cell r="D124" t="str">
            <v>SHM,I-WING,RMS 153 &amp; 155 RENOS- GENETICS</v>
          </cell>
          <cell r="E124">
            <v>33635</v>
          </cell>
          <cell r="F124">
            <v>34150</v>
          </cell>
          <cell r="G124">
            <v>34000</v>
          </cell>
          <cell r="I124">
            <v>35569</v>
          </cell>
          <cell r="J124">
            <v>167880</v>
          </cell>
          <cell r="K124">
            <v>167880</v>
          </cell>
          <cell r="L124">
            <v>167880</v>
          </cell>
          <cell r="M124">
            <v>169225.01</v>
          </cell>
          <cell r="N124">
            <v>0</v>
          </cell>
          <cell r="O124">
            <v>200506</v>
          </cell>
          <cell r="P124">
            <v>167880</v>
          </cell>
          <cell r="Q124" t="str">
            <v>08</v>
          </cell>
          <cell r="R124" t="str">
            <v>Medicine</v>
          </cell>
          <cell r="T124" t="b">
            <v>1</v>
          </cell>
          <cell r="U124" t="b">
            <v>1</v>
          </cell>
          <cell r="V124" t="b">
            <v>0</v>
          </cell>
          <cell r="W124" t="str">
            <v>MED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I124" t="str">
            <v>Tomb</v>
          </cell>
          <cell r="AJ124" t="str">
            <v>T</v>
          </cell>
        </row>
        <row r="125">
          <cell r="A125" t="str">
            <v>0022295</v>
          </cell>
          <cell r="B125" t="str">
            <v>P92020408</v>
          </cell>
          <cell r="C125" t="str">
            <v>92020408</v>
          </cell>
          <cell r="D125" t="str">
            <v>CENTRAL HIGH VOLTAGE CABLE REPL. - P. III</v>
          </cell>
          <cell r="E125">
            <v>33635</v>
          </cell>
          <cell r="F125">
            <v>34485</v>
          </cell>
          <cell r="G125">
            <v>34121</v>
          </cell>
          <cell r="I125">
            <v>34869</v>
          </cell>
          <cell r="J125">
            <v>384900</v>
          </cell>
          <cell r="K125">
            <v>384900</v>
          </cell>
          <cell r="L125">
            <v>384900</v>
          </cell>
          <cell r="M125">
            <v>0</v>
          </cell>
          <cell r="N125">
            <v>384900</v>
          </cell>
          <cell r="O125">
            <v>200506</v>
          </cell>
          <cell r="P125">
            <v>384900</v>
          </cell>
          <cell r="Q125" t="str">
            <v>65</v>
          </cell>
          <cell r="R125" t="str">
            <v>Admin&amp;Other Utilities Central</v>
          </cell>
          <cell r="T125" t="b">
            <v>0</v>
          </cell>
          <cell r="U125" t="b">
            <v>1</v>
          </cell>
          <cell r="V125" t="b">
            <v>0</v>
          </cell>
          <cell r="W125" t="str">
            <v>Accounting And Contracts</v>
          </cell>
          <cell r="X125">
            <v>0</v>
          </cell>
          <cell r="Y125">
            <v>384900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 t="str">
            <v>40</v>
          </cell>
          <cell r="AH125" t="str">
            <v>UT</v>
          </cell>
          <cell r="AI125" t="str">
            <v>FullyF</v>
          </cell>
          <cell r="AJ125" t="str">
            <v>FF</v>
          </cell>
        </row>
        <row r="126">
          <cell r="A126" t="str">
            <v>0022296</v>
          </cell>
          <cell r="B126" t="str">
            <v>P92020404</v>
          </cell>
          <cell r="C126" t="str">
            <v>92020404</v>
          </cell>
          <cell r="D126" t="str">
            <v>PEABODY TOWER ROOF REPL. &amp; MASONRY REPAIR</v>
          </cell>
          <cell r="E126">
            <v>33635</v>
          </cell>
          <cell r="F126">
            <v>34159</v>
          </cell>
          <cell r="G126">
            <v>33939</v>
          </cell>
          <cell r="I126">
            <v>34869</v>
          </cell>
          <cell r="J126">
            <v>150811</v>
          </cell>
          <cell r="K126">
            <v>150811</v>
          </cell>
          <cell r="L126">
            <v>150811</v>
          </cell>
          <cell r="M126">
            <v>0</v>
          </cell>
          <cell r="N126">
            <v>150811</v>
          </cell>
          <cell r="O126">
            <v>200506</v>
          </cell>
          <cell r="P126">
            <v>150811</v>
          </cell>
          <cell r="Q126" t="str">
            <v>42</v>
          </cell>
          <cell r="R126" t="str">
            <v>Mus&amp;Gall Peabody</v>
          </cell>
          <cell r="T126" t="b">
            <v>0</v>
          </cell>
          <cell r="U126" t="b">
            <v>1</v>
          </cell>
          <cell r="V126" t="b">
            <v>0</v>
          </cell>
          <cell r="W126" t="str">
            <v>Accounting And Contracts</v>
          </cell>
          <cell r="X126">
            <v>0</v>
          </cell>
          <cell r="Y126">
            <v>150811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 t="str">
            <v>30</v>
          </cell>
          <cell r="AH126" t="str">
            <v>CM</v>
          </cell>
          <cell r="AI126" t="str">
            <v>FullyF</v>
          </cell>
          <cell r="AJ126" t="str">
            <v>FF</v>
          </cell>
        </row>
        <row r="127">
          <cell r="A127" t="str">
            <v>0022297</v>
          </cell>
          <cell r="B127" t="str">
            <v>91121003</v>
          </cell>
          <cell r="C127" t="str">
            <v>91121003</v>
          </cell>
          <cell r="D127" t="str">
            <v>BML/LH/FMB PLANNING</v>
          </cell>
          <cell r="E127">
            <v>33573</v>
          </cell>
          <cell r="F127">
            <v>34334</v>
          </cell>
          <cell r="G127">
            <v>34059</v>
          </cell>
          <cell r="I127">
            <v>35359</v>
          </cell>
          <cell r="J127">
            <v>165854</v>
          </cell>
          <cell r="K127">
            <v>165854</v>
          </cell>
          <cell r="L127">
            <v>165854</v>
          </cell>
          <cell r="M127">
            <v>165854.32999999999</v>
          </cell>
          <cell r="N127">
            <v>0</v>
          </cell>
          <cell r="O127">
            <v>200506</v>
          </cell>
          <cell r="P127">
            <v>165854</v>
          </cell>
          <cell r="Q127" t="str">
            <v>08</v>
          </cell>
          <cell r="R127" t="str">
            <v>Medicine</v>
          </cell>
          <cell r="T127" t="b">
            <v>1</v>
          </cell>
          <cell r="U127" t="b">
            <v>1</v>
          </cell>
          <cell r="V127" t="b">
            <v>0</v>
          </cell>
          <cell r="W127" t="str">
            <v>MED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I127" t="str">
            <v>Tomb</v>
          </cell>
          <cell r="AJ127" t="str">
            <v>T</v>
          </cell>
        </row>
        <row r="128">
          <cell r="A128" t="str">
            <v>0022298</v>
          </cell>
          <cell r="B128" t="str">
            <v>P92030304</v>
          </cell>
          <cell r="C128" t="str">
            <v>92030304</v>
          </cell>
          <cell r="D128" t="str">
            <v>TRUMBULL FIRE PROTECTION</v>
          </cell>
          <cell r="E128">
            <v>33635</v>
          </cell>
          <cell r="F128">
            <v>34303</v>
          </cell>
          <cell r="G128">
            <v>33909</v>
          </cell>
          <cell r="I128">
            <v>34865</v>
          </cell>
          <cell r="J128">
            <v>3332264</v>
          </cell>
          <cell r="K128">
            <v>3332264</v>
          </cell>
          <cell r="L128">
            <v>3332264</v>
          </cell>
          <cell r="M128">
            <v>0</v>
          </cell>
          <cell r="N128">
            <v>3332264</v>
          </cell>
          <cell r="O128">
            <v>200506</v>
          </cell>
          <cell r="P128">
            <v>3332264</v>
          </cell>
          <cell r="Q128" t="str">
            <v>71</v>
          </cell>
          <cell r="R128" t="str">
            <v>Residential - Undergraduate</v>
          </cell>
          <cell r="T128" t="b">
            <v>0</v>
          </cell>
          <cell r="U128" t="b">
            <v>1</v>
          </cell>
          <cell r="V128" t="b">
            <v>0</v>
          </cell>
          <cell r="W128" t="str">
            <v>Accounting And Contracts</v>
          </cell>
          <cell r="X128">
            <v>0</v>
          </cell>
          <cell r="Y128">
            <v>3332264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 t="str">
            <v>30</v>
          </cell>
          <cell r="AH128" t="str">
            <v>CM</v>
          </cell>
          <cell r="AI128" t="str">
            <v>FullyF</v>
          </cell>
          <cell r="AJ128" t="str">
            <v>FF</v>
          </cell>
        </row>
        <row r="129">
          <cell r="A129" t="str">
            <v>0022299</v>
          </cell>
          <cell r="B129" t="str">
            <v>P92020407</v>
          </cell>
          <cell r="C129" t="str">
            <v>92020407</v>
          </cell>
          <cell r="D129" t="str">
            <v>CENTRAL/SCI/MED AUTOMATION NETWORK</v>
          </cell>
          <cell r="E129">
            <v>33635</v>
          </cell>
          <cell r="F129">
            <v>35672</v>
          </cell>
          <cell r="G129">
            <v>35643</v>
          </cell>
          <cell r="I129">
            <v>35723</v>
          </cell>
          <cell r="J129">
            <v>394417</v>
          </cell>
          <cell r="K129">
            <v>394416</v>
          </cell>
          <cell r="L129">
            <v>394416</v>
          </cell>
          <cell r="M129">
            <v>0</v>
          </cell>
          <cell r="N129">
            <v>394416</v>
          </cell>
          <cell r="O129">
            <v>200506</v>
          </cell>
          <cell r="P129">
            <v>394416</v>
          </cell>
          <cell r="Q129" t="str">
            <v>65</v>
          </cell>
          <cell r="R129" t="str">
            <v>Admin&amp;Other Utilities Central</v>
          </cell>
          <cell r="T129" t="b">
            <v>0</v>
          </cell>
          <cell r="U129" t="b">
            <v>1</v>
          </cell>
          <cell r="V129" t="b">
            <v>0</v>
          </cell>
          <cell r="W129" t="str">
            <v>Accounting And Contracts</v>
          </cell>
          <cell r="X129">
            <v>0</v>
          </cell>
          <cell r="Y129">
            <v>394417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 t="str">
            <v>40</v>
          </cell>
          <cell r="AH129" t="str">
            <v>UT</v>
          </cell>
          <cell r="AI129" t="str">
            <v>FullyF</v>
          </cell>
          <cell r="AJ129" t="str">
            <v>FF</v>
          </cell>
        </row>
        <row r="130">
          <cell r="A130" t="str">
            <v>0022300</v>
          </cell>
          <cell r="B130" t="str">
            <v>P92030306</v>
          </cell>
          <cell r="C130" t="str">
            <v>92030306</v>
          </cell>
          <cell r="D130" t="str">
            <v>PWG- MASONRY &amp; PRACTICE POOL WALL REPAIRS</v>
          </cell>
          <cell r="E130">
            <v>33664</v>
          </cell>
          <cell r="F130">
            <v>34273</v>
          </cell>
          <cell r="G130">
            <v>33909</v>
          </cell>
          <cell r="I130">
            <v>34729</v>
          </cell>
          <cell r="J130">
            <v>1229127</v>
          </cell>
          <cell r="K130">
            <v>1229127</v>
          </cell>
          <cell r="L130">
            <v>1229127</v>
          </cell>
          <cell r="M130">
            <v>0</v>
          </cell>
          <cell r="N130">
            <v>1229127</v>
          </cell>
          <cell r="O130">
            <v>200506</v>
          </cell>
          <cell r="P130">
            <v>1229127</v>
          </cell>
          <cell r="Q130" t="str">
            <v>54</v>
          </cell>
          <cell r="R130" t="str">
            <v>Athletics</v>
          </cell>
          <cell r="T130" t="b">
            <v>0</v>
          </cell>
          <cell r="U130" t="b">
            <v>1</v>
          </cell>
          <cell r="V130" t="b">
            <v>0</v>
          </cell>
          <cell r="W130" t="str">
            <v>Accounting And Contracts</v>
          </cell>
          <cell r="X130">
            <v>0</v>
          </cell>
          <cell r="Y130">
            <v>1229127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 t="str">
            <v>30</v>
          </cell>
          <cell r="AH130" t="str">
            <v>CM</v>
          </cell>
          <cell r="AI130" t="str">
            <v>FullyF</v>
          </cell>
          <cell r="AJ130" t="str">
            <v>FF</v>
          </cell>
        </row>
        <row r="131">
          <cell r="A131" t="str">
            <v>0022301</v>
          </cell>
          <cell r="B131" t="str">
            <v>92021804</v>
          </cell>
          <cell r="C131" t="str">
            <v>92021804</v>
          </cell>
          <cell r="D131" t="str">
            <v>SPRAGUE HALL- ACCESSIBLE ELEVATOR</v>
          </cell>
          <cell r="E131">
            <v>33664</v>
          </cell>
          <cell r="F131">
            <v>34515</v>
          </cell>
          <cell r="G131">
            <v>33877</v>
          </cell>
          <cell r="I131">
            <v>34729</v>
          </cell>
          <cell r="J131">
            <v>1073278</v>
          </cell>
          <cell r="K131">
            <v>1073278</v>
          </cell>
          <cell r="L131">
            <v>1073278</v>
          </cell>
          <cell r="M131">
            <v>1075427.95</v>
          </cell>
          <cell r="N131">
            <v>0</v>
          </cell>
          <cell r="O131">
            <v>200506</v>
          </cell>
          <cell r="P131">
            <v>1073278</v>
          </cell>
          <cell r="Q131" t="str">
            <v>05</v>
          </cell>
          <cell r="R131" t="str">
            <v>Academic Space: Non-Science</v>
          </cell>
          <cell r="T131" t="b">
            <v>1</v>
          </cell>
          <cell r="U131" t="b">
            <v>1</v>
          </cell>
          <cell r="V131" t="b">
            <v>0</v>
          </cell>
          <cell r="W131" t="str">
            <v>PLN</v>
          </cell>
          <cell r="X131">
            <v>0</v>
          </cell>
          <cell r="Y131">
            <v>0</v>
          </cell>
          <cell r="Z131">
            <v>1071805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I131" t="str">
            <v>Tomb</v>
          </cell>
          <cell r="AJ131" t="str">
            <v>T</v>
          </cell>
        </row>
        <row r="132">
          <cell r="A132" t="str">
            <v>0022302</v>
          </cell>
          <cell r="B132" t="str">
            <v>P92020406</v>
          </cell>
          <cell r="C132" t="str">
            <v>92020406</v>
          </cell>
          <cell r="D132" t="str">
            <v>RAY TOMPKINS HOUSE- ROOFING REHIB. PHASE I</v>
          </cell>
          <cell r="E132">
            <v>33635</v>
          </cell>
          <cell r="F132">
            <v>34456</v>
          </cell>
          <cell r="G132">
            <v>33848</v>
          </cell>
          <cell r="I132">
            <v>34869</v>
          </cell>
          <cell r="J132">
            <v>626813</v>
          </cell>
          <cell r="K132">
            <v>626813</v>
          </cell>
          <cell r="L132">
            <v>626813</v>
          </cell>
          <cell r="M132">
            <v>28252.19</v>
          </cell>
          <cell r="N132">
            <v>598561</v>
          </cell>
          <cell r="O132">
            <v>200506</v>
          </cell>
          <cell r="P132">
            <v>626813</v>
          </cell>
          <cell r="Q132" t="str">
            <v>54</v>
          </cell>
          <cell r="R132" t="str">
            <v>Athletics</v>
          </cell>
          <cell r="T132" t="b">
            <v>0</v>
          </cell>
          <cell r="U132" t="b">
            <v>1</v>
          </cell>
          <cell r="V132" t="b">
            <v>0</v>
          </cell>
          <cell r="W132" t="str">
            <v>Accounting And Contracts</v>
          </cell>
          <cell r="X132">
            <v>0</v>
          </cell>
          <cell r="Y132">
            <v>598561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 t="str">
            <v>30</v>
          </cell>
          <cell r="AH132" t="str">
            <v>CM</v>
          </cell>
          <cell r="AI132" t="str">
            <v>FullyF</v>
          </cell>
          <cell r="AJ132" t="str">
            <v>FF</v>
          </cell>
        </row>
        <row r="133">
          <cell r="A133" t="str">
            <v>0022303</v>
          </cell>
          <cell r="B133" t="str">
            <v>C92030101</v>
          </cell>
          <cell r="C133" t="str">
            <v>92030101</v>
          </cell>
          <cell r="D133" t="str">
            <v>DISTRICT HEATING &amp; COOLING</v>
          </cell>
          <cell r="E133">
            <v>33664</v>
          </cell>
          <cell r="F133">
            <v>34515</v>
          </cell>
          <cell r="G133">
            <v>36160</v>
          </cell>
          <cell r="I133">
            <v>35233</v>
          </cell>
          <cell r="J133">
            <v>626417</v>
          </cell>
          <cell r="K133">
            <v>626417</v>
          </cell>
          <cell r="L133">
            <v>626417</v>
          </cell>
          <cell r="M133">
            <v>0</v>
          </cell>
          <cell r="N133">
            <v>626417</v>
          </cell>
          <cell r="O133">
            <v>200506</v>
          </cell>
          <cell r="P133">
            <v>626417</v>
          </cell>
          <cell r="Q133" t="str">
            <v>65</v>
          </cell>
          <cell r="R133" t="str">
            <v>Admin&amp;Other Utilities Central</v>
          </cell>
          <cell r="T133" t="b">
            <v>0</v>
          </cell>
          <cell r="U133" t="b">
            <v>1</v>
          </cell>
          <cell r="V133" t="b">
            <v>0</v>
          </cell>
          <cell r="W133" t="str">
            <v>Finance-General Administration</v>
          </cell>
          <cell r="X133">
            <v>0</v>
          </cell>
          <cell r="Y133">
            <v>626417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 t="str">
            <v>40</v>
          </cell>
          <cell r="AH133" t="str">
            <v>UT</v>
          </cell>
          <cell r="AI133" t="str">
            <v>FullyF</v>
          </cell>
          <cell r="AJ133" t="str">
            <v>FF</v>
          </cell>
        </row>
        <row r="134">
          <cell r="A134" t="str">
            <v>0022304</v>
          </cell>
          <cell r="B134" t="str">
            <v>P92031705</v>
          </cell>
          <cell r="C134" t="str">
            <v>92031705</v>
          </cell>
          <cell r="D134" t="str">
            <v>LINSLY-CHITTENDEN RENOVATION</v>
          </cell>
          <cell r="E134">
            <v>33664</v>
          </cell>
          <cell r="G134">
            <v>36038</v>
          </cell>
          <cell r="I134">
            <v>37278</v>
          </cell>
          <cell r="J134">
            <v>22234876</v>
          </cell>
          <cell r="K134">
            <v>22234876.91</v>
          </cell>
          <cell r="L134">
            <v>22234876.91</v>
          </cell>
          <cell r="M134">
            <v>4467967.04</v>
          </cell>
          <cell r="N134">
            <v>17766909</v>
          </cell>
          <cell r="O134">
            <v>200506</v>
          </cell>
          <cell r="P134">
            <v>22234876.91</v>
          </cell>
          <cell r="Q134" t="str">
            <v>22</v>
          </cell>
          <cell r="R134" t="str">
            <v>Soc Sci</v>
          </cell>
          <cell r="S134" t="str">
            <v>DO NOT USE LINSLY CHITTENDEN HALL</v>
          </cell>
          <cell r="T134" t="b">
            <v>0</v>
          </cell>
          <cell r="U134" t="b">
            <v>1</v>
          </cell>
          <cell r="V134" t="b">
            <v>0</v>
          </cell>
          <cell r="W134" t="str">
            <v>Accounting And Contracts</v>
          </cell>
          <cell r="X134">
            <v>16444876</v>
          </cell>
          <cell r="Y134">
            <v>1322033</v>
          </cell>
          <cell r="Z134">
            <v>4467967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 t="str">
            <v>10</v>
          </cell>
          <cell r="AH134" t="str">
            <v>CR</v>
          </cell>
          <cell r="AI134" t="str">
            <v>FullyF</v>
          </cell>
          <cell r="AJ134" t="str">
            <v>FF</v>
          </cell>
        </row>
        <row r="135">
          <cell r="A135" t="str">
            <v>0022305</v>
          </cell>
          <cell r="B135" t="str">
            <v>P92031706</v>
          </cell>
          <cell r="C135" t="str">
            <v>92031706</v>
          </cell>
          <cell r="D135" t="str">
            <v>STERLING CHEMISTRY LAB- ELEVATOR REPL</v>
          </cell>
          <cell r="E135">
            <v>33664</v>
          </cell>
          <cell r="F135">
            <v>34485</v>
          </cell>
          <cell r="G135">
            <v>33878</v>
          </cell>
          <cell r="I135">
            <v>35159</v>
          </cell>
          <cell r="J135">
            <v>179577</v>
          </cell>
          <cell r="K135">
            <v>179577</v>
          </cell>
          <cell r="L135">
            <v>179577</v>
          </cell>
          <cell r="M135">
            <v>0</v>
          </cell>
          <cell r="N135">
            <v>179577</v>
          </cell>
          <cell r="O135">
            <v>200506</v>
          </cell>
          <cell r="P135">
            <v>179577</v>
          </cell>
          <cell r="Q135" t="str">
            <v>25</v>
          </cell>
          <cell r="R135" t="str">
            <v>Biological and Physical Sciences</v>
          </cell>
          <cell r="T135" t="b">
            <v>0</v>
          </cell>
          <cell r="U135" t="b">
            <v>1</v>
          </cell>
          <cell r="V135" t="b">
            <v>0</v>
          </cell>
          <cell r="W135" t="str">
            <v>Accounting And Contracts</v>
          </cell>
          <cell r="X135">
            <v>0</v>
          </cell>
          <cell r="Y135">
            <v>179577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 t="str">
            <v>30</v>
          </cell>
          <cell r="AH135" t="str">
            <v>CM</v>
          </cell>
          <cell r="AI135" t="str">
            <v>FullyF</v>
          </cell>
          <cell r="AJ135" t="str">
            <v>FF</v>
          </cell>
        </row>
        <row r="136">
          <cell r="A136" t="str">
            <v>0022306</v>
          </cell>
          <cell r="B136" t="str">
            <v>P92033101</v>
          </cell>
          <cell r="C136" t="str">
            <v>92033101</v>
          </cell>
          <cell r="D136" t="str">
            <v>STILES SHOWER BASE REPAIR</v>
          </cell>
          <cell r="E136">
            <v>33664</v>
          </cell>
          <cell r="F136">
            <v>34028</v>
          </cell>
          <cell r="G136">
            <v>33817</v>
          </cell>
          <cell r="I136">
            <v>34540</v>
          </cell>
          <cell r="J136">
            <v>143150</v>
          </cell>
          <cell r="K136">
            <v>143150</v>
          </cell>
          <cell r="L136">
            <v>143150</v>
          </cell>
          <cell r="M136">
            <v>0</v>
          </cell>
          <cell r="N136">
            <v>143150</v>
          </cell>
          <cell r="O136">
            <v>200506</v>
          </cell>
          <cell r="P136">
            <v>143150</v>
          </cell>
          <cell r="Q136" t="str">
            <v>71</v>
          </cell>
          <cell r="R136" t="str">
            <v>Residential - Undergraduate</v>
          </cell>
          <cell r="T136" t="b">
            <v>0</v>
          </cell>
          <cell r="U136" t="b">
            <v>1</v>
          </cell>
          <cell r="V136" t="b">
            <v>0</v>
          </cell>
          <cell r="W136" t="str">
            <v>Accounting And Contracts</v>
          </cell>
          <cell r="X136">
            <v>0</v>
          </cell>
          <cell r="Y136">
            <v>143150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 t="str">
            <v>30</v>
          </cell>
          <cell r="AH136" t="str">
            <v>CM</v>
          </cell>
          <cell r="AI136" t="str">
            <v>FullyF</v>
          </cell>
          <cell r="AJ136" t="str">
            <v>FF</v>
          </cell>
        </row>
        <row r="137">
          <cell r="A137" t="str">
            <v>0022307</v>
          </cell>
          <cell r="B137" t="str">
            <v>P92033102</v>
          </cell>
          <cell r="C137" t="str">
            <v>92033102</v>
          </cell>
          <cell r="D137" t="str">
            <v>MORSE COLLEGE SHOWER BASE REPAIR</v>
          </cell>
          <cell r="E137">
            <v>33664</v>
          </cell>
          <cell r="F137">
            <v>34028</v>
          </cell>
          <cell r="G137">
            <v>33817</v>
          </cell>
          <cell r="I137">
            <v>34540</v>
          </cell>
          <cell r="J137">
            <v>268526</v>
          </cell>
          <cell r="K137">
            <v>268526</v>
          </cell>
          <cell r="L137">
            <v>268526</v>
          </cell>
          <cell r="M137">
            <v>0</v>
          </cell>
          <cell r="N137">
            <v>268526</v>
          </cell>
          <cell r="O137">
            <v>200506</v>
          </cell>
          <cell r="P137">
            <v>268526</v>
          </cell>
          <cell r="Q137" t="str">
            <v>71</v>
          </cell>
          <cell r="R137" t="str">
            <v>Residential - Undergraduate</v>
          </cell>
          <cell r="T137" t="b">
            <v>0</v>
          </cell>
          <cell r="U137" t="b">
            <v>1</v>
          </cell>
          <cell r="V137" t="b">
            <v>0</v>
          </cell>
          <cell r="W137" t="str">
            <v>Accounting And Contracts</v>
          </cell>
          <cell r="X137">
            <v>0</v>
          </cell>
          <cell r="Y137">
            <v>268526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 t="str">
            <v>30</v>
          </cell>
          <cell r="AH137" t="str">
            <v>CM</v>
          </cell>
          <cell r="AI137" t="str">
            <v>FullyF</v>
          </cell>
          <cell r="AJ137" t="str">
            <v>FF</v>
          </cell>
        </row>
        <row r="138">
          <cell r="A138" t="str">
            <v>0022308</v>
          </cell>
          <cell r="D138" t="str">
            <v>BIOLOGY SORVALL CENTRIFUGE</v>
          </cell>
          <cell r="E138">
            <v>33695</v>
          </cell>
          <cell r="F138">
            <v>33908</v>
          </cell>
          <cell r="G138">
            <v>33755</v>
          </cell>
          <cell r="I138">
            <v>33724</v>
          </cell>
          <cell r="J138">
            <v>24983</v>
          </cell>
          <cell r="K138">
            <v>24983</v>
          </cell>
          <cell r="L138">
            <v>24983</v>
          </cell>
          <cell r="M138">
            <v>0</v>
          </cell>
          <cell r="N138">
            <v>24983</v>
          </cell>
          <cell r="O138">
            <v>200506</v>
          </cell>
          <cell r="P138">
            <v>24983</v>
          </cell>
          <cell r="Q138" t="str">
            <v>04</v>
          </cell>
          <cell r="R138" t="str">
            <v>Academic Space: Science</v>
          </cell>
          <cell r="T138" t="b">
            <v>1</v>
          </cell>
          <cell r="U138" t="b">
            <v>1</v>
          </cell>
          <cell r="V138" t="b">
            <v>0</v>
          </cell>
          <cell r="W138" t="str">
            <v>FIN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I138" t="str">
            <v>Tomb</v>
          </cell>
          <cell r="AJ138" t="str">
            <v>T</v>
          </cell>
        </row>
        <row r="139">
          <cell r="A139" t="str">
            <v>0022309</v>
          </cell>
          <cell r="B139" t="str">
            <v>P92041404</v>
          </cell>
          <cell r="C139" t="str">
            <v>92041404</v>
          </cell>
          <cell r="D139" t="str">
            <v>LEPH FACADE RESTORATION</v>
          </cell>
          <cell r="E139">
            <v>33695</v>
          </cell>
          <cell r="F139">
            <v>35033</v>
          </cell>
          <cell r="G139">
            <v>34639</v>
          </cell>
          <cell r="I139">
            <v>35569</v>
          </cell>
          <cell r="J139">
            <v>1447616</v>
          </cell>
          <cell r="K139">
            <v>1447616</v>
          </cell>
          <cell r="L139">
            <v>1447616</v>
          </cell>
          <cell r="M139">
            <v>0</v>
          </cell>
          <cell r="N139">
            <v>1447616</v>
          </cell>
          <cell r="O139">
            <v>200506</v>
          </cell>
          <cell r="P139">
            <v>1447616</v>
          </cell>
          <cell r="Q139" t="str">
            <v>80</v>
          </cell>
          <cell r="R139" t="str">
            <v>Medicine</v>
          </cell>
          <cell r="T139" t="b">
            <v>0</v>
          </cell>
          <cell r="U139" t="b">
            <v>1</v>
          </cell>
          <cell r="V139" t="b">
            <v>0</v>
          </cell>
          <cell r="W139" t="str">
            <v>Asset Management</v>
          </cell>
          <cell r="X139">
            <v>0</v>
          </cell>
          <cell r="Y139">
            <v>1447616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 t="str">
            <v>30</v>
          </cell>
          <cell r="AH139" t="str">
            <v>CM</v>
          </cell>
          <cell r="AI139" t="str">
            <v>FullyF</v>
          </cell>
          <cell r="AJ139" t="str">
            <v>FF</v>
          </cell>
        </row>
        <row r="140">
          <cell r="A140" t="str">
            <v>0022310</v>
          </cell>
          <cell r="B140" t="str">
            <v>P92041401</v>
          </cell>
          <cell r="C140" t="str">
            <v>92041401</v>
          </cell>
          <cell r="D140" t="str">
            <v>DIVINITY QUADRANGLE WALKWAY LIGHTING</v>
          </cell>
          <cell r="E140">
            <v>33695</v>
          </cell>
          <cell r="F140">
            <v>34699</v>
          </cell>
          <cell r="G140">
            <v>34304</v>
          </cell>
          <cell r="I140">
            <v>34865</v>
          </cell>
          <cell r="J140">
            <v>242997</v>
          </cell>
          <cell r="K140">
            <v>242997</v>
          </cell>
          <cell r="L140">
            <v>242997</v>
          </cell>
          <cell r="M140">
            <v>0</v>
          </cell>
          <cell r="N140">
            <v>242997</v>
          </cell>
          <cell r="O140">
            <v>200506</v>
          </cell>
          <cell r="P140">
            <v>242997</v>
          </cell>
          <cell r="Q140" t="str">
            <v>30</v>
          </cell>
          <cell r="R140" t="str">
            <v>Self-sup Divinity</v>
          </cell>
          <cell r="T140" t="b">
            <v>0</v>
          </cell>
          <cell r="U140" t="b">
            <v>1</v>
          </cell>
          <cell r="V140" t="b">
            <v>0</v>
          </cell>
          <cell r="W140" t="str">
            <v>Accounting And Contracts</v>
          </cell>
          <cell r="X140">
            <v>0</v>
          </cell>
          <cell r="Y140">
            <v>242997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 t="str">
            <v>30</v>
          </cell>
          <cell r="AH140" t="str">
            <v>CM</v>
          </cell>
          <cell r="AI140" t="str">
            <v>FullyF</v>
          </cell>
          <cell r="AJ140" t="str">
            <v>FF</v>
          </cell>
        </row>
        <row r="141">
          <cell r="A141" t="str">
            <v>0022311</v>
          </cell>
          <cell r="B141" t="str">
            <v>P92041402</v>
          </cell>
          <cell r="C141" t="str">
            <v>92041402</v>
          </cell>
          <cell r="D141" t="str">
            <v>SCIENCE AREA WALKWAY LIGHTING</v>
          </cell>
          <cell r="E141">
            <v>33695</v>
          </cell>
          <cell r="F141">
            <v>34592</v>
          </cell>
          <cell r="G141">
            <v>34243</v>
          </cell>
          <cell r="I141">
            <v>34729</v>
          </cell>
          <cell r="J141">
            <v>95152</v>
          </cell>
          <cell r="K141">
            <v>95152</v>
          </cell>
          <cell r="L141">
            <v>95152</v>
          </cell>
          <cell r="M141">
            <v>0</v>
          </cell>
          <cell r="N141">
            <v>95152</v>
          </cell>
          <cell r="O141">
            <v>200506</v>
          </cell>
          <cell r="P141">
            <v>95152</v>
          </cell>
          <cell r="Q141" t="str">
            <v>61</v>
          </cell>
          <cell r="R141" t="str">
            <v>Admin&amp;Other Other</v>
          </cell>
          <cell r="T141" t="b">
            <v>0</v>
          </cell>
          <cell r="U141" t="b">
            <v>1</v>
          </cell>
          <cell r="V141" t="b">
            <v>0</v>
          </cell>
          <cell r="W141" t="str">
            <v>Accounting And Contracts</v>
          </cell>
          <cell r="X141">
            <v>0</v>
          </cell>
          <cell r="Y141">
            <v>95152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 t="str">
            <v>30</v>
          </cell>
          <cell r="AH141" t="str">
            <v>CM</v>
          </cell>
          <cell r="AI141" t="str">
            <v>FullyF</v>
          </cell>
          <cell r="AJ141" t="str">
            <v>FF</v>
          </cell>
        </row>
        <row r="142">
          <cell r="A142" t="str">
            <v>0022312</v>
          </cell>
          <cell r="B142" t="str">
            <v>92041409</v>
          </cell>
          <cell r="C142" t="str">
            <v>92041409</v>
          </cell>
          <cell r="D142" t="str">
            <v>BEINECKE LIBRARY ELEVATOR REPLACEMENT</v>
          </cell>
          <cell r="E142">
            <v>33695</v>
          </cell>
          <cell r="F142">
            <v>34000</v>
          </cell>
          <cell r="G142">
            <v>33877</v>
          </cell>
          <cell r="I142">
            <v>34540</v>
          </cell>
          <cell r="J142">
            <v>165226</v>
          </cell>
          <cell r="K142">
            <v>165226</v>
          </cell>
          <cell r="L142">
            <v>165226</v>
          </cell>
          <cell r="M142">
            <v>165225.73000000001</v>
          </cell>
          <cell r="N142">
            <v>0</v>
          </cell>
          <cell r="O142">
            <v>200506</v>
          </cell>
          <cell r="P142">
            <v>165226</v>
          </cell>
          <cell r="Q142" t="str">
            <v>06</v>
          </cell>
          <cell r="R142" t="str">
            <v>Libraries</v>
          </cell>
          <cell r="T142" t="b">
            <v>1</v>
          </cell>
          <cell r="U142" t="b">
            <v>1</v>
          </cell>
          <cell r="V142" t="b">
            <v>0</v>
          </cell>
          <cell r="W142" t="str">
            <v>MGT</v>
          </cell>
          <cell r="X142">
            <v>0</v>
          </cell>
          <cell r="Y142">
            <v>0</v>
          </cell>
          <cell r="Z142">
            <v>165226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I142" t="str">
            <v>Tomb</v>
          </cell>
          <cell r="AJ142" t="str">
            <v>T</v>
          </cell>
        </row>
        <row r="143">
          <cell r="A143" t="str">
            <v>0022313</v>
          </cell>
          <cell r="D143" t="str">
            <v>MEDICAL LIBRARY SEWER EJECTION PIT</v>
          </cell>
          <cell r="E143">
            <v>33725</v>
          </cell>
          <cell r="F143">
            <v>34150</v>
          </cell>
          <cell r="G143">
            <v>34059</v>
          </cell>
          <cell r="I143">
            <v>35559</v>
          </cell>
          <cell r="J143">
            <v>63170</v>
          </cell>
          <cell r="K143">
            <v>63170</v>
          </cell>
          <cell r="L143">
            <v>63170</v>
          </cell>
          <cell r="M143">
            <v>63169.73</v>
          </cell>
          <cell r="N143">
            <v>0</v>
          </cell>
          <cell r="O143">
            <v>200506</v>
          </cell>
          <cell r="P143">
            <v>63170</v>
          </cell>
          <cell r="Q143" t="str">
            <v>06</v>
          </cell>
          <cell r="R143" t="str">
            <v>Libraries</v>
          </cell>
          <cell r="T143" t="b">
            <v>1</v>
          </cell>
          <cell r="U143" t="b">
            <v>1</v>
          </cell>
          <cell r="V143" t="b">
            <v>0</v>
          </cell>
          <cell r="W143" t="str">
            <v>MED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I143" t="str">
            <v>Tomb</v>
          </cell>
          <cell r="AJ143" t="str">
            <v>T</v>
          </cell>
        </row>
        <row r="144">
          <cell r="A144" t="str">
            <v>0022314</v>
          </cell>
          <cell r="B144" t="str">
            <v>P92033104</v>
          </cell>
          <cell r="C144" t="str">
            <v>92033104</v>
          </cell>
          <cell r="D144" t="str">
            <v>MORSE COLLEGE ROOF REPAIR PHASE II</v>
          </cell>
          <cell r="E144">
            <v>33695</v>
          </cell>
          <cell r="F144">
            <v>34396</v>
          </cell>
          <cell r="G144">
            <v>33848</v>
          </cell>
          <cell r="I144">
            <v>34540</v>
          </cell>
          <cell r="J144">
            <v>496653</v>
          </cell>
          <cell r="K144">
            <v>496653</v>
          </cell>
          <cell r="L144">
            <v>496653</v>
          </cell>
          <cell r="M144">
            <v>0</v>
          </cell>
          <cell r="N144">
            <v>496653</v>
          </cell>
          <cell r="O144">
            <v>200506</v>
          </cell>
          <cell r="P144">
            <v>496653</v>
          </cell>
          <cell r="Q144" t="str">
            <v>71</v>
          </cell>
          <cell r="R144" t="str">
            <v>Residential - Undergraduate</v>
          </cell>
          <cell r="T144" t="b">
            <v>0</v>
          </cell>
          <cell r="U144" t="b">
            <v>1</v>
          </cell>
          <cell r="V144" t="b">
            <v>0</v>
          </cell>
          <cell r="W144" t="str">
            <v>Accounting And Contracts</v>
          </cell>
          <cell r="X144">
            <v>0</v>
          </cell>
          <cell r="Y144">
            <v>496653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 t="str">
            <v>30</v>
          </cell>
          <cell r="AH144" t="str">
            <v>CM</v>
          </cell>
          <cell r="AI144" t="str">
            <v>FullyF</v>
          </cell>
          <cell r="AJ144" t="str">
            <v>FF</v>
          </cell>
        </row>
        <row r="145">
          <cell r="A145" t="str">
            <v>0022315</v>
          </cell>
          <cell r="B145" t="str">
            <v>P92033106</v>
          </cell>
          <cell r="C145" t="str">
            <v>92033106</v>
          </cell>
          <cell r="D145" t="str">
            <v>STILES COLLEGE ROOF REPAIR PHASE II</v>
          </cell>
          <cell r="E145">
            <v>33695</v>
          </cell>
          <cell r="F145">
            <v>34396</v>
          </cell>
          <cell r="G145">
            <v>33848</v>
          </cell>
          <cell r="I145">
            <v>34540</v>
          </cell>
          <cell r="J145">
            <v>499643</v>
          </cell>
          <cell r="K145">
            <v>499643</v>
          </cell>
          <cell r="L145">
            <v>499643</v>
          </cell>
          <cell r="M145">
            <v>0</v>
          </cell>
          <cell r="N145">
            <v>499643</v>
          </cell>
          <cell r="O145">
            <v>200506</v>
          </cell>
          <cell r="P145">
            <v>499643</v>
          </cell>
          <cell r="Q145" t="str">
            <v>71</v>
          </cell>
          <cell r="R145" t="str">
            <v>Residential - Undergraduate</v>
          </cell>
          <cell r="T145" t="b">
            <v>0</v>
          </cell>
          <cell r="U145" t="b">
            <v>1</v>
          </cell>
          <cell r="V145" t="b">
            <v>0</v>
          </cell>
          <cell r="W145" t="str">
            <v>Accounting And Contracts</v>
          </cell>
          <cell r="X145">
            <v>0</v>
          </cell>
          <cell r="Y145">
            <v>499643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 t="str">
            <v>30</v>
          </cell>
          <cell r="AH145" t="str">
            <v>CM</v>
          </cell>
          <cell r="AI145" t="str">
            <v>FullyF</v>
          </cell>
          <cell r="AJ145" t="str">
            <v>FF</v>
          </cell>
        </row>
        <row r="146">
          <cell r="A146" t="str">
            <v>0022316</v>
          </cell>
          <cell r="B146" t="str">
            <v>P92033105</v>
          </cell>
          <cell r="C146" t="str">
            <v>92033105</v>
          </cell>
          <cell r="D146" t="str">
            <v>JE COLLEGE ROOF REPAIRS PHASE I</v>
          </cell>
          <cell r="E146">
            <v>33703</v>
          </cell>
          <cell r="F146">
            <v>34334</v>
          </cell>
          <cell r="G146">
            <v>33909</v>
          </cell>
          <cell r="I146">
            <v>34869</v>
          </cell>
          <cell r="J146">
            <v>403034</v>
          </cell>
          <cell r="K146">
            <v>403034</v>
          </cell>
          <cell r="L146">
            <v>403034</v>
          </cell>
          <cell r="M146">
            <v>126000</v>
          </cell>
          <cell r="N146">
            <v>277034</v>
          </cell>
          <cell r="O146">
            <v>200506</v>
          </cell>
          <cell r="P146">
            <v>403034</v>
          </cell>
          <cell r="Q146" t="str">
            <v>71</v>
          </cell>
          <cell r="R146" t="str">
            <v>Residential - Undergraduate</v>
          </cell>
          <cell r="T146" t="b">
            <v>0</v>
          </cell>
          <cell r="U146" t="b">
            <v>1</v>
          </cell>
          <cell r="V146" t="b">
            <v>0</v>
          </cell>
          <cell r="W146" t="str">
            <v>Accounting And Contracts</v>
          </cell>
          <cell r="X146">
            <v>0</v>
          </cell>
          <cell r="Y146">
            <v>277034</v>
          </cell>
          <cell r="Z146">
            <v>126000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 t="str">
            <v>30</v>
          </cell>
          <cell r="AH146" t="str">
            <v>CM</v>
          </cell>
          <cell r="AI146" t="str">
            <v>FullyF</v>
          </cell>
          <cell r="AJ146" t="str">
            <v>FF</v>
          </cell>
        </row>
        <row r="147">
          <cell r="A147" t="str">
            <v>0022317</v>
          </cell>
          <cell r="B147" t="str">
            <v>P92051201</v>
          </cell>
          <cell r="C147" t="str">
            <v>92051201</v>
          </cell>
          <cell r="D147" t="str">
            <v>RTH ROOF REPAIR PHASE II</v>
          </cell>
          <cell r="E147">
            <v>33725</v>
          </cell>
          <cell r="F147">
            <v>34515</v>
          </cell>
          <cell r="G147">
            <v>34304</v>
          </cell>
          <cell r="I147">
            <v>34869</v>
          </cell>
          <cell r="J147">
            <v>356476</v>
          </cell>
          <cell r="K147">
            <v>356476</v>
          </cell>
          <cell r="L147">
            <v>356476</v>
          </cell>
          <cell r="M147">
            <v>0</v>
          </cell>
          <cell r="N147">
            <v>356476</v>
          </cell>
          <cell r="O147">
            <v>200506</v>
          </cell>
          <cell r="P147">
            <v>356476</v>
          </cell>
          <cell r="Q147" t="str">
            <v>54</v>
          </cell>
          <cell r="R147" t="str">
            <v>Athletics</v>
          </cell>
          <cell r="T147" t="b">
            <v>0</v>
          </cell>
          <cell r="U147" t="b">
            <v>1</v>
          </cell>
          <cell r="V147" t="b">
            <v>0</v>
          </cell>
          <cell r="W147" t="str">
            <v>Accounting And Contracts</v>
          </cell>
          <cell r="X147">
            <v>0</v>
          </cell>
          <cell r="Y147">
            <v>356476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 t="str">
            <v>30</v>
          </cell>
          <cell r="AH147" t="str">
            <v>CM</v>
          </cell>
          <cell r="AI147" t="str">
            <v>FullyF</v>
          </cell>
          <cell r="AJ147" t="str">
            <v>FF</v>
          </cell>
        </row>
        <row r="148">
          <cell r="A148" t="str">
            <v>0022318</v>
          </cell>
          <cell r="B148" t="str">
            <v>P92051204</v>
          </cell>
          <cell r="C148" t="str">
            <v>92051204</v>
          </cell>
          <cell r="D148" t="str">
            <v>DIVINITY SCHOOL QUAD ROOF PHASE I</v>
          </cell>
          <cell r="E148">
            <v>33725</v>
          </cell>
          <cell r="F148">
            <v>34515</v>
          </cell>
          <cell r="G148">
            <v>34425</v>
          </cell>
          <cell r="I148">
            <v>34729</v>
          </cell>
          <cell r="J148">
            <v>503555</v>
          </cell>
          <cell r="K148">
            <v>503555</v>
          </cell>
          <cell r="L148">
            <v>503555</v>
          </cell>
          <cell r="M148">
            <v>0</v>
          </cell>
          <cell r="N148">
            <v>503555</v>
          </cell>
          <cell r="O148">
            <v>200506</v>
          </cell>
          <cell r="P148">
            <v>503555</v>
          </cell>
          <cell r="Q148" t="str">
            <v>30</v>
          </cell>
          <cell r="R148" t="str">
            <v>Self-sup Divinity</v>
          </cell>
          <cell r="T148" t="b">
            <v>0</v>
          </cell>
          <cell r="U148" t="b">
            <v>1</v>
          </cell>
          <cell r="V148" t="b">
            <v>0</v>
          </cell>
          <cell r="W148" t="str">
            <v>Accounting And Contracts</v>
          </cell>
          <cell r="X148">
            <v>0</v>
          </cell>
          <cell r="Y148">
            <v>503555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 t="str">
            <v>30</v>
          </cell>
          <cell r="AH148" t="str">
            <v>CM</v>
          </cell>
          <cell r="AI148" t="str">
            <v>FullyF</v>
          </cell>
          <cell r="AJ148" t="str">
            <v>FF</v>
          </cell>
        </row>
        <row r="149">
          <cell r="A149" t="str">
            <v>0022319</v>
          </cell>
          <cell r="D149" t="str">
            <v>DERMATOLOGY LINEAR STAINER</v>
          </cell>
          <cell r="E149">
            <v>33725</v>
          </cell>
          <cell r="F149">
            <v>33847</v>
          </cell>
          <cell r="G149">
            <v>33785</v>
          </cell>
          <cell r="I149">
            <v>33745</v>
          </cell>
          <cell r="J149">
            <v>12600</v>
          </cell>
          <cell r="K149">
            <v>12600</v>
          </cell>
          <cell r="L149">
            <v>12600</v>
          </cell>
          <cell r="M149">
            <v>0</v>
          </cell>
          <cell r="N149">
            <v>12600</v>
          </cell>
          <cell r="O149">
            <v>200506</v>
          </cell>
          <cell r="P149">
            <v>12600</v>
          </cell>
          <cell r="Q149" t="str">
            <v>08</v>
          </cell>
          <cell r="R149" t="str">
            <v>Medicine</v>
          </cell>
          <cell r="T149" t="b">
            <v>1</v>
          </cell>
          <cell r="U149" t="b">
            <v>1</v>
          </cell>
          <cell r="V149" t="b">
            <v>0</v>
          </cell>
          <cell r="W149" t="str">
            <v>FIN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I149" t="str">
            <v>Tomb</v>
          </cell>
          <cell r="AJ149" t="str">
            <v>T</v>
          </cell>
        </row>
        <row r="150">
          <cell r="A150" t="str">
            <v>0022320</v>
          </cell>
          <cell r="D150" t="str">
            <v>PEABODY MUSEUM GRAPHIC DESIGN EQUIPMENT</v>
          </cell>
          <cell r="E150">
            <v>33756</v>
          </cell>
          <cell r="F150">
            <v>33847</v>
          </cell>
          <cell r="G150">
            <v>33816</v>
          </cell>
          <cell r="I150">
            <v>33767</v>
          </cell>
          <cell r="J150">
            <v>17164</v>
          </cell>
          <cell r="K150">
            <v>17164</v>
          </cell>
          <cell r="L150">
            <v>17164</v>
          </cell>
          <cell r="M150">
            <v>0</v>
          </cell>
          <cell r="N150">
            <v>17164</v>
          </cell>
          <cell r="O150">
            <v>200506</v>
          </cell>
          <cell r="P150">
            <v>17164</v>
          </cell>
          <cell r="Q150" t="str">
            <v>12</v>
          </cell>
          <cell r="R150" t="str">
            <v>Administrative &amp; University-Wide</v>
          </cell>
          <cell r="T150" t="b">
            <v>1</v>
          </cell>
          <cell r="U150" t="b">
            <v>1</v>
          </cell>
          <cell r="V150" t="b">
            <v>0</v>
          </cell>
          <cell r="W150" t="str">
            <v>FIN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I150" t="str">
            <v>Tomb</v>
          </cell>
          <cell r="AJ150" t="str">
            <v>T</v>
          </cell>
        </row>
        <row r="151">
          <cell r="A151" t="str">
            <v>0022321</v>
          </cell>
          <cell r="B151" t="str">
            <v>91121002</v>
          </cell>
          <cell r="C151" t="str">
            <v>91121002</v>
          </cell>
          <cell r="D151" t="str">
            <v>CMHC LABORATORY &amp; OFFICE ADDITION</v>
          </cell>
          <cell r="E151">
            <v>33573</v>
          </cell>
          <cell r="F151">
            <v>34942</v>
          </cell>
          <cell r="G151">
            <v>34577</v>
          </cell>
          <cell r="I151">
            <v>35695</v>
          </cell>
          <cell r="J151">
            <v>3400020</v>
          </cell>
          <cell r="K151">
            <v>3400020</v>
          </cell>
          <cell r="L151">
            <v>3400020</v>
          </cell>
          <cell r="M151">
            <v>3415998</v>
          </cell>
          <cell r="N151">
            <v>0</v>
          </cell>
          <cell r="O151">
            <v>200506</v>
          </cell>
          <cell r="P151">
            <v>3400020</v>
          </cell>
          <cell r="Q151" t="str">
            <v>08</v>
          </cell>
          <cell r="R151" t="str">
            <v>Medicine</v>
          </cell>
          <cell r="T151" t="b">
            <v>1</v>
          </cell>
          <cell r="U151" t="b">
            <v>1</v>
          </cell>
          <cell r="V151" t="b">
            <v>0</v>
          </cell>
          <cell r="W151" t="str">
            <v>MED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I151" t="str">
            <v>Tomb</v>
          </cell>
          <cell r="AJ151" t="str">
            <v>T</v>
          </cell>
        </row>
        <row r="152">
          <cell r="A152" t="str">
            <v>0022322</v>
          </cell>
          <cell r="B152" t="str">
            <v>P92042801</v>
          </cell>
          <cell r="C152" t="str">
            <v>92042801</v>
          </cell>
          <cell r="D152" t="str">
            <v>BECTON ROOF REPLACEMENT</v>
          </cell>
          <cell r="E152">
            <v>33725</v>
          </cell>
          <cell r="F152">
            <v>34526</v>
          </cell>
          <cell r="G152">
            <v>34274</v>
          </cell>
          <cell r="I152">
            <v>34729</v>
          </cell>
          <cell r="J152">
            <v>413711</v>
          </cell>
          <cell r="K152">
            <v>413711</v>
          </cell>
          <cell r="L152">
            <v>413711</v>
          </cell>
          <cell r="M152">
            <v>0</v>
          </cell>
          <cell r="N152">
            <v>413711</v>
          </cell>
          <cell r="O152">
            <v>200506</v>
          </cell>
          <cell r="P152">
            <v>413711</v>
          </cell>
          <cell r="Q152" t="str">
            <v>24</v>
          </cell>
          <cell r="R152" t="str">
            <v>Eng&amp;ApplSci</v>
          </cell>
          <cell r="T152" t="b">
            <v>0</v>
          </cell>
          <cell r="U152" t="b">
            <v>1</v>
          </cell>
          <cell r="V152" t="b">
            <v>0</v>
          </cell>
          <cell r="W152" t="str">
            <v>Accounting And Contracts</v>
          </cell>
          <cell r="X152">
            <v>0</v>
          </cell>
          <cell r="Y152">
            <v>413711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 t="str">
            <v>30</v>
          </cell>
          <cell r="AH152" t="str">
            <v>CM</v>
          </cell>
          <cell r="AI152" t="str">
            <v>FullyF</v>
          </cell>
          <cell r="AJ152" t="str">
            <v>FF</v>
          </cell>
        </row>
        <row r="153">
          <cell r="A153" t="str">
            <v>0022323</v>
          </cell>
          <cell r="B153" t="str">
            <v>P92051203</v>
          </cell>
          <cell r="C153" t="str">
            <v>92051203</v>
          </cell>
          <cell r="D153" t="str">
            <v>YALE BOWL RESTROOMS REPAIRS</v>
          </cell>
          <cell r="E153">
            <v>33725</v>
          </cell>
          <cell r="F153">
            <v>34396</v>
          </cell>
          <cell r="G153">
            <v>33909</v>
          </cell>
          <cell r="I153">
            <v>34869</v>
          </cell>
          <cell r="J153">
            <v>454794</v>
          </cell>
          <cell r="K153">
            <v>454794</v>
          </cell>
          <cell r="L153">
            <v>454794</v>
          </cell>
          <cell r="M153">
            <v>0</v>
          </cell>
          <cell r="N153">
            <v>454794</v>
          </cell>
          <cell r="O153">
            <v>200506</v>
          </cell>
          <cell r="P153">
            <v>454794</v>
          </cell>
          <cell r="Q153" t="str">
            <v>54</v>
          </cell>
          <cell r="R153" t="str">
            <v>Athletics</v>
          </cell>
          <cell r="T153" t="b">
            <v>0</v>
          </cell>
          <cell r="U153" t="b">
            <v>1</v>
          </cell>
          <cell r="V153" t="b">
            <v>0</v>
          </cell>
          <cell r="W153" t="str">
            <v>Accounting And Contracts</v>
          </cell>
          <cell r="X153">
            <v>0</v>
          </cell>
          <cell r="Y153">
            <v>454794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 t="str">
            <v>30</v>
          </cell>
          <cell r="AH153" t="str">
            <v>CM</v>
          </cell>
          <cell r="AI153" t="str">
            <v>FullyF</v>
          </cell>
          <cell r="AJ153" t="str">
            <v>FF</v>
          </cell>
        </row>
        <row r="154">
          <cell r="A154" t="str">
            <v>0022324</v>
          </cell>
          <cell r="B154" t="str">
            <v>92061602</v>
          </cell>
          <cell r="C154" t="str">
            <v>92061602</v>
          </cell>
          <cell r="D154" t="str">
            <v>DAVENPORT COLLEGE PRELIMINARY DESIGN</v>
          </cell>
          <cell r="E154">
            <v>33756</v>
          </cell>
          <cell r="F154">
            <v>34515</v>
          </cell>
          <cell r="G154">
            <v>34668</v>
          </cell>
          <cell r="I154">
            <v>34729</v>
          </cell>
          <cell r="J154">
            <v>260666</v>
          </cell>
          <cell r="K154">
            <v>260666</v>
          </cell>
          <cell r="L154">
            <v>260666</v>
          </cell>
          <cell r="M154">
            <v>260665.69</v>
          </cell>
          <cell r="N154">
            <v>0</v>
          </cell>
          <cell r="O154">
            <v>200506</v>
          </cell>
          <cell r="P154">
            <v>260666</v>
          </cell>
          <cell r="Q154" t="str">
            <v>01</v>
          </cell>
          <cell r="R154" t="str">
            <v>Undergrad Housing: Residential Colleges</v>
          </cell>
          <cell r="T154" t="b">
            <v>1</v>
          </cell>
          <cell r="U154" t="b">
            <v>1</v>
          </cell>
          <cell r="V154" t="b">
            <v>0</v>
          </cell>
          <cell r="W154" t="str">
            <v>PLN</v>
          </cell>
          <cell r="X154">
            <v>0</v>
          </cell>
          <cell r="Y154">
            <v>0</v>
          </cell>
          <cell r="Z154">
            <v>260666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I154" t="str">
            <v>Tomb</v>
          </cell>
          <cell r="AJ154" t="str">
            <v>T</v>
          </cell>
        </row>
        <row r="155">
          <cell r="A155" t="str">
            <v>0022325</v>
          </cell>
          <cell r="B155" t="str">
            <v>P92061608</v>
          </cell>
          <cell r="C155" t="str">
            <v>92061608</v>
          </cell>
          <cell r="D155" t="str">
            <v>CPP DEAERATOR REPLACEMENT</v>
          </cell>
          <cell r="E155">
            <v>33756</v>
          </cell>
          <cell r="G155">
            <v>34060</v>
          </cell>
          <cell r="I155">
            <v>34540</v>
          </cell>
          <cell r="J155">
            <v>285636</v>
          </cell>
          <cell r="K155">
            <v>285636</v>
          </cell>
          <cell r="L155">
            <v>285636</v>
          </cell>
          <cell r="M155">
            <v>25369.1</v>
          </cell>
          <cell r="N155">
            <v>260267</v>
          </cell>
          <cell r="O155">
            <v>200506</v>
          </cell>
          <cell r="P155">
            <v>285636</v>
          </cell>
          <cell r="Q155" t="str">
            <v>65</v>
          </cell>
          <cell r="R155" t="str">
            <v>Admin&amp;Other Utilities Central</v>
          </cell>
          <cell r="T155" t="b">
            <v>0</v>
          </cell>
          <cell r="U155" t="b">
            <v>1</v>
          </cell>
          <cell r="V155" t="b">
            <v>0</v>
          </cell>
          <cell r="W155" t="str">
            <v>Accounting And Contracts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 t="str">
            <v>40</v>
          </cell>
          <cell r="AH155" t="str">
            <v>UT</v>
          </cell>
          <cell r="AI155" t="str">
            <v>FullyF</v>
          </cell>
          <cell r="AJ155" t="str">
            <v>FF</v>
          </cell>
        </row>
        <row r="156">
          <cell r="A156" t="str">
            <v>0022326</v>
          </cell>
          <cell r="B156" t="str">
            <v>92061609</v>
          </cell>
          <cell r="C156" t="str">
            <v>92061609</v>
          </cell>
          <cell r="D156" t="str">
            <v>BECTON LABORATORY ENERGY CONSERVATION</v>
          </cell>
          <cell r="E156">
            <v>33756</v>
          </cell>
          <cell r="F156">
            <v>34607</v>
          </cell>
          <cell r="G156">
            <v>34515</v>
          </cell>
          <cell r="I156">
            <v>35233</v>
          </cell>
          <cell r="J156">
            <v>160000</v>
          </cell>
          <cell r="K156">
            <v>160000</v>
          </cell>
          <cell r="L156">
            <v>160000</v>
          </cell>
          <cell r="M156">
            <v>0</v>
          </cell>
          <cell r="N156">
            <v>160000</v>
          </cell>
          <cell r="O156">
            <v>200506</v>
          </cell>
          <cell r="P156">
            <v>160000</v>
          </cell>
          <cell r="Q156" t="str">
            <v>04</v>
          </cell>
          <cell r="R156" t="str">
            <v>Academic Space: Science</v>
          </cell>
          <cell r="T156" t="b">
            <v>1</v>
          </cell>
          <cell r="U156" t="b">
            <v>1</v>
          </cell>
          <cell r="V156" t="b">
            <v>0</v>
          </cell>
          <cell r="W156" t="str">
            <v>MGT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I156" t="str">
            <v>Tomb</v>
          </cell>
          <cell r="AJ156" t="str">
            <v>T</v>
          </cell>
        </row>
        <row r="157">
          <cell r="A157" t="str">
            <v>0022327</v>
          </cell>
          <cell r="B157" t="str">
            <v>P92061610</v>
          </cell>
          <cell r="C157" t="str">
            <v>92061610</v>
          </cell>
          <cell r="D157" t="str">
            <v>DIV HOT WATER HEAT PIPING REPL</v>
          </cell>
          <cell r="E157">
            <v>33756</v>
          </cell>
          <cell r="F157">
            <v>34546</v>
          </cell>
          <cell r="G157">
            <v>33970</v>
          </cell>
          <cell r="I157">
            <v>35159</v>
          </cell>
          <cell r="J157">
            <v>182778</v>
          </cell>
          <cell r="K157">
            <v>182778</v>
          </cell>
          <cell r="L157">
            <v>182778</v>
          </cell>
          <cell r="M157">
            <v>0</v>
          </cell>
          <cell r="N157">
            <v>182778</v>
          </cell>
          <cell r="O157">
            <v>200506</v>
          </cell>
          <cell r="P157">
            <v>182778</v>
          </cell>
          <cell r="Q157" t="str">
            <v>65</v>
          </cell>
          <cell r="R157" t="str">
            <v>Admin&amp;Other Utilities Central</v>
          </cell>
          <cell r="T157" t="b">
            <v>0</v>
          </cell>
          <cell r="U157" t="b">
            <v>1</v>
          </cell>
          <cell r="V157" t="b">
            <v>0</v>
          </cell>
          <cell r="W157" t="str">
            <v>Accounting And Contracts</v>
          </cell>
          <cell r="X157">
            <v>0</v>
          </cell>
          <cell r="Y157">
            <v>182778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 t="str">
            <v>30</v>
          </cell>
          <cell r="AH157" t="str">
            <v>CM</v>
          </cell>
          <cell r="AI157" t="str">
            <v>FullyF</v>
          </cell>
          <cell r="AJ157" t="str">
            <v>FF</v>
          </cell>
        </row>
        <row r="158">
          <cell r="A158" t="str">
            <v>0022328</v>
          </cell>
          <cell r="B158" t="str">
            <v>P92061611</v>
          </cell>
          <cell r="C158" t="str">
            <v>92061611</v>
          </cell>
          <cell r="D158" t="str">
            <v>SACHEM 60, EXTERIOR REPAIRS</v>
          </cell>
          <cell r="E158">
            <v>33756</v>
          </cell>
          <cell r="F158">
            <v>34607</v>
          </cell>
          <cell r="G158">
            <v>34243</v>
          </cell>
          <cell r="I158">
            <v>34869</v>
          </cell>
          <cell r="J158">
            <v>46360</v>
          </cell>
          <cell r="K158">
            <v>46360</v>
          </cell>
          <cell r="L158">
            <v>46360</v>
          </cell>
          <cell r="M158">
            <v>0</v>
          </cell>
          <cell r="N158">
            <v>46360</v>
          </cell>
          <cell r="O158">
            <v>200506</v>
          </cell>
          <cell r="P158">
            <v>46360</v>
          </cell>
          <cell r="Q158" t="str">
            <v>05</v>
          </cell>
          <cell r="R158" t="str">
            <v>Academic Space: Non-Science</v>
          </cell>
          <cell r="T158" t="b">
            <v>1</v>
          </cell>
          <cell r="U158" t="b">
            <v>1</v>
          </cell>
          <cell r="V158" t="b">
            <v>0</v>
          </cell>
          <cell r="W158" t="str">
            <v>Accounting And Contracts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I158" t="str">
            <v>Tomb</v>
          </cell>
          <cell r="AJ158" t="str">
            <v>T</v>
          </cell>
        </row>
        <row r="159">
          <cell r="A159" t="str">
            <v>0022329</v>
          </cell>
          <cell r="B159" t="str">
            <v>P92061617</v>
          </cell>
          <cell r="C159" t="str">
            <v>92061617</v>
          </cell>
          <cell r="D159" t="str">
            <v>ELM 149 EXTERIOR RESTORATION</v>
          </cell>
          <cell r="E159">
            <v>33756</v>
          </cell>
          <cell r="F159">
            <v>34544</v>
          </cell>
          <cell r="G159">
            <v>34366</v>
          </cell>
          <cell r="I159">
            <v>35159</v>
          </cell>
          <cell r="J159">
            <v>56384</v>
          </cell>
          <cell r="K159">
            <v>56384</v>
          </cell>
          <cell r="L159">
            <v>56384</v>
          </cell>
          <cell r="M159">
            <v>0</v>
          </cell>
          <cell r="N159">
            <v>56384</v>
          </cell>
          <cell r="O159">
            <v>200506</v>
          </cell>
          <cell r="P159">
            <v>56384</v>
          </cell>
          <cell r="Q159" t="str">
            <v>20</v>
          </cell>
          <cell r="R159" t="str">
            <v>Humanities</v>
          </cell>
          <cell r="T159" t="b">
            <v>0</v>
          </cell>
          <cell r="U159" t="b">
            <v>1</v>
          </cell>
          <cell r="V159" t="b">
            <v>0</v>
          </cell>
          <cell r="W159" t="str">
            <v>Accounting And Contracts</v>
          </cell>
          <cell r="X159">
            <v>0</v>
          </cell>
          <cell r="Y159">
            <v>56384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 t="str">
            <v>30</v>
          </cell>
          <cell r="AH159" t="str">
            <v>CM</v>
          </cell>
          <cell r="AI159" t="str">
            <v>FullyF</v>
          </cell>
          <cell r="AJ159" t="str">
            <v>FF</v>
          </cell>
        </row>
        <row r="160">
          <cell r="A160" t="str">
            <v>0022330</v>
          </cell>
          <cell r="D160" t="str">
            <v>HOWARD 711 &amp; 717 (RECORD OLD PURCHASE)</v>
          </cell>
          <cell r="E160">
            <v>33756</v>
          </cell>
          <cell r="F160">
            <v>33785</v>
          </cell>
          <cell r="G160">
            <v>33785</v>
          </cell>
          <cell r="I160">
            <v>34834</v>
          </cell>
          <cell r="J160">
            <v>635284</v>
          </cell>
          <cell r="K160">
            <v>635284</v>
          </cell>
          <cell r="L160">
            <v>635284</v>
          </cell>
          <cell r="M160">
            <v>635284</v>
          </cell>
          <cell r="N160">
            <v>0</v>
          </cell>
          <cell r="O160">
            <v>200506</v>
          </cell>
          <cell r="P160">
            <v>635284</v>
          </cell>
          <cell r="Q160" t="str">
            <v>08</v>
          </cell>
          <cell r="R160" t="str">
            <v>Medicine</v>
          </cell>
          <cell r="T160" t="b">
            <v>1</v>
          </cell>
          <cell r="U160" t="b">
            <v>1</v>
          </cell>
          <cell r="V160" t="b">
            <v>0</v>
          </cell>
          <cell r="W160" t="str">
            <v>MED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I160" t="str">
            <v>Tomb</v>
          </cell>
          <cell r="AJ160" t="str">
            <v>T</v>
          </cell>
        </row>
        <row r="161">
          <cell r="A161" t="str">
            <v>0022332</v>
          </cell>
          <cell r="B161" t="str">
            <v>P92071402</v>
          </cell>
          <cell r="C161" t="str">
            <v>92071402</v>
          </cell>
          <cell r="D161" t="str">
            <v>LEPH COMPLETE RENOVATION</v>
          </cell>
          <cell r="E161">
            <v>33786</v>
          </cell>
          <cell r="F161">
            <v>34515</v>
          </cell>
          <cell r="G161">
            <v>34121</v>
          </cell>
          <cell r="I161">
            <v>35569</v>
          </cell>
          <cell r="J161">
            <v>146391</v>
          </cell>
          <cell r="K161">
            <v>146391</v>
          </cell>
          <cell r="L161">
            <v>146391</v>
          </cell>
          <cell r="M161">
            <v>0</v>
          </cell>
          <cell r="N161">
            <v>146391</v>
          </cell>
          <cell r="O161">
            <v>200506</v>
          </cell>
          <cell r="P161">
            <v>146391</v>
          </cell>
          <cell r="Q161" t="str">
            <v>80</v>
          </cell>
          <cell r="R161" t="str">
            <v>Medicine</v>
          </cell>
          <cell r="T161" t="b">
            <v>0</v>
          </cell>
          <cell r="U161" t="b">
            <v>1</v>
          </cell>
          <cell r="V161" t="b">
            <v>0</v>
          </cell>
          <cell r="W161" t="str">
            <v>Asset Management</v>
          </cell>
          <cell r="X161">
            <v>0</v>
          </cell>
          <cell r="Y161">
            <v>146391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 t="str">
            <v>20</v>
          </cell>
          <cell r="AH161" t="str">
            <v>CR</v>
          </cell>
          <cell r="AI161" t="str">
            <v>FullyF</v>
          </cell>
          <cell r="AJ161" t="str">
            <v>FF</v>
          </cell>
        </row>
        <row r="162">
          <cell r="A162" t="str">
            <v>0022333</v>
          </cell>
          <cell r="B162" t="str">
            <v>92071404</v>
          </cell>
          <cell r="C162" t="str">
            <v>92071404</v>
          </cell>
          <cell r="D162" t="str">
            <v>BCMM BASEMENT ELECTRON MICROSCOPE INSTALLATIO</v>
          </cell>
          <cell r="E162">
            <v>33786</v>
          </cell>
          <cell r="F162">
            <v>34150</v>
          </cell>
          <cell r="G162">
            <v>34000</v>
          </cell>
          <cell r="I162">
            <v>35569</v>
          </cell>
          <cell r="J162">
            <v>237636</v>
          </cell>
          <cell r="K162">
            <v>237636</v>
          </cell>
          <cell r="L162">
            <v>237636</v>
          </cell>
          <cell r="M162">
            <v>239277.1</v>
          </cell>
          <cell r="N162">
            <v>0</v>
          </cell>
          <cell r="O162">
            <v>200506</v>
          </cell>
          <cell r="P162">
            <v>237636</v>
          </cell>
          <cell r="Q162" t="str">
            <v>08</v>
          </cell>
          <cell r="R162" t="str">
            <v>Medicine</v>
          </cell>
          <cell r="T162" t="b">
            <v>1</v>
          </cell>
          <cell r="U162" t="b">
            <v>1</v>
          </cell>
          <cell r="V162" t="b">
            <v>0</v>
          </cell>
          <cell r="W162" t="str">
            <v>MED</v>
          </cell>
          <cell r="X162">
            <v>0</v>
          </cell>
          <cell r="Y162">
            <v>0</v>
          </cell>
          <cell r="Z162">
            <v>237288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I162" t="str">
            <v>Tomb</v>
          </cell>
          <cell r="AJ162" t="str">
            <v>T</v>
          </cell>
        </row>
        <row r="163">
          <cell r="A163" t="str">
            <v>0022334</v>
          </cell>
          <cell r="B163" t="str">
            <v>92071405</v>
          </cell>
          <cell r="C163" t="str">
            <v>92071405</v>
          </cell>
          <cell r="D163" t="str">
            <v>LLCI 4TH FL RM 408 PEDIATRICS LAB RENOVATIONS</v>
          </cell>
          <cell r="E163">
            <v>33786</v>
          </cell>
          <cell r="F163">
            <v>34334</v>
          </cell>
          <cell r="G163">
            <v>34303</v>
          </cell>
          <cell r="I163">
            <v>35303</v>
          </cell>
          <cell r="J163">
            <v>494526</v>
          </cell>
          <cell r="K163">
            <v>494526</v>
          </cell>
          <cell r="L163">
            <v>494526</v>
          </cell>
          <cell r="M163">
            <v>497181.95</v>
          </cell>
          <cell r="N163">
            <v>0</v>
          </cell>
          <cell r="O163">
            <v>200506</v>
          </cell>
          <cell r="P163">
            <v>494526</v>
          </cell>
          <cell r="Q163" t="str">
            <v>08</v>
          </cell>
          <cell r="R163" t="str">
            <v>Medicine</v>
          </cell>
          <cell r="T163" t="b">
            <v>1</v>
          </cell>
          <cell r="U163" t="b">
            <v>1</v>
          </cell>
          <cell r="V163" t="b">
            <v>0</v>
          </cell>
          <cell r="W163" t="str">
            <v>MED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I163" t="str">
            <v>Tomb</v>
          </cell>
          <cell r="AJ163" t="str">
            <v>T</v>
          </cell>
        </row>
        <row r="164">
          <cell r="A164" t="str">
            <v>0022335</v>
          </cell>
          <cell r="B164" t="str">
            <v>92071407</v>
          </cell>
          <cell r="C164" t="str">
            <v>92071407</v>
          </cell>
          <cell r="D164" t="str">
            <v>LMP 4TH FL RM 4091 PEDIATRICS LAB RENOVATIONS</v>
          </cell>
          <cell r="E164">
            <v>33786</v>
          </cell>
          <cell r="F164">
            <v>34150</v>
          </cell>
          <cell r="G164">
            <v>34059</v>
          </cell>
          <cell r="I164">
            <v>35415</v>
          </cell>
          <cell r="J164">
            <v>149893</v>
          </cell>
          <cell r="K164">
            <v>149893</v>
          </cell>
          <cell r="L164">
            <v>149893</v>
          </cell>
          <cell r="M164">
            <v>150147.79</v>
          </cell>
          <cell r="N164">
            <v>0</v>
          </cell>
          <cell r="O164">
            <v>200506</v>
          </cell>
          <cell r="P164">
            <v>149893</v>
          </cell>
          <cell r="Q164" t="str">
            <v>08</v>
          </cell>
          <cell r="R164" t="str">
            <v>Medicine</v>
          </cell>
          <cell r="T164" t="b">
            <v>1</v>
          </cell>
          <cell r="U164" t="b">
            <v>1</v>
          </cell>
          <cell r="V164" t="b">
            <v>0</v>
          </cell>
          <cell r="W164" t="str">
            <v>MED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I164" t="str">
            <v>Tomb</v>
          </cell>
          <cell r="AJ164" t="str">
            <v>T</v>
          </cell>
        </row>
        <row r="165">
          <cell r="A165" t="str">
            <v>0022336</v>
          </cell>
          <cell r="B165" t="str">
            <v>92071408</v>
          </cell>
          <cell r="C165" t="str">
            <v>92071408</v>
          </cell>
          <cell r="D165" t="str">
            <v>BRBL MARBLE WALL PANEL</v>
          </cell>
          <cell r="E165">
            <v>33786</v>
          </cell>
          <cell r="F165">
            <v>35246</v>
          </cell>
          <cell r="G165">
            <v>34880</v>
          </cell>
          <cell r="I165">
            <v>35317</v>
          </cell>
          <cell r="J165">
            <v>304935</v>
          </cell>
          <cell r="K165">
            <v>304935</v>
          </cell>
          <cell r="L165">
            <v>304935</v>
          </cell>
          <cell r="M165">
            <v>305388.48</v>
          </cell>
          <cell r="N165">
            <v>0</v>
          </cell>
          <cell r="O165">
            <v>200506</v>
          </cell>
          <cell r="P165">
            <v>304935</v>
          </cell>
          <cell r="Q165" t="str">
            <v>06</v>
          </cell>
          <cell r="R165" t="str">
            <v>Libraries</v>
          </cell>
          <cell r="T165" t="b">
            <v>1</v>
          </cell>
          <cell r="U165" t="b">
            <v>1</v>
          </cell>
          <cell r="V165" t="b">
            <v>0</v>
          </cell>
          <cell r="W165" t="str">
            <v>PLN</v>
          </cell>
          <cell r="X165">
            <v>0</v>
          </cell>
          <cell r="Y165">
            <v>0</v>
          </cell>
          <cell r="Z165">
            <v>304935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I165" t="str">
            <v>Tomb</v>
          </cell>
          <cell r="AJ165" t="str">
            <v>T</v>
          </cell>
        </row>
        <row r="166">
          <cell r="A166" t="str">
            <v>0022337</v>
          </cell>
          <cell r="B166" t="str">
            <v>P92071412</v>
          </cell>
          <cell r="C166" t="str">
            <v>92071412</v>
          </cell>
          <cell r="D166" t="str">
            <v>SCIENCE/CENTRAL BLDGS 30 PID CONTROL LOOPS</v>
          </cell>
          <cell r="E166">
            <v>33786</v>
          </cell>
          <cell r="F166">
            <v>36341</v>
          </cell>
          <cell r="G166">
            <v>35947</v>
          </cell>
          <cell r="I166">
            <v>36997</v>
          </cell>
          <cell r="J166">
            <v>175692</v>
          </cell>
          <cell r="K166">
            <v>175692</v>
          </cell>
          <cell r="L166">
            <v>175692</v>
          </cell>
          <cell r="M166">
            <v>0</v>
          </cell>
          <cell r="N166">
            <v>175692</v>
          </cell>
          <cell r="O166">
            <v>200506</v>
          </cell>
          <cell r="P166">
            <v>175692</v>
          </cell>
          <cell r="Q166" t="str">
            <v>65</v>
          </cell>
          <cell r="R166" t="str">
            <v>Admin&amp;Other Utilities Central</v>
          </cell>
          <cell r="T166" t="b">
            <v>0</v>
          </cell>
          <cell r="U166" t="b">
            <v>1</v>
          </cell>
          <cell r="V166" t="b">
            <v>0</v>
          </cell>
          <cell r="W166" t="str">
            <v>Accounting And Contracts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 t="str">
            <v>40</v>
          </cell>
          <cell r="AH166" t="str">
            <v>UT</v>
          </cell>
          <cell r="AI166" t="str">
            <v>FullyF</v>
          </cell>
          <cell r="AJ166" t="str">
            <v>FF</v>
          </cell>
        </row>
        <row r="167">
          <cell r="A167" t="str">
            <v>0022338</v>
          </cell>
          <cell r="B167" t="str">
            <v>C92070101</v>
          </cell>
          <cell r="C167" t="str">
            <v>92070101</v>
          </cell>
          <cell r="D167" t="str">
            <v>YPD COMPUTER NETWORK</v>
          </cell>
          <cell r="E167">
            <v>33786</v>
          </cell>
          <cell r="F167">
            <v>35246</v>
          </cell>
          <cell r="G167">
            <v>35217</v>
          </cell>
          <cell r="I167">
            <v>35851</v>
          </cell>
          <cell r="J167">
            <v>220591</v>
          </cell>
          <cell r="K167">
            <v>220591</v>
          </cell>
          <cell r="L167">
            <v>220591</v>
          </cell>
          <cell r="M167">
            <v>0</v>
          </cell>
          <cell r="N167">
            <v>220591</v>
          </cell>
          <cell r="O167">
            <v>200506</v>
          </cell>
          <cell r="P167">
            <v>220591</v>
          </cell>
          <cell r="Q167" t="str">
            <v>12</v>
          </cell>
          <cell r="R167" t="str">
            <v>Administrative &amp; University-Wide</v>
          </cell>
          <cell r="T167" t="b">
            <v>0</v>
          </cell>
          <cell r="U167" t="b">
            <v>1</v>
          </cell>
          <cell r="V167" t="b">
            <v>0</v>
          </cell>
          <cell r="W167" t="str">
            <v>Finance-General Administration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I167" t="str">
            <v>Tomb</v>
          </cell>
          <cell r="AJ167" t="str">
            <v>T</v>
          </cell>
        </row>
        <row r="168">
          <cell r="A168" t="str">
            <v>0022339</v>
          </cell>
          <cell r="B168" t="str">
            <v>P93060712</v>
          </cell>
          <cell r="C168" t="str">
            <v>93060712</v>
          </cell>
          <cell r="D168" t="str">
            <v>LEPH   SMOKE TOWER MECHANICAL VENTILATION</v>
          </cell>
          <cell r="E168">
            <v>33817</v>
          </cell>
          <cell r="F168">
            <v>34365</v>
          </cell>
          <cell r="G168">
            <v>34516</v>
          </cell>
          <cell r="I168">
            <v>35415</v>
          </cell>
          <cell r="J168">
            <v>141556</v>
          </cell>
          <cell r="K168">
            <v>141556</v>
          </cell>
          <cell r="L168">
            <v>141556</v>
          </cell>
          <cell r="M168">
            <v>0</v>
          </cell>
          <cell r="N168">
            <v>141556</v>
          </cell>
          <cell r="O168">
            <v>200506</v>
          </cell>
          <cell r="P168">
            <v>141556</v>
          </cell>
          <cell r="Q168" t="str">
            <v>80</v>
          </cell>
          <cell r="R168" t="str">
            <v>Medicine</v>
          </cell>
          <cell r="T168" t="b">
            <v>0</v>
          </cell>
          <cell r="U168" t="b">
            <v>1</v>
          </cell>
          <cell r="V168" t="b">
            <v>0</v>
          </cell>
          <cell r="W168" t="str">
            <v>Asset Management</v>
          </cell>
          <cell r="X168">
            <v>0</v>
          </cell>
          <cell r="Y168">
            <v>141556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 t="str">
            <v>30</v>
          </cell>
          <cell r="AH168" t="str">
            <v>CM</v>
          </cell>
          <cell r="AI168" t="str">
            <v>FullyF</v>
          </cell>
          <cell r="AJ168" t="str">
            <v>FF</v>
          </cell>
        </row>
        <row r="169">
          <cell r="A169" t="str">
            <v>0022340</v>
          </cell>
          <cell r="B169" t="str">
            <v>P92081101</v>
          </cell>
          <cell r="C169" t="str">
            <v>92081101</v>
          </cell>
          <cell r="D169" t="str">
            <v>GILDER BOATHOUSE</v>
          </cell>
          <cell r="E169">
            <v>33817</v>
          </cell>
          <cell r="G169">
            <v>36830</v>
          </cell>
          <cell r="I169">
            <v>37431</v>
          </cell>
          <cell r="J169">
            <v>7433850</v>
          </cell>
          <cell r="K169">
            <v>7433849.4699999997</v>
          </cell>
          <cell r="L169">
            <v>7433849.4699999997</v>
          </cell>
          <cell r="M169">
            <v>7000000.4100000001</v>
          </cell>
          <cell r="N169">
            <v>433850</v>
          </cell>
          <cell r="O169">
            <v>200506</v>
          </cell>
          <cell r="P169">
            <v>7433849.4699999997</v>
          </cell>
          <cell r="Q169" t="str">
            <v>54</v>
          </cell>
          <cell r="R169" t="str">
            <v>Athletics</v>
          </cell>
          <cell r="S169" t="str">
            <v>ATHLETIC FACILITIES</v>
          </cell>
          <cell r="T169" t="b">
            <v>0</v>
          </cell>
          <cell r="U169" t="b">
            <v>1</v>
          </cell>
          <cell r="V169" t="b">
            <v>0</v>
          </cell>
          <cell r="W169" t="str">
            <v>Accounting And Contracts</v>
          </cell>
          <cell r="X169">
            <v>15957</v>
          </cell>
          <cell r="Y169">
            <v>417893</v>
          </cell>
          <cell r="Z169">
            <v>6865543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 t="str">
            <v>10</v>
          </cell>
          <cell r="AH169" t="str">
            <v>CR</v>
          </cell>
          <cell r="AI169" t="str">
            <v>FullyF</v>
          </cell>
          <cell r="AJ169" t="str">
            <v>FF</v>
          </cell>
        </row>
        <row r="170">
          <cell r="A170" t="str">
            <v>0022341</v>
          </cell>
          <cell r="B170" t="str">
            <v>92092904</v>
          </cell>
          <cell r="C170" t="str">
            <v>92092904</v>
          </cell>
          <cell r="D170" t="str">
            <v>ELM 143 EXTERIOR REHAB &amp; CODE COMPLIANCE</v>
          </cell>
          <cell r="E170">
            <v>33817</v>
          </cell>
          <cell r="F170">
            <v>34607</v>
          </cell>
          <cell r="G170">
            <v>34515</v>
          </cell>
          <cell r="I170">
            <v>35159</v>
          </cell>
          <cell r="J170">
            <v>23173</v>
          </cell>
          <cell r="K170">
            <v>23173</v>
          </cell>
          <cell r="L170">
            <v>23173</v>
          </cell>
          <cell r="M170">
            <v>23172.97</v>
          </cell>
          <cell r="N170">
            <v>0</v>
          </cell>
          <cell r="O170">
            <v>200506</v>
          </cell>
          <cell r="P170">
            <v>23173</v>
          </cell>
          <cell r="Q170" t="str">
            <v>05</v>
          </cell>
          <cell r="R170" t="str">
            <v>Academic Space: Non-Science</v>
          </cell>
          <cell r="T170" t="b">
            <v>1</v>
          </cell>
          <cell r="U170" t="b">
            <v>1</v>
          </cell>
          <cell r="V170" t="b">
            <v>0</v>
          </cell>
          <cell r="W170" t="str">
            <v>MGT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I170" t="str">
            <v>Tomb</v>
          </cell>
          <cell r="AJ170" t="str">
            <v>T</v>
          </cell>
        </row>
        <row r="171">
          <cell r="A171" t="str">
            <v>0022342</v>
          </cell>
          <cell r="B171" t="str">
            <v>P92081102</v>
          </cell>
          <cell r="C171" t="str">
            <v>92081102</v>
          </cell>
          <cell r="D171" t="str">
            <v>BRANFORD COLLEGE RENOVATION</v>
          </cell>
          <cell r="E171">
            <v>33817</v>
          </cell>
          <cell r="F171">
            <v>34592</v>
          </cell>
          <cell r="G171">
            <v>34304</v>
          </cell>
          <cell r="I171">
            <v>34729</v>
          </cell>
          <cell r="J171">
            <v>3590562</v>
          </cell>
          <cell r="K171">
            <v>3590562</v>
          </cell>
          <cell r="L171">
            <v>3590562</v>
          </cell>
          <cell r="M171">
            <v>503593.44</v>
          </cell>
          <cell r="N171">
            <v>3086969</v>
          </cell>
          <cell r="O171">
            <v>200506</v>
          </cell>
          <cell r="P171">
            <v>3590562</v>
          </cell>
          <cell r="Q171" t="str">
            <v>71</v>
          </cell>
          <cell r="R171" t="str">
            <v>Residential - Undergraduate</v>
          </cell>
          <cell r="T171" t="b">
            <v>0</v>
          </cell>
          <cell r="U171" t="b">
            <v>1</v>
          </cell>
          <cell r="V171" t="b">
            <v>0</v>
          </cell>
          <cell r="W171" t="str">
            <v>Accounting And Contracts</v>
          </cell>
          <cell r="X171">
            <v>0</v>
          </cell>
          <cell r="Y171">
            <v>3086969</v>
          </cell>
          <cell r="Z171">
            <v>500000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 t="str">
            <v>20</v>
          </cell>
          <cell r="AH171" t="str">
            <v>PR</v>
          </cell>
          <cell r="AI171" t="str">
            <v>FullyF</v>
          </cell>
          <cell r="AJ171" t="str">
            <v>FF</v>
          </cell>
        </row>
        <row r="172">
          <cell r="A172" t="str">
            <v>0022343</v>
          </cell>
          <cell r="D172" t="str">
            <v>D - FIELD IRRIGATION II</v>
          </cell>
          <cell r="E172">
            <v>33785</v>
          </cell>
          <cell r="F172">
            <v>33969</v>
          </cell>
          <cell r="G172">
            <v>33877</v>
          </cell>
          <cell r="I172">
            <v>34963</v>
          </cell>
          <cell r="J172">
            <v>75515</v>
          </cell>
          <cell r="K172">
            <v>75515</v>
          </cell>
          <cell r="L172">
            <v>75515</v>
          </cell>
          <cell r="M172">
            <v>75515.16</v>
          </cell>
          <cell r="N172">
            <v>0</v>
          </cell>
          <cell r="O172">
            <v>200506</v>
          </cell>
          <cell r="P172">
            <v>75515</v>
          </cell>
          <cell r="Q172" t="str">
            <v>10</v>
          </cell>
          <cell r="R172" t="str">
            <v>Athletics</v>
          </cell>
          <cell r="T172" t="b">
            <v>1</v>
          </cell>
          <cell r="U172" t="b">
            <v>1</v>
          </cell>
          <cell r="V172" t="b">
            <v>0</v>
          </cell>
          <cell r="W172" t="str">
            <v>FIN</v>
          </cell>
          <cell r="X172">
            <v>0</v>
          </cell>
          <cell r="Y172">
            <v>0</v>
          </cell>
          <cell r="Z172">
            <v>51213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I172" t="str">
            <v>Tomb</v>
          </cell>
          <cell r="AJ172" t="str">
            <v>T</v>
          </cell>
        </row>
        <row r="173">
          <cell r="A173" t="str">
            <v>0022344</v>
          </cell>
          <cell r="B173" t="str">
            <v>P92082501</v>
          </cell>
          <cell r="C173" t="str">
            <v>92082501</v>
          </cell>
          <cell r="D173" t="str">
            <v>MANSFIELD 291-309 ROOFS AND EXTERIOR REHAB</v>
          </cell>
          <cell r="E173">
            <v>33817</v>
          </cell>
          <cell r="F173">
            <v>34699</v>
          </cell>
          <cell r="G173">
            <v>34486</v>
          </cell>
          <cell r="I173">
            <v>34981</v>
          </cell>
          <cell r="J173">
            <v>822558</v>
          </cell>
          <cell r="K173">
            <v>822558</v>
          </cell>
          <cell r="L173">
            <v>822558</v>
          </cell>
          <cell r="M173">
            <v>0</v>
          </cell>
          <cell r="N173">
            <v>822558</v>
          </cell>
          <cell r="O173">
            <v>200506</v>
          </cell>
          <cell r="P173">
            <v>822558</v>
          </cell>
          <cell r="Q173" t="str">
            <v>70</v>
          </cell>
          <cell r="R173" t="str">
            <v>Residential - Graduate</v>
          </cell>
          <cell r="T173" t="b">
            <v>0</v>
          </cell>
          <cell r="U173" t="b">
            <v>1</v>
          </cell>
          <cell r="V173" t="b">
            <v>0</v>
          </cell>
          <cell r="W173" t="str">
            <v>Accounting And Contracts</v>
          </cell>
          <cell r="X173">
            <v>0</v>
          </cell>
          <cell r="Y173">
            <v>822558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 t="str">
            <v>30</v>
          </cell>
          <cell r="AH173" t="str">
            <v>CM</v>
          </cell>
          <cell r="AI173" t="str">
            <v>FullyF</v>
          </cell>
          <cell r="AJ173" t="str">
            <v>FF</v>
          </cell>
        </row>
        <row r="174">
          <cell r="A174" t="str">
            <v>0022345</v>
          </cell>
          <cell r="B174" t="str">
            <v>92082502</v>
          </cell>
          <cell r="C174" t="str">
            <v>92082502</v>
          </cell>
          <cell r="D174" t="str">
            <v>SHM B-WING E-LEVEL AHU UPGRADE</v>
          </cell>
          <cell r="E174">
            <v>33817</v>
          </cell>
          <cell r="F174">
            <v>35303</v>
          </cell>
          <cell r="G174">
            <v>34972</v>
          </cell>
          <cell r="I174">
            <v>35303</v>
          </cell>
          <cell r="J174">
            <v>7060</v>
          </cell>
          <cell r="K174">
            <v>7060</v>
          </cell>
          <cell r="L174">
            <v>7060</v>
          </cell>
          <cell r="M174">
            <v>7060.13</v>
          </cell>
          <cell r="N174">
            <v>0</v>
          </cell>
          <cell r="O174">
            <v>200506</v>
          </cell>
          <cell r="P174">
            <v>7060</v>
          </cell>
          <cell r="Q174" t="str">
            <v>08</v>
          </cell>
          <cell r="R174" t="str">
            <v>Medicine</v>
          </cell>
          <cell r="T174" t="b">
            <v>1</v>
          </cell>
          <cell r="U174" t="b">
            <v>1</v>
          </cell>
          <cell r="V174" t="b">
            <v>0</v>
          </cell>
          <cell r="W174" t="str">
            <v>MED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I174" t="str">
            <v>Tomb</v>
          </cell>
          <cell r="AJ174" t="str">
            <v>T</v>
          </cell>
        </row>
        <row r="175">
          <cell r="A175" t="str">
            <v>0022346</v>
          </cell>
          <cell r="B175" t="str">
            <v>C92090101</v>
          </cell>
          <cell r="C175" t="str">
            <v>92090101</v>
          </cell>
          <cell r="D175" t="str">
            <v>PULMONARY ABL MACHINES</v>
          </cell>
          <cell r="E175">
            <v>33848</v>
          </cell>
          <cell r="F175">
            <v>33969</v>
          </cell>
          <cell r="G175">
            <v>33939</v>
          </cell>
          <cell r="I175">
            <v>33871</v>
          </cell>
          <cell r="J175">
            <v>20250</v>
          </cell>
          <cell r="K175">
            <v>20250</v>
          </cell>
          <cell r="L175">
            <v>20250</v>
          </cell>
          <cell r="M175">
            <v>0</v>
          </cell>
          <cell r="N175">
            <v>20250</v>
          </cell>
          <cell r="O175">
            <v>200506</v>
          </cell>
          <cell r="P175">
            <v>20250</v>
          </cell>
          <cell r="Q175" t="str">
            <v>08</v>
          </cell>
          <cell r="R175" t="str">
            <v>Medicine</v>
          </cell>
          <cell r="T175" t="b">
            <v>1</v>
          </cell>
          <cell r="U175" t="b">
            <v>1</v>
          </cell>
          <cell r="V175" t="b">
            <v>0</v>
          </cell>
          <cell r="W175" t="str">
            <v>Finance-General Administration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I175" t="str">
            <v>Tomb</v>
          </cell>
          <cell r="AJ175" t="str">
            <v>T</v>
          </cell>
        </row>
        <row r="176">
          <cell r="A176" t="str">
            <v>0022347</v>
          </cell>
          <cell r="D176" t="str">
            <v>MED ECHOCARDIOGRAPH MACHINE</v>
          </cell>
          <cell r="E176">
            <v>33848</v>
          </cell>
          <cell r="F176">
            <v>33969</v>
          </cell>
          <cell r="G176">
            <v>33969</v>
          </cell>
          <cell r="I176">
            <v>33871</v>
          </cell>
          <cell r="J176">
            <v>55160</v>
          </cell>
          <cell r="K176">
            <v>55160</v>
          </cell>
          <cell r="L176">
            <v>55160</v>
          </cell>
          <cell r="M176">
            <v>0</v>
          </cell>
          <cell r="N176">
            <v>55160</v>
          </cell>
          <cell r="O176">
            <v>200506</v>
          </cell>
          <cell r="P176">
            <v>55160</v>
          </cell>
          <cell r="Q176" t="str">
            <v>08</v>
          </cell>
          <cell r="R176" t="str">
            <v>Medicine</v>
          </cell>
          <cell r="T176" t="b">
            <v>1</v>
          </cell>
          <cell r="U176" t="b">
            <v>1</v>
          </cell>
          <cell r="V176" t="b">
            <v>0</v>
          </cell>
          <cell r="W176" t="str">
            <v>FIN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I176" t="str">
            <v>Tomb</v>
          </cell>
          <cell r="AJ176" t="str">
            <v>T</v>
          </cell>
        </row>
        <row r="177">
          <cell r="A177" t="str">
            <v>0022348</v>
          </cell>
          <cell r="B177" t="str">
            <v>92091506</v>
          </cell>
          <cell r="C177" t="str">
            <v>92091506</v>
          </cell>
          <cell r="D177" t="str">
            <v>FMB 2ND FL RM 211 LAB RENOV SURGERY</v>
          </cell>
          <cell r="E177">
            <v>33848</v>
          </cell>
          <cell r="F177">
            <v>34365</v>
          </cell>
          <cell r="G177">
            <v>34181</v>
          </cell>
          <cell r="I177">
            <v>35415</v>
          </cell>
          <cell r="J177">
            <v>152797</v>
          </cell>
          <cell r="K177">
            <v>152797</v>
          </cell>
          <cell r="L177">
            <v>152797</v>
          </cell>
          <cell r="M177">
            <v>155092.66</v>
          </cell>
          <cell r="N177">
            <v>0</v>
          </cell>
          <cell r="O177">
            <v>200506</v>
          </cell>
          <cell r="P177">
            <v>152797</v>
          </cell>
          <cell r="Q177" t="str">
            <v>08</v>
          </cell>
          <cell r="R177" t="str">
            <v>Medicine</v>
          </cell>
          <cell r="T177" t="b">
            <v>1</v>
          </cell>
          <cell r="U177" t="b">
            <v>1</v>
          </cell>
          <cell r="V177" t="b">
            <v>0</v>
          </cell>
          <cell r="W177" t="str">
            <v>MED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I177" t="str">
            <v>Tomb</v>
          </cell>
          <cell r="AJ177" t="str">
            <v>T</v>
          </cell>
        </row>
        <row r="178">
          <cell r="A178" t="str">
            <v>0022349</v>
          </cell>
          <cell r="B178" t="str">
            <v>92091509</v>
          </cell>
          <cell r="C178" t="str">
            <v>92091509</v>
          </cell>
          <cell r="D178" t="str">
            <v>SHM 1ST FL ENTRY ROTUNDA RENOVATION</v>
          </cell>
          <cell r="E178">
            <v>33848</v>
          </cell>
          <cell r="F178">
            <v>34545</v>
          </cell>
          <cell r="G178">
            <v>34120</v>
          </cell>
          <cell r="I178">
            <v>35415</v>
          </cell>
          <cell r="J178">
            <v>194547</v>
          </cell>
          <cell r="K178">
            <v>194547</v>
          </cell>
          <cell r="L178">
            <v>194547</v>
          </cell>
          <cell r="M178">
            <v>195870.38</v>
          </cell>
          <cell r="N178">
            <v>0</v>
          </cell>
          <cell r="O178">
            <v>200506</v>
          </cell>
          <cell r="P178">
            <v>194547</v>
          </cell>
          <cell r="Q178" t="str">
            <v>08</v>
          </cell>
          <cell r="R178" t="str">
            <v>Medicine</v>
          </cell>
          <cell r="T178" t="b">
            <v>1</v>
          </cell>
          <cell r="U178" t="b">
            <v>1</v>
          </cell>
          <cell r="V178" t="b">
            <v>0</v>
          </cell>
          <cell r="W178" t="str">
            <v>MED</v>
          </cell>
          <cell r="X178">
            <v>0</v>
          </cell>
          <cell r="Y178">
            <v>0</v>
          </cell>
          <cell r="Z178">
            <v>138156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I178" t="str">
            <v>Tomb</v>
          </cell>
          <cell r="AJ178" t="str">
            <v>T</v>
          </cell>
        </row>
        <row r="179">
          <cell r="A179" t="str">
            <v>0022350</v>
          </cell>
          <cell r="D179" t="str">
            <v>ATHLETICS COMPUTER NETWORK</v>
          </cell>
          <cell r="E179">
            <v>33848</v>
          </cell>
          <cell r="F179">
            <v>34150</v>
          </cell>
          <cell r="G179">
            <v>34150</v>
          </cell>
          <cell r="I179">
            <v>33877</v>
          </cell>
          <cell r="J179">
            <v>55942</v>
          </cell>
          <cell r="K179">
            <v>55942</v>
          </cell>
          <cell r="L179">
            <v>55942</v>
          </cell>
          <cell r="M179">
            <v>26146</v>
          </cell>
          <cell r="N179">
            <v>29796</v>
          </cell>
          <cell r="O179">
            <v>200506</v>
          </cell>
          <cell r="P179">
            <v>55942</v>
          </cell>
          <cell r="Q179" t="str">
            <v>10</v>
          </cell>
          <cell r="R179" t="str">
            <v>Athletics</v>
          </cell>
          <cell r="T179" t="b">
            <v>1</v>
          </cell>
          <cell r="U179" t="b">
            <v>1</v>
          </cell>
          <cell r="V179" t="b">
            <v>0</v>
          </cell>
          <cell r="W179" t="str">
            <v>FIN</v>
          </cell>
          <cell r="X179">
            <v>0</v>
          </cell>
          <cell r="Y179">
            <v>0</v>
          </cell>
          <cell r="Z179">
            <v>26146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I179" t="str">
            <v>Tomb</v>
          </cell>
          <cell r="AJ179" t="str">
            <v>T</v>
          </cell>
        </row>
        <row r="180">
          <cell r="A180" t="str">
            <v>0022352</v>
          </cell>
          <cell r="B180" t="str">
            <v>P92092903</v>
          </cell>
          <cell r="C180" t="str">
            <v>92092903</v>
          </cell>
          <cell r="D180" t="str">
            <v>POWER PLANT MOD INTERCONNECT PHASE I</v>
          </cell>
          <cell r="E180">
            <v>33848</v>
          </cell>
          <cell r="F180">
            <v>36525</v>
          </cell>
          <cell r="G180">
            <v>36160</v>
          </cell>
          <cell r="I180">
            <v>35850</v>
          </cell>
          <cell r="J180">
            <v>8018818</v>
          </cell>
          <cell r="K180">
            <v>8018818</v>
          </cell>
          <cell r="L180">
            <v>8018818</v>
          </cell>
          <cell r="M180">
            <v>0</v>
          </cell>
          <cell r="N180">
            <v>8018818</v>
          </cell>
          <cell r="O180">
            <v>200506</v>
          </cell>
          <cell r="P180">
            <v>8018818</v>
          </cell>
          <cell r="Q180" t="str">
            <v>65</v>
          </cell>
          <cell r="R180" t="str">
            <v>Admin&amp;Other Utilities Central</v>
          </cell>
          <cell r="T180" t="b">
            <v>0</v>
          </cell>
          <cell r="U180" t="b">
            <v>1</v>
          </cell>
          <cell r="V180" t="b">
            <v>0</v>
          </cell>
          <cell r="W180" t="str">
            <v>Accounting And Contracts</v>
          </cell>
          <cell r="X180">
            <v>0</v>
          </cell>
          <cell r="Y180">
            <v>8018818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 t="str">
            <v>10</v>
          </cell>
          <cell r="AH180" t="str">
            <v>UT</v>
          </cell>
          <cell r="AI180" t="str">
            <v>FullyF</v>
          </cell>
          <cell r="AJ180" t="str">
            <v>FF</v>
          </cell>
        </row>
        <row r="181">
          <cell r="A181" t="str">
            <v>0022353</v>
          </cell>
          <cell r="B181" t="str">
            <v>C92100101</v>
          </cell>
          <cell r="C181" t="str">
            <v>92100101</v>
          </cell>
          <cell r="D181" t="str">
            <v>BIOMED VAX 7000</v>
          </cell>
          <cell r="E181">
            <v>33878</v>
          </cell>
          <cell r="F181">
            <v>34059</v>
          </cell>
          <cell r="G181">
            <v>34029</v>
          </cell>
          <cell r="I181">
            <v>33888</v>
          </cell>
          <cell r="J181">
            <v>319067</v>
          </cell>
          <cell r="K181">
            <v>319067</v>
          </cell>
          <cell r="L181">
            <v>319067</v>
          </cell>
          <cell r="M181">
            <v>0</v>
          </cell>
          <cell r="N181">
            <v>319067</v>
          </cell>
          <cell r="O181">
            <v>200506</v>
          </cell>
          <cell r="P181">
            <v>319067</v>
          </cell>
          <cell r="Q181" t="str">
            <v>08</v>
          </cell>
          <cell r="R181" t="str">
            <v>Medicine</v>
          </cell>
          <cell r="T181" t="b">
            <v>1</v>
          </cell>
          <cell r="U181" t="b">
            <v>1</v>
          </cell>
          <cell r="V181" t="b">
            <v>0</v>
          </cell>
          <cell r="W181" t="str">
            <v>Finance-General Administration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I181" t="str">
            <v>Tomb</v>
          </cell>
          <cell r="AJ181" t="str">
            <v>T</v>
          </cell>
        </row>
        <row r="182">
          <cell r="A182" t="str">
            <v>0022354</v>
          </cell>
          <cell r="B182" t="str">
            <v>C92110101</v>
          </cell>
          <cell r="C182" t="str">
            <v>92110101</v>
          </cell>
          <cell r="D182" t="str">
            <v>MED EASTMAN KODAK MODEL #1575 COPIER</v>
          </cell>
          <cell r="E182">
            <v>33909</v>
          </cell>
          <cell r="G182">
            <v>34029</v>
          </cell>
          <cell r="I182">
            <v>33914</v>
          </cell>
          <cell r="J182">
            <v>43100</v>
          </cell>
          <cell r="K182">
            <v>43100</v>
          </cell>
          <cell r="L182">
            <v>43100</v>
          </cell>
          <cell r="M182">
            <v>0</v>
          </cell>
          <cell r="N182">
            <v>43100</v>
          </cell>
          <cell r="O182">
            <v>200506</v>
          </cell>
          <cell r="P182">
            <v>43100</v>
          </cell>
          <cell r="Q182" t="str">
            <v>08</v>
          </cell>
          <cell r="R182" t="str">
            <v>Medicine</v>
          </cell>
          <cell r="T182" t="b">
            <v>1</v>
          </cell>
          <cell r="U182" t="b">
            <v>1</v>
          </cell>
          <cell r="V182" t="b">
            <v>0</v>
          </cell>
          <cell r="W182" t="str">
            <v>Finance-General Administration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I182" t="str">
            <v>Tomb</v>
          </cell>
          <cell r="AJ182" t="str">
            <v>T</v>
          </cell>
        </row>
        <row r="183">
          <cell r="A183" t="str">
            <v>0022355</v>
          </cell>
          <cell r="D183" t="str">
            <v>MED XEROX MODEL #5090 DUPLICATOR</v>
          </cell>
          <cell r="E183">
            <v>33909</v>
          </cell>
          <cell r="F183">
            <v>34059</v>
          </cell>
          <cell r="G183">
            <v>34059</v>
          </cell>
          <cell r="I183">
            <v>33914</v>
          </cell>
          <cell r="J183">
            <v>126300</v>
          </cell>
          <cell r="K183">
            <v>126300</v>
          </cell>
          <cell r="L183">
            <v>126300</v>
          </cell>
          <cell r="M183">
            <v>0</v>
          </cell>
          <cell r="N183">
            <v>126300</v>
          </cell>
          <cell r="O183">
            <v>200506</v>
          </cell>
          <cell r="P183">
            <v>126300</v>
          </cell>
          <cell r="Q183" t="str">
            <v>08</v>
          </cell>
          <cell r="R183" t="str">
            <v>Medicine</v>
          </cell>
          <cell r="T183" t="b">
            <v>1</v>
          </cell>
          <cell r="U183" t="b">
            <v>1</v>
          </cell>
          <cell r="V183" t="b">
            <v>0</v>
          </cell>
          <cell r="W183" t="str">
            <v>FIN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I183" t="str">
            <v>Tomb</v>
          </cell>
          <cell r="AJ183" t="str">
            <v>T</v>
          </cell>
        </row>
        <row r="184">
          <cell r="A184" t="str">
            <v>0022356</v>
          </cell>
          <cell r="B184" t="str">
            <v>C92110601</v>
          </cell>
          <cell r="C184" t="str">
            <v>92110601</v>
          </cell>
          <cell r="D184" t="str">
            <v>MED XEROX MODEL #5090 DUPLICATOR</v>
          </cell>
          <cell r="E184">
            <v>33914</v>
          </cell>
          <cell r="F184">
            <v>34059</v>
          </cell>
          <cell r="G184">
            <v>34029</v>
          </cell>
          <cell r="I184">
            <v>33914</v>
          </cell>
          <cell r="J184">
            <v>117261</v>
          </cell>
          <cell r="K184">
            <v>117261</v>
          </cell>
          <cell r="L184">
            <v>117261</v>
          </cell>
          <cell r="M184">
            <v>0</v>
          </cell>
          <cell r="N184">
            <v>117261</v>
          </cell>
          <cell r="O184">
            <v>200506</v>
          </cell>
          <cell r="P184">
            <v>117261</v>
          </cell>
          <cell r="Q184" t="str">
            <v>08</v>
          </cell>
          <cell r="R184" t="str">
            <v>Medicine</v>
          </cell>
          <cell r="T184" t="b">
            <v>1</v>
          </cell>
          <cell r="U184" t="b">
            <v>1</v>
          </cell>
          <cell r="V184" t="b">
            <v>0</v>
          </cell>
          <cell r="W184" t="str">
            <v>Finance-General Administration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I184" t="str">
            <v>Tomb</v>
          </cell>
          <cell r="AJ184" t="str">
            <v>T</v>
          </cell>
        </row>
        <row r="185">
          <cell r="A185" t="str">
            <v>0022357</v>
          </cell>
          <cell r="B185" t="str">
            <v>C92110103</v>
          </cell>
          <cell r="C185" t="str">
            <v>92110103</v>
          </cell>
          <cell r="D185" t="str">
            <v>MED EASTMAN KODAK MODEL #2110 DUPLICATOR</v>
          </cell>
          <cell r="E185">
            <v>33909</v>
          </cell>
          <cell r="F185">
            <v>34059</v>
          </cell>
          <cell r="G185">
            <v>34029</v>
          </cell>
          <cell r="I185">
            <v>33914</v>
          </cell>
          <cell r="J185">
            <v>61500</v>
          </cell>
          <cell r="K185">
            <v>61500</v>
          </cell>
          <cell r="L185">
            <v>61500</v>
          </cell>
          <cell r="M185">
            <v>0</v>
          </cell>
          <cell r="N185">
            <v>61500</v>
          </cell>
          <cell r="O185">
            <v>200506</v>
          </cell>
          <cell r="P185">
            <v>61500</v>
          </cell>
          <cell r="Q185" t="str">
            <v>08</v>
          </cell>
          <cell r="R185" t="str">
            <v>Medicine</v>
          </cell>
          <cell r="T185" t="b">
            <v>1</v>
          </cell>
          <cell r="U185" t="b">
            <v>1</v>
          </cell>
          <cell r="V185" t="b">
            <v>0</v>
          </cell>
          <cell r="W185" t="str">
            <v>Finance-General Administration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I185" t="str">
            <v>Tomb</v>
          </cell>
          <cell r="AJ185" t="str">
            <v>T</v>
          </cell>
        </row>
        <row r="186">
          <cell r="A186" t="str">
            <v>0022358</v>
          </cell>
          <cell r="D186" t="str">
            <v>MB&amp;B - DNA SYNTHESIZER, MODEL 394-28</v>
          </cell>
          <cell r="E186">
            <v>33939</v>
          </cell>
          <cell r="F186">
            <v>34059</v>
          </cell>
          <cell r="G186">
            <v>34059</v>
          </cell>
          <cell r="I186">
            <v>34757</v>
          </cell>
          <cell r="J186">
            <v>47384</v>
          </cell>
          <cell r="K186">
            <v>47384</v>
          </cell>
          <cell r="L186">
            <v>47384</v>
          </cell>
          <cell r="M186">
            <v>0</v>
          </cell>
          <cell r="N186">
            <v>47384</v>
          </cell>
          <cell r="O186">
            <v>200506</v>
          </cell>
          <cell r="P186">
            <v>47384</v>
          </cell>
          <cell r="Q186" t="str">
            <v>08</v>
          </cell>
          <cell r="R186" t="str">
            <v>Medicine</v>
          </cell>
          <cell r="T186" t="b">
            <v>1</v>
          </cell>
          <cell r="U186" t="b">
            <v>1</v>
          </cell>
          <cell r="V186" t="b">
            <v>0</v>
          </cell>
          <cell r="W186" t="str">
            <v>FIN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I186" t="str">
            <v>Tomb</v>
          </cell>
          <cell r="AJ186" t="str">
            <v>T</v>
          </cell>
        </row>
        <row r="187">
          <cell r="A187" t="str">
            <v>0022359</v>
          </cell>
          <cell r="B187" t="str">
            <v>P92101302</v>
          </cell>
          <cell r="C187" t="str">
            <v>92101302</v>
          </cell>
          <cell r="D187" t="str">
            <v>SLB RENOVATION AND EXPANSION</v>
          </cell>
          <cell r="E187">
            <v>33909</v>
          </cell>
          <cell r="I187">
            <v>36549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200506</v>
          </cell>
          <cell r="P187">
            <v>0</v>
          </cell>
          <cell r="Q187" t="str">
            <v>32</v>
          </cell>
          <cell r="R187" t="str">
            <v>Self-sup Law</v>
          </cell>
          <cell r="S187" t="str">
            <v>LAW SCHOOL</v>
          </cell>
          <cell r="T187" t="b">
            <v>0</v>
          </cell>
          <cell r="U187" t="b">
            <v>1</v>
          </cell>
          <cell r="V187" t="b">
            <v>0</v>
          </cell>
          <cell r="W187" t="str">
            <v>Accounting And Contracts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I187" t="str">
            <v>Tomb</v>
          </cell>
          <cell r="AJ187" t="str">
            <v>T</v>
          </cell>
        </row>
        <row r="188">
          <cell r="A188" t="str">
            <v>0022360</v>
          </cell>
          <cell r="B188" t="str">
            <v>92120702</v>
          </cell>
          <cell r="C188" t="str">
            <v>92120702</v>
          </cell>
          <cell r="D188" t="str">
            <v>BML 3RD FL RM 344 LAB RENO PATHOLOGY</v>
          </cell>
          <cell r="E188">
            <v>33939</v>
          </cell>
          <cell r="F188">
            <v>34515</v>
          </cell>
          <cell r="G188">
            <v>34242</v>
          </cell>
          <cell r="I188">
            <v>35415</v>
          </cell>
          <cell r="J188">
            <v>112237</v>
          </cell>
          <cell r="K188">
            <v>112237</v>
          </cell>
          <cell r="L188">
            <v>112237</v>
          </cell>
          <cell r="M188">
            <v>112473.92</v>
          </cell>
          <cell r="N188">
            <v>0</v>
          </cell>
          <cell r="O188">
            <v>200506</v>
          </cell>
          <cell r="P188">
            <v>112237</v>
          </cell>
          <cell r="Q188" t="str">
            <v>08</v>
          </cell>
          <cell r="R188" t="str">
            <v>Medicine</v>
          </cell>
          <cell r="T188" t="b">
            <v>1</v>
          </cell>
          <cell r="U188" t="b">
            <v>1</v>
          </cell>
          <cell r="V188" t="b">
            <v>0</v>
          </cell>
          <cell r="W188" t="str">
            <v>MED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I188" t="str">
            <v>Tomb</v>
          </cell>
          <cell r="AJ188" t="str">
            <v>T</v>
          </cell>
        </row>
        <row r="189">
          <cell r="A189" t="str">
            <v>0022361</v>
          </cell>
          <cell r="B189" t="str">
            <v>92120708</v>
          </cell>
          <cell r="C189" t="str">
            <v>92120708</v>
          </cell>
          <cell r="D189" t="str">
            <v>LAUDER HALL 3RD FL RM 305 LAB RENO PATHOLOGY</v>
          </cell>
          <cell r="E189">
            <v>33939</v>
          </cell>
          <cell r="F189">
            <v>34424</v>
          </cell>
          <cell r="G189">
            <v>34365</v>
          </cell>
          <cell r="I189">
            <v>35415</v>
          </cell>
          <cell r="J189">
            <v>102520</v>
          </cell>
          <cell r="K189">
            <v>102520</v>
          </cell>
          <cell r="L189">
            <v>102520</v>
          </cell>
          <cell r="M189">
            <v>103036.25</v>
          </cell>
          <cell r="N189">
            <v>0</v>
          </cell>
          <cell r="O189">
            <v>200506</v>
          </cell>
          <cell r="P189">
            <v>102520</v>
          </cell>
          <cell r="Q189" t="str">
            <v>08</v>
          </cell>
          <cell r="R189" t="str">
            <v>Medicine</v>
          </cell>
          <cell r="T189" t="b">
            <v>1</v>
          </cell>
          <cell r="U189" t="b">
            <v>1</v>
          </cell>
          <cell r="V189" t="b">
            <v>0</v>
          </cell>
          <cell r="W189" t="str">
            <v>MED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I189" t="str">
            <v>Tomb</v>
          </cell>
          <cell r="AJ189" t="str">
            <v>T</v>
          </cell>
        </row>
        <row r="190">
          <cell r="A190" t="str">
            <v>0022362</v>
          </cell>
          <cell r="B190" t="str">
            <v>F80063001</v>
          </cell>
          <cell r="C190" t="str">
            <v>80063001</v>
          </cell>
          <cell r="D190" t="str">
            <v>DEF MAINTENANCE PROG PH I</v>
          </cell>
          <cell r="E190">
            <v>29402</v>
          </cell>
          <cell r="F190">
            <v>32324</v>
          </cell>
          <cell r="G190">
            <v>32689</v>
          </cell>
          <cell r="I190">
            <v>30136</v>
          </cell>
          <cell r="J190">
            <v>10052929</v>
          </cell>
          <cell r="K190">
            <v>10052928</v>
          </cell>
          <cell r="L190">
            <v>10052928</v>
          </cell>
          <cell r="M190">
            <v>0</v>
          </cell>
          <cell r="N190">
            <v>10052929</v>
          </cell>
          <cell r="O190">
            <v>200506</v>
          </cell>
          <cell r="P190">
            <v>10052928</v>
          </cell>
          <cell r="Q190" t="str">
            <v>61</v>
          </cell>
          <cell r="R190" t="str">
            <v>Admin&amp;Other Other</v>
          </cell>
          <cell r="T190" t="b">
            <v>0</v>
          </cell>
          <cell r="U190" t="b">
            <v>1</v>
          </cell>
          <cell r="V190" t="b">
            <v>0</v>
          </cell>
          <cell r="W190" t="str">
            <v>Accounting And Contracts</v>
          </cell>
          <cell r="X190">
            <v>10052929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 t="str">
            <v>10</v>
          </cell>
          <cell r="AH190" t="str">
            <v>CM</v>
          </cell>
          <cell r="AI190" t="str">
            <v>FullyF</v>
          </cell>
          <cell r="AJ190" t="str">
            <v>FF</v>
          </cell>
        </row>
        <row r="191">
          <cell r="A191" t="str">
            <v>0022363</v>
          </cell>
          <cell r="B191" t="str">
            <v>F80063002</v>
          </cell>
          <cell r="C191" t="str">
            <v>80063002</v>
          </cell>
          <cell r="D191" t="str">
            <v>DEF MAINT PROG PH I ADMIN</v>
          </cell>
          <cell r="E191">
            <v>29402</v>
          </cell>
          <cell r="F191">
            <v>32324</v>
          </cell>
          <cell r="G191">
            <v>33419</v>
          </cell>
          <cell r="I191">
            <v>30136</v>
          </cell>
          <cell r="J191">
            <v>293996</v>
          </cell>
          <cell r="K191">
            <v>293995</v>
          </cell>
          <cell r="L191">
            <v>293995</v>
          </cell>
          <cell r="M191">
            <v>0</v>
          </cell>
          <cell r="N191">
            <v>293996</v>
          </cell>
          <cell r="O191">
            <v>200506</v>
          </cell>
          <cell r="P191">
            <v>293995</v>
          </cell>
          <cell r="Q191" t="str">
            <v>61</v>
          </cell>
          <cell r="R191" t="str">
            <v>Admin&amp;Other Other</v>
          </cell>
          <cell r="T191" t="b">
            <v>0</v>
          </cell>
          <cell r="U191" t="b">
            <v>1</v>
          </cell>
          <cell r="V191" t="b">
            <v>0</v>
          </cell>
          <cell r="W191" t="str">
            <v>Accounting And Contracts</v>
          </cell>
          <cell r="X191">
            <v>293996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 t="str">
            <v>30</v>
          </cell>
          <cell r="AH191" t="str">
            <v>CM</v>
          </cell>
          <cell r="AI191" t="str">
            <v>FullyF</v>
          </cell>
          <cell r="AJ191" t="str">
            <v>FF</v>
          </cell>
        </row>
        <row r="192">
          <cell r="A192" t="str">
            <v>0022364</v>
          </cell>
          <cell r="B192" t="str">
            <v>92120710</v>
          </cell>
          <cell r="C192" t="str">
            <v>92120710</v>
          </cell>
          <cell r="D192" t="str">
            <v>DUNHAM LAB, 3RD FL, CTAN RENOVATIONS</v>
          </cell>
          <cell r="E192">
            <v>33939</v>
          </cell>
          <cell r="F192">
            <v>34273</v>
          </cell>
          <cell r="G192">
            <v>34334</v>
          </cell>
          <cell r="I192">
            <v>34729</v>
          </cell>
          <cell r="J192">
            <v>114722</v>
          </cell>
          <cell r="K192">
            <v>114722</v>
          </cell>
          <cell r="L192">
            <v>114722</v>
          </cell>
          <cell r="M192">
            <v>114722.36</v>
          </cell>
          <cell r="N192">
            <v>0</v>
          </cell>
          <cell r="O192">
            <v>200506</v>
          </cell>
          <cell r="P192">
            <v>114722</v>
          </cell>
          <cell r="Q192" t="str">
            <v>12</v>
          </cell>
          <cell r="R192" t="str">
            <v>Administrative &amp; University-Wide</v>
          </cell>
          <cell r="T192" t="b">
            <v>1</v>
          </cell>
          <cell r="U192" t="b">
            <v>1</v>
          </cell>
          <cell r="V192" t="b">
            <v>0</v>
          </cell>
          <cell r="W192" t="str">
            <v>PLN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I192" t="str">
            <v>Tomb</v>
          </cell>
          <cell r="AJ192" t="str">
            <v>T</v>
          </cell>
        </row>
        <row r="193">
          <cell r="A193" t="str">
            <v>0022365</v>
          </cell>
          <cell r="B193" t="str">
            <v>P92110201</v>
          </cell>
          <cell r="C193" t="str">
            <v>92110201</v>
          </cell>
          <cell r="D193" t="str">
            <v>HILLHOUSE 43, PRESIDENT'S HOUSE ENVLP REPAIRS</v>
          </cell>
          <cell r="E193">
            <v>33909</v>
          </cell>
          <cell r="F193">
            <v>34303</v>
          </cell>
          <cell r="G193">
            <v>34151</v>
          </cell>
          <cell r="I193">
            <v>35159</v>
          </cell>
          <cell r="J193">
            <v>127937</v>
          </cell>
          <cell r="K193">
            <v>127937</v>
          </cell>
          <cell r="L193">
            <v>127937</v>
          </cell>
          <cell r="M193">
            <v>0</v>
          </cell>
          <cell r="N193">
            <v>127937</v>
          </cell>
          <cell r="O193">
            <v>200506</v>
          </cell>
          <cell r="P193">
            <v>127937</v>
          </cell>
          <cell r="Q193" t="str">
            <v>60</v>
          </cell>
          <cell r="R193" t="str">
            <v>Admin&amp;Other Administration</v>
          </cell>
          <cell r="T193" t="b">
            <v>0</v>
          </cell>
          <cell r="U193" t="b">
            <v>1</v>
          </cell>
          <cell r="V193" t="b">
            <v>0</v>
          </cell>
          <cell r="W193" t="str">
            <v>Accounting And Contracts</v>
          </cell>
          <cell r="X193">
            <v>0</v>
          </cell>
          <cell r="Y193">
            <v>127937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 t="str">
            <v>30</v>
          </cell>
          <cell r="AH193" t="str">
            <v>CM</v>
          </cell>
          <cell r="AI193" t="str">
            <v>FullyF</v>
          </cell>
          <cell r="AJ193" t="str">
            <v>FF</v>
          </cell>
        </row>
        <row r="194">
          <cell r="A194" t="str">
            <v>0022366</v>
          </cell>
          <cell r="D194" t="str">
            <v>BASEBALL STADIUM RENOVATIONS</v>
          </cell>
          <cell r="E194">
            <v>33939</v>
          </cell>
          <cell r="F194">
            <v>36251</v>
          </cell>
          <cell r="G194">
            <v>33969</v>
          </cell>
          <cell r="I194">
            <v>38299</v>
          </cell>
          <cell r="J194">
            <v>685415</v>
          </cell>
          <cell r="K194">
            <v>685415</v>
          </cell>
          <cell r="L194">
            <v>685415</v>
          </cell>
          <cell r="M194">
            <v>686134.68</v>
          </cell>
          <cell r="N194">
            <v>0</v>
          </cell>
          <cell r="O194">
            <v>200506</v>
          </cell>
          <cell r="P194">
            <v>685415</v>
          </cell>
          <cell r="Q194" t="str">
            <v>10</v>
          </cell>
          <cell r="R194" t="str">
            <v>Athletics</v>
          </cell>
          <cell r="T194" t="b">
            <v>1</v>
          </cell>
          <cell r="U194" t="b">
            <v>0</v>
          </cell>
          <cell r="V194" t="b">
            <v>0</v>
          </cell>
          <cell r="W194" t="str">
            <v>FIN</v>
          </cell>
          <cell r="X194">
            <v>0</v>
          </cell>
          <cell r="Y194">
            <v>0</v>
          </cell>
          <cell r="Z194">
            <v>685402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I194" t="str">
            <v>Tomb</v>
          </cell>
          <cell r="AJ194" t="str">
            <v>T</v>
          </cell>
        </row>
        <row r="195">
          <cell r="A195" t="str">
            <v>0022367</v>
          </cell>
          <cell r="B195" t="str">
            <v>92121403</v>
          </cell>
          <cell r="C195" t="str">
            <v>92121403</v>
          </cell>
          <cell r="D195" t="str">
            <v>SHM B-WING G-LEVEL NEUROSCI. PRIMATE LAB RENO</v>
          </cell>
          <cell r="E195">
            <v>33939</v>
          </cell>
          <cell r="F195">
            <v>34577</v>
          </cell>
          <cell r="G195">
            <v>34577</v>
          </cell>
          <cell r="I195">
            <v>35415</v>
          </cell>
          <cell r="J195">
            <v>39479</v>
          </cell>
          <cell r="K195">
            <v>39479</v>
          </cell>
          <cell r="L195">
            <v>39479</v>
          </cell>
          <cell r="M195">
            <v>41310.47</v>
          </cell>
          <cell r="N195">
            <v>0</v>
          </cell>
          <cell r="O195">
            <v>200506</v>
          </cell>
          <cell r="P195">
            <v>39479</v>
          </cell>
          <cell r="Q195" t="str">
            <v>08</v>
          </cell>
          <cell r="R195" t="str">
            <v>Medicine</v>
          </cell>
          <cell r="T195" t="b">
            <v>1</v>
          </cell>
          <cell r="U195" t="b">
            <v>1</v>
          </cell>
          <cell r="V195" t="b">
            <v>0</v>
          </cell>
          <cell r="W195" t="str">
            <v>MED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I195" t="str">
            <v>Tomb</v>
          </cell>
          <cell r="AJ195" t="str">
            <v>T</v>
          </cell>
        </row>
        <row r="196">
          <cell r="A196" t="str">
            <v>0022368</v>
          </cell>
          <cell r="B196" t="str">
            <v>P92120706</v>
          </cell>
          <cell r="C196" t="str">
            <v>92120706</v>
          </cell>
          <cell r="D196" t="str">
            <v>SEAMCO 41 DAGGETT ST. WAREHOUSE RENOVATION</v>
          </cell>
          <cell r="E196">
            <v>33939</v>
          </cell>
          <cell r="G196">
            <v>34578</v>
          </cell>
          <cell r="I196">
            <v>35569</v>
          </cell>
          <cell r="J196">
            <v>313295</v>
          </cell>
          <cell r="K196">
            <v>313295</v>
          </cell>
          <cell r="L196">
            <v>313295</v>
          </cell>
          <cell r="M196">
            <v>59999.78</v>
          </cell>
          <cell r="N196">
            <v>253295</v>
          </cell>
          <cell r="O196">
            <v>200506</v>
          </cell>
          <cell r="P196">
            <v>313295</v>
          </cell>
          <cell r="Q196" t="str">
            <v>80</v>
          </cell>
          <cell r="R196" t="str">
            <v>Medicine</v>
          </cell>
          <cell r="T196" t="b">
            <v>0</v>
          </cell>
          <cell r="U196" t="b">
            <v>1</v>
          </cell>
          <cell r="V196" t="b">
            <v>0</v>
          </cell>
          <cell r="W196" t="str">
            <v>Asset Management</v>
          </cell>
          <cell r="X196">
            <v>0</v>
          </cell>
          <cell r="Y196">
            <v>253295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 t="str">
            <v>30</v>
          </cell>
          <cell r="AH196" t="str">
            <v>CM</v>
          </cell>
          <cell r="AI196" t="str">
            <v>FullyF</v>
          </cell>
          <cell r="AJ196" t="str">
            <v>FF</v>
          </cell>
        </row>
        <row r="197">
          <cell r="A197" t="str">
            <v>0022369</v>
          </cell>
          <cell r="B197" t="str">
            <v>C93010101</v>
          </cell>
          <cell r="C197" t="str">
            <v>93010101</v>
          </cell>
          <cell r="D197" t="str">
            <v>PULMONARY METABOLIC MEASUREMENT CART 2900</v>
          </cell>
          <cell r="E197">
            <v>33970</v>
          </cell>
          <cell r="F197">
            <v>34120</v>
          </cell>
          <cell r="G197">
            <v>34090</v>
          </cell>
          <cell r="I197">
            <v>33981</v>
          </cell>
          <cell r="J197">
            <v>43000</v>
          </cell>
          <cell r="K197">
            <v>43000</v>
          </cell>
          <cell r="L197">
            <v>43000</v>
          </cell>
          <cell r="M197">
            <v>0</v>
          </cell>
          <cell r="N197">
            <v>43000</v>
          </cell>
          <cell r="O197">
            <v>200506</v>
          </cell>
          <cell r="P197">
            <v>43000</v>
          </cell>
          <cell r="Q197" t="str">
            <v>08</v>
          </cell>
          <cell r="R197" t="str">
            <v>Medicine</v>
          </cell>
          <cell r="T197" t="b">
            <v>1</v>
          </cell>
          <cell r="U197" t="b">
            <v>1</v>
          </cell>
          <cell r="V197" t="b">
            <v>0</v>
          </cell>
          <cell r="W197" t="str">
            <v>Finance-General Administration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I197" t="str">
            <v>Tomb</v>
          </cell>
          <cell r="AJ197" t="str">
            <v>T</v>
          </cell>
        </row>
        <row r="198">
          <cell r="A198" t="str">
            <v>0022370</v>
          </cell>
          <cell r="B198" t="str">
            <v>P93012501</v>
          </cell>
          <cell r="C198" t="str">
            <v>93012501</v>
          </cell>
          <cell r="D198" t="str">
            <v>PROSPECT STREET REPLACEMENT PARKING</v>
          </cell>
          <cell r="E198">
            <v>33970</v>
          </cell>
          <cell r="F198">
            <v>35003</v>
          </cell>
          <cell r="G198">
            <v>34851</v>
          </cell>
          <cell r="I198">
            <v>35317</v>
          </cell>
          <cell r="J198">
            <v>117701</v>
          </cell>
          <cell r="K198">
            <v>117701</v>
          </cell>
          <cell r="L198">
            <v>117701</v>
          </cell>
          <cell r="M198">
            <v>0</v>
          </cell>
          <cell r="N198">
            <v>117701</v>
          </cell>
          <cell r="O198">
            <v>200506</v>
          </cell>
          <cell r="P198">
            <v>117701</v>
          </cell>
          <cell r="Q198" t="str">
            <v>61</v>
          </cell>
          <cell r="R198" t="str">
            <v>Admin&amp;Other Other</v>
          </cell>
          <cell r="T198" t="b">
            <v>0</v>
          </cell>
          <cell r="U198" t="b">
            <v>1</v>
          </cell>
          <cell r="V198" t="b">
            <v>0</v>
          </cell>
          <cell r="W198" t="str">
            <v>Accounting And Contracts</v>
          </cell>
          <cell r="X198">
            <v>0</v>
          </cell>
          <cell r="Y198">
            <v>117701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 t="str">
            <v>20</v>
          </cell>
          <cell r="AH198" t="str">
            <v>PR</v>
          </cell>
          <cell r="AI198" t="str">
            <v>FullyF</v>
          </cell>
          <cell r="AJ198" t="str">
            <v>FF</v>
          </cell>
        </row>
        <row r="199">
          <cell r="A199" t="str">
            <v>0022372</v>
          </cell>
          <cell r="B199" t="str">
            <v>P93021506</v>
          </cell>
          <cell r="C199" t="str">
            <v>93021506</v>
          </cell>
          <cell r="D199" t="str">
            <v>PWG HOT WATER HEATING ZONE 3 PH II</v>
          </cell>
          <cell r="E199">
            <v>34060</v>
          </cell>
          <cell r="F199">
            <v>34638</v>
          </cell>
          <cell r="G199">
            <v>34243</v>
          </cell>
          <cell r="I199">
            <v>34865</v>
          </cell>
          <cell r="J199">
            <v>633439</v>
          </cell>
          <cell r="K199">
            <v>633439</v>
          </cell>
          <cell r="L199">
            <v>633439</v>
          </cell>
          <cell r="M199">
            <v>0</v>
          </cell>
          <cell r="N199">
            <v>633439</v>
          </cell>
          <cell r="O199">
            <v>200506</v>
          </cell>
          <cell r="P199">
            <v>633439</v>
          </cell>
          <cell r="Q199" t="str">
            <v>54</v>
          </cell>
          <cell r="R199" t="str">
            <v>Athletics</v>
          </cell>
          <cell r="T199" t="b">
            <v>0</v>
          </cell>
          <cell r="U199" t="b">
            <v>1</v>
          </cell>
          <cell r="V199" t="b">
            <v>0</v>
          </cell>
          <cell r="W199" t="str">
            <v>Accounting And Contracts</v>
          </cell>
          <cell r="X199">
            <v>0</v>
          </cell>
          <cell r="Y199">
            <v>633439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 t="str">
            <v>30</v>
          </cell>
          <cell r="AH199" t="str">
            <v>CM</v>
          </cell>
          <cell r="AI199" t="str">
            <v>FullyF</v>
          </cell>
          <cell r="AJ199" t="str">
            <v>FF</v>
          </cell>
        </row>
        <row r="200">
          <cell r="A200" t="str">
            <v>0022373</v>
          </cell>
          <cell r="B200" t="str">
            <v>P93030104</v>
          </cell>
          <cell r="C200" t="str">
            <v>93030104</v>
          </cell>
          <cell r="D200" t="str">
            <v>SPP UPGRADE #3 CHILLER</v>
          </cell>
          <cell r="E200">
            <v>34060</v>
          </cell>
          <cell r="F200">
            <v>34365</v>
          </cell>
          <cell r="G200">
            <v>34213</v>
          </cell>
          <cell r="I200">
            <v>34029</v>
          </cell>
          <cell r="J200">
            <v>270000</v>
          </cell>
          <cell r="K200">
            <v>270000</v>
          </cell>
          <cell r="L200">
            <v>270000</v>
          </cell>
          <cell r="M200">
            <v>0</v>
          </cell>
          <cell r="N200">
            <v>270000</v>
          </cell>
          <cell r="O200">
            <v>200506</v>
          </cell>
          <cell r="P200">
            <v>270000</v>
          </cell>
          <cell r="Q200" t="str">
            <v>11</v>
          </cell>
          <cell r="R200" t="str">
            <v>Utilities &amp; Infrastructure</v>
          </cell>
          <cell r="T200" t="b">
            <v>1</v>
          </cell>
          <cell r="U200" t="b">
            <v>1</v>
          </cell>
          <cell r="V200" t="b">
            <v>0</v>
          </cell>
          <cell r="W200" t="str">
            <v>Accounting And Contracts</v>
          </cell>
          <cell r="X200">
            <v>0</v>
          </cell>
          <cell r="Y200">
            <v>270000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I200" t="str">
            <v>Tomb</v>
          </cell>
          <cell r="AJ200" t="str">
            <v>T</v>
          </cell>
        </row>
        <row r="201">
          <cell r="A201" t="str">
            <v>0022374</v>
          </cell>
          <cell r="B201" t="str">
            <v>P93031507</v>
          </cell>
          <cell r="C201" t="str">
            <v>93031507</v>
          </cell>
          <cell r="D201" t="str">
            <v>PEABODY MUSEUM AUDITORIUM AC REPL</v>
          </cell>
          <cell r="E201">
            <v>34060</v>
          </cell>
          <cell r="G201">
            <v>34486</v>
          </cell>
          <cell r="I201">
            <v>35317</v>
          </cell>
          <cell r="J201">
            <v>194569</v>
          </cell>
          <cell r="K201">
            <v>194569</v>
          </cell>
          <cell r="L201">
            <v>194569</v>
          </cell>
          <cell r="M201">
            <v>45114</v>
          </cell>
          <cell r="N201">
            <v>149455</v>
          </cell>
          <cell r="O201">
            <v>200506</v>
          </cell>
          <cell r="P201">
            <v>194569</v>
          </cell>
          <cell r="Q201" t="str">
            <v>42</v>
          </cell>
          <cell r="R201" t="str">
            <v>Mus&amp;Gall Peabody</v>
          </cell>
          <cell r="T201" t="b">
            <v>0</v>
          </cell>
          <cell r="U201" t="b">
            <v>1</v>
          </cell>
          <cell r="V201" t="b">
            <v>0</v>
          </cell>
          <cell r="W201" t="str">
            <v>Accounting And Contracts</v>
          </cell>
          <cell r="X201">
            <v>0</v>
          </cell>
          <cell r="Y201">
            <v>149455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 t="str">
            <v>30</v>
          </cell>
          <cell r="AH201" t="str">
            <v>CM</v>
          </cell>
          <cell r="AI201" t="str">
            <v>FullyF</v>
          </cell>
          <cell r="AJ201" t="str">
            <v>FF</v>
          </cell>
        </row>
        <row r="202">
          <cell r="A202" t="str">
            <v>0022376</v>
          </cell>
          <cell r="B202" t="str">
            <v>P93031509</v>
          </cell>
          <cell r="C202" t="str">
            <v>93031509</v>
          </cell>
          <cell r="D202" t="str">
            <v>YALE STATION POST OFFICE</v>
          </cell>
          <cell r="E202">
            <v>34060</v>
          </cell>
          <cell r="G202">
            <v>34243</v>
          </cell>
          <cell r="I202">
            <v>34981</v>
          </cell>
          <cell r="J202">
            <v>1692411</v>
          </cell>
          <cell r="K202">
            <v>1692411</v>
          </cell>
          <cell r="L202">
            <v>1692411</v>
          </cell>
          <cell r="M202">
            <v>65000</v>
          </cell>
          <cell r="N202">
            <v>1627411</v>
          </cell>
          <cell r="O202">
            <v>200506</v>
          </cell>
          <cell r="P202">
            <v>1692411</v>
          </cell>
          <cell r="Q202" t="str">
            <v>61</v>
          </cell>
          <cell r="R202" t="str">
            <v>Admin&amp;Other Other</v>
          </cell>
          <cell r="T202" t="b">
            <v>0</v>
          </cell>
          <cell r="U202" t="b">
            <v>1</v>
          </cell>
          <cell r="V202" t="b">
            <v>0</v>
          </cell>
          <cell r="W202" t="str">
            <v>Accounting And Contracts</v>
          </cell>
          <cell r="X202">
            <v>0</v>
          </cell>
          <cell r="Y202">
            <v>1627411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 t="str">
            <v>20</v>
          </cell>
          <cell r="AH202" t="str">
            <v>PR</v>
          </cell>
          <cell r="AI202" t="str">
            <v>FullyF</v>
          </cell>
          <cell r="AJ202" t="str">
            <v>FF</v>
          </cell>
        </row>
        <row r="203">
          <cell r="A203" t="str">
            <v>0022377</v>
          </cell>
          <cell r="B203" t="str">
            <v>P93031510</v>
          </cell>
          <cell r="C203" t="str">
            <v>93031510</v>
          </cell>
          <cell r="D203" t="str">
            <v>HGS ENTRYWAY D ELEVATOR REPLACEMENT</v>
          </cell>
          <cell r="E203">
            <v>34060</v>
          </cell>
          <cell r="F203">
            <v>34880</v>
          </cell>
          <cell r="G203">
            <v>34578</v>
          </cell>
          <cell r="I203">
            <v>35317</v>
          </cell>
          <cell r="J203">
            <v>241418</v>
          </cell>
          <cell r="K203">
            <v>241418</v>
          </cell>
          <cell r="L203">
            <v>241418</v>
          </cell>
          <cell r="M203">
            <v>0</v>
          </cell>
          <cell r="N203">
            <v>241418</v>
          </cell>
          <cell r="O203">
            <v>200506</v>
          </cell>
          <cell r="P203">
            <v>241418</v>
          </cell>
          <cell r="Q203" t="str">
            <v>70</v>
          </cell>
          <cell r="R203" t="str">
            <v>Residential - Graduate</v>
          </cell>
          <cell r="T203" t="b">
            <v>0</v>
          </cell>
          <cell r="U203" t="b">
            <v>1</v>
          </cell>
          <cell r="V203" t="b">
            <v>0</v>
          </cell>
          <cell r="W203" t="str">
            <v>Accounting And Contracts</v>
          </cell>
          <cell r="X203">
            <v>0</v>
          </cell>
          <cell r="Y203">
            <v>241418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 t="str">
            <v>30</v>
          </cell>
          <cell r="AH203" t="str">
            <v>CM</v>
          </cell>
          <cell r="AI203" t="str">
            <v>FullyF</v>
          </cell>
          <cell r="AJ203" t="str">
            <v>FF</v>
          </cell>
        </row>
        <row r="204">
          <cell r="A204" t="str">
            <v>0022379</v>
          </cell>
          <cell r="B204" t="str">
            <v>P93031513</v>
          </cell>
          <cell r="C204" t="str">
            <v>93031513</v>
          </cell>
          <cell r="D204" t="str">
            <v>COMMONS WINDOW/ROOF/MECHANICAL</v>
          </cell>
          <cell r="E204">
            <v>34060</v>
          </cell>
          <cell r="G204">
            <v>35947</v>
          </cell>
          <cell r="I204">
            <v>35159</v>
          </cell>
          <cell r="J204">
            <v>27573</v>
          </cell>
          <cell r="K204">
            <v>27573</v>
          </cell>
          <cell r="L204">
            <v>27573</v>
          </cell>
          <cell r="M204">
            <v>30151</v>
          </cell>
          <cell r="N204">
            <v>0</v>
          </cell>
          <cell r="O204">
            <v>200506</v>
          </cell>
          <cell r="P204">
            <v>27573</v>
          </cell>
          <cell r="Q204" t="str">
            <v>12</v>
          </cell>
          <cell r="R204" t="str">
            <v>Administrative &amp; University-Wide</v>
          </cell>
          <cell r="T204" t="b">
            <v>1</v>
          </cell>
          <cell r="U204" t="b">
            <v>1</v>
          </cell>
          <cell r="V204" t="b">
            <v>0</v>
          </cell>
          <cell r="W204" t="str">
            <v>Accounting And Contracts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I204" t="str">
            <v>Tomb</v>
          </cell>
          <cell r="AJ204" t="str">
            <v>T</v>
          </cell>
        </row>
        <row r="205">
          <cell r="A205" t="str">
            <v>0022380</v>
          </cell>
          <cell r="B205" t="str">
            <v>93032902</v>
          </cell>
          <cell r="C205" t="str">
            <v>93032902</v>
          </cell>
          <cell r="D205" t="str">
            <v>ART &amp; ARCHITECTURE BUILDING RENOVATION</v>
          </cell>
          <cell r="E205">
            <v>34060</v>
          </cell>
          <cell r="F205">
            <v>35825</v>
          </cell>
          <cell r="G205">
            <v>34515</v>
          </cell>
          <cell r="I205">
            <v>38299</v>
          </cell>
          <cell r="J205">
            <v>4499527</v>
          </cell>
          <cell r="K205">
            <v>4499527</v>
          </cell>
          <cell r="L205">
            <v>4499527</v>
          </cell>
          <cell r="M205">
            <v>4506620.9000000004</v>
          </cell>
          <cell r="N205">
            <v>0</v>
          </cell>
          <cell r="O205">
            <v>200506</v>
          </cell>
          <cell r="P205">
            <v>4499527</v>
          </cell>
          <cell r="Q205" t="str">
            <v>05</v>
          </cell>
          <cell r="R205" t="str">
            <v>Academic Space: Non-Science</v>
          </cell>
          <cell r="T205" t="b">
            <v>1</v>
          </cell>
          <cell r="U205" t="b">
            <v>0</v>
          </cell>
          <cell r="V205" t="b">
            <v>0</v>
          </cell>
          <cell r="W205" t="str">
            <v>PLN</v>
          </cell>
          <cell r="X205">
            <v>0</v>
          </cell>
          <cell r="Y205">
            <v>0</v>
          </cell>
          <cell r="Z205">
            <v>4499527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I205" t="str">
            <v>Tomb</v>
          </cell>
          <cell r="AJ205" t="str">
            <v>T</v>
          </cell>
        </row>
        <row r="206">
          <cell r="A206" t="str">
            <v>0022381</v>
          </cell>
          <cell r="B206" t="str">
            <v>P93031503</v>
          </cell>
          <cell r="C206" t="str">
            <v>93031503</v>
          </cell>
          <cell r="D206" t="str">
            <v>SML SEWAGE EJECTOR PUMP REPLACEMENT</v>
          </cell>
          <cell r="E206">
            <v>34029</v>
          </cell>
          <cell r="F206">
            <v>34456</v>
          </cell>
          <cell r="G206">
            <v>34182</v>
          </cell>
          <cell r="I206">
            <v>34869</v>
          </cell>
          <cell r="J206">
            <v>43660</v>
          </cell>
          <cell r="K206">
            <v>43660</v>
          </cell>
          <cell r="L206">
            <v>43660</v>
          </cell>
          <cell r="M206">
            <v>0</v>
          </cell>
          <cell r="N206">
            <v>43660</v>
          </cell>
          <cell r="O206">
            <v>200506</v>
          </cell>
          <cell r="P206">
            <v>43660</v>
          </cell>
          <cell r="Q206" t="str">
            <v>50</v>
          </cell>
          <cell r="R206" t="str">
            <v>Libraries</v>
          </cell>
          <cell r="T206" t="b">
            <v>0</v>
          </cell>
          <cell r="U206" t="b">
            <v>1</v>
          </cell>
          <cell r="V206" t="b">
            <v>0</v>
          </cell>
          <cell r="W206" t="str">
            <v>Accounting And Contracts</v>
          </cell>
          <cell r="X206">
            <v>0</v>
          </cell>
          <cell r="Y206">
            <v>43660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 t="str">
            <v>30</v>
          </cell>
          <cell r="AH206" t="str">
            <v>CM</v>
          </cell>
          <cell r="AI206" t="str">
            <v>FullyF</v>
          </cell>
          <cell r="AJ206" t="str">
            <v>FF</v>
          </cell>
        </row>
        <row r="207">
          <cell r="A207" t="str">
            <v>0022382</v>
          </cell>
          <cell r="B207" t="str">
            <v>P92120703</v>
          </cell>
          <cell r="C207" t="str">
            <v>92120703</v>
          </cell>
          <cell r="D207" t="str">
            <v>SHM B-WING 4TH FL LAB &amp; LSOG 5TH FL LAB RENOS</v>
          </cell>
          <cell r="E207">
            <v>34060</v>
          </cell>
          <cell r="G207">
            <v>35339</v>
          </cell>
          <cell r="I207">
            <v>36969</v>
          </cell>
          <cell r="J207">
            <v>3579377</v>
          </cell>
          <cell r="K207">
            <v>3579378</v>
          </cell>
          <cell r="L207">
            <v>3579378</v>
          </cell>
          <cell r="M207">
            <v>1360998.62</v>
          </cell>
          <cell r="N207">
            <v>2218379</v>
          </cell>
          <cell r="O207">
            <v>200506</v>
          </cell>
          <cell r="P207">
            <v>3579378</v>
          </cell>
          <cell r="Q207" t="str">
            <v>80</v>
          </cell>
          <cell r="R207" t="str">
            <v>Medicine</v>
          </cell>
          <cell r="S207" t="str">
            <v>MEDICAL CAMPUS</v>
          </cell>
          <cell r="T207" t="b">
            <v>0</v>
          </cell>
          <cell r="U207" t="b">
            <v>1</v>
          </cell>
          <cell r="V207" t="b">
            <v>0</v>
          </cell>
          <cell r="W207" t="str">
            <v>Asset Management</v>
          </cell>
          <cell r="X207">
            <v>152780</v>
          </cell>
          <cell r="Y207">
            <v>2065599</v>
          </cell>
          <cell r="Z207">
            <v>562815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 t="str">
            <v>20</v>
          </cell>
          <cell r="AH207" t="str">
            <v>PR</v>
          </cell>
          <cell r="AI207" t="str">
            <v>FullyF</v>
          </cell>
          <cell r="AJ207" t="str">
            <v>FF</v>
          </cell>
        </row>
        <row r="208">
          <cell r="A208" t="str">
            <v>0022383</v>
          </cell>
          <cell r="B208" t="str">
            <v>C93040101</v>
          </cell>
          <cell r="C208" t="str">
            <v>93040101</v>
          </cell>
          <cell r="D208" t="str">
            <v>POWER PLANT MOD PHASE II TWO-PLANT PLAN</v>
          </cell>
          <cell r="E208">
            <v>34060</v>
          </cell>
          <cell r="F208">
            <v>34637</v>
          </cell>
          <cell r="G208">
            <v>36160</v>
          </cell>
          <cell r="I208">
            <v>35233</v>
          </cell>
          <cell r="J208">
            <v>480241</v>
          </cell>
          <cell r="K208">
            <v>480240</v>
          </cell>
          <cell r="L208">
            <v>480240</v>
          </cell>
          <cell r="M208">
            <v>0</v>
          </cell>
          <cell r="N208">
            <v>480240</v>
          </cell>
          <cell r="O208">
            <v>200506</v>
          </cell>
          <cell r="P208">
            <v>480240</v>
          </cell>
          <cell r="Q208" t="str">
            <v>65</v>
          </cell>
          <cell r="R208" t="str">
            <v>Admin&amp;Other Utilities Central</v>
          </cell>
          <cell r="T208" t="b">
            <v>0</v>
          </cell>
          <cell r="U208" t="b">
            <v>1</v>
          </cell>
          <cell r="V208" t="b">
            <v>0</v>
          </cell>
          <cell r="W208" t="str">
            <v>Finance-General Administration</v>
          </cell>
          <cell r="X208">
            <v>0</v>
          </cell>
          <cell r="Y208">
            <v>480241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 t="str">
            <v>40</v>
          </cell>
          <cell r="AH208" t="str">
            <v>UT</v>
          </cell>
          <cell r="AI208" t="str">
            <v>FullyF</v>
          </cell>
          <cell r="AJ208" t="str">
            <v>FF</v>
          </cell>
        </row>
        <row r="209">
          <cell r="A209" t="str">
            <v>0022384</v>
          </cell>
          <cell r="B209" t="str">
            <v>P93032904</v>
          </cell>
          <cell r="C209" t="str">
            <v>93032904</v>
          </cell>
          <cell r="D209" t="str">
            <v>SML EMERGENCY ROOF REPAIR</v>
          </cell>
          <cell r="E209">
            <v>34060</v>
          </cell>
          <cell r="F209">
            <v>34699</v>
          </cell>
          <cell r="G209">
            <v>34304</v>
          </cell>
          <cell r="I209">
            <v>34865</v>
          </cell>
          <cell r="J209">
            <v>280876</v>
          </cell>
          <cell r="K209">
            <v>280876</v>
          </cell>
          <cell r="L209">
            <v>280876</v>
          </cell>
          <cell r="M209">
            <v>0</v>
          </cell>
          <cell r="N209">
            <v>280876</v>
          </cell>
          <cell r="O209">
            <v>200506</v>
          </cell>
          <cell r="P209">
            <v>280876</v>
          </cell>
          <cell r="Q209" t="str">
            <v>50</v>
          </cell>
          <cell r="R209" t="str">
            <v>Libraries</v>
          </cell>
          <cell r="T209" t="b">
            <v>0</v>
          </cell>
          <cell r="U209" t="b">
            <v>1</v>
          </cell>
          <cell r="V209" t="b">
            <v>0</v>
          </cell>
          <cell r="W209" t="str">
            <v>Accounting And Contracts</v>
          </cell>
          <cell r="X209">
            <v>0</v>
          </cell>
          <cell r="Y209">
            <v>280876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 t="str">
            <v>30</v>
          </cell>
          <cell r="AH209" t="str">
            <v>CM</v>
          </cell>
          <cell r="AI209" t="str">
            <v>FullyF</v>
          </cell>
          <cell r="AJ209" t="str">
            <v>FF</v>
          </cell>
        </row>
        <row r="210">
          <cell r="A210" t="str">
            <v>0022385</v>
          </cell>
          <cell r="B210" t="str">
            <v>P93021505</v>
          </cell>
          <cell r="C210" t="str">
            <v>93021505</v>
          </cell>
          <cell r="D210" t="str">
            <v>SHM B-WING ELEVATOR #2 RENOVATION</v>
          </cell>
          <cell r="E210">
            <v>34060</v>
          </cell>
          <cell r="F210">
            <v>34942</v>
          </cell>
          <cell r="G210">
            <v>34547</v>
          </cell>
          <cell r="I210">
            <v>35415</v>
          </cell>
          <cell r="J210">
            <v>205682</v>
          </cell>
          <cell r="K210">
            <v>205682</v>
          </cell>
          <cell r="L210">
            <v>205682</v>
          </cell>
          <cell r="M210">
            <v>0</v>
          </cell>
          <cell r="N210">
            <v>205682</v>
          </cell>
          <cell r="O210">
            <v>200506</v>
          </cell>
          <cell r="P210">
            <v>205682</v>
          </cell>
          <cell r="Q210" t="str">
            <v>80</v>
          </cell>
          <cell r="R210" t="str">
            <v>Medicine</v>
          </cell>
          <cell r="T210" t="b">
            <v>0</v>
          </cell>
          <cell r="U210" t="b">
            <v>1</v>
          </cell>
          <cell r="V210" t="b">
            <v>0</v>
          </cell>
          <cell r="W210" t="str">
            <v>Asset Management</v>
          </cell>
          <cell r="X210">
            <v>0</v>
          </cell>
          <cell r="Y210">
            <v>205682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 t="str">
            <v>30</v>
          </cell>
          <cell r="AH210" t="str">
            <v>CM</v>
          </cell>
          <cell r="AI210" t="str">
            <v>FullyF</v>
          </cell>
          <cell r="AJ210" t="str">
            <v>FF</v>
          </cell>
        </row>
        <row r="211">
          <cell r="A211" t="str">
            <v>0022386</v>
          </cell>
          <cell r="B211" t="str">
            <v>93031504</v>
          </cell>
          <cell r="C211" t="str">
            <v>93031504</v>
          </cell>
          <cell r="D211" t="str">
            <v>WALL 82-90 FACULTY OFFICES/REAL ESTATE RENO</v>
          </cell>
          <cell r="E211">
            <v>34029</v>
          </cell>
          <cell r="F211">
            <v>34942</v>
          </cell>
          <cell r="G211">
            <v>34789</v>
          </cell>
          <cell r="I211">
            <v>35569</v>
          </cell>
          <cell r="J211">
            <v>177995</v>
          </cell>
          <cell r="K211">
            <v>177995</v>
          </cell>
          <cell r="L211">
            <v>177995</v>
          </cell>
          <cell r="M211">
            <v>175000</v>
          </cell>
          <cell r="N211">
            <v>2995</v>
          </cell>
          <cell r="O211">
            <v>200506</v>
          </cell>
          <cell r="P211">
            <v>177995</v>
          </cell>
          <cell r="Q211" t="str">
            <v>05</v>
          </cell>
          <cell r="R211" t="str">
            <v>Academic Space: Non-Science</v>
          </cell>
          <cell r="T211" t="b">
            <v>1</v>
          </cell>
          <cell r="U211" t="b">
            <v>1</v>
          </cell>
          <cell r="V211" t="b">
            <v>0</v>
          </cell>
          <cell r="W211" t="str">
            <v>PLN</v>
          </cell>
          <cell r="X211">
            <v>0</v>
          </cell>
          <cell r="Y211">
            <v>2995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I211" t="str">
            <v>Tomb</v>
          </cell>
          <cell r="AJ211" t="str">
            <v>T</v>
          </cell>
        </row>
        <row r="212">
          <cell r="A212" t="str">
            <v>0022387</v>
          </cell>
          <cell r="B212" t="str">
            <v>93022606</v>
          </cell>
          <cell r="C212" t="str">
            <v>93022606</v>
          </cell>
          <cell r="D212" t="str">
            <v>ART GALLERY - YUAG RM B-13 RENOVATION</v>
          </cell>
          <cell r="E212">
            <v>34060</v>
          </cell>
          <cell r="F212">
            <v>34424</v>
          </cell>
          <cell r="G212">
            <v>34334</v>
          </cell>
          <cell r="I212">
            <v>34729</v>
          </cell>
          <cell r="J212">
            <v>60050</v>
          </cell>
          <cell r="K212">
            <v>60050</v>
          </cell>
          <cell r="L212">
            <v>60050</v>
          </cell>
          <cell r="M212">
            <v>60050</v>
          </cell>
          <cell r="N212">
            <v>0</v>
          </cell>
          <cell r="O212">
            <v>200506</v>
          </cell>
          <cell r="P212">
            <v>60050</v>
          </cell>
          <cell r="Q212" t="str">
            <v>12</v>
          </cell>
          <cell r="R212" t="str">
            <v>Administrative &amp; University-Wide</v>
          </cell>
          <cell r="T212" t="b">
            <v>1</v>
          </cell>
          <cell r="U212" t="b">
            <v>1</v>
          </cell>
          <cell r="V212" t="b">
            <v>0</v>
          </cell>
          <cell r="W212" t="str">
            <v>PLN</v>
          </cell>
          <cell r="X212">
            <v>0</v>
          </cell>
          <cell r="Y212">
            <v>0</v>
          </cell>
          <cell r="Z212">
            <v>10000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I212" t="str">
            <v>Tomb</v>
          </cell>
          <cell r="AJ212" t="str">
            <v>T</v>
          </cell>
        </row>
        <row r="213">
          <cell r="A213" t="str">
            <v>0022388</v>
          </cell>
          <cell r="B213" t="str">
            <v>93040501</v>
          </cell>
          <cell r="C213" t="str">
            <v>93040501</v>
          </cell>
          <cell r="D213" t="str">
            <v>SILLIMAN COLLEGE STACKS ROOM RENOVATION</v>
          </cell>
          <cell r="E213">
            <v>34060</v>
          </cell>
          <cell r="F213">
            <v>34942</v>
          </cell>
          <cell r="G213">
            <v>34485</v>
          </cell>
          <cell r="I213">
            <v>35317</v>
          </cell>
          <cell r="J213">
            <v>103166</v>
          </cell>
          <cell r="K213">
            <v>103166</v>
          </cell>
          <cell r="L213">
            <v>103166</v>
          </cell>
          <cell r="M213">
            <v>104255.07</v>
          </cell>
          <cell r="N213">
            <v>0</v>
          </cell>
          <cell r="O213">
            <v>200506</v>
          </cell>
          <cell r="P213">
            <v>103166</v>
          </cell>
          <cell r="Q213" t="str">
            <v>06</v>
          </cell>
          <cell r="R213" t="str">
            <v>Libraries</v>
          </cell>
          <cell r="T213" t="b">
            <v>1</v>
          </cell>
          <cell r="U213" t="b">
            <v>1</v>
          </cell>
          <cell r="V213" t="b">
            <v>0</v>
          </cell>
          <cell r="W213" t="str">
            <v>PLN</v>
          </cell>
          <cell r="X213">
            <v>0</v>
          </cell>
          <cell r="Y213">
            <v>0</v>
          </cell>
          <cell r="Z213">
            <v>103166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I213" t="str">
            <v>Tomb</v>
          </cell>
          <cell r="AJ213" t="str">
            <v>T</v>
          </cell>
        </row>
        <row r="214">
          <cell r="A214" t="str">
            <v>0022389</v>
          </cell>
          <cell r="B214" t="str">
            <v>P93040505</v>
          </cell>
          <cell r="C214" t="str">
            <v>93040505</v>
          </cell>
          <cell r="D214" t="str">
            <v>BECTON  PLAZA REPAIR AND RECONSTRUCTION</v>
          </cell>
          <cell r="E214">
            <v>34060</v>
          </cell>
          <cell r="F214">
            <v>34942</v>
          </cell>
          <cell r="G214">
            <v>34759</v>
          </cell>
          <cell r="I214">
            <v>35309</v>
          </cell>
          <cell r="J214">
            <v>1671555</v>
          </cell>
          <cell r="K214">
            <v>1671555</v>
          </cell>
          <cell r="L214">
            <v>1671555</v>
          </cell>
          <cell r="M214">
            <v>0</v>
          </cell>
          <cell r="N214">
            <v>1671555</v>
          </cell>
          <cell r="O214">
            <v>200506</v>
          </cell>
          <cell r="P214">
            <v>1671555</v>
          </cell>
          <cell r="Q214" t="str">
            <v>24</v>
          </cell>
          <cell r="R214" t="str">
            <v>Eng&amp;ApplSci</v>
          </cell>
          <cell r="T214" t="b">
            <v>0</v>
          </cell>
          <cell r="U214" t="b">
            <v>1</v>
          </cell>
          <cell r="V214" t="b">
            <v>0</v>
          </cell>
          <cell r="W214" t="str">
            <v>Accounting And Contracts</v>
          </cell>
          <cell r="X214">
            <v>0</v>
          </cell>
          <cell r="Y214">
            <v>1671555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 t="str">
            <v>30</v>
          </cell>
          <cell r="AH214" t="str">
            <v>CM</v>
          </cell>
          <cell r="AI214" t="str">
            <v>FullyF</v>
          </cell>
          <cell r="AJ214" t="str">
            <v>FF</v>
          </cell>
        </row>
        <row r="215">
          <cell r="A215" t="str">
            <v>0022390</v>
          </cell>
          <cell r="B215" t="str">
            <v>93041902</v>
          </cell>
          <cell r="C215" t="str">
            <v>93041902</v>
          </cell>
          <cell r="D215" t="str">
            <v>LCI TELECOMMUNICATIONS &amp;ANC.EQUIP.RM/OFC RENO</v>
          </cell>
          <cell r="E215">
            <v>34060</v>
          </cell>
          <cell r="F215">
            <v>35064</v>
          </cell>
          <cell r="G215">
            <v>34699</v>
          </cell>
          <cell r="I215">
            <v>35695</v>
          </cell>
          <cell r="J215">
            <v>288962</v>
          </cell>
          <cell r="K215">
            <v>288962</v>
          </cell>
          <cell r="L215">
            <v>288962</v>
          </cell>
          <cell r="M215">
            <v>291523.55</v>
          </cell>
          <cell r="N215">
            <v>0</v>
          </cell>
          <cell r="O215">
            <v>200506</v>
          </cell>
          <cell r="P215">
            <v>288962</v>
          </cell>
          <cell r="Q215" t="str">
            <v>08</v>
          </cell>
          <cell r="R215" t="str">
            <v>Medicine</v>
          </cell>
          <cell r="T215" t="b">
            <v>1</v>
          </cell>
          <cell r="U215" t="b">
            <v>1</v>
          </cell>
          <cell r="V215" t="b">
            <v>0</v>
          </cell>
          <cell r="W215" t="str">
            <v>MED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I215" t="str">
            <v>Tomb</v>
          </cell>
          <cell r="AJ215" t="str">
            <v>T</v>
          </cell>
        </row>
        <row r="216">
          <cell r="A216" t="str">
            <v>0022391</v>
          </cell>
          <cell r="B216" t="str">
            <v>P93040506</v>
          </cell>
          <cell r="C216" t="str">
            <v>93040506</v>
          </cell>
          <cell r="D216" t="str">
            <v>PWG MASONRY &amp; ROOF REHAB P.II (NORTH WALL)</v>
          </cell>
          <cell r="E216">
            <v>34060</v>
          </cell>
          <cell r="F216">
            <v>34699</v>
          </cell>
          <cell r="G216">
            <v>34335</v>
          </cell>
          <cell r="I216">
            <v>34865</v>
          </cell>
          <cell r="J216">
            <v>631075</v>
          </cell>
          <cell r="K216">
            <v>631075</v>
          </cell>
          <cell r="L216">
            <v>631075</v>
          </cell>
          <cell r="M216">
            <v>0</v>
          </cell>
          <cell r="N216">
            <v>631075</v>
          </cell>
          <cell r="O216">
            <v>200506</v>
          </cell>
          <cell r="P216">
            <v>631075</v>
          </cell>
          <cell r="Q216" t="str">
            <v>54</v>
          </cell>
          <cell r="R216" t="str">
            <v>Athletics</v>
          </cell>
          <cell r="T216" t="b">
            <v>0</v>
          </cell>
          <cell r="U216" t="b">
            <v>1</v>
          </cell>
          <cell r="V216" t="b">
            <v>0</v>
          </cell>
          <cell r="W216" t="str">
            <v>Accounting And Contracts</v>
          </cell>
          <cell r="X216">
            <v>0</v>
          </cell>
          <cell r="Y216">
            <v>631075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 t="str">
            <v>30</v>
          </cell>
          <cell r="AH216" t="str">
            <v>CM</v>
          </cell>
          <cell r="AI216" t="str">
            <v>FullyF</v>
          </cell>
          <cell r="AJ216" t="str">
            <v>FF</v>
          </cell>
        </row>
        <row r="217">
          <cell r="A217" t="str">
            <v>0022392</v>
          </cell>
          <cell r="B217" t="str">
            <v>P93031512</v>
          </cell>
          <cell r="C217" t="str">
            <v>93031512</v>
          </cell>
          <cell r="D217" t="str">
            <v>MORSE COLLEGE LOCKS</v>
          </cell>
          <cell r="E217">
            <v>34090</v>
          </cell>
          <cell r="F217">
            <v>34334</v>
          </cell>
          <cell r="G217">
            <v>34304</v>
          </cell>
          <cell r="I217">
            <v>34094</v>
          </cell>
          <cell r="J217">
            <v>75000</v>
          </cell>
          <cell r="K217">
            <v>75000</v>
          </cell>
          <cell r="L217">
            <v>75000</v>
          </cell>
          <cell r="M217">
            <v>0</v>
          </cell>
          <cell r="N217">
            <v>75000</v>
          </cell>
          <cell r="O217">
            <v>200506</v>
          </cell>
          <cell r="P217">
            <v>75000</v>
          </cell>
          <cell r="Q217" t="str">
            <v>71</v>
          </cell>
          <cell r="R217" t="str">
            <v>Residential - Undergraduate</v>
          </cell>
          <cell r="T217" t="b">
            <v>0</v>
          </cell>
          <cell r="U217" t="b">
            <v>1</v>
          </cell>
          <cell r="V217" t="b">
            <v>0</v>
          </cell>
          <cell r="W217" t="str">
            <v>Accounting And Contracts</v>
          </cell>
          <cell r="X217">
            <v>0</v>
          </cell>
          <cell r="Y217">
            <v>75000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 t="str">
            <v>30</v>
          </cell>
          <cell r="AH217" t="str">
            <v>CM</v>
          </cell>
          <cell r="AI217" t="str">
            <v>FullyF</v>
          </cell>
          <cell r="AJ217" t="str">
            <v>FF</v>
          </cell>
        </row>
        <row r="218">
          <cell r="A218" t="str">
            <v>0022393</v>
          </cell>
          <cell r="B218" t="str">
            <v>P93032905</v>
          </cell>
          <cell r="C218" t="str">
            <v>93032905</v>
          </cell>
          <cell r="D218" t="str">
            <v>UHSC PHARMACY EXPANSION</v>
          </cell>
          <cell r="E218">
            <v>34090</v>
          </cell>
          <cell r="F218">
            <v>34942</v>
          </cell>
          <cell r="G218">
            <v>34213</v>
          </cell>
          <cell r="I218">
            <v>35159</v>
          </cell>
          <cell r="J218">
            <v>177366</v>
          </cell>
          <cell r="K218">
            <v>177366</v>
          </cell>
          <cell r="L218">
            <v>177366</v>
          </cell>
          <cell r="M218">
            <v>0</v>
          </cell>
          <cell r="N218">
            <v>177366</v>
          </cell>
          <cell r="O218">
            <v>200506</v>
          </cell>
          <cell r="P218">
            <v>177366</v>
          </cell>
          <cell r="Q218" t="str">
            <v>61</v>
          </cell>
          <cell r="R218" t="str">
            <v>Admin&amp;Other Other</v>
          </cell>
          <cell r="T218" t="b">
            <v>0</v>
          </cell>
          <cell r="U218" t="b">
            <v>1</v>
          </cell>
          <cell r="V218" t="b">
            <v>0</v>
          </cell>
          <cell r="W218" t="str">
            <v>Accounting And Contracts</v>
          </cell>
          <cell r="X218">
            <v>0</v>
          </cell>
          <cell r="Y218">
            <v>177366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 t="str">
            <v>20</v>
          </cell>
          <cell r="AH218" t="str">
            <v>PR</v>
          </cell>
          <cell r="AI218" t="str">
            <v>FullyF</v>
          </cell>
          <cell r="AJ218" t="str">
            <v>FF</v>
          </cell>
        </row>
        <row r="219">
          <cell r="A219" t="str">
            <v>0022394</v>
          </cell>
          <cell r="B219" t="str">
            <v>93050303</v>
          </cell>
          <cell r="C219" t="str">
            <v>93050303</v>
          </cell>
          <cell r="D219" t="str">
            <v>PIERSON-SAGE POWER PLANT BACK-UP PUMP</v>
          </cell>
          <cell r="E219">
            <v>34090</v>
          </cell>
          <cell r="F219">
            <v>34424</v>
          </cell>
          <cell r="G219">
            <v>34334</v>
          </cell>
          <cell r="I219">
            <v>35317</v>
          </cell>
          <cell r="J219">
            <v>24504</v>
          </cell>
          <cell r="K219">
            <v>24504</v>
          </cell>
          <cell r="L219">
            <v>24504</v>
          </cell>
          <cell r="M219">
            <v>0</v>
          </cell>
          <cell r="N219">
            <v>24504</v>
          </cell>
          <cell r="O219">
            <v>200506</v>
          </cell>
          <cell r="P219">
            <v>24504</v>
          </cell>
          <cell r="Q219" t="str">
            <v>11</v>
          </cell>
          <cell r="R219" t="str">
            <v>Utilities &amp; Infrastructure</v>
          </cell>
          <cell r="T219" t="b">
            <v>1</v>
          </cell>
          <cell r="U219" t="b">
            <v>1</v>
          </cell>
          <cell r="V219" t="b">
            <v>0</v>
          </cell>
          <cell r="W219" t="str">
            <v>MGT</v>
          </cell>
          <cell r="X219">
            <v>0</v>
          </cell>
          <cell r="Y219">
            <v>24504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I219" t="str">
            <v>Tomb</v>
          </cell>
          <cell r="AJ219" t="str">
            <v>T</v>
          </cell>
        </row>
        <row r="220">
          <cell r="A220" t="str">
            <v>0022395</v>
          </cell>
          <cell r="B220" t="str">
            <v>P93050307</v>
          </cell>
          <cell r="C220" t="str">
            <v>93050307</v>
          </cell>
          <cell r="D220" t="str">
            <v>LANMAN-WRIGHT HALL UTILITY UPGRADE</v>
          </cell>
          <cell r="E220">
            <v>34090</v>
          </cell>
          <cell r="F220">
            <v>34454</v>
          </cell>
          <cell r="G220">
            <v>34213</v>
          </cell>
          <cell r="I220">
            <v>34092</v>
          </cell>
          <cell r="J220">
            <v>120000</v>
          </cell>
          <cell r="K220">
            <v>120000</v>
          </cell>
          <cell r="L220">
            <v>120000</v>
          </cell>
          <cell r="M220">
            <v>0</v>
          </cell>
          <cell r="N220">
            <v>120000</v>
          </cell>
          <cell r="O220">
            <v>200506</v>
          </cell>
          <cell r="P220">
            <v>120000</v>
          </cell>
          <cell r="Q220" t="str">
            <v>11</v>
          </cell>
          <cell r="R220" t="str">
            <v>Utilities &amp; Infrastructure</v>
          </cell>
          <cell r="T220" t="b">
            <v>0</v>
          </cell>
          <cell r="U220" t="b">
            <v>1</v>
          </cell>
          <cell r="V220" t="b">
            <v>0</v>
          </cell>
          <cell r="W220" t="str">
            <v>Accounting And Contracts</v>
          </cell>
          <cell r="X220">
            <v>0</v>
          </cell>
          <cell r="Y220">
            <v>120000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I220" t="str">
            <v>Tomb</v>
          </cell>
          <cell r="AJ220" t="str">
            <v>T</v>
          </cell>
        </row>
        <row r="221">
          <cell r="A221" t="str">
            <v>0022396</v>
          </cell>
          <cell r="D221" t="str">
            <v>SHM C-WING FIRE ALARM SYSTEM</v>
          </cell>
          <cell r="E221">
            <v>34090</v>
          </cell>
          <cell r="F221">
            <v>35003</v>
          </cell>
          <cell r="G221">
            <v>34911</v>
          </cell>
          <cell r="I221">
            <v>35359</v>
          </cell>
          <cell r="J221">
            <v>8645</v>
          </cell>
          <cell r="K221">
            <v>8645</v>
          </cell>
          <cell r="L221">
            <v>8645</v>
          </cell>
          <cell r="M221">
            <v>8644.51</v>
          </cell>
          <cell r="N221">
            <v>0</v>
          </cell>
          <cell r="O221">
            <v>200506</v>
          </cell>
          <cell r="P221">
            <v>8645</v>
          </cell>
          <cell r="Q221" t="str">
            <v>08</v>
          </cell>
          <cell r="R221" t="str">
            <v>Medicine</v>
          </cell>
          <cell r="T221" t="b">
            <v>1</v>
          </cell>
          <cell r="U221" t="b">
            <v>1</v>
          </cell>
          <cell r="V221" t="b">
            <v>0</v>
          </cell>
          <cell r="W221" t="str">
            <v>MED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I221" t="str">
            <v>Tomb</v>
          </cell>
          <cell r="AJ221" t="str">
            <v>T</v>
          </cell>
        </row>
        <row r="222">
          <cell r="A222" t="str">
            <v>0022397</v>
          </cell>
          <cell r="B222" t="str">
            <v>P93050305</v>
          </cell>
          <cell r="C222" t="str">
            <v>93050305</v>
          </cell>
          <cell r="D222" t="str">
            <v>DIVINITY QUAD HIGH VOLTAGE ELEC VAULT REHAB</v>
          </cell>
          <cell r="E222">
            <v>34090</v>
          </cell>
          <cell r="F222">
            <v>34699</v>
          </cell>
          <cell r="G222">
            <v>34455</v>
          </cell>
          <cell r="I222">
            <v>35317</v>
          </cell>
          <cell r="J222">
            <v>454078</v>
          </cell>
          <cell r="K222">
            <v>454078</v>
          </cell>
          <cell r="L222">
            <v>454078</v>
          </cell>
          <cell r="M222">
            <v>0</v>
          </cell>
          <cell r="N222">
            <v>454078</v>
          </cell>
          <cell r="O222">
            <v>200506</v>
          </cell>
          <cell r="P222">
            <v>454078</v>
          </cell>
          <cell r="Q222" t="str">
            <v>65</v>
          </cell>
          <cell r="R222" t="str">
            <v>Admin&amp;Other Utilities Central</v>
          </cell>
          <cell r="T222" t="b">
            <v>0</v>
          </cell>
          <cell r="U222" t="b">
            <v>1</v>
          </cell>
          <cell r="V222" t="b">
            <v>0</v>
          </cell>
          <cell r="W222" t="str">
            <v>Accounting And Contracts</v>
          </cell>
          <cell r="X222">
            <v>0</v>
          </cell>
          <cell r="Y222">
            <v>454078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 t="str">
            <v>40</v>
          </cell>
          <cell r="AH222" t="str">
            <v>UT</v>
          </cell>
          <cell r="AI222" t="str">
            <v>FullyF</v>
          </cell>
          <cell r="AJ222" t="str">
            <v>FF</v>
          </cell>
        </row>
        <row r="223">
          <cell r="A223" t="str">
            <v>0022398</v>
          </cell>
          <cell r="B223" t="str">
            <v>93050310</v>
          </cell>
          <cell r="C223" t="str">
            <v>93050310</v>
          </cell>
          <cell r="D223" t="str">
            <v>BML 3RD FL RM 350 LAB RENO PATHOLOGY</v>
          </cell>
          <cell r="E223">
            <v>34090</v>
          </cell>
          <cell r="F223">
            <v>34911</v>
          </cell>
          <cell r="G223">
            <v>34546</v>
          </cell>
          <cell r="I223">
            <v>35303</v>
          </cell>
          <cell r="J223">
            <v>597066</v>
          </cell>
          <cell r="K223">
            <v>597066</v>
          </cell>
          <cell r="L223">
            <v>597066</v>
          </cell>
          <cell r="M223">
            <v>601568.19999999995</v>
          </cell>
          <cell r="N223">
            <v>0</v>
          </cell>
          <cell r="O223">
            <v>200506</v>
          </cell>
          <cell r="P223">
            <v>597066</v>
          </cell>
          <cell r="Q223" t="str">
            <v>08</v>
          </cell>
          <cell r="R223" t="str">
            <v>Medicine</v>
          </cell>
          <cell r="T223" t="b">
            <v>1</v>
          </cell>
          <cell r="U223" t="b">
            <v>1</v>
          </cell>
          <cell r="V223" t="b">
            <v>0</v>
          </cell>
          <cell r="W223" t="str">
            <v>MED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I223" t="str">
            <v>Tomb</v>
          </cell>
          <cell r="AJ223" t="str">
            <v>T</v>
          </cell>
        </row>
        <row r="224">
          <cell r="A224" t="str">
            <v>0022399</v>
          </cell>
          <cell r="D224" t="str">
            <v>BML B111 LABORATORY RENOVATION PATHOLOGY DEPT</v>
          </cell>
          <cell r="E224">
            <v>34121</v>
          </cell>
          <cell r="F224">
            <v>34637</v>
          </cell>
          <cell r="G224">
            <v>34303</v>
          </cell>
          <cell r="I224">
            <v>35303</v>
          </cell>
          <cell r="J224">
            <v>10691</v>
          </cell>
          <cell r="K224">
            <v>10691</v>
          </cell>
          <cell r="L224">
            <v>10691</v>
          </cell>
          <cell r="M224">
            <v>10841</v>
          </cell>
          <cell r="N224">
            <v>0</v>
          </cell>
          <cell r="O224">
            <v>200506</v>
          </cell>
          <cell r="P224">
            <v>10691</v>
          </cell>
          <cell r="Q224" t="str">
            <v>08</v>
          </cell>
          <cell r="R224" t="str">
            <v>Medicine</v>
          </cell>
          <cell r="T224" t="b">
            <v>1</v>
          </cell>
          <cell r="U224" t="b">
            <v>1</v>
          </cell>
          <cell r="V224" t="b">
            <v>0</v>
          </cell>
          <cell r="W224" t="str">
            <v>MED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I224" t="str">
            <v>Tomb</v>
          </cell>
          <cell r="AJ224" t="str">
            <v>T</v>
          </cell>
        </row>
        <row r="225">
          <cell r="A225" t="str">
            <v>0022400</v>
          </cell>
          <cell r="B225" t="str">
            <v>93060708</v>
          </cell>
          <cell r="C225" t="str">
            <v>93060708</v>
          </cell>
          <cell r="D225" t="str">
            <v>DINING HALLS STEAM COOKING UNIT REPLACEMENT</v>
          </cell>
          <cell r="E225">
            <v>34121</v>
          </cell>
          <cell r="F225">
            <v>34303</v>
          </cell>
          <cell r="G225">
            <v>34303</v>
          </cell>
          <cell r="I225">
            <v>34127</v>
          </cell>
          <cell r="J225">
            <v>129342</v>
          </cell>
          <cell r="K225">
            <v>129342</v>
          </cell>
          <cell r="L225">
            <v>129342</v>
          </cell>
          <cell r="M225">
            <v>0</v>
          </cell>
          <cell r="N225">
            <v>129342</v>
          </cell>
          <cell r="O225">
            <v>200506</v>
          </cell>
          <cell r="P225">
            <v>129342</v>
          </cell>
          <cell r="Q225" t="str">
            <v>12</v>
          </cell>
          <cell r="R225" t="str">
            <v>Administrative &amp; University-Wide</v>
          </cell>
          <cell r="T225" t="b">
            <v>1</v>
          </cell>
          <cell r="U225" t="b">
            <v>1</v>
          </cell>
          <cell r="V225" t="b">
            <v>0</v>
          </cell>
          <cell r="W225" t="str">
            <v>FIN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I225" t="str">
            <v>Tomb</v>
          </cell>
          <cell r="AJ225" t="str">
            <v>T</v>
          </cell>
        </row>
        <row r="226">
          <cell r="A226" t="str">
            <v>0022401</v>
          </cell>
          <cell r="D226" t="str">
            <v>CUSHING/WHITNEY LIBRARY COMPUTER RESOURCE LAB</v>
          </cell>
          <cell r="E226">
            <v>34121</v>
          </cell>
          <cell r="F226">
            <v>34424</v>
          </cell>
          <cell r="G226">
            <v>34577</v>
          </cell>
          <cell r="I226">
            <v>35317</v>
          </cell>
          <cell r="J226">
            <v>80503</v>
          </cell>
          <cell r="K226">
            <v>80503</v>
          </cell>
          <cell r="L226">
            <v>80503</v>
          </cell>
          <cell r="M226">
            <v>81259.3</v>
          </cell>
          <cell r="N226">
            <v>0</v>
          </cell>
          <cell r="O226">
            <v>200506</v>
          </cell>
          <cell r="P226">
            <v>80503</v>
          </cell>
          <cell r="Q226" t="str">
            <v>08</v>
          </cell>
          <cell r="R226" t="str">
            <v>Medicine</v>
          </cell>
          <cell r="T226" t="b">
            <v>1</v>
          </cell>
          <cell r="U226" t="b">
            <v>1</v>
          </cell>
          <cell r="V226" t="b">
            <v>0</v>
          </cell>
          <cell r="W226" t="str">
            <v>MED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I226" t="str">
            <v>Tomb</v>
          </cell>
          <cell r="AJ226" t="str">
            <v>T</v>
          </cell>
        </row>
        <row r="227">
          <cell r="A227" t="str">
            <v>0022402</v>
          </cell>
          <cell r="B227" t="str">
            <v>93072103</v>
          </cell>
          <cell r="C227" t="str">
            <v>93072103</v>
          </cell>
          <cell r="D227" t="str">
            <v>SHM I-WING ROOM 257</v>
          </cell>
          <cell r="E227">
            <v>34121</v>
          </cell>
          <cell r="F227">
            <v>34515</v>
          </cell>
          <cell r="G227">
            <v>34546</v>
          </cell>
          <cell r="I227">
            <v>35303</v>
          </cell>
          <cell r="J227">
            <v>116334</v>
          </cell>
          <cell r="K227">
            <v>116334</v>
          </cell>
          <cell r="L227">
            <v>116334</v>
          </cell>
          <cell r="M227">
            <v>117049.43</v>
          </cell>
          <cell r="N227">
            <v>0</v>
          </cell>
          <cell r="O227">
            <v>200506</v>
          </cell>
          <cell r="P227">
            <v>116334</v>
          </cell>
          <cell r="Q227" t="str">
            <v>08</v>
          </cell>
          <cell r="R227" t="str">
            <v>Medicine</v>
          </cell>
          <cell r="T227" t="b">
            <v>1</v>
          </cell>
          <cell r="U227" t="b">
            <v>1</v>
          </cell>
          <cell r="V227" t="b">
            <v>0</v>
          </cell>
          <cell r="W227" t="str">
            <v>MED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I227" t="str">
            <v>Tomb</v>
          </cell>
          <cell r="AJ227" t="str">
            <v>T</v>
          </cell>
        </row>
        <row r="228">
          <cell r="A228" t="str">
            <v>0022404</v>
          </cell>
          <cell r="B228" t="str">
            <v>P93060706</v>
          </cell>
          <cell r="C228" t="str">
            <v>93060706</v>
          </cell>
          <cell r="D228" t="str">
            <v>HENDRIE HALL WINDOW REPLACEMENT</v>
          </cell>
          <cell r="E228">
            <v>34121</v>
          </cell>
          <cell r="F228">
            <v>34972</v>
          </cell>
          <cell r="G228">
            <v>34790</v>
          </cell>
          <cell r="I228">
            <v>35159</v>
          </cell>
          <cell r="J228">
            <v>464276</v>
          </cell>
          <cell r="K228">
            <v>464276</v>
          </cell>
          <cell r="L228">
            <v>464276</v>
          </cell>
          <cell r="M228">
            <v>0</v>
          </cell>
          <cell r="N228">
            <v>464276</v>
          </cell>
          <cell r="O228">
            <v>200506</v>
          </cell>
          <cell r="P228">
            <v>464276</v>
          </cell>
          <cell r="Q228" t="str">
            <v>70</v>
          </cell>
          <cell r="R228" t="str">
            <v>Residential - Graduate</v>
          </cell>
          <cell r="T228" t="b">
            <v>0</v>
          </cell>
          <cell r="U228" t="b">
            <v>1</v>
          </cell>
          <cell r="V228" t="b">
            <v>0</v>
          </cell>
          <cell r="W228" t="str">
            <v>Accounting And Contracts</v>
          </cell>
          <cell r="X228">
            <v>0</v>
          </cell>
          <cell r="Y228">
            <v>464276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 t="str">
            <v>30</v>
          </cell>
          <cell r="AH228" t="str">
            <v>CM</v>
          </cell>
          <cell r="AI228" t="str">
            <v>FullyF</v>
          </cell>
          <cell r="AJ228" t="str">
            <v>FF</v>
          </cell>
        </row>
        <row r="229">
          <cell r="A229" t="str">
            <v>0022405</v>
          </cell>
          <cell r="B229" t="str">
            <v>P93051704</v>
          </cell>
          <cell r="C229" t="str">
            <v>93051704</v>
          </cell>
          <cell r="D229" t="str">
            <v>SML RENOVATION</v>
          </cell>
          <cell r="E229">
            <v>34121</v>
          </cell>
          <cell r="G229">
            <v>36007</v>
          </cell>
          <cell r="I229">
            <v>37935</v>
          </cell>
          <cell r="J229">
            <v>39020198</v>
          </cell>
          <cell r="K229">
            <v>39013506.560000002</v>
          </cell>
          <cell r="L229">
            <v>39020198.240000002</v>
          </cell>
          <cell r="M229">
            <v>25136691.43</v>
          </cell>
          <cell r="N229">
            <v>13883507</v>
          </cell>
          <cell r="O229">
            <v>200506</v>
          </cell>
          <cell r="P229">
            <v>39020198.240000002</v>
          </cell>
          <cell r="Q229" t="str">
            <v>50</v>
          </cell>
          <cell r="R229" t="str">
            <v>Libraries</v>
          </cell>
          <cell r="S229" t="str">
            <v>LIBRARY FACILITIES</v>
          </cell>
          <cell r="T229" t="b">
            <v>0</v>
          </cell>
          <cell r="U229" t="b">
            <v>1</v>
          </cell>
          <cell r="V229" t="b">
            <v>0</v>
          </cell>
          <cell r="W229" t="str">
            <v>Accounting And Contracts</v>
          </cell>
          <cell r="X229">
            <v>13883507</v>
          </cell>
          <cell r="Y229">
            <v>0</v>
          </cell>
          <cell r="Z229">
            <v>25052834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 t="str">
            <v>10</v>
          </cell>
          <cell r="AH229" t="str">
            <v>CR</v>
          </cell>
          <cell r="AI229" t="str">
            <v>FullyF</v>
          </cell>
          <cell r="AJ229" t="str">
            <v>FF</v>
          </cell>
        </row>
        <row r="230">
          <cell r="A230" t="str">
            <v>0022407</v>
          </cell>
          <cell r="B230" t="str">
            <v>93050308</v>
          </cell>
          <cell r="C230" t="str">
            <v>93050308</v>
          </cell>
          <cell r="D230" t="str">
            <v>BML B33 LAB REN COMP MED</v>
          </cell>
          <cell r="E230">
            <v>34121</v>
          </cell>
          <cell r="F230">
            <v>34942</v>
          </cell>
          <cell r="G230">
            <v>34577</v>
          </cell>
          <cell r="I230">
            <v>35359</v>
          </cell>
          <cell r="J230">
            <v>812201</v>
          </cell>
          <cell r="K230">
            <v>812201</v>
          </cell>
          <cell r="L230">
            <v>812201</v>
          </cell>
          <cell r="M230">
            <v>814672.06</v>
          </cell>
          <cell r="N230">
            <v>0</v>
          </cell>
          <cell r="O230">
            <v>200506</v>
          </cell>
          <cell r="P230">
            <v>812201</v>
          </cell>
          <cell r="Q230" t="str">
            <v>08</v>
          </cell>
          <cell r="R230" t="str">
            <v>Medicine</v>
          </cell>
          <cell r="T230" t="b">
            <v>1</v>
          </cell>
          <cell r="U230" t="b">
            <v>1</v>
          </cell>
          <cell r="V230" t="b">
            <v>0</v>
          </cell>
          <cell r="W230" t="str">
            <v>MED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I230" t="str">
            <v>Tomb</v>
          </cell>
          <cell r="AJ230" t="str">
            <v>T</v>
          </cell>
        </row>
        <row r="231">
          <cell r="A231" t="str">
            <v>0022408</v>
          </cell>
          <cell r="B231" t="str">
            <v>P93051710</v>
          </cell>
          <cell r="C231" t="str">
            <v>93051710</v>
          </cell>
          <cell r="D231" t="str">
            <v>SILLIMAN COLLEGE ROOF/EXTERIOR PHASE II</v>
          </cell>
          <cell r="E231">
            <v>34090</v>
          </cell>
          <cell r="F231">
            <v>34972</v>
          </cell>
          <cell r="G231">
            <v>34578</v>
          </cell>
          <cell r="I231">
            <v>35159</v>
          </cell>
          <cell r="J231">
            <v>2355223</v>
          </cell>
          <cell r="K231">
            <v>2355223</v>
          </cell>
          <cell r="L231">
            <v>2355223</v>
          </cell>
          <cell r="M231">
            <v>0</v>
          </cell>
          <cell r="N231">
            <v>2355223</v>
          </cell>
          <cell r="O231">
            <v>200506</v>
          </cell>
          <cell r="P231">
            <v>2355223</v>
          </cell>
          <cell r="Q231" t="str">
            <v>71</v>
          </cell>
          <cell r="R231" t="str">
            <v>Residential - Undergraduate</v>
          </cell>
          <cell r="T231" t="b">
            <v>0</v>
          </cell>
          <cell r="U231" t="b">
            <v>1</v>
          </cell>
          <cell r="V231" t="b">
            <v>0</v>
          </cell>
          <cell r="W231" t="str">
            <v>Accounting And Contracts</v>
          </cell>
          <cell r="X231">
            <v>0</v>
          </cell>
          <cell r="Y231">
            <v>2355223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 t="str">
            <v>30</v>
          </cell>
          <cell r="AH231" t="str">
            <v>CM</v>
          </cell>
          <cell r="AI231" t="str">
            <v>FullyF</v>
          </cell>
          <cell r="AJ231" t="str">
            <v>FF</v>
          </cell>
        </row>
        <row r="232">
          <cell r="A232" t="str">
            <v>0022409</v>
          </cell>
          <cell r="B232" t="str">
            <v>P93060711</v>
          </cell>
          <cell r="C232" t="str">
            <v>93060711</v>
          </cell>
          <cell r="D232" t="str">
            <v>SHM B-WING RECONFIG OF BL-2 AIR HANDLING UNIT</v>
          </cell>
          <cell r="E232">
            <v>34121</v>
          </cell>
          <cell r="F232">
            <v>35826</v>
          </cell>
          <cell r="G232">
            <v>35431</v>
          </cell>
          <cell r="I232">
            <v>36031</v>
          </cell>
          <cell r="J232">
            <v>126118</v>
          </cell>
          <cell r="K232">
            <v>126118</v>
          </cell>
          <cell r="L232">
            <v>126118</v>
          </cell>
          <cell r="M232">
            <v>0</v>
          </cell>
          <cell r="N232">
            <v>126118</v>
          </cell>
          <cell r="O232">
            <v>200506</v>
          </cell>
          <cell r="P232">
            <v>126118</v>
          </cell>
          <cell r="Q232" t="str">
            <v>80</v>
          </cell>
          <cell r="R232" t="str">
            <v>Medicine</v>
          </cell>
          <cell r="S232" t="str">
            <v>MEDICAL CAMPUS</v>
          </cell>
          <cell r="T232" t="b">
            <v>0</v>
          </cell>
          <cell r="U232" t="b">
            <v>1</v>
          </cell>
          <cell r="V232" t="b">
            <v>0</v>
          </cell>
          <cell r="W232" t="str">
            <v>Asset Management</v>
          </cell>
          <cell r="X232">
            <v>4215</v>
          </cell>
          <cell r="Y232">
            <v>121903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 t="str">
            <v>30</v>
          </cell>
          <cell r="AH232" t="str">
            <v>CM</v>
          </cell>
          <cell r="AI232" t="str">
            <v>FullyF</v>
          </cell>
          <cell r="AJ232" t="str">
            <v>FF</v>
          </cell>
        </row>
        <row r="233">
          <cell r="A233" t="str">
            <v>0022410</v>
          </cell>
          <cell r="D233" t="str">
            <v>PROJECT A</v>
          </cell>
          <cell r="E233">
            <v>34090</v>
          </cell>
          <cell r="F233">
            <v>34699</v>
          </cell>
          <cell r="G233">
            <v>34699</v>
          </cell>
          <cell r="I233">
            <v>34981</v>
          </cell>
          <cell r="J233">
            <v>51166</v>
          </cell>
          <cell r="K233">
            <v>51166</v>
          </cell>
          <cell r="L233">
            <v>51166</v>
          </cell>
          <cell r="M233">
            <v>51166.15</v>
          </cell>
          <cell r="N233">
            <v>0</v>
          </cell>
          <cell r="O233">
            <v>200506</v>
          </cell>
          <cell r="P233">
            <v>51166</v>
          </cell>
          <cell r="Q233" t="str">
            <v>12</v>
          </cell>
          <cell r="R233" t="str">
            <v>Administrative &amp; University-Wide</v>
          </cell>
          <cell r="T233" t="b">
            <v>1</v>
          </cell>
          <cell r="U233" t="b">
            <v>1</v>
          </cell>
          <cell r="V233" t="b">
            <v>0</v>
          </cell>
          <cell r="W233" t="str">
            <v>PLN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I233" t="str">
            <v>Tomb</v>
          </cell>
          <cell r="AJ233" t="str">
            <v>T</v>
          </cell>
        </row>
        <row r="234">
          <cell r="A234" t="str">
            <v>0022411</v>
          </cell>
          <cell r="D234" t="str">
            <v>PROJECT B</v>
          </cell>
          <cell r="E234">
            <v>34090</v>
          </cell>
          <cell r="F234">
            <v>34699</v>
          </cell>
          <cell r="G234">
            <v>34334</v>
          </cell>
          <cell r="I234">
            <v>34981</v>
          </cell>
          <cell r="J234">
            <v>101514</v>
          </cell>
          <cell r="K234">
            <v>101514</v>
          </cell>
          <cell r="L234">
            <v>101514</v>
          </cell>
          <cell r="M234">
            <v>102642.66</v>
          </cell>
          <cell r="N234">
            <v>0</v>
          </cell>
          <cell r="O234">
            <v>200506</v>
          </cell>
          <cell r="P234">
            <v>101514</v>
          </cell>
          <cell r="Q234" t="str">
            <v>12</v>
          </cell>
          <cell r="R234" t="str">
            <v>Administrative &amp; University-Wide</v>
          </cell>
          <cell r="T234" t="b">
            <v>1</v>
          </cell>
          <cell r="U234" t="b">
            <v>1</v>
          </cell>
          <cell r="V234" t="b">
            <v>0</v>
          </cell>
          <cell r="W234" t="str">
            <v>PLN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I234" t="str">
            <v>Tomb</v>
          </cell>
          <cell r="AJ234" t="str">
            <v>T</v>
          </cell>
        </row>
        <row r="235">
          <cell r="A235" t="str">
            <v>0022412</v>
          </cell>
          <cell r="D235" t="str">
            <v>PROJECT C</v>
          </cell>
          <cell r="E235">
            <v>34090</v>
          </cell>
          <cell r="F235">
            <v>34699</v>
          </cell>
          <cell r="G235">
            <v>34334</v>
          </cell>
          <cell r="I235">
            <v>34981</v>
          </cell>
          <cell r="J235">
            <v>227983</v>
          </cell>
          <cell r="K235">
            <v>227983</v>
          </cell>
          <cell r="L235">
            <v>227983</v>
          </cell>
          <cell r="M235">
            <v>230755.85</v>
          </cell>
          <cell r="N235">
            <v>0</v>
          </cell>
          <cell r="O235">
            <v>200506</v>
          </cell>
          <cell r="P235">
            <v>227983</v>
          </cell>
          <cell r="Q235" t="str">
            <v>12</v>
          </cell>
          <cell r="R235" t="str">
            <v>Administrative &amp; University-Wide</v>
          </cell>
          <cell r="T235" t="b">
            <v>1</v>
          </cell>
          <cell r="U235" t="b">
            <v>1</v>
          </cell>
          <cell r="V235" t="b">
            <v>0</v>
          </cell>
          <cell r="W235" t="str">
            <v>PLN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I235" t="str">
            <v>Tomb</v>
          </cell>
          <cell r="AJ235" t="str">
            <v>T</v>
          </cell>
        </row>
        <row r="236">
          <cell r="A236" t="str">
            <v>0022413</v>
          </cell>
          <cell r="D236" t="str">
            <v>PROJECT D</v>
          </cell>
          <cell r="E236">
            <v>34090</v>
          </cell>
          <cell r="F236">
            <v>34699</v>
          </cell>
          <cell r="G236">
            <v>34334</v>
          </cell>
          <cell r="I236">
            <v>34981</v>
          </cell>
          <cell r="J236">
            <v>277518</v>
          </cell>
          <cell r="K236">
            <v>277518</v>
          </cell>
          <cell r="L236">
            <v>277518</v>
          </cell>
          <cell r="M236">
            <v>280564.21999999997</v>
          </cell>
          <cell r="N236">
            <v>0</v>
          </cell>
          <cell r="O236">
            <v>200506</v>
          </cell>
          <cell r="P236">
            <v>277518</v>
          </cell>
          <cell r="Q236" t="str">
            <v>12</v>
          </cell>
          <cell r="R236" t="str">
            <v>Administrative &amp; University-Wide</v>
          </cell>
          <cell r="T236" t="b">
            <v>1</v>
          </cell>
          <cell r="U236" t="b">
            <v>1</v>
          </cell>
          <cell r="V236" t="b">
            <v>0</v>
          </cell>
          <cell r="W236" t="str">
            <v>PLN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I236" t="str">
            <v>Tomb</v>
          </cell>
          <cell r="AJ236" t="str">
            <v>T</v>
          </cell>
        </row>
        <row r="237">
          <cell r="A237" t="str">
            <v>0022414</v>
          </cell>
          <cell r="B237" t="str">
            <v>C93070101</v>
          </cell>
          <cell r="C237" t="str">
            <v>93070101</v>
          </cell>
          <cell r="D237" t="str">
            <v>MIS MAIL PROCESSING MACHINE PITNEY BOWES</v>
          </cell>
          <cell r="E237">
            <v>34151</v>
          </cell>
          <cell r="F237">
            <v>34334</v>
          </cell>
          <cell r="G237">
            <v>34304</v>
          </cell>
          <cell r="I237">
            <v>34157</v>
          </cell>
          <cell r="J237">
            <v>82075</v>
          </cell>
          <cell r="K237">
            <v>82075</v>
          </cell>
          <cell r="L237">
            <v>82075</v>
          </cell>
          <cell r="M237">
            <v>0</v>
          </cell>
          <cell r="N237">
            <v>82075</v>
          </cell>
          <cell r="O237">
            <v>200506</v>
          </cell>
          <cell r="P237">
            <v>82075</v>
          </cell>
          <cell r="Q237" t="str">
            <v>12</v>
          </cell>
          <cell r="R237" t="str">
            <v>Administrative &amp; University-Wide</v>
          </cell>
          <cell r="T237" t="b">
            <v>1</v>
          </cell>
          <cell r="U237" t="b">
            <v>1</v>
          </cell>
          <cell r="V237" t="b">
            <v>0</v>
          </cell>
          <cell r="W237" t="str">
            <v>Finance-General Administration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I237" t="str">
            <v>Tomb</v>
          </cell>
          <cell r="AJ237" t="str">
            <v>T</v>
          </cell>
        </row>
        <row r="238">
          <cell r="A238" t="str">
            <v>0022415</v>
          </cell>
          <cell r="B238" t="str">
            <v>C93070102</v>
          </cell>
          <cell r="C238" t="str">
            <v>93070102</v>
          </cell>
          <cell r="D238" t="str">
            <v>GEOLOGY XEROX MODEL #5365 FIN COPIER</v>
          </cell>
          <cell r="E238">
            <v>34151</v>
          </cell>
          <cell r="F238">
            <v>34334</v>
          </cell>
          <cell r="G238">
            <v>34304</v>
          </cell>
          <cell r="I238">
            <v>34157</v>
          </cell>
          <cell r="J238">
            <v>20116</v>
          </cell>
          <cell r="K238">
            <v>20116</v>
          </cell>
          <cell r="L238">
            <v>20116</v>
          </cell>
          <cell r="M238">
            <v>0</v>
          </cell>
          <cell r="N238">
            <v>20116</v>
          </cell>
          <cell r="O238">
            <v>200506</v>
          </cell>
          <cell r="P238">
            <v>20116</v>
          </cell>
          <cell r="Q238" t="str">
            <v>12</v>
          </cell>
          <cell r="R238" t="str">
            <v>Administrative &amp; University-Wide</v>
          </cell>
          <cell r="T238" t="b">
            <v>1</v>
          </cell>
          <cell r="U238" t="b">
            <v>1</v>
          </cell>
          <cell r="V238" t="b">
            <v>0</v>
          </cell>
          <cell r="W238" t="str">
            <v>Finance-General Administration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I238" t="str">
            <v>Tomb</v>
          </cell>
          <cell r="AJ238" t="str">
            <v>T</v>
          </cell>
        </row>
        <row r="239">
          <cell r="A239" t="str">
            <v>0022416</v>
          </cell>
          <cell r="B239" t="str">
            <v>C93080101</v>
          </cell>
          <cell r="C239" t="str">
            <v>93080101</v>
          </cell>
          <cell r="D239" t="str">
            <v>BIOMED CDP PLUS SOFTWARE</v>
          </cell>
          <cell r="E239">
            <v>34182</v>
          </cell>
          <cell r="F239">
            <v>34334</v>
          </cell>
          <cell r="G239">
            <v>34304</v>
          </cell>
          <cell r="I239">
            <v>34185</v>
          </cell>
          <cell r="J239">
            <v>85130</v>
          </cell>
          <cell r="K239">
            <v>85130</v>
          </cell>
          <cell r="L239">
            <v>85130</v>
          </cell>
          <cell r="M239">
            <v>0</v>
          </cell>
          <cell r="N239">
            <v>85130</v>
          </cell>
          <cell r="O239">
            <v>200506</v>
          </cell>
          <cell r="P239">
            <v>85130</v>
          </cell>
          <cell r="Q239" t="str">
            <v>08</v>
          </cell>
          <cell r="R239" t="str">
            <v>Medicine</v>
          </cell>
          <cell r="T239" t="b">
            <v>1</v>
          </cell>
          <cell r="U239" t="b">
            <v>1</v>
          </cell>
          <cell r="V239" t="b">
            <v>0</v>
          </cell>
          <cell r="W239" t="str">
            <v>Finance-General Administration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I239" t="str">
            <v>Tomb</v>
          </cell>
          <cell r="AJ239" t="str">
            <v>T</v>
          </cell>
        </row>
        <row r="240">
          <cell r="A240" t="str">
            <v>0022417</v>
          </cell>
          <cell r="D240" t="str">
            <v>BIOMED IBM RS 6000 COMPUTER</v>
          </cell>
          <cell r="E240">
            <v>34182</v>
          </cell>
          <cell r="F240">
            <v>34334</v>
          </cell>
          <cell r="G240">
            <v>34334</v>
          </cell>
          <cell r="I240">
            <v>37603</v>
          </cell>
          <cell r="J240">
            <v>68148</v>
          </cell>
          <cell r="K240">
            <v>68148</v>
          </cell>
          <cell r="L240">
            <v>68148</v>
          </cell>
          <cell r="M240">
            <v>-139.68</v>
          </cell>
          <cell r="N240">
            <v>68148</v>
          </cell>
          <cell r="O240">
            <v>200506</v>
          </cell>
          <cell r="P240">
            <v>68148</v>
          </cell>
          <cell r="Q240" t="str">
            <v>08</v>
          </cell>
          <cell r="R240" t="str">
            <v>Medicine</v>
          </cell>
          <cell r="T240" t="b">
            <v>1</v>
          </cell>
          <cell r="U240" t="b">
            <v>1</v>
          </cell>
          <cell r="V240" t="b">
            <v>0</v>
          </cell>
          <cell r="W240" t="str">
            <v>FIN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I240" t="str">
            <v>Tomb</v>
          </cell>
          <cell r="AJ240" t="str">
            <v>T</v>
          </cell>
        </row>
        <row r="241">
          <cell r="A241" t="str">
            <v>0022418</v>
          </cell>
          <cell r="B241" t="str">
            <v>P93060709</v>
          </cell>
          <cell r="C241" t="str">
            <v>93060709</v>
          </cell>
          <cell r="D241" t="str">
            <v>LEET OLIVER STEAM SYSTEM REPLACEMENT</v>
          </cell>
          <cell r="E241">
            <v>34121</v>
          </cell>
          <cell r="F241">
            <v>34942</v>
          </cell>
          <cell r="G241">
            <v>34578</v>
          </cell>
          <cell r="I241">
            <v>35317</v>
          </cell>
          <cell r="J241">
            <v>496392</v>
          </cell>
          <cell r="K241">
            <v>496392</v>
          </cell>
          <cell r="L241">
            <v>496392</v>
          </cell>
          <cell r="M241">
            <v>0</v>
          </cell>
          <cell r="N241">
            <v>496392</v>
          </cell>
          <cell r="O241">
            <v>200506</v>
          </cell>
          <cell r="P241">
            <v>496392</v>
          </cell>
          <cell r="Q241" t="str">
            <v>24</v>
          </cell>
          <cell r="R241" t="str">
            <v>Eng&amp;ApplSci</v>
          </cell>
          <cell r="T241" t="b">
            <v>0</v>
          </cell>
          <cell r="U241" t="b">
            <v>1</v>
          </cell>
          <cell r="V241" t="b">
            <v>0</v>
          </cell>
          <cell r="W241" t="str">
            <v>Accounting And Contracts</v>
          </cell>
          <cell r="X241">
            <v>0</v>
          </cell>
          <cell r="Y241">
            <v>496392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 t="str">
            <v>30</v>
          </cell>
          <cell r="AH241" t="str">
            <v>CM</v>
          </cell>
          <cell r="AI241" t="str">
            <v>FullyF</v>
          </cell>
          <cell r="AJ241" t="str">
            <v>FF</v>
          </cell>
        </row>
        <row r="242">
          <cell r="A242" t="str">
            <v>0022419</v>
          </cell>
          <cell r="B242" t="str">
            <v>P93062806</v>
          </cell>
          <cell r="C242" t="str">
            <v>93062806</v>
          </cell>
          <cell r="D242" t="str">
            <v>BINGHAM HALL COMPREHENSIVE RENOVATION PH I</v>
          </cell>
          <cell r="E242">
            <v>34121</v>
          </cell>
          <cell r="G242">
            <v>35065</v>
          </cell>
          <cell r="I242">
            <v>36290</v>
          </cell>
          <cell r="J242">
            <v>16297681</v>
          </cell>
          <cell r="K242">
            <v>16297681</v>
          </cell>
          <cell r="L242">
            <v>16297681</v>
          </cell>
          <cell r="M242">
            <v>11085615</v>
          </cell>
          <cell r="N242">
            <v>5212066</v>
          </cell>
          <cell r="O242">
            <v>200506</v>
          </cell>
          <cell r="P242">
            <v>16297681</v>
          </cell>
          <cell r="Q242" t="str">
            <v>71</v>
          </cell>
          <cell r="R242" t="str">
            <v>Residential - Undergraduate</v>
          </cell>
          <cell r="S242" t="str">
            <v>RESIDENTIAL FACILITIES</v>
          </cell>
          <cell r="T242" t="b">
            <v>0</v>
          </cell>
          <cell r="U242" t="b">
            <v>1</v>
          </cell>
          <cell r="V242" t="b">
            <v>0</v>
          </cell>
          <cell r="W242" t="str">
            <v>Accounting And Contracts</v>
          </cell>
          <cell r="X242">
            <v>61391</v>
          </cell>
          <cell r="Y242">
            <v>5150675</v>
          </cell>
          <cell r="Z242">
            <v>5384813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 t="str">
            <v>10</v>
          </cell>
          <cell r="AH242" t="str">
            <v>CR</v>
          </cell>
          <cell r="AI242" t="str">
            <v>FullyF</v>
          </cell>
          <cell r="AJ242" t="str">
            <v>FF</v>
          </cell>
        </row>
        <row r="243">
          <cell r="A243" t="str">
            <v>0022420</v>
          </cell>
          <cell r="B243" t="str">
            <v>P93062807</v>
          </cell>
          <cell r="C243" t="str">
            <v>93062807</v>
          </cell>
          <cell r="D243" t="str">
            <v>VANDERBILT HALL COMPREHENSIVE RENOVATION</v>
          </cell>
          <cell r="E243">
            <v>34121</v>
          </cell>
          <cell r="F243">
            <v>34880</v>
          </cell>
          <cell r="G243">
            <v>34731</v>
          </cell>
          <cell r="I243">
            <v>35317</v>
          </cell>
          <cell r="J243">
            <v>2445156</v>
          </cell>
          <cell r="K243">
            <v>2445157</v>
          </cell>
          <cell r="L243">
            <v>2445157</v>
          </cell>
          <cell r="M243">
            <v>0</v>
          </cell>
          <cell r="N243">
            <v>2445157</v>
          </cell>
          <cell r="O243">
            <v>200506</v>
          </cell>
          <cell r="P243">
            <v>2445157</v>
          </cell>
          <cell r="Q243" t="str">
            <v>71</v>
          </cell>
          <cell r="R243" t="str">
            <v>Residential - Undergraduate</v>
          </cell>
          <cell r="T243" t="b">
            <v>0</v>
          </cell>
          <cell r="U243" t="b">
            <v>1</v>
          </cell>
          <cell r="V243" t="b">
            <v>0</v>
          </cell>
          <cell r="W243" t="str">
            <v>Accounting And Contracts</v>
          </cell>
          <cell r="X243">
            <v>0</v>
          </cell>
          <cell r="Y243">
            <v>2445156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 t="str">
            <v>20</v>
          </cell>
          <cell r="AH243" t="str">
            <v>PR</v>
          </cell>
          <cell r="AI243" t="str">
            <v>FullyF</v>
          </cell>
          <cell r="AJ243" t="str">
            <v>FF</v>
          </cell>
        </row>
        <row r="244">
          <cell r="A244" t="str">
            <v>0022421</v>
          </cell>
          <cell r="B244" t="str">
            <v>P93072102</v>
          </cell>
          <cell r="C244" t="str">
            <v>93072102</v>
          </cell>
          <cell r="D244" t="str">
            <v>YPI HUMIDIFIER INSTALLATION</v>
          </cell>
          <cell r="E244">
            <v>34151</v>
          </cell>
          <cell r="F244">
            <v>34577</v>
          </cell>
          <cell r="G244">
            <v>34516</v>
          </cell>
          <cell r="I244">
            <v>35415</v>
          </cell>
          <cell r="J244">
            <v>81092</v>
          </cell>
          <cell r="K244">
            <v>81092</v>
          </cell>
          <cell r="L244">
            <v>81092</v>
          </cell>
          <cell r="M244">
            <v>0</v>
          </cell>
          <cell r="N244">
            <v>81092</v>
          </cell>
          <cell r="O244">
            <v>200506</v>
          </cell>
          <cell r="P244">
            <v>81092</v>
          </cell>
          <cell r="Q244" t="str">
            <v>80</v>
          </cell>
          <cell r="R244" t="str">
            <v>Medicine</v>
          </cell>
          <cell r="T244" t="b">
            <v>0</v>
          </cell>
          <cell r="U244" t="b">
            <v>1</v>
          </cell>
          <cell r="V244" t="b">
            <v>0</v>
          </cell>
          <cell r="W244" t="str">
            <v>Asset Management</v>
          </cell>
          <cell r="X244">
            <v>0</v>
          </cell>
          <cell r="Y244">
            <v>81092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 t="str">
            <v>30</v>
          </cell>
          <cell r="AH244" t="str">
            <v>CM</v>
          </cell>
          <cell r="AI244" t="str">
            <v>FullyF</v>
          </cell>
          <cell r="AJ244" t="str">
            <v>FF</v>
          </cell>
        </row>
        <row r="245">
          <cell r="A245" t="str">
            <v>0022422</v>
          </cell>
          <cell r="B245" t="str">
            <v>P93072104</v>
          </cell>
          <cell r="C245" t="str">
            <v>93072104</v>
          </cell>
          <cell r="D245" t="str">
            <v>CENTRAL CHILLED WATER DISTRIB SYSTEM IMPROVEM</v>
          </cell>
          <cell r="E245">
            <v>34151</v>
          </cell>
          <cell r="F245">
            <v>35673</v>
          </cell>
          <cell r="G245">
            <v>35309</v>
          </cell>
          <cell r="I245">
            <v>35723</v>
          </cell>
          <cell r="J245">
            <v>352126</v>
          </cell>
          <cell r="K245">
            <v>352126</v>
          </cell>
          <cell r="L245">
            <v>352126</v>
          </cell>
          <cell r="M245">
            <v>0</v>
          </cell>
          <cell r="N245">
            <v>352126</v>
          </cell>
          <cell r="O245">
            <v>200506</v>
          </cell>
          <cell r="P245">
            <v>352126</v>
          </cell>
          <cell r="Q245" t="str">
            <v>65</v>
          </cell>
          <cell r="R245" t="str">
            <v>Admin&amp;Other Utilities Central</v>
          </cell>
          <cell r="T245" t="b">
            <v>0</v>
          </cell>
          <cell r="U245" t="b">
            <v>1</v>
          </cell>
          <cell r="V245" t="b">
            <v>0</v>
          </cell>
          <cell r="W245" t="str">
            <v>Accounting And Contracts</v>
          </cell>
          <cell r="X245">
            <v>0</v>
          </cell>
          <cell r="Y245">
            <v>352126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 t="str">
            <v>40</v>
          </cell>
          <cell r="AH245" t="str">
            <v>UT</v>
          </cell>
          <cell r="AI245" t="str">
            <v>FullyF</v>
          </cell>
          <cell r="AJ245" t="str">
            <v>FF</v>
          </cell>
        </row>
        <row r="246">
          <cell r="A246" t="str">
            <v>0022423</v>
          </cell>
          <cell r="B246" t="str">
            <v>93072107</v>
          </cell>
          <cell r="C246" t="str">
            <v>93072107</v>
          </cell>
          <cell r="D246" t="str">
            <v>DAVENPORT COLLEGE WINDOW &amp; SHUTTER RENOVATION</v>
          </cell>
          <cell r="E246">
            <v>34151</v>
          </cell>
          <cell r="F246">
            <v>34942</v>
          </cell>
          <cell r="G246">
            <v>34607</v>
          </cell>
          <cell r="I246">
            <v>35723</v>
          </cell>
          <cell r="J246">
            <v>1644808</v>
          </cell>
          <cell r="K246">
            <v>1644808</v>
          </cell>
          <cell r="L246">
            <v>1644808</v>
          </cell>
          <cell r="M246">
            <v>1656226.4</v>
          </cell>
          <cell r="N246">
            <v>0</v>
          </cell>
          <cell r="O246">
            <v>200506</v>
          </cell>
          <cell r="P246">
            <v>1644808</v>
          </cell>
          <cell r="Q246" t="str">
            <v>01</v>
          </cell>
          <cell r="R246" t="str">
            <v>Undergrad Housing: Residential Colleges</v>
          </cell>
          <cell r="T246" t="b">
            <v>1</v>
          </cell>
          <cell r="U246" t="b">
            <v>1</v>
          </cell>
          <cell r="V246" t="b">
            <v>0</v>
          </cell>
          <cell r="W246" t="str">
            <v>PLN</v>
          </cell>
          <cell r="X246">
            <v>0</v>
          </cell>
          <cell r="Y246">
            <v>0</v>
          </cell>
          <cell r="Z246">
            <v>1644808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I246" t="str">
            <v>Tomb</v>
          </cell>
          <cell r="AJ246" t="str">
            <v>T</v>
          </cell>
        </row>
        <row r="247">
          <cell r="A247" t="str">
            <v>0022424</v>
          </cell>
          <cell r="B247" t="str">
            <v>P93072108</v>
          </cell>
          <cell r="C247" t="str">
            <v>93072108</v>
          </cell>
          <cell r="D247" t="str">
            <v>HILLHOUSE 51 ROOF AND ENVELOPE RENOVATION</v>
          </cell>
          <cell r="E247">
            <v>34151</v>
          </cell>
          <cell r="F247">
            <v>34972</v>
          </cell>
          <cell r="G247">
            <v>34851</v>
          </cell>
          <cell r="I247">
            <v>35317</v>
          </cell>
          <cell r="J247">
            <v>741385</v>
          </cell>
          <cell r="K247">
            <v>741385</v>
          </cell>
          <cell r="L247">
            <v>741385</v>
          </cell>
          <cell r="M247">
            <v>0</v>
          </cell>
          <cell r="N247">
            <v>741385</v>
          </cell>
          <cell r="O247">
            <v>200506</v>
          </cell>
          <cell r="P247">
            <v>741385</v>
          </cell>
          <cell r="Q247" t="str">
            <v>22</v>
          </cell>
          <cell r="R247" t="str">
            <v>Soc Sci</v>
          </cell>
          <cell r="T247" t="b">
            <v>0</v>
          </cell>
          <cell r="U247" t="b">
            <v>1</v>
          </cell>
          <cell r="V247" t="b">
            <v>0</v>
          </cell>
          <cell r="W247" t="str">
            <v>Accounting And Contracts</v>
          </cell>
          <cell r="X247">
            <v>0</v>
          </cell>
          <cell r="Y247">
            <v>741385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 t="str">
            <v>30</v>
          </cell>
          <cell r="AH247" t="str">
            <v>CM</v>
          </cell>
          <cell r="AI247" t="str">
            <v>FullyF</v>
          </cell>
          <cell r="AJ247" t="str">
            <v>FF</v>
          </cell>
        </row>
        <row r="248">
          <cell r="A248" t="str">
            <v>0022425</v>
          </cell>
          <cell r="B248" t="str">
            <v>93072109</v>
          </cell>
          <cell r="C248" t="str">
            <v>93072109</v>
          </cell>
          <cell r="D248" t="str">
            <v>PIERSON COLLEGE WINDOW &amp; SHUTTER RENOVATION</v>
          </cell>
          <cell r="E248">
            <v>34151</v>
          </cell>
          <cell r="F248">
            <v>34880</v>
          </cell>
          <cell r="G248">
            <v>34607</v>
          </cell>
          <cell r="I248">
            <v>35317</v>
          </cell>
          <cell r="J248">
            <v>1691814</v>
          </cell>
          <cell r="K248">
            <v>1691814</v>
          </cell>
          <cell r="L248">
            <v>1691814</v>
          </cell>
          <cell r="M248">
            <v>1686889.84</v>
          </cell>
          <cell r="N248">
            <v>0</v>
          </cell>
          <cell r="O248">
            <v>200506</v>
          </cell>
          <cell r="P248">
            <v>1691814</v>
          </cell>
          <cell r="Q248" t="str">
            <v>01</v>
          </cell>
          <cell r="R248" t="str">
            <v>Undergrad Housing: Residential Colleges</v>
          </cell>
          <cell r="T248" t="b">
            <v>1</v>
          </cell>
          <cell r="U248" t="b">
            <v>0</v>
          </cell>
          <cell r="V248" t="b">
            <v>0</v>
          </cell>
          <cell r="W248" t="str">
            <v>PLN</v>
          </cell>
          <cell r="X248">
            <v>0</v>
          </cell>
          <cell r="Y248">
            <v>0</v>
          </cell>
          <cell r="Z248">
            <v>1691814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I248" t="str">
            <v>Tomb</v>
          </cell>
          <cell r="AJ248" t="str">
            <v>T</v>
          </cell>
        </row>
        <row r="249">
          <cell r="A249" t="str">
            <v>0022426</v>
          </cell>
          <cell r="B249" t="str">
            <v>93072110</v>
          </cell>
          <cell r="C249" t="str">
            <v>93072110</v>
          </cell>
          <cell r="D249" t="str">
            <v>HGS DOMESTIC HOT WATER REPLACEMENT</v>
          </cell>
          <cell r="E249">
            <v>34151</v>
          </cell>
          <cell r="F249">
            <v>34607</v>
          </cell>
          <cell r="G249">
            <v>34365</v>
          </cell>
          <cell r="I249">
            <v>34729</v>
          </cell>
          <cell r="J249">
            <v>116173</v>
          </cell>
          <cell r="K249">
            <v>116173</v>
          </cell>
          <cell r="L249">
            <v>116173</v>
          </cell>
          <cell r="M249">
            <v>118137.36</v>
          </cell>
          <cell r="N249">
            <v>0</v>
          </cell>
          <cell r="O249">
            <v>200506</v>
          </cell>
          <cell r="P249">
            <v>116173</v>
          </cell>
          <cell r="Q249" t="str">
            <v>13</v>
          </cell>
          <cell r="R249" t="str">
            <v>Other</v>
          </cell>
          <cell r="T249" t="b">
            <v>1</v>
          </cell>
          <cell r="U249" t="b">
            <v>1</v>
          </cell>
          <cell r="V249" t="b">
            <v>0</v>
          </cell>
          <cell r="W249" t="str">
            <v>PLN</v>
          </cell>
          <cell r="X249">
            <v>0</v>
          </cell>
          <cell r="Y249">
            <v>0</v>
          </cell>
          <cell r="Z249">
            <v>116173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I249" t="str">
            <v>Tomb</v>
          </cell>
          <cell r="AJ249" t="str">
            <v>T</v>
          </cell>
        </row>
        <row r="250">
          <cell r="A250" t="str">
            <v>0022427</v>
          </cell>
          <cell r="B250" t="str">
            <v>93080204</v>
          </cell>
          <cell r="C250" t="str">
            <v>93080204</v>
          </cell>
          <cell r="D250" t="str">
            <v>LEPH RM 925 RENOVATION</v>
          </cell>
          <cell r="E250">
            <v>34182</v>
          </cell>
          <cell r="F250">
            <v>34454</v>
          </cell>
          <cell r="G250">
            <v>34577</v>
          </cell>
          <cell r="I250">
            <v>35569</v>
          </cell>
          <cell r="J250">
            <v>77971</v>
          </cell>
          <cell r="K250">
            <v>77971</v>
          </cell>
          <cell r="L250">
            <v>77971</v>
          </cell>
          <cell r="M250">
            <v>78580.42</v>
          </cell>
          <cell r="N250">
            <v>0</v>
          </cell>
          <cell r="O250">
            <v>200506</v>
          </cell>
          <cell r="P250">
            <v>77971</v>
          </cell>
          <cell r="Q250" t="str">
            <v>08</v>
          </cell>
          <cell r="R250" t="str">
            <v>Medicine</v>
          </cell>
          <cell r="T250" t="b">
            <v>1</v>
          </cell>
          <cell r="U250" t="b">
            <v>1</v>
          </cell>
          <cell r="V250" t="b">
            <v>0</v>
          </cell>
          <cell r="W250" t="str">
            <v>MED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I250" t="str">
            <v>Tomb</v>
          </cell>
          <cell r="AJ250" t="str">
            <v>T</v>
          </cell>
        </row>
        <row r="251">
          <cell r="A251" t="str">
            <v>0022428</v>
          </cell>
          <cell r="B251" t="str">
            <v>93051707</v>
          </cell>
          <cell r="C251" t="str">
            <v>93051707</v>
          </cell>
          <cell r="D251" t="str">
            <v>SCL ENCL F. SUPERCONDUCTING MAGNET-ZILM LAB</v>
          </cell>
          <cell r="E251">
            <v>34090</v>
          </cell>
          <cell r="F251">
            <v>34911</v>
          </cell>
          <cell r="G251">
            <v>34668</v>
          </cell>
          <cell r="I251">
            <v>35317</v>
          </cell>
          <cell r="J251">
            <v>194767</v>
          </cell>
          <cell r="K251">
            <v>194767</v>
          </cell>
          <cell r="L251">
            <v>194767</v>
          </cell>
          <cell r="M251">
            <v>194766.97</v>
          </cell>
          <cell r="N251">
            <v>0</v>
          </cell>
          <cell r="O251">
            <v>200506</v>
          </cell>
          <cell r="P251">
            <v>194767</v>
          </cell>
          <cell r="Q251" t="str">
            <v>04</v>
          </cell>
          <cell r="R251" t="str">
            <v>Academic Space: Science</v>
          </cell>
          <cell r="T251" t="b">
            <v>1</v>
          </cell>
          <cell r="U251" t="b">
            <v>1</v>
          </cell>
          <cell r="V251" t="b">
            <v>0</v>
          </cell>
          <cell r="W251" t="str">
            <v>PLN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I251" t="str">
            <v>Tomb</v>
          </cell>
          <cell r="AJ251" t="str">
            <v>T</v>
          </cell>
        </row>
        <row r="252">
          <cell r="A252" t="str">
            <v>0022429</v>
          </cell>
          <cell r="B252" t="str">
            <v>P93080201</v>
          </cell>
          <cell r="C252" t="str">
            <v>93080201</v>
          </cell>
          <cell r="D252" t="str">
            <v>BECTON AREA POWER SVC &amp; SILLIMAN ALT SVC CTR</v>
          </cell>
          <cell r="E252">
            <v>34182</v>
          </cell>
          <cell r="F252">
            <v>36707</v>
          </cell>
          <cell r="G252">
            <v>36341</v>
          </cell>
          <cell r="I252">
            <v>37193</v>
          </cell>
          <cell r="J252">
            <v>1935999</v>
          </cell>
          <cell r="K252">
            <v>1935999.28</v>
          </cell>
          <cell r="L252">
            <v>1935999.28</v>
          </cell>
          <cell r="M252">
            <v>0</v>
          </cell>
          <cell r="N252">
            <v>1935999</v>
          </cell>
          <cell r="O252">
            <v>200506</v>
          </cell>
          <cell r="P252">
            <v>1935999.28</v>
          </cell>
          <cell r="Q252" t="str">
            <v>65</v>
          </cell>
          <cell r="R252" t="str">
            <v>Admin&amp;Other Utilities Central</v>
          </cell>
          <cell r="S252" t="str">
            <v>POWER PLANTS AND UTILITY DISTRIBUTION SYSTEMS</v>
          </cell>
          <cell r="T252" t="b">
            <v>0</v>
          </cell>
          <cell r="U252" t="b">
            <v>1</v>
          </cell>
          <cell r="V252" t="b">
            <v>0</v>
          </cell>
          <cell r="W252" t="str">
            <v>Accounting And Contracts</v>
          </cell>
          <cell r="X252">
            <v>1935999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 t="str">
            <v>40</v>
          </cell>
          <cell r="AH252" t="str">
            <v>UT</v>
          </cell>
          <cell r="AI252" t="str">
            <v>FullyF</v>
          </cell>
          <cell r="AJ252" t="str">
            <v>FF</v>
          </cell>
        </row>
        <row r="253">
          <cell r="A253" t="str">
            <v>0022430</v>
          </cell>
          <cell r="B253" t="str">
            <v>P93080207</v>
          </cell>
          <cell r="C253" t="str">
            <v>93080207</v>
          </cell>
          <cell r="D253" t="str">
            <v>HARKNESS DORMITORY INTERIOR UPGRADE</v>
          </cell>
          <cell r="E253">
            <v>34182</v>
          </cell>
          <cell r="F253">
            <v>34972</v>
          </cell>
          <cell r="G253">
            <v>34578</v>
          </cell>
          <cell r="I253">
            <v>35415</v>
          </cell>
          <cell r="J253">
            <v>186143</v>
          </cell>
          <cell r="K253">
            <v>186143</v>
          </cell>
          <cell r="L253">
            <v>186143</v>
          </cell>
          <cell r="M253">
            <v>20000</v>
          </cell>
          <cell r="N253">
            <v>166143</v>
          </cell>
          <cell r="O253">
            <v>200506</v>
          </cell>
          <cell r="P253">
            <v>186143</v>
          </cell>
          <cell r="Q253" t="str">
            <v>80</v>
          </cell>
          <cell r="R253" t="str">
            <v>Medicine</v>
          </cell>
          <cell r="T253" t="b">
            <v>0</v>
          </cell>
          <cell r="U253" t="b">
            <v>1</v>
          </cell>
          <cell r="V253" t="b">
            <v>0</v>
          </cell>
          <cell r="W253" t="str">
            <v>Asset Management</v>
          </cell>
          <cell r="X253">
            <v>0</v>
          </cell>
          <cell r="Y253">
            <v>166143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 t="str">
            <v>30</v>
          </cell>
          <cell r="AH253" t="str">
            <v>CM</v>
          </cell>
          <cell r="AI253" t="str">
            <v>FullyF</v>
          </cell>
          <cell r="AJ253" t="str">
            <v>FF</v>
          </cell>
        </row>
        <row r="254">
          <cell r="A254" t="str">
            <v>0022431</v>
          </cell>
          <cell r="B254" t="str">
            <v>F80063003</v>
          </cell>
          <cell r="C254" t="str">
            <v>80063003</v>
          </cell>
          <cell r="D254" t="str">
            <v>DEFERRED MAINTENANCE</v>
          </cell>
          <cell r="E254">
            <v>29402</v>
          </cell>
          <cell r="F254">
            <v>32324</v>
          </cell>
          <cell r="G254">
            <v>33419</v>
          </cell>
          <cell r="I254">
            <v>30136</v>
          </cell>
          <cell r="J254">
            <v>393429</v>
          </cell>
          <cell r="K254">
            <v>393429</v>
          </cell>
          <cell r="L254">
            <v>393429</v>
          </cell>
          <cell r="M254">
            <v>0</v>
          </cell>
          <cell r="N254">
            <v>393429</v>
          </cell>
          <cell r="O254">
            <v>200506</v>
          </cell>
          <cell r="P254">
            <v>393429</v>
          </cell>
          <cell r="Q254" t="str">
            <v>61</v>
          </cell>
          <cell r="R254" t="str">
            <v>Admin&amp;Other Other</v>
          </cell>
          <cell r="T254" t="b">
            <v>0</v>
          </cell>
          <cell r="U254" t="b">
            <v>1</v>
          </cell>
          <cell r="V254" t="b">
            <v>0</v>
          </cell>
          <cell r="W254" t="str">
            <v>Accounting And Contracts</v>
          </cell>
          <cell r="X254">
            <v>393429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 t="str">
            <v>30</v>
          </cell>
          <cell r="AH254" t="str">
            <v>CM</v>
          </cell>
          <cell r="AI254" t="str">
            <v>FullyF</v>
          </cell>
          <cell r="AJ254" t="str">
            <v>FF</v>
          </cell>
        </row>
        <row r="255">
          <cell r="A255" t="str">
            <v>0022432</v>
          </cell>
          <cell r="D255" t="str">
            <v>MAINTENANCE SURVEY</v>
          </cell>
          <cell r="E255">
            <v>29402</v>
          </cell>
          <cell r="F255">
            <v>32324</v>
          </cell>
          <cell r="G255">
            <v>30136</v>
          </cell>
          <cell r="J255">
            <v>0</v>
          </cell>
          <cell r="K255">
            <v>182006</v>
          </cell>
          <cell r="L255">
            <v>182006</v>
          </cell>
          <cell r="M255">
            <v>0</v>
          </cell>
          <cell r="N255">
            <v>0</v>
          </cell>
          <cell r="O255">
            <v>200506</v>
          </cell>
          <cell r="P255">
            <v>182006</v>
          </cell>
          <cell r="Q255" t="str">
            <v>0</v>
          </cell>
          <cell r="R255" t="str">
            <v>UNASSIGNED</v>
          </cell>
          <cell r="T255" t="b">
            <v>0</v>
          </cell>
          <cell r="U255" t="b">
            <v>1</v>
          </cell>
          <cell r="V255" t="b">
            <v>1</v>
          </cell>
          <cell r="W255" t="str">
            <v>PLN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I255" t="str">
            <v>Tomb</v>
          </cell>
          <cell r="AJ255" t="str">
            <v>T</v>
          </cell>
        </row>
        <row r="256">
          <cell r="A256" t="str">
            <v>0022433</v>
          </cell>
          <cell r="B256" t="str">
            <v>F80063005</v>
          </cell>
          <cell r="C256" t="str">
            <v>80063005</v>
          </cell>
          <cell r="D256" t="str">
            <v>CHEFA ENERGY CONSERVATION I</v>
          </cell>
          <cell r="E256">
            <v>29402</v>
          </cell>
          <cell r="F256">
            <v>32324</v>
          </cell>
          <cell r="G256">
            <v>30132</v>
          </cell>
          <cell r="I256">
            <v>30136</v>
          </cell>
          <cell r="J256">
            <v>843474</v>
          </cell>
          <cell r="K256">
            <v>843474</v>
          </cell>
          <cell r="L256">
            <v>843474</v>
          </cell>
          <cell r="M256">
            <v>0</v>
          </cell>
          <cell r="N256">
            <v>843474</v>
          </cell>
          <cell r="O256">
            <v>200506</v>
          </cell>
          <cell r="P256">
            <v>843474</v>
          </cell>
          <cell r="Q256" t="str">
            <v>0</v>
          </cell>
          <cell r="R256" t="str">
            <v>UNASSIGNED</v>
          </cell>
          <cell r="T256" t="b">
            <v>0</v>
          </cell>
          <cell r="U256" t="b">
            <v>1</v>
          </cell>
          <cell r="V256" t="b">
            <v>0</v>
          </cell>
          <cell r="W256" t="str">
            <v>Accounting And Contracts</v>
          </cell>
          <cell r="X256">
            <v>843474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I256" t="str">
            <v>Tomb</v>
          </cell>
          <cell r="AJ256" t="str">
            <v>T</v>
          </cell>
        </row>
        <row r="257">
          <cell r="A257" t="str">
            <v>0022434</v>
          </cell>
          <cell r="B257" t="str">
            <v>F80063006</v>
          </cell>
          <cell r="C257" t="str">
            <v>80063006</v>
          </cell>
          <cell r="D257" t="str">
            <v>CHEFA ENERGY CONSERVATION II</v>
          </cell>
          <cell r="E257">
            <v>29402</v>
          </cell>
          <cell r="F257">
            <v>32324</v>
          </cell>
          <cell r="G257">
            <v>30132</v>
          </cell>
          <cell r="I257">
            <v>30136</v>
          </cell>
          <cell r="J257">
            <v>1771135</v>
          </cell>
          <cell r="K257">
            <v>1771135</v>
          </cell>
          <cell r="L257">
            <v>1771135</v>
          </cell>
          <cell r="M257">
            <v>0</v>
          </cell>
          <cell r="N257">
            <v>1771135</v>
          </cell>
          <cell r="O257">
            <v>200506</v>
          </cell>
          <cell r="P257">
            <v>1771135</v>
          </cell>
          <cell r="Q257" t="str">
            <v>0</v>
          </cell>
          <cell r="R257" t="str">
            <v>UNASSIGNED</v>
          </cell>
          <cell r="T257" t="b">
            <v>0</v>
          </cell>
          <cell r="U257" t="b">
            <v>1</v>
          </cell>
          <cell r="V257" t="b">
            <v>0</v>
          </cell>
          <cell r="W257" t="str">
            <v>Accounting And Contracts</v>
          </cell>
          <cell r="X257">
            <v>1771135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I257" t="str">
            <v>Tomb</v>
          </cell>
          <cell r="AJ257" t="str">
            <v>T</v>
          </cell>
        </row>
        <row r="258">
          <cell r="A258" t="str">
            <v>0022435</v>
          </cell>
          <cell r="B258" t="str">
            <v>F80063007</v>
          </cell>
          <cell r="C258" t="str">
            <v>80063007</v>
          </cell>
          <cell r="D258" t="str">
            <v>CHEFA ENERGY CONSERVATION III</v>
          </cell>
          <cell r="E258">
            <v>29402</v>
          </cell>
          <cell r="F258">
            <v>32324</v>
          </cell>
          <cell r="G258">
            <v>30132</v>
          </cell>
          <cell r="I258">
            <v>30136</v>
          </cell>
          <cell r="J258">
            <v>807210</v>
          </cell>
          <cell r="K258">
            <v>807210</v>
          </cell>
          <cell r="L258">
            <v>807210</v>
          </cell>
          <cell r="M258">
            <v>0</v>
          </cell>
          <cell r="N258">
            <v>807210</v>
          </cell>
          <cell r="O258">
            <v>200506</v>
          </cell>
          <cell r="P258">
            <v>807210</v>
          </cell>
          <cell r="Q258" t="str">
            <v>0</v>
          </cell>
          <cell r="R258" t="str">
            <v>UNASSIGNED</v>
          </cell>
          <cell r="T258" t="b">
            <v>0</v>
          </cell>
          <cell r="U258" t="b">
            <v>1</v>
          </cell>
          <cell r="V258" t="b">
            <v>0</v>
          </cell>
          <cell r="W258" t="str">
            <v>Accounting And Contracts</v>
          </cell>
          <cell r="X258">
            <v>807210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I258" t="str">
            <v>Tomb</v>
          </cell>
          <cell r="AJ258" t="str">
            <v>T</v>
          </cell>
        </row>
        <row r="259">
          <cell r="A259" t="str">
            <v>0022436</v>
          </cell>
          <cell r="B259" t="str">
            <v>F80063008</v>
          </cell>
          <cell r="C259" t="str">
            <v>80063008</v>
          </cell>
          <cell r="D259" t="str">
            <v>CHEFA ENERGY CONSERVATION IV</v>
          </cell>
          <cell r="E259">
            <v>29402</v>
          </cell>
          <cell r="F259">
            <v>32324</v>
          </cell>
          <cell r="G259">
            <v>30132</v>
          </cell>
          <cell r="I259">
            <v>30136</v>
          </cell>
          <cell r="J259">
            <v>163434</v>
          </cell>
          <cell r="K259">
            <v>163434</v>
          </cell>
          <cell r="L259">
            <v>163434</v>
          </cell>
          <cell r="M259">
            <v>0</v>
          </cell>
          <cell r="N259">
            <v>163434</v>
          </cell>
          <cell r="O259">
            <v>200506</v>
          </cell>
          <cell r="P259">
            <v>163434</v>
          </cell>
          <cell r="Q259" t="str">
            <v>0</v>
          </cell>
          <cell r="R259" t="str">
            <v>UNASSIGNED</v>
          </cell>
          <cell r="T259" t="b">
            <v>0</v>
          </cell>
          <cell r="U259" t="b">
            <v>1</v>
          </cell>
          <cell r="V259" t="b">
            <v>0</v>
          </cell>
          <cell r="W259" t="str">
            <v>Accounting And Contracts</v>
          </cell>
          <cell r="X259">
            <v>163434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I259" t="str">
            <v>Tomb</v>
          </cell>
          <cell r="AJ259" t="str">
            <v>T</v>
          </cell>
        </row>
        <row r="260">
          <cell r="A260" t="str">
            <v>0022437</v>
          </cell>
          <cell r="B260" t="str">
            <v>F80063009</v>
          </cell>
          <cell r="C260" t="str">
            <v>80063009</v>
          </cell>
          <cell r="D260" t="str">
            <v>CHEFA ENERGY CONSERVATION V</v>
          </cell>
          <cell r="E260">
            <v>29402</v>
          </cell>
          <cell r="F260">
            <v>32324</v>
          </cell>
          <cell r="G260">
            <v>30132</v>
          </cell>
          <cell r="I260">
            <v>30136</v>
          </cell>
          <cell r="J260">
            <v>1228271</v>
          </cell>
          <cell r="K260">
            <v>1228270</v>
          </cell>
          <cell r="L260">
            <v>1228270</v>
          </cell>
          <cell r="M260">
            <v>0</v>
          </cell>
          <cell r="N260">
            <v>1228271</v>
          </cell>
          <cell r="O260">
            <v>200506</v>
          </cell>
          <cell r="P260">
            <v>1228270</v>
          </cell>
          <cell r="Q260" t="str">
            <v>0</v>
          </cell>
          <cell r="R260" t="str">
            <v>UNASSIGNED</v>
          </cell>
          <cell r="T260" t="b">
            <v>0</v>
          </cell>
          <cell r="U260" t="b">
            <v>1</v>
          </cell>
          <cell r="V260" t="b">
            <v>0</v>
          </cell>
          <cell r="W260" t="str">
            <v>Accounting And Contracts</v>
          </cell>
          <cell r="X260">
            <v>1228271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I260" t="str">
            <v>Tomb</v>
          </cell>
          <cell r="AJ260" t="str">
            <v>T</v>
          </cell>
        </row>
        <row r="261">
          <cell r="A261" t="str">
            <v>0022438</v>
          </cell>
          <cell r="B261" t="str">
            <v>F80063010</v>
          </cell>
          <cell r="C261" t="str">
            <v>80063010</v>
          </cell>
          <cell r="D261" t="str">
            <v>ENERGY CONSERVATION RENV 11</v>
          </cell>
          <cell r="E261">
            <v>29402</v>
          </cell>
          <cell r="F261">
            <v>33054</v>
          </cell>
          <cell r="G261">
            <v>30132</v>
          </cell>
          <cell r="I261">
            <v>30136</v>
          </cell>
          <cell r="J261">
            <v>2937860</v>
          </cell>
          <cell r="K261">
            <v>2937861</v>
          </cell>
          <cell r="L261">
            <v>2937861</v>
          </cell>
          <cell r="M261">
            <v>0</v>
          </cell>
          <cell r="N261">
            <v>2937860</v>
          </cell>
          <cell r="O261">
            <v>200506</v>
          </cell>
          <cell r="P261">
            <v>2937861</v>
          </cell>
          <cell r="Q261" t="str">
            <v>0</v>
          </cell>
          <cell r="R261" t="str">
            <v>UNASSIGNED</v>
          </cell>
          <cell r="T261" t="b">
            <v>0</v>
          </cell>
          <cell r="U261" t="b">
            <v>1</v>
          </cell>
          <cell r="V261" t="b">
            <v>0</v>
          </cell>
          <cell r="W261" t="str">
            <v>Accounting And Contracts</v>
          </cell>
          <cell r="X261">
            <v>2937860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I261" t="str">
            <v>Tomb</v>
          </cell>
          <cell r="AJ261" t="str">
            <v>T</v>
          </cell>
        </row>
        <row r="262">
          <cell r="A262" t="str">
            <v>0022439</v>
          </cell>
          <cell r="B262" t="str">
            <v>P93070602</v>
          </cell>
          <cell r="C262" t="str">
            <v>93070602</v>
          </cell>
          <cell r="D262" t="str">
            <v>SPP MODERNIZATION</v>
          </cell>
          <cell r="E262">
            <v>34151</v>
          </cell>
          <cell r="F262">
            <v>35976</v>
          </cell>
          <cell r="G262">
            <v>34486</v>
          </cell>
          <cell r="I262">
            <v>36248</v>
          </cell>
          <cell r="J262">
            <v>9328897</v>
          </cell>
          <cell r="K262">
            <v>9328897</v>
          </cell>
          <cell r="L262">
            <v>9328897</v>
          </cell>
          <cell r="M262">
            <v>0</v>
          </cell>
          <cell r="N262">
            <v>9328897</v>
          </cell>
          <cell r="O262">
            <v>200506</v>
          </cell>
          <cell r="P262">
            <v>9328897</v>
          </cell>
          <cell r="Q262" t="str">
            <v>66</v>
          </cell>
          <cell r="R262" t="str">
            <v>Admin&amp;Other YSM Utilities</v>
          </cell>
          <cell r="S262" t="str">
            <v>POWER PLANTS AND UTILITY DISTRIBUTION SYSTEMS</v>
          </cell>
          <cell r="T262" t="b">
            <v>0</v>
          </cell>
          <cell r="U262" t="b">
            <v>1</v>
          </cell>
          <cell r="V262" t="b">
            <v>0</v>
          </cell>
          <cell r="W262" t="str">
            <v>Accounting And Contracts</v>
          </cell>
          <cell r="X262">
            <v>146269</v>
          </cell>
          <cell r="Y262">
            <v>9182628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 t="str">
            <v>10</v>
          </cell>
          <cell r="AH262" t="str">
            <v>UT</v>
          </cell>
          <cell r="AI262" t="str">
            <v>FullyF</v>
          </cell>
          <cell r="AJ262" t="str">
            <v>FF</v>
          </cell>
        </row>
        <row r="263">
          <cell r="A263" t="str">
            <v>0022440</v>
          </cell>
          <cell r="B263" t="str">
            <v>F81063001</v>
          </cell>
          <cell r="C263" t="str">
            <v>81063001</v>
          </cell>
          <cell r="D263" t="str">
            <v>ENERGY CONSERVATION HUD 81</v>
          </cell>
          <cell r="E263">
            <v>29767</v>
          </cell>
          <cell r="F263">
            <v>33054</v>
          </cell>
          <cell r="G263">
            <v>30863</v>
          </cell>
          <cell r="I263">
            <v>30136</v>
          </cell>
          <cell r="J263">
            <v>953934</v>
          </cell>
          <cell r="K263">
            <v>953934</v>
          </cell>
          <cell r="L263">
            <v>953934</v>
          </cell>
          <cell r="M263">
            <v>0</v>
          </cell>
          <cell r="N263">
            <v>953934</v>
          </cell>
          <cell r="O263">
            <v>200506</v>
          </cell>
          <cell r="P263">
            <v>953934</v>
          </cell>
          <cell r="Q263" t="str">
            <v>0</v>
          </cell>
          <cell r="R263" t="str">
            <v>UNASSIGNED</v>
          </cell>
          <cell r="T263" t="b">
            <v>0</v>
          </cell>
          <cell r="U263" t="b">
            <v>1</v>
          </cell>
          <cell r="V263" t="b">
            <v>0</v>
          </cell>
          <cell r="W263" t="str">
            <v>Accounting And Contracts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I263" t="str">
            <v>Tomb</v>
          </cell>
          <cell r="AJ263" t="str">
            <v>T</v>
          </cell>
        </row>
        <row r="264">
          <cell r="A264" t="str">
            <v>0022441</v>
          </cell>
          <cell r="B264" t="str">
            <v>93082301</v>
          </cell>
          <cell r="C264" t="str">
            <v>93082301</v>
          </cell>
          <cell r="D264" t="str">
            <v>DAVENPORT CROSS PIECE LIBRARY RENOVATION</v>
          </cell>
          <cell r="E264">
            <v>34182</v>
          </cell>
          <cell r="F264">
            <v>34607</v>
          </cell>
          <cell r="G264">
            <v>34515</v>
          </cell>
          <cell r="I264">
            <v>35159</v>
          </cell>
          <cell r="J264">
            <v>61825</v>
          </cell>
          <cell r="K264">
            <v>61825</v>
          </cell>
          <cell r="L264">
            <v>61825</v>
          </cell>
          <cell r="M264">
            <v>61824.84</v>
          </cell>
          <cell r="N264">
            <v>0</v>
          </cell>
          <cell r="O264">
            <v>200506</v>
          </cell>
          <cell r="P264">
            <v>61825</v>
          </cell>
          <cell r="Q264" t="str">
            <v>06</v>
          </cell>
          <cell r="R264" t="str">
            <v>Libraries</v>
          </cell>
          <cell r="T264" t="b">
            <v>1</v>
          </cell>
          <cell r="U264" t="b">
            <v>1</v>
          </cell>
          <cell r="V264" t="b">
            <v>0</v>
          </cell>
          <cell r="W264" t="str">
            <v>PLN</v>
          </cell>
          <cell r="X264">
            <v>0</v>
          </cell>
          <cell r="Y264">
            <v>0</v>
          </cell>
          <cell r="Z264">
            <v>61825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I264" t="str">
            <v>Tomb</v>
          </cell>
          <cell r="AJ264" t="str">
            <v>T</v>
          </cell>
        </row>
        <row r="265">
          <cell r="A265" t="str">
            <v>0022442</v>
          </cell>
          <cell r="B265" t="str">
            <v>F82063001</v>
          </cell>
          <cell r="C265" t="str">
            <v>82063001</v>
          </cell>
          <cell r="D265" t="str">
            <v>HUD 1980 ENERGY CONSERVATION</v>
          </cell>
          <cell r="E265">
            <v>30132</v>
          </cell>
          <cell r="F265">
            <v>33054</v>
          </cell>
          <cell r="G265">
            <v>30863</v>
          </cell>
          <cell r="I265">
            <v>30136</v>
          </cell>
          <cell r="J265">
            <v>1556287</v>
          </cell>
          <cell r="K265">
            <v>1556286</v>
          </cell>
          <cell r="L265">
            <v>1556286</v>
          </cell>
          <cell r="M265">
            <v>0</v>
          </cell>
          <cell r="N265">
            <v>1556287</v>
          </cell>
          <cell r="O265">
            <v>200506</v>
          </cell>
          <cell r="P265">
            <v>1556286</v>
          </cell>
          <cell r="Q265" t="str">
            <v>0</v>
          </cell>
          <cell r="R265" t="str">
            <v>UNASSIGNED</v>
          </cell>
          <cell r="T265" t="b">
            <v>0</v>
          </cell>
          <cell r="U265" t="b">
            <v>1</v>
          </cell>
          <cell r="V265" t="b">
            <v>0</v>
          </cell>
          <cell r="W265" t="str">
            <v>Accounting And Contracts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I265" t="str">
            <v>Tomb</v>
          </cell>
          <cell r="AJ265" t="str">
            <v>T</v>
          </cell>
        </row>
        <row r="266">
          <cell r="A266" t="str">
            <v>0022443</v>
          </cell>
          <cell r="B266" t="str">
            <v>93082306</v>
          </cell>
          <cell r="C266" t="str">
            <v>93082306</v>
          </cell>
          <cell r="D266" t="str">
            <v>DAVENPORT MAIN LIBRARY RENOVATION</v>
          </cell>
          <cell r="E266">
            <v>34182</v>
          </cell>
          <cell r="F266">
            <v>34880</v>
          </cell>
          <cell r="G266">
            <v>34607</v>
          </cell>
          <cell r="I266">
            <v>35317</v>
          </cell>
          <cell r="J266">
            <v>156299</v>
          </cell>
          <cell r="K266">
            <v>156299</v>
          </cell>
          <cell r="L266">
            <v>156299</v>
          </cell>
          <cell r="M266">
            <v>156299.21</v>
          </cell>
          <cell r="N266">
            <v>0</v>
          </cell>
          <cell r="O266">
            <v>200506</v>
          </cell>
          <cell r="P266">
            <v>156299</v>
          </cell>
          <cell r="Q266" t="str">
            <v>06</v>
          </cell>
          <cell r="R266" t="str">
            <v>Libraries</v>
          </cell>
          <cell r="T266" t="b">
            <v>1</v>
          </cell>
          <cell r="U266" t="b">
            <v>1</v>
          </cell>
          <cell r="V266" t="b">
            <v>0</v>
          </cell>
          <cell r="W266" t="str">
            <v>PLN</v>
          </cell>
          <cell r="X266">
            <v>0</v>
          </cell>
          <cell r="Y266">
            <v>0</v>
          </cell>
          <cell r="Z266">
            <v>156299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I266" t="str">
            <v>Tomb</v>
          </cell>
          <cell r="AJ266" t="str">
            <v>T</v>
          </cell>
        </row>
        <row r="267">
          <cell r="A267" t="str">
            <v>0022444</v>
          </cell>
          <cell r="B267" t="str">
            <v>F82063002</v>
          </cell>
          <cell r="C267" t="str">
            <v>82063002</v>
          </cell>
          <cell r="D267" t="str">
            <v>HUD 1977 - WEATHERIZATION PROJECT</v>
          </cell>
          <cell r="E267">
            <v>30132</v>
          </cell>
          <cell r="F267">
            <v>33054</v>
          </cell>
          <cell r="J267">
            <v>0</v>
          </cell>
          <cell r="K267">
            <v>756893</v>
          </cell>
          <cell r="L267">
            <v>756893</v>
          </cell>
          <cell r="M267">
            <v>0</v>
          </cell>
          <cell r="N267">
            <v>0</v>
          </cell>
          <cell r="O267">
            <v>200506</v>
          </cell>
          <cell r="P267">
            <v>756893</v>
          </cell>
          <cell r="Q267" t="str">
            <v>0</v>
          </cell>
          <cell r="R267" t="str">
            <v>UNASSIGNED</v>
          </cell>
          <cell r="T267" t="b">
            <v>1</v>
          </cell>
          <cell r="U267" t="b">
            <v>1</v>
          </cell>
          <cell r="V267" t="b">
            <v>1</v>
          </cell>
          <cell r="W267" t="str">
            <v>Accounting And Contracts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I267" t="str">
            <v>Tomb</v>
          </cell>
          <cell r="AJ267" t="str">
            <v>T</v>
          </cell>
        </row>
        <row r="268">
          <cell r="A268" t="str">
            <v>0022445</v>
          </cell>
          <cell r="B268" t="str">
            <v>F82070403</v>
          </cell>
          <cell r="C268" t="str">
            <v>82070403</v>
          </cell>
          <cell r="D268" t="str">
            <v>BECTON CLEAN ROOM</v>
          </cell>
          <cell r="E268">
            <v>25750</v>
          </cell>
          <cell r="G268">
            <v>33298</v>
          </cell>
          <cell r="I268">
            <v>32434</v>
          </cell>
          <cell r="J268">
            <v>1203855</v>
          </cell>
          <cell r="K268">
            <v>1203855</v>
          </cell>
          <cell r="L268">
            <v>1203855</v>
          </cell>
          <cell r="M268">
            <v>1224606.97</v>
          </cell>
          <cell r="N268">
            <v>0</v>
          </cell>
          <cell r="O268">
            <v>200506</v>
          </cell>
          <cell r="P268">
            <v>1203855</v>
          </cell>
          <cell r="Q268" t="str">
            <v>04</v>
          </cell>
          <cell r="R268" t="str">
            <v>Academic Space: Science</v>
          </cell>
          <cell r="T268" t="b">
            <v>1</v>
          </cell>
          <cell r="U268" t="b">
            <v>1</v>
          </cell>
          <cell r="V268" t="b">
            <v>0</v>
          </cell>
          <cell r="W268" t="str">
            <v>Accounting And Contracts</v>
          </cell>
          <cell r="X268">
            <v>0</v>
          </cell>
          <cell r="Y268">
            <v>0</v>
          </cell>
          <cell r="Z268">
            <v>1200000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I268" t="str">
            <v>Tomb</v>
          </cell>
          <cell r="AJ268" t="str">
            <v>T</v>
          </cell>
        </row>
        <row r="269">
          <cell r="A269" t="str">
            <v>0022446</v>
          </cell>
          <cell r="B269" t="str">
            <v>C93090101</v>
          </cell>
          <cell r="C269" t="str">
            <v>93090101</v>
          </cell>
          <cell r="D269" t="str">
            <v>PRINTING SERVICE COPIERS</v>
          </cell>
          <cell r="E269">
            <v>34213</v>
          </cell>
          <cell r="F269">
            <v>34424</v>
          </cell>
          <cell r="G269">
            <v>34394</v>
          </cell>
          <cell r="I269">
            <v>34228</v>
          </cell>
          <cell r="J269">
            <v>143734</v>
          </cell>
          <cell r="K269">
            <v>143734</v>
          </cell>
          <cell r="L269">
            <v>143734</v>
          </cell>
          <cell r="M269">
            <v>0</v>
          </cell>
          <cell r="N269">
            <v>143734</v>
          </cell>
          <cell r="O269">
            <v>200506</v>
          </cell>
          <cell r="P269">
            <v>143734</v>
          </cell>
          <cell r="Q269" t="str">
            <v>12</v>
          </cell>
          <cell r="R269" t="str">
            <v>Administrative &amp; University-Wide</v>
          </cell>
          <cell r="T269" t="b">
            <v>1</v>
          </cell>
          <cell r="U269" t="b">
            <v>1</v>
          </cell>
          <cell r="V269" t="b">
            <v>0</v>
          </cell>
          <cell r="W269" t="str">
            <v>Finance-General Administration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I269" t="str">
            <v>Tomb</v>
          </cell>
          <cell r="AJ269" t="str">
            <v>T</v>
          </cell>
        </row>
        <row r="270">
          <cell r="A270" t="str">
            <v>0022447</v>
          </cell>
          <cell r="B270" t="str">
            <v>F81063002</v>
          </cell>
          <cell r="C270" t="str">
            <v>81063002</v>
          </cell>
          <cell r="D270" t="str">
            <v>ENERGY CONSERVATION HUD</v>
          </cell>
          <cell r="E270">
            <v>29767</v>
          </cell>
          <cell r="F270">
            <v>33054</v>
          </cell>
          <cell r="J270">
            <v>0</v>
          </cell>
          <cell r="K270">
            <v>2142713</v>
          </cell>
          <cell r="L270">
            <v>2142713</v>
          </cell>
          <cell r="M270">
            <v>0</v>
          </cell>
          <cell r="N270">
            <v>0</v>
          </cell>
          <cell r="O270">
            <v>200506</v>
          </cell>
          <cell r="P270">
            <v>2142713</v>
          </cell>
          <cell r="Q270" t="str">
            <v>0</v>
          </cell>
          <cell r="R270" t="str">
            <v>UNASSIGNED</v>
          </cell>
          <cell r="T270" t="b">
            <v>1</v>
          </cell>
          <cell r="U270" t="b">
            <v>1</v>
          </cell>
          <cell r="V270" t="b">
            <v>1</v>
          </cell>
          <cell r="W270" t="str">
            <v>Accounting And Contracts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I270" t="str">
            <v>Tomb</v>
          </cell>
          <cell r="AJ270" t="str">
            <v>T</v>
          </cell>
        </row>
        <row r="271">
          <cell r="A271" t="str">
            <v>0022448</v>
          </cell>
          <cell r="B271" t="str">
            <v>P93091301</v>
          </cell>
          <cell r="C271" t="str">
            <v>93091301</v>
          </cell>
          <cell r="D271" t="str">
            <v>MEDICAL CTR CHILLED WATER SYSTEM IMPROVEMENTS</v>
          </cell>
          <cell r="E271">
            <v>34213</v>
          </cell>
          <cell r="G271">
            <v>35611</v>
          </cell>
          <cell r="I271">
            <v>36969</v>
          </cell>
          <cell r="J271">
            <v>247336</v>
          </cell>
          <cell r="K271">
            <v>247335.8</v>
          </cell>
          <cell r="L271">
            <v>247335.8</v>
          </cell>
          <cell r="M271">
            <v>0</v>
          </cell>
          <cell r="N271">
            <v>247336</v>
          </cell>
          <cell r="O271">
            <v>200506</v>
          </cell>
          <cell r="P271">
            <v>247335.8</v>
          </cell>
          <cell r="Q271" t="str">
            <v>66</v>
          </cell>
          <cell r="R271" t="str">
            <v>Admin&amp;Other YSM Utilities</v>
          </cell>
          <cell r="S271" t="str">
            <v>MEDICAL CAMPUS</v>
          </cell>
          <cell r="T271" t="b">
            <v>0</v>
          </cell>
          <cell r="U271" t="b">
            <v>1</v>
          </cell>
          <cell r="V271" t="b">
            <v>0</v>
          </cell>
          <cell r="W271" t="str">
            <v>Asset Management</v>
          </cell>
          <cell r="X271">
            <v>45541</v>
          </cell>
          <cell r="Y271">
            <v>201795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 t="str">
            <v>30</v>
          </cell>
          <cell r="AH271" t="str">
            <v>CM</v>
          </cell>
          <cell r="AI271" t="str">
            <v>FullyF</v>
          </cell>
          <cell r="AJ271" t="str">
            <v>FF</v>
          </cell>
        </row>
        <row r="272">
          <cell r="A272" t="str">
            <v>0022449</v>
          </cell>
          <cell r="D272" t="str">
            <v>LMP 5029 OFFICE TO LAB INTERNAL MED RENO</v>
          </cell>
          <cell r="E272">
            <v>34243</v>
          </cell>
          <cell r="F272">
            <v>34545</v>
          </cell>
          <cell r="G272">
            <v>34546</v>
          </cell>
          <cell r="I272">
            <v>35569</v>
          </cell>
          <cell r="J272">
            <v>52762</v>
          </cell>
          <cell r="K272">
            <v>52762</v>
          </cell>
          <cell r="L272">
            <v>52762</v>
          </cell>
          <cell r="M272">
            <v>52992</v>
          </cell>
          <cell r="N272">
            <v>0</v>
          </cell>
          <cell r="O272">
            <v>200506</v>
          </cell>
          <cell r="P272">
            <v>52762</v>
          </cell>
          <cell r="Q272" t="str">
            <v>08</v>
          </cell>
          <cell r="R272" t="str">
            <v>Medicine</v>
          </cell>
          <cell r="T272" t="b">
            <v>1</v>
          </cell>
          <cell r="U272" t="b">
            <v>1</v>
          </cell>
          <cell r="V272" t="b">
            <v>0</v>
          </cell>
          <cell r="W272" t="str">
            <v>MED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I272" t="str">
            <v>Tomb</v>
          </cell>
          <cell r="AJ272" t="str">
            <v>T</v>
          </cell>
        </row>
        <row r="273">
          <cell r="A273" t="str">
            <v>0022450</v>
          </cell>
          <cell r="B273" t="str">
            <v>P93100402</v>
          </cell>
          <cell r="C273" t="str">
            <v>93100402</v>
          </cell>
          <cell r="D273" t="str">
            <v>HILLHOUSE 28 MULTI-PURPOSE ROOM ADDITION</v>
          </cell>
          <cell r="E273">
            <v>34243</v>
          </cell>
          <cell r="G273">
            <v>34912</v>
          </cell>
          <cell r="I273">
            <v>35919</v>
          </cell>
          <cell r="J273">
            <v>667128</v>
          </cell>
          <cell r="K273">
            <v>667128</v>
          </cell>
          <cell r="L273">
            <v>667128</v>
          </cell>
          <cell r="M273">
            <v>593399.76</v>
          </cell>
          <cell r="N273">
            <v>73728</v>
          </cell>
          <cell r="O273">
            <v>200506</v>
          </cell>
          <cell r="P273">
            <v>667128</v>
          </cell>
          <cell r="Q273" t="str">
            <v>22</v>
          </cell>
          <cell r="R273" t="str">
            <v>Soc Sci</v>
          </cell>
          <cell r="T273" t="b">
            <v>0</v>
          </cell>
          <cell r="U273" t="b">
            <v>1</v>
          </cell>
          <cell r="V273" t="b">
            <v>0</v>
          </cell>
          <cell r="W273" t="str">
            <v>Accounting And Contracts</v>
          </cell>
          <cell r="X273">
            <v>0</v>
          </cell>
          <cell r="Y273">
            <v>73728</v>
          </cell>
          <cell r="Z273">
            <v>7465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 t="str">
            <v>20</v>
          </cell>
          <cell r="AH273" t="str">
            <v>PR</v>
          </cell>
          <cell r="AI273" t="str">
            <v>FullyF</v>
          </cell>
          <cell r="AJ273" t="str">
            <v>FF</v>
          </cell>
        </row>
        <row r="274">
          <cell r="A274" t="str">
            <v>0022451</v>
          </cell>
          <cell r="B274" t="str">
            <v>P93100403</v>
          </cell>
          <cell r="C274" t="str">
            <v>93100403</v>
          </cell>
          <cell r="D274" t="str">
            <v>SAGE-BOWERS HALL ENVELOPE REPAIR</v>
          </cell>
          <cell r="E274">
            <v>34243</v>
          </cell>
          <cell r="G274">
            <v>34731</v>
          </cell>
          <cell r="I274">
            <v>35317</v>
          </cell>
          <cell r="J274">
            <v>504477</v>
          </cell>
          <cell r="K274">
            <v>504477</v>
          </cell>
          <cell r="L274">
            <v>504477</v>
          </cell>
          <cell r="M274">
            <v>77000</v>
          </cell>
          <cell r="N274">
            <v>427477</v>
          </cell>
          <cell r="O274">
            <v>200506</v>
          </cell>
          <cell r="P274">
            <v>504477</v>
          </cell>
          <cell r="Q274" t="str">
            <v>31</v>
          </cell>
          <cell r="R274" t="str">
            <v>Self-sup Forestry</v>
          </cell>
          <cell r="T274" t="b">
            <v>0</v>
          </cell>
          <cell r="U274" t="b">
            <v>1</v>
          </cell>
          <cell r="V274" t="b">
            <v>0</v>
          </cell>
          <cell r="W274" t="str">
            <v>Accounting And Contracts</v>
          </cell>
          <cell r="X274">
            <v>0</v>
          </cell>
          <cell r="Y274">
            <v>427477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 t="str">
            <v>30</v>
          </cell>
          <cell r="AH274" t="str">
            <v>CM</v>
          </cell>
          <cell r="AI274" t="str">
            <v>FullyF</v>
          </cell>
          <cell r="AJ274" t="str">
            <v>FF</v>
          </cell>
        </row>
        <row r="275">
          <cell r="A275" t="str">
            <v>0022453</v>
          </cell>
          <cell r="B275" t="str">
            <v>C93100101</v>
          </cell>
          <cell r="C275" t="str">
            <v>93100101</v>
          </cell>
          <cell r="D275" t="str">
            <v>CENTRAL TELECOMMUNICATIONS TANDEM SWITCH</v>
          </cell>
          <cell r="E275">
            <v>34243</v>
          </cell>
          <cell r="F275">
            <v>34365</v>
          </cell>
          <cell r="G275">
            <v>34335</v>
          </cell>
          <cell r="I275">
            <v>35769</v>
          </cell>
          <cell r="J275">
            <v>406378</v>
          </cell>
          <cell r="K275">
            <v>406378</v>
          </cell>
          <cell r="L275">
            <v>406378</v>
          </cell>
          <cell r="M275">
            <v>0</v>
          </cell>
          <cell r="N275">
            <v>406378</v>
          </cell>
          <cell r="O275">
            <v>200506</v>
          </cell>
          <cell r="P275">
            <v>406378</v>
          </cell>
          <cell r="Q275" t="str">
            <v>11</v>
          </cell>
          <cell r="R275" t="str">
            <v>Utilities &amp; Infrastructure</v>
          </cell>
          <cell r="T275" t="b">
            <v>1</v>
          </cell>
          <cell r="U275" t="b">
            <v>1</v>
          </cell>
          <cell r="V275" t="b">
            <v>0</v>
          </cell>
          <cell r="W275" t="str">
            <v>Finance-General Administration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I275" t="str">
            <v>Tomb</v>
          </cell>
          <cell r="AJ275" t="str">
            <v>T</v>
          </cell>
        </row>
        <row r="276">
          <cell r="A276" t="str">
            <v>0022454</v>
          </cell>
          <cell r="B276" t="str">
            <v>93082501</v>
          </cell>
          <cell r="C276" t="str">
            <v>93082501</v>
          </cell>
          <cell r="D276" t="str">
            <v>BOARDMAN 108-112 OFFICE RENOVATION</v>
          </cell>
          <cell r="E276">
            <v>34243</v>
          </cell>
          <cell r="F276">
            <v>34789</v>
          </cell>
          <cell r="G276">
            <v>34638</v>
          </cell>
          <cell r="I276">
            <v>35569</v>
          </cell>
          <cell r="J276">
            <v>48292</v>
          </cell>
          <cell r="K276">
            <v>48292</v>
          </cell>
          <cell r="L276">
            <v>48292</v>
          </cell>
          <cell r="M276">
            <v>48834.12</v>
          </cell>
          <cell r="N276">
            <v>0</v>
          </cell>
          <cell r="O276">
            <v>200506</v>
          </cell>
          <cell r="P276">
            <v>48292</v>
          </cell>
          <cell r="Q276" t="str">
            <v>08</v>
          </cell>
          <cell r="R276" t="str">
            <v>Medicine</v>
          </cell>
          <cell r="T276" t="b">
            <v>1</v>
          </cell>
          <cell r="U276" t="b">
            <v>1</v>
          </cell>
          <cell r="V276" t="b">
            <v>0</v>
          </cell>
          <cell r="W276" t="str">
            <v>MED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I276" t="str">
            <v>Tomb</v>
          </cell>
          <cell r="AJ276" t="str">
            <v>T</v>
          </cell>
        </row>
        <row r="277">
          <cell r="A277" t="str">
            <v>0022455</v>
          </cell>
          <cell r="B277" t="str">
            <v>F93100102</v>
          </cell>
          <cell r="C277" t="str">
            <v>93100102</v>
          </cell>
          <cell r="D277" t="str">
            <v>FACILITIES TSW SOFTWARE PURCHASE</v>
          </cell>
          <cell r="E277">
            <v>34243</v>
          </cell>
          <cell r="F277">
            <v>34880</v>
          </cell>
          <cell r="G277">
            <v>34578</v>
          </cell>
          <cell r="I277">
            <v>35850</v>
          </cell>
          <cell r="J277">
            <v>479003</v>
          </cell>
          <cell r="K277">
            <v>479003</v>
          </cell>
          <cell r="L277">
            <v>479003</v>
          </cell>
          <cell r="M277">
            <v>130000</v>
          </cell>
          <cell r="N277">
            <v>349003</v>
          </cell>
          <cell r="O277">
            <v>200506</v>
          </cell>
          <cell r="P277">
            <v>479003</v>
          </cell>
          <cell r="Q277" t="str">
            <v>12</v>
          </cell>
          <cell r="R277" t="str">
            <v>Administrative &amp; University-Wide</v>
          </cell>
          <cell r="T277" t="b">
            <v>1</v>
          </cell>
          <cell r="U277" t="b">
            <v>1</v>
          </cell>
          <cell r="V277" t="b">
            <v>0</v>
          </cell>
          <cell r="W277" t="str">
            <v>Accounting And Contracts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I277" t="str">
            <v>Tomb</v>
          </cell>
          <cell r="AJ277" t="str">
            <v>T</v>
          </cell>
        </row>
        <row r="278">
          <cell r="A278" t="str">
            <v>0022456</v>
          </cell>
          <cell r="B278" t="str">
            <v>P93101801</v>
          </cell>
          <cell r="C278" t="str">
            <v>93101801</v>
          </cell>
          <cell r="D278" t="str">
            <v>PWG ELEVATOR MODERNIZATION</v>
          </cell>
          <cell r="E278">
            <v>34243</v>
          </cell>
          <cell r="F278">
            <v>35885</v>
          </cell>
          <cell r="G278">
            <v>35400</v>
          </cell>
          <cell r="I278">
            <v>37278</v>
          </cell>
          <cell r="J278">
            <v>363116</v>
          </cell>
          <cell r="K278">
            <v>363116</v>
          </cell>
          <cell r="L278">
            <v>363116</v>
          </cell>
          <cell r="M278">
            <v>0</v>
          </cell>
          <cell r="N278">
            <v>363116</v>
          </cell>
          <cell r="O278">
            <v>200506</v>
          </cell>
          <cell r="P278">
            <v>363116</v>
          </cell>
          <cell r="Q278" t="str">
            <v>54</v>
          </cell>
          <cell r="R278" t="str">
            <v>Athletics</v>
          </cell>
          <cell r="S278" t="str">
            <v>ATHLETIC FACILITIES</v>
          </cell>
          <cell r="T278" t="b">
            <v>0</v>
          </cell>
          <cell r="U278" t="b">
            <v>1</v>
          </cell>
          <cell r="V278" t="b">
            <v>0</v>
          </cell>
          <cell r="W278" t="str">
            <v>Accounting And Contracts</v>
          </cell>
          <cell r="X278">
            <v>9751</v>
          </cell>
          <cell r="Y278">
            <v>353365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 t="str">
            <v>30</v>
          </cell>
          <cell r="AH278" t="str">
            <v>CM</v>
          </cell>
          <cell r="AI278" t="str">
            <v>FullyF</v>
          </cell>
          <cell r="AJ278" t="str">
            <v>FF</v>
          </cell>
        </row>
        <row r="279">
          <cell r="A279" t="str">
            <v>0022457</v>
          </cell>
          <cell r="B279" t="str">
            <v>P93101802</v>
          </cell>
          <cell r="C279" t="str">
            <v>93101802</v>
          </cell>
          <cell r="D279" t="str">
            <v>HGS TOWER FIRE PROTECTION PHASE I</v>
          </cell>
          <cell r="E279">
            <v>34243</v>
          </cell>
          <cell r="F279">
            <v>34789</v>
          </cell>
          <cell r="G279">
            <v>34608</v>
          </cell>
          <cell r="I279">
            <v>34655</v>
          </cell>
          <cell r="J279">
            <v>1208747</v>
          </cell>
          <cell r="K279">
            <v>1208747</v>
          </cell>
          <cell r="L279">
            <v>1208747</v>
          </cell>
          <cell r="M279">
            <v>0</v>
          </cell>
          <cell r="N279">
            <v>1208747</v>
          </cell>
          <cell r="O279">
            <v>200506</v>
          </cell>
          <cell r="P279">
            <v>1208747</v>
          </cell>
          <cell r="Q279" t="str">
            <v>70</v>
          </cell>
          <cell r="R279" t="str">
            <v>Residential - Graduate</v>
          </cell>
          <cell r="T279" t="b">
            <v>0</v>
          </cell>
          <cell r="U279" t="b">
            <v>1</v>
          </cell>
          <cell r="V279" t="b">
            <v>0</v>
          </cell>
          <cell r="W279" t="str">
            <v>Accounting And Contracts</v>
          </cell>
          <cell r="X279">
            <v>0</v>
          </cell>
          <cell r="Y279">
            <v>1208747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 t="str">
            <v>30</v>
          </cell>
          <cell r="AH279" t="str">
            <v>CM</v>
          </cell>
          <cell r="AI279" t="str">
            <v>FullyF</v>
          </cell>
          <cell r="AJ279" t="str">
            <v>FF</v>
          </cell>
        </row>
        <row r="280">
          <cell r="A280" t="str">
            <v>0022458</v>
          </cell>
          <cell r="D280" t="str">
            <v>HUNTER VI CORRIDOR</v>
          </cell>
          <cell r="E280">
            <v>32234</v>
          </cell>
          <cell r="F280">
            <v>33328</v>
          </cell>
          <cell r="G280">
            <v>32963</v>
          </cell>
          <cell r="I280">
            <v>34834</v>
          </cell>
          <cell r="J280">
            <v>280091</v>
          </cell>
          <cell r="K280">
            <v>280091</v>
          </cell>
          <cell r="L280">
            <v>280091</v>
          </cell>
          <cell r="M280">
            <v>285436.38</v>
          </cell>
          <cell r="N280">
            <v>0</v>
          </cell>
          <cell r="O280">
            <v>200506</v>
          </cell>
          <cell r="P280">
            <v>280091</v>
          </cell>
          <cell r="Q280" t="str">
            <v>08</v>
          </cell>
          <cell r="R280" t="str">
            <v>Medicine</v>
          </cell>
          <cell r="T280" t="b">
            <v>1</v>
          </cell>
          <cell r="U280" t="b">
            <v>1</v>
          </cell>
          <cell r="V280" t="b">
            <v>0</v>
          </cell>
          <cell r="W280" t="str">
            <v>MED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I280" t="str">
            <v>Tomb</v>
          </cell>
          <cell r="AJ280" t="str">
            <v>T</v>
          </cell>
        </row>
        <row r="281">
          <cell r="A281" t="str">
            <v>0022459</v>
          </cell>
          <cell r="B281" t="str">
            <v>F88040102</v>
          </cell>
          <cell r="C281" t="str">
            <v>88040102</v>
          </cell>
          <cell r="D281" t="str">
            <v>MR CENTER SHELLED SPACE</v>
          </cell>
          <cell r="E281">
            <v>32234</v>
          </cell>
          <cell r="G281">
            <v>32933</v>
          </cell>
          <cell r="I281">
            <v>34884</v>
          </cell>
          <cell r="J281">
            <v>2327474</v>
          </cell>
          <cell r="K281">
            <v>2327474</v>
          </cell>
          <cell r="L281">
            <v>2327474</v>
          </cell>
          <cell r="M281">
            <v>1283029.45</v>
          </cell>
          <cell r="N281">
            <v>1046000</v>
          </cell>
          <cell r="O281">
            <v>200506</v>
          </cell>
          <cell r="P281">
            <v>2327474</v>
          </cell>
          <cell r="Q281" t="str">
            <v>80</v>
          </cell>
          <cell r="R281" t="str">
            <v>Medicine</v>
          </cell>
          <cell r="T281" t="b">
            <v>0</v>
          </cell>
          <cell r="U281" t="b">
            <v>1</v>
          </cell>
          <cell r="V281" t="b">
            <v>0</v>
          </cell>
          <cell r="W281" t="str">
            <v>Asset Management</v>
          </cell>
          <cell r="X281">
            <v>1046000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 t="str">
            <v>20</v>
          </cell>
          <cell r="AH281" t="str">
            <v>NI</v>
          </cell>
          <cell r="AI281" t="str">
            <v>FullyF</v>
          </cell>
          <cell r="AJ281" t="str">
            <v>FF</v>
          </cell>
        </row>
        <row r="282">
          <cell r="A282" t="str">
            <v>0022460</v>
          </cell>
          <cell r="D282" t="str">
            <v>BRADY/LAUDER MECH EQUIP ROOM</v>
          </cell>
          <cell r="E282">
            <v>32234</v>
          </cell>
          <cell r="F282">
            <v>33054</v>
          </cell>
          <cell r="G282">
            <v>32963</v>
          </cell>
          <cell r="I282">
            <v>34834</v>
          </cell>
          <cell r="J282">
            <v>19898</v>
          </cell>
          <cell r="K282">
            <v>19898</v>
          </cell>
          <cell r="L282">
            <v>19898</v>
          </cell>
          <cell r="M282">
            <v>20109.13</v>
          </cell>
          <cell r="N282">
            <v>0</v>
          </cell>
          <cell r="O282">
            <v>200506</v>
          </cell>
          <cell r="P282">
            <v>19898</v>
          </cell>
          <cell r="Q282" t="str">
            <v>08</v>
          </cell>
          <cell r="R282" t="str">
            <v>Medicine</v>
          </cell>
          <cell r="T282" t="b">
            <v>1</v>
          </cell>
          <cell r="U282" t="b">
            <v>1</v>
          </cell>
          <cell r="V282" t="b">
            <v>0</v>
          </cell>
          <cell r="W282" t="str">
            <v>MED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I282" t="str">
            <v>Tomb</v>
          </cell>
          <cell r="AJ282" t="str">
            <v>T</v>
          </cell>
        </row>
        <row r="283">
          <cell r="A283" t="str">
            <v>0022461</v>
          </cell>
          <cell r="D283" t="str">
            <v>BRADY MEM. LAB  STAIRS</v>
          </cell>
          <cell r="E283">
            <v>32234</v>
          </cell>
          <cell r="F283">
            <v>33328</v>
          </cell>
          <cell r="G283">
            <v>32873</v>
          </cell>
          <cell r="I283">
            <v>34834</v>
          </cell>
          <cell r="J283">
            <v>81890</v>
          </cell>
          <cell r="K283">
            <v>81890</v>
          </cell>
          <cell r="L283">
            <v>81890</v>
          </cell>
          <cell r="M283">
            <v>83428</v>
          </cell>
          <cell r="N283">
            <v>0</v>
          </cell>
          <cell r="O283">
            <v>200506</v>
          </cell>
          <cell r="P283">
            <v>81890</v>
          </cell>
          <cell r="Q283" t="str">
            <v>08</v>
          </cell>
          <cell r="R283" t="str">
            <v>Medicine</v>
          </cell>
          <cell r="T283" t="b">
            <v>1</v>
          </cell>
          <cell r="U283" t="b">
            <v>1</v>
          </cell>
          <cell r="V283" t="b">
            <v>0</v>
          </cell>
          <cell r="W283" t="str">
            <v>MED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I283" t="str">
            <v>Tomb</v>
          </cell>
          <cell r="AJ283" t="str">
            <v>T</v>
          </cell>
        </row>
        <row r="284">
          <cell r="A284" t="str">
            <v>0022462</v>
          </cell>
          <cell r="B284" t="str">
            <v>90030607</v>
          </cell>
          <cell r="C284" t="str">
            <v>90030607</v>
          </cell>
          <cell r="D284" t="str">
            <v>FITKIN AMPHITHEATER</v>
          </cell>
          <cell r="E284">
            <v>32234</v>
          </cell>
          <cell r="F284">
            <v>33603</v>
          </cell>
          <cell r="G284">
            <v>33328</v>
          </cell>
          <cell r="I284">
            <v>34834</v>
          </cell>
          <cell r="J284">
            <v>359474</v>
          </cell>
          <cell r="K284">
            <v>359474</v>
          </cell>
          <cell r="L284">
            <v>359474</v>
          </cell>
          <cell r="M284">
            <v>372440.4</v>
          </cell>
          <cell r="N284">
            <v>0</v>
          </cell>
          <cell r="O284">
            <v>200506</v>
          </cell>
          <cell r="P284">
            <v>359474</v>
          </cell>
          <cell r="Q284" t="str">
            <v>08</v>
          </cell>
          <cell r="R284" t="str">
            <v>Medicine</v>
          </cell>
          <cell r="T284" t="b">
            <v>1</v>
          </cell>
          <cell r="U284" t="b">
            <v>1</v>
          </cell>
          <cell r="V284" t="b">
            <v>0</v>
          </cell>
          <cell r="W284" t="str">
            <v>MED</v>
          </cell>
          <cell r="X284">
            <v>0</v>
          </cell>
          <cell r="Y284">
            <v>0</v>
          </cell>
          <cell r="Z284">
            <v>182915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I284" t="str">
            <v>Tomb</v>
          </cell>
          <cell r="AJ284" t="str">
            <v>T</v>
          </cell>
        </row>
        <row r="285">
          <cell r="A285" t="str">
            <v>0022464</v>
          </cell>
          <cell r="D285" t="str">
            <v>C-WING SHM-GROSS ANATOMY</v>
          </cell>
          <cell r="E285">
            <v>32234</v>
          </cell>
          <cell r="F285">
            <v>33054</v>
          </cell>
          <cell r="G285">
            <v>30136</v>
          </cell>
          <cell r="I285">
            <v>34834</v>
          </cell>
          <cell r="J285">
            <v>279373</v>
          </cell>
          <cell r="K285">
            <v>279373</v>
          </cell>
          <cell r="L285">
            <v>279373</v>
          </cell>
          <cell r="M285">
            <v>285411.59000000003</v>
          </cell>
          <cell r="N285">
            <v>0</v>
          </cell>
          <cell r="O285">
            <v>200506</v>
          </cell>
          <cell r="P285">
            <v>279373</v>
          </cell>
          <cell r="Q285" t="str">
            <v>08</v>
          </cell>
          <cell r="R285" t="str">
            <v>Medicine</v>
          </cell>
          <cell r="T285" t="b">
            <v>0</v>
          </cell>
          <cell r="U285" t="b">
            <v>1</v>
          </cell>
          <cell r="V285" t="b">
            <v>0</v>
          </cell>
          <cell r="W285" t="str">
            <v>MED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I285" t="str">
            <v>Tomb</v>
          </cell>
          <cell r="AJ285" t="str">
            <v>T</v>
          </cell>
        </row>
        <row r="286">
          <cell r="A286" t="str">
            <v>0022465</v>
          </cell>
          <cell r="B286" t="str">
            <v>F88040106</v>
          </cell>
          <cell r="C286" t="str">
            <v>88040106</v>
          </cell>
          <cell r="D286" t="str">
            <v>OML SERVICE SYSTEMS</v>
          </cell>
          <cell r="E286">
            <v>32234</v>
          </cell>
          <cell r="F286">
            <v>33054</v>
          </cell>
          <cell r="G286">
            <v>32933</v>
          </cell>
          <cell r="I286">
            <v>33049</v>
          </cell>
          <cell r="J286">
            <v>169156</v>
          </cell>
          <cell r="K286">
            <v>169156</v>
          </cell>
          <cell r="L286">
            <v>169156</v>
          </cell>
          <cell r="M286">
            <v>0</v>
          </cell>
          <cell r="N286">
            <v>169156</v>
          </cell>
          <cell r="O286">
            <v>200506</v>
          </cell>
          <cell r="P286">
            <v>169156</v>
          </cell>
          <cell r="Q286" t="str">
            <v>25</v>
          </cell>
          <cell r="R286" t="str">
            <v>Biological and Physical Sciences</v>
          </cell>
          <cell r="T286" t="b">
            <v>0</v>
          </cell>
          <cell r="U286" t="b">
            <v>1</v>
          </cell>
          <cell r="V286" t="b">
            <v>0</v>
          </cell>
          <cell r="W286" t="str">
            <v>Accounting And Contracts</v>
          </cell>
          <cell r="X286">
            <v>169156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 t="str">
            <v>30</v>
          </cell>
          <cell r="AH286" t="str">
            <v>CM</v>
          </cell>
          <cell r="AI286" t="str">
            <v>FullyF</v>
          </cell>
          <cell r="AJ286" t="str">
            <v>FF</v>
          </cell>
        </row>
        <row r="287">
          <cell r="A287" t="str">
            <v>0022466</v>
          </cell>
          <cell r="B287" t="str">
            <v>C88050101</v>
          </cell>
          <cell r="C287" t="str">
            <v>88050101</v>
          </cell>
          <cell r="D287" t="str">
            <v>EDGEWOOD 28 FIRE DAMAGE</v>
          </cell>
          <cell r="E287">
            <v>32264</v>
          </cell>
          <cell r="G287">
            <v>33298</v>
          </cell>
          <cell r="I287">
            <v>37600</v>
          </cell>
          <cell r="J287">
            <v>102561</v>
          </cell>
          <cell r="K287">
            <v>102562</v>
          </cell>
          <cell r="L287">
            <v>102562</v>
          </cell>
          <cell r="M287">
            <v>39061.31</v>
          </cell>
          <cell r="N287">
            <v>63501</v>
          </cell>
          <cell r="O287">
            <v>200506</v>
          </cell>
          <cell r="P287">
            <v>102562</v>
          </cell>
          <cell r="Q287" t="str">
            <v>70</v>
          </cell>
          <cell r="R287" t="str">
            <v>Residential - Graduate</v>
          </cell>
          <cell r="T287" t="b">
            <v>0</v>
          </cell>
          <cell r="U287" t="b">
            <v>1</v>
          </cell>
          <cell r="V287" t="b">
            <v>0</v>
          </cell>
          <cell r="W287" t="str">
            <v>Finance-General Administration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 t="str">
            <v>50</v>
          </cell>
          <cell r="AH287" t="str">
            <v>OO</v>
          </cell>
          <cell r="AI287" t="str">
            <v>FullyF</v>
          </cell>
          <cell r="AJ287" t="str">
            <v>FF</v>
          </cell>
        </row>
        <row r="288">
          <cell r="A288" t="str">
            <v>0022467</v>
          </cell>
          <cell r="B288" t="str">
            <v>F88050101</v>
          </cell>
          <cell r="C288" t="str">
            <v>88050101</v>
          </cell>
          <cell r="D288" t="str">
            <v>MANSFIELD ST 91-207 FIRE CODE</v>
          </cell>
          <cell r="E288">
            <v>32264</v>
          </cell>
          <cell r="F288">
            <v>33054</v>
          </cell>
          <cell r="G288">
            <v>33054</v>
          </cell>
          <cell r="I288">
            <v>32401</v>
          </cell>
          <cell r="J288">
            <v>61945</v>
          </cell>
          <cell r="K288">
            <v>61945</v>
          </cell>
          <cell r="L288">
            <v>61945</v>
          </cell>
          <cell r="M288">
            <v>0</v>
          </cell>
          <cell r="N288">
            <v>61945</v>
          </cell>
          <cell r="O288">
            <v>200506</v>
          </cell>
          <cell r="P288">
            <v>61945</v>
          </cell>
          <cell r="Q288" t="str">
            <v>70</v>
          </cell>
          <cell r="R288" t="str">
            <v>Residential - Graduate</v>
          </cell>
          <cell r="T288" t="b">
            <v>0</v>
          </cell>
          <cell r="U288" t="b">
            <v>1</v>
          </cell>
          <cell r="V288" t="b">
            <v>0</v>
          </cell>
          <cell r="W288" t="str">
            <v>Accounting And Contracts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 t="str">
            <v>30</v>
          </cell>
          <cell r="AH288" t="str">
            <v>CM</v>
          </cell>
          <cell r="AI288" t="str">
            <v>FullyF</v>
          </cell>
          <cell r="AJ288" t="str">
            <v>FF</v>
          </cell>
        </row>
        <row r="289">
          <cell r="A289" t="str">
            <v>0022469</v>
          </cell>
          <cell r="B289" t="str">
            <v>C88050102</v>
          </cell>
          <cell r="C289" t="str">
            <v>88050102</v>
          </cell>
          <cell r="D289" t="str">
            <v>PROSPECT PL 8 FIRE CODE</v>
          </cell>
          <cell r="E289">
            <v>32264</v>
          </cell>
          <cell r="F289">
            <v>33146</v>
          </cell>
          <cell r="G289">
            <v>33298</v>
          </cell>
          <cell r="I289">
            <v>34719</v>
          </cell>
          <cell r="J289">
            <v>15313</v>
          </cell>
          <cell r="K289">
            <v>15313</v>
          </cell>
          <cell r="L289">
            <v>15313</v>
          </cell>
          <cell r="M289">
            <v>0</v>
          </cell>
          <cell r="N289">
            <v>15313</v>
          </cell>
          <cell r="O289">
            <v>200506</v>
          </cell>
          <cell r="P289">
            <v>15313</v>
          </cell>
          <cell r="Q289" t="str">
            <v>03</v>
          </cell>
          <cell r="R289" t="str">
            <v>Graduate and Other Housing</v>
          </cell>
          <cell r="T289" t="b">
            <v>0</v>
          </cell>
          <cell r="U289" t="b">
            <v>1</v>
          </cell>
          <cell r="V289" t="b">
            <v>0</v>
          </cell>
          <cell r="W289" t="str">
            <v>Finance-General Administration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I289" t="str">
            <v>Tomb</v>
          </cell>
          <cell r="AJ289" t="str">
            <v>T</v>
          </cell>
        </row>
        <row r="290">
          <cell r="A290" t="str">
            <v>0022471</v>
          </cell>
          <cell r="D290" t="str">
            <v>PROSPECT GARDENS ROOF &amp; DOORS</v>
          </cell>
          <cell r="E290">
            <v>32264</v>
          </cell>
          <cell r="F290">
            <v>33054</v>
          </cell>
          <cell r="G290">
            <v>30136</v>
          </cell>
          <cell r="I290">
            <v>32238</v>
          </cell>
          <cell r="J290">
            <v>15745</v>
          </cell>
          <cell r="K290">
            <v>15745</v>
          </cell>
          <cell r="L290">
            <v>15745</v>
          </cell>
          <cell r="M290">
            <v>0</v>
          </cell>
          <cell r="N290">
            <v>15745</v>
          </cell>
          <cell r="O290">
            <v>200506</v>
          </cell>
          <cell r="P290">
            <v>15745</v>
          </cell>
          <cell r="Q290" t="str">
            <v>03</v>
          </cell>
          <cell r="R290" t="str">
            <v>Graduate and Other Housing</v>
          </cell>
          <cell r="T290" t="b">
            <v>1</v>
          </cell>
          <cell r="U290" t="b">
            <v>1</v>
          </cell>
          <cell r="V290" t="b">
            <v>0</v>
          </cell>
          <cell r="W290" t="str">
            <v>PLN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I290" t="str">
            <v>Tomb</v>
          </cell>
          <cell r="AJ290" t="str">
            <v>T</v>
          </cell>
        </row>
        <row r="291">
          <cell r="A291" t="str">
            <v>0022472</v>
          </cell>
          <cell r="B291" t="str">
            <v>F88050103</v>
          </cell>
          <cell r="C291" t="str">
            <v>88050103</v>
          </cell>
          <cell r="D291" t="str">
            <v>YORK SG 96 FIRE CODE</v>
          </cell>
          <cell r="E291">
            <v>32264</v>
          </cell>
          <cell r="F291">
            <v>33054</v>
          </cell>
          <cell r="G291">
            <v>32598</v>
          </cell>
          <cell r="I291">
            <v>32192</v>
          </cell>
          <cell r="J291">
            <v>34466</v>
          </cell>
          <cell r="K291">
            <v>34466</v>
          </cell>
          <cell r="L291">
            <v>34466</v>
          </cell>
          <cell r="M291">
            <v>0</v>
          </cell>
          <cell r="N291">
            <v>34466</v>
          </cell>
          <cell r="O291">
            <v>200506</v>
          </cell>
          <cell r="P291">
            <v>34466</v>
          </cell>
          <cell r="Q291" t="str">
            <v>70</v>
          </cell>
          <cell r="R291" t="str">
            <v>Residential - Graduate</v>
          </cell>
          <cell r="T291" t="b">
            <v>0</v>
          </cell>
          <cell r="U291" t="b">
            <v>1</v>
          </cell>
          <cell r="V291" t="b">
            <v>0</v>
          </cell>
          <cell r="W291" t="str">
            <v>Accounting And Contracts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 t="str">
            <v>30</v>
          </cell>
          <cell r="AH291" t="str">
            <v>CM</v>
          </cell>
          <cell r="AI291" t="str">
            <v>FullyF</v>
          </cell>
          <cell r="AJ291" t="str">
            <v>FF</v>
          </cell>
        </row>
        <row r="292">
          <cell r="A292" t="str">
            <v>0022473</v>
          </cell>
          <cell r="D292" t="str">
            <v>LCI BSMT PH 2 DAC</v>
          </cell>
          <cell r="E292">
            <v>32264</v>
          </cell>
          <cell r="F292">
            <v>33054</v>
          </cell>
          <cell r="G292">
            <v>32963</v>
          </cell>
          <cell r="I292">
            <v>34834</v>
          </cell>
          <cell r="J292">
            <v>35761</v>
          </cell>
          <cell r="K292">
            <v>35761</v>
          </cell>
          <cell r="L292">
            <v>35761</v>
          </cell>
          <cell r="M292">
            <v>37604.53</v>
          </cell>
          <cell r="N292">
            <v>0</v>
          </cell>
          <cell r="O292">
            <v>200506</v>
          </cell>
          <cell r="P292">
            <v>35761</v>
          </cell>
          <cell r="Q292" t="str">
            <v>08</v>
          </cell>
          <cell r="R292" t="str">
            <v>Medicine</v>
          </cell>
          <cell r="T292" t="b">
            <v>1</v>
          </cell>
          <cell r="U292" t="b">
            <v>1</v>
          </cell>
          <cell r="V292" t="b">
            <v>0</v>
          </cell>
          <cell r="W292" t="str">
            <v>MED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I292" t="str">
            <v>Tomb</v>
          </cell>
          <cell r="AJ292" t="str">
            <v>T</v>
          </cell>
        </row>
        <row r="293">
          <cell r="A293" t="str">
            <v>0022476</v>
          </cell>
          <cell r="B293" t="str">
            <v>F88050105</v>
          </cell>
          <cell r="C293" t="str">
            <v>88050105</v>
          </cell>
          <cell r="D293" t="str">
            <v>DDC SYSTEM PIERSON/DAVENPORT</v>
          </cell>
          <cell r="E293">
            <v>32264</v>
          </cell>
          <cell r="F293">
            <v>33054</v>
          </cell>
          <cell r="G293">
            <v>33054</v>
          </cell>
          <cell r="I293">
            <v>30136</v>
          </cell>
          <cell r="J293">
            <v>200000</v>
          </cell>
          <cell r="K293">
            <v>200000</v>
          </cell>
          <cell r="L293">
            <v>200000</v>
          </cell>
          <cell r="M293">
            <v>0</v>
          </cell>
          <cell r="N293">
            <v>200000</v>
          </cell>
          <cell r="O293">
            <v>200506</v>
          </cell>
          <cell r="P293">
            <v>200000</v>
          </cell>
          <cell r="Q293" t="str">
            <v>71</v>
          </cell>
          <cell r="R293" t="str">
            <v>Residential - Undergraduate</v>
          </cell>
          <cell r="T293" t="b">
            <v>0</v>
          </cell>
          <cell r="U293" t="b">
            <v>1</v>
          </cell>
          <cell r="V293" t="b">
            <v>0</v>
          </cell>
          <cell r="W293" t="str">
            <v>Accounting And Contracts</v>
          </cell>
          <cell r="X293">
            <v>200000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 t="str">
            <v>40</v>
          </cell>
          <cell r="AH293" t="str">
            <v>UT</v>
          </cell>
          <cell r="AI293" t="str">
            <v>FullyF</v>
          </cell>
          <cell r="AJ293" t="str">
            <v>FF</v>
          </cell>
        </row>
        <row r="294">
          <cell r="A294" t="str">
            <v>0022478</v>
          </cell>
          <cell r="D294" t="str">
            <v>CAPITAL PLANNING REPORT</v>
          </cell>
          <cell r="E294">
            <v>32295</v>
          </cell>
          <cell r="F294">
            <v>32324</v>
          </cell>
          <cell r="G294">
            <v>30136</v>
          </cell>
          <cell r="J294">
            <v>0</v>
          </cell>
          <cell r="K294">
            <v>57517</v>
          </cell>
          <cell r="L294">
            <v>57517</v>
          </cell>
          <cell r="M294">
            <v>0</v>
          </cell>
          <cell r="N294">
            <v>0</v>
          </cell>
          <cell r="O294">
            <v>200506</v>
          </cell>
          <cell r="P294">
            <v>57517</v>
          </cell>
          <cell r="Q294" t="str">
            <v>0</v>
          </cell>
          <cell r="R294" t="str">
            <v>UNASSIGNED</v>
          </cell>
          <cell r="T294" t="b">
            <v>1</v>
          </cell>
          <cell r="U294" t="b">
            <v>1</v>
          </cell>
          <cell r="V294" t="b">
            <v>1</v>
          </cell>
          <cell r="W294" t="str">
            <v>FIN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I294" t="str">
            <v>Tomb</v>
          </cell>
          <cell r="AJ294" t="str">
            <v>T</v>
          </cell>
        </row>
        <row r="295">
          <cell r="A295" t="str">
            <v>0022479</v>
          </cell>
          <cell r="D295" t="str">
            <v>WINCHESTER/BROADMAN CONNECTOR</v>
          </cell>
          <cell r="E295">
            <v>32295</v>
          </cell>
          <cell r="F295">
            <v>33054</v>
          </cell>
          <cell r="G295">
            <v>33328</v>
          </cell>
          <cell r="J295">
            <v>0</v>
          </cell>
          <cell r="K295">
            <v>31649</v>
          </cell>
          <cell r="L295">
            <v>31649</v>
          </cell>
          <cell r="M295">
            <v>0</v>
          </cell>
          <cell r="N295">
            <v>0</v>
          </cell>
          <cell r="O295">
            <v>200506</v>
          </cell>
          <cell r="P295">
            <v>31649</v>
          </cell>
          <cell r="Q295" t="str">
            <v>0</v>
          </cell>
          <cell r="R295" t="str">
            <v>UNASSIGNED</v>
          </cell>
          <cell r="T295" t="b">
            <v>1</v>
          </cell>
          <cell r="U295" t="b">
            <v>1</v>
          </cell>
          <cell r="V295" t="b">
            <v>1</v>
          </cell>
          <cell r="W295" t="str">
            <v>MED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I295" t="str">
            <v>Tomb</v>
          </cell>
          <cell r="AJ295" t="str">
            <v>T</v>
          </cell>
        </row>
        <row r="296">
          <cell r="A296" t="str">
            <v>0022481</v>
          </cell>
          <cell r="D296" t="str">
            <v>OLD CAMPUS CONVERSIONS</v>
          </cell>
          <cell r="E296">
            <v>32295</v>
          </cell>
          <cell r="F296">
            <v>33419</v>
          </cell>
          <cell r="G296">
            <v>33328</v>
          </cell>
          <cell r="I296">
            <v>34939</v>
          </cell>
          <cell r="J296">
            <v>35279</v>
          </cell>
          <cell r="K296">
            <v>35279</v>
          </cell>
          <cell r="L296">
            <v>35279</v>
          </cell>
          <cell r="M296">
            <v>36281.47</v>
          </cell>
          <cell r="N296">
            <v>0</v>
          </cell>
          <cell r="O296">
            <v>200506</v>
          </cell>
          <cell r="P296">
            <v>35279</v>
          </cell>
          <cell r="Q296" t="str">
            <v>02</v>
          </cell>
          <cell r="R296" t="str">
            <v>Undergrad Housing: Other</v>
          </cell>
          <cell r="T296" t="b">
            <v>1</v>
          </cell>
          <cell r="U296" t="b">
            <v>1</v>
          </cell>
          <cell r="V296" t="b">
            <v>0</v>
          </cell>
          <cell r="W296" t="str">
            <v>PLN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I296" t="str">
            <v>Tomb</v>
          </cell>
          <cell r="AJ296" t="str">
            <v>T</v>
          </cell>
        </row>
        <row r="297">
          <cell r="A297" t="str">
            <v>0022482</v>
          </cell>
          <cell r="D297" t="str">
            <v>MASTER'S HOUSE</v>
          </cell>
          <cell r="E297">
            <v>32295</v>
          </cell>
          <cell r="F297">
            <v>33054</v>
          </cell>
          <cell r="G297">
            <v>30136</v>
          </cell>
          <cell r="J297">
            <v>0</v>
          </cell>
          <cell r="K297">
            <v>58304</v>
          </cell>
          <cell r="L297">
            <v>58304</v>
          </cell>
          <cell r="M297">
            <v>0</v>
          </cell>
          <cell r="N297">
            <v>0</v>
          </cell>
          <cell r="O297">
            <v>200506</v>
          </cell>
          <cell r="P297">
            <v>58304</v>
          </cell>
          <cell r="Q297" t="str">
            <v>0</v>
          </cell>
          <cell r="R297" t="str">
            <v>UNASSIGNED</v>
          </cell>
          <cell r="T297" t="b">
            <v>0</v>
          </cell>
          <cell r="U297" t="b">
            <v>1</v>
          </cell>
          <cell r="V297" t="b">
            <v>1</v>
          </cell>
          <cell r="W297" t="str">
            <v>MGT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I297" t="str">
            <v>Tomb</v>
          </cell>
          <cell r="AJ297" t="str">
            <v>T</v>
          </cell>
        </row>
        <row r="298">
          <cell r="A298" t="str">
            <v>0022483</v>
          </cell>
          <cell r="D298" t="str">
            <v>GOLF COURSE PRACT FAIRWAY</v>
          </cell>
          <cell r="E298">
            <v>32295</v>
          </cell>
          <cell r="F298">
            <v>33054</v>
          </cell>
          <cell r="G298">
            <v>30136</v>
          </cell>
          <cell r="I298">
            <v>32219</v>
          </cell>
          <cell r="J298">
            <v>75000</v>
          </cell>
          <cell r="K298">
            <v>78940</v>
          </cell>
          <cell r="L298">
            <v>78940</v>
          </cell>
          <cell r="M298">
            <v>78940</v>
          </cell>
          <cell r="N298">
            <v>0</v>
          </cell>
          <cell r="O298">
            <v>200506</v>
          </cell>
          <cell r="P298">
            <v>78940</v>
          </cell>
          <cell r="Q298" t="str">
            <v>10</v>
          </cell>
          <cell r="R298" t="str">
            <v>Athletics</v>
          </cell>
          <cell r="T298" t="b">
            <v>0</v>
          </cell>
          <cell r="U298" t="b">
            <v>0</v>
          </cell>
          <cell r="V298" t="b">
            <v>0</v>
          </cell>
          <cell r="W298" t="str">
            <v>PLN</v>
          </cell>
          <cell r="X298">
            <v>0</v>
          </cell>
          <cell r="Y298">
            <v>0</v>
          </cell>
          <cell r="Z298">
            <v>75000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I298" t="str">
            <v>Tomb</v>
          </cell>
          <cell r="AJ298" t="str">
            <v>T</v>
          </cell>
        </row>
        <row r="299">
          <cell r="A299" t="str">
            <v>0022484</v>
          </cell>
          <cell r="B299" t="str">
            <v>C88060102</v>
          </cell>
          <cell r="C299" t="str">
            <v>88060102</v>
          </cell>
          <cell r="D299" t="str">
            <v>MEDICAL TELECOM LINK</v>
          </cell>
          <cell r="E299">
            <v>32295</v>
          </cell>
          <cell r="F299">
            <v>33054</v>
          </cell>
          <cell r="G299">
            <v>33025</v>
          </cell>
          <cell r="I299">
            <v>35769</v>
          </cell>
          <cell r="J299">
            <v>417904</v>
          </cell>
          <cell r="K299">
            <v>417904</v>
          </cell>
          <cell r="L299">
            <v>417904</v>
          </cell>
          <cell r="M299">
            <v>0</v>
          </cell>
          <cell r="N299">
            <v>417904</v>
          </cell>
          <cell r="O299">
            <v>200506</v>
          </cell>
          <cell r="P299">
            <v>417904</v>
          </cell>
          <cell r="Q299" t="str">
            <v>12</v>
          </cell>
          <cell r="R299" t="str">
            <v>Administrative &amp; University-Wide</v>
          </cell>
          <cell r="T299" t="b">
            <v>1</v>
          </cell>
          <cell r="U299" t="b">
            <v>1</v>
          </cell>
          <cell r="V299" t="b">
            <v>0</v>
          </cell>
          <cell r="W299" t="str">
            <v>Finance-General Administration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I299" t="str">
            <v>Tomb</v>
          </cell>
          <cell r="AJ299" t="str">
            <v>T</v>
          </cell>
        </row>
        <row r="300">
          <cell r="A300" t="str">
            <v>0022485</v>
          </cell>
          <cell r="D300" t="str">
            <v>FARNAM AND LAUDER ALT 4TH</v>
          </cell>
          <cell r="F300">
            <v>33054</v>
          </cell>
          <cell r="G300">
            <v>30136</v>
          </cell>
          <cell r="J300">
            <v>0</v>
          </cell>
          <cell r="K300">
            <v>2097542</v>
          </cell>
          <cell r="L300">
            <v>2097542</v>
          </cell>
          <cell r="M300">
            <v>0</v>
          </cell>
          <cell r="N300">
            <v>0</v>
          </cell>
          <cell r="O300">
            <v>200506</v>
          </cell>
          <cell r="P300">
            <v>2097542</v>
          </cell>
          <cell r="Q300" t="str">
            <v>0</v>
          </cell>
          <cell r="R300" t="str">
            <v>UNASSIGNED</v>
          </cell>
          <cell r="T300" t="b">
            <v>1</v>
          </cell>
          <cell r="U300" t="b">
            <v>1</v>
          </cell>
          <cell r="V300" t="b">
            <v>1</v>
          </cell>
          <cell r="W300" t="str">
            <v>MED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I300" t="str">
            <v>Tomb</v>
          </cell>
          <cell r="AJ300" t="str">
            <v>T</v>
          </cell>
        </row>
        <row r="301">
          <cell r="A301" t="str">
            <v>0022486</v>
          </cell>
          <cell r="D301" t="str">
            <v>FITKIN I ALTERATIONS</v>
          </cell>
          <cell r="F301">
            <v>33054</v>
          </cell>
          <cell r="G301">
            <v>30136</v>
          </cell>
          <cell r="J301">
            <v>0</v>
          </cell>
          <cell r="K301">
            <v>646753</v>
          </cell>
          <cell r="L301">
            <v>646753</v>
          </cell>
          <cell r="M301">
            <v>0</v>
          </cell>
          <cell r="N301">
            <v>0</v>
          </cell>
          <cell r="O301">
            <v>200506</v>
          </cell>
          <cell r="P301">
            <v>646753</v>
          </cell>
          <cell r="Q301" t="str">
            <v>0</v>
          </cell>
          <cell r="R301" t="str">
            <v>UNASSIGNED</v>
          </cell>
          <cell r="T301" t="b">
            <v>1</v>
          </cell>
          <cell r="U301" t="b">
            <v>1</v>
          </cell>
          <cell r="V301" t="b">
            <v>1</v>
          </cell>
          <cell r="W301" t="str">
            <v>MED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I301" t="str">
            <v>Tomb</v>
          </cell>
          <cell r="AJ301" t="str">
            <v>T</v>
          </cell>
        </row>
        <row r="302">
          <cell r="A302" t="str">
            <v>0022487</v>
          </cell>
          <cell r="B302" t="str">
            <v>P89053115</v>
          </cell>
          <cell r="C302" t="str">
            <v>89053115</v>
          </cell>
          <cell r="D302" t="str">
            <v>SHM BG72 FAN REPLACEMENT</v>
          </cell>
          <cell r="E302">
            <v>32280</v>
          </cell>
          <cell r="G302">
            <v>33298</v>
          </cell>
          <cell r="I302">
            <v>34834</v>
          </cell>
          <cell r="J302">
            <v>627190</v>
          </cell>
          <cell r="K302">
            <v>627190</v>
          </cell>
          <cell r="L302">
            <v>627190</v>
          </cell>
          <cell r="M302">
            <v>4625.5</v>
          </cell>
          <cell r="N302">
            <v>622564</v>
          </cell>
          <cell r="O302">
            <v>200506</v>
          </cell>
          <cell r="P302">
            <v>627190</v>
          </cell>
          <cell r="Q302" t="str">
            <v>80</v>
          </cell>
          <cell r="R302" t="str">
            <v>Medicine</v>
          </cell>
          <cell r="T302" t="b">
            <v>0</v>
          </cell>
          <cell r="U302" t="b">
            <v>1</v>
          </cell>
          <cell r="V302" t="b">
            <v>0</v>
          </cell>
          <cell r="W302" t="str">
            <v>Asset Management</v>
          </cell>
          <cell r="X302">
            <v>562000</v>
          </cell>
          <cell r="Y302">
            <v>60564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 t="str">
            <v>30</v>
          </cell>
          <cell r="AH302" t="str">
            <v>CM</v>
          </cell>
          <cell r="AI302" t="str">
            <v>FullyF</v>
          </cell>
          <cell r="AJ302" t="str">
            <v>FF</v>
          </cell>
        </row>
        <row r="303">
          <cell r="A303" t="str">
            <v>0022488</v>
          </cell>
          <cell r="D303" t="str">
            <v>SLB RM-220A A. C.</v>
          </cell>
          <cell r="E303">
            <v>32295</v>
          </cell>
          <cell r="F303">
            <v>33054</v>
          </cell>
          <cell r="G303">
            <v>32963</v>
          </cell>
          <cell r="I303">
            <v>32311</v>
          </cell>
          <cell r="J303">
            <v>43786</v>
          </cell>
          <cell r="K303">
            <v>43786</v>
          </cell>
          <cell r="L303">
            <v>43786</v>
          </cell>
          <cell r="M303">
            <v>44478.05</v>
          </cell>
          <cell r="N303">
            <v>0</v>
          </cell>
          <cell r="O303">
            <v>200506</v>
          </cell>
          <cell r="P303">
            <v>43786</v>
          </cell>
          <cell r="Q303" t="str">
            <v>09</v>
          </cell>
          <cell r="R303" t="str">
            <v>Law</v>
          </cell>
          <cell r="T303" t="b">
            <v>1</v>
          </cell>
          <cell r="U303" t="b">
            <v>1</v>
          </cell>
          <cell r="V303" t="b">
            <v>0</v>
          </cell>
          <cell r="W303" t="str">
            <v>PLN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I303" t="str">
            <v>Tomb</v>
          </cell>
          <cell r="AJ303" t="str">
            <v>T</v>
          </cell>
        </row>
        <row r="304">
          <cell r="A304" t="str">
            <v>0022489</v>
          </cell>
          <cell r="D304" t="str">
            <v>HEWITT QUADRANGLE STONE REPAIR</v>
          </cell>
          <cell r="E304">
            <v>32325</v>
          </cell>
          <cell r="F304">
            <v>33054</v>
          </cell>
          <cell r="G304">
            <v>30136</v>
          </cell>
          <cell r="I304">
            <v>34939</v>
          </cell>
          <cell r="J304">
            <v>44260</v>
          </cell>
          <cell r="K304">
            <v>44260</v>
          </cell>
          <cell r="L304">
            <v>44260</v>
          </cell>
          <cell r="M304">
            <v>44259.67</v>
          </cell>
          <cell r="N304">
            <v>0</v>
          </cell>
          <cell r="O304">
            <v>200506</v>
          </cell>
          <cell r="P304">
            <v>44260</v>
          </cell>
          <cell r="Q304" t="str">
            <v>13</v>
          </cell>
          <cell r="R304" t="str">
            <v>Other</v>
          </cell>
          <cell r="T304" t="b">
            <v>0</v>
          </cell>
          <cell r="U304" t="b">
            <v>1</v>
          </cell>
          <cell r="V304" t="b">
            <v>0</v>
          </cell>
          <cell r="W304" t="str">
            <v>PLN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I304" t="str">
            <v>Tomb</v>
          </cell>
          <cell r="AJ304" t="str">
            <v>T</v>
          </cell>
        </row>
        <row r="305">
          <cell r="A305" t="str">
            <v>0022490</v>
          </cell>
          <cell r="D305" t="str">
            <v>KBT RENOVATIONS-FINAL</v>
          </cell>
          <cell r="E305">
            <v>32295</v>
          </cell>
          <cell r="F305">
            <v>33054</v>
          </cell>
          <cell r="G305">
            <v>32963</v>
          </cell>
          <cell r="I305">
            <v>33053</v>
          </cell>
          <cell r="J305">
            <v>150470</v>
          </cell>
          <cell r="K305">
            <v>150470</v>
          </cell>
          <cell r="L305">
            <v>150470</v>
          </cell>
          <cell r="M305">
            <v>162749.44</v>
          </cell>
          <cell r="N305">
            <v>0</v>
          </cell>
          <cell r="O305">
            <v>200506</v>
          </cell>
          <cell r="P305">
            <v>150470</v>
          </cell>
          <cell r="Q305" t="str">
            <v>04</v>
          </cell>
          <cell r="R305" t="str">
            <v>Academic Space: Science</v>
          </cell>
          <cell r="T305" t="b">
            <v>1</v>
          </cell>
          <cell r="U305" t="b">
            <v>1</v>
          </cell>
          <cell r="V305" t="b">
            <v>0</v>
          </cell>
          <cell r="W305" t="str">
            <v>PLN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I305" t="str">
            <v>Tomb</v>
          </cell>
          <cell r="AJ305" t="str">
            <v>T</v>
          </cell>
        </row>
        <row r="306">
          <cell r="A306" t="str">
            <v>0022491</v>
          </cell>
          <cell r="B306" t="str">
            <v>F88070102</v>
          </cell>
          <cell r="C306" t="str">
            <v>88070102</v>
          </cell>
          <cell r="D306" t="str">
            <v>UTILITIES EXTENSION/YCMM &amp; YPI</v>
          </cell>
          <cell r="E306">
            <v>32325</v>
          </cell>
          <cell r="F306">
            <v>33785</v>
          </cell>
          <cell r="G306">
            <v>33298</v>
          </cell>
          <cell r="I306">
            <v>35317</v>
          </cell>
          <cell r="J306">
            <v>1559235</v>
          </cell>
          <cell r="K306">
            <v>1559235</v>
          </cell>
          <cell r="L306">
            <v>1559235</v>
          </cell>
          <cell r="M306">
            <v>0</v>
          </cell>
          <cell r="N306">
            <v>1559235</v>
          </cell>
          <cell r="O306">
            <v>200506</v>
          </cell>
          <cell r="P306">
            <v>1559235</v>
          </cell>
          <cell r="Q306" t="str">
            <v>66</v>
          </cell>
          <cell r="R306" t="str">
            <v>Admin&amp;Other YSM Utilities</v>
          </cell>
          <cell r="T306" t="b">
            <v>0</v>
          </cell>
          <cell r="U306" t="b">
            <v>1</v>
          </cell>
          <cell r="V306" t="b">
            <v>0</v>
          </cell>
          <cell r="W306" t="str">
            <v>Accounting And Contracts</v>
          </cell>
          <cell r="X306">
            <v>1533629</v>
          </cell>
          <cell r="Y306">
            <v>25606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 t="str">
            <v>40</v>
          </cell>
          <cell r="AH306" t="str">
            <v>UT</v>
          </cell>
          <cell r="AI306" t="str">
            <v>FullyF</v>
          </cell>
          <cell r="AJ306" t="str">
            <v>FF</v>
          </cell>
        </row>
        <row r="307">
          <cell r="A307" t="str">
            <v>0022492</v>
          </cell>
          <cell r="B307" t="str">
            <v>P88111522</v>
          </cell>
          <cell r="C307" t="str">
            <v>88111522</v>
          </cell>
          <cell r="D307" t="str">
            <v>DUNHAM 4TH FL MATH PH 2</v>
          </cell>
          <cell r="E307">
            <v>32387</v>
          </cell>
          <cell r="F307">
            <v>33054</v>
          </cell>
          <cell r="G307">
            <v>32933</v>
          </cell>
          <cell r="I307">
            <v>33049</v>
          </cell>
          <cell r="J307">
            <v>93964</v>
          </cell>
          <cell r="K307">
            <v>93964</v>
          </cell>
          <cell r="L307">
            <v>93964</v>
          </cell>
          <cell r="M307">
            <v>0</v>
          </cell>
          <cell r="N307">
            <v>93964</v>
          </cell>
          <cell r="O307">
            <v>200506</v>
          </cell>
          <cell r="P307">
            <v>93964</v>
          </cell>
          <cell r="Q307" t="str">
            <v>24</v>
          </cell>
          <cell r="R307" t="str">
            <v>Eng&amp;ApplSci</v>
          </cell>
          <cell r="T307" t="b">
            <v>0</v>
          </cell>
          <cell r="U307" t="b">
            <v>1</v>
          </cell>
          <cell r="V307" t="b">
            <v>0</v>
          </cell>
          <cell r="W307" t="str">
            <v>Accounting And Contracts</v>
          </cell>
          <cell r="X307">
            <v>93964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 t="str">
            <v>20</v>
          </cell>
          <cell r="AH307" t="str">
            <v>PR</v>
          </cell>
          <cell r="AI307" t="str">
            <v>FullyF</v>
          </cell>
          <cell r="AJ307" t="str">
            <v>FF</v>
          </cell>
        </row>
        <row r="308">
          <cell r="A308" t="str">
            <v>0022493</v>
          </cell>
          <cell r="B308" t="str">
            <v>88120622</v>
          </cell>
          <cell r="C308" t="str">
            <v>88120622</v>
          </cell>
          <cell r="D308" t="str">
            <v>PIERSON COLLEGE LIBRARY</v>
          </cell>
          <cell r="E308">
            <v>32387</v>
          </cell>
          <cell r="F308">
            <v>33238</v>
          </cell>
          <cell r="G308">
            <v>32963</v>
          </cell>
          <cell r="I308">
            <v>34729</v>
          </cell>
          <cell r="J308">
            <v>179728</v>
          </cell>
          <cell r="K308">
            <v>179728</v>
          </cell>
          <cell r="L308">
            <v>179728</v>
          </cell>
          <cell r="M308">
            <v>183533.43</v>
          </cell>
          <cell r="N308">
            <v>0</v>
          </cell>
          <cell r="O308">
            <v>200506</v>
          </cell>
          <cell r="P308">
            <v>179728</v>
          </cell>
          <cell r="Q308" t="str">
            <v>01</v>
          </cell>
          <cell r="R308" t="str">
            <v>Undergrad Housing: Residential Colleges</v>
          </cell>
          <cell r="T308" t="b">
            <v>1</v>
          </cell>
          <cell r="U308" t="b">
            <v>1</v>
          </cell>
          <cell r="V308" t="b">
            <v>0</v>
          </cell>
          <cell r="W308" t="str">
            <v>PLN</v>
          </cell>
          <cell r="X308">
            <v>0</v>
          </cell>
          <cell r="Y308">
            <v>0</v>
          </cell>
          <cell r="Z308">
            <v>136018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I308" t="str">
            <v>Tomb</v>
          </cell>
          <cell r="AJ308" t="str">
            <v>T</v>
          </cell>
        </row>
        <row r="309">
          <cell r="A309" t="str">
            <v>0022495</v>
          </cell>
          <cell r="B309" t="str">
            <v>F88090101</v>
          </cell>
          <cell r="C309" t="str">
            <v>88090101</v>
          </cell>
          <cell r="D309" t="str">
            <v>YORK ST 149 UTILITY EXT.</v>
          </cell>
          <cell r="E309">
            <v>32387</v>
          </cell>
          <cell r="F309">
            <v>33054</v>
          </cell>
          <cell r="G309">
            <v>33054</v>
          </cell>
          <cell r="I309">
            <v>33052</v>
          </cell>
          <cell r="J309">
            <v>596529</v>
          </cell>
          <cell r="K309">
            <v>596529</v>
          </cell>
          <cell r="L309">
            <v>596529</v>
          </cell>
          <cell r="M309">
            <v>0</v>
          </cell>
          <cell r="N309">
            <v>596529</v>
          </cell>
          <cell r="O309">
            <v>200506</v>
          </cell>
          <cell r="P309">
            <v>596529</v>
          </cell>
          <cell r="Q309" t="str">
            <v>65</v>
          </cell>
          <cell r="R309" t="str">
            <v>Admin&amp;Other Utilities Central</v>
          </cell>
          <cell r="T309" t="b">
            <v>0</v>
          </cell>
          <cell r="U309" t="b">
            <v>1</v>
          </cell>
          <cell r="V309" t="b">
            <v>0</v>
          </cell>
          <cell r="W309" t="str">
            <v>Accounting And Contracts</v>
          </cell>
          <cell r="X309">
            <v>596529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 t="str">
            <v>30</v>
          </cell>
          <cell r="AH309" t="str">
            <v>CM</v>
          </cell>
          <cell r="AI309" t="str">
            <v>FullyF</v>
          </cell>
          <cell r="AJ309" t="str">
            <v>FF</v>
          </cell>
        </row>
        <row r="310">
          <cell r="A310" t="str">
            <v>0022499</v>
          </cell>
          <cell r="D310" t="str">
            <v>KBT GENERAL COSTS</v>
          </cell>
          <cell r="E310">
            <v>32325</v>
          </cell>
          <cell r="F310">
            <v>33054</v>
          </cell>
          <cell r="G310">
            <v>32963</v>
          </cell>
          <cell r="I310">
            <v>33053</v>
          </cell>
          <cell r="J310">
            <v>43299</v>
          </cell>
          <cell r="K310">
            <v>43299</v>
          </cell>
          <cell r="L310">
            <v>43299</v>
          </cell>
          <cell r="M310">
            <v>45737.94</v>
          </cell>
          <cell r="N310">
            <v>0</v>
          </cell>
          <cell r="O310">
            <v>200506</v>
          </cell>
          <cell r="P310">
            <v>43299</v>
          </cell>
          <cell r="Q310" t="str">
            <v>04</v>
          </cell>
          <cell r="R310" t="str">
            <v>Academic Space: Science</v>
          </cell>
          <cell r="T310" t="b">
            <v>1</v>
          </cell>
          <cell r="U310" t="b">
            <v>1</v>
          </cell>
          <cell r="V310" t="b">
            <v>0</v>
          </cell>
          <cell r="W310" t="str">
            <v>PLN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I310" t="str">
            <v>Tomb</v>
          </cell>
          <cell r="AJ310" t="str">
            <v>T</v>
          </cell>
        </row>
        <row r="311">
          <cell r="A311" t="str">
            <v>0022501</v>
          </cell>
          <cell r="B311" t="str">
            <v>P93111509</v>
          </cell>
          <cell r="C311" t="str">
            <v>93111509</v>
          </cell>
          <cell r="D311" t="str">
            <v>MCCLELLAN HALL RENOVATION</v>
          </cell>
          <cell r="E311">
            <v>34274</v>
          </cell>
          <cell r="F311">
            <v>34972</v>
          </cell>
          <cell r="G311">
            <v>34578</v>
          </cell>
          <cell r="I311">
            <v>35317</v>
          </cell>
          <cell r="J311">
            <v>1540410</v>
          </cell>
          <cell r="K311">
            <v>1540410</v>
          </cell>
          <cell r="L311">
            <v>1540410</v>
          </cell>
          <cell r="M311">
            <v>0</v>
          </cell>
          <cell r="N311">
            <v>1540410</v>
          </cell>
          <cell r="O311">
            <v>200506</v>
          </cell>
          <cell r="P311">
            <v>1540410</v>
          </cell>
          <cell r="Q311" t="str">
            <v>71</v>
          </cell>
          <cell r="R311" t="str">
            <v>Residential - Undergraduate</v>
          </cell>
          <cell r="T311" t="b">
            <v>0</v>
          </cell>
          <cell r="U311" t="b">
            <v>1</v>
          </cell>
          <cell r="V311" t="b">
            <v>0</v>
          </cell>
          <cell r="W311" t="str">
            <v>Accounting And Contracts</v>
          </cell>
          <cell r="X311">
            <v>0</v>
          </cell>
          <cell r="Y311">
            <v>1540410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 t="str">
            <v>20</v>
          </cell>
          <cell r="AH311" t="str">
            <v>PR</v>
          </cell>
          <cell r="AI311" t="str">
            <v>FullyF</v>
          </cell>
          <cell r="AJ311" t="str">
            <v>FF</v>
          </cell>
        </row>
        <row r="312">
          <cell r="A312" t="str">
            <v>0022502</v>
          </cell>
          <cell r="D312" t="str">
            <v>SLOANE PHYSICS, THEORY MOVE</v>
          </cell>
          <cell r="E312">
            <v>32395</v>
          </cell>
          <cell r="F312">
            <v>33419</v>
          </cell>
          <cell r="G312">
            <v>32963</v>
          </cell>
          <cell r="I312">
            <v>34939</v>
          </cell>
          <cell r="J312">
            <v>325609</v>
          </cell>
          <cell r="K312">
            <v>325609</v>
          </cell>
          <cell r="L312">
            <v>325609</v>
          </cell>
          <cell r="M312">
            <v>332278.89</v>
          </cell>
          <cell r="N312">
            <v>0</v>
          </cell>
          <cell r="O312">
            <v>200506</v>
          </cell>
          <cell r="P312">
            <v>325609</v>
          </cell>
          <cell r="Q312" t="str">
            <v>04</v>
          </cell>
          <cell r="R312" t="str">
            <v>Academic Space: Science</v>
          </cell>
          <cell r="T312" t="b">
            <v>1</v>
          </cell>
          <cell r="U312" t="b">
            <v>1</v>
          </cell>
          <cell r="V312" t="b">
            <v>0</v>
          </cell>
          <cell r="W312" t="str">
            <v>PLN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I312" t="str">
            <v>Tomb</v>
          </cell>
          <cell r="AJ312" t="str">
            <v>T</v>
          </cell>
        </row>
        <row r="313">
          <cell r="A313" t="str">
            <v>0022503</v>
          </cell>
          <cell r="D313" t="str">
            <v>YUP WAREHOUSE ADDITION</v>
          </cell>
          <cell r="E313">
            <v>32387</v>
          </cell>
          <cell r="F313">
            <v>33407</v>
          </cell>
          <cell r="G313">
            <v>27484</v>
          </cell>
          <cell r="I313">
            <v>31953</v>
          </cell>
          <cell r="J313">
            <v>4535</v>
          </cell>
          <cell r="K313">
            <v>4535</v>
          </cell>
          <cell r="L313">
            <v>4535</v>
          </cell>
          <cell r="M313">
            <v>4534.5600000000004</v>
          </cell>
          <cell r="N313">
            <v>0</v>
          </cell>
          <cell r="O313">
            <v>200506</v>
          </cell>
          <cell r="P313">
            <v>4535</v>
          </cell>
          <cell r="Q313" t="str">
            <v>13</v>
          </cell>
          <cell r="R313" t="str">
            <v>Other</v>
          </cell>
          <cell r="T313" t="b">
            <v>1</v>
          </cell>
          <cell r="U313" t="b">
            <v>1</v>
          </cell>
          <cell r="V313" t="b">
            <v>0</v>
          </cell>
          <cell r="W313" t="str">
            <v>PLN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I313" t="str">
            <v>Tomb</v>
          </cell>
          <cell r="AJ313" t="str">
            <v>T</v>
          </cell>
        </row>
        <row r="314">
          <cell r="A314" t="str">
            <v>0022504</v>
          </cell>
          <cell r="D314" t="str">
            <v>TRUMBULL 89 OFFICES</v>
          </cell>
          <cell r="E314">
            <v>32387</v>
          </cell>
          <cell r="F314">
            <v>33054</v>
          </cell>
          <cell r="G314">
            <v>30136</v>
          </cell>
          <cell r="I314">
            <v>34939</v>
          </cell>
          <cell r="J314">
            <v>17376</v>
          </cell>
          <cell r="K314">
            <v>17376</v>
          </cell>
          <cell r="L314">
            <v>17376</v>
          </cell>
          <cell r="M314">
            <v>17376.48</v>
          </cell>
          <cell r="N314">
            <v>0</v>
          </cell>
          <cell r="O314">
            <v>200506</v>
          </cell>
          <cell r="P314">
            <v>17376</v>
          </cell>
          <cell r="Q314" t="str">
            <v>04</v>
          </cell>
          <cell r="R314" t="str">
            <v>Academic Space: Science</v>
          </cell>
          <cell r="T314" t="b">
            <v>0</v>
          </cell>
          <cell r="U314" t="b">
            <v>1</v>
          </cell>
          <cell r="V314" t="b">
            <v>0</v>
          </cell>
          <cell r="W314" t="str">
            <v>PLN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I314" t="str">
            <v>Tomb</v>
          </cell>
          <cell r="AJ314" t="str">
            <v>T</v>
          </cell>
        </row>
        <row r="315">
          <cell r="A315" t="str">
            <v>0022506</v>
          </cell>
          <cell r="D315" t="str">
            <v>COLLEGE 493 RENOVATIONS</v>
          </cell>
          <cell r="E315">
            <v>32387</v>
          </cell>
          <cell r="F315">
            <v>33054</v>
          </cell>
          <cell r="G315">
            <v>30136</v>
          </cell>
          <cell r="I315">
            <v>34936</v>
          </cell>
          <cell r="J315">
            <v>72615</v>
          </cell>
          <cell r="K315">
            <v>72615</v>
          </cell>
          <cell r="L315">
            <v>72615</v>
          </cell>
          <cell r="M315">
            <v>74675.13</v>
          </cell>
          <cell r="N315">
            <v>0</v>
          </cell>
          <cell r="O315">
            <v>200506</v>
          </cell>
          <cell r="P315">
            <v>72615</v>
          </cell>
          <cell r="Q315" t="str">
            <v>04</v>
          </cell>
          <cell r="R315" t="str">
            <v>Academic Space: Science</v>
          </cell>
          <cell r="T315" t="b">
            <v>0</v>
          </cell>
          <cell r="U315" t="b">
            <v>1</v>
          </cell>
          <cell r="V315" t="b">
            <v>0</v>
          </cell>
          <cell r="W315" t="str">
            <v>PLN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I315" t="str">
            <v>Tomb</v>
          </cell>
          <cell r="AJ315" t="str">
            <v>T</v>
          </cell>
        </row>
        <row r="316">
          <cell r="A316" t="str">
            <v>0022507</v>
          </cell>
          <cell r="D316" t="str">
            <v>YHP EQUIPMENT</v>
          </cell>
          <cell r="E316">
            <v>32387</v>
          </cell>
          <cell r="F316">
            <v>33419</v>
          </cell>
          <cell r="G316">
            <v>32689</v>
          </cell>
          <cell r="I316">
            <v>34719</v>
          </cell>
          <cell r="J316">
            <v>32300</v>
          </cell>
          <cell r="K316">
            <v>32300</v>
          </cell>
          <cell r="L316">
            <v>32300</v>
          </cell>
          <cell r="M316">
            <v>-0.24</v>
          </cell>
          <cell r="N316">
            <v>32300</v>
          </cell>
          <cell r="O316">
            <v>200506</v>
          </cell>
          <cell r="P316">
            <v>32300</v>
          </cell>
          <cell r="Q316" t="str">
            <v>12</v>
          </cell>
          <cell r="R316" t="str">
            <v>Administrative &amp; University-Wide</v>
          </cell>
          <cell r="T316" t="b">
            <v>1</v>
          </cell>
          <cell r="U316" t="b">
            <v>1</v>
          </cell>
          <cell r="V316" t="b">
            <v>0</v>
          </cell>
          <cell r="W316" t="str">
            <v>FIN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I316" t="str">
            <v>Tomb</v>
          </cell>
          <cell r="AJ316" t="str">
            <v>T</v>
          </cell>
        </row>
        <row r="317">
          <cell r="A317" t="str">
            <v>0022508</v>
          </cell>
          <cell r="D317" t="str">
            <v>MANSFIELD 171 PURCHASE</v>
          </cell>
          <cell r="E317">
            <v>32387</v>
          </cell>
          <cell r="F317">
            <v>33419</v>
          </cell>
          <cell r="G317">
            <v>30136</v>
          </cell>
          <cell r="I317">
            <v>34751</v>
          </cell>
          <cell r="J317">
            <v>135482</v>
          </cell>
          <cell r="K317">
            <v>135482</v>
          </cell>
          <cell r="L317">
            <v>135482</v>
          </cell>
          <cell r="M317">
            <v>135481.72</v>
          </cell>
          <cell r="N317">
            <v>0</v>
          </cell>
          <cell r="O317">
            <v>200506</v>
          </cell>
          <cell r="P317">
            <v>135482</v>
          </cell>
          <cell r="Q317" t="str">
            <v>03</v>
          </cell>
          <cell r="R317" t="str">
            <v>Graduate and Other Housing</v>
          </cell>
          <cell r="T317" t="b">
            <v>0</v>
          </cell>
          <cell r="U317" t="b">
            <v>1</v>
          </cell>
          <cell r="V317" t="b">
            <v>0</v>
          </cell>
          <cell r="W317" t="str">
            <v>FIN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I317" t="str">
            <v>Tomb</v>
          </cell>
          <cell r="AJ317" t="str">
            <v>T</v>
          </cell>
        </row>
        <row r="318">
          <cell r="A318" t="str">
            <v>0022513</v>
          </cell>
          <cell r="D318" t="str">
            <v>OML SEMINAR RM 150</v>
          </cell>
          <cell r="E318">
            <v>32143</v>
          </cell>
          <cell r="F318">
            <v>33419</v>
          </cell>
          <cell r="G318">
            <v>32963</v>
          </cell>
          <cell r="J318">
            <v>0</v>
          </cell>
          <cell r="K318">
            <v>3125</v>
          </cell>
          <cell r="L318">
            <v>3125</v>
          </cell>
          <cell r="M318">
            <v>0</v>
          </cell>
          <cell r="N318">
            <v>0</v>
          </cell>
          <cell r="O318">
            <v>200506</v>
          </cell>
          <cell r="P318">
            <v>3125</v>
          </cell>
          <cell r="Q318" t="str">
            <v>0</v>
          </cell>
          <cell r="R318" t="str">
            <v>UNASSIGNED</v>
          </cell>
          <cell r="T318" t="b">
            <v>1</v>
          </cell>
          <cell r="U318" t="b">
            <v>1</v>
          </cell>
          <cell r="V318" t="b">
            <v>1</v>
          </cell>
          <cell r="W318" t="str">
            <v>PLN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I318" t="str">
            <v>Tomb</v>
          </cell>
          <cell r="AJ318" t="str">
            <v>T</v>
          </cell>
        </row>
        <row r="319">
          <cell r="A319" t="str">
            <v>0022514</v>
          </cell>
          <cell r="D319" t="str">
            <v>OML COLD ROOM</v>
          </cell>
          <cell r="E319">
            <v>32387</v>
          </cell>
          <cell r="F319">
            <v>33419</v>
          </cell>
          <cell r="G319">
            <v>32963</v>
          </cell>
          <cell r="J319">
            <v>0</v>
          </cell>
          <cell r="K319">
            <v>288</v>
          </cell>
          <cell r="L319">
            <v>288</v>
          </cell>
          <cell r="M319">
            <v>0</v>
          </cell>
          <cell r="N319">
            <v>0</v>
          </cell>
          <cell r="O319">
            <v>200506</v>
          </cell>
          <cell r="P319">
            <v>288</v>
          </cell>
          <cell r="Q319" t="str">
            <v>0</v>
          </cell>
          <cell r="R319" t="str">
            <v>UNASSIGNED</v>
          </cell>
          <cell r="T319" t="b">
            <v>1</v>
          </cell>
          <cell r="U319" t="b">
            <v>1</v>
          </cell>
          <cell r="V319" t="b">
            <v>1</v>
          </cell>
          <cell r="W319" t="str">
            <v>PLN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I319" t="str">
            <v>Tomb</v>
          </cell>
          <cell r="AJ319" t="str">
            <v>T</v>
          </cell>
        </row>
        <row r="320">
          <cell r="A320" t="str">
            <v>0022515</v>
          </cell>
          <cell r="D320" t="str">
            <v>KBT WYMAN</v>
          </cell>
          <cell r="E320">
            <v>32448</v>
          </cell>
          <cell r="F320">
            <v>33054</v>
          </cell>
          <cell r="G320">
            <v>30136</v>
          </cell>
          <cell r="I320">
            <v>31842</v>
          </cell>
          <cell r="J320">
            <v>46918</v>
          </cell>
          <cell r="K320">
            <v>46918</v>
          </cell>
          <cell r="L320">
            <v>46918</v>
          </cell>
          <cell r="M320">
            <v>47472.94</v>
          </cell>
          <cell r="N320">
            <v>0</v>
          </cell>
          <cell r="O320">
            <v>200506</v>
          </cell>
          <cell r="P320">
            <v>46918</v>
          </cell>
          <cell r="Q320" t="str">
            <v>04</v>
          </cell>
          <cell r="R320" t="str">
            <v>Academic Space: Science</v>
          </cell>
          <cell r="T320" t="b">
            <v>0</v>
          </cell>
          <cell r="U320" t="b">
            <v>1</v>
          </cell>
          <cell r="V320" t="b">
            <v>0</v>
          </cell>
          <cell r="W320" t="str">
            <v>PLN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I320" t="str">
            <v>Tomb</v>
          </cell>
          <cell r="AJ320" t="str">
            <v>T</v>
          </cell>
        </row>
        <row r="321">
          <cell r="A321" t="str">
            <v>0022516</v>
          </cell>
          <cell r="B321" t="str">
            <v>89103001</v>
          </cell>
          <cell r="C321" t="str">
            <v>89103001</v>
          </cell>
          <cell r="D321" t="str">
            <v>KBT FORSCHER</v>
          </cell>
          <cell r="E321">
            <v>32448</v>
          </cell>
          <cell r="F321">
            <v>33407</v>
          </cell>
          <cell r="G321">
            <v>33328</v>
          </cell>
          <cell r="I321">
            <v>34171</v>
          </cell>
          <cell r="J321">
            <v>130644</v>
          </cell>
          <cell r="K321">
            <v>130644</v>
          </cell>
          <cell r="L321">
            <v>130644</v>
          </cell>
          <cell r="M321">
            <v>130644.32</v>
          </cell>
          <cell r="N321">
            <v>0</v>
          </cell>
          <cell r="O321">
            <v>200506</v>
          </cell>
          <cell r="P321">
            <v>130644</v>
          </cell>
          <cell r="Q321" t="str">
            <v>04</v>
          </cell>
          <cell r="R321" t="str">
            <v>Academic Space: Science</v>
          </cell>
          <cell r="T321" t="b">
            <v>1</v>
          </cell>
          <cell r="U321" t="b">
            <v>1</v>
          </cell>
          <cell r="V321" t="b">
            <v>0</v>
          </cell>
          <cell r="W321" t="str">
            <v>PLN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I321" t="str">
            <v>Tomb</v>
          </cell>
          <cell r="AJ321" t="str">
            <v>T</v>
          </cell>
        </row>
        <row r="322">
          <cell r="A322" t="str">
            <v>0022518</v>
          </cell>
          <cell r="D322" t="str">
            <v>KBT RUDDLE</v>
          </cell>
          <cell r="E322">
            <v>32448</v>
          </cell>
          <cell r="F322">
            <v>33054</v>
          </cell>
          <cell r="G322">
            <v>33328</v>
          </cell>
          <cell r="I322">
            <v>33053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200506</v>
          </cell>
          <cell r="P322">
            <v>0</v>
          </cell>
          <cell r="Q322" t="str">
            <v>04</v>
          </cell>
          <cell r="R322" t="str">
            <v>Academic Space: Science</v>
          </cell>
          <cell r="T322" t="b">
            <v>1</v>
          </cell>
          <cell r="U322" t="b">
            <v>1</v>
          </cell>
          <cell r="V322" t="b">
            <v>0</v>
          </cell>
          <cell r="W322" t="str">
            <v>PLN</v>
          </cell>
          <cell r="X322">
            <v>0</v>
          </cell>
          <cell r="Y322">
            <v>0</v>
          </cell>
          <cell r="Z322">
            <v>0</v>
          </cell>
          <cell r="AI322" t="str">
            <v>Tomb</v>
          </cell>
          <cell r="AJ322" t="str">
            <v>T</v>
          </cell>
        </row>
        <row r="323">
          <cell r="A323" t="str">
            <v>0022519</v>
          </cell>
          <cell r="D323" t="str">
            <v>KBT BIGGIN</v>
          </cell>
          <cell r="E323">
            <v>32448</v>
          </cell>
          <cell r="F323">
            <v>33054</v>
          </cell>
          <cell r="G323">
            <v>32963</v>
          </cell>
          <cell r="I323">
            <v>31842</v>
          </cell>
          <cell r="J323">
            <v>8845</v>
          </cell>
          <cell r="K323">
            <v>8845</v>
          </cell>
          <cell r="L323">
            <v>8845</v>
          </cell>
          <cell r="M323">
            <v>8983.08</v>
          </cell>
          <cell r="N323">
            <v>0</v>
          </cell>
          <cell r="O323">
            <v>200506</v>
          </cell>
          <cell r="P323">
            <v>8845</v>
          </cell>
          <cell r="Q323" t="str">
            <v>04</v>
          </cell>
          <cell r="R323" t="str">
            <v>Academic Space: Science</v>
          </cell>
          <cell r="T323" t="b">
            <v>1</v>
          </cell>
          <cell r="U323" t="b">
            <v>1</v>
          </cell>
          <cell r="V323" t="b">
            <v>0</v>
          </cell>
          <cell r="W323" t="str">
            <v>PLN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I323" t="str">
            <v>Tomb</v>
          </cell>
          <cell r="AJ323" t="str">
            <v>T</v>
          </cell>
        </row>
        <row r="324">
          <cell r="A324" t="str">
            <v>0022521</v>
          </cell>
          <cell r="D324" t="str">
            <v>KBT-2</v>
          </cell>
          <cell r="E324">
            <v>32417</v>
          </cell>
          <cell r="F324">
            <v>33054</v>
          </cell>
          <cell r="G324">
            <v>32963</v>
          </cell>
          <cell r="I324">
            <v>33053</v>
          </cell>
          <cell r="J324">
            <v>387027</v>
          </cell>
          <cell r="K324">
            <v>387027</v>
          </cell>
          <cell r="L324">
            <v>387027</v>
          </cell>
          <cell r="M324">
            <v>398170.27</v>
          </cell>
          <cell r="N324">
            <v>0</v>
          </cell>
          <cell r="O324">
            <v>200506</v>
          </cell>
          <cell r="P324">
            <v>387027</v>
          </cell>
          <cell r="Q324" t="str">
            <v>04</v>
          </cell>
          <cell r="R324" t="str">
            <v>Academic Space: Science</v>
          </cell>
          <cell r="T324" t="b">
            <v>1</v>
          </cell>
          <cell r="U324" t="b">
            <v>1</v>
          </cell>
          <cell r="V324" t="b">
            <v>0</v>
          </cell>
          <cell r="W324" t="str">
            <v>PLN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I324" t="str">
            <v>Tomb</v>
          </cell>
          <cell r="AJ324" t="str">
            <v>T</v>
          </cell>
        </row>
        <row r="325">
          <cell r="A325" t="str">
            <v>0022525</v>
          </cell>
          <cell r="B325" t="str">
            <v>F88090106</v>
          </cell>
          <cell r="C325" t="str">
            <v>88090106</v>
          </cell>
          <cell r="D325" t="str">
            <v>COLLEGE ST SIDEWALK</v>
          </cell>
          <cell r="E325">
            <v>32387</v>
          </cell>
          <cell r="F325">
            <v>33054</v>
          </cell>
          <cell r="G325">
            <v>32933</v>
          </cell>
          <cell r="I325">
            <v>33049</v>
          </cell>
          <cell r="J325">
            <v>60689</v>
          </cell>
          <cell r="K325">
            <v>60689</v>
          </cell>
          <cell r="L325">
            <v>60689</v>
          </cell>
          <cell r="M325">
            <v>0</v>
          </cell>
          <cell r="N325">
            <v>60689</v>
          </cell>
          <cell r="O325">
            <v>200506</v>
          </cell>
          <cell r="P325">
            <v>60689</v>
          </cell>
          <cell r="Q325" t="str">
            <v>71</v>
          </cell>
          <cell r="R325" t="str">
            <v>Residential - Undergraduate</v>
          </cell>
          <cell r="T325" t="b">
            <v>0</v>
          </cell>
          <cell r="U325" t="b">
            <v>1</v>
          </cell>
          <cell r="V325" t="b">
            <v>0</v>
          </cell>
          <cell r="W325" t="str">
            <v>Accounting And Contracts</v>
          </cell>
          <cell r="X325">
            <v>60689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 t="str">
            <v>30</v>
          </cell>
          <cell r="AH325" t="str">
            <v>CM</v>
          </cell>
          <cell r="AI325" t="str">
            <v>FullyF</v>
          </cell>
          <cell r="AJ325" t="str">
            <v>FF</v>
          </cell>
        </row>
        <row r="326">
          <cell r="A326" t="str">
            <v>0022526</v>
          </cell>
          <cell r="B326" t="str">
            <v>F88090107</v>
          </cell>
          <cell r="C326" t="str">
            <v>88090107</v>
          </cell>
          <cell r="D326" t="str">
            <v>OLD CAMPUS SPRINKLERS</v>
          </cell>
          <cell r="E326">
            <v>32387</v>
          </cell>
          <cell r="F326">
            <v>33419</v>
          </cell>
          <cell r="G326">
            <v>33390</v>
          </cell>
          <cell r="I326">
            <v>33049</v>
          </cell>
          <cell r="J326">
            <v>34129</v>
          </cell>
          <cell r="K326">
            <v>34129</v>
          </cell>
          <cell r="L326">
            <v>34129</v>
          </cell>
          <cell r="M326">
            <v>0</v>
          </cell>
          <cell r="N326">
            <v>34129</v>
          </cell>
          <cell r="O326">
            <v>200506</v>
          </cell>
          <cell r="P326">
            <v>34129</v>
          </cell>
          <cell r="Q326" t="str">
            <v>71</v>
          </cell>
          <cell r="R326" t="str">
            <v>Residential - Undergraduate</v>
          </cell>
          <cell r="T326" t="b">
            <v>0</v>
          </cell>
          <cell r="U326" t="b">
            <v>1</v>
          </cell>
          <cell r="V326" t="b">
            <v>0</v>
          </cell>
          <cell r="W326" t="str">
            <v>Accounting And Contracts</v>
          </cell>
          <cell r="X326">
            <v>34129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 t="str">
            <v>30</v>
          </cell>
          <cell r="AH326" t="str">
            <v>CM</v>
          </cell>
          <cell r="AI326" t="str">
            <v>FullyF</v>
          </cell>
          <cell r="AJ326" t="str">
            <v>FF</v>
          </cell>
        </row>
        <row r="327">
          <cell r="A327" t="str">
            <v>0022528</v>
          </cell>
          <cell r="B327" t="str">
            <v>89082201</v>
          </cell>
          <cell r="C327" t="str">
            <v>89082201</v>
          </cell>
          <cell r="D327" t="str">
            <v>WOOLSEY FIRE REPAIR</v>
          </cell>
          <cell r="E327">
            <v>32387</v>
          </cell>
          <cell r="F327">
            <v>33054</v>
          </cell>
          <cell r="G327">
            <v>32963</v>
          </cell>
          <cell r="I327">
            <v>32462</v>
          </cell>
          <cell r="J327">
            <v>85757</v>
          </cell>
          <cell r="K327">
            <v>85757</v>
          </cell>
          <cell r="L327">
            <v>85757</v>
          </cell>
          <cell r="M327">
            <v>85757.27</v>
          </cell>
          <cell r="N327">
            <v>0</v>
          </cell>
          <cell r="O327">
            <v>200506</v>
          </cell>
          <cell r="P327">
            <v>85757</v>
          </cell>
          <cell r="Q327" t="str">
            <v>11</v>
          </cell>
          <cell r="R327" t="str">
            <v>Utilities &amp; Infrastructure</v>
          </cell>
          <cell r="T327" t="b">
            <v>1</v>
          </cell>
          <cell r="U327" t="b">
            <v>1</v>
          </cell>
          <cell r="V327" t="b">
            <v>0</v>
          </cell>
          <cell r="W327" t="str">
            <v>MGT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I327" t="str">
            <v>Tomb</v>
          </cell>
          <cell r="AJ327" t="str">
            <v>T</v>
          </cell>
        </row>
        <row r="328">
          <cell r="A328" t="str">
            <v>0022529</v>
          </cell>
          <cell r="B328" t="str">
            <v>P89091214</v>
          </cell>
          <cell r="C328" t="str">
            <v>89091214</v>
          </cell>
          <cell r="D328" t="str">
            <v>PIERSON SAGE GARAGE REPAIR</v>
          </cell>
          <cell r="E328">
            <v>32387</v>
          </cell>
          <cell r="F328">
            <v>33054</v>
          </cell>
          <cell r="G328">
            <v>32752</v>
          </cell>
          <cell r="I328">
            <v>33053</v>
          </cell>
          <cell r="J328">
            <v>203997</v>
          </cell>
          <cell r="K328">
            <v>203997</v>
          </cell>
          <cell r="L328">
            <v>203997</v>
          </cell>
          <cell r="M328">
            <v>0</v>
          </cell>
          <cell r="N328">
            <v>203997</v>
          </cell>
          <cell r="O328">
            <v>200506</v>
          </cell>
          <cell r="P328">
            <v>203997</v>
          </cell>
          <cell r="Q328" t="str">
            <v>61</v>
          </cell>
          <cell r="R328" t="str">
            <v>Admin&amp;Other Other</v>
          </cell>
          <cell r="T328" t="b">
            <v>0</v>
          </cell>
          <cell r="U328" t="b">
            <v>1</v>
          </cell>
          <cell r="V328" t="b">
            <v>0</v>
          </cell>
          <cell r="W328" t="str">
            <v>Accounting And Contracts</v>
          </cell>
          <cell r="X328">
            <v>203997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 t="str">
            <v>30</v>
          </cell>
          <cell r="AH328" t="str">
            <v>CM</v>
          </cell>
          <cell r="AI328" t="str">
            <v>FullyF</v>
          </cell>
          <cell r="AJ328" t="str">
            <v>FF</v>
          </cell>
        </row>
        <row r="329">
          <cell r="A329" t="str">
            <v>0022532</v>
          </cell>
          <cell r="D329" t="str">
            <v>LMP 1ST FL INT MED</v>
          </cell>
          <cell r="E329">
            <v>32387</v>
          </cell>
          <cell r="F329">
            <v>33542</v>
          </cell>
          <cell r="G329">
            <v>33328</v>
          </cell>
          <cell r="I329">
            <v>34834</v>
          </cell>
          <cell r="J329">
            <v>1540740</v>
          </cell>
          <cell r="K329">
            <v>1540740</v>
          </cell>
          <cell r="L329">
            <v>1540740</v>
          </cell>
          <cell r="M329">
            <v>1638469.5</v>
          </cell>
          <cell r="N329">
            <v>0</v>
          </cell>
          <cell r="O329">
            <v>200506</v>
          </cell>
          <cell r="P329">
            <v>1540740</v>
          </cell>
          <cell r="Q329" t="str">
            <v>08</v>
          </cell>
          <cell r="R329" t="str">
            <v>Medicine</v>
          </cell>
          <cell r="T329" t="b">
            <v>1</v>
          </cell>
          <cell r="U329" t="b">
            <v>1</v>
          </cell>
          <cell r="V329" t="b">
            <v>0</v>
          </cell>
          <cell r="W329" t="str">
            <v>MED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I329" t="str">
            <v>Tomb</v>
          </cell>
          <cell r="AJ329" t="str">
            <v>T</v>
          </cell>
        </row>
        <row r="330">
          <cell r="A330" t="str">
            <v>0022533</v>
          </cell>
          <cell r="D330" t="str">
            <v>YPB-YNHH SCANNER</v>
          </cell>
          <cell r="E330">
            <v>32387</v>
          </cell>
          <cell r="F330">
            <v>33054</v>
          </cell>
          <cell r="G330">
            <v>32598</v>
          </cell>
          <cell r="I330">
            <v>34834</v>
          </cell>
          <cell r="J330">
            <v>217537</v>
          </cell>
          <cell r="K330">
            <v>217537</v>
          </cell>
          <cell r="L330">
            <v>217537</v>
          </cell>
          <cell r="M330">
            <v>221270.43</v>
          </cell>
          <cell r="N330">
            <v>0</v>
          </cell>
          <cell r="O330">
            <v>200506</v>
          </cell>
          <cell r="P330">
            <v>217537</v>
          </cell>
          <cell r="Q330" t="str">
            <v>08</v>
          </cell>
          <cell r="R330" t="str">
            <v>Medicine</v>
          </cell>
          <cell r="T330" t="b">
            <v>1</v>
          </cell>
          <cell r="U330" t="b">
            <v>1</v>
          </cell>
          <cell r="V330" t="b">
            <v>0</v>
          </cell>
          <cell r="W330" t="str">
            <v>MED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I330" t="str">
            <v>Tomb</v>
          </cell>
          <cell r="AJ330" t="str">
            <v>T</v>
          </cell>
        </row>
        <row r="331">
          <cell r="A331" t="str">
            <v>0022535</v>
          </cell>
          <cell r="D331" t="str">
            <v>CALHOUN COLLEGE</v>
          </cell>
          <cell r="E331">
            <v>32448</v>
          </cell>
          <cell r="F331">
            <v>33222</v>
          </cell>
          <cell r="G331">
            <v>32781</v>
          </cell>
          <cell r="I331">
            <v>33049</v>
          </cell>
          <cell r="J331">
            <v>3318121</v>
          </cell>
          <cell r="K331">
            <v>3318121</v>
          </cell>
          <cell r="L331">
            <v>3318121</v>
          </cell>
          <cell r="M331">
            <v>3404807.44</v>
          </cell>
          <cell r="N331">
            <v>0</v>
          </cell>
          <cell r="O331">
            <v>200506</v>
          </cell>
          <cell r="P331">
            <v>3318121</v>
          </cell>
          <cell r="Q331" t="str">
            <v>01</v>
          </cell>
          <cell r="R331" t="str">
            <v>Undergrad Housing: Residential Colleges</v>
          </cell>
          <cell r="T331" t="b">
            <v>1</v>
          </cell>
          <cell r="U331" t="b">
            <v>1</v>
          </cell>
          <cell r="V331" t="b">
            <v>0</v>
          </cell>
          <cell r="W331" t="str">
            <v>PLN</v>
          </cell>
          <cell r="X331">
            <v>0</v>
          </cell>
          <cell r="Y331">
            <v>0</v>
          </cell>
          <cell r="Z331">
            <v>3357355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I331" t="str">
            <v>Tomb</v>
          </cell>
          <cell r="AJ331" t="str">
            <v>T</v>
          </cell>
        </row>
        <row r="332">
          <cell r="A332" t="str">
            <v>0022537</v>
          </cell>
          <cell r="D332" t="str">
            <v>SOCCER/LACROSSE PRESS BOX</v>
          </cell>
          <cell r="E332">
            <v>32478</v>
          </cell>
          <cell r="F332">
            <v>33054</v>
          </cell>
          <cell r="G332">
            <v>33328</v>
          </cell>
          <cell r="I332">
            <v>32455</v>
          </cell>
          <cell r="J332">
            <v>150798</v>
          </cell>
          <cell r="K332">
            <v>150798</v>
          </cell>
          <cell r="L332">
            <v>150798</v>
          </cell>
          <cell r="M332">
            <v>151591.44</v>
          </cell>
          <cell r="N332">
            <v>0</v>
          </cell>
          <cell r="O332">
            <v>200506</v>
          </cell>
          <cell r="P332">
            <v>150798</v>
          </cell>
          <cell r="Q332" t="str">
            <v>10</v>
          </cell>
          <cell r="R332" t="str">
            <v>Athletics</v>
          </cell>
          <cell r="T332" t="b">
            <v>1</v>
          </cell>
          <cell r="U332" t="b">
            <v>1</v>
          </cell>
          <cell r="V332" t="b">
            <v>0</v>
          </cell>
          <cell r="W332" t="str">
            <v>MGT</v>
          </cell>
          <cell r="X332">
            <v>0</v>
          </cell>
          <cell r="Y332">
            <v>0</v>
          </cell>
          <cell r="Z332">
            <v>150798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I332" t="str">
            <v>Tomb</v>
          </cell>
          <cell r="AJ332" t="str">
            <v>T</v>
          </cell>
        </row>
        <row r="333">
          <cell r="A333" t="str">
            <v>0022538</v>
          </cell>
          <cell r="D333" t="str">
            <v>FRRF</v>
          </cell>
          <cell r="E333">
            <v>32478</v>
          </cell>
          <cell r="F333">
            <v>33511</v>
          </cell>
          <cell r="G333">
            <v>33328</v>
          </cell>
          <cell r="I333">
            <v>35850</v>
          </cell>
          <cell r="J333">
            <v>6866725</v>
          </cell>
          <cell r="K333">
            <v>6866728</v>
          </cell>
          <cell r="L333">
            <v>6866728</v>
          </cell>
          <cell r="M333">
            <v>6880073.5599999996</v>
          </cell>
          <cell r="N333">
            <v>0</v>
          </cell>
          <cell r="O333">
            <v>200506</v>
          </cell>
          <cell r="P333">
            <v>6866728</v>
          </cell>
          <cell r="Q333" t="str">
            <v>13</v>
          </cell>
          <cell r="R333" t="str">
            <v>Other</v>
          </cell>
          <cell r="T333" t="b">
            <v>1</v>
          </cell>
          <cell r="U333" t="b">
            <v>1</v>
          </cell>
          <cell r="V333" t="b">
            <v>0</v>
          </cell>
          <cell r="W333" t="str">
            <v>MGT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I333" t="str">
            <v>Tomb</v>
          </cell>
          <cell r="AJ333" t="str">
            <v>T</v>
          </cell>
        </row>
        <row r="334">
          <cell r="A334" t="str">
            <v>0022540</v>
          </cell>
          <cell r="D334" t="str">
            <v>ATHLETICS DESKTOP PUBL</v>
          </cell>
          <cell r="E334">
            <v>32395</v>
          </cell>
          <cell r="F334">
            <v>33054</v>
          </cell>
          <cell r="G334">
            <v>30136</v>
          </cell>
          <cell r="I334">
            <v>32464</v>
          </cell>
          <cell r="J334">
            <v>11065</v>
          </cell>
          <cell r="K334">
            <v>11065</v>
          </cell>
          <cell r="L334">
            <v>11065</v>
          </cell>
          <cell r="M334">
            <v>0</v>
          </cell>
          <cell r="N334">
            <v>11065</v>
          </cell>
          <cell r="O334">
            <v>200506</v>
          </cell>
          <cell r="P334">
            <v>11065</v>
          </cell>
          <cell r="Q334" t="str">
            <v>10</v>
          </cell>
          <cell r="R334" t="str">
            <v>Athletics</v>
          </cell>
          <cell r="T334" t="b">
            <v>1</v>
          </cell>
          <cell r="U334" t="b">
            <v>1</v>
          </cell>
          <cell r="V334" t="b">
            <v>0</v>
          </cell>
          <cell r="W334" t="str">
            <v>FIN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I334" t="str">
            <v>Tomb</v>
          </cell>
          <cell r="AJ334" t="str">
            <v>T</v>
          </cell>
        </row>
        <row r="335">
          <cell r="A335" t="str">
            <v>0022542</v>
          </cell>
          <cell r="B335" t="str">
            <v>F89010101</v>
          </cell>
          <cell r="C335" t="str">
            <v>89010101</v>
          </cell>
          <cell r="D335" t="str">
            <v>PIERSON SAGE-BOILER NO. 1</v>
          </cell>
          <cell r="E335">
            <v>32509</v>
          </cell>
          <cell r="F335">
            <v>34150</v>
          </cell>
          <cell r="G335">
            <v>32933</v>
          </cell>
          <cell r="I335">
            <v>35317</v>
          </cell>
          <cell r="J335">
            <v>101946</v>
          </cell>
          <cell r="K335">
            <v>101946</v>
          </cell>
          <cell r="L335">
            <v>101946</v>
          </cell>
          <cell r="M335">
            <v>0</v>
          </cell>
          <cell r="N335">
            <v>101946</v>
          </cell>
          <cell r="O335">
            <v>200506</v>
          </cell>
          <cell r="P335">
            <v>101946</v>
          </cell>
          <cell r="Q335" t="str">
            <v>65</v>
          </cell>
          <cell r="R335" t="str">
            <v>Admin&amp;Other Utilities Central</v>
          </cell>
          <cell r="T335" t="b">
            <v>0</v>
          </cell>
          <cell r="U335" t="b">
            <v>1</v>
          </cell>
          <cell r="V335" t="b">
            <v>0</v>
          </cell>
          <cell r="W335" t="str">
            <v>Accounting And Contracts</v>
          </cell>
          <cell r="X335">
            <v>101946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 t="str">
            <v>40</v>
          </cell>
          <cell r="AH335" t="str">
            <v>UT</v>
          </cell>
          <cell r="AI335" t="str">
            <v>FullyF</v>
          </cell>
          <cell r="AJ335" t="str">
            <v>FF</v>
          </cell>
        </row>
        <row r="336">
          <cell r="A336" t="str">
            <v>0022543</v>
          </cell>
          <cell r="B336" t="str">
            <v>90030606</v>
          </cell>
          <cell r="C336" t="str">
            <v>90030606</v>
          </cell>
          <cell r="D336" t="str">
            <v>LSOG ENERGY CONS. 375 CONGRESS</v>
          </cell>
          <cell r="E336">
            <v>32540</v>
          </cell>
          <cell r="F336">
            <v>32781</v>
          </cell>
          <cell r="G336">
            <v>33328</v>
          </cell>
          <cell r="I336">
            <v>34834</v>
          </cell>
          <cell r="J336">
            <v>180</v>
          </cell>
          <cell r="K336">
            <v>180</v>
          </cell>
          <cell r="L336">
            <v>180</v>
          </cell>
          <cell r="M336">
            <v>180</v>
          </cell>
          <cell r="N336">
            <v>0</v>
          </cell>
          <cell r="O336">
            <v>200506</v>
          </cell>
          <cell r="P336">
            <v>180</v>
          </cell>
          <cell r="Q336" t="str">
            <v>08</v>
          </cell>
          <cell r="R336" t="str">
            <v>Medicine</v>
          </cell>
          <cell r="T336" t="b">
            <v>1</v>
          </cell>
          <cell r="U336" t="b">
            <v>1</v>
          </cell>
          <cell r="V336" t="b">
            <v>0</v>
          </cell>
          <cell r="W336" t="str">
            <v>MED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I336" t="str">
            <v>Tomb</v>
          </cell>
          <cell r="AJ336" t="str">
            <v>T</v>
          </cell>
        </row>
        <row r="337">
          <cell r="A337" t="str">
            <v>0022544</v>
          </cell>
          <cell r="D337" t="str">
            <v>LLCI ENERGY CONS. 60 DAVENPORT</v>
          </cell>
          <cell r="E337">
            <v>32540</v>
          </cell>
          <cell r="F337">
            <v>32781</v>
          </cell>
          <cell r="G337">
            <v>32963</v>
          </cell>
          <cell r="I337">
            <v>34844</v>
          </cell>
          <cell r="J337">
            <v>27525</v>
          </cell>
          <cell r="K337">
            <v>27525</v>
          </cell>
          <cell r="L337">
            <v>27525</v>
          </cell>
          <cell r="M337">
            <v>27525.34</v>
          </cell>
          <cell r="N337">
            <v>0</v>
          </cell>
          <cell r="O337">
            <v>200506</v>
          </cell>
          <cell r="P337">
            <v>27525</v>
          </cell>
          <cell r="Q337" t="str">
            <v>08</v>
          </cell>
          <cell r="R337" t="str">
            <v>Medicine</v>
          </cell>
          <cell r="T337" t="b">
            <v>1</v>
          </cell>
          <cell r="U337" t="b">
            <v>1</v>
          </cell>
          <cell r="V337" t="b">
            <v>0</v>
          </cell>
          <cell r="W337" t="str">
            <v>MED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I337" t="str">
            <v>Tomb</v>
          </cell>
          <cell r="AJ337" t="str">
            <v>T</v>
          </cell>
        </row>
        <row r="338">
          <cell r="A338" t="str">
            <v>0022545</v>
          </cell>
          <cell r="D338" t="str">
            <v>LEPH ENERGY CONS 60 COLLEGE ST</v>
          </cell>
          <cell r="E338">
            <v>32540</v>
          </cell>
          <cell r="F338">
            <v>32781</v>
          </cell>
          <cell r="G338">
            <v>33328</v>
          </cell>
          <cell r="I338">
            <v>34834</v>
          </cell>
          <cell r="J338">
            <v>5648</v>
          </cell>
          <cell r="K338">
            <v>5648</v>
          </cell>
          <cell r="L338">
            <v>5648</v>
          </cell>
          <cell r="M338">
            <v>5647.5</v>
          </cell>
          <cell r="N338">
            <v>0</v>
          </cell>
          <cell r="O338">
            <v>200506</v>
          </cell>
          <cell r="P338">
            <v>5648</v>
          </cell>
          <cell r="Q338" t="str">
            <v>08</v>
          </cell>
          <cell r="R338" t="str">
            <v>Medicine</v>
          </cell>
          <cell r="T338" t="b">
            <v>1</v>
          </cell>
          <cell r="U338" t="b">
            <v>1</v>
          </cell>
          <cell r="V338" t="b">
            <v>0</v>
          </cell>
          <cell r="W338" t="str">
            <v>MED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I338" t="str">
            <v>Tomb</v>
          </cell>
          <cell r="AJ338" t="str">
            <v>T</v>
          </cell>
        </row>
        <row r="339">
          <cell r="A339" t="str">
            <v>0022546</v>
          </cell>
          <cell r="D339" t="str">
            <v>YPB CHEMOTHERAPY CLINIC</v>
          </cell>
          <cell r="E339">
            <v>32509</v>
          </cell>
          <cell r="F339">
            <v>32750</v>
          </cell>
          <cell r="G339">
            <v>30136</v>
          </cell>
          <cell r="I339">
            <v>34834</v>
          </cell>
          <cell r="J339">
            <v>92536</v>
          </cell>
          <cell r="K339">
            <v>92536</v>
          </cell>
          <cell r="L339">
            <v>92536</v>
          </cell>
          <cell r="M339">
            <v>95310.52</v>
          </cell>
          <cell r="N339">
            <v>0</v>
          </cell>
          <cell r="O339">
            <v>200506</v>
          </cell>
          <cell r="P339">
            <v>92536</v>
          </cell>
          <cell r="Q339" t="str">
            <v>08</v>
          </cell>
          <cell r="R339" t="str">
            <v>Medicine</v>
          </cell>
          <cell r="T339" t="b">
            <v>0</v>
          </cell>
          <cell r="U339" t="b">
            <v>1</v>
          </cell>
          <cell r="V339" t="b">
            <v>0</v>
          </cell>
          <cell r="W339" t="str">
            <v>MED</v>
          </cell>
          <cell r="X339">
            <v>0</v>
          </cell>
          <cell r="Y339">
            <v>0</v>
          </cell>
          <cell r="Z339">
            <v>64981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I339" t="str">
            <v>Tomb</v>
          </cell>
          <cell r="AJ339" t="str">
            <v>T</v>
          </cell>
        </row>
        <row r="340">
          <cell r="A340" t="str">
            <v>0022547</v>
          </cell>
          <cell r="B340" t="str">
            <v>F89010103</v>
          </cell>
          <cell r="C340" t="str">
            <v>89010103</v>
          </cell>
          <cell r="D340" t="str">
            <v>WELCH HALL RENOVATIONS</v>
          </cell>
          <cell r="E340">
            <v>32509</v>
          </cell>
          <cell r="H340">
            <v>41547</v>
          </cell>
          <cell r="I340">
            <v>34936</v>
          </cell>
          <cell r="J340">
            <v>49150</v>
          </cell>
          <cell r="K340">
            <v>49150</v>
          </cell>
          <cell r="L340">
            <v>49150</v>
          </cell>
          <cell r="M340">
            <v>49892.36</v>
          </cell>
          <cell r="N340">
            <v>0</v>
          </cell>
          <cell r="O340">
            <v>200506</v>
          </cell>
          <cell r="P340">
            <v>49150</v>
          </cell>
          <cell r="Q340" t="str">
            <v>02</v>
          </cell>
          <cell r="R340" t="str">
            <v>Undergrad Housing: Other</v>
          </cell>
          <cell r="T340" t="b">
            <v>0</v>
          </cell>
          <cell r="U340" t="b">
            <v>1</v>
          </cell>
          <cell r="V340" t="b">
            <v>0</v>
          </cell>
          <cell r="W340" t="str">
            <v>Accounting And Contracts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I340" t="str">
            <v>Tomb</v>
          </cell>
          <cell r="AJ340" t="str">
            <v>T</v>
          </cell>
        </row>
        <row r="341">
          <cell r="A341" t="str">
            <v>0022548</v>
          </cell>
          <cell r="B341" t="str">
            <v>F89010104</v>
          </cell>
          <cell r="C341" t="str">
            <v>89010104</v>
          </cell>
          <cell r="D341" t="str">
            <v>PIERSON CLOCK TOWER</v>
          </cell>
          <cell r="E341">
            <v>32509</v>
          </cell>
          <cell r="F341">
            <v>33054</v>
          </cell>
          <cell r="G341">
            <v>32933</v>
          </cell>
          <cell r="I341">
            <v>33053</v>
          </cell>
          <cell r="J341">
            <v>33302</v>
          </cell>
          <cell r="K341">
            <v>33302</v>
          </cell>
          <cell r="L341">
            <v>33302</v>
          </cell>
          <cell r="M341">
            <v>0</v>
          </cell>
          <cell r="N341">
            <v>33302</v>
          </cell>
          <cell r="O341">
            <v>200506</v>
          </cell>
          <cell r="P341">
            <v>33302</v>
          </cell>
          <cell r="Q341" t="str">
            <v>71</v>
          </cell>
          <cell r="R341" t="str">
            <v>Residential - Undergraduate</v>
          </cell>
          <cell r="T341" t="b">
            <v>0</v>
          </cell>
          <cell r="U341" t="b">
            <v>1</v>
          </cell>
          <cell r="V341" t="b">
            <v>0</v>
          </cell>
          <cell r="W341" t="str">
            <v>Accounting And Contracts</v>
          </cell>
          <cell r="X341">
            <v>33302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 t="str">
            <v>30</v>
          </cell>
          <cell r="AH341" t="str">
            <v>CM</v>
          </cell>
          <cell r="AI341" t="str">
            <v>FullyF</v>
          </cell>
          <cell r="AJ341" t="str">
            <v>FF</v>
          </cell>
        </row>
        <row r="342">
          <cell r="A342" t="str">
            <v>0022549</v>
          </cell>
          <cell r="D342" t="str">
            <v>BRITISH ART CTR ENERGY PROJ</v>
          </cell>
          <cell r="E342">
            <v>29402</v>
          </cell>
          <cell r="F342">
            <v>32324</v>
          </cell>
          <cell r="G342">
            <v>30136</v>
          </cell>
          <cell r="J342">
            <v>0</v>
          </cell>
          <cell r="K342">
            <v>75315</v>
          </cell>
          <cell r="L342">
            <v>75315</v>
          </cell>
          <cell r="M342">
            <v>0</v>
          </cell>
          <cell r="N342">
            <v>0</v>
          </cell>
          <cell r="O342">
            <v>200506</v>
          </cell>
          <cell r="P342">
            <v>75315</v>
          </cell>
          <cell r="Q342" t="str">
            <v>0</v>
          </cell>
          <cell r="R342" t="str">
            <v>UNASSIGNED</v>
          </cell>
          <cell r="T342" t="b">
            <v>1</v>
          </cell>
          <cell r="U342" t="b">
            <v>1</v>
          </cell>
          <cell r="V342" t="b">
            <v>1</v>
          </cell>
          <cell r="W342" t="str">
            <v>PLN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I342" t="str">
            <v>Tomb</v>
          </cell>
          <cell r="AJ342" t="str">
            <v>T</v>
          </cell>
        </row>
        <row r="343">
          <cell r="A343" t="str">
            <v>0022550</v>
          </cell>
          <cell r="B343" t="str">
            <v>P90080712</v>
          </cell>
          <cell r="C343" t="str">
            <v>90080712</v>
          </cell>
          <cell r="D343" t="str">
            <v>OIL TANK REMOVAL</v>
          </cell>
          <cell r="E343">
            <v>32540</v>
          </cell>
          <cell r="F343">
            <v>34150</v>
          </cell>
          <cell r="G343">
            <v>33298</v>
          </cell>
          <cell r="I343">
            <v>34171</v>
          </cell>
          <cell r="J343">
            <v>592258</v>
          </cell>
          <cell r="K343">
            <v>592258</v>
          </cell>
          <cell r="L343">
            <v>592258</v>
          </cell>
          <cell r="M343">
            <v>0</v>
          </cell>
          <cell r="N343">
            <v>592258</v>
          </cell>
          <cell r="O343">
            <v>200506</v>
          </cell>
          <cell r="P343">
            <v>592258</v>
          </cell>
          <cell r="Q343" t="str">
            <v>65</v>
          </cell>
          <cell r="R343" t="str">
            <v>Admin&amp;Other Utilities Central</v>
          </cell>
          <cell r="T343" t="b">
            <v>0</v>
          </cell>
          <cell r="U343" t="b">
            <v>1</v>
          </cell>
          <cell r="V343" t="b">
            <v>0</v>
          </cell>
          <cell r="W343" t="str">
            <v>Accounting And Contracts</v>
          </cell>
          <cell r="X343">
            <v>576938</v>
          </cell>
          <cell r="Y343">
            <v>15320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 t="str">
            <v>30</v>
          </cell>
          <cell r="AH343" t="str">
            <v>CM</v>
          </cell>
          <cell r="AI343" t="str">
            <v>FullyF</v>
          </cell>
          <cell r="AJ343" t="str">
            <v>FF</v>
          </cell>
        </row>
        <row r="344">
          <cell r="A344" t="str">
            <v>0022552</v>
          </cell>
          <cell r="D344" t="str">
            <v>CHURCH ST 246 COOP RES</v>
          </cell>
          <cell r="E344">
            <v>32540</v>
          </cell>
          <cell r="F344">
            <v>33054</v>
          </cell>
          <cell r="G344">
            <v>32963</v>
          </cell>
          <cell r="I344">
            <v>34939</v>
          </cell>
          <cell r="J344">
            <v>41943</v>
          </cell>
          <cell r="K344">
            <v>41943</v>
          </cell>
          <cell r="L344">
            <v>41943</v>
          </cell>
          <cell r="M344">
            <v>41943.44</v>
          </cell>
          <cell r="N344">
            <v>0</v>
          </cell>
          <cell r="O344">
            <v>200506</v>
          </cell>
          <cell r="P344">
            <v>41943</v>
          </cell>
          <cell r="Q344" t="str">
            <v>13</v>
          </cell>
          <cell r="R344" t="str">
            <v>Other</v>
          </cell>
          <cell r="T344" t="b">
            <v>1</v>
          </cell>
          <cell r="U344" t="b">
            <v>1</v>
          </cell>
          <cell r="V344" t="b">
            <v>0</v>
          </cell>
          <cell r="W344" t="str">
            <v>PLN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I344" t="str">
            <v>Tomb</v>
          </cell>
          <cell r="AJ344" t="str">
            <v>T</v>
          </cell>
        </row>
        <row r="345">
          <cell r="A345" t="str">
            <v>0022553</v>
          </cell>
          <cell r="B345" t="str">
            <v>89061503</v>
          </cell>
          <cell r="C345" t="str">
            <v>89061503</v>
          </cell>
          <cell r="D345" t="str">
            <v>SAYBROOK COLL COMMOM RM</v>
          </cell>
          <cell r="E345">
            <v>32540</v>
          </cell>
          <cell r="F345">
            <v>33054</v>
          </cell>
          <cell r="G345">
            <v>30136</v>
          </cell>
          <cell r="I345">
            <v>35961</v>
          </cell>
          <cell r="J345">
            <v>96815</v>
          </cell>
          <cell r="K345">
            <v>96815</v>
          </cell>
          <cell r="L345">
            <v>96815</v>
          </cell>
          <cell r="M345">
            <v>99661.04</v>
          </cell>
          <cell r="N345">
            <v>0</v>
          </cell>
          <cell r="O345">
            <v>200506</v>
          </cell>
          <cell r="P345">
            <v>96815</v>
          </cell>
          <cell r="Q345" t="str">
            <v>01</v>
          </cell>
          <cell r="R345" t="str">
            <v>Undergrad Housing: Residential Colleges</v>
          </cell>
          <cell r="T345" t="b">
            <v>0</v>
          </cell>
          <cell r="U345" t="b">
            <v>1</v>
          </cell>
          <cell r="V345" t="b">
            <v>1</v>
          </cell>
          <cell r="W345" t="str">
            <v>PLN</v>
          </cell>
          <cell r="X345">
            <v>0</v>
          </cell>
          <cell r="Y345">
            <v>0</v>
          </cell>
          <cell r="Z345">
            <v>96815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I345" t="str">
            <v>Tomb</v>
          </cell>
          <cell r="AJ345" t="str">
            <v>T</v>
          </cell>
        </row>
        <row r="346">
          <cell r="A346" t="str">
            <v>0022554</v>
          </cell>
          <cell r="B346" t="str">
            <v>P89061516</v>
          </cell>
          <cell r="C346" t="str">
            <v>89061516</v>
          </cell>
          <cell r="D346" t="str">
            <v>SCL HIGH BAY AREA FLOOR</v>
          </cell>
          <cell r="E346">
            <v>32540</v>
          </cell>
          <cell r="G346">
            <v>33909</v>
          </cell>
          <cell r="I346">
            <v>34729</v>
          </cell>
          <cell r="J346">
            <v>1685915</v>
          </cell>
          <cell r="K346">
            <v>1685915</v>
          </cell>
          <cell r="L346">
            <v>1685915</v>
          </cell>
          <cell r="M346">
            <v>945034.39</v>
          </cell>
          <cell r="N346">
            <v>740881</v>
          </cell>
          <cell r="O346">
            <v>200506</v>
          </cell>
          <cell r="P346">
            <v>1685915</v>
          </cell>
          <cell r="Q346" t="str">
            <v>25</v>
          </cell>
          <cell r="R346" t="str">
            <v>Biological and Physical Sciences</v>
          </cell>
          <cell r="T346" t="b">
            <v>0</v>
          </cell>
          <cell r="U346" t="b">
            <v>1</v>
          </cell>
          <cell r="V346" t="b">
            <v>0</v>
          </cell>
          <cell r="W346" t="str">
            <v>Accounting And Contracts</v>
          </cell>
          <cell r="X346">
            <v>441705</v>
          </cell>
          <cell r="Y346">
            <v>299176</v>
          </cell>
          <cell r="Z346">
            <v>926514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 t="str">
            <v>20</v>
          </cell>
          <cell r="AH346" t="str">
            <v>PR</v>
          </cell>
          <cell r="AI346" t="str">
            <v>FullyF</v>
          </cell>
          <cell r="AJ346" t="str">
            <v>FF</v>
          </cell>
        </row>
        <row r="347">
          <cell r="A347" t="str">
            <v>0022555</v>
          </cell>
          <cell r="B347" t="str">
            <v>P89012402</v>
          </cell>
          <cell r="C347" t="str">
            <v>89012402</v>
          </cell>
          <cell r="D347" t="str">
            <v>BACKFLOW VALVES</v>
          </cell>
          <cell r="E347">
            <v>25750</v>
          </cell>
          <cell r="G347">
            <v>33298</v>
          </cell>
          <cell r="I347">
            <v>37592</v>
          </cell>
          <cell r="J347">
            <v>258633</v>
          </cell>
          <cell r="K347">
            <v>258633</v>
          </cell>
          <cell r="L347">
            <v>258633</v>
          </cell>
          <cell r="M347">
            <v>3055.05</v>
          </cell>
          <cell r="N347">
            <v>255578</v>
          </cell>
          <cell r="O347">
            <v>200506</v>
          </cell>
          <cell r="P347">
            <v>258633</v>
          </cell>
          <cell r="Q347" t="str">
            <v>11</v>
          </cell>
          <cell r="R347" t="str">
            <v>Utilities &amp; Infrastructure</v>
          </cell>
          <cell r="T347" t="b">
            <v>1</v>
          </cell>
          <cell r="U347" t="b">
            <v>1</v>
          </cell>
          <cell r="V347" t="b">
            <v>0</v>
          </cell>
          <cell r="W347" t="str">
            <v>Accounting And Contracts</v>
          </cell>
          <cell r="X347">
            <v>255578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I347" t="str">
            <v>Tomb</v>
          </cell>
          <cell r="AJ347" t="str">
            <v>T</v>
          </cell>
        </row>
        <row r="348">
          <cell r="A348" t="str">
            <v>0022556</v>
          </cell>
          <cell r="B348" t="str">
            <v>F89020104</v>
          </cell>
          <cell r="C348" t="str">
            <v>89020104</v>
          </cell>
          <cell r="D348" t="str">
            <v>CALHOUN KITCHEN EQUIP</v>
          </cell>
          <cell r="E348">
            <v>32540</v>
          </cell>
          <cell r="F348">
            <v>33054</v>
          </cell>
          <cell r="G348">
            <v>33054</v>
          </cell>
          <cell r="I348">
            <v>33049</v>
          </cell>
          <cell r="J348">
            <v>636115</v>
          </cell>
          <cell r="K348">
            <v>636115</v>
          </cell>
          <cell r="L348">
            <v>636115</v>
          </cell>
          <cell r="M348">
            <v>0</v>
          </cell>
          <cell r="N348">
            <v>636115</v>
          </cell>
          <cell r="O348">
            <v>200506</v>
          </cell>
          <cell r="P348">
            <v>636115</v>
          </cell>
          <cell r="Q348" t="str">
            <v>71</v>
          </cell>
          <cell r="R348" t="str">
            <v>Residential - Undergraduate</v>
          </cell>
          <cell r="T348" t="b">
            <v>0</v>
          </cell>
          <cell r="U348" t="b">
            <v>1</v>
          </cell>
          <cell r="V348" t="b">
            <v>0</v>
          </cell>
          <cell r="W348" t="str">
            <v>Accounting And Contracts</v>
          </cell>
          <cell r="X348">
            <v>636115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 t="str">
            <v>20</v>
          </cell>
          <cell r="AH348" t="str">
            <v>PR</v>
          </cell>
          <cell r="AI348" t="str">
            <v>FullyF</v>
          </cell>
          <cell r="AJ348" t="str">
            <v>FF</v>
          </cell>
        </row>
        <row r="349">
          <cell r="A349" t="str">
            <v>0022557</v>
          </cell>
          <cell r="B349" t="str">
            <v>F89020105</v>
          </cell>
          <cell r="C349" t="str">
            <v>89020105</v>
          </cell>
          <cell r="D349" t="str">
            <v>CALHOUN MOVE</v>
          </cell>
          <cell r="E349">
            <v>32540</v>
          </cell>
          <cell r="G349">
            <v>33298</v>
          </cell>
          <cell r="I349">
            <v>33604</v>
          </cell>
          <cell r="J349">
            <v>332163</v>
          </cell>
          <cell r="K349">
            <v>332163</v>
          </cell>
          <cell r="L349">
            <v>332163</v>
          </cell>
          <cell r="M349">
            <v>46764</v>
          </cell>
          <cell r="N349">
            <v>285489</v>
          </cell>
          <cell r="O349">
            <v>200506</v>
          </cell>
          <cell r="P349">
            <v>332163</v>
          </cell>
          <cell r="Q349" t="str">
            <v>71</v>
          </cell>
          <cell r="R349" t="str">
            <v>Residential - Undergraduate</v>
          </cell>
          <cell r="T349" t="b">
            <v>0</v>
          </cell>
          <cell r="U349" t="b">
            <v>1</v>
          </cell>
          <cell r="V349" t="b">
            <v>0</v>
          </cell>
          <cell r="W349" t="str">
            <v>Accounting And Contracts</v>
          </cell>
          <cell r="X349">
            <v>285489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 t="str">
            <v>20</v>
          </cell>
          <cell r="AH349" t="str">
            <v>PR</v>
          </cell>
          <cell r="AI349" t="str">
            <v>FullyF</v>
          </cell>
          <cell r="AJ349" t="str">
            <v>FF</v>
          </cell>
        </row>
        <row r="350">
          <cell r="A350" t="str">
            <v>0022558</v>
          </cell>
          <cell r="B350" t="str">
            <v>F89020106</v>
          </cell>
          <cell r="C350" t="str">
            <v>89020106</v>
          </cell>
          <cell r="D350" t="str">
            <v>CALHOUN FURNISHING</v>
          </cell>
          <cell r="E350">
            <v>32540</v>
          </cell>
          <cell r="F350">
            <v>33054</v>
          </cell>
          <cell r="G350">
            <v>33054</v>
          </cell>
          <cell r="I350">
            <v>33050</v>
          </cell>
          <cell r="J350">
            <v>242926</v>
          </cell>
          <cell r="K350">
            <v>242926</v>
          </cell>
          <cell r="L350">
            <v>242926</v>
          </cell>
          <cell r="M350">
            <v>0</v>
          </cell>
          <cell r="N350">
            <v>242926</v>
          </cell>
          <cell r="O350">
            <v>200506</v>
          </cell>
          <cell r="P350">
            <v>242926</v>
          </cell>
          <cell r="Q350" t="str">
            <v>71</v>
          </cell>
          <cell r="R350" t="str">
            <v>Residential - Undergraduate</v>
          </cell>
          <cell r="T350" t="b">
            <v>0</v>
          </cell>
          <cell r="U350" t="b">
            <v>1</v>
          </cell>
          <cell r="V350" t="b">
            <v>0</v>
          </cell>
          <cell r="W350" t="str">
            <v>Accounting And Contracts</v>
          </cell>
          <cell r="X350">
            <v>242926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 t="str">
            <v>20</v>
          </cell>
          <cell r="AH350" t="str">
            <v>PR</v>
          </cell>
          <cell r="AI350" t="str">
            <v>FullyF</v>
          </cell>
          <cell r="AJ350" t="str">
            <v>FF</v>
          </cell>
        </row>
        <row r="351">
          <cell r="A351" t="str">
            <v>0022559</v>
          </cell>
          <cell r="B351" t="str">
            <v>F89040101</v>
          </cell>
          <cell r="C351" t="str">
            <v>89040101</v>
          </cell>
          <cell r="D351" t="str">
            <v>CALHOUN CONSTRUCTION</v>
          </cell>
          <cell r="E351">
            <v>32599</v>
          </cell>
          <cell r="G351">
            <v>33054</v>
          </cell>
          <cell r="I351">
            <v>33050</v>
          </cell>
          <cell r="J351">
            <v>17186153</v>
          </cell>
          <cell r="K351">
            <v>17186153</v>
          </cell>
          <cell r="L351">
            <v>17186153</v>
          </cell>
          <cell r="M351">
            <v>3642645</v>
          </cell>
          <cell r="N351">
            <v>13543508</v>
          </cell>
          <cell r="O351">
            <v>200506</v>
          </cell>
          <cell r="P351">
            <v>17186153</v>
          </cell>
          <cell r="Q351" t="str">
            <v>71</v>
          </cell>
          <cell r="R351" t="str">
            <v>Residential - Undergraduate</v>
          </cell>
          <cell r="T351" t="b">
            <v>0</v>
          </cell>
          <cell r="U351" t="b">
            <v>1</v>
          </cell>
          <cell r="V351" t="b">
            <v>0</v>
          </cell>
          <cell r="W351" t="str">
            <v>Accounting And Contracts</v>
          </cell>
          <cell r="X351">
            <v>13543508</v>
          </cell>
          <cell r="Y351">
            <v>0</v>
          </cell>
          <cell r="Z351">
            <v>3642645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 t="str">
            <v>10</v>
          </cell>
          <cell r="AH351" t="str">
            <v>CR</v>
          </cell>
          <cell r="AI351" t="str">
            <v>FullyF</v>
          </cell>
          <cell r="AJ351" t="str">
            <v>FF</v>
          </cell>
        </row>
        <row r="352">
          <cell r="A352" t="str">
            <v>0022560</v>
          </cell>
          <cell r="B352" t="str">
            <v>P89082214</v>
          </cell>
          <cell r="C352" t="str">
            <v>89082214</v>
          </cell>
          <cell r="D352" t="str">
            <v>CALHOUN COLLEGE EXTERIOR</v>
          </cell>
          <cell r="E352">
            <v>32721</v>
          </cell>
          <cell r="F352">
            <v>33054</v>
          </cell>
          <cell r="G352">
            <v>33054</v>
          </cell>
          <cell r="I352">
            <v>33049</v>
          </cell>
          <cell r="J352">
            <v>658388</v>
          </cell>
          <cell r="K352">
            <v>658388</v>
          </cell>
          <cell r="L352">
            <v>658388</v>
          </cell>
          <cell r="M352">
            <v>0</v>
          </cell>
          <cell r="N352">
            <v>658388</v>
          </cell>
          <cell r="O352">
            <v>200506</v>
          </cell>
          <cell r="P352">
            <v>658388</v>
          </cell>
          <cell r="Q352" t="str">
            <v>71</v>
          </cell>
          <cell r="R352" t="str">
            <v>Residential - Undergraduate</v>
          </cell>
          <cell r="T352" t="b">
            <v>0</v>
          </cell>
          <cell r="U352" t="b">
            <v>1</v>
          </cell>
          <cell r="V352" t="b">
            <v>0</v>
          </cell>
          <cell r="W352" t="str">
            <v>Accounting And Contracts</v>
          </cell>
          <cell r="X352">
            <v>658388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 t="str">
            <v>30</v>
          </cell>
          <cell r="AH352" t="str">
            <v>CM</v>
          </cell>
          <cell r="AI352" t="str">
            <v>FullyF</v>
          </cell>
          <cell r="AJ352" t="str">
            <v>FF</v>
          </cell>
        </row>
        <row r="353">
          <cell r="A353" t="str">
            <v>0022561</v>
          </cell>
          <cell r="B353" t="str">
            <v>93101807</v>
          </cell>
          <cell r="C353" t="str">
            <v>93101807</v>
          </cell>
          <cell r="D353" t="str">
            <v>YPB 2ND FL OFFICE RENO PLASTIC SURGERY</v>
          </cell>
          <cell r="E353">
            <v>34243</v>
          </cell>
          <cell r="F353">
            <v>34880</v>
          </cell>
          <cell r="G353">
            <v>34515</v>
          </cell>
          <cell r="I353">
            <v>35359</v>
          </cell>
          <cell r="J353">
            <v>225982</v>
          </cell>
          <cell r="K353">
            <v>225982</v>
          </cell>
          <cell r="L353">
            <v>225982</v>
          </cell>
          <cell r="M353">
            <v>226343.91</v>
          </cell>
          <cell r="N353">
            <v>0</v>
          </cell>
          <cell r="O353">
            <v>200506</v>
          </cell>
          <cell r="P353">
            <v>225982</v>
          </cell>
          <cell r="Q353" t="str">
            <v>08</v>
          </cell>
          <cell r="R353" t="str">
            <v>Medicine</v>
          </cell>
          <cell r="T353" t="b">
            <v>1</v>
          </cell>
          <cell r="U353" t="b">
            <v>1</v>
          </cell>
          <cell r="V353" t="b">
            <v>0</v>
          </cell>
          <cell r="W353" t="str">
            <v>MED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I353" t="str">
            <v>Tomb</v>
          </cell>
          <cell r="AJ353" t="str">
            <v>T</v>
          </cell>
        </row>
        <row r="354">
          <cell r="A354" t="str">
            <v>0022562</v>
          </cell>
          <cell r="D354" t="str">
            <v>GARLAND TRUST</v>
          </cell>
          <cell r="J354">
            <v>0</v>
          </cell>
          <cell r="K354">
            <v>185000</v>
          </cell>
          <cell r="L354">
            <v>185000</v>
          </cell>
          <cell r="M354">
            <v>0</v>
          </cell>
          <cell r="N354">
            <v>0</v>
          </cell>
          <cell r="O354">
            <v>200506</v>
          </cell>
          <cell r="P354">
            <v>185000</v>
          </cell>
          <cell r="Q354" t="str">
            <v>0</v>
          </cell>
          <cell r="R354" t="str">
            <v>UNASSIGNED</v>
          </cell>
          <cell r="T354" t="b">
            <v>1</v>
          </cell>
          <cell r="U354" t="b">
            <v>1</v>
          </cell>
          <cell r="V354" t="b">
            <v>1</v>
          </cell>
          <cell r="W354" t="str">
            <v>FIN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I354" t="str">
            <v>Tomb</v>
          </cell>
          <cell r="AJ354" t="str">
            <v>T</v>
          </cell>
        </row>
        <row r="355">
          <cell r="A355" t="str">
            <v>0022563</v>
          </cell>
          <cell r="D355" t="str">
            <v>PROSPECT 238 CALIBRISI BEQUEST</v>
          </cell>
          <cell r="E355">
            <v>32568</v>
          </cell>
          <cell r="F355">
            <v>33054</v>
          </cell>
          <cell r="G355">
            <v>30136</v>
          </cell>
          <cell r="I355">
            <v>34939</v>
          </cell>
          <cell r="J355">
            <v>332793</v>
          </cell>
          <cell r="K355">
            <v>332793</v>
          </cell>
          <cell r="L355">
            <v>332793</v>
          </cell>
          <cell r="M355">
            <v>332792.53000000003</v>
          </cell>
          <cell r="N355">
            <v>0</v>
          </cell>
          <cell r="O355">
            <v>200506</v>
          </cell>
          <cell r="P355">
            <v>332793</v>
          </cell>
          <cell r="Q355" t="str">
            <v>03</v>
          </cell>
          <cell r="R355" t="str">
            <v>Graduate and Other Housing</v>
          </cell>
          <cell r="T355" t="b">
            <v>0</v>
          </cell>
          <cell r="U355" t="b">
            <v>1</v>
          </cell>
          <cell r="V355" t="b">
            <v>0</v>
          </cell>
          <cell r="W355" t="str">
            <v>FIN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I355" t="str">
            <v>Tomb</v>
          </cell>
          <cell r="AJ355" t="str">
            <v>T</v>
          </cell>
        </row>
        <row r="356">
          <cell r="A356" t="str">
            <v>0022564</v>
          </cell>
          <cell r="B356" t="str">
            <v>89082217</v>
          </cell>
          <cell r="C356" t="str">
            <v>89082217</v>
          </cell>
          <cell r="D356" t="str">
            <v>MASON LAB</v>
          </cell>
          <cell r="E356">
            <v>32568</v>
          </cell>
          <cell r="F356">
            <v>33419</v>
          </cell>
          <cell r="G356">
            <v>32963</v>
          </cell>
          <cell r="I356">
            <v>34719</v>
          </cell>
          <cell r="J356">
            <v>276642</v>
          </cell>
          <cell r="K356">
            <v>276642</v>
          </cell>
          <cell r="L356">
            <v>276642</v>
          </cell>
          <cell r="M356">
            <v>280349.99</v>
          </cell>
          <cell r="N356">
            <v>0</v>
          </cell>
          <cell r="O356">
            <v>200506</v>
          </cell>
          <cell r="P356">
            <v>276642</v>
          </cell>
          <cell r="Q356" t="str">
            <v>04</v>
          </cell>
          <cell r="R356" t="str">
            <v>Academic Space: Science</v>
          </cell>
          <cell r="T356" t="b">
            <v>1</v>
          </cell>
          <cell r="U356" t="b">
            <v>1</v>
          </cell>
          <cell r="V356" t="b">
            <v>0</v>
          </cell>
          <cell r="W356" t="str">
            <v>FIN</v>
          </cell>
          <cell r="X356">
            <v>0</v>
          </cell>
          <cell r="Y356">
            <v>0</v>
          </cell>
          <cell r="Z356">
            <v>276642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I356" t="str">
            <v>Tomb</v>
          </cell>
          <cell r="AJ356" t="str">
            <v>T</v>
          </cell>
        </row>
        <row r="357">
          <cell r="A357" t="str">
            <v>0022565</v>
          </cell>
          <cell r="B357" t="str">
            <v>P89021404</v>
          </cell>
          <cell r="C357" t="str">
            <v>89021404</v>
          </cell>
          <cell r="D357" t="str">
            <v>ART &amp; ARCH ROOF</v>
          </cell>
          <cell r="E357">
            <v>32568</v>
          </cell>
          <cell r="F357">
            <v>33054</v>
          </cell>
          <cell r="G357">
            <v>33054</v>
          </cell>
          <cell r="I357">
            <v>38201</v>
          </cell>
          <cell r="J357">
            <v>296667</v>
          </cell>
          <cell r="K357">
            <v>296667</v>
          </cell>
          <cell r="L357">
            <v>296667</v>
          </cell>
          <cell r="M357">
            <v>0</v>
          </cell>
          <cell r="N357">
            <v>296667</v>
          </cell>
          <cell r="O357">
            <v>200506</v>
          </cell>
          <cell r="P357">
            <v>296667</v>
          </cell>
          <cell r="Q357" t="str">
            <v>28</v>
          </cell>
          <cell r="R357" t="str">
            <v>Drama</v>
          </cell>
          <cell r="T357" t="b">
            <v>0</v>
          </cell>
          <cell r="U357" t="b">
            <v>1</v>
          </cell>
          <cell r="V357" t="b">
            <v>0</v>
          </cell>
          <cell r="W357" t="str">
            <v>Accounting And Contracts</v>
          </cell>
          <cell r="X357">
            <v>296667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 t="str">
            <v>30</v>
          </cell>
          <cell r="AH357" t="str">
            <v>CM</v>
          </cell>
          <cell r="AI357" t="str">
            <v>FullyF</v>
          </cell>
          <cell r="AJ357" t="str">
            <v>FF</v>
          </cell>
        </row>
        <row r="358">
          <cell r="A358" t="str">
            <v>0022566</v>
          </cell>
          <cell r="D358" t="str">
            <v>PROSPECT 77 ROOF</v>
          </cell>
          <cell r="E358">
            <v>32568</v>
          </cell>
          <cell r="F358">
            <v>33054</v>
          </cell>
          <cell r="G358">
            <v>30136</v>
          </cell>
          <cell r="I358">
            <v>33604</v>
          </cell>
          <cell r="J358">
            <v>2785</v>
          </cell>
          <cell r="K358">
            <v>2785</v>
          </cell>
          <cell r="L358">
            <v>2785</v>
          </cell>
          <cell r="M358">
            <v>0</v>
          </cell>
          <cell r="N358">
            <v>2785</v>
          </cell>
          <cell r="O358">
            <v>200506</v>
          </cell>
          <cell r="P358">
            <v>2785</v>
          </cell>
          <cell r="Q358" t="str">
            <v>05</v>
          </cell>
          <cell r="R358" t="str">
            <v>Academic Space: Non-Science</v>
          </cell>
          <cell r="T358" t="b">
            <v>1</v>
          </cell>
          <cell r="U358" t="b">
            <v>1</v>
          </cell>
          <cell r="V358" t="b">
            <v>0</v>
          </cell>
          <cell r="W358" t="str">
            <v>MGT</v>
          </cell>
          <cell r="X358">
            <v>2785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I358" t="str">
            <v>Tomb</v>
          </cell>
          <cell r="AJ358" t="str">
            <v>T</v>
          </cell>
        </row>
        <row r="359">
          <cell r="A359" t="str">
            <v>0022568</v>
          </cell>
          <cell r="D359" t="str">
            <v>CORBY COURT ROOF</v>
          </cell>
          <cell r="E359">
            <v>32568</v>
          </cell>
          <cell r="F359">
            <v>33269</v>
          </cell>
          <cell r="G359">
            <v>32963</v>
          </cell>
          <cell r="I359">
            <v>35545</v>
          </cell>
          <cell r="J359">
            <v>42305</v>
          </cell>
          <cell r="K359">
            <v>42305</v>
          </cell>
          <cell r="L359">
            <v>42305</v>
          </cell>
          <cell r="M359">
            <v>0</v>
          </cell>
          <cell r="N359">
            <v>42305</v>
          </cell>
          <cell r="O359">
            <v>200506</v>
          </cell>
          <cell r="P359">
            <v>42305</v>
          </cell>
          <cell r="Q359" t="str">
            <v>05</v>
          </cell>
          <cell r="R359" t="str">
            <v>Academic Space: Non-Science</v>
          </cell>
          <cell r="T359" t="b">
            <v>1</v>
          </cell>
          <cell r="U359" t="b">
            <v>1</v>
          </cell>
          <cell r="V359" t="b">
            <v>0</v>
          </cell>
          <cell r="W359" t="str">
            <v>MGT</v>
          </cell>
          <cell r="X359">
            <v>42305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I359" t="str">
            <v>Tomb</v>
          </cell>
          <cell r="AJ359" t="str">
            <v>T</v>
          </cell>
        </row>
        <row r="360">
          <cell r="A360" t="str">
            <v>0022569</v>
          </cell>
          <cell r="B360" t="str">
            <v>88110821</v>
          </cell>
          <cell r="C360" t="str">
            <v>88110821</v>
          </cell>
          <cell r="D360" t="str">
            <v>WATSON HALL</v>
          </cell>
          <cell r="E360">
            <v>32568</v>
          </cell>
          <cell r="F360">
            <v>33603</v>
          </cell>
          <cell r="G360">
            <v>33603</v>
          </cell>
          <cell r="I360">
            <v>34939</v>
          </cell>
          <cell r="J360">
            <v>22813</v>
          </cell>
          <cell r="K360">
            <v>22813</v>
          </cell>
          <cell r="L360">
            <v>22813</v>
          </cell>
          <cell r="M360">
            <v>22812.71</v>
          </cell>
          <cell r="N360">
            <v>0</v>
          </cell>
          <cell r="O360">
            <v>200506</v>
          </cell>
          <cell r="P360">
            <v>22813</v>
          </cell>
          <cell r="Q360" t="str">
            <v>05</v>
          </cell>
          <cell r="R360" t="str">
            <v>Academic Space: Non-Science</v>
          </cell>
          <cell r="T360" t="b">
            <v>1</v>
          </cell>
          <cell r="U360" t="b">
            <v>1</v>
          </cell>
          <cell r="V360" t="b">
            <v>0</v>
          </cell>
          <cell r="W360" t="str">
            <v>FIN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I360" t="str">
            <v>Tomb</v>
          </cell>
          <cell r="AJ360" t="str">
            <v>T</v>
          </cell>
        </row>
        <row r="361">
          <cell r="A361" t="str">
            <v>0022570</v>
          </cell>
          <cell r="D361" t="str">
            <v>PROSPECT ST 282 ACQUISITION</v>
          </cell>
          <cell r="E361">
            <v>32568</v>
          </cell>
          <cell r="F361">
            <v>33146</v>
          </cell>
          <cell r="G361">
            <v>30136</v>
          </cell>
          <cell r="I361">
            <v>34751</v>
          </cell>
          <cell r="J361">
            <v>469800</v>
          </cell>
          <cell r="K361">
            <v>469800</v>
          </cell>
          <cell r="L361">
            <v>469800</v>
          </cell>
          <cell r="M361">
            <v>469800</v>
          </cell>
          <cell r="N361">
            <v>0</v>
          </cell>
          <cell r="O361">
            <v>200506</v>
          </cell>
          <cell r="P361">
            <v>469800</v>
          </cell>
          <cell r="Q361" t="str">
            <v>03</v>
          </cell>
          <cell r="R361" t="str">
            <v>Graduate and Other Housing</v>
          </cell>
          <cell r="T361" t="b">
            <v>0</v>
          </cell>
          <cell r="U361" t="b">
            <v>1</v>
          </cell>
          <cell r="V361" t="b">
            <v>0</v>
          </cell>
          <cell r="W361" t="str">
            <v>FIN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I361" t="str">
            <v>Tomb</v>
          </cell>
          <cell r="AJ361" t="str">
            <v>T</v>
          </cell>
        </row>
        <row r="362">
          <cell r="A362" t="str">
            <v>0022571</v>
          </cell>
          <cell r="B362" t="str">
            <v>P89031402</v>
          </cell>
          <cell r="C362" t="str">
            <v>89031402</v>
          </cell>
          <cell r="D362" t="str">
            <v>WNSL ROOF REPLACEMENT</v>
          </cell>
          <cell r="E362">
            <v>32568</v>
          </cell>
          <cell r="F362">
            <v>33634</v>
          </cell>
          <cell r="G362">
            <v>33786</v>
          </cell>
          <cell r="I362">
            <v>34540</v>
          </cell>
          <cell r="J362">
            <v>1541192</v>
          </cell>
          <cell r="K362">
            <v>1541192</v>
          </cell>
          <cell r="L362">
            <v>1541192</v>
          </cell>
          <cell r="M362">
            <v>0</v>
          </cell>
          <cell r="N362">
            <v>1541192</v>
          </cell>
          <cell r="O362">
            <v>200506</v>
          </cell>
          <cell r="P362">
            <v>1541192</v>
          </cell>
          <cell r="Q362" t="str">
            <v>25</v>
          </cell>
          <cell r="R362" t="str">
            <v>Biological and Physical Sciences</v>
          </cell>
          <cell r="T362" t="b">
            <v>0</v>
          </cell>
          <cell r="U362" t="b">
            <v>1</v>
          </cell>
          <cell r="V362" t="b">
            <v>0</v>
          </cell>
          <cell r="W362" t="str">
            <v>Accounting And Contracts</v>
          </cell>
          <cell r="X362">
            <v>1302263</v>
          </cell>
          <cell r="Y362">
            <v>238929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 t="str">
            <v>30</v>
          </cell>
          <cell r="AH362" t="str">
            <v>CM</v>
          </cell>
          <cell r="AI362" t="str">
            <v>FullyF</v>
          </cell>
          <cell r="AJ362" t="str">
            <v>FF</v>
          </cell>
        </row>
        <row r="363">
          <cell r="A363" t="str">
            <v>0022572</v>
          </cell>
          <cell r="B363" t="str">
            <v>F89040102</v>
          </cell>
          <cell r="C363" t="str">
            <v>89040102</v>
          </cell>
          <cell r="D363" t="str">
            <v>HILLHOUSE 30 ROOF REPAIR</v>
          </cell>
          <cell r="E363">
            <v>32599</v>
          </cell>
          <cell r="F363">
            <v>33419</v>
          </cell>
          <cell r="G363">
            <v>33054</v>
          </cell>
          <cell r="I363">
            <v>33052</v>
          </cell>
          <cell r="J363">
            <v>297073</v>
          </cell>
          <cell r="K363">
            <v>297073</v>
          </cell>
          <cell r="L363">
            <v>297073</v>
          </cell>
          <cell r="M363">
            <v>0</v>
          </cell>
          <cell r="N363">
            <v>297073</v>
          </cell>
          <cell r="O363">
            <v>200506</v>
          </cell>
          <cell r="P363">
            <v>297073</v>
          </cell>
          <cell r="Q363" t="str">
            <v>22</v>
          </cell>
          <cell r="R363" t="str">
            <v>Soc Sci</v>
          </cell>
          <cell r="T363" t="b">
            <v>0</v>
          </cell>
          <cell r="U363" t="b">
            <v>1</v>
          </cell>
          <cell r="V363" t="b">
            <v>0</v>
          </cell>
          <cell r="W363" t="str">
            <v>Accounting And Contracts</v>
          </cell>
          <cell r="X363">
            <v>297073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 t="str">
            <v>30</v>
          </cell>
          <cell r="AH363" t="str">
            <v>CM</v>
          </cell>
          <cell r="AI363" t="str">
            <v>FullyF</v>
          </cell>
          <cell r="AJ363" t="str">
            <v>FF</v>
          </cell>
        </row>
        <row r="364">
          <cell r="A364" t="str">
            <v>0022574</v>
          </cell>
          <cell r="B364" t="str">
            <v>89040707</v>
          </cell>
          <cell r="C364" t="str">
            <v>89040707</v>
          </cell>
          <cell r="D364" t="str">
            <v>TEMPLE 405 PSYCHOLOGY</v>
          </cell>
          <cell r="E364">
            <v>32599</v>
          </cell>
          <cell r="F364">
            <v>33358</v>
          </cell>
          <cell r="G364">
            <v>33328</v>
          </cell>
          <cell r="I364">
            <v>34939</v>
          </cell>
          <cell r="J364">
            <v>223648</v>
          </cell>
          <cell r="K364">
            <v>223648</v>
          </cell>
          <cell r="L364">
            <v>223648</v>
          </cell>
          <cell r="M364">
            <v>225338.84</v>
          </cell>
          <cell r="N364">
            <v>0</v>
          </cell>
          <cell r="O364">
            <v>200506</v>
          </cell>
          <cell r="P364">
            <v>223648</v>
          </cell>
          <cell r="Q364" t="str">
            <v>04</v>
          </cell>
          <cell r="R364" t="str">
            <v>Academic Space: Science</v>
          </cell>
          <cell r="T364" t="b">
            <v>1</v>
          </cell>
          <cell r="U364" t="b">
            <v>1</v>
          </cell>
          <cell r="V364" t="b">
            <v>0</v>
          </cell>
          <cell r="W364" t="str">
            <v>PLN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I364" t="str">
            <v>Tomb</v>
          </cell>
          <cell r="AJ364" t="str">
            <v>T</v>
          </cell>
        </row>
        <row r="365">
          <cell r="A365" t="str">
            <v>0022575</v>
          </cell>
          <cell r="B365" t="str">
            <v>89040408</v>
          </cell>
          <cell r="C365" t="str">
            <v>89040408</v>
          </cell>
          <cell r="D365" t="str">
            <v>GUILFORD FIELD STATION</v>
          </cell>
          <cell r="E365">
            <v>32599</v>
          </cell>
          <cell r="F365">
            <v>33238</v>
          </cell>
          <cell r="G365">
            <v>32963</v>
          </cell>
          <cell r="I365">
            <v>34939</v>
          </cell>
          <cell r="J365">
            <v>60360</v>
          </cell>
          <cell r="K365">
            <v>60360</v>
          </cell>
          <cell r="L365">
            <v>60360</v>
          </cell>
          <cell r="M365">
            <v>60676.87</v>
          </cell>
          <cell r="N365">
            <v>0</v>
          </cell>
          <cell r="O365">
            <v>200506</v>
          </cell>
          <cell r="P365">
            <v>60360</v>
          </cell>
          <cell r="Q365" t="str">
            <v>04</v>
          </cell>
          <cell r="R365" t="str">
            <v>Academic Space: Science</v>
          </cell>
          <cell r="T365" t="b">
            <v>1</v>
          </cell>
          <cell r="U365" t="b">
            <v>1</v>
          </cell>
          <cell r="V365" t="b">
            <v>0</v>
          </cell>
          <cell r="W365" t="str">
            <v>PLN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I365" t="str">
            <v>Tomb</v>
          </cell>
          <cell r="AJ365" t="str">
            <v>T</v>
          </cell>
        </row>
        <row r="366">
          <cell r="A366" t="str">
            <v>0022576</v>
          </cell>
          <cell r="B366" t="str">
            <v>F89040103</v>
          </cell>
          <cell r="C366" t="str">
            <v>89040103</v>
          </cell>
          <cell r="D366" t="str">
            <v>OML-CONSTRUCTION INFRA</v>
          </cell>
          <cell r="E366">
            <v>32599</v>
          </cell>
          <cell r="G366">
            <v>33298</v>
          </cell>
          <cell r="I366">
            <v>35250</v>
          </cell>
          <cell r="J366">
            <v>10089655</v>
          </cell>
          <cell r="K366">
            <v>10089655</v>
          </cell>
          <cell r="L366">
            <v>10089655</v>
          </cell>
          <cell r="M366">
            <v>5887012.9199999999</v>
          </cell>
          <cell r="N366">
            <v>4202643</v>
          </cell>
          <cell r="O366">
            <v>200506</v>
          </cell>
          <cell r="P366">
            <v>10089655</v>
          </cell>
          <cell r="Q366" t="str">
            <v>25</v>
          </cell>
          <cell r="R366" t="str">
            <v>Biological and Physical Sciences</v>
          </cell>
          <cell r="T366" t="b">
            <v>0</v>
          </cell>
          <cell r="U366" t="b">
            <v>1</v>
          </cell>
          <cell r="V366" t="b">
            <v>0</v>
          </cell>
          <cell r="W366" t="str">
            <v>Accounting And Contracts</v>
          </cell>
          <cell r="X366">
            <v>4010000</v>
          </cell>
          <cell r="Y366">
            <v>192643</v>
          </cell>
          <cell r="Z366">
            <v>5469407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 t="str">
            <v>10</v>
          </cell>
          <cell r="AH366" t="str">
            <v>CR</v>
          </cell>
          <cell r="AI366" t="str">
            <v>FullyF</v>
          </cell>
          <cell r="AJ366" t="str">
            <v>FF</v>
          </cell>
        </row>
        <row r="367">
          <cell r="A367" t="str">
            <v>0022578</v>
          </cell>
          <cell r="B367" t="str">
            <v>F89040104</v>
          </cell>
          <cell r="C367" t="str">
            <v>89040104</v>
          </cell>
          <cell r="D367" t="str">
            <v>CENTRAL P.P. ENGINEERING________________________</v>
          </cell>
          <cell r="E367">
            <v>32599</v>
          </cell>
          <cell r="F367">
            <v>33511</v>
          </cell>
          <cell r="G367">
            <v>33298</v>
          </cell>
          <cell r="I367">
            <v>35415</v>
          </cell>
          <cell r="J367">
            <v>288119</v>
          </cell>
          <cell r="K367">
            <v>288119</v>
          </cell>
          <cell r="L367">
            <v>288119</v>
          </cell>
          <cell r="M367">
            <v>0</v>
          </cell>
          <cell r="N367">
            <v>288119</v>
          </cell>
          <cell r="O367">
            <v>200506</v>
          </cell>
          <cell r="P367">
            <v>288119</v>
          </cell>
          <cell r="Q367" t="str">
            <v>11</v>
          </cell>
          <cell r="R367" t="str">
            <v>Utilities &amp; Infrastructure</v>
          </cell>
          <cell r="T367" t="b">
            <v>0</v>
          </cell>
          <cell r="U367" t="b">
            <v>1</v>
          </cell>
          <cell r="V367" t="b">
            <v>0</v>
          </cell>
          <cell r="W367" t="str">
            <v>Accounting And Contracts</v>
          </cell>
          <cell r="X367">
            <v>10104</v>
          </cell>
          <cell r="Y367">
            <v>278015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I367" t="str">
            <v>Tomb</v>
          </cell>
          <cell r="AJ367" t="str">
            <v>T</v>
          </cell>
        </row>
        <row r="368">
          <cell r="A368" t="str">
            <v>0022579</v>
          </cell>
          <cell r="B368" t="str">
            <v>89050203</v>
          </cell>
          <cell r="C368" t="str">
            <v>89050203</v>
          </cell>
          <cell r="D368" t="str">
            <v>S.P.P. OIL TANK REPLACEMENT</v>
          </cell>
          <cell r="E368">
            <v>32143</v>
          </cell>
          <cell r="F368">
            <v>33054</v>
          </cell>
          <cell r="G368">
            <v>30136</v>
          </cell>
          <cell r="I368">
            <v>32630</v>
          </cell>
          <cell r="J368">
            <v>358575</v>
          </cell>
          <cell r="K368">
            <v>358575</v>
          </cell>
          <cell r="L368">
            <v>358575</v>
          </cell>
          <cell r="M368">
            <v>0</v>
          </cell>
          <cell r="N368">
            <v>358575</v>
          </cell>
          <cell r="O368">
            <v>200506</v>
          </cell>
          <cell r="P368">
            <v>358575</v>
          </cell>
          <cell r="Q368" t="str">
            <v>11</v>
          </cell>
          <cell r="R368" t="str">
            <v>Utilities &amp; Infrastructure</v>
          </cell>
          <cell r="T368" t="b">
            <v>1</v>
          </cell>
          <cell r="U368" t="b">
            <v>1</v>
          </cell>
          <cell r="V368" t="b">
            <v>0</v>
          </cell>
          <cell r="W368" t="str">
            <v>MGT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I368" t="str">
            <v>Tomb</v>
          </cell>
          <cell r="AJ368" t="str">
            <v>T</v>
          </cell>
        </row>
        <row r="369">
          <cell r="A369" t="str">
            <v>0022580</v>
          </cell>
          <cell r="D369" t="str">
            <v>STERL P.P. ECON. &amp; METER</v>
          </cell>
          <cell r="E369">
            <v>32629</v>
          </cell>
          <cell r="F369">
            <v>33054</v>
          </cell>
          <cell r="G369">
            <v>30136</v>
          </cell>
          <cell r="I369">
            <v>37677</v>
          </cell>
          <cell r="J369">
            <v>191182</v>
          </cell>
          <cell r="K369">
            <v>191182</v>
          </cell>
          <cell r="L369">
            <v>191182</v>
          </cell>
          <cell r="M369">
            <v>0</v>
          </cell>
          <cell r="N369">
            <v>191182</v>
          </cell>
          <cell r="O369">
            <v>200506</v>
          </cell>
          <cell r="P369">
            <v>191182</v>
          </cell>
          <cell r="Q369" t="str">
            <v>11</v>
          </cell>
          <cell r="R369" t="str">
            <v>Utilities &amp; Infrastructure</v>
          </cell>
          <cell r="T369" t="b">
            <v>1</v>
          </cell>
          <cell r="U369" t="b">
            <v>1</v>
          </cell>
          <cell r="V369" t="b">
            <v>0</v>
          </cell>
          <cell r="W369" t="str">
            <v>MGT</v>
          </cell>
          <cell r="X369">
            <v>191182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I369" t="str">
            <v>Tomb</v>
          </cell>
          <cell r="AJ369" t="str">
            <v>T</v>
          </cell>
        </row>
        <row r="370">
          <cell r="A370" t="str">
            <v>0022581</v>
          </cell>
          <cell r="B370" t="str">
            <v>F89040105</v>
          </cell>
          <cell r="C370" t="str">
            <v>89040105</v>
          </cell>
          <cell r="D370" t="str">
            <v>RISER PIPING</v>
          </cell>
          <cell r="E370">
            <v>32599</v>
          </cell>
          <cell r="F370">
            <v>33603</v>
          </cell>
          <cell r="G370">
            <v>33298</v>
          </cell>
          <cell r="I370">
            <v>34884</v>
          </cell>
          <cell r="J370">
            <v>2425219</v>
          </cell>
          <cell r="K370">
            <v>2425217</v>
          </cell>
          <cell r="L370">
            <v>2425217</v>
          </cell>
          <cell r="M370">
            <v>0</v>
          </cell>
          <cell r="N370">
            <v>2425219</v>
          </cell>
          <cell r="O370">
            <v>200506</v>
          </cell>
          <cell r="P370">
            <v>2425217</v>
          </cell>
          <cell r="Q370" t="str">
            <v>61</v>
          </cell>
          <cell r="R370" t="str">
            <v>Admin&amp;Other Other</v>
          </cell>
          <cell r="T370" t="b">
            <v>0</v>
          </cell>
          <cell r="U370" t="b">
            <v>1</v>
          </cell>
          <cell r="V370" t="b">
            <v>0</v>
          </cell>
          <cell r="W370" t="str">
            <v>Accounting And Contracts</v>
          </cell>
          <cell r="X370">
            <v>2425219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 t="str">
            <v>30</v>
          </cell>
          <cell r="AH370" t="str">
            <v>CM</v>
          </cell>
          <cell r="AI370" t="str">
            <v>FullyF</v>
          </cell>
          <cell r="AJ370" t="str">
            <v>FF</v>
          </cell>
        </row>
        <row r="371">
          <cell r="A371" t="str">
            <v>0022582</v>
          </cell>
          <cell r="D371" t="str">
            <v>YALE BOWL SEATING &amp; PAINTING</v>
          </cell>
          <cell r="E371">
            <v>32599</v>
          </cell>
          <cell r="F371">
            <v>33054</v>
          </cell>
          <cell r="G371">
            <v>32963</v>
          </cell>
          <cell r="I371">
            <v>33052</v>
          </cell>
          <cell r="J371">
            <v>121350</v>
          </cell>
          <cell r="K371">
            <v>121350</v>
          </cell>
          <cell r="L371">
            <v>121350</v>
          </cell>
          <cell r="M371">
            <v>121350.14</v>
          </cell>
          <cell r="N371">
            <v>0</v>
          </cell>
          <cell r="O371">
            <v>200506</v>
          </cell>
          <cell r="P371">
            <v>121350</v>
          </cell>
          <cell r="Q371" t="str">
            <v>10</v>
          </cell>
          <cell r="R371" t="str">
            <v>Athletics</v>
          </cell>
          <cell r="T371" t="b">
            <v>1</v>
          </cell>
          <cell r="U371" t="b">
            <v>1</v>
          </cell>
          <cell r="V371" t="b">
            <v>0</v>
          </cell>
          <cell r="W371" t="str">
            <v>MGT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I371" t="str">
            <v>Tomb</v>
          </cell>
          <cell r="AJ371" t="str">
            <v>T</v>
          </cell>
        </row>
        <row r="372">
          <cell r="A372" t="str">
            <v>0022583</v>
          </cell>
          <cell r="B372" t="str">
            <v>F89050102</v>
          </cell>
          <cell r="C372" t="str">
            <v>89050102</v>
          </cell>
          <cell r="D372" t="str">
            <v>CENTRAL P.P LEGAL</v>
          </cell>
          <cell r="E372">
            <v>32629</v>
          </cell>
          <cell r="F372">
            <v>33419</v>
          </cell>
          <cell r="G372">
            <v>33298</v>
          </cell>
          <cell r="I372">
            <v>35467</v>
          </cell>
          <cell r="J372">
            <v>240923</v>
          </cell>
          <cell r="K372">
            <v>240923</v>
          </cell>
          <cell r="L372">
            <v>240923</v>
          </cell>
          <cell r="M372">
            <v>0</v>
          </cell>
          <cell r="N372">
            <v>240923</v>
          </cell>
          <cell r="O372">
            <v>200506</v>
          </cell>
          <cell r="P372">
            <v>240923</v>
          </cell>
          <cell r="Q372" t="str">
            <v>65</v>
          </cell>
          <cell r="R372" t="str">
            <v>Admin&amp;Other Utilities Central</v>
          </cell>
          <cell r="T372" t="b">
            <v>0</v>
          </cell>
          <cell r="U372" t="b">
            <v>1</v>
          </cell>
          <cell r="V372" t="b">
            <v>0</v>
          </cell>
          <cell r="W372" t="str">
            <v>Accounting And Contracts</v>
          </cell>
          <cell r="X372">
            <v>96634</v>
          </cell>
          <cell r="Y372">
            <v>144289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 t="str">
            <v>40</v>
          </cell>
          <cell r="AH372" t="str">
            <v>UT</v>
          </cell>
          <cell r="AI372" t="str">
            <v>FullyF</v>
          </cell>
          <cell r="AJ372" t="str">
            <v>FF</v>
          </cell>
        </row>
        <row r="373">
          <cell r="A373" t="str">
            <v>0022585</v>
          </cell>
          <cell r="B373" t="str">
            <v>89112102</v>
          </cell>
          <cell r="C373" t="str">
            <v>89112102</v>
          </cell>
          <cell r="D373" t="str">
            <v>CAMPUS LIGHTING</v>
          </cell>
          <cell r="E373">
            <v>32629</v>
          </cell>
          <cell r="F373">
            <v>34424</v>
          </cell>
          <cell r="G373">
            <v>33328</v>
          </cell>
          <cell r="I373">
            <v>34729</v>
          </cell>
          <cell r="J373">
            <v>200991</v>
          </cell>
          <cell r="K373">
            <v>200991</v>
          </cell>
          <cell r="L373">
            <v>200991</v>
          </cell>
          <cell r="M373">
            <v>201384.14</v>
          </cell>
          <cell r="N373">
            <v>0</v>
          </cell>
          <cell r="O373">
            <v>200506</v>
          </cell>
          <cell r="P373">
            <v>200991</v>
          </cell>
          <cell r="Q373" t="str">
            <v>11</v>
          </cell>
          <cell r="R373" t="str">
            <v>Utilities &amp; Infrastructure</v>
          </cell>
          <cell r="T373" t="b">
            <v>1</v>
          </cell>
          <cell r="U373" t="b">
            <v>1</v>
          </cell>
          <cell r="V373" t="b">
            <v>0</v>
          </cell>
          <cell r="W373" t="str">
            <v>PLN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I373" t="str">
            <v>Tomb</v>
          </cell>
          <cell r="AJ373" t="str">
            <v>T</v>
          </cell>
        </row>
        <row r="374">
          <cell r="A374" t="str">
            <v>0022588</v>
          </cell>
          <cell r="D374" t="str">
            <v>SML-ORBIS</v>
          </cell>
          <cell r="E374">
            <v>32629</v>
          </cell>
          <cell r="F374">
            <v>34515</v>
          </cell>
          <cell r="G374">
            <v>34515</v>
          </cell>
          <cell r="I374">
            <v>36103</v>
          </cell>
          <cell r="J374">
            <v>493880</v>
          </cell>
          <cell r="K374">
            <v>493880</v>
          </cell>
          <cell r="L374">
            <v>493880</v>
          </cell>
          <cell r="M374">
            <v>500000</v>
          </cell>
          <cell r="N374">
            <v>0</v>
          </cell>
          <cell r="O374">
            <v>200506</v>
          </cell>
          <cell r="P374">
            <v>493880</v>
          </cell>
          <cell r="Q374" t="str">
            <v>06</v>
          </cell>
          <cell r="R374" t="str">
            <v>Libraries</v>
          </cell>
          <cell r="T374" t="b">
            <v>1</v>
          </cell>
          <cell r="U374" t="b">
            <v>1</v>
          </cell>
          <cell r="V374" t="b">
            <v>0</v>
          </cell>
          <cell r="W374" t="str">
            <v>PLN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I374" t="str">
            <v>Tomb</v>
          </cell>
          <cell r="AJ374" t="str">
            <v>T</v>
          </cell>
        </row>
        <row r="375">
          <cell r="A375" t="str">
            <v>0022589</v>
          </cell>
          <cell r="B375" t="str">
            <v>90062602</v>
          </cell>
          <cell r="C375" t="str">
            <v>90062602</v>
          </cell>
          <cell r="D375" t="str">
            <v>MUSIC LIBRARY</v>
          </cell>
          <cell r="E375">
            <v>32629</v>
          </cell>
          <cell r="F375">
            <v>33785</v>
          </cell>
          <cell r="G375">
            <v>33816</v>
          </cell>
          <cell r="I375">
            <v>34540</v>
          </cell>
          <cell r="J375">
            <v>215459</v>
          </cell>
          <cell r="K375">
            <v>215459</v>
          </cell>
          <cell r="L375">
            <v>215459</v>
          </cell>
          <cell r="M375">
            <v>216225.67</v>
          </cell>
          <cell r="N375">
            <v>0</v>
          </cell>
          <cell r="O375">
            <v>200506</v>
          </cell>
          <cell r="P375">
            <v>215459</v>
          </cell>
          <cell r="Q375" t="str">
            <v>05</v>
          </cell>
          <cell r="R375" t="str">
            <v>Academic Space: Non-Science</v>
          </cell>
          <cell r="T375" t="b">
            <v>1</v>
          </cell>
          <cell r="U375" t="b">
            <v>1</v>
          </cell>
          <cell r="V375" t="b">
            <v>0</v>
          </cell>
          <cell r="W375" t="str">
            <v>PLN</v>
          </cell>
          <cell r="X375">
            <v>0</v>
          </cell>
          <cell r="Y375">
            <v>0</v>
          </cell>
          <cell r="Z375">
            <v>215459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I375" t="str">
            <v>Tomb</v>
          </cell>
          <cell r="AJ375" t="str">
            <v>T</v>
          </cell>
        </row>
        <row r="376">
          <cell r="A376" t="str">
            <v>0022590</v>
          </cell>
          <cell r="B376" t="str">
            <v>C89050101</v>
          </cell>
          <cell r="C376" t="str">
            <v>89050101</v>
          </cell>
          <cell r="D376" t="str">
            <v>VIAL CRUSHER INSTALLATION</v>
          </cell>
          <cell r="E376">
            <v>32629</v>
          </cell>
          <cell r="F376">
            <v>33054</v>
          </cell>
          <cell r="G376">
            <v>32933</v>
          </cell>
          <cell r="I376">
            <v>34719</v>
          </cell>
          <cell r="J376">
            <v>53126</v>
          </cell>
          <cell r="K376">
            <v>53126</v>
          </cell>
          <cell r="L376">
            <v>53126</v>
          </cell>
          <cell r="M376">
            <v>0</v>
          </cell>
          <cell r="N376">
            <v>53126</v>
          </cell>
          <cell r="O376">
            <v>200506</v>
          </cell>
          <cell r="P376">
            <v>53126</v>
          </cell>
          <cell r="Q376" t="str">
            <v>04</v>
          </cell>
          <cell r="R376" t="str">
            <v>Academic Space: Science</v>
          </cell>
          <cell r="T376" t="b">
            <v>1</v>
          </cell>
          <cell r="U376" t="b">
            <v>1</v>
          </cell>
          <cell r="V376" t="b">
            <v>0</v>
          </cell>
          <cell r="W376" t="str">
            <v>Finance-General Administration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I376" t="str">
            <v>Tomb</v>
          </cell>
          <cell r="AJ376" t="str">
            <v>T</v>
          </cell>
        </row>
        <row r="377">
          <cell r="A377" t="str">
            <v>0022591</v>
          </cell>
          <cell r="D377" t="str">
            <v>HIGH ST 26 RENOVATIONS</v>
          </cell>
          <cell r="E377">
            <v>32629</v>
          </cell>
          <cell r="F377">
            <v>33054</v>
          </cell>
          <cell r="G377">
            <v>32963</v>
          </cell>
          <cell r="I377">
            <v>34719</v>
          </cell>
          <cell r="J377">
            <v>20364</v>
          </cell>
          <cell r="K377">
            <v>20364</v>
          </cell>
          <cell r="L377">
            <v>20364</v>
          </cell>
          <cell r="M377">
            <v>0</v>
          </cell>
          <cell r="N377">
            <v>20364</v>
          </cell>
          <cell r="O377">
            <v>200506</v>
          </cell>
          <cell r="P377">
            <v>20364</v>
          </cell>
          <cell r="Q377" t="str">
            <v>13</v>
          </cell>
          <cell r="R377" t="str">
            <v>Other</v>
          </cell>
          <cell r="T377" t="b">
            <v>1</v>
          </cell>
          <cell r="U377" t="b">
            <v>1</v>
          </cell>
          <cell r="V377" t="b">
            <v>0</v>
          </cell>
          <cell r="W377" t="str">
            <v>FIN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I377" t="str">
            <v>Tomb</v>
          </cell>
          <cell r="AJ377" t="str">
            <v>T</v>
          </cell>
        </row>
        <row r="378">
          <cell r="A378" t="str">
            <v>0022592</v>
          </cell>
          <cell r="B378" t="str">
            <v>P90090413</v>
          </cell>
          <cell r="C378" t="str">
            <v>90090413</v>
          </cell>
          <cell r="D378" t="str">
            <v>TUNNEL LIGHT-ASBESTOS</v>
          </cell>
          <cell r="E378">
            <v>32629</v>
          </cell>
          <cell r="F378">
            <v>33238</v>
          </cell>
          <cell r="G378">
            <v>32933</v>
          </cell>
          <cell r="I378">
            <v>34171</v>
          </cell>
          <cell r="J378">
            <v>262800</v>
          </cell>
          <cell r="K378">
            <v>262800</v>
          </cell>
          <cell r="L378">
            <v>262800</v>
          </cell>
          <cell r="M378">
            <v>0</v>
          </cell>
          <cell r="N378">
            <v>262800</v>
          </cell>
          <cell r="O378">
            <v>200506</v>
          </cell>
          <cell r="P378">
            <v>262800</v>
          </cell>
          <cell r="Q378" t="str">
            <v>65</v>
          </cell>
          <cell r="R378" t="str">
            <v>Admin&amp;Other Utilities Central</v>
          </cell>
          <cell r="T378" t="b">
            <v>0</v>
          </cell>
          <cell r="U378" t="b">
            <v>1</v>
          </cell>
          <cell r="V378" t="b">
            <v>0</v>
          </cell>
          <cell r="W378" t="str">
            <v>Accounting And Contracts</v>
          </cell>
          <cell r="X378">
            <v>262800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 t="str">
            <v>30</v>
          </cell>
          <cell r="AH378" t="str">
            <v>CM</v>
          </cell>
          <cell r="AI378" t="str">
            <v>FullyF</v>
          </cell>
          <cell r="AJ378" t="str">
            <v>FF</v>
          </cell>
        </row>
        <row r="379">
          <cell r="A379" t="str">
            <v>0022593</v>
          </cell>
          <cell r="B379" t="str">
            <v>89051602</v>
          </cell>
          <cell r="C379" t="str">
            <v>89051602</v>
          </cell>
          <cell r="D379" t="str">
            <v>HARKNESS DORM ELEVATOR</v>
          </cell>
          <cell r="E379">
            <v>32629</v>
          </cell>
          <cell r="F379">
            <v>34150</v>
          </cell>
          <cell r="G379">
            <v>33328</v>
          </cell>
          <cell r="I379">
            <v>35415</v>
          </cell>
          <cell r="J379">
            <v>218503</v>
          </cell>
          <cell r="K379">
            <v>218503</v>
          </cell>
          <cell r="L379">
            <v>218503</v>
          </cell>
          <cell r="M379">
            <v>0</v>
          </cell>
          <cell r="N379">
            <v>218503</v>
          </cell>
          <cell r="O379">
            <v>200506</v>
          </cell>
          <cell r="P379">
            <v>218503</v>
          </cell>
          <cell r="Q379" t="str">
            <v>03</v>
          </cell>
          <cell r="R379" t="str">
            <v>Graduate and Other Housing</v>
          </cell>
          <cell r="T379" t="b">
            <v>1</v>
          </cell>
          <cell r="U379" t="b">
            <v>1</v>
          </cell>
          <cell r="V379" t="b">
            <v>0</v>
          </cell>
          <cell r="W379" t="str">
            <v>PLN</v>
          </cell>
          <cell r="X379">
            <v>16234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I379" t="str">
            <v>Tomb</v>
          </cell>
          <cell r="AJ379" t="str">
            <v>T</v>
          </cell>
        </row>
        <row r="380">
          <cell r="A380" t="str">
            <v>0022594</v>
          </cell>
          <cell r="D380" t="str">
            <v>CANCER CTR-TCF</v>
          </cell>
          <cell r="E380">
            <v>31228</v>
          </cell>
          <cell r="F380">
            <v>33054</v>
          </cell>
          <cell r="G380">
            <v>30136</v>
          </cell>
          <cell r="J380">
            <v>0</v>
          </cell>
          <cell r="K380">
            <v>8941876</v>
          </cell>
          <cell r="L380">
            <v>8941876</v>
          </cell>
          <cell r="M380">
            <v>0</v>
          </cell>
          <cell r="N380">
            <v>0</v>
          </cell>
          <cell r="O380">
            <v>200506</v>
          </cell>
          <cell r="P380">
            <v>8941876</v>
          </cell>
          <cell r="Q380" t="str">
            <v>0</v>
          </cell>
          <cell r="R380" t="str">
            <v>UNASSIGNED</v>
          </cell>
          <cell r="T380" t="b">
            <v>1</v>
          </cell>
          <cell r="U380" t="b">
            <v>1</v>
          </cell>
          <cell r="V380" t="b">
            <v>1</v>
          </cell>
          <cell r="W380" t="str">
            <v>PLN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I380" t="str">
            <v>Tomb</v>
          </cell>
          <cell r="AJ380" t="str">
            <v>T</v>
          </cell>
        </row>
        <row r="381">
          <cell r="A381" t="str">
            <v>0022595</v>
          </cell>
          <cell r="B381" t="str">
            <v>P89053109</v>
          </cell>
          <cell r="C381" t="str">
            <v>89053109</v>
          </cell>
          <cell r="D381" t="str">
            <v>BERKELEY FIRE PUMP</v>
          </cell>
          <cell r="E381">
            <v>32629</v>
          </cell>
          <cell r="F381">
            <v>33054</v>
          </cell>
          <cell r="G381">
            <v>33298</v>
          </cell>
          <cell r="I381">
            <v>33053</v>
          </cell>
          <cell r="J381">
            <v>197382</v>
          </cell>
          <cell r="K381">
            <v>197382</v>
          </cell>
          <cell r="L381">
            <v>197382</v>
          </cell>
          <cell r="M381">
            <v>0</v>
          </cell>
          <cell r="N381">
            <v>197382</v>
          </cell>
          <cell r="O381">
            <v>200506</v>
          </cell>
          <cell r="P381">
            <v>197382</v>
          </cell>
          <cell r="Q381" t="str">
            <v>71</v>
          </cell>
          <cell r="R381" t="str">
            <v>Residential - Undergraduate</v>
          </cell>
          <cell r="T381" t="b">
            <v>0</v>
          </cell>
          <cell r="U381" t="b">
            <v>1</v>
          </cell>
          <cell r="V381" t="b">
            <v>0</v>
          </cell>
          <cell r="W381" t="str">
            <v>Accounting And Contracts</v>
          </cell>
          <cell r="X381">
            <v>197382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 t="str">
            <v>30</v>
          </cell>
          <cell r="AH381" t="str">
            <v>CM</v>
          </cell>
          <cell r="AI381" t="str">
            <v>FullyF</v>
          </cell>
          <cell r="AJ381" t="str">
            <v>FF</v>
          </cell>
        </row>
        <row r="382">
          <cell r="A382" t="str">
            <v>0022596</v>
          </cell>
          <cell r="B382" t="str">
            <v>89061520</v>
          </cell>
          <cell r="C382" t="str">
            <v>89061520</v>
          </cell>
          <cell r="D382" t="str">
            <v>TRUMBULL 89 BASEMENT RENOV</v>
          </cell>
          <cell r="E382">
            <v>32660</v>
          </cell>
          <cell r="F382">
            <v>33054</v>
          </cell>
          <cell r="G382">
            <v>30136</v>
          </cell>
          <cell r="I382">
            <v>32664</v>
          </cell>
          <cell r="J382">
            <v>13387</v>
          </cell>
          <cell r="K382">
            <v>13387</v>
          </cell>
          <cell r="L382">
            <v>13387</v>
          </cell>
          <cell r="M382">
            <v>13387</v>
          </cell>
          <cell r="N382">
            <v>0</v>
          </cell>
          <cell r="O382">
            <v>200506</v>
          </cell>
          <cell r="P382">
            <v>13387</v>
          </cell>
          <cell r="Q382" t="str">
            <v>05</v>
          </cell>
          <cell r="R382" t="str">
            <v>Academic Space: Non-Science</v>
          </cell>
          <cell r="T382" t="b">
            <v>0</v>
          </cell>
          <cell r="U382" t="b">
            <v>1</v>
          </cell>
          <cell r="V382" t="b">
            <v>0</v>
          </cell>
          <cell r="W382" t="str">
            <v>PLN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I382" t="str">
            <v>Tomb</v>
          </cell>
          <cell r="AJ382" t="str">
            <v>T</v>
          </cell>
        </row>
        <row r="383">
          <cell r="A383" t="str">
            <v>0022597</v>
          </cell>
          <cell r="B383" t="str">
            <v>89071106</v>
          </cell>
          <cell r="C383" t="str">
            <v>89071106</v>
          </cell>
          <cell r="D383" t="str">
            <v>SLB PAINTING &amp; CLEANING</v>
          </cell>
          <cell r="E383">
            <v>32660</v>
          </cell>
          <cell r="F383">
            <v>33054</v>
          </cell>
          <cell r="G383">
            <v>30136</v>
          </cell>
          <cell r="I383">
            <v>32659</v>
          </cell>
          <cell r="J383">
            <v>118945</v>
          </cell>
          <cell r="K383">
            <v>118945</v>
          </cell>
          <cell r="L383">
            <v>118945</v>
          </cell>
          <cell r="M383">
            <v>124298</v>
          </cell>
          <cell r="N383">
            <v>0</v>
          </cell>
          <cell r="O383">
            <v>200506</v>
          </cell>
          <cell r="P383">
            <v>118945</v>
          </cell>
          <cell r="Q383" t="str">
            <v>09</v>
          </cell>
          <cell r="R383" t="str">
            <v>Law</v>
          </cell>
          <cell r="T383" t="b">
            <v>0</v>
          </cell>
          <cell r="U383" t="b">
            <v>1</v>
          </cell>
          <cell r="V383" t="b">
            <v>0</v>
          </cell>
          <cell r="W383" t="str">
            <v>PLN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I383" t="str">
            <v>Tomb</v>
          </cell>
          <cell r="AJ383" t="str">
            <v>T</v>
          </cell>
        </row>
        <row r="384">
          <cell r="A384" t="str">
            <v>0022598</v>
          </cell>
          <cell r="B384" t="str">
            <v>P89061502 0022598</v>
          </cell>
          <cell r="C384" t="str">
            <v>89061502</v>
          </cell>
          <cell r="D384" t="str">
            <v>KCL COOLING COIL REPLACEMENT</v>
          </cell>
          <cell r="E384">
            <v>32660</v>
          </cell>
          <cell r="F384">
            <v>33054</v>
          </cell>
          <cell r="G384">
            <v>33054</v>
          </cell>
          <cell r="I384">
            <v>33049</v>
          </cell>
          <cell r="J384">
            <v>109314</v>
          </cell>
          <cell r="K384">
            <v>109314</v>
          </cell>
          <cell r="L384">
            <v>109314</v>
          </cell>
          <cell r="M384">
            <v>0</v>
          </cell>
          <cell r="N384">
            <v>109314</v>
          </cell>
          <cell r="O384">
            <v>200506</v>
          </cell>
          <cell r="P384">
            <v>109314</v>
          </cell>
          <cell r="Q384" t="str">
            <v>25</v>
          </cell>
          <cell r="R384" t="str">
            <v>Biological and Physical Sciences</v>
          </cell>
          <cell r="T384" t="b">
            <v>0</v>
          </cell>
          <cell r="U384" t="b">
            <v>1</v>
          </cell>
          <cell r="V384" t="b">
            <v>0</v>
          </cell>
          <cell r="W384" t="str">
            <v>Accounting And Contracts</v>
          </cell>
          <cell r="X384">
            <v>109314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 t="str">
            <v>30</v>
          </cell>
          <cell r="AH384" t="str">
            <v>CM</v>
          </cell>
          <cell r="AI384" t="str">
            <v>FullyF</v>
          </cell>
          <cell r="AJ384" t="str">
            <v>FF</v>
          </cell>
        </row>
        <row r="385">
          <cell r="A385" t="str">
            <v>0022599</v>
          </cell>
          <cell r="B385" t="str">
            <v>P89061502</v>
          </cell>
          <cell r="C385" t="str">
            <v>89061502</v>
          </cell>
          <cell r="D385" t="str">
            <v>KGL COOLING COIL REPLACEMENT</v>
          </cell>
          <cell r="E385">
            <v>32660</v>
          </cell>
          <cell r="F385">
            <v>33054</v>
          </cell>
          <cell r="G385">
            <v>33054</v>
          </cell>
          <cell r="I385">
            <v>33049</v>
          </cell>
          <cell r="J385">
            <v>146285</v>
          </cell>
          <cell r="K385">
            <v>146285</v>
          </cell>
          <cell r="L385">
            <v>146285</v>
          </cell>
          <cell r="M385">
            <v>0</v>
          </cell>
          <cell r="N385">
            <v>146285</v>
          </cell>
          <cell r="O385">
            <v>200506</v>
          </cell>
          <cell r="P385">
            <v>146285</v>
          </cell>
          <cell r="Q385" t="str">
            <v>25</v>
          </cell>
          <cell r="R385" t="str">
            <v>Biological and Physical Sciences</v>
          </cell>
          <cell r="T385" t="b">
            <v>0</v>
          </cell>
          <cell r="U385" t="b">
            <v>1</v>
          </cell>
          <cell r="V385" t="b">
            <v>0</v>
          </cell>
          <cell r="W385" t="str">
            <v>Accounting And Contracts</v>
          </cell>
          <cell r="X385">
            <v>146285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 t="str">
            <v>30</v>
          </cell>
          <cell r="AH385" t="str">
            <v>CM</v>
          </cell>
          <cell r="AI385" t="str">
            <v>FullyF</v>
          </cell>
          <cell r="AJ385" t="str">
            <v>FF</v>
          </cell>
        </row>
        <row r="386">
          <cell r="A386" t="str">
            <v>0022600</v>
          </cell>
          <cell r="B386" t="str">
            <v>F89060101</v>
          </cell>
          <cell r="C386" t="str">
            <v>89060101</v>
          </cell>
          <cell r="D386" t="str">
            <v>WHITNEY 155/175, EXTEND LINES</v>
          </cell>
          <cell r="E386">
            <v>32660</v>
          </cell>
          <cell r="F386">
            <v>33054</v>
          </cell>
          <cell r="G386">
            <v>32933</v>
          </cell>
          <cell r="I386">
            <v>33500</v>
          </cell>
          <cell r="J386">
            <v>945055</v>
          </cell>
          <cell r="K386">
            <v>989358</v>
          </cell>
          <cell r="L386">
            <v>989358</v>
          </cell>
          <cell r="M386">
            <v>44303</v>
          </cell>
          <cell r="N386">
            <v>945055</v>
          </cell>
          <cell r="O386">
            <v>200506</v>
          </cell>
          <cell r="P386">
            <v>989358</v>
          </cell>
          <cell r="Q386" t="str">
            <v>65</v>
          </cell>
          <cell r="R386" t="str">
            <v>Admin&amp;Other Utilities Central</v>
          </cell>
          <cell r="T386" t="b">
            <v>0</v>
          </cell>
          <cell r="U386" t="b">
            <v>0</v>
          </cell>
          <cell r="V386" t="b">
            <v>0</v>
          </cell>
          <cell r="W386" t="str">
            <v>Accounting And Contracts</v>
          </cell>
          <cell r="X386">
            <v>932521</v>
          </cell>
          <cell r="Y386">
            <v>12534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 t="str">
            <v>30</v>
          </cell>
          <cell r="AH386" t="str">
            <v>CM</v>
          </cell>
          <cell r="AI386" t="str">
            <v>Const</v>
          </cell>
          <cell r="AJ386" t="str">
            <v>I</v>
          </cell>
        </row>
        <row r="387">
          <cell r="A387" t="str">
            <v>0022601</v>
          </cell>
          <cell r="D387" t="str">
            <v>STERL CHEM LAB RENOV PH II</v>
          </cell>
          <cell r="F387">
            <v>33054</v>
          </cell>
          <cell r="G387">
            <v>30136</v>
          </cell>
          <cell r="J387">
            <v>0</v>
          </cell>
          <cell r="K387">
            <v>1482950</v>
          </cell>
          <cell r="L387">
            <v>1482950</v>
          </cell>
          <cell r="M387">
            <v>0</v>
          </cell>
          <cell r="N387">
            <v>0</v>
          </cell>
          <cell r="O387">
            <v>200506</v>
          </cell>
          <cell r="P387">
            <v>1482950</v>
          </cell>
          <cell r="Q387" t="str">
            <v>0</v>
          </cell>
          <cell r="R387" t="str">
            <v>UNASSIGNED</v>
          </cell>
          <cell r="T387" t="b">
            <v>1</v>
          </cell>
          <cell r="U387" t="b">
            <v>1</v>
          </cell>
          <cell r="V387" t="b">
            <v>1</v>
          </cell>
          <cell r="W387" t="str">
            <v>PLN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I387" t="str">
            <v>Tomb</v>
          </cell>
          <cell r="AJ387" t="str">
            <v>T</v>
          </cell>
        </row>
        <row r="388">
          <cell r="A388" t="str">
            <v>0022602</v>
          </cell>
          <cell r="D388" t="str">
            <v>WHITNEY 175, YCC 1ST FLR RENOVATION</v>
          </cell>
          <cell r="E388">
            <v>32660</v>
          </cell>
          <cell r="F388">
            <v>33054</v>
          </cell>
          <cell r="G388">
            <v>33328</v>
          </cell>
          <cell r="I388">
            <v>32659</v>
          </cell>
          <cell r="J388">
            <v>48740</v>
          </cell>
          <cell r="K388">
            <v>48740</v>
          </cell>
          <cell r="L388">
            <v>48740</v>
          </cell>
          <cell r="M388">
            <v>48740.81</v>
          </cell>
          <cell r="N388">
            <v>0</v>
          </cell>
          <cell r="O388">
            <v>200506</v>
          </cell>
          <cell r="P388">
            <v>48740</v>
          </cell>
          <cell r="Q388" t="str">
            <v>05</v>
          </cell>
          <cell r="R388" t="str">
            <v>Academic Space: Non-Science</v>
          </cell>
          <cell r="T388" t="b">
            <v>1</v>
          </cell>
          <cell r="U388" t="b">
            <v>1</v>
          </cell>
          <cell r="V388" t="b">
            <v>0</v>
          </cell>
          <cell r="W388" t="str">
            <v>PLN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I388" t="str">
            <v>Tomb</v>
          </cell>
          <cell r="AJ388" t="str">
            <v>T</v>
          </cell>
        </row>
        <row r="389">
          <cell r="A389" t="str">
            <v>0022603</v>
          </cell>
          <cell r="B389" t="str">
            <v>F80063012</v>
          </cell>
          <cell r="C389" t="str">
            <v>80063012</v>
          </cell>
          <cell r="D389" t="str">
            <v>CENTRAL CHILLED WATER PLANT</v>
          </cell>
          <cell r="E389">
            <v>29402</v>
          </cell>
          <cell r="G389">
            <v>28671</v>
          </cell>
          <cell r="I389">
            <v>33053</v>
          </cell>
          <cell r="J389">
            <v>1543281</v>
          </cell>
          <cell r="K389">
            <v>1543281</v>
          </cell>
          <cell r="L389">
            <v>1543281</v>
          </cell>
          <cell r="M389">
            <v>10912.5</v>
          </cell>
          <cell r="N389">
            <v>1532368</v>
          </cell>
          <cell r="O389">
            <v>200506</v>
          </cell>
          <cell r="P389">
            <v>1543281</v>
          </cell>
          <cell r="Q389" t="str">
            <v>65</v>
          </cell>
          <cell r="R389" t="str">
            <v>Admin&amp;Other Utilities Central</v>
          </cell>
          <cell r="T389" t="b">
            <v>0</v>
          </cell>
          <cell r="U389" t="b">
            <v>1</v>
          </cell>
          <cell r="V389" t="b">
            <v>0</v>
          </cell>
          <cell r="W389" t="str">
            <v>Accounting And Contracts</v>
          </cell>
          <cell r="X389">
            <v>0</v>
          </cell>
          <cell r="Y389">
            <v>1532368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 t="str">
            <v>40</v>
          </cell>
          <cell r="AH389" t="str">
            <v>UT</v>
          </cell>
          <cell r="AI389" t="str">
            <v>FullyF</v>
          </cell>
          <cell r="AJ389" t="str">
            <v>FF</v>
          </cell>
        </row>
        <row r="390">
          <cell r="A390" t="str">
            <v>0022604</v>
          </cell>
          <cell r="B390" t="str">
            <v>F89060103</v>
          </cell>
          <cell r="C390" t="str">
            <v>89060103</v>
          </cell>
          <cell r="D390" t="str">
            <v>YALE BOWL-W. CAMP REN</v>
          </cell>
          <cell r="E390">
            <v>32660</v>
          </cell>
          <cell r="F390">
            <v>33054</v>
          </cell>
          <cell r="G390">
            <v>33298</v>
          </cell>
          <cell r="I390">
            <v>34171</v>
          </cell>
          <cell r="J390">
            <v>903000</v>
          </cell>
          <cell r="K390">
            <v>903000</v>
          </cell>
          <cell r="L390">
            <v>903000</v>
          </cell>
          <cell r="M390">
            <v>0</v>
          </cell>
          <cell r="N390">
            <v>903000</v>
          </cell>
          <cell r="O390">
            <v>200506</v>
          </cell>
          <cell r="P390">
            <v>903000</v>
          </cell>
          <cell r="Q390" t="str">
            <v>54</v>
          </cell>
          <cell r="R390" t="str">
            <v>Athletics</v>
          </cell>
          <cell r="T390" t="b">
            <v>0</v>
          </cell>
          <cell r="U390" t="b">
            <v>1</v>
          </cell>
          <cell r="V390" t="b">
            <v>0</v>
          </cell>
          <cell r="W390" t="str">
            <v>Accounting And Contracts</v>
          </cell>
          <cell r="X390">
            <v>903000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 t="str">
            <v>30</v>
          </cell>
          <cell r="AH390" t="str">
            <v>CM</v>
          </cell>
          <cell r="AI390" t="str">
            <v>FullyF</v>
          </cell>
          <cell r="AJ390" t="str">
            <v>FF</v>
          </cell>
        </row>
        <row r="391">
          <cell r="A391" t="str">
            <v>0022605</v>
          </cell>
          <cell r="B391" t="str">
            <v>C93100102</v>
          </cell>
          <cell r="C391" t="str">
            <v>93100102</v>
          </cell>
          <cell r="D391" t="str">
            <v>DERMATOLOGY CYTOMETER</v>
          </cell>
          <cell r="E391">
            <v>34243</v>
          </cell>
          <cell r="F391">
            <v>34393</v>
          </cell>
          <cell r="G391">
            <v>34366</v>
          </cell>
          <cell r="I391">
            <v>34757</v>
          </cell>
          <cell r="J391">
            <v>94850</v>
          </cell>
          <cell r="K391">
            <v>94850</v>
          </cell>
          <cell r="L391">
            <v>94850</v>
          </cell>
          <cell r="M391">
            <v>0</v>
          </cell>
          <cell r="N391">
            <v>94850</v>
          </cell>
          <cell r="O391">
            <v>200506</v>
          </cell>
          <cell r="P391">
            <v>94850</v>
          </cell>
          <cell r="Q391" t="str">
            <v>08</v>
          </cell>
          <cell r="R391" t="str">
            <v>Medicine</v>
          </cell>
          <cell r="T391" t="b">
            <v>1</v>
          </cell>
          <cell r="U391" t="b">
            <v>1</v>
          </cell>
          <cell r="V391" t="b">
            <v>0</v>
          </cell>
          <cell r="W391" t="str">
            <v>Finance-General Administration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I391" t="str">
            <v>Tomb</v>
          </cell>
          <cell r="AJ391" t="str">
            <v>T</v>
          </cell>
        </row>
        <row r="392">
          <cell r="A392" t="str">
            <v>0022606</v>
          </cell>
          <cell r="D392" t="str">
            <v>CHILLED WATER MEMORIAL UNIT</v>
          </cell>
          <cell r="E392">
            <v>29402</v>
          </cell>
          <cell r="F392">
            <v>32324</v>
          </cell>
          <cell r="G392">
            <v>30136</v>
          </cell>
          <cell r="I392">
            <v>33789</v>
          </cell>
          <cell r="J392">
            <v>85177</v>
          </cell>
          <cell r="K392">
            <v>85177</v>
          </cell>
          <cell r="L392">
            <v>85177</v>
          </cell>
          <cell r="M392">
            <v>85176.87</v>
          </cell>
          <cell r="N392">
            <v>0</v>
          </cell>
          <cell r="O392">
            <v>200506</v>
          </cell>
          <cell r="P392">
            <v>85177</v>
          </cell>
          <cell r="Q392" t="str">
            <v>11</v>
          </cell>
          <cell r="R392" t="str">
            <v>Utilities &amp; Infrastructure</v>
          </cell>
          <cell r="T392" t="b">
            <v>1</v>
          </cell>
          <cell r="U392" t="b">
            <v>1</v>
          </cell>
          <cell r="V392" t="b">
            <v>0</v>
          </cell>
          <cell r="W392" t="str">
            <v>PLN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I392" t="str">
            <v>Tomb</v>
          </cell>
          <cell r="AJ392" t="str">
            <v>T</v>
          </cell>
        </row>
        <row r="393">
          <cell r="A393" t="str">
            <v>0022607</v>
          </cell>
          <cell r="B393" t="str">
            <v>F89070101</v>
          </cell>
          <cell r="C393" t="str">
            <v>89070101</v>
          </cell>
          <cell r="D393" t="str">
            <v>CENT P/P-WATER</v>
          </cell>
          <cell r="E393">
            <v>32690</v>
          </cell>
          <cell r="F393">
            <v>33054</v>
          </cell>
          <cell r="G393">
            <v>33298</v>
          </cell>
          <cell r="I393">
            <v>35467</v>
          </cell>
          <cell r="J393">
            <v>121107</v>
          </cell>
          <cell r="K393">
            <v>121107</v>
          </cell>
          <cell r="L393">
            <v>121107</v>
          </cell>
          <cell r="M393">
            <v>0</v>
          </cell>
          <cell r="N393">
            <v>121107</v>
          </cell>
          <cell r="O393">
            <v>200506</v>
          </cell>
          <cell r="P393">
            <v>121107</v>
          </cell>
          <cell r="Q393" t="str">
            <v>11</v>
          </cell>
          <cell r="R393" t="str">
            <v>Utilities &amp; Infrastructure</v>
          </cell>
          <cell r="T393" t="b">
            <v>0</v>
          </cell>
          <cell r="U393" t="b">
            <v>1</v>
          </cell>
          <cell r="V393" t="b">
            <v>0</v>
          </cell>
          <cell r="W393" t="str">
            <v>Accounting And Contracts</v>
          </cell>
          <cell r="X393">
            <v>121107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I393" t="str">
            <v>Tomb</v>
          </cell>
          <cell r="AJ393" t="str">
            <v>T</v>
          </cell>
        </row>
        <row r="394">
          <cell r="A394" t="str">
            <v>0022608</v>
          </cell>
          <cell r="B394" t="str">
            <v>P89041806</v>
          </cell>
          <cell r="C394" t="str">
            <v>89041806</v>
          </cell>
          <cell r="D394" t="str">
            <v>ASBESTOS REM EQPT RMS</v>
          </cell>
          <cell r="E394">
            <v>32690</v>
          </cell>
          <cell r="F394">
            <v>33054</v>
          </cell>
          <cell r="G394">
            <v>33054</v>
          </cell>
          <cell r="I394">
            <v>33604</v>
          </cell>
          <cell r="J394">
            <v>326731</v>
          </cell>
          <cell r="K394">
            <v>326731</v>
          </cell>
          <cell r="L394">
            <v>326731</v>
          </cell>
          <cell r="M394">
            <v>0</v>
          </cell>
          <cell r="N394">
            <v>326731</v>
          </cell>
          <cell r="O394">
            <v>200506</v>
          </cell>
          <cell r="P394">
            <v>326731</v>
          </cell>
          <cell r="Q394" t="str">
            <v>65</v>
          </cell>
          <cell r="R394" t="str">
            <v>Admin&amp;Other Utilities Central</v>
          </cell>
          <cell r="T394" t="b">
            <v>0</v>
          </cell>
          <cell r="U394" t="b">
            <v>1</v>
          </cell>
          <cell r="V394" t="b">
            <v>0</v>
          </cell>
          <cell r="W394" t="str">
            <v>Accounting And Contracts</v>
          </cell>
          <cell r="X394">
            <v>326731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 t="str">
            <v>30</v>
          </cell>
          <cell r="AH394" t="str">
            <v>CM</v>
          </cell>
          <cell r="AI394" t="str">
            <v>FullyF</v>
          </cell>
          <cell r="AJ394" t="str">
            <v>FF</v>
          </cell>
        </row>
        <row r="395">
          <cell r="A395" t="str">
            <v>0022609</v>
          </cell>
          <cell r="D395" t="str">
            <v>FINANCE OFFICE FICHE MACHINE</v>
          </cell>
          <cell r="E395">
            <v>34274</v>
          </cell>
          <cell r="F395">
            <v>34393</v>
          </cell>
          <cell r="G395">
            <v>34334</v>
          </cell>
          <cell r="I395">
            <v>34751</v>
          </cell>
          <cell r="J395">
            <v>2131</v>
          </cell>
          <cell r="K395">
            <v>2131</v>
          </cell>
          <cell r="L395">
            <v>2131</v>
          </cell>
          <cell r="M395">
            <v>0</v>
          </cell>
          <cell r="N395">
            <v>2131</v>
          </cell>
          <cell r="O395">
            <v>200506</v>
          </cell>
          <cell r="P395">
            <v>2131</v>
          </cell>
          <cell r="Q395" t="str">
            <v>12</v>
          </cell>
          <cell r="R395" t="str">
            <v>Administrative &amp; University-Wide</v>
          </cell>
          <cell r="T395" t="b">
            <v>1</v>
          </cell>
          <cell r="U395" t="b">
            <v>1</v>
          </cell>
          <cell r="V395" t="b">
            <v>0</v>
          </cell>
          <cell r="W395" t="str">
            <v>FIN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I395" t="str">
            <v>Tomb</v>
          </cell>
          <cell r="AJ395" t="str">
            <v>T</v>
          </cell>
        </row>
        <row r="396">
          <cell r="A396" t="str">
            <v>0022610</v>
          </cell>
          <cell r="B396" t="str">
            <v>F93070101</v>
          </cell>
          <cell r="C396" t="str">
            <v>93070101</v>
          </cell>
          <cell r="D396" t="str">
            <v>CRAF FY94 &amp; FY95</v>
          </cell>
          <cell r="E396">
            <v>34151</v>
          </cell>
          <cell r="G396">
            <v>34851</v>
          </cell>
          <cell r="I396">
            <v>37582</v>
          </cell>
          <cell r="J396">
            <v>3097641</v>
          </cell>
          <cell r="K396">
            <v>3097641</v>
          </cell>
          <cell r="L396">
            <v>3097641</v>
          </cell>
          <cell r="M396">
            <v>66010.559999999998</v>
          </cell>
          <cell r="N396">
            <v>3031630</v>
          </cell>
          <cell r="O396">
            <v>200506</v>
          </cell>
          <cell r="P396">
            <v>3097641</v>
          </cell>
          <cell r="Q396" t="str">
            <v>13</v>
          </cell>
          <cell r="R396" t="str">
            <v>Other</v>
          </cell>
          <cell r="T396" t="b">
            <v>1</v>
          </cell>
          <cell r="U396" t="b">
            <v>1</v>
          </cell>
          <cell r="V396" t="b">
            <v>0</v>
          </cell>
          <cell r="W396" t="str">
            <v>Accounting And Contracts</v>
          </cell>
          <cell r="X396">
            <v>0</v>
          </cell>
          <cell r="Y396">
            <v>3031630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I396" t="str">
            <v>Tomb</v>
          </cell>
          <cell r="AJ396" t="str">
            <v>T</v>
          </cell>
        </row>
        <row r="397">
          <cell r="A397" t="str">
            <v>0022611</v>
          </cell>
          <cell r="B397" t="str">
            <v>P89071101</v>
          </cell>
          <cell r="C397" t="str">
            <v>89071101</v>
          </cell>
          <cell r="D397" t="str">
            <v>GIBBS ROOF REPLCMT</v>
          </cell>
          <cell r="E397">
            <v>32690</v>
          </cell>
          <cell r="F397">
            <v>33054</v>
          </cell>
          <cell r="G397">
            <v>32933</v>
          </cell>
          <cell r="I397">
            <v>34985</v>
          </cell>
          <cell r="J397">
            <v>476972</v>
          </cell>
          <cell r="K397">
            <v>476972</v>
          </cell>
          <cell r="L397">
            <v>476972</v>
          </cell>
          <cell r="M397">
            <v>1403</v>
          </cell>
          <cell r="N397">
            <v>475569</v>
          </cell>
          <cell r="O397">
            <v>200506</v>
          </cell>
          <cell r="P397">
            <v>476972</v>
          </cell>
          <cell r="Q397" t="str">
            <v>25</v>
          </cell>
          <cell r="R397" t="str">
            <v>Biological and Physical Sciences</v>
          </cell>
          <cell r="T397" t="b">
            <v>0</v>
          </cell>
          <cell r="U397" t="b">
            <v>1</v>
          </cell>
          <cell r="V397" t="b">
            <v>0</v>
          </cell>
          <cell r="W397" t="str">
            <v>Accounting And Contracts</v>
          </cell>
          <cell r="X397">
            <v>231694</v>
          </cell>
          <cell r="Y397">
            <v>243875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 t="str">
            <v>30</v>
          </cell>
          <cell r="AH397" t="str">
            <v>CM</v>
          </cell>
          <cell r="AI397" t="str">
            <v>FullyF</v>
          </cell>
          <cell r="AJ397" t="str">
            <v>FF</v>
          </cell>
        </row>
        <row r="398">
          <cell r="A398" t="str">
            <v>0022612</v>
          </cell>
          <cell r="B398" t="str">
            <v>P89102402</v>
          </cell>
          <cell r="C398" t="str">
            <v>89102402</v>
          </cell>
          <cell r="D398" t="str">
            <v>CENTRAL P/P ROOF</v>
          </cell>
          <cell r="E398">
            <v>32690</v>
          </cell>
          <cell r="F398">
            <v>33146</v>
          </cell>
          <cell r="G398">
            <v>32933</v>
          </cell>
          <cell r="I398">
            <v>33604</v>
          </cell>
          <cell r="J398">
            <v>219002</v>
          </cell>
          <cell r="K398">
            <v>219002</v>
          </cell>
          <cell r="L398">
            <v>219002</v>
          </cell>
          <cell r="M398">
            <v>0</v>
          </cell>
          <cell r="N398">
            <v>219002</v>
          </cell>
          <cell r="O398">
            <v>200506</v>
          </cell>
          <cell r="P398">
            <v>219002</v>
          </cell>
          <cell r="Q398" t="str">
            <v>65</v>
          </cell>
          <cell r="R398" t="str">
            <v>Admin&amp;Other Utilities Central</v>
          </cell>
          <cell r="T398" t="b">
            <v>0</v>
          </cell>
          <cell r="U398" t="b">
            <v>1</v>
          </cell>
          <cell r="V398" t="b">
            <v>0</v>
          </cell>
          <cell r="W398" t="str">
            <v>Accounting And Contracts</v>
          </cell>
          <cell r="X398">
            <v>219002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 t="str">
            <v>30</v>
          </cell>
          <cell r="AH398" t="str">
            <v>CM</v>
          </cell>
          <cell r="AI398" t="str">
            <v>FullyF</v>
          </cell>
          <cell r="AJ398" t="str">
            <v>FF</v>
          </cell>
        </row>
        <row r="399">
          <cell r="A399" t="str">
            <v>0022613</v>
          </cell>
          <cell r="B399" t="str">
            <v>P89071107</v>
          </cell>
          <cell r="C399" t="str">
            <v>89071107</v>
          </cell>
          <cell r="D399" t="str">
            <v>HGS-DH ASBESTOS REMOVAL</v>
          </cell>
          <cell r="E399">
            <v>32690</v>
          </cell>
          <cell r="F399">
            <v>33054</v>
          </cell>
          <cell r="G399">
            <v>32903</v>
          </cell>
          <cell r="I399">
            <v>33053</v>
          </cell>
          <cell r="J399">
            <v>99130</v>
          </cell>
          <cell r="K399">
            <v>99130</v>
          </cell>
          <cell r="L399">
            <v>99130</v>
          </cell>
          <cell r="M399">
            <v>0</v>
          </cell>
          <cell r="N399">
            <v>99130</v>
          </cell>
          <cell r="O399">
            <v>200506</v>
          </cell>
          <cell r="P399">
            <v>99130</v>
          </cell>
          <cell r="Q399" t="str">
            <v>61</v>
          </cell>
          <cell r="R399" t="str">
            <v>Admin&amp;Other Other</v>
          </cell>
          <cell r="T399" t="b">
            <v>0</v>
          </cell>
          <cell r="U399" t="b">
            <v>1</v>
          </cell>
          <cell r="V399" t="b">
            <v>0</v>
          </cell>
          <cell r="W399" t="str">
            <v>Accounting And Contracts</v>
          </cell>
          <cell r="X399">
            <v>99130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 t="str">
            <v>30</v>
          </cell>
          <cell r="AH399" t="str">
            <v>CM</v>
          </cell>
          <cell r="AI399" t="str">
            <v>FullyF</v>
          </cell>
          <cell r="AJ399" t="str">
            <v>FF</v>
          </cell>
        </row>
        <row r="400">
          <cell r="A400" t="str">
            <v>0022614</v>
          </cell>
          <cell r="B400" t="str">
            <v>89112105</v>
          </cell>
          <cell r="C400" t="str">
            <v>89112105</v>
          </cell>
          <cell r="D400" t="str">
            <v>ROSNFLD-COFFIN COM RM</v>
          </cell>
          <cell r="E400">
            <v>32660</v>
          </cell>
          <cell r="F400">
            <v>33269</v>
          </cell>
          <cell r="G400">
            <v>33328</v>
          </cell>
          <cell r="I400">
            <v>34939</v>
          </cell>
          <cell r="J400">
            <v>304559</v>
          </cell>
          <cell r="K400">
            <v>304559</v>
          </cell>
          <cell r="L400">
            <v>304559</v>
          </cell>
          <cell r="M400">
            <v>309171.87</v>
          </cell>
          <cell r="N400">
            <v>0</v>
          </cell>
          <cell r="O400">
            <v>200506</v>
          </cell>
          <cell r="P400">
            <v>304559</v>
          </cell>
          <cell r="Q400" t="str">
            <v>02</v>
          </cell>
          <cell r="R400" t="str">
            <v>Undergrad Housing: Other</v>
          </cell>
          <cell r="T400" t="b">
            <v>1</v>
          </cell>
          <cell r="U400" t="b">
            <v>1</v>
          </cell>
          <cell r="V400" t="b">
            <v>0</v>
          </cell>
          <cell r="W400" t="str">
            <v>MGT</v>
          </cell>
          <cell r="X400">
            <v>0</v>
          </cell>
          <cell r="Y400">
            <v>0</v>
          </cell>
          <cell r="Z400">
            <v>230361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I400" t="str">
            <v>Tomb</v>
          </cell>
          <cell r="AJ400" t="str">
            <v>T</v>
          </cell>
        </row>
        <row r="401">
          <cell r="A401" t="str">
            <v>0022615</v>
          </cell>
          <cell r="D401" t="str">
            <v>PROSPECT PLACE 12</v>
          </cell>
          <cell r="E401">
            <v>32690</v>
          </cell>
          <cell r="F401">
            <v>33424</v>
          </cell>
          <cell r="G401">
            <v>32963</v>
          </cell>
          <cell r="I401">
            <v>34751</v>
          </cell>
          <cell r="J401">
            <v>108652</v>
          </cell>
          <cell r="K401">
            <v>108652</v>
          </cell>
          <cell r="L401">
            <v>108652</v>
          </cell>
          <cell r="M401">
            <v>110033.96</v>
          </cell>
          <cell r="N401">
            <v>0</v>
          </cell>
          <cell r="O401">
            <v>200506</v>
          </cell>
          <cell r="P401">
            <v>108652</v>
          </cell>
          <cell r="Q401" t="str">
            <v>12</v>
          </cell>
          <cell r="R401" t="str">
            <v>Administrative &amp; University-Wide</v>
          </cell>
          <cell r="T401" t="b">
            <v>1</v>
          </cell>
          <cell r="U401" t="b">
            <v>1</v>
          </cell>
          <cell r="V401" t="b">
            <v>0</v>
          </cell>
          <cell r="W401" t="str">
            <v>MGT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I401" t="str">
            <v>Tomb</v>
          </cell>
          <cell r="AJ401" t="str">
            <v>T</v>
          </cell>
        </row>
        <row r="402">
          <cell r="A402" t="str">
            <v>0022618</v>
          </cell>
          <cell r="B402" t="str">
            <v>89091202</v>
          </cell>
          <cell r="C402" t="str">
            <v>89091202</v>
          </cell>
          <cell r="D402" t="str">
            <v>SQUASH CT 2</v>
          </cell>
          <cell r="E402">
            <v>32660</v>
          </cell>
          <cell r="F402">
            <v>33054</v>
          </cell>
          <cell r="G402">
            <v>30136</v>
          </cell>
          <cell r="I402">
            <v>33807</v>
          </cell>
          <cell r="J402">
            <v>212751</v>
          </cell>
          <cell r="K402">
            <v>212751</v>
          </cell>
          <cell r="L402">
            <v>212751</v>
          </cell>
          <cell r="M402">
            <v>219999.53</v>
          </cell>
          <cell r="N402">
            <v>0</v>
          </cell>
          <cell r="O402">
            <v>200506</v>
          </cell>
          <cell r="P402">
            <v>212751</v>
          </cell>
          <cell r="Q402" t="str">
            <v>10</v>
          </cell>
          <cell r="R402" t="str">
            <v>Athletics</v>
          </cell>
          <cell r="T402" t="b">
            <v>0</v>
          </cell>
          <cell r="U402" t="b">
            <v>1</v>
          </cell>
          <cell r="V402" t="b">
            <v>0</v>
          </cell>
          <cell r="W402" t="str">
            <v>PLN</v>
          </cell>
          <cell r="X402">
            <v>0</v>
          </cell>
          <cell r="Y402">
            <v>0</v>
          </cell>
          <cell r="Z402">
            <v>212751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I402" t="str">
            <v>Tomb</v>
          </cell>
          <cell r="AJ402" t="str">
            <v>T</v>
          </cell>
        </row>
        <row r="403">
          <cell r="A403" t="str">
            <v>0022619</v>
          </cell>
          <cell r="B403" t="str">
            <v>F89060104</v>
          </cell>
          <cell r="C403" t="str">
            <v>89060104</v>
          </cell>
          <cell r="D403" t="str">
            <v>WHITNEY 155/175 LIGHT FIXTURES</v>
          </cell>
          <cell r="E403">
            <v>32660</v>
          </cell>
          <cell r="F403">
            <v>33054</v>
          </cell>
          <cell r="G403">
            <v>33054</v>
          </cell>
          <cell r="I403">
            <v>33049</v>
          </cell>
          <cell r="J403">
            <v>14547</v>
          </cell>
          <cell r="K403">
            <v>14547</v>
          </cell>
          <cell r="L403">
            <v>14547</v>
          </cell>
          <cell r="M403">
            <v>0</v>
          </cell>
          <cell r="N403">
            <v>14547</v>
          </cell>
          <cell r="O403">
            <v>200506</v>
          </cell>
          <cell r="P403">
            <v>14547</v>
          </cell>
          <cell r="Q403" t="str">
            <v>65</v>
          </cell>
          <cell r="R403" t="str">
            <v>Admin&amp;Other Utilities Central</v>
          </cell>
          <cell r="T403" t="b">
            <v>0</v>
          </cell>
          <cell r="U403" t="b">
            <v>1</v>
          </cell>
          <cell r="V403" t="b">
            <v>0</v>
          </cell>
          <cell r="W403" t="str">
            <v>Accounting And Contracts</v>
          </cell>
          <cell r="X403">
            <v>14547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 t="str">
            <v>30</v>
          </cell>
          <cell r="AH403" t="str">
            <v>CM</v>
          </cell>
          <cell r="AI403" t="str">
            <v>FullyF</v>
          </cell>
          <cell r="AJ403" t="str">
            <v>FF</v>
          </cell>
        </row>
        <row r="404">
          <cell r="A404" t="str">
            <v>0022620</v>
          </cell>
          <cell r="B404" t="str">
            <v>90071003</v>
          </cell>
          <cell r="C404" t="str">
            <v>90071003</v>
          </cell>
          <cell r="D404" t="str">
            <v>PWG SPORTS MED REHAB CENTER</v>
          </cell>
          <cell r="E404">
            <v>32690</v>
          </cell>
          <cell r="F404">
            <v>33450</v>
          </cell>
          <cell r="G404">
            <v>33328</v>
          </cell>
          <cell r="I404">
            <v>34171</v>
          </cell>
          <cell r="J404">
            <v>571731</v>
          </cell>
          <cell r="K404">
            <v>571731</v>
          </cell>
          <cell r="L404">
            <v>571731</v>
          </cell>
          <cell r="M404">
            <v>571730.97</v>
          </cell>
          <cell r="N404">
            <v>0</v>
          </cell>
          <cell r="O404">
            <v>200506</v>
          </cell>
          <cell r="P404">
            <v>571731</v>
          </cell>
          <cell r="Q404" t="str">
            <v>10</v>
          </cell>
          <cell r="R404" t="str">
            <v>Athletics</v>
          </cell>
          <cell r="T404" t="b">
            <v>1</v>
          </cell>
          <cell r="U404" t="b">
            <v>1</v>
          </cell>
          <cell r="V404" t="b">
            <v>0</v>
          </cell>
          <cell r="W404" t="str">
            <v>PLN</v>
          </cell>
          <cell r="X404">
            <v>0</v>
          </cell>
          <cell r="Y404">
            <v>0</v>
          </cell>
          <cell r="Z404">
            <v>571731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I404" t="str">
            <v>Tomb</v>
          </cell>
          <cell r="AJ404" t="str">
            <v>T</v>
          </cell>
        </row>
        <row r="405">
          <cell r="A405" t="str">
            <v>0022621</v>
          </cell>
          <cell r="D405" t="str">
            <v>KBT INFRASTRUCTURE</v>
          </cell>
          <cell r="E405">
            <v>32690</v>
          </cell>
          <cell r="F405">
            <v>33054</v>
          </cell>
          <cell r="G405">
            <v>30136</v>
          </cell>
          <cell r="I405">
            <v>34936</v>
          </cell>
          <cell r="J405">
            <v>19222</v>
          </cell>
          <cell r="K405">
            <v>19222</v>
          </cell>
          <cell r="L405">
            <v>19222</v>
          </cell>
          <cell r="M405">
            <v>19799.28</v>
          </cell>
          <cell r="N405">
            <v>0</v>
          </cell>
          <cell r="O405">
            <v>200506</v>
          </cell>
          <cell r="P405">
            <v>19222</v>
          </cell>
          <cell r="Q405" t="str">
            <v>04</v>
          </cell>
          <cell r="R405" t="str">
            <v>Academic Space: Science</v>
          </cell>
          <cell r="T405" t="b">
            <v>0</v>
          </cell>
          <cell r="U405" t="b">
            <v>1</v>
          </cell>
          <cell r="V405" t="b">
            <v>0</v>
          </cell>
          <cell r="W405" t="str">
            <v>PLN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I405" t="str">
            <v>Tomb</v>
          </cell>
          <cell r="AJ405" t="str">
            <v>T</v>
          </cell>
        </row>
        <row r="406">
          <cell r="A406" t="str">
            <v>0022622</v>
          </cell>
          <cell r="B406" t="str">
            <v>P89041807</v>
          </cell>
          <cell r="C406" t="str">
            <v>89041807</v>
          </cell>
          <cell r="D406" t="str">
            <v>TUNNEL LIGHTING CENTRAL</v>
          </cell>
          <cell r="E406">
            <v>32690</v>
          </cell>
          <cell r="F406">
            <v>33450</v>
          </cell>
          <cell r="G406">
            <v>32933</v>
          </cell>
          <cell r="I406">
            <v>35415</v>
          </cell>
          <cell r="J406">
            <v>105194</v>
          </cell>
          <cell r="K406">
            <v>105194</v>
          </cell>
          <cell r="L406">
            <v>105194</v>
          </cell>
          <cell r="M406">
            <v>36</v>
          </cell>
          <cell r="N406">
            <v>105194</v>
          </cell>
          <cell r="O406">
            <v>200506</v>
          </cell>
          <cell r="P406">
            <v>105194</v>
          </cell>
          <cell r="Q406" t="str">
            <v>65</v>
          </cell>
          <cell r="R406" t="str">
            <v>Admin&amp;Other Utilities Central</v>
          </cell>
          <cell r="T406" t="b">
            <v>0</v>
          </cell>
          <cell r="U406" t="b">
            <v>1</v>
          </cell>
          <cell r="V406" t="b">
            <v>0</v>
          </cell>
          <cell r="W406" t="str">
            <v>Accounting And Contracts</v>
          </cell>
          <cell r="X406">
            <v>105194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 t="str">
            <v>30</v>
          </cell>
          <cell r="AH406" t="str">
            <v>CM</v>
          </cell>
          <cell r="AI406" t="str">
            <v>FullyF</v>
          </cell>
          <cell r="AJ406" t="str">
            <v>FF</v>
          </cell>
        </row>
        <row r="407">
          <cell r="A407" t="str">
            <v>0022623</v>
          </cell>
          <cell r="D407" t="str">
            <v>CAMPUS KIOSKS</v>
          </cell>
          <cell r="E407">
            <v>32690</v>
          </cell>
          <cell r="F407">
            <v>33054</v>
          </cell>
          <cell r="G407">
            <v>33328</v>
          </cell>
          <cell r="I407">
            <v>31959</v>
          </cell>
          <cell r="J407">
            <v>14748</v>
          </cell>
          <cell r="K407">
            <v>14748</v>
          </cell>
          <cell r="L407">
            <v>14748</v>
          </cell>
          <cell r="M407">
            <v>14827.55</v>
          </cell>
          <cell r="N407">
            <v>0</v>
          </cell>
          <cell r="O407">
            <v>200506</v>
          </cell>
          <cell r="P407">
            <v>14748</v>
          </cell>
          <cell r="Q407" t="str">
            <v>13</v>
          </cell>
          <cell r="R407" t="str">
            <v>Other</v>
          </cell>
          <cell r="T407" t="b">
            <v>1</v>
          </cell>
          <cell r="U407" t="b">
            <v>1</v>
          </cell>
          <cell r="V407" t="b">
            <v>0</v>
          </cell>
          <cell r="W407" t="str">
            <v>PLN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I407" t="str">
            <v>Tomb</v>
          </cell>
          <cell r="AJ407" t="str">
            <v>T</v>
          </cell>
        </row>
        <row r="408">
          <cell r="A408" t="str">
            <v>0022624</v>
          </cell>
          <cell r="B408" t="str">
            <v>P89061514</v>
          </cell>
          <cell r="C408" t="str">
            <v>89061514</v>
          </cell>
          <cell r="D408" t="str">
            <v>CALHOUN ELECTRICAL</v>
          </cell>
          <cell r="E408">
            <v>32721</v>
          </cell>
          <cell r="F408">
            <v>35980</v>
          </cell>
          <cell r="G408">
            <v>33298</v>
          </cell>
          <cell r="I408">
            <v>37603</v>
          </cell>
          <cell r="J408">
            <v>390212</v>
          </cell>
          <cell r="K408">
            <v>390212</v>
          </cell>
          <cell r="L408">
            <v>390212</v>
          </cell>
          <cell r="M408">
            <v>35119.129999999997</v>
          </cell>
          <cell r="N408">
            <v>355093</v>
          </cell>
          <cell r="O408">
            <v>200506</v>
          </cell>
          <cell r="P408">
            <v>390212</v>
          </cell>
          <cell r="Q408" t="str">
            <v>71</v>
          </cell>
          <cell r="R408" t="str">
            <v>Residential - Undergraduate</v>
          </cell>
          <cell r="T408" t="b">
            <v>0</v>
          </cell>
          <cell r="U408" t="b">
            <v>1</v>
          </cell>
          <cell r="V408" t="b">
            <v>0</v>
          </cell>
          <cell r="W408" t="str">
            <v>Accounting And Contracts</v>
          </cell>
          <cell r="X408">
            <v>355093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 t="str">
            <v>30</v>
          </cell>
          <cell r="AH408" t="str">
            <v>CM</v>
          </cell>
          <cell r="AI408" t="str">
            <v>FullyF</v>
          </cell>
          <cell r="AJ408" t="str">
            <v>FF</v>
          </cell>
        </row>
        <row r="409">
          <cell r="A409" t="str">
            <v>0022625</v>
          </cell>
          <cell r="B409" t="str">
            <v>P93111508</v>
          </cell>
          <cell r="C409" t="str">
            <v>93111508</v>
          </cell>
          <cell r="D409" t="str">
            <v>BML AND SHM ELEVATOR REHABILITATION</v>
          </cell>
          <cell r="E409">
            <v>34274</v>
          </cell>
          <cell r="F409">
            <v>35915</v>
          </cell>
          <cell r="G409">
            <v>35521</v>
          </cell>
          <cell r="I409">
            <v>36031</v>
          </cell>
          <cell r="J409">
            <v>907504</v>
          </cell>
          <cell r="K409">
            <v>907504</v>
          </cell>
          <cell r="L409">
            <v>907504</v>
          </cell>
          <cell r="M409">
            <v>0</v>
          </cell>
          <cell r="N409">
            <v>907504</v>
          </cell>
          <cell r="O409">
            <v>200506</v>
          </cell>
          <cell r="P409">
            <v>907504</v>
          </cell>
          <cell r="Q409" t="str">
            <v>80</v>
          </cell>
          <cell r="R409" t="str">
            <v>Medicine</v>
          </cell>
          <cell r="S409" t="str">
            <v>MEDICAL CAMPUS</v>
          </cell>
          <cell r="T409" t="b">
            <v>0</v>
          </cell>
          <cell r="U409" t="b">
            <v>1</v>
          </cell>
          <cell r="V409" t="b">
            <v>0</v>
          </cell>
          <cell r="W409" t="str">
            <v>Asset Management</v>
          </cell>
          <cell r="X409">
            <v>143862</v>
          </cell>
          <cell r="Y409">
            <v>763642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 t="str">
            <v>30</v>
          </cell>
          <cell r="AH409" t="str">
            <v>CM</v>
          </cell>
          <cell r="AI409" t="str">
            <v>FullyF</v>
          </cell>
          <cell r="AJ409" t="str">
            <v>FF</v>
          </cell>
        </row>
        <row r="410">
          <cell r="A410" t="str">
            <v>0022626</v>
          </cell>
          <cell r="D410" t="str">
            <v>CB5-CRC CORE LAB</v>
          </cell>
          <cell r="E410">
            <v>32721</v>
          </cell>
          <cell r="F410">
            <v>33419</v>
          </cell>
          <cell r="G410">
            <v>33328</v>
          </cell>
          <cell r="I410">
            <v>34834</v>
          </cell>
          <cell r="J410">
            <v>289095</v>
          </cell>
          <cell r="K410">
            <v>289095</v>
          </cell>
          <cell r="L410">
            <v>289095</v>
          </cell>
          <cell r="M410">
            <v>289933.65999999997</v>
          </cell>
          <cell r="N410">
            <v>0</v>
          </cell>
          <cell r="O410">
            <v>200506</v>
          </cell>
          <cell r="P410">
            <v>289095</v>
          </cell>
          <cell r="Q410" t="str">
            <v>08</v>
          </cell>
          <cell r="R410" t="str">
            <v>Medicine</v>
          </cell>
          <cell r="T410" t="b">
            <v>1</v>
          </cell>
          <cell r="U410" t="b">
            <v>1</v>
          </cell>
          <cell r="V410" t="b">
            <v>0</v>
          </cell>
          <cell r="W410" t="str">
            <v>MED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I410" t="str">
            <v>Tomb</v>
          </cell>
          <cell r="AJ410" t="str">
            <v>T</v>
          </cell>
        </row>
        <row r="411">
          <cell r="A411" t="str">
            <v>0022627</v>
          </cell>
          <cell r="B411" t="str">
            <v>P89121901</v>
          </cell>
          <cell r="C411" t="str">
            <v>89121901</v>
          </cell>
          <cell r="D411" t="str">
            <v>SHM B WING ANIMAL CARE</v>
          </cell>
          <cell r="E411">
            <v>32721</v>
          </cell>
          <cell r="G411">
            <v>33298</v>
          </cell>
          <cell r="I411">
            <v>34834</v>
          </cell>
          <cell r="J411">
            <v>824562</v>
          </cell>
          <cell r="K411">
            <v>824562</v>
          </cell>
          <cell r="L411">
            <v>824562</v>
          </cell>
          <cell r="M411">
            <v>18000</v>
          </cell>
          <cell r="N411">
            <v>806562</v>
          </cell>
          <cell r="O411">
            <v>200506</v>
          </cell>
          <cell r="P411">
            <v>824562</v>
          </cell>
          <cell r="Q411" t="str">
            <v>80</v>
          </cell>
          <cell r="R411" t="str">
            <v>Medicine</v>
          </cell>
          <cell r="T411" t="b">
            <v>0</v>
          </cell>
          <cell r="U411" t="b">
            <v>1</v>
          </cell>
          <cell r="V411" t="b">
            <v>0</v>
          </cell>
          <cell r="W411" t="str">
            <v>Asset Management</v>
          </cell>
          <cell r="X411">
            <v>0</v>
          </cell>
          <cell r="Y411">
            <v>806562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 t="str">
            <v>20</v>
          </cell>
          <cell r="AH411" t="str">
            <v>PR</v>
          </cell>
          <cell r="AI411" t="str">
            <v>FullyF</v>
          </cell>
          <cell r="AJ411" t="str">
            <v>FF</v>
          </cell>
        </row>
        <row r="412">
          <cell r="A412" t="str">
            <v>0022628</v>
          </cell>
          <cell r="D412" t="str">
            <v>LLCI 8TH FLR INFECT DIS PHASE I</v>
          </cell>
          <cell r="E412">
            <v>32721</v>
          </cell>
          <cell r="F412">
            <v>33269</v>
          </cell>
          <cell r="G412">
            <v>33328</v>
          </cell>
          <cell r="I412">
            <v>34834</v>
          </cell>
          <cell r="J412">
            <v>192526</v>
          </cell>
          <cell r="K412">
            <v>192526</v>
          </cell>
          <cell r="L412">
            <v>192526</v>
          </cell>
          <cell r="M412">
            <v>197819.03</v>
          </cell>
          <cell r="N412">
            <v>0</v>
          </cell>
          <cell r="O412">
            <v>200506</v>
          </cell>
          <cell r="P412">
            <v>192526</v>
          </cell>
          <cell r="Q412" t="str">
            <v>08</v>
          </cell>
          <cell r="R412" t="str">
            <v>Medicine</v>
          </cell>
          <cell r="T412" t="b">
            <v>1</v>
          </cell>
          <cell r="U412" t="b">
            <v>1</v>
          </cell>
          <cell r="V412" t="b">
            <v>0</v>
          </cell>
          <cell r="W412" t="str">
            <v>MED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I412" t="str">
            <v>Tomb</v>
          </cell>
          <cell r="AJ412" t="str">
            <v>T</v>
          </cell>
        </row>
        <row r="413">
          <cell r="A413" t="str">
            <v>0022629</v>
          </cell>
          <cell r="B413" t="str">
            <v>89041802</v>
          </cell>
          <cell r="C413" t="str">
            <v>89041802</v>
          </cell>
          <cell r="D413" t="str">
            <v>LMP 2 NEPHROLOGY</v>
          </cell>
          <cell r="E413">
            <v>32721</v>
          </cell>
          <cell r="F413">
            <v>33298</v>
          </cell>
          <cell r="G413">
            <v>33328</v>
          </cell>
          <cell r="I413">
            <v>34834</v>
          </cell>
          <cell r="J413">
            <v>712086</v>
          </cell>
          <cell r="K413">
            <v>712086</v>
          </cell>
          <cell r="L413">
            <v>712086</v>
          </cell>
          <cell r="M413">
            <v>724370.87</v>
          </cell>
          <cell r="N413">
            <v>0</v>
          </cell>
          <cell r="O413">
            <v>200506</v>
          </cell>
          <cell r="P413">
            <v>712086</v>
          </cell>
          <cell r="Q413" t="str">
            <v>08</v>
          </cell>
          <cell r="R413" t="str">
            <v>Medicine</v>
          </cell>
          <cell r="T413" t="b">
            <v>1</v>
          </cell>
          <cell r="U413" t="b">
            <v>1</v>
          </cell>
          <cell r="V413" t="b">
            <v>0</v>
          </cell>
          <cell r="W413" t="str">
            <v>MED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I413" t="str">
            <v>Tomb</v>
          </cell>
          <cell r="AJ413" t="str">
            <v>T</v>
          </cell>
        </row>
        <row r="414">
          <cell r="A414" t="str">
            <v>0022630</v>
          </cell>
          <cell r="B414" t="str">
            <v>89082206</v>
          </cell>
          <cell r="C414" t="str">
            <v>89082206</v>
          </cell>
          <cell r="D414" t="str">
            <v>SHM B WING 3RD FL PHARM ALT</v>
          </cell>
          <cell r="E414">
            <v>32721</v>
          </cell>
          <cell r="F414">
            <v>33238</v>
          </cell>
          <cell r="G414">
            <v>32963</v>
          </cell>
          <cell r="I414">
            <v>34834</v>
          </cell>
          <cell r="J414">
            <v>109668</v>
          </cell>
          <cell r="K414">
            <v>109668</v>
          </cell>
          <cell r="L414">
            <v>109668</v>
          </cell>
          <cell r="M414">
            <v>111309.03</v>
          </cell>
          <cell r="N414">
            <v>0</v>
          </cell>
          <cell r="O414">
            <v>200506</v>
          </cell>
          <cell r="P414">
            <v>109668</v>
          </cell>
          <cell r="Q414" t="str">
            <v>08</v>
          </cell>
          <cell r="R414" t="str">
            <v>Medicine</v>
          </cell>
          <cell r="T414" t="b">
            <v>1</v>
          </cell>
          <cell r="U414" t="b">
            <v>1</v>
          </cell>
          <cell r="V414" t="b">
            <v>0</v>
          </cell>
          <cell r="W414" t="str">
            <v>MED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I414" t="str">
            <v>Tomb</v>
          </cell>
          <cell r="AJ414" t="str">
            <v>T</v>
          </cell>
        </row>
        <row r="415">
          <cell r="A415" t="str">
            <v>0022631</v>
          </cell>
          <cell r="D415" t="str">
            <v>MARSH HALL EXT RENOVATION</v>
          </cell>
          <cell r="E415">
            <v>32721</v>
          </cell>
          <cell r="F415">
            <v>33419</v>
          </cell>
          <cell r="G415">
            <v>33328</v>
          </cell>
          <cell r="I415">
            <v>34751</v>
          </cell>
          <cell r="J415">
            <v>99064</v>
          </cell>
          <cell r="K415">
            <v>99064</v>
          </cell>
          <cell r="L415">
            <v>99064</v>
          </cell>
          <cell r="M415">
            <v>99064.320000000007</v>
          </cell>
          <cell r="N415">
            <v>0</v>
          </cell>
          <cell r="O415">
            <v>200506</v>
          </cell>
          <cell r="P415">
            <v>99064</v>
          </cell>
          <cell r="Q415" t="str">
            <v>05</v>
          </cell>
          <cell r="R415" t="str">
            <v>Academic Space: Non-Science</v>
          </cell>
          <cell r="T415" t="b">
            <v>1</v>
          </cell>
          <cell r="U415" t="b">
            <v>1</v>
          </cell>
          <cell r="V415" t="b">
            <v>0</v>
          </cell>
          <cell r="W415" t="str">
            <v>MGT</v>
          </cell>
          <cell r="X415">
            <v>0</v>
          </cell>
          <cell r="Y415">
            <v>0</v>
          </cell>
          <cell r="Z415">
            <v>41000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I415" t="str">
            <v>Tomb</v>
          </cell>
          <cell r="AJ415" t="str">
            <v>T</v>
          </cell>
        </row>
        <row r="416">
          <cell r="A416" t="str">
            <v>0022632</v>
          </cell>
          <cell r="D416" t="str">
            <v>BECTON LAB 016 &amp; 018</v>
          </cell>
          <cell r="E416">
            <v>32721</v>
          </cell>
          <cell r="F416">
            <v>33054</v>
          </cell>
          <cell r="G416">
            <v>30136</v>
          </cell>
          <cell r="I416">
            <v>32721</v>
          </cell>
          <cell r="J416">
            <v>38945</v>
          </cell>
          <cell r="K416">
            <v>38945</v>
          </cell>
          <cell r="L416">
            <v>38945</v>
          </cell>
          <cell r="M416">
            <v>41430</v>
          </cell>
          <cell r="N416">
            <v>0</v>
          </cell>
          <cell r="O416">
            <v>200506</v>
          </cell>
          <cell r="P416">
            <v>38945</v>
          </cell>
          <cell r="Q416" t="str">
            <v>04</v>
          </cell>
          <cell r="R416" t="str">
            <v>Academic Space: Science</v>
          </cell>
          <cell r="T416" t="b">
            <v>0</v>
          </cell>
          <cell r="U416" t="b">
            <v>1</v>
          </cell>
          <cell r="V416" t="b">
            <v>0</v>
          </cell>
          <cell r="W416" t="str">
            <v>PLN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I416" t="str">
            <v>Tomb</v>
          </cell>
          <cell r="AJ416" t="str">
            <v>T</v>
          </cell>
        </row>
        <row r="417">
          <cell r="A417" t="str">
            <v>0022633</v>
          </cell>
          <cell r="D417" t="str">
            <v>SCL SOUTHWEST PHASE 2</v>
          </cell>
          <cell r="E417">
            <v>32741</v>
          </cell>
          <cell r="F417">
            <v>34150</v>
          </cell>
          <cell r="G417">
            <v>33328</v>
          </cell>
          <cell r="I417">
            <v>35415</v>
          </cell>
          <cell r="J417">
            <v>308272</v>
          </cell>
          <cell r="K417">
            <v>308272</v>
          </cell>
          <cell r="L417">
            <v>308272</v>
          </cell>
          <cell r="M417">
            <v>310163</v>
          </cell>
          <cell r="N417">
            <v>0</v>
          </cell>
          <cell r="O417">
            <v>200506</v>
          </cell>
          <cell r="P417">
            <v>308272</v>
          </cell>
          <cell r="Q417" t="str">
            <v>04</v>
          </cell>
          <cell r="R417" t="str">
            <v>Academic Space: Science</v>
          </cell>
          <cell r="T417" t="b">
            <v>1</v>
          </cell>
          <cell r="U417" t="b">
            <v>1</v>
          </cell>
          <cell r="V417" t="b">
            <v>0</v>
          </cell>
          <cell r="W417" t="str">
            <v>PLN</v>
          </cell>
          <cell r="X417">
            <v>0</v>
          </cell>
          <cell r="Y417">
            <v>0</v>
          </cell>
          <cell r="Z417">
            <v>308272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I417" t="str">
            <v>Tomb</v>
          </cell>
          <cell r="AJ417" t="str">
            <v>T</v>
          </cell>
        </row>
        <row r="418">
          <cell r="A418" t="str">
            <v>0022634</v>
          </cell>
          <cell r="B418" t="str">
            <v>89082206</v>
          </cell>
          <cell r="C418" t="str">
            <v>89082206</v>
          </cell>
          <cell r="D418" t="str">
            <v>SHM B-WING RM 225 PHARM ALT</v>
          </cell>
          <cell r="E418">
            <v>32721</v>
          </cell>
          <cell r="F418">
            <v>33238</v>
          </cell>
          <cell r="G418">
            <v>32963</v>
          </cell>
          <cell r="I418">
            <v>34834</v>
          </cell>
          <cell r="J418">
            <v>48782</v>
          </cell>
          <cell r="K418">
            <v>48782</v>
          </cell>
          <cell r="L418">
            <v>48782</v>
          </cell>
          <cell r="M418">
            <v>49509.14</v>
          </cell>
          <cell r="N418">
            <v>0</v>
          </cell>
          <cell r="O418">
            <v>200506</v>
          </cell>
          <cell r="P418">
            <v>48782</v>
          </cell>
          <cell r="Q418" t="str">
            <v>08</v>
          </cell>
          <cell r="R418" t="str">
            <v>Medicine</v>
          </cell>
          <cell r="T418" t="b">
            <v>1</v>
          </cell>
          <cell r="U418" t="b">
            <v>1</v>
          </cell>
          <cell r="V418" t="b">
            <v>0</v>
          </cell>
          <cell r="W418" t="str">
            <v>MED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I418" t="str">
            <v>Tomb</v>
          </cell>
          <cell r="AJ418" t="str">
            <v>T</v>
          </cell>
        </row>
        <row r="419">
          <cell r="A419" t="str">
            <v>0022635</v>
          </cell>
          <cell r="B419" t="str">
            <v>89071112</v>
          </cell>
          <cell r="C419" t="str">
            <v>89071112</v>
          </cell>
          <cell r="D419" t="str">
            <v>ANIMAL CARE PHASE V</v>
          </cell>
          <cell r="E419">
            <v>32721</v>
          </cell>
          <cell r="F419">
            <v>33419</v>
          </cell>
          <cell r="G419">
            <v>33785</v>
          </cell>
          <cell r="I419">
            <v>34834</v>
          </cell>
          <cell r="J419">
            <v>2151</v>
          </cell>
          <cell r="K419">
            <v>2151</v>
          </cell>
          <cell r="L419">
            <v>2151</v>
          </cell>
          <cell r="M419">
            <v>2217.09</v>
          </cell>
          <cell r="N419">
            <v>0</v>
          </cell>
          <cell r="O419">
            <v>200506</v>
          </cell>
          <cell r="P419">
            <v>2151</v>
          </cell>
          <cell r="Q419" t="str">
            <v>08</v>
          </cell>
          <cell r="R419" t="str">
            <v>Medicine</v>
          </cell>
          <cell r="T419" t="b">
            <v>1</v>
          </cell>
          <cell r="U419" t="b">
            <v>1</v>
          </cell>
          <cell r="V419" t="b">
            <v>0</v>
          </cell>
          <cell r="W419" t="str">
            <v>MED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I419" t="str">
            <v>Tomb</v>
          </cell>
          <cell r="AJ419" t="str">
            <v>T</v>
          </cell>
        </row>
        <row r="420">
          <cell r="A420" t="str">
            <v>0022636</v>
          </cell>
          <cell r="B420" t="str">
            <v>P89051605</v>
          </cell>
          <cell r="C420" t="str">
            <v>89051605</v>
          </cell>
          <cell r="D420" t="str">
            <v>WALL 53 EXTERIOR REPAIR MASONRY</v>
          </cell>
          <cell r="E420">
            <v>32721</v>
          </cell>
          <cell r="F420">
            <v>33054</v>
          </cell>
          <cell r="G420">
            <v>33298</v>
          </cell>
          <cell r="I420">
            <v>33052</v>
          </cell>
          <cell r="J420">
            <v>551559</v>
          </cell>
          <cell r="K420">
            <v>551559</v>
          </cell>
          <cell r="L420">
            <v>551559</v>
          </cell>
          <cell r="M420">
            <v>0</v>
          </cell>
          <cell r="N420">
            <v>551559</v>
          </cell>
          <cell r="O420">
            <v>200506</v>
          </cell>
          <cell r="P420">
            <v>551559</v>
          </cell>
          <cell r="Q420" t="str">
            <v>20</v>
          </cell>
          <cell r="R420" t="str">
            <v>Humanities</v>
          </cell>
          <cell r="T420" t="b">
            <v>0</v>
          </cell>
          <cell r="U420" t="b">
            <v>1</v>
          </cell>
          <cell r="V420" t="b">
            <v>0</v>
          </cell>
          <cell r="W420" t="str">
            <v>Accounting And Contracts</v>
          </cell>
          <cell r="X420">
            <v>551559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 t="str">
            <v>30</v>
          </cell>
          <cell r="AH420" t="str">
            <v>CM</v>
          </cell>
          <cell r="AI420" t="str">
            <v>FullyF</v>
          </cell>
          <cell r="AJ420" t="str">
            <v>FF</v>
          </cell>
        </row>
        <row r="421">
          <cell r="A421" t="str">
            <v>0022637</v>
          </cell>
          <cell r="D421" t="str">
            <v>DURANGO COMPUTER PURCH DEPT</v>
          </cell>
          <cell r="J421">
            <v>0</v>
          </cell>
          <cell r="K421">
            <v>21060</v>
          </cell>
          <cell r="L421">
            <v>21060</v>
          </cell>
          <cell r="M421">
            <v>0</v>
          </cell>
          <cell r="N421">
            <v>0</v>
          </cell>
          <cell r="O421">
            <v>200506</v>
          </cell>
          <cell r="P421">
            <v>21060</v>
          </cell>
          <cell r="Q421" t="str">
            <v>0</v>
          </cell>
          <cell r="R421" t="str">
            <v>UNASSIGNED</v>
          </cell>
          <cell r="T421" t="b">
            <v>1</v>
          </cell>
          <cell r="U421" t="b">
            <v>1</v>
          </cell>
          <cell r="V421" t="b">
            <v>1</v>
          </cell>
          <cell r="W421" t="str">
            <v>FIN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I421" t="str">
            <v>Tomb</v>
          </cell>
          <cell r="AJ421" t="str">
            <v>T</v>
          </cell>
        </row>
        <row r="422">
          <cell r="A422" t="str">
            <v>0022638</v>
          </cell>
          <cell r="D422" t="str">
            <v>FMB RMS 111-137 SURGERY</v>
          </cell>
          <cell r="E422">
            <v>32721</v>
          </cell>
          <cell r="F422">
            <v>33419</v>
          </cell>
          <cell r="G422">
            <v>32963</v>
          </cell>
          <cell r="I422">
            <v>34834</v>
          </cell>
          <cell r="J422">
            <v>278501</v>
          </cell>
          <cell r="K422">
            <v>278501</v>
          </cell>
          <cell r="L422">
            <v>278501</v>
          </cell>
          <cell r="M422">
            <v>286070.19</v>
          </cell>
          <cell r="N422">
            <v>0</v>
          </cell>
          <cell r="O422">
            <v>200506</v>
          </cell>
          <cell r="P422">
            <v>278501</v>
          </cell>
          <cell r="Q422" t="str">
            <v>08</v>
          </cell>
          <cell r="R422" t="str">
            <v>Medicine</v>
          </cell>
          <cell r="T422" t="b">
            <v>1</v>
          </cell>
          <cell r="U422" t="b">
            <v>1</v>
          </cell>
          <cell r="V422" t="b">
            <v>0</v>
          </cell>
          <cell r="W422" t="str">
            <v>MED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I422" t="str">
            <v>Tomb</v>
          </cell>
          <cell r="AJ422" t="str">
            <v>T</v>
          </cell>
        </row>
        <row r="423">
          <cell r="A423" t="str">
            <v>0022639</v>
          </cell>
          <cell r="D423" t="str">
            <v>WOODBRIDGE HALL BSMT RENOV</v>
          </cell>
          <cell r="E423">
            <v>32752</v>
          </cell>
          <cell r="F423">
            <v>33054</v>
          </cell>
          <cell r="G423">
            <v>30136</v>
          </cell>
          <cell r="I423">
            <v>32674</v>
          </cell>
          <cell r="J423">
            <v>62870</v>
          </cell>
          <cell r="K423">
            <v>62870</v>
          </cell>
          <cell r="L423">
            <v>62870</v>
          </cell>
          <cell r="M423">
            <v>64257.59</v>
          </cell>
          <cell r="N423">
            <v>0</v>
          </cell>
          <cell r="O423">
            <v>200506</v>
          </cell>
          <cell r="P423">
            <v>62870</v>
          </cell>
          <cell r="Q423" t="str">
            <v>12</v>
          </cell>
          <cell r="R423" t="str">
            <v>Administrative &amp; University-Wide</v>
          </cell>
          <cell r="T423" t="b">
            <v>0</v>
          </cell>
          <cell r="U423" t="b">
            <v>1</v>
          </cell>
          <cell r="V423" t="b">
            <v>0</v>
          </cell>
          <cell r="W423" t="str">
            <v>PLN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I423" t="str">
            <v>Tomb</v>
          </cell>
          <cell r="AJ423" t="str">
            <v>T</v>
          </cell>
        </row>
        <row r="424">
          <cell r="A424" t="str">
            <v>0022640</v>
          </cell>
          <cell r="B424" t="str">
            <v>F79063001</v>
          </cell>
          <cell r="C424" t="str">
            <v>79063001</v>
          </cell>
          <cell r="D424" t="str">
            <v>ENG APPLIED SCIENCE BLDG</v>
          </cell>
          <cell r="E424">
            <v>29036</v>
          </cell>
          <cell r="G424">
            <v>33054</v>
          </cell>
          <cell r="I424">
            <v>33053</v>
          </cell>
          <cell r="J424">
            <v>2641604</v>
          </cell>
          <cell r="K424">
            <v>2641604</v>
          </cell>
          <cell r="L424">
            <v>2641604</v>
          </cell>
          <cell r="M424">
            <v>31354.11</v>
          </cell>
          <cell r="N424">
            <v>2610250</v>
          </cell>
          <cell r="O424">
            <v>200506</v>
          </cell>
          <cell r="P424">
            <v>2641604</v>
          </cell>
          <cell r="Q424" t="str">
            <v>24</v>
          </cell>
          <cell r="R424" t="str">
            <v>Eng&amp;ApplSci</v>
          </cell>
          <cell r="T424" t="b">
            <v>0</v>
          </cell>
          <cell r="U424" t="b">
            <v>1</v>
          </cell>
          <cell r="V424" t="b">
            <v>0</v>
          </cell>
          <cell r="W424" t="str">
            <v>Accounting And Contracts</v>
          </cell>
          <cell r="X424">
            <v>0</v>
          </cell>
          <cell r="Y424">
            <v>2610250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 t="str">
            <v>20</v>
          </cell>
          <cell r="AH424" t="str">
            <v>PR</v>
          </cell>
          <cell r="AI424" t="str">
            <v>FullyF</v>
          </cell>
          <cell r="AJ424" t="str">
            <v>FF</v>
          </cell>
        </row>
        <row r="425">
          <cell r="A425" t="str">
            <v>0022641</v>
          </cell>
          <cell r="B425" t="str">
            <v>89012405</v>
          </cell>
          <cell r="C425" t="str">
            <v>89012405</v>
          </cell>
          <cell r="D425" t="str">
            <v>SHM I E 65 ORTHOPEDICS</v>
          </cell>
          <cell r="E425">
            <v>32721</v>
          </cell>
          <cell r="F425">
            <v>33328</v>
          </cell>
          <cell r="G425">
            <v>33146</v>
          </cell>
          <cell r="I425">
            <v>34834</v>
          </cell>
          <cell r="J425">
            <v>56287</v>
          </cell>
          <cell r="K425">
            <v>56287</v>
          </cell>
          <cell r="L425">
            <v>56287</v>
          </cell>
          <cell r="M425">
            <v>56786.31</v>
          </cell>
          <cell r="N425">
            <v>0</v>
          </cell>
          <cell r="O425">
            <v>200506</v>
          </cell>
          <cell r="P425">
            <v>56287</v>
          </cell>
          <cell r="Q425" t="str">
            <v>08</v>
          </cell>
          <cell r="R425" t="str">
            <v>Medicine</v>
          </cell>
          <cell r="T425" t="b">
            <v>1</v>
          </cell>
          <cell r="U425" t="b">
            <v>1</v>
          </cell>
          <cell r="V425" t="b">
            <v>0</v>
          </cell>
          <cell r="W425" t="str">
            <v>MED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I425" t="str">
            <v>Tomb</v>
          </cell>
          <cell r="AJ425" t="str">
            <v>T</v>
          </cell>
        </row>
        <row r="426">
          <cell r="A426" t="str">
            <v>0022642</v>
          </cell>
          <cell r="B426" t="str">
            <v>F89080105</v>
          </cell>
          <cell r="C426" t="str">
            <v>89080105</v>
          </cell>
          <cell r="D426" t="str">
            <v>YALE BOWL HALFTIME HOUSE</v>
          </cell>
          <cell r="E426">
            <v>32721</v>
          </cell>
          <cell r="G426">
            <v>33298</v>
          </cell>
          <cell r="I426">
            <v>35415</v>
          </cell>
          <cell r="J426">
            <v>76360</v>
          </cell>
          <cell r="K426">
            <v>76360</v>
          </cell>
          <cell r="L426">
            <v>76360</v>
          </cell>
          <cell r="M426">
            <v>77743.3</v>
          </cell>
          <cell r="N426">
            <v>0</v>
          </cell>
          <cell r="O426">
            <v>200506</v>
          </cell>
          <cell r="P426">
            <v>76360</v>
          </cell>
          <cell r="Q426" t="str">
            <v>10</v>
          </cell>
          <cell r="R426" t="str">
            <v>Athletics</v>
          </cell>
          <cell r="T426" t="b">
            <v>1</v>
          </cell>
          <cell r="U426" t="b">
            <v>1</v>
          </cell>
          <cell r="V426" t="b">
            <v>0</v>
          </cell>
          <cell r="W426" t="str">
            <v>Accounting And Contracts</v>
          </cell>
          <cell r="X426">
            <v>0</v>
          </cell>
          <cell r="Y426">
            <v>0</v>
          </cell>
          <cell r="Z426">
            <v>76360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I426" t="str">
            <v>Tomb</v>
          </cell>
          <cell r="AJ426" t="str">
            <v>T</v>
          </cell>
        </row>
        <row r="427">
          <cell r="A427" t="str">
            <v>0022643</v>
          </cell>
          <cell r="B427" t="str">
            <v>P93100404</v>
          </cell>
          <cell r="C427" t="str">
            <v>93100404</v>
          </cell>
          <cell r="D427" t="str">
            <v>KGL ENERGY CONSERVATION &amp; CAPITAL IMPROVEMENT</v>
          </cell>
          <cell r="E427">
            <v>34274</v>
          </cell>
          <cell r="F427">
            <v>34758</v>
          </cell>
          <cell r="G427">
            <v>34425</v>
          </cell>
          <cell r="I427">
            <v>36997</v>
          </cell>
          <cell r="J427">
            <v>994110</v>
          </cell>
          <cell r="K427">
            <v>994110</v>
          </cell>
          <cell r="L427">
            <v>994110</v>
          </cell>
          <cell r="M427">
            <v>78180.23</v>
          </cell>
          <cell r="N427">
            <v>915930</v>
          </cell>
          <cell r="O427">
            <v>200506</v>
          </cell>
          <cell r="P427">
            <v>994110</v>
          </cell>
          <cell r="Q427" t="str">
            <v>04</v>
          </cell>
          <cell r="R427" t="str">
            <v>Academic Space: Science</v>
          </cell>
          <cell r="T427" t="b">
            <v>0</v>
          </cell>
          <cell r="U427" t="b">
            <v>1</v>
          </cell>
          <cell r="V427" t="b">
            <v>0</v>
          </cell>
          <cell r="W427" t="str">
            <v>Accounting And Contracts</v>
          </cell>
          <cell r="X427">
            <v>0</v>
          </cell>
          <cell r="Y427">
            <v>915930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I427" t="str">
            <v>Tomb</v>
          </cell>
          <cell r="AJ427" t="str">
            <v>T</v>
          </cell>
        </row>
        <row r="428">
          <cell r="A428" t="str">
            <v>0022644</v>
          </cell>
          <cell r="D428" t="str">
            <v>STORM DAMAGE</v>
          </cell>
          <cell r="E428">
            <v>32752</v>
          </cell>
          <cell r="F428">
            <v>33785</v>
          </cell>
          <cell r="G428">
            <v>33054</v>
          </cell>
          <cell r="I428">
            <v>34751</v>
          </cell>
          <cell r="J428">
            <v>310397</v>
          </cell>
          <cell r="K428">
            <v>310397</v>
          </cell>
          <cell r="L428">
            <v>310397</v>
          </cell>
          <cell r="M428">
            <v>310397.42</v>
          </cell>
          <cell r="N428">
            <v>0</v>
          </cell>
          <cell r="O428">
            <v>200506</v>
          </cell>
          <cell r="P428">
            <v>310397</v>
          </cell>
          <cell r="Q428" t="str">
            <v>12</v>
          </cell>
          <cell r="R428" t="str">
            <v>Administrative &amp; University-Wide</v>
          </cell>
          <cell r="T428" t="b">
            <v>1</v>
          </cell>
          <cell r="U428" t="b">
            <v>1</v>
          </cell>
          <cell r="V428" t="b">
            <v>0</v>
          </cell>
          <cell r="W428" t="str">
            <v>MGT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I428" t="str">
            <v>Tomb</v>
          </cell>
          <cell r="AJ428" t="str">
            <v>T</v>
          </cell>
        </row>
        <row r="429">
          <cell r="A429" t="str">
            <v>0022645</v>
          </cell>
          <cell r="D429" t="str">
            <v>LLCI REPLACE A. C.</v>
          </cell>
          <cell r="E429">
            <v>32509</v>
          </cell>
          <cell r="F429">
            <v>33238</v>
          </cell>
          <cell r="G429">
            <v>33328</v>
          </cell>
          <cell r="I429">
            <v>34834</v>
          </cell>
          <cell r="J429">
            <v>30756</v>
          </cell>
          <cell r="K429">
            <v>30756</v>
          </cell>
          <cell r="L429">
            <v>30756</v>
          </cell>
          <cell r="M429">
            <v>30757.4</v>
          </cell>
          <cell r="N429">
            <v>0</v>
          </cell>
          <cell r="O429">
            <v>200506</v>
          </cell>
          <cell r="P429">
            <v>30756</v>
          </cell>
          <cell r="Q429" t="str">
            <v>08</v>
          </cell>
          <cell r="R429" t="str">
            <v>Medicine</v>
          </cell>
          <cell r="T429" t="b">
            <v>1</v>
          </cell>
          <cell r="U429" t="b">
            <v>1</v>
          </cell>
          <cell r="V429" t="b">
            <v>0</v>
          </cell>
          <cell r="W429" t="str">
            <v>MED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I429" t="str">
            <v>Tomb</v>
          </cell>
          <cell r="AJ429" t="str">
            <v>T</v>
          </cell>
        </row>
        <row r="430">
          <cell r="A430" t="str">
            <v>0022646</v>
          </cell>
          <cell r="B430" t="str">
            <v>P89091208</v>
          </cell>
          <cell r="C430" t="str">
            <v>89091208</v>
          </cell>
          <cell r="D430" t="str">
            <v>PWG STEAM TRAP REPLACEMENT</v>
          </cell>
          <cell r="E430">
            <v>32752</v>
          </cell>
          <cell r="F430">
            <v>33054</v>
          </cell>
          <cell r="G430">
            <v>33054</v>
          </cell>
          <cell r="I430">
            <v>33052</v>
          </cell>
          <cell r="J430">
            <v>141074</v>
          </cell>
          <cell r="K430">
            <v>141074</v>
          </cell>
          <cell r="L430">
            <v>141074</v>
          </cell>
          <cell r="M430">
            <v>0</v>
          </cell>
          <cell r="N430">
            <v>141074</v>
          </cell>
          <cell r="O430">
            <v>200506</v>
          </cell>
          <cell r="P430">
            <v>141074</v>
          </cell>
          <cell r="Q430" t="str">
            <v>54</v>
          </cell>
          <cell r="R430" t="str">
            <v>Athletics</v>
          </cell>
          <cell r="T430" t="b">
            <v>0</v>
          </cell>
          <cell r="U430" t="b">
            <v>1</v>
          </cell>
          <cell r="V430" t="b">
            <v>0</v>
          </cell>
          <cell r="W430" t="str">
            <v>Accounting And Contracts</v>
          </cell>
          <cell r="X430">
            <v>141074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 t="str">
            <v>30</v>
          </cell>
          <cell r="AH430" t="str">
            <v>CM</v>
          </cell>
          <cell r="AI430" t="str">
            <v>FullyF</v>
          </cell>
          <cell r="AJ430" t="str">
            <v>FF</v>
          </cell>
        </row>
        <row r="431">
          <cell r="A431" t="str">
            <v>0022647</v>
          </cell>
          <cell r="B431" t="str">
            <v>P89091209</v>
          </cell>
          <cell r="C431" t="str">
            <v>89091209</v>
          </cell>
          <cell r="D431" t="str">
            <v>WHITEHALL APTS FIRE SAFETY</v>
          </cell>
          <cell r="E431">
            <v>32752</v>
          </cell>
          <cell r="F431">
            <v>35980</v>
          </cell>
          <cell r="G431">
            <v>33298</v>
          </cell>
          <cell r="I431">
            <v>30136</v>
          </cell>
          <cell r="J431">
            <v>111414</v>
          </cell>
          <cell r="K431">
            <v>111414</v>
          </cell>
          <cell r="L431">
            <v>111414</v>
          </cell>
          <cell r="M431">
            <v>0</v>
          </cell>
          <cell r="N431">
            <v>111414</v>
          </cell>
          <cell r="O431">
            <v>200506</v>
          </cell>
          <cell r="P431">
            <v>111414</v>
          </cell>
          <cell r="Q431" t="str">
            <v>70</v>
          </cell>
          <cell r="R431" t="str">
            <v>Residential - Graduate</v>
          </cell>
          <cell r="T431" t="b">
            <v>0</v>
          </cell>
          <cell r="U431" t="b">
            <v>1</v>
          </cell>
          <cell r="V431" t="b">
            <v>0</v>
          </cell>
          <cell r="W431" t="str">
            <v>Accounting And Contracts</v>
          </cell>
          <cell r="X431">
            <v>111414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 t="str">
            <v>30</v>
          </cell>
          <cell r="AH431" t="str">
            <v>CM</v>
          </cell>
          <cell r="AI431" t="str">
            <v>FullyF</v>
          </cell>
          <cell r="AJ431" t="str">
            <v>FF</v>
          </cell>
        </row>
        <row r="432">
          <cell r="A432" t="str">
            <v>0022648</v>
          </cell>
          <cell r="B432" t="str">
            <v>P89091210</v>
          </cell>
          <cell r="C432" t="str">
            <v>89091210</v>
          </cell>
          <cell r="D432" t="str">
            <v>SSS FIRE SAFETY</v>
          </cell>
          <cell r="E432">
            <v>32752</v>
          </cell>
          <cell r="F432">
            <v>35980</v>
          </cell>
          <cell r="G432">
            <v>33298</v>
          </cell>
          <cell r="I432">
            <v>30136</v>
          </cell>
          <cell r="J432">
            <v>134973</v>
          </cell>
          <cell r="K432">
            <v>134973</v>
          </cell>
          <cell r="L432">
            <v>134973</v>
          </cell>
          <cell r="M432">
            <v>0</v>
          </cell>
          <cell r="N432">
            <v>134973</v>
          </cell>
          <cell r="O432">
            <v>200506</v>
          </cell>
          <cell r="P432">
            <v>134973</v>
          </cell>
          <cell r="Q432" t="str">
            <v>22</v>
          </cell>
          <cell r="R432" t="str">
            <v>Soc Sci</v>
          </cell>
          <cell r="T432" t="b">
            <v>0</v>
          </cell>
          <cell r="U432" t="b">
            <v>1</v>
          </cell>
          <cell r="V432" t="b">
            <v>0</v>
          </cell>
          <cell r="W432" t="str">
            <v>Accounting And Contracts</v>
          </cell>
          <cell r="X432">
            <v>134973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 t="str">
            <v>30</v>
          </cell>
          <cell r="AH432" t="str">
            <v>CM</v>
          </cell>
          <cell r="AI432" t="str">
            <v>FullyF</v>
          </cell>
          <cell r="AJ432" t="str">
            <v>FF</v>
          </cell>
        </row>
        <row r="433">
          <cell r="A433" t="str">
            <v>0022649</v>
          </cell>
          <cell r="B433" t="str">
            <v>P89091211</v>
          </cell>
          <cell r="C433" t="str">
            <v>89091211</v>
          </cell>
          <cell r="D433" t="str">
            <v>DIVINITY SCH FIRE SAFETY</v>
          </cell>
          <cell r="E433">
            <v>32752</v>
          </cell>
          <cell r="F433">
            <v>34365</v>
          </cell>
          <cell r="G433">
            <v>33664</v>
          </cell>
          <cell r="I433">
            <v>35415</v>
          </cell>
          <cell r="J433">
            <v>240904</v>
          </cell>
          <cell r="K433">
            <v>240904</v>
          </cell>
          <cell r="L433">
            <v>240904</v>
          </cell>
          <cell r="M433">
            <v>0</v>
          </cell>
          <cell r="N433">
            <v>240904</v>
          </cell>
          <cell r="O433">
            <v>200506</v>
          </cell>
          <cell r="P433">
            <v>240904</v>
          </cell>
          <cell r="Q433" t="str">
            <v>70</v>
          </cell>
          <cell r="R433" t="str">
            <v>Residential - Graduate</v>
          </cell>
          <cell r="T433" t="b">
            <v>0</v>
          </cell>
          <cell r="U433" t="b">
            <v>1</v>
          </cell>
          <cell r="V433" t="b">
            <v>0</v>
          </cell>
          <cell r="W433" t="str">
            <v>Accounting And Contracts</v>
          </cell>
          <cell r="X433">
            <v>0</v>
          </cell>
          <cell r="Y433">
            <v>240904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 t="str">
            <v>30</v>
          </cell>
          <cell r="AH433" t="str">
            <v>CM</v>
          </cell>
          <cell r="AI433" t="str">
            <v>FullyF</v>
          </cell>
          <cell r="AJ433" t="str">
            <v>FF</v>
          </cell>
        </row>
        <row r="434">
          <cell r="A434" t="str">
            <v>0022650</v>
          </cell>
          <cell r="B434" t="str">
            <v>P88120602</v>
          </cell>
          <cell r="C434" t="str">
            <v>88120602</v>
          </cell>
          <cell r="D434" t="str">
            <v>SPRAGUE HALL FIRE SAFETYSPRAGUE HALL FIRE SAFETY</v>
          </cell>
          <cell r="E434">
            <v>32752</v>
          </cell>
          <cell r="F434">
            <v>33785</v>
          </cell>
          <cell r="G434">
            <v>33147</v>
          </cell>
          <cell r="I434">
            <v>34171</v>
          </cell>
          <cell r="J434">
            <v>410046</v>
          </cell>
          <cell r="K434">
            <v>410046</v>
          </cell>
          <cell r="L434">
            <v>410046</v>
          </cell>
          <cell r="M434">
            <v>0</v>
          </cell>
          <cell r="N434">
            <v>410046</v>
          </cell>
          <cell r="O434">
            <v>200506</v>
          </cell>
          <cell r="P434">
            <v>410046</v>
          </cell>
          <cell r="Q434" t="str">
            <v>29</v>
          </cell>
          <cell r="R434" t="str">
            <v>Music</v>
          </cell>
          <cell r="T434" t="b">
            <v>0</v>
          </cell>
          <cell r="U434" t="b">
            <v>1</v>
          </cell>
          <cell r="V434" t="b">
            <v>0</v>
          </cell>
          <cell r="W434" t="str">
            <v>Accounting And Contracts</v>
          </cell>
          <cell r="X434">
            <v>356334</v>
          </cell>
          <cell r="Y434">
            <v>53712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 t="str">
            <v>30</v>
          </cell>
          <cell r="AH434" t="str">
            <v>CM</v>
          </cell>
          <cell r="AI434" t="str">
            <v>FullyF</v>
          </cell>
          <cell r="AJ434" t="str">
            <v>FF</v>
          </cell>
        </row>
        <row r="435">
          <cell r="A435" t="str">
            <v>0022651</v>
          </cell>
          <cell r="B435" t="str">
            <v>P89091216</v>
          </cell>
          <cell r="C435" t="str">
            <v>89091216</v>
          </cell>
          <cell r="D435" t="str">
            <v>INGALL'S RINK FL REPAIR</v>
          </cell>
          <cell r="E435">
            <v>32752</v>
          </cell>
          <cell r="F435">
            <v>33603</v>
          </cell>
          <cell r="G435">
            <v>32933</v>
          </cell>
          <cell r="I435">
            <v>34171</v>
          </cell>
          <cell r="J435">
            <v>133005</v>
          </cell>
          <cell r="K435">
            <v>133005</v>
          </cell>
          <cell r="L435">
            <v>133005</v>
          </cell>
          <cell r="M435">
            <v>0</v>
          </cell>
          <cell r="N435">
            <v>133005</v>
          </cell>
          <cell r="O435">
            <v>200506</v>
          </cell>
          <cell r="P435">
            <v>133005</v>
          </cell>
          <cell r="Q435" t="str">
            <v>54</v>
          </cell>
          <cell r="R435" t="str">
            <v>Athletics</v>
          </cell>
          <cell r="T435" t="b">
            <v>0</v>
          </cell>
          <cell r="U435" t="b">
            <v>1</v>
          </cell>
          <cell r="V435" t="b">
            <v>0</v>
          </cell>
          <cell r="W435" t="str">
            <v>Accounting And Contracts</v>
          </cell>
          <cell r="X435">
            <v>4095</v>
          </cell>
          <cell r="Y435">
            <v>128910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 t="str">
            <v>30</v>
          </cell>
          <cell r="AH435" t="str">
            <v>CM</v>
          </cell>
          <cell r="AI435" t="str">
            <v>FullyF</v>
          </cell>
          <cell r="AJ435" t="str">
            <v>FF</v>
          </cell>
        </row>
        <row r="436">
          <cell r="A436" t="str">
            <v>0022652</v>
          </cell>
          <cell r="D436" t="str">
            <v>KBT STEVEN SMITH</v>
          </cell>
          <cell r="E436">
            <v>32752</v>
          </cell>
          <cell r="F436">
            <v>33054</v>
          </cell>
          <cell r="G436">
            <v>30136</v>
          </cell>
          <cell r="I436">
            <v>31842</v>
          </cell>
          <cell r="J436">
            <v>20306</v>
          </cell>
          <cell r="K436">
            <v>20306</v>
          </cell>
          <cell r="L436">
            <v>20306</v>
          </cell>
          <cell r="M436">
            <v>20428.32</v>
          </cell>
          <cell r="N436">
            <v>0</v>
          </cell>
          <cell r="O436">
            <v>200506</v>
          </cell>
          <cell r="P436">
            <v>20306</v>
          </cell>
          <cell r="Q436" t="str">
            <v>04</v>
          </cell>
          <cell r="R436" t="str">
            <v>Academic Space: Science</v>
          </cell>
          <cell r="T436" t="b">
            <v>0</v>
          </cell>
          <cell r="U436" t="b">
            <v>1</v>
          </cell>
          <cell r="V436" t="b">
            <v>0</v>
          </cell>
          <cell r="W436" t="str">
            <v>PLN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I436" t="str">
            <v>Tomb</v>
          </cell>
          <cell r="AJ436" t="str">
            <v>T</v>
          </cell>
        </row>
        <row r="437">
          <cell r="A437" t="str">
            <v>0022653</v>
          </cell>
          <cell r="B437" t="str">
            <v>F89090104</v>
          </cell>
          <cell r="C437" t="str">
            <v>89090104</v>
          </cell>
          <cell r="D437" t="str">
            <v>PARK 234 EXTERIOR</v>
          </cell>
          <cell r="E437">
            <v>32752</v>
          </cell>
          <cell r="H437">
            <v>41547</v>
          </cell>
          <cell r="I437">
            <v>37182</v>
          </cell>
          <cell r="J437">
            <v>780</v>
          </cell>
          <cell r="K437">
            <v>780</v>
          </cell>
          <cell r="L437">
            <v>780</v>
          </cell>
          <cell r="M437">
            <v>780</v>
          </cell>
          <cell r="N437">
            <v>0</v>
          </cell>
          <cell r="O437">
            <v>200506</v>
          </cell>
          <cell r="P437">
            <v>780</v>
          </cell>
          <cell r="Q437" t="str">
            <v>03</v>
          </cell>
          <cell r="R437" t="str">
            <v>Graduate and Other Housing</v>
          </cell>
          <cell r="T437" t="b">
            <v>0</v>
          </cell>
          <cell r="U437" t="b">
            <v>1</v>
          </cell>
          <cell r="V437" t="b">
            <v>0</v>
          </cell>
          <cell r="W437" t="str">
            <v>Accounting And Contracts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I437" t="str">
            <v>Tomb</v>
          </cell>
          <cell r="AJ437" t="str">
            <v>T</v>
          </cell>
        </row>
        <row r="438">
          <cell r="A438" t="str">
            <v>0022654</v>
          </cell>
          <cell r="B438" t="str">
            <v>P89092609</v>
          </cell>
          <cell r="C438" t="str">
            <v>89092609</v>
          </cell>
          <cell r="D438" t="str">
            <v>CENTRAL PP REPL ELEC CABLES HGS</v>
          </cell>
          <cell r="E438">
            <v>32752</v>
          </cell>
          <cell r="F438">
            <v>33054</v>
          </cell>
          <cell r="G438">
            <v>33054</v>
          </cell>
          <cell r="I438">
            <v>33052</v>
          </cell>
          <cell r="J438">
            <v>170636</v>
          </cell>
          <cell r="K438">
            <v>170636</v>
          </cell>
          <cell r="L438">
            <v>170636</v>
          </cell>
          <cell r="M438">
            <v>0</v>
          </cell>
          <cell r="N438">
            <v>170636</v>
          </cell>
          <cell r="O438">
            <v>200506</v>
          </cell>
          <cell r="P438">
            <v>170636</v>
          </cell>
          <cell r="Q438" t="str">
            <v>65</v>
          </cell>
          <cell r="R438" t="str">
            <v>Admin&amp;Other Utilities Central</v>
          </cell>
          <cell r="T438" t="b">
            <v>0</v>
          </cell>
          <cell r="U438" t="b">
            <v>1</v>
          </cell>
          <cell r="V438" t="b">
            <v>0</v>
          </cell>
          <cell r="W438" t="str">
            <v>Accounting And Contracts</v>
          </cell>
          <cell r="X438">
            <v>170636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 t="str">
            <v>40</v>
          </cell>
          <cell r="AH438" t="str">
            <v>UT</v>
          </cell>
          <cell r="AI438" t="str">
            <v>FullyF</v>
          </cell>
          <cell r="AJ438" t="str">
            <v>FF</v>
          </cell>
        </row>
        <row r="439">
          <cell r="A439" t="str">
            <v>0022656</v>
          </cell>
          <cell r="B439" t="str">
            <v>C89100101</v>
          </cell>
          <cell r="C439" t="str">
            <v>89100101</v>
          </cell>
          <cell r="D439" t="str">
            <v>HOUSING PROJECTS 89-90</v>
          </cell>
          <cell r="E439">
            <v>32782</v>
          </cell>
          <cell r="F439">
            <v>33116</v>
          </cell>
          <cell r="G439">
            <v>33298</v>
          </cell>
          <cell r="I439">
            <v>34719</v>
          </cell>
          <cell r="J439">
            <v>123756</v>
          </cell>
          <cell r="K439">
            <v>123756</v>
          </cell>
          <cell r="L439">
            <v>123756</v>
          </cell>
          <cell r="M439">
            <v>0</v>
          </cell>
          <cell r="N439">
            <v>123756</v>
          </cell>
          <cell r="O439">
            <v>200506</v>
          </cell>
          <cell r="P439">
            <v>123756</v>
          </cell>
          <cell r="Q439" t="str">
            <v>70</v>
          </cell>
          <cell r="R439" t="str">
            <v>Residential - Graduate</v>
          </cell>
          <cell r="T439" t="b">
            <v>0</v>
          </cell>
          <cell r="U439" t="b">
            <v>1</v>
          </cell>
          <cell r="V439" t="b">
            <v>0</v>
          </cell>
          <cell r="W439" t="str">
            <v>Finance-General Administration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 t="str">
            <v>20</v>
          </cell>
          <cell r="AH439" t="str">
            <v>PR</v>
          </cell>
          <cell r="AI439" t="str">
            <v>FullyF</v>
          </cell>
          <cell r="AJ439" t="str">
            <v>FF</v>
          </cell>
        </row>
        <row r="440">
          <cell r="A440" t="str">
            <v>0022657</v>
          </cell>
          <cell r="B440" t="str">
            <v>F89100101</v>
          </cell>
          <cell r="C440" t="str">
            <v>89100101</v>
          </cell>
          <cell r="D440" t="str">
            <v>WOOLSEY HALL FIRE ALARM SYSTEM</v>
          </cell>
          <cell r="E440">
            <v>32782</v>
          </cell>
          <cell r="F440">
            <v>35980</v>
          </cell>
          <cell r="G440">
            <v>33298</v>
          </cell>
          <cell r="I440">
            <v>30136</v>
          </cell>
          <cell r="J440">
            <v>143154</v>
          </cell>
          <cell r="K440">
            <v>143154</v>
          </cell>
          <cell r="L440">
            <v>143154</v>
          </cell>
          <cell r="M440">
            <v>1457.14</v>
          </cell>
          <cell r="N440">
            <v>141697</v>
          </cell>
          <cell r="O440">
            <v>200506</v>
          </cell>
          <cell r="P440">
            <v>143154</v>
          </cell>
          <cell r="Q440" t="str">
            <v>61</v>
          </cell>
          <cell r="R440" t="str">
            <v>Admin&amp;Other Other</v>
          </cell>
          <cell r="S440" t="str">
            <v>CENTRAL CAMPUS</v>
          </cell>
          <cell r="T440" t="b">
            <v>0</v>
          </cell>
          <cell r="U440" t="b">
            <v>1</v>
          </cell>
          <cell r="V440" t="b">
            <v>0</v>
          </cell>
          <cell r="W440" t="str">
            <v>Accounting And Contracts</v>
          </cell>
          <cell r="X440">
            <v>141697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 t="str">
            <v>30</v>
          </cell>
          <cell r="AH440" t="str">
            <v>CM</v>
          </cell>
          <cell r="AI440" t="str">
            <v>FullyF</v>
          </cell>
          <cell r="AJ440" t="str">
            <v>FF</v>
          </cell>
        </row>
        <row r="441">
          <cell r="A441" t="str">
            <v>0022659</v>
          </cell>
          <cell r="D441" t="str">
            <v>RADIATION SAFETY EQUIP - COMPACTOR</v>
          </cell>
          <cell r="E441">
            <v>32782</v>
          </cell>
          <cell r="F441">
            <v>33511</v>
          </cell>
          <cell r="G441">
            <v>33419</v>
          </cell>
          <cell r="I441">
            <v>34719</v>
          </cell>
          <cell r="J441">
            <v>126966</v>
          </cell>
          <cell r="K441">
            <v>126966</v>
          </cell>
          <cell r="L441">
            <v>126966</v>
          </cell>
          <cell r="M441">
            <v>0</v>
          </cell>
          <cell r="N441">
            <v>126966</v>
          </cell>
          <cell r="O441">
            <v>200506</v>
          </cell>
          <cell r="P441">
            <v>126966</v>
          </cell>
          <cell r="Q441" t="str">
            <v>12</v>
          </cell>
          <cell r="R441" t="str">
            <v>Administrative &amp; University-Wide</v>
          </cell>
          <cell r="T441" t="b">
            <v>1</v>
          </cell>
          <cell r="U441" t="b">
            <v>1</v>
          </cell>
          <cell r="V441" t="b">
            <v>0</v>
          </cell>
          <cell r="W441" t="str">
            <v>FIN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I441" t="str">
            <v>Tomb</v>
          </cell>
          <cell r="AJ441" t="str">
            <v>T</v>
          </cell>
        </row>
        <row r="442">
          <cell r="A442" t="str">
            <v>0022660</v>
          </cell>
          <cell r="B442" t="str">
            <v>P89091207</v>
          </cell>
          <cell r="C442" t="str">
            <v>89091207</v>
          </cell>
          <cell r="D442" t="str">
            <v>PIERSON SAGE PP BOILER #2</v>
          </cell>
          <cell r="E442">
            <v>32782</v>
          </cell>
          <cell r="F442">
            <v>33054</v>
          </cell>
          <cell r="G442">
            <v>33054</v>
          </cell>
          <cell r="I442">
            <v>33052</v>
          </cell>
          <cell r="J442">
            <v>145000</v>
          </cell>
          <cell r="K442">
            <v>145000</v>
          </cell>
          <cell r="L442">
            <v>145000</v>
          </cell>
          <cell r="M442">
            <v>0</v>
          </cell>
          <cell r="N442">
            <v>145000</v>
          </cell>
          <cell r="O442">
            <v>200506</v>
          </cell>
          <cell r="P442">
            <v>145000</v>
          </cell>
          <cell r="Q442" t="str">
            <v>65</v>
          </cell>
          <cell r="R442" t="str">
            <v>Admin&amp;Other Utilities Central</v>
          </cell>
          <cell r="T442" t="b">
            <v>0</v>
          </cell>
          <cell r="U442" t="b">
            <v>1</v>
          </cell>
          <cell r="V442" t="b">
            <v>0</v>
          </cell>
          <cell r="W442" t="str">
            <v>Accounting And Contracts</v>
          </cell>
          <cell r="X442">
            <v>145000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 t="str">
            <v>40</v>
          </cell>
          <cell r="AH442" t="str">
            <v>UT</v>
          </cell>
          <cell r="AI442" t="str">
            <v>FullyF</v>
          </cell>
          <cell r="AJ442" t="str">
            <v>FF</v>
          </cell>
        </row>
        <row r="443">
          <cell r="A443" t="str">
            <v>0022661</v>
          </cell>
          <cell r="B443" t="str">
            <v>90100201</v>
          </cell>
          <cell r="C443" t="str">
            <v>90100201</v>
          </cell>
          <cell r="D443" t="str">
            <v>LEPH 710 CONVERSION TO BSL - 3 LAB</v>
          </cell>
          <cell r="E443">
            <v>32782</v>
          </cell>
          <cell r="F443">
            <v>33542</v>
          </cell>
          <cell r="G443">
            <v>33328</v>
          </cell>
          <cell r="I443">
            <v>34834</v>
          </cell>
          <cell r="J443">
            <v>91849</v>
          </cell>
          <cell r="K443">
            <v>91849</v>
          </cell>
          <cell r="L443">
            <v>91849</v>
          </cell>
          <cell r="M443">
            <v>91849</v>
          </cell>
          <cell r="N443">
            <v>0</v>
          </cell>
          <cell r="O443">
            <v>200506</v>
          </cell>
          <cell r="P443">
            <v>91849</v>
          </cell>
          <cell r="Q443" t="str">
            <v>08</v>
          </cell>
          <cell r="R443" t="str">
            <v>Medicine</v>
          </cell>
          <cell r="T443" t="b">
            <v>1</v>
          </cell>
          <cell r="U443" t="b">
            <v>1</v>
          </cell>
          <cell r="V443" t="b">
            <v>0</v>
          </cell>
          <cell r="W443" t="str">
            <v>MED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I443" t="str">
            <v>Tomb</v>
          </cell>
          <cell r="AJ443" t="str">
            <v>T</v>
          </cell>
        </row>
        <row r="444">
          <cell r="A444" t="str">
            <v>0022662</v>
          </cell>
          <cell r="B444" t="str">
            <v>89082222</v>
          </cell>
          <cell r="C444" t="str">
            <v>89082222</v>
          </cell>
          <cell r="D444" t="str">
            <v>PROSPECT ST 230 RENOVATION</v>
          </cell>
          <cell r="E444">
            <v>32782</v>
          </cell>
          <cell r="F444">
            <v>33785</v>
          </cell>
          <cell r="G444">
            <v>33328</v>
          </cell>
          <cell r="I444">
            <v>34730</v>
          </cell>
          <cell r="J444">
            <v>1243249</v>
          </cell>
          <cell r="K444">
            <v>1243249</v>
          </cell>
          <cell r="L444">
            <v>1243249</v>
          </cell>
          <cell r="M444">
            <v>1265467.3500000001</v>
          </cell>
          <cell r="N444">
            <v>0</v>
          </cell>
          <cell r="O444">
            <v>200506</v>
          </cell>
          <cell r="P444">
            <v>1243249</v>
          </cell>
          <cell r="Q444" t="str">
            <v>12</v>
          </cell>
          <cell r="R444" t="str">
            <v>Administrative &amp; University-Wide</v>
          </cell>
          <cell r="T444" t="b">
            <v>1</v>
          </cell>
          <cell r="U444" t="b">
            <v>1</v>
          </cell>
          <cell r="V444" t="b">
            <v>0</v>
          </cell>
          <cell r="W444" t="str">
            <v>PLN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I444" t="str">
            <v>Tomb</v>
          </cell>
          <cell r="AJ444" t="str">
            <v>T</v>
          </cell>
        </row>
        <row r="445">
          <cell r="A445" t="str">
            <v>0022663</v>
          </cell>
          <cell r="B445" t="str">
            <v>P89101004</v>
          </cell>
          <cell r="C445" t="str">
            <v>89101004</v>
          </cell>
          <cell r="D445" t="str">
            <v>BERKELEY DINING &amp; COMMON RMS ROOF</v>
          </cell>
          <cell r="E445">
            <v>32782</v>
          </cell>
          <cell r="F445">
            <v>33511</v>
          </cell>
          <cell r="G445">
            <v>32933</v>
          </cell>
          <cell r="I445">
            <v>35415</v>
          </cell>
          <cell r="J445">
            <v>68711</v>
          </cell>
          <cell r="K445">
            <v>68711</v>
          </cell>
          <cell r="L445">
            <v>68711</v>
          </cell>
          <cell r="M445">
            <v>0</v>
          </cell>
          <cell r="N445">
            <v>68711</v>
          </cell>
          <cell r="O445">
            <v>200506</v>
          </cell>
          <cell r="P445">
            <v>68711</v>
          </cell>
          <cell r="Q445" t="str">
            <v>71</v>
          </cell>
          <cell r="R445" t="str">
            <v>Residential - Undergraduate</v>
          </cell>
          <cell r="T445" t="b">
            <v>0</v>
          </cell>
          <cell r="U445" t="b">
            <v>1</v>
          </cell>
          <cell r="V445" t="b">
            <v>0</v>
          </cell>
          <cell r="W445" t="str">
            <v>Accounting And Contracts</v>
          </cell>
          <cell r="X445">
            <v>68711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 t="str">
            <v>30</v>
          </cell>
          <cell r="AH445" t="str">
            <v>CM</v>
          </cell>
          <cell r="AI445" t="str">
            <v>FullyF</v>
          </cell>
          <cell r="AJ445" t="str">
            <v>FF</v>
          </cell>
        </row>
        <row r="446">
          <cell r="A446" t="str">
            <v>0022665</v>
          </cell>
          <cell r="B446" t="str">
            <v>P89032103 0022665</v>
          </cell>
          <cell r="C446" t="str">
            <v>89032103</v>
          </cell>
          <cell r="D446" t="str">
            <v>DUNHAM PCB TRANSFORMER</v>
          </cell>
          <cell r="E446">
            <v>32782</v>
          </cell>
          <cell r="F446">
            <v>33785</v>
          </cell>
          <cell r="G446">
            <v>33239</v>
          </cell>
          <cell r="I446">
            <v>35415</v>
          </cell>
          <cell r="J446">
            <v>120936</v>
          </cell>
          <cell r="K446">
            <v>120936</v>
          </cell>
          <cell r="L446">
            <v>120936</v>
          </cell>
          <cell r="M446">
            <v>0</v>
          </cell>
          <cell r="N446">
            <v>120936</v>
          </cell>
          <cell r="O446">
            <v>200506</v>
          </cell>
          <cell r="P446">
            <v>120936</v>
          </cell>
          <cell r="Q446" t="str">
            <v>24</v>
          </cell>
          <cell r="R446" t="str">
            <v>Eng&amp;ApplSci</v>
          </cell>
          <cell r="T446" t="b">
            <v>0</v>
          </cell>
          <cell r="U446" t="b">
            <v>1</v>
          </cell>
          <cell r="V446" t="b">
            <v>0</v>
          </cell>
          <cell r="W446" t="str">
            <v>Accounting And Contracts</v>
          </cell>
          <cell r="X446">
            <v>120936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 t="str">
            <v>30</v>
          </cell>
          <cell r="AH446" t="str">
            <v>CM</v>
          </cell>
          <cell r="AI446" t="str">
            <v>FullyF</v>
          </cell>
          <cell r="AJ446" t="str">
            <v>FF</v>
          </cell>
        </row>
        <row r="447">
          <cell r="A447" t="str">
            <v>0022666</v>
          </cell>
          <cell r="B447" t="str">
            <v>P89032103</v>
          </cell>
          <cell r="C447" t="str">
            <v>89032103</v>
          </cell>
          <cell r="D447" t="str">
            <v>LINSLY CHITTENDEN PCB TRANSFORMER</v>
          </cell>
          <cell r="E447">
            <v>32782</v>
          </cell>
          <cell r="F447">
            <v>33603</v>
          </cell>
          <cell r="G447">
            <v>33451</v>
          </cell>
          <cell r="I447">
            <v>35415</v>
          </cell>
          <cell r="J447">
            <v>75571</v>
          </cell>
          <cell r="K447">
            <v>75571</v>
          </cell>
          <cell r="L447">
            <v>75571</v>
          </cell>
          <cell r="M447">
            <v>0</v>
          </cell>
          <cell r="N447">
            <v>75571</v>
          </cell>
          <cell r="O447">
            <v>200506</v>
          </cell>
          <cell r="P447">
            <v>75571</v>
          </cell>
          <cell r="Q447" t="str">
            <v>65</v>
          </cell>
          <cell r="R447" t="str">
            <v>Admin&amp;Other Utilities Central</v>
          </cell>
          <cell r="T447" t="b">
            <v>0</v>
          </cell>
          <cell r="U447" t="b">
            <v>1</v>
          </cell>
          <cell r="V447" t="b">
            <v>0</v>
          </cell>
          <cell r="W447" t="str">
            <v>Accounting And Contracts</v>
          </cell>
          <cell r="X447">
            <v>75571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 t="str">
            <v>30</v>
          </cell>
          <cell r="AH447" t="str">
            <v>CM</v>
          </cell>
          <cell r="AI447" t="str">
            <v>FullyF</v>
          </cell>
          <cell r="AJ447" t="str">
            <v>FF</v>
          </cell>
        </row>
        <row r="448">
          <cell r="A448" t="str">
            <v>0022667</v>
          </cell>
          <cell r="D448" t="str">
            <v>RADIATION SAFETY DATA PROCESSOR</v>
          </cell>
          <cell r="E448">
            <v>32782</v>
          </cell>
          <cell r="F448">
            <v>33419</v>
          </cell>
          <cell r="G448">
            <v>33054</v>
          </cell>
          <cell r="I448">
            <v>34719</v>
          </cell>
          <cell r="J448">
            <v>50347</v>
          </cell>
          <cell r="K448">
            <v>50347</v>
          </cell>
          <cell r="L448">
            <v>50347</v>
          </cell>
          <cell r="M448">
            <v>0</v>
          </cell>
          <cell r="N448">
            <v>50347</v>
          </cell>
          <cell r="O448">
            <v>200506</v>
          </cell>
          <cell r="P448">
            <v>50347</v>
          </cell>
          <cell r="Q448" t="str">
            <v>12</v>
          </cell>
          <cell r="R448" t="str">
            <v>Administrative &amp; University-Wide</v>
          </cell>
          <cell r="T448" t="b">
            <v>1</v>
          </cell>
          <cell r="U448" t="b">
            <v>1</v>
          </cell>
          <cell r="V448" t="b">
            <v>0</v>
          </cell>
          <cell r="W448" t="str">
            <v>FIN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I448" t="str">
            <v>Tomb</v>
          </cell>
          <cell r="AJ448" t="str">
            <v>T</v>
          </cell>
        </row>
        <row r="449">
          <cell r="A449" t="str">
            <v>0022668</v>
          </cell>
          <cell r="D449" t="str">
            <v>CHURCH ST 246 FIRE CODE</v>
          </cell>
          <cell r="E449">
            <v>32782</v>
          </cell>
          <cell r="F449">
            <v>33207</v>
          </cell>
          <cell r="G449">
            <v>33328</v>
          </cell>
          <cell r="I449">
            <v>34719</v>
          </cell>
          <cell r="J449">
            <v>122477</v>
          </cell>
          <cell r="K449">
            <v>122477</v>
          </cell>
          <cell r="L449">
            <v>122477</v>
          </cell>
          <cell r="M449">
            <v>123625</v>
          </cell>
          <cell r="N449">
            <v>0</v>
          </cell>
          <cell r="O449">
            <v>200506</v>
          </cell>
          <cell r="P449">
            <v>122477</v>
          </cell>
          <cell r="Q449" t="str">
            <v>05</v>
          </cell>
          <cell r="R449" t="str">
            <v>Academic Space: Non-Science</v>
          </cell>
          <cell r="T449" t="b">
            <v>1</v>
          </cell>
          <cell r="U449" t="b">
            <v>1</v>
          </cell>
          <cell r="V449" t="b">
            <v>0</v>
          </cell>
          <cell r="W449" t="str">
            <v>FIN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I449" t="str">
            <v>Tomb</v>
          </cell>
          <cell r="AJ449" t="str">
            <v>T</v>
          </cell>
        </row>
        <row r="450">
          <cell r="A450" t="str">
            <v>0022669</v>
          </cell>
          <cell r="B450" t="str">
            <v>89101006</v>
          </cell>
          <cell r="C450" t="str">
            <v>89101006</v>
          </cell>
          <cell r="D450" t="str">
            <v>BEINECKE LIBRARY RENOVATION</v>
          </cell>
          <cell r="E450">
            <v>32782</v>
          </cell>
          <cell r="F450">
            <v>34134</v>
          </cell>
          <cell r="G450">
            <v>33358</v>
          </cell>
          <cell r="I450">
            <v>34171</v>
          </cell>
          <cell r="J450">
            <v>1875454</v>
          </cell>
          <cell r="K450">
            <v>1875454</v>
          </cell>
          <cell r="L450">
            <v>1875454</v>
          </cell>
          <cell r="M450">
            <v>1876818.05</v>
          </cell>
          <cell r="N450">
            <v>0</v>
          </cell>
          <cell r="O450">
            <v>200506</v>
          </cell>
          <cell r="P450">
            <v>1875454</v>
          </cell>
          <cell r="Q450" t="str">
            <v>06</v>
          </cell>
          <cell r="R450" t="str">
            <v>Libraries</v>
          </cell>
          <cell r="T450" t="b">
            <v>1</v>
          </cell>
          <cell r="U450" t="b">
            <v>1</v>
          </cell>
          <cell r="V450" t="b">
            <v>0</v>
          </cell>
          <cell r="W450" t="str">
            <v>PLN</v>
          </cell>
          <cell r="X450">
            <v>0</v>
          </cell>
          <cell r="Y450">
            <v>0</v>
          </cell>
          <cell r="Z450">
            <v>1875454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I450" t="str">
            <v>Tomb</v>
          </cell>
          <cell r="AJ450" t="str">
            <v>T</v>
          </cell>
        </row>
        <row r="451">
          <cell r="A451" t="str">
            <v>0022670</v>
          </cell>
          <cell r="D451" t="str">
            <v>STEAM CONDENSATE LINES - LOCATION AND SIZE</v>
          </cell>
          <cell r="E451">
            <v>34304</v>
          </cell>
          <cell r="F451">
            <v>34515</v>
          </cell>
          <cell r="G451">
            <v>34515</v>
          </cell>
          <cell r="I451">
            <v>35723</v>
          </cell>
          <cell r="J451">
            <v>52193</v>
          </cell>
          <cell r="K451">
            <v>52193</v>
          </cell>
          <cell r="L451">
            <v>52193</v>
          </cell>
          <cell r="M451">
            <v>0</v>
          </cell>
          <cell r="N451">
            <v>52193</v>
          </cell>
          <cell r="O451">
            <v>200506</v>
          </cell>
          <cell r="P451">
            <v>52193</v>
          </cell>
          <cell r="Q451" t="str">
            <v>11</v>
          </cell>
          <cell r="R451" t="str">
            <v>Utilities &amp; Infrastructure</v>
          </cell>
          <cell r="T451" t="b">
            <v>1</v>
          </cell>
          <cell r="U451" t="b">
            <v>1</v>
          </cell>
          <cell r="V451" t="b">
            <v>0</v>
          </cell>
          <cell r="W451" t="str">
            <v>MGT</v>
          </cell>
          <cell r="X451">
            <v>0</v>
          </cell>
          <cell r="Y451">
            <v>52193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I451" t="str">
            <v>Tomb</v>
          </cell>
          <cell r="AJ451" t="str">
            <v>T</v>
          </cell>
        </row>
        <row r="452">
          <cell r="A452" t="str">
            <v>0022671</v>
          </cell>
          <cell r="B452" t="str">
            <v>F89120101</v>
          </cell>
          <cell r="C452" t="str">
            <v>89120101</v>
          </cell>
          <cell r="D452" t="str">
            <v>OC VANDERBILT ROOF/MASONRY</v>
          </cell>
          <cell r="E452">
            <v>32843</v>
          </cell>
          <cell r="F452">
            <v>33054</v>
          </cell>
          <cell r="G452">
            <v>32933</v>
          </cell>
          <cell r="I452">
            <v>33049</v>
          </cell>
          <cell r="J452">
            <v>1908348</v>
          </cell>
          <cell r="K452">
            <v>1908348</v>
          </cell>
          <cell r="L452">
            <v>1908348</v>
          </cell>
          <cell r="M452">
            <v>0</v>
          </cell>
          <cell r="N452">
            <v>1908348</v>
          </cell>
          <cell r="O452">
            <v>200506</v>
          </cell>
          <cell r="P452">
            <v>1908348</v>
          </cell>
          <cell r="Q452" t="str">
            <v>71</v>
          </cell>
          <cell r="R452" t="str">
            <v>Residential - Undergraduate</v>
          </cell>
          <cell r="T452" t="b">
            <v>0</v>
          </cell>
          <cell r="U452" t="b">
            <v>1</v>
          </cell>
          <cell r="V452" t="b">
            <v>0</v>
          </cell>
          <cell r="W452" t="str">
            <v>Accounting And Contracts</v>
          </cell>
          <cell r="X452">
            <v>1908348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 t="str">
            <v>30</v>
          </cell>
          <cell r="AH452" t="str">
            <v>CM</v>
          </cell>
          <cell r="AI452" t="str">
            <v>FullyF</v>
          </cell>
          <cell r="AJ452" t="str">
            <v>FF</v>
          </cell>
        </row>
        <row r="453">
          <cell r="A453" t="str">
            <v>0022672</v>
          </cell>
          <cell r="D453" t="str">
            <v>YALE BOWL PORTAL REPAIR</v>
          </cell>
          <cell r="E453">
            <v>32843</v>
          </cell>
          <cell r="F453">
            <v>33054</v>
          </cell>
          <cell r="G453">
            <v>33328</v>
          </cell>
          <cell r="I453">
            <v>33053</v>
          </cell>
          <cell r="J453">
            <v>2918</v>
          </cell>
          <cell r="K453">
            <v>2918</v>
          </cell>
          <cell r="L453">
            <v>2918</v>
          </cell>
          <cell r="M453">
            <v>0</v>
          </cell>
          <cell r="N453">
            <v>2918</v>
          </cell>
          <cell r="O453">
            <v>200506</v>
          </cell>
          <cell r="P453">
            <v>2918</v>
          </cell>
          <cell r="Q453" t="str">
            <v>10</v>
          </cell>
          <cell r="R453" t="str">
            <v>Athletics</v>
          </cell>
          <cell r="T453" t="b">
            <v>1</v>
          </cell>
          <cell r="U453" t="b">
            <v>1</v>
          </cell>
          <cell r="V453" t="b">
            <v>0</v>
          </cell>
          <cell r="W453" t="str">
            <v>PLN</v>
          </cell>
          <cell r="X453">
            <v>2918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I453" t="str">
            <v>Tomb</v>
          </cell>
          <cell r="AJ453" t="str">
            <v>T</v>
          </cell>
        </row>
        <row r="454">
          <cell r="A454" t="str">
            <v>0022673</v>
          </cell>
          <cell r="B454" t="str">
            <v>P89011007</v>
          </cell>
          <cell r="C454" t="str">
            <v>89011007</v>
          </cell>
          <cell r="D454" t="str">
            <v>SLB ROOF &amp; MASONRY</v>
          </cell>
          <cell r="E454">
            <v>32843</v>
          </cell>
          <cell r="F454">
            <v>33054</v>
          </cell>
          <cell r="G454">
            <v>33054</v>
          </cell>
          <cell r="I454">
            <v>34540</v>
          </cell>
          <cell r="J454">
            <v>833766</v>
          </cell>
          <cell r="K454">
            <v>833766</v>
          </cell>
          <cell r="L454">
            <v>833766</v>
          </cell>
          <cell r="M454">
            <v>0</v>
          </cell>
          <cell r="N454">
            <v>833766</v>
          </cell>
          <cell r="O454">
            <v>200506</v>
          </cell>
          <cell r="P454">
            <v>833766</v>
          </cell>
          <cell r="Q454" t="str">
            <v>32</v>
          </cell>
          <cell r="R454" t="str">
            <v>Self-sup Law</v>
          </cell>
          <cell r="T454" t="b">
            <v>0</v>
          </cell>
          <cell r="U454" t="b">
            <v>1</v>
          </cell>
          <cell r="V454" t="b">
            <v>0</v>
          </cell>
          <cell r="W454" t="str">
            <v>Accounting And Contracts</v>
          </cell>
          <cell r="X454">
            <v>833766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 t="str">
            <v>30</v>
          </cell>
          <cell r="AH454" t="str">
            <v>CM</v>
          </cell>
          <cell r="AI454" t="str">
            <v>FullyF</v>
          </cell>
          <cell r="AJ454" t="str">
            <v>FF</v>
          </cell>
        </row>
        <row r="455">
          <cell r="A455" t="str">
            <v>0022674</v>
          </cell>
          <cell r="B455" t="str">
            <v>F89120103</v>
          </cell>
          <cell r="C455" t="str">
            <v>89120103</v>
          </cell>
          <cell r="D455" t="str">
            <v>CONN HALL ROOF &amp; MASONRY</v>
          </cell>
          <cell r="E455">
            <v>32843</v>
          </cell>
          <cell r="F455">
            <v>33054</v>
          </cell>
          <cell r="G455">
            <v>33054</v>
          </cell>
          <cell r="I455">
            <v>33052</v>
          </cell>
          <cell r="J455">
            <v>355150</v>
          </cell>
          <cell r="K455">
            <v>355150</v>
          </cell>
          <cell r="L455">
            <v>355150</v>
          </cell>
          <cell r="M455">
            <v>0</v>
          </cell>
          <cell r="N455">
            <v>355150</v>
          </cell>
          <cell r="O455">
            <v>200506</v>
          </cell>
          <cell r="P455">
            <v>355150</v>
          </cell>
          <cell r="Q455" t="str">
            <v>71</v>
          </cell>
          <cell r="R455" t="str">
            <v>Residential - Undergraduate</v>
          </cell>
          <cell r="T455" t="b">
            <v>0</v>
          </cell>
          <cell r="U455" t="b">
            <v>1</v>
          </cell>
          <cell r="V455" t="b">
            <v>0</v>
          </cell>
          <cell r="W455" t="str">
            <v>Accounting And Contracts</v>
          </cell>
          <cell r="X455">
            <v>355150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 t="str">
            <v>30</v>
          </cell>
          <cell r="AH455" t="str">
            <v>CM</v>
          </cell>
          <cell r="AI455" t="str">
            <v>FullyF</v>
          </cell>
          <cell r="AJ455" t="str">
            <v>FF</v>
          </cell>
        </row>
        <row r="456">
          <cell r="A456" t="str">
            <v>0022675</v>
          </cell>
          <cell r="B456" t="str">
            <v>F89120104</v>
          </cell>
          <cell r="C456" t="str">
            <v>89120104</v>
          </cell>
          <cell r="D456" t="str">
            <v>PROSPECT 111 ROOF</v>
          </cell>
          <cell r="E456">
            <v>32843</v>
          </cell>
          <cell r="F456">
            <v>33054</v>
          </cell>
          <cell r="G456">
            <v>33054</v>
          </cell>
          <cell r="I456">
            <v>33053</v>
          </cell>
          <cell r="J456">
            <v>155325</v>
          </cell>
          <cell r="K456">
            <v>155325</v>
          </cell>
          <cell r="L456">
            <v>155325</v>
          </cell>
          <cell r="M456">
            <v>0</v>
          </cell>
          <cell r="N456">
            <v>155325</v>
          </cell>
          <cell r="O456">
            <v>200506</v>
          </cell>
          <cell r="P456">
            <v>155325</v>
          </cell>
          <cell r="Q456" t="str">
            <v>61</v>
          </cell>
          <cell r="R456" t="str">
            <v>Admin&amp;Other Other</v>
          </cell>
          <cell r="T456" t="b">
            <v>0</v>
          </cell>
          <cell r="U456" t="b">
            <v>1</v>
          </cell>
          <cell r="V456" t="b">
            <v>0</v>
          </cell>
          <cell r="W456" t="str">
            <v>Accounting And Contracts</v>
          </cell>
          <cell r="X456">
            <v>87925</v>
          </cell>
          <cell r="Y456">
            <v>67400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 t="str">
            <v>30</v>
          </cell>
          <cell r="AH456" t="str">
            <v>CM</v>
          </cell>
          <cell r="AI456" t="str">
            <v>FullyF</v>
          </cell>
          <cell r="AJ456" t="str">
            <v>FF</v>
          </cell>
        </row>
        <row r="457">
          <cell r="A457" t="str">
            <v>0022677</v>
          </cell>
          <cell r="B457" t="str">
            <v>F89120105</v>
          </cell>
          <cell r="C457" t="str">
            <v>89120105</v>
          </cell>
          <cell r="D457" t="str">
            <v>PIERSON ROOF &amp; MASONRY</v>
          </cell>
          <cell r="E457">
            <v>32843</v>
          </cell>
          <cell r="F457">
            <v>33054</v>
          </cell>
          <cell r="G457">
            <v>33419</v>
          </cell>
          <cell r="I457">
            <v>33053</v>
          </cell>
          <cell r="J457">
            <v>24385</v>
          </cell>
          <cell r="K457">
            <v>24385</v>
          </cell>
          <cell r="L457">
            <v>24385</v>
          </cell>
          <cell r="M457">
            <v>0</v>
          </cell>
          <cell r="N457">
            <v>24385</v>
          </cell>
          <cell r="O457">
            <v>200506</v>
          </cell>
          <cell r="P457">
            <v>24385</v>
          </cell>
          <cell r="Q457" t="str">
            <v>71</v>
          </cell>
          <cell r="R457" t="str">
            <v>Residential - Undergraduate</v>
          </cell>
          <cell r="T457" t="b">
            <v>0</v>
          </cell>
          <cell r="U457" t="b">
            <v>1</v>
          </cell>
          <cell r="V457" t="b">
            <v>0</v>
          </cell>
          <cell r="W457" t="str">
            <v>Accounting And Contracts</v>
          </cell>
          <cell r="X457">
            <v>24385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 t="str">
            <v>30</v>
          </cell>
          <cell r="AH457" t="str">
            <v>CM</v>
          </cell>
          <cell r="AI457" t="str">
            <v>FullyF</v>
          </cell>
          <cell r="AJ457" t="str">
            <v>FF</v>
          </cell>
        </row>
        <row r="458">
          <cell r="A458" t="str">
            <v>0022678</v>
          </cell>
          <cell r="B458" t="str">
            <v>F89120106</v>
          </cell>
          <cell r="C458" t="str">
            <v>89120106</v>
          </cell>
          <cell r="D458" t="str">
            <v>MCCLELLAN ROOF &amp; MASONRY</v>
          </cell>
          <cell r="E458">
            <v>32843</v>
          </cell>
          <cell r="F458">
            <v>33054</v>
          </cell>
          <cell r="G458">
            <v>32933</v>
          </cell>
          <cell r="I458">
            <v>32335</v>
          </cell>
          <cell r="J458">
            <v>597398</v>
          </cell>
          <cell r="K458">
            <v>597398</v>
          </cell>
          <cell r="L458">
            <v>597398</v>
          </cell>
          <cell r="M458">
            <v>0</v>
          </cell>
          <cell r="N458">
            <v>597398</v>
          </cell>
          <cell r="O458">
            <v>200506</v>
          </cell>
          <cell r="P458">
            <v>597398</v>
          </cell>
          <cell r="Q458" t="str">
            <v>71</v>
          </cell>
          <cell r="R458" t="str">
            <v>Residential - Undergraduate</v>
          </cell>
          <cell r="T458" t="b">
            <v>0</v>
          </cell>
          <cell r="U458" t="b">
            <v>1</v>
          </cell>
          <cell r="V458" t="b">
            <v>0</v>
          </cell>
          <cell r="W458" t="str">
            <v>Accounting And Contracts</v>
          </cell>
          <cell r="X458">
            <v>597398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 t="str">
            <v>30</v>
          </cell>
          <cell r="AH458" t="str">
            <v>CM</v>
          </cell>
          <cell r="AI458" t="str">
            <v>FullyF</v>
          </cell>
          <cell r="AJ458" t="str">
            <v>FF</v>
          </cell>
        </row>
        <row r="459">
          <cell r="A459" t="str">
            <v>0022680</v>
          </cell>
          <cell r="D459" t="str">
            <v>PROSPECT 393 CARPENTER SHOP</v>
          </cell>
          <cell r="E459">
            <v>32843</v>
          </cell>
          <cell r="F459">
            <v>33054</v>
          </cell>
          <cell r="G459">
            <v>32963</v>
          </cell>
          <cell r="J459">
            <v>4128</v>
          </cell>
          <cell r="K459">
            <v>4128</v>
          </cell>
          <cell r="L459">
            <v>4128</v>
          </cell>
          <cell r="M459">
            <v>4127.93</v>
          </cell>
          <cell r="N459">
            <v>0</v>
          </cell>
          <cell r="O459">
            <v>200506</v>
          </cell>
          <cell r="P459">
            <v>4128</v>
          </cell>
          <cell r="Q459" t="str">
            <v>13</v>
          </cell>
          <cell r="R459" t="str">
            <v>Other</v>
          </cell>
          <cell r="T459" t="b">
            <v>1</v>
          </cell>
          <cell r="U459" t="b">
            <v>1</v>
          </cell>
          <cell r="V459" t="b">
            <v>0</v>
          </cell>
          <cell r="W459" t="str">
            <v>PLN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I459" t="str">
            <v>Tomb</v>
          </cell>
          <cell r="AJ459" t="str">
            <v>T</v>
          </cell>
        </row>
        <row r="460">
          <cell r="A460" t="str">
            <v>0022681</v>
          </cell>
          <cell r="B460" t="str">
            <v>P89110702</v>
          </cell>
          <cell r="C460" t="str">
            <v>89110702</v>
          </cell>
          <cell r="D460" t="str">
            <v>MARSH HALL ROOF REPLACEMENT</v>
          </cell>
          <cell r="E460">
            <v>32813</v>
          </cell>
          <cell r="F460">
            <v>33419</v>
          </cell>
          <cell r="G460">
            <v>33298</v>
          </cell>
          <cell r="I460">
            <v>35415</v>
          </cell>
          <cell r="J460">
            <v>351751</v>
          </cell>
          <cell r="K460">
            <v>351751</v>
          </cell>
          <cell r="L460">
            <v>351751</v>
          </cell>
          <cell r="M460">
            <v>127509</v>
          </cell>
          <cell r="N460">
            <v>227900</v>
          </cell>
          <cell r="O460">
            <v>200506</v>
          </cell>
          <cell r="P460">
            <v>351751</v>
          </cell>
          <cell r="Q460" t="str">
            <v>31</v>
          </cell>
          <cell r="R460" t="str">
            <v>Self-sup Forestry</v>
          </cell>
          <cell r="T460" t="b">
            <v>0</v>
          </cell>
          <cell r="U460" t="b">
            <v>1</v>
          </cell>
          <cell r="V460" t="b">
            <v>0</v>
          </cell>
          <cell r="W460" t="str">
            <v>Accounting And Contracts</v>
          </cell>
          <cell r="X460">
            <v>227900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 t="str">
            <v>30</v>
          </cell>
          <cell r="AH460" t="str">
            <v>CM</v>
          </cell>
          <cell r="AI460" t="str">
            <v>FullyF</v>
          </cell>
          <cell r="AJ460" t="str">
            <v>FF</v>
          </cell>
        </row>
        <row r="461">
          <cell r="A461" t="str">
            <v>0022682</v>
          </cell>
          <cell r="B461" t="str">
            <v>89110703</v>
          </cell>
          <cell r="C461" t="str">
            <v>89110703</v>
          </cell>
          <cell r="D461" t="str">
            <v>BRADY-BROADMAN CONNECTOR ROOF</v>
          </cell>
          <cell r="E461">
            <v>32813</v>
          </cell>
          <cell r="F461">
            <v>32963</v>
          </cell>
          <cell r="G461">
            <v>33146</v>
          </cell>
          <cell r="I461">
            <v>34834</v>
          </cell>
          <cell r="J461">
            <v>105302</v>
          </cell>
          <cell r="K461">
            <v>105302</v>
          </cell>
          <cell r="L461">
            <v>105302</v>
          </cell>
          <cell r="M461">
            <v>106590.73</v>
          </cell>
          <cell r="N461">
            <v>0</v>
          </cell>
          <cell r="O461">
            <v>200506</v>
          </cell>
          <cell r="P461">
            <v>105302</v>
          </cell>
          <cell r="Q461" t="str">
            <v>08</v>
          </cell>
          <cell r="R461" t="str">
            <v>Medicine</v>
          </cell>
          <cell r="T461" t="b">
            <v>1</v>
          </cell>
          <cell r="U461" t="b">
            <v>1</v>
          </cell>
          <cell r="V461" t="b">
            <v>0</v>
          </cell>
          <cell r="W461" t="str">
            <v>MED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I461" t="str">
            <v>Tomb</v>
          </cell>
          <cell r="AJ461" t="str">
            <v>T</v>
          </cell>
        </row>
        <row r="462">
          <cell r="A462" t="str">
            <v>0022683</v>
          </cell>
          <cell r="B462" t="str">
            <v>89061510</v>
          </cell>
          <cell r="C462" t="str">
            <v>89061510</v>
          </cell>
          <cell r="D462" t="str">
            <v>TOMPKINS, 4TH FL SURGERY</v>
          </cell>
          <cell r="E462">
            <v>32819</v>
          </cell>
          <cell r="F462">
            <v>33238</v>
          </cell>
          <cell r="G462">
            <v>33328</v>
          </cell>
          <cell r="I462">
            <v>35565</v>
          </cell>
          <cell r="J462">
            <v>165897</v>
          </cell>
          <cell r="K462">
            <v>165897</v>
          </cell>
          <cell r="L462">
            <v>165897</v>
          </cell>
          <cell r="M462">
            <v>166031.1</v>
          </cell>
          <cell r="N462">
            <v>0</v>
          </cell>
          <cell r="O462">
            <v>200506</v>
          </cell>
          <cell r="P462">
            <v>165897</v>
          </cell>
          <cell r="Q462" t="str">
            <v>08</v>
          </cell>
          <cell r="R462" t="str">
            <v>Medicine</v>
          </cell>
          <cell r="T462" t="b">
            <v>1</v>
          </cell>
          <cell r="U462" t="b">
            <v>1</v>
          </cell>
          <cell r="V462" t="b">
            <v>0</v>
          </cell>
          <cell r="W462" t="str">
            <v>MED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I462" t="str">
            <v>Tomb</v>
          </cell>
          <cell r="AJ462" t="str">
            <v>T</v>
          </cell>
        </row>
        <row r="463">
          <cell r="A463" t="str">
            <v>0022684</v>
          </cell>
          <cell r="B463" t="str">
            <v>89110707</v>
          </cell>
          <cell r="C463" t="str">
            <v>89110707</v>
          </cell>
          <cell r="D463" t="str">
            <v>HARKNESS DORM 1ST FL STUDENT LOUNGE</v>
          </cell>
          <cell r="E463">
            <v>32813</v>
          </cell>
          <cell r="F463">
            <v>33054</v>
          </cell>
          <cell r="G463">
            <v>33328</v>
          </cell>
          <cell r="I463">
            <v>34834</v>
          </cell>
          <cell r="J463">
            <v>127537</v>
          </cell>
          <cell r="K463">
            <v>127537</v>
          </cell>
          <cell r="L463">
            <v>127537</v>
          </cell>
          <cell r="M463">
            <v>129100.8</v>
          </cell>
          <cell r="N463">
            <v>0</v>
          </cell>
          <cell r="O463">
            <v>200506</v>
          </cell>
          <cell r="P463">
            <v>127537</v>
          </cell>
          <cell r="Q463" t="str">
            <v>08</v>
          </cell>
          <cell r="R463" t="str">
            <v>Medicine</v>
          </cell>
          <cell r="T463" t="b">
            <v>1</v>
          </cell>
          <cell r="U463" t="b">
            <v>1</v>
          </cell>
          <cell r="V463" t="b">
            <v>0</v>
          </cell>
          <cell r="W463" t="str">
            <v>MED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I463" t="str">
            <v>Tomb</v>
          </cell>
          <cell r="AJ463" t="str">
            <v>T</v>
          </cell>
        </row>
        <row r="464">
          <cell r="A464" t="str">
            <v>0022685</v>
          </cell>
          <cell r="B464" t="str">
            <v>F71063001</v>
          </cell>
          <cell r="C464" t="str">
            <v>71063001</v>
          </cell>
          <cell r="D464" t="str">
            <v>HEALTH CENTER HILLHOUSE AVE</v>
          </cell>
          <cell r="E464">
            <v>26114</v>
          </cell>
          <cell r="F464">
            <v>33054</v>
          </cell>
          <cell r="G464">
            <v>26480</v>
          </cell>
          <cell r="I464">
            <v>18448</v>
          </cell>
          <cell r="J464">
            <v>11693119</v>
          </cell>
          <cell r="K464">
            <v>11693119</v>
          </cell>
          <cell r="L464">
            <v>11693119</v>
          </cell>
          <cell r="M464">
            <v>0</v>
          </cell>
          <cell r="N464">
            <v>11693119</v>
          </cell>
          <cell r="O464">
            <v>200506</v>
          </cell>
          <cell r="P464">
            <v>11693119</v>
          </cell>
          <cell r="Q464" t="str">
            <v>0</v>
          </cell>
          <cell r="R464" t="str">
            <v>UNASSIGNED</v>
          </cell>
          <cell r="T464" t="b">
            <v>0</v>
          </cell>
          <cell r="U464" t="b">
            <v>1</v>
          </cell>
          <cell r="V464" t="b">
            <v>0</v>
          </cell>
          <cell r="W464" t="str">
            <v>Accounting And Contracts</v>
          </cell>
          <cell r="X464">
            <v>11693119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I464" t="str">
            <v>Tomb</v>
          </cell>
          <cell r="AJ464" t="str">
            <v>T</v>
          </cell>
        </row>
        <row r="465">
          <cell r="A465" t="str">
            <v>0022687</v>
          </cell>
          <cell r="D465" t="str">
            <v>HUMAN GENETICS CENTER</v>
          </cell>
          <cell r="F465">
            <v>33054</v>
          </cell>
          <cell r="G465">
            <v>30136</v>
          </cell>
          <cell r="J465">
            <v>0</v>
          </cell>
          <cell r="K465">
            <v>3955796</v>
          </cell>
          <cell r="L465">
            <v>3955796</v>
          </cell>
          <cell r="M465">
            <v>0</v>
          </cell>
          <cell r="N465">
            <v>0</v>
          </cell>
          <cell r="O465">
            <v>200506</v>
          </cell>
          <cell r="P465">
            <v>3955796</v>
          </cell>
          <cell r="Q465" t="str">
            <v>0</v>
          </cell>
          <cell r="R465" t="str">
            <v>UNASSIGNED</v>
          </cell>
          <cell r="T465" t="b">
            <v>1</v>
          </cell>
          <cell r="U465" t="b">
            <v>1</v>
          </cell>
          <cell r="V465" t="b">
            <v>1</v>
          </cell>
          <cell r="W465" t="str">
            <v>PLN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I465" t="str">
            <v>Tomb</v>
          </cell>
          <cell r="AJ465" t="str">
            <v>T</v>
          </cell>
        </row>
        <row r="466">
          <cell r="A466" t="str">
            <v>0022688</v>
          </cell>
          <cell r="B466" t="str">
            <v>P88110831</v>
          </cell>
          <cell r="C466" t="str">
            <v>88110831</v>
          </cell>
          <cell r="D466" t="str">
            <v>SHM C-WING ROOFTOP ADD CELL BIO</v>
          </cell>
          <cell r="E466">
            <v>32752</v>
          </cell>
          <cell r="G466">
            <v>33664</v>
          </cell>
          <cell r="I466">
            <v>37603</v>
          </cell>
          <cell r="J466">
            <v>4222136</v>
          </cell>
          <cell r="K466">
            <v>4222136</v>
          </cell>
          <cell r="L466">
            <v>4222136</v>
          </cell>
          <cell r="M466">
            <v>766982.5</v>
          </cell>
          <cell r="N466">
            <v>3455153</v>
          </cell>
          <cell r="O466">
            <v>200506</v>
          </cell>
          <cell r="P466">
            <v>4222136</v>
          </cell>
          <cell r="Q466" t="str">
            <v>80</v>
          </cell>
          <cell r="R466" t="str">
            <v>Medicine</v>
          </cell>
          <cell r="T466" t="b">
            <v>0</v>
          </cell>
          <cell r="U466" t="b">
            <v>1</v>
          </cell>
          <cell r="V466" t="b">
            <v>0</v>
          </cell>
          <cell r="W466" t="str">
            <v>Asset Management</v>
          </cell>
          <cell r="X466">
            <v>0</v>
          </cell>
          <cell r="Y466">
            <v>2665089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 t="str">
            <v>10</v>
          </cell>
          <cell r="AH466" t="str">
            <v>PR</v>
          </cell>
          <cell r="AI466" t="str">
            <v>FullyF</v>
          </cell>
          <cell r="AJ466" t="str">
            <v>FF</v>
          </cell>
        </row>
        <row r="467">
          <cell r="A467" t="str">
            <v>0022689</v>
          </cell>
          <cell r="B467" t="str">
            <v>F89090105</v>
          </cell>
          <cell r="C467" t="str">
            <v>89090105</v>
          </cell>
          <cell r="D467" t="str">
            <v>SHM B-WING ROOFTOP ADD NEUROANATOMY</v>
          </cell>
          <cell r="E467">
            <v>32752</v>
          </cell>
          <cell r="G467">
            <v>33604</v>
          </cell>
          <cell r="I467">
            <v>34834</v>
          </cell>
          <cell r="J467">
            <v>1815560</v>
          </cell>
          <cell r="K467">
            <v>1815560</v>
          </cell>
          <cell r="L467">
            <v>1815560</v>
          </cell>
          <cell r="M467">
            <v>44953</v>
          </cell>
          <cell r="N467">
            <v>1770607</v>
          </cell>
          <cell r="O467">
            <v>200506</v>
          </cell>
          <cell r="P467">
            <v>1815560</v>
          </cell>
          <cell r="Q467" t="str">
            <v>80</v>
          </cell>
          <cell r="R467" t="str">
            <v>Medicine</v>
          </cell>
          <cell r="T467" t="b">
            <v>0</v>
          </cell>
          <cell r="U467" t="b">
            <v>1</v>
          </cell>
          <cell r="V467" t="b">
            <v>0</v>
          </cell>
          <cell r="W467" t="str">
            <v>Asset Management</v>
          </cell>
          <cell r="X467">
            <v>0</v>
          </cell>
          <cell r="Y467">
            <v>1770607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 t="str">
            <v>20</v>
          </cell>
          <cell r="AH467" t="str">
            <v>PR</v>
          </cell>
          <cell r="AI467" t="str">
            <v>FullyF</v>
          </cell>
          <cell r="AJ467" t="str">
            <v>FF</v>
          </cell>
        </row>
        <row r="468">
          <cell r="A468" t="str">
            <v>0022690</v>
          </cell>
          <cell r="B468" t="str">
            <v>90072406</v>
          </cell>
          <cell r="C468" t="str">
            <v>90072406</v>
          </cell>
          <cell r="D468" t="str">
            <v>VITT STADIUM</v>
          </cell>
          <cell r="E468">
            <v>32813</v>
          </cell>
          <cell r="F468">
            <v>33694</v>
          </cell>
          <cell r="G468">
            <v>33328</v>
          </cell>
          <cell r="I468">
            <v>34751</v>
          </cell>
          <cell r="J468">
            <v>148192</v>
          </cell>
          <cell r="K468">
            <v>148192</v>
          </cell>
          <cell r="L468">
            <v>148192</v>
          </cell>
          <cell r="M468">
            <v>151131.82999999999</v>
          </cell>
          <cell r="N468">
            <v>0</v>
          </cell>
          <cell r="O468">
            <v>200506</v>
          </cell>
          <cell r="P468">
            <v>148192</v>
          </cell>
          <cell r="Q468" t="str">
            <v>10</v>
          </cell>
          <cell r="R468" t="str">
            <v>Athletics</v>
          </cell>
          <cell r="T468" t="b">
            <v>1</v>
          </cell>
          <cell r="U468" t="b">
            <v>1</v>
          </cell>
          <cell r="V468" t="b">
            <v>0</v>
          </cell>
          <cell r="W468" t="str">
            <v>PLN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I468" t="str">
            <v>Tomb</v>
          </cell>
          <cell r="AJ468" t="str">
            <v>T</v>
          </cell>
        </row>
        <row r="469">
          <cell r="A469" t="str">
            <v>0022692</v>
          </cell>
          <cell r="D469" t="str">
            <v>SLB ALTERATIONS LIB SERV</v>
          </cell>
          <cell r="E469">
            <v>32813</v>
          </cell>
          <cell r="F469">
            <v>34000</v>
          </cell>
          <cell r="G469">
            <v>33969</v>
          </cell>
          <cell r="I469">
            <v>34171</v>
          </cell>
          <cell r="J469">
            <v>28913</v>
          </cell>
          <cell r="K469">
            <v>28913</v>
          </cell>
          <cell r="L469">
            <v>28913</v>
          </cell>
          <cell r="M469">
            <v>31439.22</v>
          </cell>
          <cell r="N469">
            <v>0</v>
          </cell>
          <cell r="O469">
            <v>200506</v>
          </cell>
          <cell r="P469">
            <v>28913</v>
          </cell>
          <cell r="Q469" t="str">
            <v>09</v>
          </cell>
          <cell r="R469" t="str">
            <v>Law</v>
          </cell>
          <cell r="T469" t="b">
            <v>1</v>
          </cell>
          <cell r="U469" t="b">
            <v>1</v>
          </cell>
          <cell r="V469" t="b">
            <v>0</v>
          </cell>
          <cell r="W469" t="str">
            <v>PLN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I469" t="str">
            <v>Tomb</v>
          </cell>
          <cell r="AJ469" t="str">
            <v>T</v>
          </cell>
        </row>
        <row r="470">
          <cell r="A470" t="str">
            <v>0022694</v>
          </cell>
          <cell r="D470" t="str">
            <v>SERRA SCULPTURE</v>
          </cell>
          <cell r="E470">
            <v>32843</v>
          </cell>
          <cell r="F470">
            <v>33054</v>
          </cell>
          <cell r="G470">
            <v>30136</v>
          </cell>
          <cell r="I470">
            <v>32828</v>
          </cell>
          <cell r="J470">
            <v>30600</v>
          </cell>
          <cell r="K470">
            <v>6269</v>
          </cell>
          <cell r="L470">
            <v>6269</v>
          </cell>
          <cell r="M470">
            <v>6269</v>
          </cell>
          <cell r="N470">
            <v>0</v>
          </cell>
          <cell r="O470">
            <v>200506</v>
          </cell>
          <cell r="P470">
            <v>6269</v>
          </cell>
          <cell r="Q470" t="str">
            <v>13</v>
          </cell>
          <cell r="R470" t="str">
            <v>Other</v>
          </cell>
          <cell r="T470" t="b">
            <v>0</v>
          </cell>
          <cell r="U470" t="b">
            <v>0</v>
          </cell>
          <cell r="V470" t="b">
            <v>0</v>
          </cell>
          <cell r="W470" t="str">
            <v>PLN</v>
          </cell>
          <cell r="X470">
            <v>0</v>
          </cell>
          <cell r="Y470">
            <v>0</v>
          </cell>
          <cell r="Z470">
            <v>30600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I470" t="str">
            <v>Tomb</v>
          </cell>
          <cell r="AJ470" t="str">
            <v>T</v>
          </cell>
        </row>
        <row r="471">
          <cell r="A471" t="str">
            <v>0022695</v>
          </cell>
          <cell r="B471" t="str">
            <v>89120507</v>
          </cell>
          <cell r="C471" t="str">
            <v>89120507</v>
          </cell>
          <cell r="D471" t="str">
            <v>SLB LIBRARY UNDER ST EXPANSION</v>
          </cell>
          <cell r="E471">
            <v>32843</v>
          </cell>
          <cell r="F471">
            <v>34150</v>
          </cell>
          <cell r="G471">
            <v>33969</v>
          </cell>
          <cell r="I471">
            <v>34171</v>
          </cell>
          <cell r="J471">
            <v>258595</v>
          </cell>
          <cell r="K471">
            <v>258595</v>
          </cell>
          <cell r="L471">
            <v>258595</v>
          </cell>
          <cell r="M471">
            <v>264700.95</v>
          </cell>
          <cell r="N471">
            <v>0</v>
          </cell>
          <cell r="O471">
            <v>200506</v>
          </cell>
          <cell r="P471">
            <v>258595</v>
          </cell>
          <cell r="Q471" t="str">
            <v>09</v>
          </cell>
          <cell r="R471" t="str">
            <v>Law</v>
          </cell>
          <cell r="T471" t="b">
            <v>1</v>
          </cell>
          <cell r="U471" t="b">
            <v>1</v>
          </cell>
          <cell r="V471" t="b">
            <v>0</v>
          </cell>
          <cell r="W471" t="str">
            <v>PLN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I471" t="str">
            <v>Tomb</v>
          </cell>
          <cell r="AJ471" t="str">
            <v>T</v>
          </cell>
        </row>
        <row r="472">
          <cell r="A472" t="str">
            <v>0022696</v>
          </cell>
          <cell r="B472" t="str">
            <v>P91052803</v>
          </cell>
          <cell r="C472" t="str">
            <v>91052803</v>
          </cell>
          <cell r="D472" t="str">
            <v>SSS ROOF</v>
          </cell>
          <cell r="E472">
            <v>32843</v>
          </cell>
          <cell r="F472">
            <v>34515</v>
          </cell>
          <cell r="G472">
            <v>34486</v>
          </cell>
          <cell r="I472">
            <v>35415</v>
          </cell>
          <cell r="J472">
            <v>90266</v>
          </cell>
          <cell r="K472">
            <v>90266</v>
          </cell>
          <cell r="L472">
            <v>90266</v>
          </cell>
          <cell r="M472">
            <v>0</v>
          </cell>
          <cell r="N472">
            <v>90266</v>
          </cell>
          <cell r="O472">
            <v>200506</v>
          </cell>
          <cell r="P472">
            <v>90266</v>
          </cell>
          <cell r="Q472" t="str">
            <v>22</v>
          </cell>
          <cell r="R472" t="str">
            <v>Soc Sci</v>
          </cell>
          <cell r="T472" t="b">
            <v>0</v>
          </cell>
          <cell r="U472" t="b">
            <v>1</v>
          </cell>
          <cell r="V472" t="b">
            <v>0</v>
          </cell>
          <cell r="W472" t="str">
            <v>Accounting And Contracts</v>
          </cell>
          <cell r="X472">
            <v>30000</v>
          </cell>
          <cell r="Y472">
            <v>60266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 t="str">
            <v>30</v>
          </cell>
          <cell r="AH472" t="str">
            <v>CM</v>
          </cell>
          <cell r="AI472" t="str">
            <v>FullyF</v>
          </cell>
          <cell r="AJ472" t="str">
            <v>FF</v>
          </cell>
        </row>
        <row r="473">
          <cell r="A473" t="str">
            <v>0022698</v>
          </cell>
          <cell r="B473" t="str">
            <v>F89120109</v>
          </cell>
          <cell r="C473" t="str">
            <v>89120109</v>
          </cell>
          <cell r="D473" t="str">
            <v>SCL ROOF</v>
          </cell>
          <cell r="E473">
            <v>32843</v>
          </cell>
          <cell r="F473">
            <v>33054</v>
          </cell>
          <cell r="G473">
            <v>32933</v>
          </cell>
          <cell r="I473">
            <v>33050</v>
          </cell>
          <cell r="J473">
            <v>51180</v>
          </cell>
          <cell r="K473">
            <v>51180</v>
          </cell>
          <cell r="L473">
            <v>51180</v>
          </cell>
          <cell r="M473">
            <v>0</v>
          </cell>
          <cell r="N473">
            <v>51180</v>
          </cell>
          <cell r="O473">
            <v>200506</v>
          </cell>
          <cell r="P473">
            <v>51180</v>
          </cell>
          <cell r="Q473" t="str">
            <v>25</v>
          </cell>
          <cell r="R473" t="str">
            <v>Biological and Physical Sciences</v>
          </cell>
          <cell r="T473" t="b">
            <v>0</v>
          </cell>
          <cell r="U473" t="b">
            <v>1</v>
          </cell>
          <cell r="V473" t="b">
            <v>0</v>
          </cell>
          <cell r="W473" t="str">
            <v>Accounting And Contracts</v>
          </cell>
          <cell r="X473">
            <v>51180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 t="str">
            <v>30</v>
          </cell>
          <cell r="AH473" t="str">
            <v>CM</v>
          </cell>
          <cell r="AI473" t="str">
            <v>FullyF</v>
          </cell>
          <cell r="AJ473" t="str">
            <v>FF</v>
          </cell>
        </row>
        <row r="474">
          <cell r="A474" t="str">
            <v>0022700</v>
          </cell>
          <cell r="D474" t="str">
            <v>HGS ROOF &amp; MASONRY</v>
          </cell>
          <cell r="E474">
            <v>32843</v>
          </cell>
          <cell r="F474">
            <v>33054</v>
          </cell>
          <cell r="G474">
            <v>32963</v>
          </cell>
          <cell r="I474">
            <v>33049</v>
          </cell>
          <cell r="J474">
            <v>3060</v>
          </cell>
          <cell r="K474">
            <v>3060</v>
          </cell>
          <cell r="L474">
            <v>3060</v>
          </cell>
          <cell r="M474">
            <v>0</v>
          </cell>
          <cell r="N474">
            <v>3060</v>
          </cell>
          <cell r="O474">
            <v>200506</v>
          </cell>
          <cell r="P474">
            <v>3060</v>
          </cell>
          <cell r="Q474" t="str">
            <v>03</v>
          </cell>
          <cell r="R474" t="str">
            <v>Graduate and Other Housing</v>
          </cell>
          <cell r="T474" t="b">
            <v>1</v>
          </cell>
          <cell r="U474" t="b">
            <v>1</v>
          </cell>
          <cell r="V474" t="b">
            <v>0</v>
          </cell>
          <cell r="W474" t="str">
            <v>PLN</v>
          </cell>
          <cell r="X474">
            <v>3060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I474" t="str">
            <v>Tomb</v>
          </cell>
          <cell r="AJ474" t="str">
            <v>T</v>
          </cell>
        </row>
        <row r="475">
          <cell r="A475" t="str">
            <v>0022702</v>
          </cell>
          <cell r="D475" t="str">
            <v>DAVENPORT COLLEGE</v>
          </cell>
          <cell r="E475">
            <v>32843</v>
          </cell>
          <cell r="F475">
            <v>33054</v>
          </cell>
          <cell r="G475">
            <v>32963</v>
          </cell>
          <cell r="I475">
            <v>33053</v>
          </cell>
          <cell r="J475">
            <v>607</v>
          </cell>
          <cell r="K475">
            <v>607</v>
          </cell>
          <cell r="L475">
            <v>607</v>
          </cell>
          <cell r="M475">
            <v>606.98</v>
          </cell>
          <cell r="N475">
            <v>0</v>
          </cell>
          <cell r="O475">
            <v>200506</v>
          </cell>
          <cell r="P475">
            <v>607</v>
          </cell>
          <cell r="Q475" t="str">
            <v>13</v>
          </cell>
          <cell r="R475" t="str">
            <v>Other</v>
          </cell>
          <cell r="T475" t="b">
            <v>1</v>
          </cell>
          <cell r="U475" t="b">
            <v>1</v>
          </cell>
          <cell r="V475" t="b">
            <v>0</v>
          </cell>
          <cell r="W475" t="str">
            <v>PLN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I475" t="str">
            <v>Tomb</v>
          </cell>
          <cell r="AJ475" t="str">
            <v>T</v>
          </cell>
        </row>
        <row r="476">
          <cell r="A476" t="str">
            <v>0022703</v>
          </cell>
          <cell r="D476" t="str">
            <v>BEINECKE PLAZA WATER ROOFING</v>
          </cell>
          <cell r="E476">
            <v>32843</v>
          </cell>
          <cell r="F476">
            <v>33146</v>
          </cell>
          <cell r="G476">
            <v>32963</v>
          </cell>
          <cell r="I476">
            <v>34939</v>
          </cell>
          <cell r="J476">
            <v>7525</v>
          </cell>
          <cell r="K476">
            <v>7525</v>
          </cell>
          <cell r="L476">
            <v>7525</v>
          </cell>
          <cell r="M476">
            <v>7525.49</v>
          </cell>
          <cell r="N476">
            <v>0</v>
          </cell>
          <cell r="O476">
            <v>200506</v>
          </cell>
          <cell r="P476">
            <v>7525</v>
          </cell>
          <cell r="Q476" t="str">
            <v>13</v>
          </cell>
          <cell r="R476" t="str">
            <v>Other</v>
          </cell>
          <cell r="T476" t="b">
            <v>1</v>
          </cell>
          <cell r="U476" t="b">
            <v>1</v>
          </cell>
          <cell r="V476" t="b">
            <v>0</v>
          </cell>
          <cell r="W476" t="str">
            <v>PLN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I476" t="str">
            <v>Tomb</v>
          </cell>
          <cell r="AJ476" t="str">
            <v>T</v>
          </cell>
        </row>
        <row r="477">
          <cell r="A477" t="str">
            <v>0022705</v>
          </cell>
          <cell r="D477" t="str">
            <v>SHM I 362 363 366 HUM GEN</v>
          </cell>
          <cell r="E477">
            <v>32843</v>
          </cell>
          <cell r="F477">
            <v>33115</v>
          </cell>
          <cell r="G477">
            <v>32963</v>
          </cell>
          <cell r="I477">
            <v>34834</v>
          </cell>
          <cell r="J477">
            <v>42354</v>
          </cell>
          <cell r="K477">
            <v>42354</v>
          </cell>
          <cell r="L477">
            <v>42354</v>
          </cell>
          <cell r="M477">
            <v>43620.61</v>
          </cell>
          <cell r="N477">
            <v>0</v>
          </cell>
          <cell r="O477">
            <v>200506</v>
          </cell>
          <cell r="P477">
            <v>42354</v>
          </cell>
          <cell r="Q477" t="str">
            <v>08</v>
          </cell>
          <cell r="R477" t="str">
            <v>Medicine</v>
          </cell>
          <cell r="T477" t="b">
            <v>1</v>
          </cell>
          <cell r="U477" t="b">
            <v>1</v>
          </cell>
          <cell r="V477" t="b">
            <v>0</v>
          </cell>
          <cell r="W477" t="str">
            <v>MED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I477" t="str">
            <v>Tomb</v>
          </cell>
          <cell r="AJ477" t="str">
            <v>T</v>
          </cell>
        </row>
        <row r="478">
          <cell r="A478" t="str">
            <v>0022706</v>
          </cell>
          <cell r="D478" t="str">
            <v>PAYNE WHITNEY GYM LAUNDRY</v>
          </cell>
          <cell r="F478">
            <v>31958</v>
          </cell>
          <cell r="G478">
            <v>30136</v>
          </cell>
          <cell r="K478">
            <v>65787</v>
          </cell>
          <cell r="L478">
            <v>65787</v>
          </cell>
          <cell r="M478">
            <v>0</v>
          </cell>
          <cell r="N478">
            <v>0</v>
          </cell>
          <cell r="O478">
            <v>200506</v>
          </cell>
          <cell r="P478">
            <v>65787</v>
          </cell>
          <cell r="Q478" t="str">
            <v>0</v>
          </cell>
          <cell r="R478" t="str">
            <v>UNASSIGNED</v>
          </cell>
          <cell r="T478" t="b">
            <v>1</v>
          </cell>
          <cell r="U478" t="b">
            <v>1</v>
          </cell>
          <cell r="V478" t="b">
            <v>1</v>
          </cell>
          <cell r="W478" t="str">
            <v>PLN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I478" t="str">
            <v>Tomb</v>
          </cell>
          <cell r="AJ478" t="str">
            <v>T</v>
          </cell>
        </row>
        <row r="479">
          <cell r="A479" t="str">
            <v>0022707</v>
          </cell>
          <cell r="D479" t="str">
            <v>OIL TANK REPL 77 PROSP/87-89 TRUMB</v>
          </cell>
          <cell r="E479">
            <v>32843</v>
          </cell>
          <cell r="F479">
            <v>33284</v>
          </cell>
          <cell r="G479">
            <v>33328</v>
          </cell>
          <cell r="I479">
            <v>30136</v>
          </cell>
          <cell r="J479">
            <v>26667</v>
          </cell>
          <cell r="K479">
            <v>26667</v>
          </cell>
          <cell r="L479">
            <v>26667</v>
          </cell>
          <cell r="M479">
            <v>26667</v>
          </cell>
          <cell r="N479">
            <v>0</v>
          </cell>
          <cell r="O479">
            <v>200506</v>
          </cell>
          <cell r="P479">
            <v>26667</v>
          </cell>
          <cell r="Q479" t="str">
            <v>05</v>
          </cell>
          <cell r="R479" t="str">
            <v>Academic Space: Non-Science</v>
          </cell>
          <cell r="T479" t="b">
            <v>1</v>
          </cell>
          <cell r="U479" t="b">
            <v>1</v>
          </cell>
          <cell r="V479" t="b">
            <v>0</v>
          </cell>
          <cell r="W479" t="str">
            <v>PLN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I479" t="str">
            <v>Tomb</v>
          </cell>
          <cell r="AJ479" t="str">
            <v>T</v>
          </cell>
        </row>
        <row r="480">
          <cell r="A480" t="str">
            <v>0022708</v>
          </cell>
          <cell r="D480" t="str">
            <v>SOCCER-LACROSSE STADIUM PH</v>
          </cell>
          <cell r="E480">
            <v>29402</v>
          </cell>
          <cell r="F480">
            <v>30497</v>
          </cell>
          <cell r="G480">
            <v>30136</v>
          </cell>
          <cell r="J480">
            <v>0</v>
          </cell>
          <cell r="K480">
            <v>96587</v>
          </cell>
          <cell r="L480">
            <v>96587</v>
          </cell>
          <cell r="M480">
            <v>0</v>
          </cell>
          <cell r="N480">
            <v>0</v>
          </cell>
          <cell r="O480">
            <v>200506</v>
          </cell>
          <cell r="P480">
            <v>96587</v>
          </cell>
          <cell r="Q480" t="str">
            <v>0</v>
          </cell>
          <cell r="R480" t="str">
            <v>UNASSIGNED</v>
          </cell>
          <cell r="T480" t="b">
            <v>1</v>
          </cell>
          <cell r="U480" t="b">
            <v>1</v>
          </cell>
          <cell r="V480" t="b">
            <v>1</v>
          </cell>
          <cell r="W480" t="str">
            <v>PLN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I480" t="str">
            <v>Tomb</v>
          </cell>
          <cell r="AJ480" t="str">
            <v>T</v>
          </cell>
        </row>
        <row r="481">
          <cell r="A481" t="str">
            <v>0022709</v>
          </cell>
          <cell r="D481" t="str">
            <v>COXE CAGE RENOVATION</v>
          </cell>
          <cell r="F481">
            <v>33054</v>
          </cell>
          <cell r="G481">
            <v>30136</v>
          </cell>
          <cell r="J481">
            <v>0</v>
          </cell>
          <cell r="K481">
            <v>1736235</v>
          </cell>
          <cell r="L481">
            <v>1736235</v>
          </cell>
          <cell r="M481">
            <v>0</v>
          </cell>
          <cell r="N481">
            <v>0</v>
          </cell>
          <cell r="O481">
            <v>200506</v>
          </cell>
          <cell r="P481">
            <v>1736235</v>
          </cell>
          <cell r="Q481" t="str">
            <v>0</v>
          </cell>
          <cell r="R481" t="str">
            <v>UNASSIGNED</v>
          </cell>
          <cell r="T481" t="b">
            <v>1</v>
          </cell>
          <cell r="U481" t="b">
            <v>1</v>
          </cell>
          <cell r="V481" t="b">
            <v>1</v>
          </cell>
          <cell r="W481" t="str">
            <v>PLN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I481" t="str">
            <v>Tomb</v>
          </cell>
          <cell r="AJ481" t="str">
            <v>T</v>
          </cell>
        </row>
        <row r="482">
          <cell r="A482" t="str">
            <v>0022710</v>
          </cell>
          <cell r="D482" t="str">
            <v>LLCI BSMT F/R PED ENV CHMBR RM</v>
          </cell>
          <cell r="E482">
            <v>32843</v>
          </cell>
          <cell r="F482">
            <v>33054</v>
          </cell>
          <cell r="G482">
            <v>32963</v>
          </cell>
          <cell r="I482">
            <v>34834</v>
          </cell>
          <cell r="J482">
            <v>75537</v>
          </cell>
          <cell r="K482">
            <v>75537</v>
          </cell>
          <cell r="L482">
            <v>75537</v>
          </cell>
          <cell r="M482">
            <v>76507.38</v>
          </cell>
          <cell r="N482">
            <v>0</v>
          </cell>
          <cell r="O482">
            <v>200506</v>
          </cell>
          <cell r="P482">
            <v>75537</v>
          </cell>
          <cell r="Q482" t="str">
            <v>08</v>
          </cell>
          <cell r="R482" t="str">
            <v>Medicine</v>
          </cell>
          <cell r="T482" t="b">
            <v>1</v>
          </cell>
          <cell r="U482" t="b">
            <v>1</v>
          </cell>
          <cell r="V482" t="b">
            <v>0</v>
          </cell>
          <cell r="W482" t="str">
            <v>MED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I482" t="str">
            <v>Tomb</v>
          </cell>
          <cell r="AJ482" t="str">
            <v>T</v>
          </cell>
        </row>
        <row r="483">
          <cell r="A483" t="str">
            <v>0022711</v>
          </cell>
          <cell r="D483" t="str">
            <v>ASHMUN 20 ALTERATIONS</v>
          </cell>
          <cell r="E483">
            <v>32843</v>
          </cell>
          <cell r="F483">
            <v>33238</v>
          </cell>
          <cell r="G483">
            <v>32963</v>
          </cell>
          <cell r="I483">
            <v>35415</v>
          </cell>
          <cell r="J483">
            <v>0</v>
          </cell>
          <cell r="K483">
            <v>0</v>
          </cell>
          <cell r="L483">
            <v>0</v>
          </cell>
          <cell r="M483">
            <v>1164</v>
          </cell>
          <cell r="N483">
            <v>0</v>
          </cell>
          <cell r="O483">
            <v>200506</v>
          </cell>
          <cell r="P483">
            <v>0</v>
          </cell>
          <cell r="Q483" t="str">
            <v>12</v>
          </cell>
          <cell r="R483" t="str">
            <v>Administrative &amp; University-Wide</v>
          </cell>
          <cell r="T483" t="b">
            <v>1</v>
          </cell>
          <cell r="U483" t="b">
            <v>1</v>
          </cell>
          <cell r="V483" t="b">
            <v>0</v>
          </cell>
          <cell r="W483" t="str">
            <v>PLN</v>
          </cell>
          <cell r="X483">
            <v>0</v>
          </cell>
          <cell r="Y483">
            <v>0</v>
          </cell>
          <cell r="Z483">
            <v>0</v>
          </cell>
          <cell r="AI483" t="str">
            <v>Tomb</v>
          </cell>
          <cell r="AJ483" t="str">
            <v>T</v>
          </cell>
        </row>
        <row r="484">
          <cell r="A484" t="str">
            <v>0022712</v>
          </cell>
          <cell r="B484" t="str">
            <v>89121907</v>
          </cell>
          <cell r="C484" t="str">
            <v>89121907</v>
          </cell>
          <cell r="D484" t="str">
            <v>PROSPECT 51 LEGAL</v>
          </cell>
          <cell r="E484">
            <v>32874</v>
          </cell>
          <cell r="F484">
            <v>33269</v>
          </cell>
          <cell r="G484">
            <v>33328</v>
          </cell>
          <cell r="I484">
            <v>34942</v>
          </cell>
          <cell r="J484">
            <v>604178</v>
          </cell>
          <cell r="K484">
            <v>604178</v>
          </cell>
          <cell r="L484">
            <v>604178</v>
          </cell>
          <cell r="M484">
            <v>605951.04</v>
          </cell>
          <cell r="N484">
            <v>0</v>
          </cell>
          <cell r="O484">
            <v>200506</v>
          </cell>
          <cell r="P484">
            <v>604178</v>
          </cell>
          <cell r="Q484" t="str">
            <v>05</v>
          </cell>
          <cell r="R484" t="str">
            <v>Academic Space: Non-Science</v>
          </cell>
          <cell r="T484" t="b">
            <v>1</v>
          </cell>
          <cell r="U484" t="b">
            <v>1</v>
          </cell>
          <cell r="V484" t="b">
            <v>0</v>
          </cell>
          <cell r="W484" t="str">
            <v>FIN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I484" t="str">
            <v>Tomb</v>
          </cell>
          <cell r="AJ484" t="str">
            <v>T</v>
          </cell>
        </row>
        <row r="485">
          <cell r="A485" t="str">
            <v>0022713</v>
          </cell>
          <cell r="B485" t="str">
            <v>F90010101</v>
          </cell>
          <cell r="C485" t="str">
            <v>90010101</v>
          </cell>
          <cell r="D485" t="str">
            <v>WINCHESTER 5 PENTHOUSE</v>
          </cell>
          <cell r="E485">
            <v>32874</v>
          </cell>
          <cell r="G485">
            <v>33298</v>
          </cell>
          <cell r="I485">
            <v>34834</v>
          </cell>
          <cell r="J485">
            <v>927613</v>
          </cell>
          <cell r="K485">
            <v>927613</v>
          </cell>
          <cell r="L485">
            <v>927613</v>
          </cell>
          <cell r="M485">
            <v>97940</v>
          </cell>
          <cell r="N485">
            <v>830000</v>
          </cell>
          <cell r="O485">
            <v>200506</v>
          </cell>
          <cell r="P485">
            <v>927613</v>
          </cell>
          <cell r="Q485" t="str">
            <v>80</v>
          </cell>
          <cell r="R485" t="str">
            <v>Medicine</v>
          </cell>
          <cell r="T485" t="b">
            <v>0</v>
          </cell>
          <cell r="U485" t="b">
            <v>0</v>
          </cell>
          <cell r="V485" t="b">
            <v>0</v>
          </cell>
          <cell r="W485" t="str">
            <v>Asset Management</v>
          </cell>
          <cell r="X485">
            <v>829673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 t="str">
            <v>30</v>
          </cell>
          <cell r="AH485" t="str">
            <v>CM</v>
          </cell>
          <cell r="AI485" t="str">
            <v>Vclosed</v>
          </cell>
          <cell r="AJ485" t="str">
            <v>VC</v>
          </cell>
        </row>
        <row r="486">
          <cell r="A486" t="str">
            <v>0022714</v>
          </cell>
          <cell r="B486" t="str">
            <v>P90103001</v>
          </cell>
          <cell r="C486" t="str">
            <v>90103001</v>
          </cell>
          <cell r="D486" t="str">
            <v>SCIENCE HILL ELECTRICAL</v>
          </cell>
          <cell r="E486">
            <v>32874</v>
          </cell>
          <cell r="F486">
            <v>33785</v>
          </cell>
          <cell r="G486">
            <v>33756</v>
          </cell>
          <cell r="I486">
            <v>34540</v>
          </cell>
          <cell r="J486">
            <v>283495</v>
          </cell>
          <cell r="K486">
            <v>283495</v>
          </cell>
          <cell r="L486">
            <v>283495</v>
          </cell>
          <cell r="M486">
            <v>0</v>
          </cell>
          <cell r="N486">
            <v>283495</v>
          </cell>
          <cell r="O486">
            <v>200506</v>
          </cell>
          <cell r="P486">
            <v>283495</v>
          </cell>
          <cell r="Q486" t="str">
            <v>65</v>
          </cell>
          <cell r="R486" t="str">
            <v>Admin&amp;Other Utilities Central</v>
          </cell>
          <cell r="T486" t="b">
            <v>0</v>
          </cell>
          <cell r="U486" t="b">
            <v>1</v>
          </cell>
          <cell r="V486" t="b">
            <v>0</v>
          </cell>
          <cell r="W486" t="str">
            <v>Accounting And Contracts</v>
          </cell>
          <cell r="X486">
            <v>0</v>
          </cell>
          <cell r="Y486">
            <v>283495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 t="str">
            <v>40</v>
          </cell>
          <cell r="AH486" t="str">
            <v>UT</v>
          </cell>
          <cell r="AI486" t="str">
            <v>FullyF</v>
          </cell>
          <cell r="AJ486" t="str">
            <v>FF</v>
          </cell>
        </row>
        <row r="487">
          <cell r="A487" t="str">
            <v>0022715</v>
          </cell>
          <cell r="B487" t="str">
            <v>P89121905</v>
          </cell>
          <cell r="C487" t="str">
            <v>89121905</v>
          </cell>
          <cell r="D487" t="str">
            <v>HGS TOWER ELEVATOR</v>
          </cell>
          <cell r="E487">
            <v>32874</v>
          </cell>
          <cell r="F487">
            <v>33693</v>
          </cell>
          <cell r="G487">
            <v>33573</v>
          </cell>
          <cell r="I487">
            <v>35159</v>
          </cell>
          <cell r="J487">
            <v>181540</v>
          </cell>
          <cell r="K487">
            <v>181540</v>
          </cell>
          <cell r="L487">
            <v>181540</v>
          </cell>
          <cell r="M487">
            <v>0</v>
          </cell>
          <cell r="N487">
            <v>181540</v>
          </cell>
          <cell r="O487">
            <v>200506</v>
          </cell>
          <cell r="P487">
            <v>181540</v>
          </cell>
          <cell r="Q487" t="str">
            <v>70</v>
          </cell>
          <cell r="R487" t="str">
            <v>Residential - Graduate</v>
          </cell>
          <cell r="T487" t="b">
            <v>0</v>
          </cell>
          <cell r="U487" t="b">
            <v>1</v>
          </cell>
          <cell r="V487" t="b">
            <v>0</v>
          </cell>
          <cell r="W487" t="str">
            <v>Accounting And Contracts</v>
          </cell>
          <cell r="X487">
            <v>147276</v>
          </cell>
          <cell r="Y487">
            <v>34264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 t="str">
            <v>30</v>
          </cell>
          <cell r="AH487" t="str">
            <v>CM</v>
          </cell>
          <cell r="AI487" t="str">
            <v>FullyF</v>
          </cell>
          <cell r="AJ487" t="str">
            <v>FF</v>
          </cell>
        </row>
        <row r="488">
          <cell r="A488" t="str">
            <v>0022716</v>
          </cell>
          <cell r="B488" t="str">
            <v>89121906</v>
          </cell>
          <cell r="C488" t="str">
            <v>89121906</v>
          </cell>
          <cell r="D488" t="str">
            <v>HGS HANDICAP RAMP</v>
          </cell>
          <cell r="E488">
            <v>32874</v>
          </cell>
          <cell r="F488">
            <v>33877</v>
          </cell>
          <cell r="G488">
            <v>33328</v>
          </cell>
          <cell r="I488">
            <v>34171</v>
          </cell>
          <cell r="J488">
            <v>325806</v>
          </cell>
          <cell r="K488">
            <v>325806</v>
          </cell>
          <cell r="L488">
            <v>325806</v>
          </cell>
          <cell r="M488">
            <v>325848.2</v>
          </cell>
          <cell r="N488">
            <v>0</v>
          </cell>
          <cell r="O488">
            <v>200506</v>
          </cell>
          <cell r="P488">
            <v>325806</v>
          </cell>
          <cell r="Q488" t="str">
            <v>03</v>
          </cell>
          <cell r="R488" t="str">
            <v>Graduate and Other Housing</v>
          </cell>
          <cell r="T488" t="b">
            <v>1</v>
          </cell>
          <cell r="U488" t="b">
            <v>1</v>
          </cell>
          <cell r="V488" t="b">
            <v>0</v>
          </cell>
          <cell r="W488" t="str">
            <v>PLN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I488" t="str">
            <v>Tomb</v>
          </cell>
          <cell r="AJ488" t="str">
            <v>T</v>
          </cell>
        </row>
        <row r="489">
          <cell r="A489" t="str">
            <v>0022717</v>
          </cell>
          <cell r="D489" t="str">
            <v>LEPH 5TH FL AIDS CORE RES LAB</v>
          </cell>
          <cell r="E489">
            <v>32874</v>
          </cell>
          <cell r="F489">
            <v>33969</v>
          </cell>
          <cell r="G489">
            <v>33785</v>
          </cell>
          <cell r="I489">
            <v>34834</v>
          </cell>
          <cell r="J489">
            <v>1688717</v>
          </cell>
          <cell r="K489">
            <v>1688717</v>
          </cell>
          <cell r="L489">
            <v>1688717</v>
          </cell>
          <cell r="M489">
            <v>1712959.94</v>
          </cell>
          <cell r="N489">
            <v>0</v>
          </cell>
          <cell r="O489">
            <v>200506</v>
          </cell>
          <cell r="P489">
            <v>1688717</v>
          </cell>
          <cell r="Q489" t="str">
            <v>08</v>
          </cell>
          <cell r="R489" t="str">
            <v>Medicine</v>
          </cell>
          <cell r="T489" t="b">
            <v>1</v>
          </cell>
          <cell r="U489" t="b">
            <v>1</v>
          </cell>
          <cell r="V489" t="b">
            <v>0</v>
          </cell>
          <cell r="W489" t="str">
            <v>MED</v>
          </cell>
          <cell r="X489">
            <v>0</v>
          </cell>
          <cell r="Y489">
            <v>0</v>
          </cell>
          <cell r="Z489">
            <v>876957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I489" t="str">
            <v>Tomb</v>
          </cell>
          <cell r="AJ489" t="str">
            <v>T</v>
          </cell>
        </row>
        <row r="490">
          <cell r="A490" t="str">
            <v>0022718</v>
          </cell>
          <cell r="D490" t="str">
            <v>BMOC COMPUTER</v>
          </cell>
          <cell r="J490">
            <v>0</v>
          </cell>
          <cell r="K490">
            <v>220737</v>
          </cell>
          <cell r="L490">
            <v>220737</v>
          </cell>
          <cell r="M490">
            <v>0</v>
          </cell>
          <cell r="N490">
            <v>0</v>
          </cell>
          <cell r="O490">
            <v>200506</v>
          </cell>
          <cell r="P490">
            <v>220737</v>
          </cell>
          <cell r="Q490" t="str">
            <v>0</v>
          </cell>
          <cell r="R490" t="str">
            <v>UNASSIGNED</v>
          </cell>
          <cell r="T490" t="b">
            <v>1</v>
          </cell>
          <cell r="U490" t="b">
            <v>1</v>
          </cell>
          <cell r="V490" t="b">
            <v>1</v>
          </cell>
          <cell r="W490" t="str">
            <v>PLN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 t="str">
            <v>Tomb</v>
          </cell>
          <cell r="AJ490" t="str">
            <v>T</v>
          </cell>
        </row>
        <row r="491">
          <cell r="A491" t="str">
            <v>0022721</v>
          </cell>
          <cell r="B491" t="str">
            <v>P89121907</v>
          </cell>
          <cell r="C491" t="str">
            <v>89121907</v>
          </cell>
          <cell r="D491" t="str">
            <v>PWG-MASONRY &amp; ROOFING REH., PH.I-AMPHITHEATER</v>
          </cell>
          <cell r="E491">
            <v>32843</v>
          </cell>
          <cell r="F491">
            <v>33877</v>
          </cell>
          <cell r="G491">
            <v>33756</v>
          </cell>
          <cell r="I491">
            <v>33613</v>
          </cell>
          <cell r="J491">
            <v>2547727</v>
          </cell>
          <cell r="K491">
            <v>2547727</v>
          </cell>
          <cell r="L491">
            <v>2547727</v>
          </cell>
          <cell r="M491">
            <v>0</v>
          </cell>
          <cell r="N491">
            <v>2547727</v>
          </cell>
          <cell r="O491">
            <v>200506</v>
          </cell>
          <cell r="P491">
            <v>2547727</v>
          </cell>
          <cell r="Q491" t="str">
            <v>54</v>
          </cell>
          <cell r="R491" t="str">
            <v>Athletics</v>
          </cell>
          <cell r="T491" t="b">
            <v>0</v>
          </cell>
          <cell r="U491" t="b">
            <v>1</v>
          </cell>
          <cell r="V491" t="b">
            <v>0</v>
          </cell>
          <cell r="W491" t="str">
            <v>Accounting And Contracts</v>
          </cell>
          <cell r="X491">
            <v>2452506</v>
          </cell>
          <cell r="Y491">
            <v>95221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 t="str">
            <v>30</v>
          </cell>
          <cell r="AH491" t="str">
            <v>CM</v>
          </cell>
          <cell r="AI491" t="str">
            <v>FullyF</v>
          </cell>
          <cell r="AJ491" t="str">
            <v>FF</v>
          </cell>
        </row>
        <row r="492">
          <cell r="A492" t="str">
            <v>0022722</v>
          </cell>
          <cell r="D492" t="str">
            <v>ASTRONOMY WIYN TELESCOPE</v>
          </cell>
          <cell r="E492">
            <v>32905</v>
          </cell>
          <cell r="F492">
            <v>35885</v>
          </cell>
          <cell r="G492">
            <v>33328</v>
          </cell>
          <cell r="I492">
            <v>35513</v>
          </cell>
          <cell r="J492">
            <v>3022000</v>
          </cell>
          <cell r="K492">
            <v>3022000</v>
          </cell>
          <cell r="L492">
            <v>3022000</v>
          </cell>
          <cell r="M492">
            <v>3022000</v>
          </cell>
          <cell r="N492">
            <v>0</v>
          </cell>
          <cell r="O492">
            <v>200506</v>
          </cell>
          <cell r="P492">
            <v>3022000</v>
          </cell>
          <cell r="Q492" t="str">
            <v>04</v>
          </cell>
          <cell r="R492" t="str">
            <v>Academic Space: Science</v>
          </cell>
          <cell r="T492" t="b">
            <v>1</v>
          </cell>
          <cell r="U492" t="b">
            <v>1</v>
          </cell>
          <cell r="V492" t="b">
            <v>0</v>
          </cell>
          <cell r="W492" t="str">
            <v>FIN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I492" t="str">
            <v>Tomb</v>
          </cell>
          <cell r="AJ492" t="str">
            <v>T</v>
          </cell>
        </row>
        <row r="493">
          <cell r="A493" t="str">
            <v>0022723</v>
          </cell>
          <cell r="B493" t="str">
            <v>90020601</v>
          </cell>
          <cell r="C493" t="str">
            <v>90020601</v>
          </cell>
          <cell r="D493" t="str">
            <v>SCL JORGENSEN</v>
          </cell>
          <cell r="E493">
            <v>32905</v>
          </cell>
          <cell r="F493">
            <v>34151</v>
          </cell>
          <cell r="G493">
            <v>33328</v>
          </cell>
          <cell r="I493">
            <v>35850</v>
          </cell>
          <cell r="J493">
            <v>144094</v>
          </cell>
          <cell r="K493">
            <v>144094</v>
          </cell>
          <cell r="L493">
            <v>144094</v>
          </cell>
          <cell r="M493">
            <v>144093.64000000001</v>
          </cell>
          <cell r="N493">
            <v>0</v>
          </cell>
          <cell r="O493">
            <v>200506</v>
          </cell>
          <cell r="P493">
            <v>144094</v>
          </cell>
          <cell r="Q493" t="str">
            <v>04</v>
          </cell>
          <cell r="R493" t="str">
            <v>Academic Space: Science</v>
          </cell>
          <cell r="T493" t="b">
            <v>1</v>
          </cell>
          <cell r="U493" t="b">
            <v>1</v>
          </cell>
          <cell r="V493" t="b">
            <v>0</v>
          </cell>
          <cell r="W493" t="str">
            <v>PLN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I493" t="str">
            <v>Tomb</v>
          </cell>
          <cell r="AJ493" t="str">
            <v>T</v>
          </cell>
        </row>
        <row r="494">
          <cell r="A494" t="str">
            <v>0022725</v>
          </cell>
          <cell r="B494" t="str">
            <v>90020603</v>
          </cell>
          <cell r="C494" t="str">
            <v>90020603</v>
          </cell>
          <cell r="D494" t="str">
            <v>SMILOW FIELD CENTER RENO &amp; ADD</v>
          </cell>
          <cell r="E494">
            <v>32905</v>
          </cell>
          <cell r="F494">
            <v>33694</v>
          </cell>
          <cell r="G494">
            <v>33328</v>
          </cell>
          <cell r="I494">
            <v>35317</v>
          </cell>
          <cell r="J494">
            <v>6910539</v>
          </cell>
          <cell r="K494">
            <v>6910539</v>
          </cell>
          <cell r="L494">
            <v>6910539</v>
          </cell>
          <cell r="M494">
            <v>6912083.1699999999</v>
          </cell>
          <cell r="N494">
            <v>0</v>
          </cell>
          <cell r="O494">
            <v>200506</v>
          </cell>
          <cell r="P494">
            <v>6910539</v>
          </cell>
          <cell r="Q494" t="str">
            <v>10</v>
          </cell>
          <cell r="R494" t="str">
            <v>Athletics</v>
          </cell>
          <cell r="T494" t="b">
            <v>1</v>
          </cell>
          <cell r="U494" t="b">
            <v>1</v>
          </cell>
          <cell r="V494" t="b">
            <v>0</v>
          </cell>
          <cell r="W494" t="str">
            <v>PLN</v>
          </cell>
          <cell r="X494">
            <v>0</v>
          </cell>
          <cell r="Y494">
            <v>0</v>
          </cell>
          <cell r="Z494">
            <v>6910539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I494" t="str">
            <v>Tomb</v>
          </cell>
          <cell r="AJ494" t="str">
            <v>T</v>
          </cell>
        </row>
        <row r="495">
          <cell r="A495" t="str">
            <v>0022726</v>
          </cell>
          <cell r="B495" t="str">
            <v>P90020604</v>
          </cell>
          <cell r="C495" t="str">
            <v>90020604</v>
          </cell>
          <cell r="D495" t="str">
            <v>HARKNESS WL COMPLETE RENO</v>
          </cell>
          <cell r="E495">
            <v>32905</v>
          </cell>
          <cell r="F495">
            <v>34059</v>
          </cell>
          <cell r="G495">
            <v>33117</v>
          </cell>
          <cell r="I495">
            <v>34729</v>
          </cell>
          <cell r="J495">
            <v>6079220</v>
          </cell>
          <cell r="K495">
            <v>6079220</v>
          </cell>
          <cell r="L495">
            <v>6079220</v>
          </cell>
          <cell r="M495">
            <v>34264.949999999997</v>
          </cell>
          <cell r="N495">
            <v>6044955</v>
          </cell>
          <cell r="O495">
            <v>200506</v>
          </cell>
          <cell r="P495">
            <v>6079220</v>
          </cell>
          <cell r="Q495" t="str">
            <v>22</v>
          </cell>
          <cell r="R495" t="str">
            <v>Soc Sci</v>
          </cell>
          <cell r="T495" t="b">
            <v>0</v>
          </cell>
          <cell r="U495" t="b">
            <v>1</v>
          </cell>
          <cell r="V495" t="b">
            <v>0</v>
          </cell>
          <cell r="W495" t="str">
            <v>Accounting And Contracts</v>
          </cell>
          <cell r="X495">
            <v>6044955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 t="str">
            <v>10</v>
          </cell>
          <cell r="AH495" t="str">
            <v>CR</v>
          </cell>
          <cell r="AI495" t="str">
            <v>FullyF</v>
          </cell>
          <cell r="AJ495" t="str">
            <v>FF</v>
          </cell>
        </row>
        <row r="496">
          <cell r="A496" t="str">
            <v>0022727</v>
          </cell>
          <cell r="B496" t="str">
            <v>P90020606</v>
          </cell>
          <cell r="C496" t="str">
            <v>90020606</v>
          </cell>
          <cell r="D496" t="str">
            <v>ARMORY ROOF, 30 ASHMUN</v>
          </cell>
          <cell r="E496">
            <v>32905</v>
          </cell>
          <cell r="F496">
            <v>33511</v>
          </cell>
          <cell r="G496">
            <v>33298</v>
          </cell>
          <cell r="I496">
            <v>35415</v>
          </cell>
          <cell r="J496">
            <v>77722</v>
          </cell>
          <cell r="K496">
            <v>77722</v>
          </cell>
          <cell r="L496">
            <v>77722</v>
          </cell>
          <cell r="M496">
            <v>0</v>
          </cell>
          <cell r="N496">
            <v>77722</v>
          </cell>
          <cell r="O496">
            <v>200506</v>
          </cell>
          <cell r="P496">
            <v>77722</v>
          </cell>
          <cell r="Q496" t="str">
            <v>54</v>
          </cell>
          <cell r="R496" t="str">
            <v>Athletics</v>
          </cell>
          <cell r="T496" t="b">
            <v>0</v>
          </cell>
          <cell r="U496" t="b">
            <v>1</v>
          </cell>
          <cell r="V496" t="b">
            <v>0</v>
          </cell>
          <cell r="W496" t="str">
            <v>Accounting And Contracts</v>
          </cell>
          <cell r="X496">
            <v>77722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 t="str">
            <v>30</v>
          </cell>
          <cell r="AH496" t="str">
            <v>CM</v>
          </cell>
          <cell r="AI496" t="str">
            <v>FullyF</v>
          </cell>
          <cell r="AJ496" t="str">
            <v>FF</v>
          </cell>
        </row>
        <row r="497">
          <cell r="A497" t="str">
            <v>0022728</v>
          </cell>
          <cell r="B497" t="str">
            <v>P90020610</v>
          </cell>
          <cell r="C497" t="str">
            <v>90020610</v>
          </cell>
          <cell r="D497" t="str">
            <v>ASHMUN 20 HVAC</v>
          </cell>
          <cell r="E497">
            <v>32905</v>
          </cell>
          <cell r="F497">
            <v>33450</v>
          </cell>
          <cell r="G497">
            <v>33298</v>
          </cell>
          <cell r="I497">
            <v>34171</v>
          </cell>
          <cell r="J497">
            <v>372065</v>
          </cell>
          <cell r="K497">
            <v>372065</v>
          </cell>
          <cell r="L497">
            <v>372065</v>
          </cell>
          <cell r="M497">
            <v>0</v>
          </cell>
          <cell r="N497">
            <v>372065</v>
          </cell>
          <cell r="O497">
            <v>200506</v>
          </cell>
          <cell r="P497">
            <v>372065</v>
          </cell>
          <cell r="Q497" t="str">
            <v>60</v>
          </cell>
          <cell r="R497" t="str">
            <v>Admin&amp;Other Administration</v>
          </cell>
          <cell r="T497" t="b">
            <v>0</v>
          </cell>
          <cell r="U497" t="b">
            <v>1</v>
          </cell>
          <cell r="V497" t="b">
            <v>0</v>
          </cell>
          <cell r="W497" t="str">
            <v>Accounting And Contracts</v>
          </cell>
          <cell r="X497">
            <v>369765</v>
          </cell>
          <cell r="Y497">
            <v>2300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 t="str">
            <v>30</v>
          </cell>
          <cell r="AH497" t="str">
            <v>CM</v>
          </cell>
          <cell r="AI497" t="str">
            <v>FullyF</v>
          </cell>
          <cell r="AJ497" t="str">
            <v>FF</v>
          </cell>
        </row>
        <row r="498">
          <cell r="A498" t="str">
            <v>0022729</v>
          </cell>
          <cell r="D498" t="str">
            <v>BAC MISC RENOVATIONS</v>
          </cell>
          <cell r="F498">
            <v>33054</v>
          </cell>
          <cell r="G498">
            <v>30136</v>
          </cell>
          <cell r="J498">
            <v>0</v>
          </cell>
          <cell r="K498">
            <v>439957</v>
          </cell>
          <cell r="L498">
            <v>439957</v>
          </cell>
          <cell r="M498">
            <v>0</v>
          </cell>
          <cell r="N498">
            <v>0</v>
          </cell>
          <cell r="O498">
            <v>200506</v>
          </cell>
          <cell r="P498">
            <v>439957</v>
          </cell>
          <cell r="Q498" t="str">
            <v>0</v>
          </cell>
          <cell r="R498" t="str">
            <v>UNASSIGNED</v>
          </cell>
          <cell r="T498" t="b">
            <v>0</v>
          </cell>
          <cell r="U498" t="b">
            <v>1</v>
          </cell>
          <cell r="V498" t="b">
            <v>1</v>
          </cell>
          <cell r="W498" t="str">
            <v>PLN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I498" t="str">
            <v>Tomb</v>
          </cell>
          <cell r="AJ498" t="str">
            <v>T</v>
          </cell>
        </row>
        <row r="499">
          <cell r="A499" t="str">
            <v>0022730</v>
          </cell>
          <cell r="B499" t="str">
            <v>90020611</v>
          </cell>
          <cell r="C499" t="str">
            <v>90020611</v>
          </cell>
          <cell r="D499" t="str">
            <v>DIVINITY INST. SACRED MUSIC</v>
          </cell>
          <cell r="E499">
            <v>32905</v>
          </cell>
          <cell r="F499">
            <v>33969</v>
          </cell>
          <cell r="G499">
            <v>33328</v>
          </cell>
          <cell r="I499">
            <v>34171</v>
          </cell>
          <cell r="J499">
            <v>122095</v>
          </cell>
          <cell r="K499">
            <v>122095</v>
          </cell>
          <cell r="L499">
            <v>122095</v>
          </cell>
          <cell r="M499">
            <v>122094.65</v>
          </cell>
          <cell r="N499">
            <v>0</v>
          </cell>
          <cell r="O499">
            <v>200506</v>
          </cell>
          <cell r="P499">
            <v>122095</v>
          </cell>
          <cell r="Q499" t="str">
            <v>05</v>
          </cell>
          <cell r="R499" t="str">
            <v>Academic Space: Non-Science</v>
          </cell>
          <cell r="T499" t="b">
            <v>1</v>
          </cell>
          <cell r="U499" t="b">
            <v>1</v>
          </cell>
          <cell r="V499" t="b">
            <v>0</v>
          </cell>
          <cell r="W499" t="str">
            <v>PLN</v>
          </cell>
          <cell r="X499">
            <v>0</v>
          </cell>
          <cell r="Y499">
            <v>0</v>
          </cell>
          <cell r="Z499">
            <v>2975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I499" t="str">
            <v>Tomb</v>
          </cell>
          <cell r="AJ499" t="str">
            <v>T</v>
          </cell>
        </row>
        <row r="500">
          <cell r="A500" t="str">
            <v>0022731</v>
          </cell>
          <cell r="B500" t="str">
            <v>90012308</v>
          </cell>
          <cell r="C500" t="str">
            <v>90012308</v>
          </cell>
          <cell r="D500" t="str">
            <v>SOCCER LA CROSSE STADIUM LIGHT</v>
          </cell>
          <cell r="E500">
            <v>32905</v>
          </cell>
          <cell r="F500">
            <v>33238</v>
          </cell>
          <cell r="G500">
            <v>33328</v>
          </cell>
          <cell r="I500">
            <v>34540</v>
          </cell>
          <cell r="J500">
            <v>125408</v>
          </cell>
          <cell r="K500">
            <v>125408</v>
          </cell>
          <cell r="L500">
            <v>125408</v>
          </cell>
          <cell r="M500">
            <v>126435.84</v>
          </cell>
          <cell r="N500">
            <v>0</v>
          </cell>
          <cell r="O500">
            <v>200506</v>
          </cell>
          <cell r="P500">
            <v>125408</v>
          </cell>
          <cell r="Q500" t="str">
            <v>10</v>
          </cell>
          <cell r="R500" t="str">
            <v>Athletics</v>
          </cell>
          <cell r="T500" t="b">
            <v>1</v>
          </cell>
          <cell r="U500" t="b">
            <v>1</v>
          </cell>
          <cell r="V500" t="b">
            <v>0</v>
          </cell>
          <cell r="W500" t="str">
            <v>PLN</v>
          </cell>
          <cell r="X500">
            <v>0</v>
          </cell>
          <cell r="Y500">
            <v>0</v>
          </cell>
          <cell r="Z500">
            <v>125408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I500" t="str">
            <v>Tomb</v>
          </cell>
          <cell r="AJ500" t="str">
            <v>T</v>
          </cell>
        </row>
        <row r="501">
          <cell r="A501" t="str">
            <v>0022732</v>
          </cell>
          <cell r="B501" t="str">
            <v>F80063015</v>
          </cell>
          <cell r="C501" t="str">
            <v>80063015</v>
          </cell>
          <cell r="D501" t="str">
            <v>MELLON ART GALLERY</v>
          </cell>
          <cell r="E501">
            <v>29402</v>
          </cell>
          <cell r="G501">
            <v>33298</v>
          </cell>
          <cell r="I501">
            <v>30136</v>
          </cell>
          <cell r="J501">
            <v>12486001</v>
          </cell>
          <cell r="K501">
            <v>12486001</v>
          </cell>
          <cell r="L501">
            <v>12486001</v>
          </cell>
          <cell r="M501">
            <v>12486000.800000001</v>
          </cell>
          <cell r="N501">
            <v>0</v>
          </cell>
          <cell r="O501">
            <v>200506</v>
          </cell>
          <cell r="P501">
            <v>12486001</v>
          </cell>
          <cell r="Q501" t="str">
            <v>13</v>
          </cell>
          <cell r="R501" t="str">
            <v>Other</v>
          </cell>
          <cell r="T501" t="b">
            <v>1</v>
          </cell>
          <cell r="U501" t="b">
            <v>1</v>
          </cell>
          <cell r="V501" t="b">
            <v>0</v>
          </cell>
          <cell r="W501" t="str">
            <v>Accounting And Contracts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I501" t="str">
            <v>Tomb</v>
          </cell>
          <cell r="AJ501" t="str">
            <v>T</v>
          </cell>
        </row>
        <row r="502">
          <cell r="A502" t="str">
            <v>0022733</v>
          </cell>
          <cell r="B502" t="str">
            <v>90050106</v>
          </cell>
          <cell r="C502" t="str">
            <v>90050106</v>
          </cell>
          <cell r="D502" t="str">
            <v>NURSING SCHOOL NEW BLDG</v>
          </cell>
          <cell r="E502">
            <v>32905</v>
          </cell>
          <cell r="F502">
            <v>34000</v>
          </cell>
          <cell r="G502">
            <v>34000</v>
          </cell>
          <cell r="I502">
            <v>34171</v>
          </cell>
          <cell r="J502">
            <v>298046</v>
          </cell>
          <cell r="K502">
            <v>298046</v>
          </cell>
          <cell r="L502">
            <v>298046</v>
          </cell>
          <cell r="M502">
            <v>298045.76</v>
          </cell>
          <cell r="N502">
            <v>0</v>
          </cell>
          <cell r="O502">
            <v>200506</v>
          </cell>
          <cell r="P502">
            <v>298046</v>
          </cell>
          <cell r="Q502" t="str">
            <v>13</v>
          </cell>
          <cell r="R502" t="str">
            <v>Other</v>
          </cell>
          <cell r="T502" t="b">
            <v>1</v>
          </cell>
          <cell r="U502" t="b">
            <v>1</v>
          </cell>
          <cell r="V502" t="b">
            <v>0</v>
          </cell>
          <cell r="W502" t="str">
            <v>PLN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I502" t="str">
            <v>Tomb</v>
          </cell>
          <cell r="AJ502" t="str">
            <v>T</v>
          </cell>
        </row>
        <row r="503">
          <cell r="A503" t="str">
            <v>0022734</v>
          </cell>
          <cell r="D503" t="str">
            <v>FIN &amp; ADMIN SPACE RELOCATION</v>
          </cell>
          <cell r="E503">
            <v>32933</v>
          </cell>
          <cell r="F503">
            <v>33238</v>
          </cell>
          <cell r="G503">
            <v>30136</v>
          </cell>
          <cell r="I503">
            <v>35233</v>
          </cell>
          <cell r="J503">
            <v>65000</v>
          </cell>
          <cell r="K503">
            <v>65000</v>
          </cell>
          <cell r="L503">
            <v>65000</v>
          </cell>
          <cell r="M503">
            <v>66282.899999999994</v>
          </cell>
          <cell r="N503">
            <v>0</v>
          </cell>
          <cell r="O503">
            <v>200506</v>
          </cell>
          <cell r="P503">
            <v>65000</v>
          </cell>
          <cell r="Q503" t="str">
            <v>12</v>
          </cell>
          <cell r="R503" t="str">
            <v>Administrative &amp; University-Wide</v>
          </cell>
          <cell r="T503" t="b">
            <v>0</v>
          </cell>
          <cell r="U503" t="b">
            <v>1</v>
          </cell>
          <cell r="V503" t="b">
            <v>0</v>
          </cell>
          <cell r="W503" t="str">
            <v>PLN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I503" t="str">
            <v>Tomb</v>
          </cell>
          <cell r="AJ503" t="str">
            <v>T</v>
          </cell>
        </row>
        <row r="504">
          <cell r="A504" t="str">
            <v>0022735</v>
          </cell>
          <cell r="B504" t="str">
            <v>P90030601</v>
          </cell>
          <cell r="C504" t="str">
            <v>90030601</v>
          </cell>
          <cell r="D504" t="str">
            <v>PIERSON COLL FIRE PROTECTION</v>
          </cell>
          <cell r="E504">
            <v>32933</v>
          </cell>
          <cell r="F504">
            <v>33816</v>
          </cell>
          <cell r="G504">
            <v>33482</v>
          </cell>
          <cell r="I504">
            <v>34171</v>
          </cell>
          <cell r="J504">
            <v>852023</v>
          </cell>
          <cell r="K504">
            <v>852023</v>
          </cell>
          <cell r="L504">
            <v>852023</v>
          </cell>
          <cell r="M504">
            <v>0</v>
          </cell>
          <cell r="N504">
            <v>852023</v>
          </cell>
          <cell r="O504">
            <v>200506</v>
          </cell>
          <cell r="P504">
            <v>852023</v>
          </cell>
          <cell r="Q504" t="str">
            <v>71</v>
          </cell>
          <cell r="R504" t="str">
            <v>Residential - Undergraduate</v>
          </cell>
          <cell r="T504" t="b">
            <v>0</v>
          </cell>
          <cell r="U504" t="b">
            <v>1</v>
          </cell>
          <cell r="V504" t="b">
            <v>0</v>
          </cell>
          <cell r="W504" t="str">
            <v>Accounting And Contracts</v>
          </cell>
          <cell r="X504">
            <v>852023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 t="str">
            <v>30</v>
          </cell>
          <cell r="AH504" t="str">
            <v>CM</v>
          </cell>
          <cell r="AI504" t="str">
            <v>FullyF</v>
          </cell>
          <cell r="AJ504" t="str">
            <v>FF</v>
          </cell>
        </row>
        <row r="505">
          <cell r="A505" t="str">
            <v>0022737</v>
          </cell>
          <cell r="B505" t="str">
            <v>90030603</v>
          </cell>
          <cell r="C505" t="str">
            <v>90030603</v>
          </cell>
          <cell r="D505" t="str">
            <v>SML NEWSPAPER ROOM</v>
          </cell>
          <cell r="E505">
            <v>32933</v>
          </cell>
          <cell r="F505">
            <v>33450</v>
          </cell>
          <cell r="G505">
            <v>32963</v>
          </cell>
          <cell r="I505">
            <v>34171</v>
          </cell>
          <cell r="J505">
            <v>278912</v>
          </cell>
          <cell r="K505">
            <v>278912</v>
          </cell>
          <cell r="L505">
            <v>278912</v>
          </cell>
          <cell r="M505">
            <v>278911.74</v>
          </cell>
          <cell r="N505">
            <v>0</v>
          </cell>
          <cell r="O505">
            <v>200506</v>
          </cell>
          <cell r="P505">
            <v>278912</v>
          </cell>
          <cell r="Q505" t="str">
            <v>06</v>
          </cell>
          <cell r="R505" t="str">
            <v>Libraries</v>
          </cell>
          <cell r="T505" t="b">
            <v>1</v>
          </cell>
          <cell r="U505" t="b">
            <v>1</v>
          </cell>
          <cell r="V505" t="b">
            <v>0</v>
          </cell>
          <cell r="W505" t="str">
            <v>PLN</v>
          </cell>
          <cell r="X505">
            <v>0</v>
          </cell>
          <cell r="Y505">
            <v>0</v>
          </cell>
          <cell r="Z505">
            <v>278912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I505" t="str">
            <v>Tomb</v>
          </cell>
          <cell r="AJ505" t="str">
            <v>T</v>
          </cell>
        </row>
        <row r="506">
          <cell r="A506" t="str">
            <v>0022738</v>
          </cell>
          <cell r="B506" t="str">
            <v>P90030604</v>
          </cell>
          <cell r="C506" t="str">
            <v>90030604</v>
          </cell>
          <cell r="D506" t="str">
            <v>YSN RELOCATION TO GRACE</v>
          </cell>
          <cell r="E506">
            <v>32933</v>
          </cell>
          <cell r="F506">
            <v>33238</v>
          </cell>
          <cell r="G506">
            <v>33298</v>
          </cell>
          <cell r="I506">
            <v>33022</v>
          </cell>
          <cell r="J506">
            <v>187435</v>
          </cell>
          <cell r="K506">
            <v>187435</v>
          </cell>
          <cell r="L506">
            <v>187435</v>
          </cell>
          <cell r="M506">
            <v>0</v>
          </cell>
          <cell r="N506">
            <v>187435</v>
          </cell>
          <cell r="O506">
            <v>200506</v>
          </cell>
          <cell r="P506">
            <v>187435</v>
          </cell>
          <cell r="Q506" t="str">
            <v>13</v>
          </cell>
          <cell r="R506" t="str">
            <v>Other</v>
          </cell>
          <cell r="T506" t="b">
            <v>0</v>
          </cell>
          <cell r="U506" t="b">
            <v>1</v>
          </cell>
          <cell r="V506" t="b">
            <v>0</v>
          </cell>
          <cell r="W506" t="str">
            <v>Accounting And Contracts</v>
          </cell>
          <cell r="X506">
            <v>0</v>
          </cell>
          <cell r="Y506">
            <v>187435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I506" t="str">
            <v>Tomb</v>
          </cell>
          <cell r="AJ506" t="str">
            <v>T</v>
          </cell>
        </row>
        <row r="507">
          <cell r="A507" t="str">
            <v>0022739</v>
          </cell>
          <cell r="B507" t="str">
            <v>P93111503</v>
          </cell>
          <cell r="C507" t="str">
            <v>93111503</v>
          </cell>
          <cell r="D507" t="str">
            <v>DAVENPORT/PIERSON ELECTRICAL UPGRADE</v>
          </cell>
          <cell r="E507">
            <v>34274</v>
          </cell>
          <cell r="F507">
            <v>35915</v>
          </cell>
          <cell r="G507">
            <v>35551</v>
          </cell>
          <cell r="I507">
            <v>37025</v>
          </cell>
          <cell r="J507">
            <v>718302</v>
          </cell>
          <cell r="K507">
            <v>718302</v>
          </cell>
          <cell r="L507">
            <v>718302</v>
          </cell>
          <cell r="M507">
            <v>0</v>
          </cell>
          <cell r="N507">
            <v>718302</v>
          </cell>
          <cell r="O507">
            <v>200506</v>
          </cell>
          <cell r="P507">
            <v>718302</v>
          </cell>
          <cell r="Q507" t="str">
            <v>71</v>
          </cell>
          <cell r="R507" t="str">
            <v>Residential - Undergraduate</v>
          </cell>
          <cell r="S507" t="str">
            <v>RESIDENTIAL FACILITIES</v>
          </cell>
          <cell r="T507" t="b">
            <v>0</v>
          </cell>
          <cell r="U507" t="b">
            <v>1</v>
          </cell>
          <cell r="V507" t="b">
            <v>0</v>
          </cell>
          <cell r="W507" t="str">
            <v>Accounting And Contracts</v>
          </cell>
          <cell r="X507">
            <v>403</v>
          </cell>
          <cell r="Y507">
            <v>717899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 t="str">
            <v>40</v>
          </cell>
          <cell r="AH507" t="str">
            <v>UT</v>
          </cell>
          <cell r="AI507" t="str">
            <v>FullyF</v>
          </cell>
          <cell r="AJ507" t="str">
            <v>FF</v>
          </cell>
        </row>
        <row r="508">
          <cell r="A508" t="str">
            <v>0022741</v>
          </cell>
          <cell r="D508" t="str">
            <v>MUSIC SCH MOVE ADM HEND HAL</v>
          </cell>
          <cell r="F508">
            <v>31958</v>
          </cell>
          <cell r="G508">
            <v>33328</v>
          </cell>
          <cell r="I508">
            <v>30136</v>
          </cell>
          <cell r="J508">
            <v>553647</v>
          </cell>
          <cell r="K508">
            <v>553647</v>
          </cell>
          <cell r="L508">
            <v>553647</v>
          </cell>
          <cell r="M508">
            <v>561446.40000000002</v>
          </cell>
          <cell r="N508">
            <v>0</v>
          </cell>
          <cell r="O508">
            <v>200506</v>
          </cell>
          <cell r="P508">
            <v>553647</v>
          </cell>
          <cell r="Q508" t="str">
            <v>05</v>
          </cell>
          <cell r="R508" t="str">
            <v>Academic Space: Non-Science</v>
          </cell>
          <cell r="T508" t="b">
            <v>1</v>
          </cell>
          <cell r="U508" t="b">
            <v>1</v>
          </cell>
          <cell r="V508" t="b">
            <v>0</v>
          </cell>
          <cell r="W508" t="str">
            <v>PLN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I508" t="str">
            <v>Tomb</v>
          </cell>
          <cell r="AJ508" t="str">
            <v>T</v>
          </cell>
        </row>
        <row r="509">
          <cell r="A509" t="str">
            <v>0022742</v>
          </cell>
          <cell r="D509" t="str">
            <v>YPI BLDG 1, 3RD &amp; 4TH FLR RESEARCH LABS</v>
          </cell>
          <cell r="E509">
            <v>32933</v>
          </cell>
          <cell r="F509">
            <v>34150</v>
          </cell>
          <cell r="G509">
            <v>34089</v>
          </cell>
          <cell r="I509">
            <v>35569</v>
          </cell>
          <cell r="J509">
            <v>1651952</v>
          </cell>
          <cell r="K509">
            <v>1651952</v>
          </cell>
          <cell r="L509">
            <v>1651952</v>
          </cell>
          <cell r="M509">
            <v>1696795.72</v>
          </cell>
          <cell r="N509">
            <v>0</v>
          </cell>
          <cell r="O509">
            <v>200506</v>
          </cell>
          <cell r="P509">
            <v>1651952</v>
          </cell>
          <cell r="Q509" t="str">
            <v>08</v>
          </cell>
          <cell r="R509" t="str">
            <v>Medicine</v>
          </cell>
          <cell r="T509" t="b">
            <v>1</v>
          </cell>
          <cell r="U509" t="b">
            <v>1</v>
          </cell>
          <cell r="V509" t="b">
            <v>0</v>
          </cell>
          <cell r="W509" t="str">
            <v>MED</v>
          </cell>
          <cell r="X509">
            <v>0</v>
          </cell>
          <cell r="Y509">
            <v>0</v>
          </cell>
          <cell r="Z509">
            <v>725105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I509" t="str">
            <v>Tomb</v>
          </cell>
          <cell r="AJ509" t="str">
            <v>T</v>
          </cell>
        </row>
        <row r="510">
          <cell r="A510" t="str">
            <v>0022743</v>
          </cell>
          <cell r="B510" t="str">
            <v>P90030610</v>
          </cell>
          <cell r="C510" t="str">
            <v>90030610</v>
          </cell>
          <cell r="D510" t="str">
            <v>COLLEGE ENTRYWAY BATHROOM REN 1990</v>
          </cell>
          <cell r="E510">
            <v>32933</v>
          </cell>
          <cell r="G510">
            <v>33298</v>
          </cell>
          <cell r="I510">
            <v>35415</v>
          </cell>
          <cell r="J510">
            <v>3924586</v>
          </cell>
          <cell r="K510">
            <v>3924584</v>
          </cell>
          <cell r="L510">
            <v>3924584</v>
          </cell>
          <cell r="M510">
            <v>1000000</v>
          </cell>
          <cell r="N510">
            <v>2924586</v>
          </cell>
          <cell r="O510">
            <v>200506</v>
          </cell>
          <cell r="P510">
            <v>3924584</v>
          </cell>
          <cell r="Q510" t="str">
            <v>71</v>
          </cell>
          <cell r="R510" t="str">
            <v>Residential - Undergraduate</v>
          </cell>
          <cell r="T510" t="b">
            <v>0</v>
          </cell>
          <cell r="U510" t="b">
            <v>1</v>
          </cell>
          <cell r="V510" t="b">
            <v>0</v>
          </cell>
          <cell r="W510" t="str">
            <v>Accounting And Contracts</v>
          </cell>
          <cell r="X510">
            <v>2924586</v>
          </cell>
          <cell r="Y510">
            <v>0</v>
          </cell>
          <cell r="Z510">
            <v>1000000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 t="str">
            <v>30</v>
          </cell>
          <cell r="AH510" t="str">
            <v>CM</v>
          </cell>
          <cell r="AI510" t="str">
            <v>FullyF</v>
          </cell>
          <cell r="AJ510" t="str">
            <v>FF</v>
          </cell>
        </row>
        <row r="511">
          <cell r="A511" t="str">
            <v>0022744</v>
          </cell>
          <cell r="D511" t="str">
            <v>BATTEL CHAPEL RENOVATION</v>
          </cell>
          <cell r="F511">
            <v>33054</v>
          </cell>
          <cell r="G511">
            <v>32233</v>
          </cell>
          <cell r="I511">
            <v>29952</v>
          </cell>
          <cell r="J511">
            <v>979825</v>
          </cell>
          <cell r="K511">
            <v>979825</v>
          </cell>
          <cell r="L511">
            <v>979825</v>
          </cell>
          <cell r="M511">
            <v>979824.66</v>
          </cell>
          <cell r="N511">
            <v>0</v>
          </cell>
          <cell r="O511">
            <v>200506</v>
          </cell>
          <cell r="P511">
            <v>979825</v>
          </cell>
          <cell r="Q511" t="str">
            <v>12</v>
          </cell>
          <cell r="R511" t="str">
            <v>Administrative &amp; University-Wide</v>
          </cell>
          <cell r="T511" t="b">
            <v>1</v>
          </cell>
          <cell r="U511" t="b">
            <v>1</v>
          </cell>
          <cell r="V511" t="b">
            <v>0</v>
          </cell>
          <cell r="W511" t="str">
            <v>PLN</v>
          </cell>
          <cell r="X511">
            <v>0</v>
          </cell>
          <cell r="Y511">
            <v>0</v>
          </cell>
          <cell r="Z511">
            <v>972913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I511" t="str">
            <v>Tomb</v>
          </cell>
          <cell r="AJ511" t="str">
            <v>T</v>
          </cell>
        </row>
        <row r="512">
          <cell r="A512" t="str">
            <v>0022745</v>
          </cell>
          <cell r="B512" t="str">
            <v>90031308</v>
          </cell>
          <cell r="C512" t="str">
            <v>90031308</v>
          </cell>
          <cell r="D512" t="str">
            <v>YUP ANNEX</v>
          </cell>
          <cell r="E512">
            <v>32933</v>
          </cell>
          <cell r="F512">
            <v>34607</v>
          </cell>
          <cell r="G512">
            <v>34334</v>
          </cell>
          <cell r="I512">
            <v>37592</v>
          </cell>
          <cell r="J512">
            <v>4317591</v>
          </cell>
          <cell r="K512">
            <v>4317590</v>
          </cell>
          <cell r="L512">
            <v>4317590</v>
          </cell>
          <cell r="M512">
            <v>4320422.79</v>
          </cell>
          <cell r="N512">
            <v>9272</v>
          </cell>
          <cell r="O512">
            <v>200506</v>
          </cell>
          <cell r="P512">
            <v>4317590</v>
          </cell>
          <cell r="Q512" t="str">
            <v>13</v>
          </cell>
          <cell r="R512" t="str">
            <v>Other</v>
          </cell>
          <cell r="T512" t="b">
            <v>1</v>
          </cell>
          <cell r="U512" t="b">
            <v>1</v>
          </cell>
          <cell r="V512" t="b">
            <v>0</v>
          </cell>
          <cell r="W512" t="str">
            <v>PLN</v>
          </cell>
          <cell r="X512">
            <v>0</v>
          </cell>
          <cell r="Y512">
            <v>9273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I512" t="str">
            <v>Tomb</v>
          </cell>
          <cell r="AJ512" t="str">
            <v>T</v>
          </cell>
        </row>
        <row r="513">
          <cell r="A513" t="str">
            <v>0022746</v>
          </cell>
          <cell r="D513" t="str">
            <v>LLCI 8TH FL INFECT DIS PHASE II</v>
          </cell>
          <cell r="E513">
            <v>32933</v>
          </cell>
          <cell r="F513">
            <v>33541</v>
          </cell>
          <cell r="G513">
            <v>33328</v>
          </cell>
          <cell r="I513">
            <v>34834</v>
          </cell>
          <cell r="J513">
            <v>283222</v>
          </cell>
          <cell r="K513">
            <v>283222</v>
          </cell>
          <cell r="L513">
            <v>283222</v>
          </cell>
          <cell r="M513">
            <v>283222.15000000002</v>
          </cell>
          <cell r="N513">
            <v>0</v>
          </cell>
          <cell r="O513">
            <v>200506</v>
          </cell>
          <cell r="P513">
            <v>283222</v>
          </cell>
          <cell r="Q513" t="str">
            <v>08</v>
          </cell>
          <cell r="R513" t="str">
            <v>Medicine</v>
          </cell>
          <cell r="T513" t="b">
            <v>1</v>
          </cell>
          <cell r="U513" t="b">
            <v>1</v>
          </cell>
          <cell r="V513" t="b">
            <v>0</v>
          </cell>
          <cell r="W513" t="str">
            <v>MED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I513" t="str">
            <v>Tomb</v>
          </cell>
          <cell r="AJ513" t="str">
            <v>T</v>
          </cell>
        </row>
        <row r="514">
          <cell r="A514" t="str">
            <v>0022748</v>
          </cell>
          <cell r="B514" t="str">
            <v>P89120510</v>
          </cell>
          <cell r="C514" t="str">
            <v>89120510</v>
          </cell>
          <cell r="D514" t="str">
            <v>ART GALLERY SEC &amp; FIRE ALARM SYS</v>
          </cell>
          <cell r="E514">
            <v>32933</v>
          </cell>
          <cell r="F514">
            <v>34334</v>
          </cell>
          <cell r="G514">
            <v>33756</v>
          </cell>
          <cell r="I514">
            <v>33789</v>
          </cell>
          <cell r="J514">
            <v>410500</v>
          </cell>
          <cell r="K514">
            <v>410500</v>
          </cell>
          <cell r="L514">
            <v>410500</v>
          </cell>
          <cell r="M514">
            <v>363999.32</v>
          </cell>
          <cell r="N514">
            <v>46501</v>
          </cell>
          <cell r="O514">
            <v>200506</v>
          </cell>
          <cell r="P514">
            <v>410500</v>
          </cell>
          <cell r="Q514" t="str">
            <v>26</v>
          </cell>
          <cell r="R514" t="str">
            <v>Art</v>
          </cell>
          <cell r="T514" t="b">
            <v>0</v>
          </cell>
          <cell r="U514" t="b">
            <v>1</v>
          </cell>
          <cell r="V514" t="b">
            <v>0</v>
          </cell>
          <cell r="W514" t="str">
            <v>Accounting And Contracts</v>
          </cell>
          <cell r="X514">
            <v>0</v>
          </cell>
          <cell r="Y514">
            <v>0</v>
          </cell>
          <cell r="Z514">
            <v>200000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 t="str">
            <v>20</v>
          </cell>
          <cell r="AH514" t="str">
            <v>PR</v>
          </cell>
          <cell r="AI514" t="str">
            <v>FullyF</v>
          </cell>
          <cell r="AJ514" t="str">
            <v>FF</v>
          </cell>
        </row>
        <row r="515">
          <cell r="A515" t="str">
            <v>0022749</v>
          </cell>
          <cell r="D515" t="str">
            <v>CHURCH ST 246 PURCHASE</v>
          </cell>
          <cell r="E515">
            <v>32964</v>
          </cell>
          <cell r="F515">
            <v>33054</v>
          </cell>
          <cell r="G515">
            <v>32963</v>
          </cell>
          <cell r="I515">
            <v>32965</v>
          </cell>
          <cell r="J515">
            <v>2700000</v>
          </cell>
          <cell r="K515">
            <v>2700000</v>
          </cell>
          <cell r="L515">
            <v>2700000</v>
          </cell>
          <cell r="M515">
            <v>2700000</v>
          </cell>
          <cell r="N515">
            <v>0</v>
          </cell>
          <cell r="O515">
            <v>200506</v>
          </cell>
          <cell r="P515">
            <v>2700000</v>
          </cell>
          <cell r="Q515" t="str">
            <v>13</v>
          </cell>
          <cell r="R515" t="str">
            <v>Other</v>
          </cell>
          <cell r="T515" t="b">
            <v>1</v>
          </cell>
          <cell r="U515" t="b">
            <v>1</v>
          </cell>
          <cell r="V515" t="b">
            <v>0</v>
          </cell>
          <cell r="W515" t="str">
            <v>FIN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I515" t="str">
            <v>Tomb</v>
          </cell>
          <cell r="AJ515" t="str">
            <v>T</v>
          </cell>
        </row>
        <row r="516">
          <cell r="A516" t="str">
            <v>0022750</v>
          </cell>
          <cell r="D516" t="str">
            <v>DIVINITY SCH LIBR ADDTN ALT</v>
          </cell>
          <cell r="F516">
            <v>31471</v>
          </cell>
          <cell r="G516">
            <v>30136</v>
          </cell>
          <cell r="J516">
            <v>0</v>
          </cell>
          <cell r="K516">
            <v>1392324</v>
          </cell>
          <cell r="L516">
            <v>1392324</v>
          </cell>
          <cell r="M516">
            <v>0</v>
          </cell>
          <cell r="N516">
            <v>0</v>
          </cell>
          <cell r="O516">
            <v>200506</v>
          </cell>
          <cell r="P516">
            <v>1392324</v>
          </cell>
          <cell r="Q516" t="str">
            <v>0</v>
          </cell>
          <cell r="R516" t="str">
            <v>UNASSIGNED</v>
          </cell>
          <cell r="T516" t="b">
            <v>1</v>
          </cell>
          <cell r="U516" t="b">
            <v>1</v>
          </cell>
          <cell r="V516" t="b">
            <v>1</v>
          </cell>
          <cell r="W516" t="str">
            <v>PLN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I516" t="str">
            <v>Tomb</v>
          </cell>
          <cell r="AJ516" t="str">
            <v>T</v>
          </cell>
        </row>
        <row r="517">
          <cell r="A517" t="str">
            <v>0022751</v>
          </cell>
          <cell r="B517" t="str">
            <v>C90040102</v>
          </cell>
          <cell r="C517" t="str">
            <v>90040102</v>
          </cell>
          <cell r="D517" t="str">
            <v>HIGH 28 ACQUISITION</v>
          </cell>
          <cell r="E517">
            <v>32964</v>
          </cell>
          <cell r="F517">
            <v>33054</v>
          </cell>
          <cell r="G517">
            <v>33054</v>
          </cell>
          <cell r="I517">
            <v>32989</v>
          </cell>
          <cell r="J517">
            <v>566828</v>
          </cell>
          <cell r="K517">
            <v>566828</v>
          </cell>
          <cell r="L517">
            <v>566828</v>
          </cell>
          <cell r="M517">
            <v>0</v>
          </cell>
          <cell r="N517">
            <v>566828</v>
          </cell>
          <cell r="O517">
            <v>200506</v>
          </cell>
          <cell r="P517">
            <v>566828</v>
          </cell>
          <cell r="Q517" t="str">
            <v>61</v>
          </cell>
          <cell r="R517" t="str">
            <v>Admin&amp;Other Other</v>
          </cell>
          <cell r="T517" t="b">
            <v>0</v>
          </cell>
          <cell r="U517" t="b">
            <v>1</v>
          </cell>
          <cell r="V517" t="b">
            <v>0</v>
          </cell>
          <cell r="W517" t="str">
            <v>Finance-General Administration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 t="str">
            <v>60</v>
          </cell>
          <cell r="AH517" t="str">
            <v>AC</v>
          </cell>
          <cell r="AI517" t="str">
            <v>FullyF</v>
          </cell>
          <cell r="AJ517" t="str">
            <v>FF</v>
          </cell>
        </row>
        <row r="518">
          <cell r="A518" t="str">
            <v>0022752</v>
          </cell>
          <cell r="B518" t="str">
            <v>F90050101</v>
          </cell>
          <cell r="C518" t="str">
            <v>90050101</v>
          </cell>
          <cell r="D518" t="str">
            <v>INGALLS SKATING RINK REPAIRS</v>
          </cell>
          <cell r="E518">
            <v>32994</v>
          </cell>
          <cell r="G518">
            <v>33664</v>
          </cell>
          <cell r="I518">
            <v>35415</v>
          </cell>
          <cell r="J518">
            <v>105001</v>
          </cell>
          <cell r="K518">
            <v>105001</v>
          </cell>
          <cell r="L518">
            <v>105001</v>
          </cell>
          <cell r="M518">
            <v>72959.28</v>
          </cell>
          <cell r="N518">
            <v>32042</v>
          </cell>
          <cell r="O518">
            <v>200506</v>
          </cell>
          <cell r="P518">
            <v>105001</v>
          </cell>
          <cell r="Q518" t="str">
            <v>10</v>
          </cell>
          <cell r="R518" t="str">
            <v>Athletics</v>
          </cell>
          <cell r="T518" t="b">
            <v>1</v>
          </cell>
          <cell r="U518" t="b">
            <v>1</v>
          </cell>
          <cell r="V518" t="b">
            <v>0</v>
          </cell>
          <cell r="W518" t="str">
            <v>Accounting And Contracts</v>
          </cell>
          <cell r="X518">
            <v>0</v>
          </cell>
          <cell r="Y518">
            <v>32042</v>
          </cell>
          <cell r="Z518">
            <v>72959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I518" t="str">
            <v>Tomb</v>
          </cell>
          <cell r="AJ518" t="str">
            <v>T</v>
          </cell>
        </row>
        <row r="519">
          <cell r="A519" t="str">
            <v>0022753</v>
          </cell>
          <cell r="B519" t="str">
            <v>90050103</v>
          </cell>
          <cell r="C519" t="str">
            <v>90050103</v>
          </cell>
          <cell r="D519" t="str">
            <v>SPP &amp; YSM/YNHH STEAM</v>
          </cell>
          <cell r="E519">
            <v>32994</v>
          </cell>
          <cell r="F519">
            <v>33238</v>
          </cell>
          <cell r="G519">
            <v>33328</v>
          </cell>
          <cell r="I519">
            <v>35919</v>
          </cell>
          <cell r="J519">
            <v>160000</v>
          </cell>
          <cell r="K519">
            <v>160000</v>
          </cell>
          <cell r="L519">
            <v>160000</v>
          </cell>
          <cell r="M519">
            <v>0</v>
          </cell>
          <cell r="N519">
            <v>160000</v>
          </cell>
          <cell r="O519">
            <v>200506</v>
          </cell>
          <cell r="P519">
            <v>160000</v>
          </cell>
          <cell r="Q519" t="str">
            <v>11</v>
          </cell>
          <cell r="R519" t="str">
            <v>Utilities &amp; Infrastructure</v>
          </cell>
          <cell r="T519" t="b">
            <v>1</v>
          </cell>
          <cell r="U519" t="b">
            <v>1</v>
          </cell>
          <cell r="V519" t="b">
            <v>0</v>
          </cell>
          <cell r="W519" t="str">
            <v>MGT</v>
          </cell>
          <cell r="X519">
            <v>0</v>
          </cell>
          <cell r="Y519">
            <v>160000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I519" t="str">
            <v>Tomb</v>
          </cell>
          <cell r="AJ519" t="str">
            <v>T</v>
          </cell>
        </row>
        <row r="520">
          <cell r="A520" t="str">
            <v>0022754</v>
          </cell>
          <cell r="D520" t="str">
            <v>GESELL BUILDING ACQUISITION</v>
          </cell>
          <cell r="E520">
            <v>32994</v>
          </cell>
          <cell r="F520">
            <v>33054</v>
          </cell>
          <cell r="G520">
            <v>32963</v>
          </cell>
          <cell r="I520">
            <v>34936</v>
          </cell>
          <cell r="J520">
            <v>2132888</v>
          </cell>
          <cell r="K520">
            <v>2132888</v>
          </cell>
          <cell r="L520">
            <v>2132888</v>
          </cell>
          <cell r="M520">
            <v>2132887.6</v>
          </cell>
          <cell r="N520">
            <v>0</v>
          </cell>
          <cell r="O520">
            <v>200506</v>
          </cell>
          <cell r="P520">
            <v>2132888</v>
          </cell>
          <cell r="Q520" t="str">
            <v>13</v>
          </cell>
          <cell r="R520" t="str">
            <v>Other</v>
          </cell>
          <cell r="T520" t="b">
            <v>1</v>
          </cell>
          <cell r="U520" t="b">
            <v>1</v>
          </cell>
          <cell r="V520" t="b">
            <v>0</v>
          </cell>
          <cell r="W520" t="str">
            <v>FIN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I520" t="str">
            <v>Tomb</v>
          </cell>
          <cell r="AJ520" t="str">
            <v>T</v>
          </cell>
        </row>
        <row r="521">
          <cell r="A521" t="str">
            <v>0022755</v>
          </cell>
          <cell r="D521" t="str">
            <v>MED SCH AIR CONDITIONING</v>
          </cell>
          <cell r="J521">
            <v>0</v>
          </cell>
          <cell r="K521">
            <v>146960</v>
          </cell>
          <cell r="L521">
            <v>146960</v>
          </cell>
          <cell r="M521">
            <v>0</v>
          </cell>
          <cell r="N521">
            <v>0</v>
          </cell>
          <cell r="O521">
            <v>200506</v>
          </cell>
          <cell r="P521">
            <v>146960</v>
          </cell>
          <cell r="Q521" t="str">
            <v>0</v>
          </cell>
          <cell r="R521" t="str">
            <v>UNASSIGNED</v>
          </cell>
          <cell r="T521" t="b">
            <v>1</v>
          </cell>
          <cell r="U521" t="b">
            <v>1</v>
          </cell>
          <cell r="V521" t="b">
            <v>1</v>
          </cell>
          <cell r="W521" t="str">
            <v>PLN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I521" t="str">
            <v>Tomb</v>
          </cell>
          <cell r="AJ521" t="str">
            <v>T</v>
          </cell>
        </row>
        <row r="522">
          <cell r="A522" t="str">
            <v>0022756</v>
          </cell>
          <cell r="D522" t="str">
            <v>WASHINGTON 225 GENFOOD, RECORD OLD PURCHASE</v>
          </cell>
          <cell r="E522">
            <v>32994</v>
          </cell>
          <cell r="F522">
            <v>33785</v>
          </cell>
          <cell r="G522">
            <v>33785</v>
          </cell>
          <cell r="I522">
            <v>34834</v>
          </cell>
          <cell r="J522">
            <v>1287524</v>
          </cell>
          <cell r="K522">
            <v>1287524</v>
          </cell>
          <cell r="L522">
            <v>1287524</v>
          </cell>
          <cell r="M522">
            <v>1287523.8799999999</v>
          </cell>
          <cell r="N522">
            <v>0</v>
          </cell>
          <cell r="O522">
            <v>200506</v>
          </cell>
          <cell r="P522">
            <v>1287524</v>
          </cell>
          <cell r="Q522" t="str">
            <v>08</v>
          </cell>
          <cell r="R522" t="str">
            <v>Medicine</v>
          </cell>
          <cell r="T522" t="b">
            <v>1</v>
          </cell>
          <cell r="U522" t="b">
            <v>1</v>
          </cell>
          <cell r="V522" t="b">
            <v>0</v>
          </cell>
          <cell r="W522" t="str">
            <v>MED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I522" t="str">
            <v>Tomb</v>
          </cell>
          <cell r="AJ522" t="str">
            <v>T</v>
          </cell>
        </row>
        <row r="523">
          <cell r="A523" t="str">
            <v>0022757</v>
          </cell>
          <cell r="D523" t="str">
            <v>PEABODY COMPUTER ACQUISITION</v>
          </cell>
          <cell r="E523">
            <v>32994</v>
          </cell>
          <cell r="F523">
            <v>33724</v>
          </cell>
          <cell r="G523">
            <v>33724</v>
          </cell>
          <cell r="I523">
            <v>33736</v>
          </cell>
          <cell r="J523">
            <v>53474</v>
          </cell>
          <cell r="K523">
            <v>53474</v>
          </cell>
          <cell r="L523">
            <v>53474</v>
          </cell>
          <cell r="M523">
            <v>53474.02</v>
          </cell>
          <cell r="N523">
            <v>0</v>
          </cell>
          <cell r="O523">
            <v>200506</v>
          </cell>
          <cell r="P523">
            <v>53474</v>
          </cell>
          <cell r="Q523" t="str">
            <v>12</v>
          </cell>
          <cell r="R523" t="str">
            <v>Administrative &amp; University-Wide</v>
          </cell>
          <cell r="T523" t="b">
            <v>1</v>
          </cell>
          <cell r="U523" t="b">
            <v>1</v>
          </cell>
          <cell r="V523" t="b">
            <v>0</v>
          </cell>
          <cell r="W523" t="str">
            <v>FIN</v>
          </cell>
          <cell r="X523">
            <v>0</v>
          </cell>
          <cell r="Y523">
            <v>0</v>
          </cell>
          <cell r="Z523">
            <v>3474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I523" t="str">
            <v>Tomb</v>
          </cell>
          <cell r="AJ523" t="str">
            <v>T</v>
          </cell>
        </row>
        <row r="524">
          <cell r="A524" t="str">
            <v>0022758</v>
          </cell>
          <cell r="D524" t="str">
            <v>MEDICAL CENTER TEL SYS EXP</v>
          </cell>
          <cell r="E524">
            <v>32994</v>
          </cell>
          <cell r="F524">
            <v>33328</v>
          </cell>
          <cell r="G524">
            <v>33146</v>
          </cell>
          <cell r="I524">
            <v>34719</v>
          </cell>
          <cell r="J524">
            <v>269138</v>
          </cell>
          <cell r="K524">
            <v>269138</v>
          </cell>
          <cell r="L524">
            <v>269138</v>
          </cell>
          <cell r="M524">
            <v>268998</v>
          </cell>
          <cell r="N524">
            <v>140</v>
          </cell>
          <cell r="O524">
            <v>200506</v>
          </cell>
          <cell r="P524">
            <v>269138</v>
          </cell>
          <cell r="Q524" t="str">
            <v>12</v>
          </cell>
          <cell r="R524" t="str">
            <v>Administrative &amp; University-Wide</v>
          </cell>
          <cell r="T524" t="b">
            <v>1</v>
          </cell>
          <cell r="U524" t="b">
            <v>1</v>
          </cell>
          <cell r="V524" t="b">
            <v>1</v>
          </cell>
          <cell r="W524" t="str">
            <v>FIN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I524" t="str">
            <v>Tomb</v>
          </cell>
          <cell r="AJ524" t="str">
            <v>T</v>
          </cell>
        </row>
        <row r="525">
          <cell r="A525" t="str">
            <v>0022759</v>
          </cell>
          <cell r="D525" t="str">
            <v>LAKE PLACE 20-34 PURCHASE</v>
          </cell>
          <cell r="E525">
            <v>32994</v>
          </cell>
          <cell r="F525">
            <v>33268</v>
          </cell>
          <cell r="G525">
            <v>32963</v>
          </cell>
          <cell r="I525">
            <v>33017</v>
          </cell>
          <cell r="J525">
            <v>954920</v>
          </cell>
          <cell r="K525">
            <v>954920</v>
          </cell>
          <cell r="L525">
            <v>954920</v>
          </cell>
          <cell r="M525">
            <v>0</v>
          </cell>
          <cell r="N525">
            <v>954920</v>
          </cell>
          <cell r="O525">
            <v>200506</v>
          </cell>
          <cell r="P525">
            <v>954920</v>
          </cell>
          <cell r="Q525" t="str">
            <v>13</v>
          </cell>
          <cell r="R525" t="str">
            <v>Other</v>
          </cell>
          <cell r="T525" t="b">
            <v>1</v>
          </cell>
          <cell r="U525" t="b">
            <v>1</v>
          </cell>
          <cell r="V525" t="b">
            <v>0</v>
          </cell>
          <cell r="W525" t="str">
            <v>FIN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I525" t="str">
            <v>Tomb</v>
          </cell>
          <cell r="AJ525" t="str">
            <v>T</v>
          </cell>
        </row>
        <row r="526">
          <cell r="A526" t="str">
            <v>0022763</v>
          </cell>
          <cell r="D526" t="str">
            <v>PROSPECT ST 51 COMP SC</v>
          </cell>
          <cell r="E526">
            <v>30863</v>
          </cell>
          <cell r="F526">
            <v>33054</v>
          </cell>
          <cell r="G526">
            <v>33328</v>
          </cell>
          <cell r="I526">
            <v>34939</v>
          </cell>
          <cell r="J526">
            <v>8436056</v>
          </cell>
          <cell r="K526">
            <v>8436056</v>
          </cell>
          <cell r="L526">
            <v>8436056</v>
          </cell>
          <cell r="M526">
            <v>8498266.4100000001</v>
          </cell>
          <cell r="N526">
            <v>0</v>
          </cell>
          <cell r="O526">
            <v>200506</v>
          </cell>
          <cell r="P526">
            <v>8436056</v>
          </cell>
          <cell r="Q526" t="str">
            <v>05</v>
          </cell>
          <cell r="R526" t="str">
            <v>Academic Space: Non-Science</v>
          </cell>
          <cell r="T526" t="b">
            <v>1</v>
          </cell>
          <cell r="U526" t="b">
            <v>1</v>
          </cell>
          <cell r="V526" t="b">
            <v>0</v>
          </cell>
          <cell r="W526" t="str">
            <v>MGT</v>
          </cell>
          <cell r="X526">
            <v>0</v>
          </cell>
          <cell r="Y526">
            <v>0</v>
          </cell>
          <cell r="Z526">
            <v>8117148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I526" t="str">
            <v>Tomb</v>
          </cell>
          <cell r="AJ526" t="str">
            <v>T</v>
          </cell>
        </row>
        <row r="527">
          <cell r="A527" t="str">
            <v>0022765</v>
          </cell>
          <cell r="B527" t="str">
            <v>P90052901</v>
          </cell>
          <cell r="C527" t="str">
            <v>90052901</v>
          </cell>
          <cell r="D527" t="str">
            <v>LEPH CHEMICAL WASTE FACILITY</v>
          </cell>
          <cell r="E527">
            <v>32994</v>
          </cell>
          <cell r="F527">
            <v>33969</v>
          </cell>
          <cell r="G527">
            <v>33756</v>
          </cell>
          <cell r="I527">
            <v>34834</v>
          </cell>
          <cell r="J527">
            <v>771507</v>
          </cell>
          <cell r="K527">
            <v>771507</v>
          </cell>
          <cell r="L527">
            <v>771507</v>
          </cell>
          <cell r="M527">
            <v>0</v>
          </cell>
          <cell r="N527">
            <v>771507</v>
          </cell>
          <cell r="O527">
            <v>200506</v>
          </cell>
          <cell r="P527">
            <v>771507</v>
          </cell>
          <cell r="Q527" t="str">
            <v>80</v>
          </cell>
          <cell r="R527" t="str">
            <v>Medicine</v>
          </cell>
          <cell r="T527" t="b">
            <v>0</v>
          </cell>
          <cell r="U527" t="b">
            <v>1</v>
          </cell>
          <cell r="V527" t="b">
            <v>0</v>
          </cell>
          <cell r="W527" t="str">
            <v>Asset Management</v>
          </cell>
          <cell r="X527">
            <v>0</v>
          </cell>
          <cell r="Y527">
            <v>771507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 t="str">
            <v>30</v>
          </cell>
          <cell r="AH527" t="str">
            <v>CM</v>
          </cell>
          <cell r="AI527" t="str">
            <v>FullyF</v>
          </cell>
          <cell r="AJ527" t="str">
            <v>FF</v>
          </cell>
        </row>
        <row r="528">
          <cell r="A528" t="str">
            <v>0022766</v>
          </cell>
          <cell r="D528" t="str">
            <v>INGALLS RINK IMPROVEMENTS</v>
          </cell>
          <cell r="F528">
            <v>31958</v>
          </cell>
          <cell r="G528">
            <v>30136</v>
          </cell>
          <cell r="J528">
            <v>0</v>
          </cell>
          <cell r="K528">
            <v>132734</v>
          </cell>
          <cell r="L528">
            <v>132734</v>
          </cell>
          <cell r="M528">
            <v>0</v>
          </cell>
          <cell r="N528">
            <v>0</v>
          </cell>
          <cell r="O528">
            <v>200506</v>
          </cell>
          <cell r="P528">
            <v>132734</v>
          </cell>
          <cell r="Q528" t="str">
            <v>0</v>
          </cell>
          <cell r="R528" t="str">
            <v>UNASSIGNED</v>
          </cell>
          <cell r="T528" t="b">
            <v>1</v>
          </cell>
          <cell r="U528" t="b">
            <v>1</v>
          </cell>
          <cell r="V528" t="b">
            <v>1</v>
          </cell>
          <cell r="W528" t="str">
            <v>PLN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I528" t="str">
            <v>Tomb</v>
          </cell>
          <cell r="AJ528" t="str">
            <v>T</v>
          </cell>
        </row>
        <row r="529">
          <cell r="A529" t="str">
            <v>0022767</v>
          </cell>
          <cell r="B529" t="str">
            <v>P90052911</v>
          </cell>
          <cell r="C529" t="str">
            <v>90052911</v>
          </cell>
          <cell r="D529" t="str">
            <v>BERKELEY COLLEGE HVAC</v>
          </cell>
          <cell r="E529">
            <v>32994</v>
          </cell>
          <cell r="F529">
            <v>33419</v>
          </cell>
          <cell r="G529">
            <v>33298</v>
          </cell>
          <cell r="I529">
            <v>33444</v>
          </cell>
          <cell r="J529">
            <v>211748</v>
          </cell>
          <cell r="K529">
            <v>211748</v>
          </cell>
          <cell r="L529">
            <v>211748</v>
          </cell>
          <cell r="M529">
            <v>0</v>
          </cell>
          <cell r="N529">
            <v>211748</v>
          </cell>
          <cell r="O529">
            <v>200506</v>
          </cell>
          <cell r="P529">
            <v>211748</v>
          </cell>
          <cell r="Q529" t="str">
            <v>71</v>
          </cell>
          <cell r="R529" t="str">
            <v>Residential - Undergraduate</v>
          </cell>
          <cell r="T529" t="b">
            <v>0</v>
          </cell>
          <cell r="U529" t="b">
            <v>1</v>
          </cell>
          <cell r="V529" t="b">
            <v>0</v>
          </cell>
          <cell r="W529" t="str">
            <v>Accounting And Contracts</v>
          </cell>
          <cell r="X529">
            <v>211748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 t="str">
            <v>30</v>
          </cell>
          <cell r="AH529" t="str">
            <v>CM</v>
          </cell>
          <cell r="AI529" t="str">
            <v>FullyF</v>
          </cell>
          <cell r="AJ529" t="str">
            <v>FF</v>
          </cell>
        </row>
        <row r="530">
          <cell r="A530" t="str">
            <v>0022768</v>
          </cell>
          <cell r="D530" t="str">
            <v>FRRF 1990-1991</v>
          </cell>
          <cell r="E530">
            <v>32994</v>
          </cell>
          <cell r="F530">
            <v>33969</v>
          </cell>
          <cell r="G530">
            <v>33328</v>
          </cell>
          <cell r="I530">
            <v>35850</v>
          </cell>
          <cell r="J530">
            <v>8216994</v>
          </cell>
          <cell r="K530">
            <v>8216989</v>
          </cell>
          <cell r="L530">
            <v>8216989</v>
          </cell>
          <cell r="M530">
            <v>8216993.7999999998</v>
          </cell>
          <cell r="N530">
            <v>0</v>
          </cell>
          <cell r="O530">
            <v>200506</v>
          </cell>
          <cell r="P530">
            <v>8216989</v>
          </cell>
          <cell r="Q530" t="str">
            <v>13</v>
          </cell>
          <cell r="R530" t="str">
            <v>Other</v>
          </cell>
          <cell r="T530" t="b">
            <v>1</v>
          </cell>
          <cell r="U530" t="b">
            <v>1</v>
          </cell>
          <cell r="V530" t="b">
            <v>0</v>
          </cell>
          <cell r="W530" t="str">
            <v>MGT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I530" t="str">
            <v>Tomb</v>
          </cell>
          <cell r="AJ530" t="str">
            <v>T</v>
          </cell>
        </row>
        <row r="531">
          <cell r="A531" t="str">
            <v>0022769</v>
          </cell>
          <cell r="D531" t="str">
            <v>YPB ADDITIONAL COST</v>
          </cell>
          <cell r="E531">
            <v>33025</v>
          </cell>
          <cell r="F531">
            <v>33449</v>
          </cell>
          <cell r="G531">
            <v>32963</v>
          </cell>
          <cell r="I531">
            <v>34834</v>
          </cell>
          <cell r="J531">
            <v>80379</v>
          </cell>
          <cell r="K531">
            <v>80379</v>
          </cell>
          <cell r="L531">
            <v>80379</v>
          </cell>
          <cell r="M531">
            <v>80378.820000000007</v>
          </cell>
          <cell r="N531">
            <v>0</v>
          </cell>
          <cell r="O531">
            <v>200506</v>
          </cell>
          <cell r="P531">
            <v>80379</v>
          </cell>
          <cell r="Q531" t="str">
            <v>08</v>
          </cell>
          <cell r="R531" t="str">
            <v>Medicine</v>
          </cell>
          <cell r="T531" t="b">
            <v>1</v>
          </cell>
          <cell r="U531" t="b">
            <v>1</v>
          </cell>
          <cell r="V531" t="b">
            <v>0</v>
          </cell>
          <cell r="W531" t="str">
            <v>MED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I531" t="str">
            <v>Tomb</v>
          </cell>
          <cell r="AJ531" t="str">
            <v>T</v>
          </cell>
        </row>
        <row r="532">
          <cell r="A532" t="str">
            <v>0022770</v>
          </cell>
          <cell r="B532" t="str">
            <v>90061201</v>
          </cell>
          <cell r="C532" t="str">
            <v>90061201</v>
          </cell>
          <cell r="D532" t="str">
            <v>LEPH ROOF REPLACEMENT</v>
          </cell>
          <cell r="E532">
            <v>33025</v>
          </cell>
          <cell r="F532">
            <v>33419</v>
          </cell>
          <cell r="G532">
            <v>33328</v>
          </cell>
          <cell r="I532">
            <v>34834</v>
          </cell>
          <cell r="J532">
            <v>294802</v>
          </cell>
          <cell r="K532">
            <v>294802</v>
          </cell>
          <cell r="L532">
            <v>294802</v>
          </cell>
          <cell r="M532">
            <v>299774.71999999997</v>
          </cell>
          <cell r="N532">
            <v>0</v>
          </cell>
          <cell r="O532">
            <v>200506</v>
          </cell>
          <cell r="P532">
            <v>294802</v>
          </cell>
          <cell r="Q532" t="str">
            <v>08</v>
          </cell>
          <cell r="R532" t="str">
            <v>Medicine</v>
          </cell>
          <cell r="T532" t="b">
            <v>1</v>
          </cell>
          <cell r="U532" t="b">
            <v>1</v>
          </cell>
          <cell r="V532" t="b">
            <v>0</v>
          </cell>
          <cell r="W532" t="str">
            <v>MED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I532" t="str">
            <v>Tomb</v>
          </cell>
          <cell r="AJ532" t="str">
            <v>T</v>
          </cell>
        </row>
        <row r="533">
          <cell r="A533" t="str">
            <v>0022775</v>
          </cell>
          <cell r="D533" t="str">
            <v>VIAL CRUSHER VENTILATION</v>
          </cell>
          <cell r="E533">
            <v>33025</v>
          </cell>
          <cell r="F533">
            <v>33511</v>
          </cell>
          <cell r="G533">
            <v>33328</v>
          </cell>
          <cell r="I533">
            <v>34719</v>
          </cell>
          <cell r="J533">
            <v>19030</v>
          </cell>
          <cell r="K533">
            <v>19030</v>
          </cell>
          <cell r="L533">
            <v>19030</v>
          </cell>
          <cell r="M533">
            <v>0</v>
          </cell>
          <cell r="N533">
            <v>19030</v>
          </cell>
          <cell r="O533">
            <v>200506</v>
          </cell>
          <cell r="P533">
            <v>19030</v>
          </cell>
          <cell r="Q533" t="str">
            <v>13</v>
          </cell>
          <cell r="R533" t="str">
            <v>Other</v>
          </cell>
          <cell r="T533" t="b">
            <v>1</v>
          </cell>
          <cell r="U533" t="b">
            <v>1</v>
          </cell>
          <cell r="V533" t="b">
            <v>0</v>
          </cell>
          <cell r="W533" t="str">
            <v>FIN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I533" t="str">
            <v>Tomb</v>
          </cell>
          <cell r="AJ533" t="str">
            <v>T</v>
          </cell>
        </row>
        <row r="534">
          <cell r="A534" t="str">
            <v>0022777</v>
          </cell>
          <cell r="B534" t="str">
            <v>C83060101</v>
          </cell>
          <cell r="C534" t="str">
            <v>83060101</v>
          </cell>
          <cell r="D534" t="str">
            <v>PROSPECT ST 242</v>
          </cell>
          <cell r="E534">
            <v>30468</v>
          </cell>
          <cell r="F534">
            <v>32324</v>
          </cell>
          <cell r="G534">
            <v>31593</v>
          </cell>
          <cell r="I534">
            <v>33053</v>
          </cell>
          <cell r="J534">
            <v>321947</v>
          </cell>
          <cell r="K534">
            <v>321947</v>
          </cell>
          <cell r="L534">
            <v>321947</v>
          </cell>
          <cell r="M534">
            <v>0</v>
          </cell>
          <cell r="N534">
            <v>321947</v>
          </cell>
          <cell r="O534">
            <v>200506</v>
          </cell>
          <cell r="P534">
            <v>321947</v>
          </cell>
          <cell r="Q534" t="str">
            <v>61</v>
          </cell>
          <cell r="R534" t="str">
            <v>Admin&amp;Other Other</v>
          </cell>
          <cell r="T534" t="b">
            <v>0</v>
          </cell>
          <cell r="U534" t="b">
            <v>1</v>
          </cell>
          <cell r="V534" t="b">
            <v>0</v>
          </cell>
          <cell r="W534" t="str">
            <v>Finance-General Administration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 t="str">
            <v>20</v>
          </cell>
          <cell r="AH534" t="str">
            <v>PR</v>
          </cell>
          <cell r="AI534" t="str">
            <v>FullyF</v>
          </cell>
          <cell r="AJ534" t="str">
            <v>FF</v>
          </cell>
        </row>
        <row r="535">
          <cell r="A535" t="str">
            <v>0022778</v>
          </cell>
          <cell r="D535" t="str">
            <v>YORK STREET 266-268</v>
          </cell>
          <cell r="E535">
            <v>30468</v>
          </cell>
          <cell r="F535">
            <v>32324</v>
          </cell>
          <cell r="G535">
            <v>30136</v>
          </cell>
          <cell r="J535">
            <v>28250</v>
          </cell>
          <cell r="K535">
            <v>28250</v>
          </cell>
          <cell r="L535">
            <v>28250</v>
          </cell>
          <cell r="M535">
            <v>0</v>
          </cell>
          <cell r="N535">
            <v>0</v>
          </cell>
          <cell r="O535">
            <v>200506</v>
          </cell>
          <cell r="P535">
            <v>28250</v>
          </cell>
          <cell r="Q535" t="str">
            <v>0</v>
          </cell>
          <cell r="R535" t="str">
            <v>UNASSIGNED</v>
          </cell>
          <cell r="T535" t="b">
            <v>1</v>
          </cell>
          <cell r="U535" t="b">
            <v>1</v>
          </cell>
          <cell r="V535" t="b">
            <v>1</v>
          </cell>
          <cell r="W535" t="str">
            <v>PLN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I535" t="str">
            <v>Tomb</v>
          </cell>
          <cell r="AJ535" t="str">
            <v>T</v>
          </cell>
        </row>
        <row r="536">
          <cell r="A536" t="str">
            <v>0022779</v>
          </cell>
          <cell r="D536" t="str">
            <v>WALL ST 82-90</v>
          </cell>
          <cell r="E536">
            <v>30468</v>
          </cell>
          <cell r="F536">
            <v>32324</v>
          </cell>
          <cell r="G536">
            <v>30136</v>
          </cell>
          <cell r="I536">
            <v>33053</v>
          </cell>
          <cell r="J536">
            <v>90319</v>
          </cell>
          <cell r="K536">
            <v>90319</v>
          </cell>
          <cell r="L536">
            <v>90319</v>
          </cell>
          <cell r="M536">
            <v>0</v>
          </cell>
          <cell r="N536">
            <v>90319</v>
          </cell>
          <cell r="O536">
            <v>200506</v>
          </cell>
          <cell r="P536">
            <v>90319</v>
          </cell>
          <cell r="Q536" t="str">
            <v>13</v>
          </cell>
          <cell r="R536" t="str">
            <v>Other</v>
          </cell>
          <cell r="T536" t="b">
            <v>1</v>
          </cell>
          <cell r="U536" t="b">
            <v>1</v>
          </cell>
          <cell r="V536" t="b">
            <v>0</v>
          </cell>
          <cell r="W536" t="str">
            <v>PLN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I536" t="str">
            <v>Tomb</v>
          </cell>
          <cell r="AJ536" t="str">
            <v>T</v>
          </cell>
        </row>
        <row r="537">
          <cell r="A537" t="str">
            <v>0022780</v>
          </cell>
          <cell r="D537" t="str">
            <v>YORK STREET 264</v>
          </cell>
          <cell r="E537">
            <v>30468</v>
          </cell>
          <cell r="F537">
            <v>32324</v>
          </cell>
          <cell r="G537">
            <v>30136</v>
          </cell>
          <cell r="J537">
            <v>0</v>
          </cell>
          <cell r="K537">
            <v>63191</v>
          </cell>
          <cell r="L537">
            <v>63191</v>
          </cell>
          <cell r="M537">
            <v>0</v>
          </cell>
          <cell r="N537">
            <v>0</v>
          </cell>
          <cell r="O537">
            <v>200506</v>
          </cell>
          <cell r="P537">
            <v>63191</v>
          </cell>
          <cell r="Q537" t="str">
            <v>0</v>
          </cell>
          <cell r="R537" t="str">
            <v>UNASSIGNED</v>
          </cell>
          <cell r="T537" t="b">
            <v>1</v>
          </cell>
          <cell r="U537" t="b">
            <v>1</v>
          </cell>
          <cell r="V537" t="b">
            <v>1</v>
          </cell>
          <cell r="W537" t="str">
            <v>PLN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I537" t="str">
            <v>Tomb</v>
          </cell>
          <cell r="AJ537" t="str">
            <v>T</v>
          </cell>
        </row>
        <row r="538">
          <cell r="A538" t="str">
            <v>0022781</v>
          </cell>
          <cell r="D538" t="str">
            <v>STERL CHEM LAB-RM 171-ZIEGLER</v>
          </cell>
          <cell r="E538">
            <v>30926</v>
          </cell>
          <cell r="F538">
            <v>33054</v>
          </cell>
          <cell r="G538">
            <v>30136</v>
          </cell>
          <cell r="J538">
            <v>0</v>
          </cell>
          <cell r="K538">
            <v>89329</v>
          </cell>
          <cell r="L538">
            <v>89329</v>
          </cell>
          <cell r="M538">
            <v>0</v>
          </cell>
          <cell r="N538">
            <v>0</v>
          </cell>
          <cell r="O538">
            <v>200506</v>
          </cell>
          <cell r="P538">
            <v>89329</v>
          </cell>
          <cell r="Q538" t="str">
            <v>0</v>
          </cell>
          <cell r="R538" t="str">
            <v>UNASSIGNED</v>
          </cell>
          <cell r="T538" t="b">
            <v>1</v>
          </cell>
          <cell r="U538" t="b">
            <v>1</v>
          </cell>
          <cell r="V538" t="b">
            <v>1</v>
          </cell>
          <cell r="W538" t="str">
            <v>PLN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I538" t="str">
            <v>Tomb</v>
          </cell>
          <cell r="AJ538" t="str">
            <v>T</v>
          </cell>
        </row>
        <row r="539">
          <cell r="A539" t="str">
            <v>0022782</v>
          </cell>
          <cell r="D539" t="str">
            <v>STERL CHEM LAB FRONT OFFICE</v>
          </cell>
          <cell r="E539">
            <v>30926</v>
          </cell>
          <cell r="F539">
            <v>33054</v>
          </cell>
          <cell r="G539">
            <v>30136</v>
          </cell>
          <cell r="J539">
            <v>0</v>
          </cell>
          <cell r="K539">
            <v>129959</v>
          </cell>
          <cell r="L539">
            <v>129959</v>
          </cell>
          <cell r="M539">
            <v>0</v>
          </cell>
          <cell r="N539">
            <v>0</v>
          </cell>
          <cell r="O539">
            <v>200506</v>
          </cell>
          <cell r="P539">
            <v>129959</v>
          </cell>
          <cell r="Q539" t="str">
            <v>0</v>
          </cell>
          <cell r="R539" t="str">
            <v>UNASSIGNED</v>
          </cell>
          <cell r="T539" t="b">
            <v>1</v>
          </cell>
          <cell r="U539" t="b">
            <v>1</v>
          </cell>
          <cell r="V539" t="b">
            <v>1</v>
          </cell>
          <cell r="W539" t="str">
            <v>PLN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I539" t="str">
            <v>Tomb</v>
          </cell>
          <cell r="AJ539" t="str">
            <v>T</v>
          </cell>
        </row>
        <row r="540">
          <cell r="A540" t="str">
            <v>0022783</v>
          </cell>
          <cell r="D540" t="str">
            <v>STERLING CHEMISTRY 5 YEAR PLAN</v>
          </cell>
          <cell r="E540">
            <v>30926</v>
          </cell>
          <cell r="F540">
            <v>33054</v>
          </cell>
          <cell r="G540">
            <v>30136</v>
          </cell>
          <cell r="J540">
            <v>0</v>
          </cell>
          <cell r="K540">
            <v>3918</v>
          </cell>
          <cell r="L540">
            <v>3918</v>
          </cell>
          <cell r="M540">
            <v>0</v>
          </cell>
          <cell r="N540">
            <v>0</v>
          </cell>
          <cell r="O540">
            <v>200506</v>
          </cell>
          <cell r="P540">
            <v>3918</v>
          </cell>
          <cell r="Q540" t="str">
            <v>0</v>
          </cell>
          <cell r="R540" t="str">
            <v>UNASSIGNED</v>
          </cell>
          <cell r="T540" t="b">
            <v>1</v>
          </cell>
          <cell r="U540" t="b">
            <v>1</v>
          </cell>
          <cell r="V540" t="b">
            <v>1</v>
          </cell>
          <cell r="W540" t="str">
            <v>PLN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I540" t="str">
            <v>Tomb</v>
          </cell>
          <cell r="AJ540" t="str">
            <v>T</v>
          </cell>
        </row>
        <row r="541">
          <cell r="A541" t="str">
            <v>0022784</v>
          </cell>
          <cell r="B541" t="str">
            <v>C84120101</v>
          </cell>
          <cell r="C541" t="str">
            <v>84120101</v>
          </cell>
          <cell r="D541" t="str">
            <v>PARK ST 210-220 APARTMENT</v>
          </cell>
          <cell r="E541">
            <v>31017</v>
          </cell>
          <cell r="F541">
            <v>32324</v>
          </cell>
          <cell r="G541">
            <v>31412</v>
          </cell>
          <cell r="I541">
            <v>30136</v>
          </cell>
          <cell r="J541">
            <v>800685</v>
          </cell>
          <cell r="K541">
            <v>800685</v>
          </cell>
          <cell r="L541">
            <v>800685</v>
          </cell>
          <cell r="M541">
            <v>0</v>
          </cell>
          <cell r="N541">
            <v>800685</v>
          </cell>
          <cell r="O541">
            <v>200506</v>
          </cell>
          <cell r="P541">
            <v>800685</v>
          </cell>
          <cell r="Q541" t="str">
            <v>61</v>
          </cell>
          <cell r="R541" t="str">
            <v>Admin&amp;Other Other</v>
          </cell>
          <cell r="T541" t="b">
            <v>0</v>
          </cell>
          <cell r="U541" t="b">
            <v>1</v>
          </cell>
          <cell r="V541" t="b">
            <v>0</v>
          </cell>
          <cell r="W541" t="str">
            <v>Finance-General Administration</v>
          </cell>
          <cell r="X541">
            <v>800685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 t="str">
            <v>20</v>
          </cell>
          <cell r="AH541" t="str">
            <v>PR</v>
          </cell>
          <cell r="AI541" t="str">
            <v>FullyF</v>
          </cell>
          <cell r="AJ541" t="str">
            <v>FF</v>
          </cell>
        </row>
        <row r="542">
          <cell r="A542" t="str">
            <v>0022785</v>
          </cell>
          <cell r="B542" t="str">
            <v>C84120102</v>
          </cell>
          <cell r="C542" t="str">
            <v>84120102</v>
          </cell>
          <cell r="D542" t="str">
            <v>YORK SQUARE TOWN HOUSE</v>
          </cell>
          <cell r="E542">
            <v>31017</v>
          </cell>
          <cell r="F542">
            <v>38382</v>
          </cell>
          <cell r="G542">
            <v>31958</v>
          </cell>
          <cell r="I542">
            <v>34985</v>
          </cell>
          <cell r="J542">
            <v>184164</v>
          </cell>
          <cell r="K542">
            <v>184164</v>
          </cell>
          <cell r="L542">
            <v>184164</v>
          </cell>
          <cell r="M542">
            <v>44000</v>
          </cell>
          <cell r="N542">
            <v>150000</v>
          </cell>
          <cell r="O542">
            <v>200506</v>
          </cell>
          <cell r="P542">
            <v>184164</v>
          </cell>
          <cell r="Q542" t="str">
            <v>61</v>
          </cell>
          <cell r="R542" t="str">
            <v>Admin&amp;Other Other</v>
          </cell>
          <cell r="T542" t="b">
            <v>1</v>
          </cell>
          <cell r="U542" t="b">
            <v>0</v>
          </cell>
          <cell r="V542" t="b">
            <v>0</v>
          </cell>
          <cell r="W542" t="str">
            <v>Finance-General Administration</v>
          </cell>
          <cell r="X542">
            <v>150000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 t="str">
            <v>20</v>
          </cell>
          <cell r="AH542" t="str">
            <v>PR</v>
          </cell>
          <cell r="AI542" t="str">
            <v>Vclosed</v>
          </cell>
          <cell r="AJ542" t="str">
            <v>VC</v>
          </cell>
        </row>
        <row r="543">
          <cell r="A543" t="str">
            <v>0022786</v>
          </cell>
          <cell r="D543" t="str">
            <v>LCI BASEMENT STORAGE-ANIMAL CARE</v>
          </cell>
          <cell r="E543">
            <v>31017</v>
          </cell>
          <cell r="F543">
            <v>31747</v>
          </cell>
          <cell r="G543">
            <v>30136</v>
          </cell>
          <cell r="I543">
            <v>34834</v>
          </cell>
          <cell r="J543">
            <v>606330</v>
          </cell>
          <cell r="K543">
            <v>606330</v>
          </cell>
          <cell r="L543">
            <v>606330</v>
          </cell>
          <cell r="M543">
            <v>606329.81000000006</v>
          </cell>
          <cell r="N543">
            <v>0</v>
          </cell>
          <cell r="O543">
            <v>200506</v>
          </cell>
          <cell r="P543">
            <v>606330</v>
          </cell>
          <cell r="Q543" t="str">
            <v>08</v>
          </cell>
          <cell r="R543" t="str">
            <v>Medicine</v>
          </cell>
          <cell r="T543" t="b">
            <v>0</v>
          </cell>
          <cell r="U543" t="b">
            <v>1</v>
          </cell>
          <cell r="V543" t="b">
            <v>0</v>
          </cell>
          <cell r="W543" t="str">
            <v>MED</v>
          </cell>
          <cell r="X543">
            <v>0</v>
          </cell>
          <cell r="Y543">
            <v>0</v>
          </cell>
          <cell r="Z543">
            <v>283395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I543" t="str">
            <v>Tomb</v>
          </cell>
          <cell r="AJ543" t="str">
            <v>T</v>
          </cell>
        </row>
        <row r="544">
          <cell r="A544" t="str">
            <v>0022787</v>
          </cell>
          <cell r="D544" t="str">
            <v>C-WING 2ND FL-PALADE LAB</v>
          </cell>
          <cell r="E544">
            <v>31017</v>
          </cell>
          <cell r="F544">
            <v>33054</v>
          </cell>
          <cell r="G544">
            <v>30136</v>
          </cell>
          <cell r="J544">
            <v>0</v>
          </cell>
          <cell r="K544">
            <v>479570</v>
          </cell>
          <cell r="L544">
            <v>479570</v>
          </cell>
          <cell r="M544">
            <v>0</v>
          </cell>
          <cell r="N544">
            <v>0</v>
          </cell>
          <cell r="O544">
            <v>200506</v>
          </cell>
          <cell r="P544">
            <v>479570</v>
          </cell>
          <cell r="Q544" t="str">
            <v>0</v>
          </cell>
          <cell r="R544" t="str">
            <v>UNASSIGNED</v>
          </cell>
          <cell r="T544" t="b">
            <v>1</v>
          </cell>
          <cell r="U544" t="b">
            <v>1</v>
          </cell>
          <cell r="V544" t="b">
            <v>1</v>
          </cell>
          <cell r="W544" t="str">
            <v>MED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I544" t="str">
            <v>Tomb</v>
          </cell>
          <cell r="AJ544" t="str">
            <v>T</v>
          </cell>
        </row>
        <row r="545">
          <cell r="A545" t="str">
            <v>0022790</v>
          </cell>
          <cell r="B545" t="str">
            <v>P90062603</v>
          </cell>
          <cell r="C545" t="str">
            <v>90062603</v>
          </cell>
          <cell r="D545" t="str">
            <v>BRADY MEMORIAL 3RD FL LAB RENOV</v>
          </cell>
          <cell r="E545">
            <v>33025</v>
          </cell>
          <cell r="F545">
            <v>34150</v>
          </cell>
          <cell r="G545">
            <v>33970</v>
          </cell>
          <cell r="I545">
            <v>35569</v>
          </cell>
          <cell r="J545">
            <v>492177</v>
          </cell>
          <cell r="K545">
            <v>492177</v>
          </cell>
          <cell r="L545">
            <v>492177</v>
          </cell>
          <cell r="M545">
            <v>0</v>
          </cell>
          <cell r="N545">
            <v>492177</v>
          </cell>
          <cell r="O545">
            <v>200506</v>
          </cell>
          <cell r="P545">
            <v>492177</v>
          </cell>
          <cell r="Q545" t="str">
            <v>80</v>
          </cell>
          <cell r="R545" t="str">
            <v>Medicine</v>
          </cell>
          <cell r="T545" t="b">
            <v>0</v>
          </cell>
          <cell r="U545" t="b">
            <v>1</v>
          </cell>
          <cell r="V545" t="b">
            <v>0</v>
          </cell>
          <cell r="W545" t="str">
            <v>Asset Management</v>
          </cell>
          <cell r="X545">
            <v>0</v>
          </cell>
          <cell r="Y545">
            <v>492177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 t="str">
            <v>20</v>
          </cell>
          <cell r="AH545" t="str">
            <v>PR</v>
          </cell>
          <cell r="AI545" t="str">
            <v>FullyF</v>
          </cell>
          <cell r="AJ545" t="str">
            <v>FF</v>
          </cell>
        </row>
        <row r="546">
          <cell r="A546" t="str">
            <v>0022791</v>
          </cell>
          <cell r="B546" t="str">
            <v>P90062601</v>
          </cell>
          <cell r="C546" t="str">
            <v>90062601</v>
          </cell>
          <cell r="D546" t="str">
            <v>PIERSON SAGE PLANT BOILER #3</v>
          </cell>
          <cell r="E546">
            <v>33025</v>
          </cell>
          <cell r="F546">
            <v>33785</v>
          </cell>
          <cell r="G546">
            <v>33298</v>
          </cell>
          <cell r="I546">
            <v>34540</v>
          </cell>
          <cell r="J546">
            <v>80825</v>
          </cell>
          <cell r="K546">
            <v>80825</v>
          </cell>
          <cell r="L546">
            <v>80825</v>
          </cell>
          <cell r="M546">
            <v>0</v>
          </cell>
          <cell r="N546">
            <v>80825</v>
          </cell>
          <cell r="O546">
            <v>200506</v>
          </cell>
          <cell r="P546">
            <v>80825</v>
          </cell>
          <cell r="Q546" t="str">
            <v>65</v>
          </cell>
          <cell r="R546" t="str">
            <v>Admin&amp;Other Utilities Central</v>
          </cell>
          <cell r="T546" t="b">
            <v>0</v>
          </cell>
          <cell r="U546" t="b">
            <v>1</v>
          </cell>
          <cell r="V546" t="b">
            <v>0</v>
          </cell>
          <cell r="W546" t="str">
            <v>Accounting And Contracts</v>
          </cell>
          <cell r="X546">
            <v>0</v>
          </cell>
          <cell r="Y546">
            <v>80825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 t="str">
            <v>40</v>
          </cell>
          <cell r="AH546" t="str">
            <v>UT</v>
          </cell>
          <cell r="AI546" t="str">
            <v>FullyF</v>
          </cell>
          <cell r="AJ546" t="str">
            <v>FF</v>
          </cell>
        </row>
        <row r="547">
          <cell r="A547" t="str">
            <v>0022792</v>
          </cell>
          <cell r="B547" t="str">
            <v>P90061204</v>
          </cell>
          <cell r="C547" t="str">
            <v>90061204</v>
          </cell>
          <cell r="D547" t="str">
            <v>TD COLLEGE EXTERIOR RENOV.</v>
          </cell>
          <cell r="E547">
            <v>33025</v>
          </cell>
          <cell r="F547">
            <v>33724</v>
          </cell>
          <cell r="G547">
            <v>33298</v>
          </cell>
          <cell r="I547">
            <v>34540</v>
          </cell>
          <cell r="J547">
            <v>1481700</v>
          </cell>
          <cell r="K547">
            <v>1481700</v>
          </cell>
          <cell r="L547">
            <v>1481700</v>
          </cell>
          <cell r="M547">
            <v>0</v>
          </cell>
          <cell r="N547">
            <v>1481700</v>
          </cell>
          <cell r="O547">
            <v>200506</v>
          </cell>
          <cell r="P547">
            <v>1481700</v>
          </cell>
          <cell r="Q547" t="str">
            <v>71</v>
          </cell>
          <cell r="R547" t="str">
            <v>Residential - Undergraduate</v>
          </cell>
          <cell r="T547" t="b">
            <v>0</v>
          </cell>
          <cell r="U547" t="b">
            <v>1</v>
          </cell>
          <cell r="V547" t="b">
            <v>0</v>
          </cell>
          <cell r="W547" t="str">
            <v>Accounting And Contracts</v>
          </cell>
          <cell r="X547">
            <v>1481700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 t="str">
            <v>30</v>
          </cell>
          <cell r="AH547" t="str">
            <v>CM</v>
          </cell>
          <cell r="AI547" t="str">
            <v>FullyF</v>
          </cell>
          <cell r="AJ547" t="str">
            <v>FF</v>
          </cell>
        </row>
        <row r="548">
          <cell r="A548" t="str">
            <v>0022793</v>
          </cell>
          <cell r="B548" t="str">
            <v>P90061205</v>
          </cell>
          <cell r="C548" t="str">
            <v>90061205</v>
          </cell>
          <cell r="D548" t="str">
            <v>YALE BOWL CONCRETE _x001B_ MASONRY REST</v>
          </cell>
          <cell r="E548">
            <v>33025</v>
          </cell>
          <cell r="F548">
            <v>34248</v>
          </cell>
          <cell r="G548">
            <v>33298</v>
          </cell>
          <cell r="I548">
            <v>35415</v>
          </cell>
          <cell r="J548">
            <v>231450</v>
          </cell>
          <cell r="K548">
            <v>231450</v>
          </cell>
          <cell r="L548">
            <v>231450</v>
          </cell>
          <cell r="M548">
            <v>0</v>
          </cell>
          <cell r="N548">
            <v>231450</v>
          </cell>
          <cell r="O548">
            <v>200506</v>
          </cell>
          <cell r="P548">
            <v>231450</v>
          </cell>
          <cell r="Q548" t="str">
            <v>54</v>
          </cell>
          <cell r="R548" t="str">
            <v>Athletics</v>
          </cell>
          <cell r="T548" t="b">
            <v>0</v>
          </cell>
          <cell r="U548" t="b">
            <v>1</v>
          </cell>
          <cell r="V548" t="b">
            <v>0</v>
          </cell>
          <cell r="W548" t="str">
            <v>Accounting And Contracts</v>
          </cell>
          <cell r="X548">
            <v>0</v>
          </cell>
          <cell r="Y548">
            <v>231450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 t="str">
            <v>30</v>
          </cell>
          <cell r="AH548" t="str">
            <v>CM</v>
          </cell>
          <cell r="AI548" t="str">
            <v>FullyF</v>
          </cell>
          <cell r="AJ548" t="str">
            <v>FF</v>
          </cell>
        </row>
        <row r="549">
          <cell r="A549" t="str">
            <v>0022794</v>
          </cell>
          <cell r="D549" t="str">
            <v>TEMPLE 405 FURNACE</v>
          </cell>
          <cell r="E549">
            <v>33025</v>
          </cell>
          <cell r="F549">
            <v>34150</v>
          </cell>
          <cell r="G549">
            <v>33328</v>
          </cell>
          <cell r="I549">
            <v>34171</v>
          </cell>
          <cell r="J549">
            <v>91540</v>
          </cell>
          <cell r="K549">
            <v>91540</v>
          </cell>
          <cell r="L549">
            <v>91540</v>
          </cell>
          <cell r="M549">
            <v>91540.17</v>
          </cell>
          <cell r="N549">
            <v>0</v>
          </cell>
          <cell r="O549">
            <v>200506</v>
          </cell>
          <cell r="P549">
            <v>91540</v>
          </cell>
          <cell r="Q549" t="str">
            <v>05</v>
          </cell>
          <cell r="R549" t="str">
            <v>Academic Space: Non-Science</v>
          </cell>
          <cell r="T549" t="b">
            <v>1</v>
          </cell>
          <cell r="U549" t="b">
            <v>1</v>
          </cell>
          <cell r="V549" t="b">
            <v>0</v>
          </cell>
          <cell r="W549" t="str">
            <v>PLN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I549" t="str">
            <v>Tomb</v>
          </cell>
          <cell r="AJ549" t="str">
            <v>T</v>
          </cell>
        </row>
        <row r="550">
          <cell r="A550" t="str">
            <v>0022795</v>
          </cell>
          <cell r="D550" t="str">
            <v>A &amp; A HANDICAPPED ACCESS</v>
          </cell>
          <cell r="E550">
            <v>33055</v>
          </cell>
          <cell r="F550">
            <v>34150</v>
          </cell>
          <cell r="G550">
            <v>34150</v>
          </cell>
          <cell r="I550">
            <v>34171</v>
          </cell>
          <cell r="J550">
            <v>65075</v>
          </cell>
          <cell r="K550">
            <v>65075</v>
          </cell>
          <cell r="L550">
            <v>65075</v>
          </cell>
          <cell r="M550">
            <v>47499.89</v>
          </cell>
          <cell r="N550">
            <v>17575</v>
          </cell>
          <cell r="O550">
            <v>200506</v>
          </cell>
          <cell r="P550">
            <v>65075</v>
          </cell>
          <cell r="Q550" t="str">
            <v>05</v>
          </cell>
          <cell r="R550" t="str">
            <v>Academic Space: Non-Science</v>
          </cell>
          <cell r="T550" t="b">
            <v>1</v>
          </cell>
          <cell r="U550" t="b">
            <v>1</v>
          </cell>
          <cell r="V550" t="b">
            <v>0</v>
          </cell>
          <cell r="W550" t="str">
            <v>PLN</v>
          </cell>
          <cell r="X550">
            <v>0</v>
          </cell>
          <cell r="Y550">
            <v>17575</v>
          </cell>
          <cell r="Z550">
            <v>47500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I550" t="str">
            <v>Tomb</v>
          </cell>
          <cell r="AJ550" t="str">
            <v>T</v>
          </cell>
        </row>
        <row r="551">
          <cell r="A551" t="str">
            <v>0022796</v>
          </cell>
          <cell r="D551" t="str">
            <v>AUXILIARY SERVICES VEHICLE PURCHASE</v>
          </cell>
          <cell r="E551">
            <v>33055</v>
          </cell>
          <cell r="F551">
            <v>33785</v>
          </cell>
          <cell r="G551">
            <v>33054</v>
          </cell>
          <cell r="I551">
            <v>34719</v>
          </cell>
          <cell r="J551">
            <v>124833</v>
          </cell>
          <cell r="K551">
            <v>124833</v>
          </cell>
          <cell r="L551">
            <v>124833</v>
          </cell>
          <cell r="M551">
            <v>0</v>
          </cell>
          <cell r="N551">
            <v>124833</v>
          </cell>
          <cell r="O551">
            <v>200506</v>
          </cell>
          <cell r="P551">
            <v>124833</v>
          </cell>
          <cell r="Q551" t="str">
            <v>12</v>
          </cell>
          <cell r="R551" t="str">
            <v>Administrative &amp; University-Wide</v>
          </cell>
          <cell r="T551" t="b">
            <v>1</v>
          </cell>
          <cell r="U551" t="b">
            <v>1</v>
          </cell>
          <cell r="V551" t="b">
            <v>0</v>
          </cell>
          <cell r="W551" t="str">
            <v>FIN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I551" t="str">
            <v>Tomb</v>
          </cell>
          <cell r="AJ551" t="str">
            <v>T</v>
          </cell>
        </row>
        <row r="552">
          <cell r="A552" t="str">
            <v>0022797</v>
          </cell>
          <cell r="B552" t="str">
            <v>90062605</v>
          </cell>
          <cell r="C552" t="str">
            <v>90062605</v>
          </cell>
          <cell r="D552" t="str">
            <v>LLCI 1ST FL PULMONARY DISEASE</v>
          </cell>
          <cell r="E552">
            <v>33055</v>
          </cell>
          <cell r="F552">
            <v>33542</v>
          </cell>
          <cell r="G552">
            <v>33328</v>
          </cell>
          <cell r="I552">
            <v>34834</v>
          </cell>
          <cell r="J552">
            <v>149707</v>
          </cell>
          <cell r="K552">
            <v>149707</v>
          </cell>
          <cell r="L552">
            <v>149707</v>
          </cell>
          <cell r="M552">
            <v>151853.19</v>
          </cell>
          <cell r="N552">
            <v>0</v>
          </cell>
          <cell r="O552">
            <v>200506</v>
          </cell>
          <cell r="P552">
            <v>149707</v>
          </cell>
          <cell r="Q552" t="str">
            <v>08</v>
          </cell>
          <cell r="R552" t="str">
            <v>Medicine</v>
          </cell>
          <cell r="T552" t="b">
            <v>1</v>
          </cell>
          <cell r="U552" t="b">
            <v>1</v>
          </cell>
          <cell r="V552" t="b">
            <v>0</v>
          </cell>
          <cell r="W552" t="str">
            <v>MED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I552" t="str">
            <v>Tomb</v>
          </cell>
          <cell r="AJ552" t="str">
            <v>T</v>
          </cell>
        </row>
        <row r="553">
          <cell r="A553" t="str">
            <v>0022798</v>
          </cell>
          <cell r="B553" t="str">
            <v>F82073101</v>
          </cell>
          <cell r="C553" t="str">
            <v>82073101</v>
          </cell>
          <cell r="D553" t="str">
            <v>TRUMBULL DINING HALL RENOVATIONS</v>
          </cell>
          <cell r="E553">
            <v>30163</v>
          </cell>
          <cell r="F553">
            <v>32324</v>
          </cell>
          <cell r="J553">
            <v>0</v>
          </cell>
          <cell r="K553">
            <v>173094</v>
          </cell>
          <cell r="L553">
            <v>173094</v>
          </cell>
          <cell r="M553">
            <v>0</v>
          </cell>
          <cell r="N553">
            <v>0</v>
          </cell>
          <cell r="O553">
            <v>200506</v>
          </cell>
          <cell r="P553">
            <v>173094</v>
          </cell>
          <cell r="Q553" t="str">
            <v>0</v>
          </cell>
          <cell r="R553" t="str">
            <v>UNASSIGNED</v>
          </cell>
          <cell r="T553" t="b">
            <v>1</v>
          </cell>
          <cell r="U553" t="b">
            <v>1</v>
          </cell>
          <cell r="V553" t="b">
            <v>1</v>
          </cell>
          <cell r="W553" t="str">
            <v>Accounting And Contracts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I553" t="str">
            <v>Tomb</v>
          </cell>
          <cell r="AJ553" t="str">
            <v>T</v>
          </cell>
        </row>
        <row r="554">
          <cell r="A554" t="str">
            <v>0022799</v>
          </cell>
          <cell r="D554" t="str">
            <v>OLD CAMPUS RENOVATION</v>
          </cell>
          <cell r="F554">
            <v>30864</v>
          </cell>
          <cell r="G554">
            <v>30136</v>
          </cell>
          <cell r="J554">
            <v>0</v>
          </cell>
          <cell r="K554">
            <v>10014210</v>
          </cell>
          <cell r="L554">
            <v>10014210</v>
          </cell>
          <cell r="M554">
            <v>0</v>
          </cell>
          <cell r="N554">
            <v>0</v>
          </cell>
          <cell r="O554">
            <v>200506</v>
          </cell>
          <cell r="P554">
            <v>10014210</v>
          </cell>
          <cell r="Q554" t="str">
            <v>0</v>
          </cell>
          <cell r="R554" t="str">
            <v>UNASSIGNED</v>
          </cell>
          <cell r="T554" t="b">
            <v>0</v>
          </cell>
          <cell r="U554" t="b">
            <v>1</v>
          </cell>
          <cell r="V554" t="b">
            <v>1</v>
          </cell>
          <cell r="W554" t="str">
            <v>PLN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I554" t="str">
            <v>Tomb</v>
          </cell>
          <cell r="AJ554" t="str">
            <v>T</v>
          </cell>
        </row>
        <row r="555">
          <cell r="A555" t="str">
            <v>0022801</v>
          </cell>
          <cell r="D555" t="str">
            <v>SCH OF O&amp;M 56 HILLHOUSE ALT</v>
          </cell>
          <cell r="F555">
            <v>30498</v>
          </cell>
          <cell r="G555">
            <v>30136</v>
          </cell>
          <cell r="J555">
            <v>0</v>
          </cell>
          <cell r="K555">
            <v>384071</v>
          </cell>
          <cell r="L555">
            <v>384071</v>
          </cell>
          <cell r="M555">
            <v>0</v>
          </cell>
          <cell r="N555">
            <v>0</v>
          </cell>
          <cell r="O555">
            <v>200506</v>
          </cell>
          <cell r="P555">
            <v>384071</v>
          </cell>
          <cell r="Q555" t="str">
            <v>0</v>
          </cell>
          <cell r="R555" t="str">
            <v>UNASSIGNED</v>
          </cell>
          <cell r="T555" t="b">
            <v>1</v>
          </cell>
          <cell r="U555" t="b">
            <v>1</v>
          </cell>
          <cell r="V555" t="b">
            <v>1</v>
          </cell>
          <cell r="W555" t="str">
            <v>PLN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I555" t="str">
            <v>Tomb</v>
          </cell>
          <cell r="AJ555" t="str">
            <v>T</v>
          </cell>
        </row>
        <row r="556">
          <cell r="A556" t="str">
            <v>0022805</v>
          </cell>
          <cell r="D556" t="str">
            <v>PROSPECT PLACE 12 ALT</v>
          </cell>
          <cell r="F556">
            <v>30498</v>
          </cell>
          <cell r="G556">
            <v>30136</v>
          </cell>
          <cell r="J556">
            <v>0</v>
          </cell>
          <cell r="K556">
            <v>239932</v>
          </cell>
          <cell r="L556">
            <v>239932</v>
          </cell>
          <cell r="M556">
            <v>0</v>
          </cell>
          <cell r="N556">
            <v>0</v>
          </cell>
          <cell r="O556">
            <v>200506</v>
          </cell>
          <cell r="P556">
            <v>239932</v>
          </cell>
          <cell r="Q556" t="str">
            <v>0</v>
          </cell>
          <cell r="R556" t="str">
            <v>UNASSIGNED</v>
          </cell>
          <cell r="T556" t="b">
            <v>1</v>
          </cell>
          <cell r="U556" t="b">
            <v>1</v>
          </cell>
          <cell r="V556" t="b">
            <v>1</v>
          </cell>
          <cell r="W556" t="str">
            <v>PLN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I556" t="str">
            <v>Tomb</v>
          </cell>
          <cell r="AJ556" t="str">
            <v>T</v>
          </cell>
        </row>
        <row r="557">
          <cell r="A557" t="str">
            <v>0022806</v>
          </cell>
          <cell r="D557" t="str">
            <v>SONECOR CONTRACTUAL COSTS</v>
          </cell>
          <cell r="E557">
            <v>30864</v>
          </cell>
          <cell r="F557">
            <v>33055</v>
          </cell>
          <cell r="G557">
            <v>31777</v>
          </cell>
          <cell r="I557">
            <v>37592</v>
          </cell>
          <cell r="J557">
            <v>10469909</v>
          </cell>
          <cell r="K557">
            <v>10469909</v>
          </cell>
          <cell r="L557">
            <v>10469909</v>
          </cell>
          <cell r="M557">
            <v>353949.66</v>
          </cell>
          <cell r="N557">
            <v>10115959</v>
          </cell>
          <cell r="O557">
            <v>200506</v>
          </cell>
          <cell r="P557">
            <v>10469909</v>
          </cell>
          <cell r="Q557" t="str">
            <v>12</v>
          </cell>
          <cell r="R557" t="str">
            <v>Administrative &amp; University-Wide</v>
          </cell>
          <cell r="T557" t="b">
            <v>1</v>
          </cell>
          <cell r="U557" t="b">
            <v>1</v>
          </cell>
          <cell r="V557" t="b">
            <v>0</v>
          </cell>
          <cell r="W557" t="str">
            <v>FIN</v>
          </cell>
          <cell r="X557">
            <v>10115959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I557" t="str">
            <v>Tomb</v>
          </cell>
          <cell r="AJ557" t="str">
            <v>T</v>
          </cell>
        </row>
        <row r="558">
          <cell r="A558" t="str">
            <v>0022812</v>
          </cell>
          <cell r="B558" t="str">
            <v>F72063001</v>
          </cell>
          <cell r="C558" t="str">
            <v>72063001</v>
          </cell>
          <cell r="D558" t="str">
            <v>PARKING GARAGE</v>
          </cell>
          <cell r="E558">
            <v>26480</v>
          </cell>
          <cell r="F558">
            <v>33054</v>
          </cell>
          <cell r="G558">
            <v>27210</v>
          </cell>
          <cell r="I558">
            <v>30136</v>
          </cell>
          <cell r="J558">
            <v>2795383</v>
          </cell>
          <cell r="K558">
            <v>2795383</v>
          </cell>
          <cell r="L558">
            <v>2795383</v>
          </cell>
          <cell r="M558">
            <v>0</v>
          </cell>
          <cell r="N558">
            <v>2795383</v>
          </cell>
          <cell r="O558">
            <v>200506</v>
          </cell>
          <cell r="P558">
            <v>2795383</v>
          </cell>
          <cell r="Q558" t="str">
            <v>0</v>
          </cell>
          <cell r="R558" t="str">
            <v>UNASSIGNED</v>
          </cell>
          <cell r="T558" t="b">
            <v>0</v>
          </cell>
          <cell r="U558" t="b">
            <v>1</v>
          </cell>
          <cell r="V558" t="b">
            <v>0</v>
          </cell>
          <cell r="W558" t="str">
            <v>Accounting And Contracts</v>
          </cell>
          <cell r="X558">
            <v>2795383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I558" t="str">
            <v>Tomb</v>
          </cell>
          <cell r="AJ558" t="str">
            <v>T</v>
          </cell>
        </row>
        <row r="559">
          <cell r="A559" t="str">
            <v>0022813</v>
          </cell>
          <cell r="D559" t="str">
            <v>BECTON RMS 020,312,314,400,400A</v>
          </cell>
          <cell r="E559">
            <v>33055</v>
          </cell>
          <cell r="F559">
            <v>33785</v>
          </cell>
          <cell r="G559">
            <v>33328</v>
          </cell>
          <cell r="I559">
            <v>33064</v>
          </cell>
          <cell r="J559">
            <v>163869</v>
          </cell>
          <cell r="K559">
            <v>163869</v>
          </cell>
          <cell r="L559">
            <v>163869</v>
          </cell>
          <cell r="M559">
            <v>165430.07</v>
          </cell>
          <cell r="N559">
            <v>0</v>
          </cell>
          <cell r="O559">
            <v>200506</v>
          </cell>
          <cell r="P559">
            <v>163869</v>
          </cell>
          <cell r="Q559" t="str">
            <v>04</v>
          </cell>
          <cell r="R559" t="str">
            <v>Academic Space: Science</v>
          </cell>
          <cell r="T559" t="b">
            <v>1</v>
          </cell>
          <cell r="U559" t="b">
            <v>1</v>
          </cell>
          <cell r="V559" t="b">
            <v>0</v>
          </cell>
          <cell r="W559" t="str">
            <v>PLN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I559" t="str">
            <v>Tomb</v>
          </cell>
          <cell r="AJ559" t="str">
            <v>T</v>
          </cell>
        </row>
        <row r="560">
          <cell r="A560" t="str">
            <v>0022815</v>
          </cell>
          <cell r="D560" t="str">
            <v>OML 250 SEMINAR ROOM</v>
          </cell>
          <cell r="E560">
            <v>33055</v>
          </cell>
          <cell r="F560">
            <v>33269</v>
          </cell>
          <cell r="G560">
            <v>33328</v>
          </cell>
          <cell r="I560">
            <v>34540</v>
          </cell>
          <cell r="J560">
            <v>35317</v>
          </cell>
          <cell r="K560">
            <v>35317</v>
          </cell>
          <cell r="L560">
            <v>35317</v>
          </cell>
          <cell r="M560">
            <v>35476.949999999997</v>
          </cell>
          <cell r="N560">
            <v>0</v>
          </cell>
          <cell r="O560">
            <v>200506</v>
          </cell>
          <cell r="P560">
            <v>35317</v>
          </cell>
          <cell r="Q560" t="str">
            <v>04</v>
          </cell>
          <cell r="R560" t="str">
            <v>Academic Space: Science</v>
          </cell>
          <cell r="T560" t="b">
            <v>1</v>
          </cell>
          <cell r="U560" t="b">
            <v>1</v>
          </cell>
          <cell r="V560" t="b">
            <v>0</v>
          </cell>
          <cell r="W560" t="str">
            <v>PLN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I560" t="str">
            <v>Tomb</v>
          </cell>
          <cell r="AJ560" t="str">
            <v>T</v>
          </cell>
        </row>
        <row r="561">
          <cell r="A561" t="str">
            <v>0022816</v>
          </cell>
          <cell r="D561" t="str">
            <v>OML 351 COLD ROOM</v>
          </cell>
          <cell r="E561">
            <v>33055</v>
          </cell>
          <cell r="F561">
            <v>33450</v>
          </cell>
          <cell r="G561">
            <v>33450</v>
          </cell>
          <cell r="I561">
            <v>33072</v>
          </cell>
          <cell r="J561">
            <v>33439</v>
          </cell>
          <cell r="K561">
            <v>33439</v>
          </cell>
          <cell r="L561">
            <v>33439</v>
          </cell>
          <cell r="M561">
            <v>33577.839999999997</v>
          </cell>
          <cell r="N561">
            <v>0</v>
          </cell>
          <cell r="O561">
            <v>200506</v>
          </cell>
          <cell r="P561">
            <v>33439</v>
          </cell>
          <cell r="Q561" t="str">
            <v>04</v>
          </cell>
          <cell r="R561" t="str">
            <v>Academic Space: Science</v>
          </cell>
          <cell r="T561" t="b">
            <v>1</v>
          </cell>
          <cell r="U561" t="b">
            <v>1</v>
          </cell>
          <cell r="V561" t="b">
            <v>0</v>
          </cell>
          <cell r="W561" t="str">
            <v>PLN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I561" t="str">
            <v>Tomb</v>
          </cell>
          <cell r="AJ561" t="str">
            <v>T</v>
          </cell>
        </row>
        <row r="562">
          <cell r="A562" t="str">
            <v>0022817</v>
          </cell>
          <cell r="D562" t="str">
            <v>OML ANIMAL FAC PHASE 111</v>
          </cell>
          <cell r="E562">
            <v>33055</v>
          </cell>
          <cell r="F562">
            <v>33238</v>
          </cell>
          <cell r="G562">
            <v>30136</v>
          </cell>
          <cell r="I562">
            <v>34540</v>
          </cell>
          <cell r="J562">
            <v>7103</v>
          </cell>
          <cell r="K562">
            <v>7103</v>
          </cell>
          <cell r="L562">
            <v>7103</v>
          </cell>
          <cell r="M562">
            <v>7103</v>
          </cell>
          <cell r="N562">
            <v>0</v>
          </cell>
          <cell r="O562">
            <v>200506</v>
          </cell>
          <cell r="P562">
            <v>7103</v>
          </cell>
          <cell r="Q562" t="str">
            <v>04</v>
          </cell>
          <cell r="R562" t="str">
            <v>Academic Space: Science</v>
          </cell>
          <cell r="T562" t="b">
            <v>0</v>
          </cell>
          <cell r="U562" t="b">
            <v>1</v>
          </cell>
          <cell r="V562" t="b">
            <v>0</v>
          </cell>
          <cell r="W562" t="str">
            <v>PLN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I562" t="str">
            <v>Tomb</v>
          </cell>
          <cell r="AJ562" t="str">
            <v>T</v>
          </cell>
        </row>
        <row r="563">
          <cell r="A563" t="str">
            <v>0022818</v>
          </cell>
          <cell r="D563" t="str">
            <v>YPI MOVE TO DOMINICAN HALL</v>
          </cell>
          <cell r="J563">
            <v>0</v>
          </cell>
          <cell r="K563">
            <v>887275</v>
          </cell>
          <cell r="L563">
            <v>887275</v>
          </cell>
          <cell r="M563">
            <v>0</v>
          </cell>
          <cell r="N563">
            <v>0</v>
          </cell>
          <cell r="O563">
            <v>200506</v>
          </cell>
          <cell r="P563">
            <v>887275</v>
          </cell>
          <cell r="Q563" t="str">
            <v>0</v>
          </cell>
          <cell r="R563" t="str">
            <v>UNASSIGNED</v>
          </cell>
          <cell r="T563" t="b">
            <v>1</v>
          </cell>
          <cell r="U563" t="b">
            <v>1</v>
          </cell>
          <cell r="V563" t="b">
            <v>1</v>
          </cell>
          <cell r="W563" t="str">
            <v>PLN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I563" t="str">
            <v>Tomb</v>
          </cell>
          <cell r="AJ563" t="str">
            <v>T</v>
          </cell>
        </row>
        <row r="564">
          <cell r="A564" t="str">
            <v>0022819</v>
          </cell>
          <cell r="B564" t="str">
            <v>P90072401</v>
          </cell>
          <cell r="C564" t="str">
            <v>90072401</v>
          </cell>
          <cell r="D564" t="str">
            <v>CEDAR ST EAST SUBSTATION</v>
          </cell>
          <cell r="E564">
            <v>33055</v>
          </cell>
          <cell r="F564">
            <v>33969</v>
          </cell>
          <cell r="G564">
            <v>33756</v>
          </cell>
          <cell r="I564">
            <v>34834</v>
          </cell>
          <cell r="J564">
            <v>990802</v>
          </cell>
          <cell r="K564">
            <v>990802</v>
          </cell>
          <cell r="L564">
            <v>990802</v>
          </cell>
          <cell r="M564">
            <v>0</v>
          </cell>
          <cell r="N564">
            <v>990802</v>
          </cell>
          <cell r="O564">
            <v>200506</v>
          </cell>
          <cell r="P564">
            <v>990802</v>
          </cell>
          <cell r="Q564" t="str">
            <v>66</v>
          </cell>
          <cell r="R564" t="str">
            <v>Admin&amp;Other YSM Utilities</v>
          </cell>
          <cell r="T564" t="b">
            <v>0</v>
          </cell>
          <cell r="U564" t="b">
            <v>1</v>
          </cell>
          <cell r="V564" t="b">
            <v>0</v>
          </cell>
          <cell r="W564" t="str">
            <v>Asset Management</v>
          </cell>
          <cell r="X564">
            <v>0</v>
          </cell>
          <cell r="Y564">
            <v>990802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 t="str">
            <v>40</v>
          </cell>
          <cell r="AH564" t="str">
            <v>UT</v>
          </cell>
          <cell r="AI564" t="str">
            <v>FullyF</v>
          </cell>
          <cell r="AJ564" t="str">
            <v>FF</v>
          </cell>
        </row>
        <row r="565">
          <cell r="A565" t="str">
            <v>0022820</v>
          </cell>
          <cell r="B565" t="str">
            <v>P90072402</v>
          </cell>
          <cell r="C565" t="str">
            <v>90072402</v>
          </cell>
          <cell r="D565" t="str">
            <v>CEDAR ST WEST SUBSTATION</v>
          </cell>
          <cell r="E565">
            <v>33055</v>
          </cell>
          <cell r="F565">
            <v>33969</v>
          </cell>
          <cell r="G565">
            <v>33756</v>
          </cell>
          <cell r="I565">
            <v>34834</v>
          </cell>
          <cell r="J565">
            <v>1055538</v>
          </cell>
          <cell r="K565">
            <v>1055538</v>
          </cell>
          <cell r="L565">
            <v>1055538</v>
          </cell>
          <cell r="M565">
            <v>0</v>
          </cell>
          <cell r="N565">
            <v>1055538</v>
          </cell>
          <cell r="O565">
            <v>200506</v>
          </cell>
          <cell r="P565">
            <v>1055538</v>
          </cell>
          <cell r="Q565" t="str">
            <v>66</v>
          </cell>
          <cell r="R565" t="str">
            <v>Admin&amp;Other YSM Utilities</v>
          </cell>
          <cell r="T565" t="b">
            <v>0</v>
          </cell>
          <cell r="U565" t="b">
            <v>1</v>
          </cell>
          <cell r="V565" t="b">
            <v>0</v>
          </cell>
          <cell r="W565" t="str">
            <v>Asset Management</v>
          </cell>
          <cell r="X565">
            <v>0</v>
          </cell>
          <cell r="Y565">
            <v>1055538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 t="str">
            <v>40</v>
          </cell>
          <cell r="AH565" t="str">
            <v>UT</v>
          </cell>
          <cell r="AI565" t="str">
            <v>FullyF</v>
          </cell>
          <cell r="AJ565" t="str">
            <v>FF</v>
          </cell>
        </row>
        <row r="566">
          <cell r="A566" t="str">
            <v>0022821</v>
          </cell>
          <cell r="B566" t="str">
            <v>F80063016</v>
          </cell>
          <cell r="C566" t="str">
            <v>80063016</v>
          </cell>
          <cell r="D566" t="str">
            <v>SOM BUILDING RENOV PROJECTS</v>
          </cell>
          <cell r="E566">
            <v>29402</v>
          </cell>
          <cell r="G566">
            <v>31593</v>
          </cell>
          <cell r="I566">
            <v>30136</v>
          </cell>
          <cell r="J566">
            <v>5195406</v>
          </cell>
          <cell r="K566">
            <v>5195406</v>
          </cell>
          <cell r="L566">
            <v>5195406</v>
          </cell>
          <cell r="M566">
            <v>808499.95</v>
          </cell>
          <cell r="N566">
            <v>4386906</v>
          </cell>
          <cell r="O566">
            <v>200506</v>
          </cell>
          <cell r="P566">
            <v>5195406</v>
          </cell>
          <cell r="Q566" t="str">
            <v>33</v>
          </cell>
          <cell r="R566" t="str">
            <v>Self-sup Management</v>
          </cell>
          <cell r="T566" t="b">
            <v>0</v>
          </cell>
          <cell r="U566" t="b">
            <v>1</v>
          </cell>
          <cell r="V566" t="b">
            <v>0</v>
          </cell>
          <cell r="W566" t="str">
            <v>Accounting And Contracts</v>
          </cell>
          <cell r="X566">
            <v>4386906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 t="str">
            <v>10</v>
          </cell>
          <cell r="AH566" t="str">
            <v>PR</v>
          </cell>
          <cell r="AI566" t="str">
            <v>FullyF</v>
          </cell>
          <cell r="AJ566" t="str">
            <v>FF</v>
          </cell>
        </row>
        <row r="567">
          <cell r="A567" t="str">
            <v>0022822</v>
          </cell>
          <cell r="B567" t="str">
            <v>P90072405</v>
          </cell>
          <cell r="C567" t="str">
            <v>90072405</v>
          </cell>
          <cell r="D567" t="str">
            <v>PWG SEWAGE EJECTOR PUMP REPL.</v>
          </cell>
          <cell r="E567">
            <v>33055</v>
          </cell>
          <cell r="F567">
            <v>33419</v>
          </cell>
          <cell r="G567">
            <v>33298</v>
          </cell>
          <cell r="I567">
            <v>34540</v>
          </cell>
          <cell r="J567">
            <v>127853</v>
          </cell>
          <cell r="K567">
            <v>127853</v>
          </cell>
          <cell r="L567">
            <v>127853</v>
          </cell>
          <cell r="M567">
            <v>0</v>
          </cell>
          <cell r="N567">
            <v>127853</v>
          </cell>
          <cell r="O567">
            <v>200506</v>
          </cell>
          <cell r="P567">
            <v>127853</v>
          </cell>
          <cell r="Q567" t="str">
            <v>54</v>
          </cell>
          <cell r="R567" t="str">
            <v>Athletics</v>
          </cell>
          <cell r="T567" t="b">
            <v>0</v>
          </cell>
          <cell r="U567" t="b">
            <v>1</v>
          </cell>
          <cell r="V567" t="b">
            <v>0</v>
          </cell>
          <cell r="W567" t="str">
            <v>Accounting And Contracts</v>
          </cell>
          <cell r="X567">
            <v>0</v>
          </cell>
          <cell r="Y567">
            <v>127853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 t="str">
            <v>30</v>
          </cell>
          <cell r="AH567" t="str">
            <v>CM</v>
          </cell>
          <cell r="AI567" t="str">
            <v>FullyF</v>
          </cell>
          <cell r="AJ567" t="str">
            <v>FF</v>
          </cell>
        </row>
        <row r="568">
          <cell r="A568" t="str">
            <v>0022823</v>
          </cell>
          <cell r="B568" t="str">
            <v>P90072407</v>
          </cell>
          <cell r="C568" t="str">
            <v>90072407</v>
          </cell>
          <cell r="D568" t="str">
            <v>HGS HEATING SYSTEM</v>
          </cell>
          <cell r="E568">
            <v>33055</v>
          </cell>
          <cell r="F568">
            <v>33785</v>
          </cell>
          <cell r="G568">
            <v>33298</v>
          </cell>
          <cell r="I568">
            <v>34540</v>
          </cell>
          <cell r="J568">
            <v>130364</v>
          </cell>
          <cell r="K568">
            <v>130364</v>
          </cell>
          <cell r="L568">
            <v>130364</v>
          </cell>
          <cell r="M568">
            <v>0</v>
          </cell>
          <cell r="N568">
            <v>130364</v>
          </cell>
          <cell r="O568">
            <v>200506</v>
          </cell>
          <cell r="P568">
            <v>130364</v>
          </cell>
          <cell r="Q568" t="str">
            <v>70</v>
          </cell>
          <cell r="R568" t="str">
            <v>Residential - Graduate</v>
          </cell>
          <cell r="T568" t="b">
            <v>0</v>
          </cell>
          <cell r="U568" t="b">
            <v>1</v>
          </cell>
          <cell r="V568" t="b">
            <v>0</v>
          </cell>
          <cell r="W568" t="str">
            <v>Accounting And Contracts</v>
          </cell>
          <cell r="X568">
            <v>130364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 t="str">
            <v>30</v>
          </cell>
          <cell r="AH568" t="str">
            <v>CM</v>
          </cell>
          <cell r="AI568" t="str">
            <v>FullyF</v>
          </cell>
          <cell r="AJ568" t="str">
            <v>FF</v>
          </cell>
        </row>
        <row r="569">
          <cell r="A569" t="str">
            <v>0022824</v>
          </cell>
          <cell r="B569" t="str">
            <v>90030609</v>
          </cell>
          <cell r="C569" t="str">
            <v>90030609</v>
          </cell>
          <cell r="D569" t="str">
            <v>AMITY FARM STORAGE BLDG DAC</v>
          </cell>
          <cell r="E569">
            <v>33055</v>
          </cell>
          <cell r="F569">
            <v>33542</v>
          </cell>
          <cell r="G569">
            <v>33542</v>
          </cell>
          <cell r="I569">
            <v>34834</v>
          </cell>
          <cell r="J569">
            <v>390278</v>
          </cell>
          <cell r="K569">
            <v>390278</v>
          </cell>
          <cell r="L569">
            <v>390278</v>
          </cell>
          <cell r="M569">
            <v>396558.83</v>
          </cell>
          <cell r="N569">
            <v>0</v>
          </cell>
          <cell r="O569">
            <v>200506</v>
          </cell>
          <cell r="P569">
            <v>390278</v>
          </cell>
          <cell r="Q569" t="str">
            <v>08</v>
          </cell>
          <cell r="R569" t="str">
            <v>Medicine</v>
          </cell>
          <cell r="T569" t="b">
            <v>1</v>
          </cell>
          <cell r="U569" t="b">
            <v>1</v>
          </cell>
          <cell r="V569" t="b">
            <v>0</v>
          </cell>
          <cell r="W569" t="str">
            <v>MED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I569" t="str">
            <v>Tomb</v>
          </cell>
          <cell r="AJ569" t="str">
            <v>T</v>
          </cell>
        </row>
        <row r="570">
          <cell r="A570" t="str">
            <v>0022825</v>
          </cell>
          <cell r="D570" t="str">
            <v>DRAMA SCH THEATER LIGHTING</v>
          </cell>
          <cell r="F570">
            <v>31958</v>
          </cell>
          <cell r="G570">
            <v>30136</v>
          </cell>
          <cell r="J570">
            <v>0</v>
          </cell>
          <cell r="K570">
            <v>27050</v>
          </cell>
          <cell r="L570">
            <v>27050</v>
          </cell>
          <cell r="M570">
            <v>0</v>
          </cell>
          <cell r="N570">
            <v>0</v>
          </cell>
          <cell r="O570">
            <v>200506</v>
          </cell>
          <cell r="P570">
            <v>27050</v>
          </cell>
          <cell r="Q570" t="str">
            <v>0</v>
          </cell>
          <cell r="R570" t="str">
            <v>UNASSIGNED</v>
          </cell>
          <cell r="T570" t="b">
            <v>1</v>
          </cell>
          <cell r="U570" t="b">
            <v>1</v>
          </cell>
          <cell r="V570" t="b">
            <v>1</v>
          </cell>
          <cell r="W570" t="str">
            <v>PLN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I570" t="str">
            <v>Tomb</v>
          </cell>
          <cell r="AJ570" t="str">
            <v>T</v>
          </cell>
        </row>
        <row r="571">
          <cell r="A571" t="str">
            <v>0022827</v>
          </cell>
          <cell r="D571" t="str">
            <v>APOLLO COMPUTER ROOM-DUNHAM</v>
          </cell>
          <cell r="E571">
            <v>30529</v>
          </cell>
          <cell r="F571">
            <v>31958</v>
          </cell>
          <cell r="G571">
            <v>30136</v>
          </cell>
          <cell r="J571">
            <v>0</v>
          </cell>
          <cell r="K571">
            <v>116507</v>
          </cell>
          <cell r="L571">
            <v>116507</v>
          </cell>
          <cell r="M571">
            <v>0</v>
          </cell>
          <cell r="N571">
            <v>0</v>
          </cell>
          <cell r="O571">
            <v>200506</v>
          </cell>
          <cell r="P571">
            <v>116507</v>
          </cell>
          <cell r="Q571" t="str">
            <v>0</v>
          </cell>
          <cell r="R571" t="str">
            <v>UNASSIGNED</v>
          </cell>
          <cell r="T571" t="b">
            <v>1</v>
          </cell>
          <cell r="U571" t="b">
            <v>1</v>
          </cell>
          <cell r="V571" t="b">
            <v>1</v>
          </cell>
          <cell r="W571" t="str">
            <v>PLN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I571" t="str">
            <v>Tomb</v>
          </cell>
          <cell r="AJ571" t="str">
            <v>T</v>
          </cell>
        </row>
        <row r="572">
          <cell r="A572" t="str">
            <v>0022828</v>
          </cell>
          <cell r="D572" t="str">
            <v>OSBORN REN - NELSON</v>
          </cell>
          <cell r="E572">
            <v>30682</v>
          </cell>
          <cell r="F572">
            <v>33054</v>
          </cell>
          <cell r="G572">
            <v>30136</v>
          </cell>
          <cell r="J572">
            <v>0</v>
          </cell>
          <cell r="K572">
            <v>151380</v>
          </cell>
          <cell r="L572">
            <v>151380</v>
          </cell>
          <cell r="M572">
            <v>0</v>
          </cell>
          <cell r="N572">
            <v>0</v>
          </cell>
          <cell r="O572">
            <v>200506</v>
          </cell>
          <cell r="P572">
            <v>151380</v>
          </cell>
          <cell r="Q572" t="str">
            <v>0</v>
          </cell>
          <cell r="R572" t="str">
            <v>UNASSIGNED</v>
          </cell>
          <cell r="T572" t="b">
            <v>0</v>
          </cell>
          <cell r="U572" t="b">
            <v>1</v>
          </cell>
          <cell r="V572" t="b">
            <v>1</v>
          </cell>
          <cell r="W572" t="str">
            <v>PLN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I572" t="str">
            <v>Tomb</v>
          </cell>
          <cell r="AJ572" t="str">
            <v>T</v>
          </cell>
        </row>
        <row r="573">
          <cell r="A573" t="str">
            <v>0022829</v>
          </cell>
          <cell r="D573" t="str">
            <v>KBT FIRE DOORS</v>
          </cell>
          <cell r="E573">
            <v>30803</v>
          </cell>
          <cell r="F573">
            <v>33054</v>
          </cell>
          <cell r="G573">
            <v>30136</v>
          </cell>
          <cell r="I573">
            <v>31842</v>
          </cell>
          <cell r="J573">
            <v>37174</v>
          </cell>
          <cell r="K573">
            <v>37174</v>
          </cell>
          <cell r="L573">
            <v>37174</v>
          </cell>
          <cell r="M573">
            <v>37512</v>
          </cell>
          <cell r="N573">
            <v>0</v>
          </cell>
          <cell r="O573">
            <v>200506</v>
          </cell>
          <cell r="P573">
            <v>37174</v>
          </cell>
          <cell r="Q573" t="str">
            <v>04</v>
          </cell>
          <cell r="R573" t="str">
            <v>Academic Space: Science</v>
          </cell>
          <cell r="T573" t="b">
            <v>0</v>
          </cell>
          <cell r="U573" t="b">
            <v>0</v>
          </cell>
          <cell r="V573" t="b">
            <v>0</v>
          </cell>
          <cell r="W573" t="str">
            <v>PLN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I573" t="str">
            <v>Tomb</v>
          </cell>
          <cell r="AJ573" t="str">
            <v>T</v>
          </cell>
        </row>
        <row r="574">
          <cell r="A574" t="str">
            <v>0022831</v>
          </cell>
          <cell r="D574" t="str">
            <v>CHEMISTRY DEPT COPIERS</v>
          </cell>
          <cell r="E574">
            <v>30864</v>
          </cell>
          <cell r="F574">
            <v>33054</v>
          </cell>
          <cell r="G574">
            <v>30136</v>
          </cell>
          <cell r="J574">
            <v>0</v>
          </cell>
          <cell r="K574">
            <v>20000</v>
          </cell>
          <cell r="L574">
            <v>20000</v>
          </cell>
          <cell r="M574">
            <v>0</v>
          </cell>
          <cell r="N574">
            <v>0</v>
          </cell>
          <cell r="O574">
            <v>200506</v>
          </cell>
          <cell r="P574">
            <v>20000</v>
          </cell>
          <cell r="Q574" t="str">
            <v>0</v>
          </cell>
          <cell r="R574" t="str">
            <v>UNASSIGNED</v>
          </cell>
          <cell r="T574" t="b">
            <v>1</v>
          </cell>
          <cell r="U574" t="b">
            <v>1</v>
          </cell>
          <cell r="V574" t="b">
            <v>1</v>
          </cell>
          <cell r="W574" t="str">
            <v>FIN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I574" t="str">
            <v>Tomb</v>
          </cell>
          <cell r="AJ574" t="str">
            <v>T</v>
          </cell>
        </row>
        <row r="575">
          <cell r="A575" t="str">
            <v>0022833</v>
          </cell>
          <cell r="D575" t="str">
            <v>COMMUNICATIONS VOICE MAIL SYS</v>
          </cell>
          <cell r="E575">
            <v>33086</v>
          </cell>
          <cell r="F575">
            <v>33499</v>
          </cell>
          <cell r="G575">
            <v>33511</v>
          </cell>
          <cell r="I575">
            <v>34963</v>
          </cell>
          <cell r="J575">
            <v>537215</v>
          </cell>
          <cell r="K575">
            <v>537215</v>
          </cell>
          <cell r="L575">
            <v>537215</v>
          </cell>
          <cell r="M575">
            <v>537214.92000000004</v>
          </cell>
          <cell r="N575">
            <v>0</v>
          </cell>
          <cell r="O575">
            <v>200506</v>
          </cell>
          <cell r="P575">
            <v>537215</v>
          </cell>
          <cell r="Q575" t="str">
            <v>12</v>
          </cell>
          <cell r="R575" t="str">
            <v>Administrative &amp; University-Wide</v>
          </cell>
          <cell r="T575" t="b">
            <v>1</v>
          </cell>
          <cell r="U575" t="b">
            <v>1</v>
          </cell>
          <cell r="V575" t="b">
            <v>0</v>
          </cell>
          <cell r="W575" t="str">
            <v>FIN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I575" t="str">
            <v>Tomb</v>
          </cell>
          <cell r="AJ575" t="str">
            <v>T</v>
          </cell>
        </row>
        <row r="576">
          <cell r="A576" t="str">
            <v>0022834</v>
          </cell>
          <cell r="D576" t="str">
            <v>MANSFIELD 83-85 PURCHASE</v>
          </cell>
          <cell r="E576">
            <v>33086</v>
          </cell>
          <cell r="F576">
            <v>33146</v>
          </cell>
          <cell r="G576">
            <v>33328</v>
          </cell>
          <cell r="I576">
            <v>33091</v>
          </cell>
          <cell r="J576">
            <v>190522</v>
          </cell>
          <cell r="K576">
            <v>190522</v>
          </cell>
          <cell r="L576">
            <v>190522</v>
          </cell>
          <cell r="M576">
            <v>191454.28</v>
          </cell>
          <cell r="N576">
            <v>0</v>
          </cell>
          <cell r="O576">
            <v>200506</v>
          </cell>
          <cell r="P576">
            <v>190522</v>
          </cell>
          <cell r="Q576" t="str">
            <v>03</v>
          </cell>
          <cell r="R576" t="str">
            <v>Graduate and Other Housing</v>
          </cell>
          <cell r="T576" t="b">
            <v>1</v>
          </cell>
          <cell r="U576" t="b">
            <v>1</v>
          </cell>
          <cell r="V576" t="b">
            <v>0</v>
          </cell>
          <cell r="W576" t="str">
            <v>FIN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I576" t="str">
            <v>Tomb</v>
          </cell>
          <cell r="AJ576" t="str">
            <v>T</v>
          </cell>
        </row>
        <row r="577">
          <cell r="A577" t="str">
            <v>0022835</v>
          </cell>
          <cell r="B577" t="str">
            <v>P90080702</v>
          </cell>
          <cell r="C577" t="str">
            <v>90080702</v>
          </cell>
          <cell r="D577" t="str">
            <v>GIBBS RMS 411-424 MB&amp;B</v>
          </cell>
          <cell r="E577">
            <v>33086</v>
          </cell>
          <cell r="F577">
            <v>33785</v>
          </cell>
          <cell r="G577">
            <v>33756</v>
          </cell>
          <cell r="I577">
            <v>34171</v>
          </cell>
          <cell r="J577">
            <v>816122</v>
          </cell>
          <cell r="K577">
            <v>816122</v>
          </cell>
          <cell r="L577">
            <v>816122</v>
          </cell>
          <cell r="M577">
            <v>0</v>
          </cell>
          <cell r="N577">
            <v>816122</v>
          </cell>
          <cell r="O577">
            <v>200506</v>
          </cell>
          <cell r="P577">
            <v>816122</v>
          </cell>
          <cell r="Q577" t="str">
            <v>25</v>
          </cell>
          <cell r="R577" t="str">
            <v>Biological and Physical Sciences</v>
          </cell>
          <cell r="T577" t="b">
            <v>0</v>
          </cell>
          <cell r="U577" t="b">
            <v>1</v>
          </cell>
          <cell r="V577" t="b">
            <v>0</v>
          </cell>
          <cell r="W577" t="str">
            <v>Accounting And Contracts</v>
          </cell>
          <cell r="X577">
            <v>0</v>
          </cell>
          <cell r="Y577">
            <v>816122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 t="str">
            <v>20</v>
          </cell>
          <cell r="AH577" t="str">
            <v>PR</v>
          </cell>
          <cell r="AI577" t="str">
            <v>FullyF</v>
          </cell>
          <cell r="AJ577" t="str">
            <v>FF</v>
          </cell>
        </row>
        <row r="578">
          <cell r="A578" t="str">
            <v>0022837</v>
          </cell>
          <cell r="B578" t="str">
            <v>P90080703</v>
          </cell>
          <cell r="C578" t="str">
            <v>90080703</v>
          </cell>
          <cell r="D578" t="str">
            <v>PARKING LOTS 18 &amp; 22 RECONFIGURATION</v>
          </cell>
          <cell r="E578">
            <v>33086</v>
          </cell>
          <cell r="F578">
            <v>34273</v>
          </cell>
          <cell r="G578">
            <v>33756</v>
          </cell>
          <cell r="I578">
            <v>35094</v>
          </cell>
          <cell r="J578">
            <v>439308</v>
          </cell>
          <cell r="K578">
            <v>439308</v>
          </cell>
          <cell r="L578">
            <v>439308</v>
          </cell>
          <cell r="M578">
            <v>0</v>
          </cell>
          <cell r="N578">
            <v>439308</v>
          </cell>
          <cell r="O578">
            <v>200506</v>
          </cell>
          <cell r="P578">
            <v>439308</v>
          </cell>
          <cell r="Q578" t="str">
            <v>61</v>
          </cell>
          <cell r="R578" t="str">
            <v>Admin&amp;Other Other</v>
          </cell>
          <cell r="T578" t="b">
            <v>0</v>
          </cell>
          <cell r="U578" t="b">
            <v>1</v>
          </cell>
          <cell r="V578" t="b">
            <v>0</v>
          </cell>
          <cell r="W578" t="str">
            <v>Accounting And Contracts</v>
          </cell>
          <cell r="X578">
            <v>0</v>
          </cell>
          <cell r="Y578">
            <v>439308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 t="str">
            <v>20</v>
          </cell>
          <cell r="AH578" t="str">
            <v>PR</v>
          </cell>
          <cell r="AI578" t="str">
            <v>FullyF</v>
          </cell>
          <cell r="AJ578" t="str">
            <v>FF</v>
          </cell>
        </row>
        <row r="579">
          <cell r="A579" t="str">
            <v>0022838</v>
          </cell>
          <cell r="B579" t="str">
            <v>P90080705</v>
          </cell>
          <cell r="C579" t="str">
            <v>90080705</v>
          </cell>
          <cell r="D579" t="str">
            <v>LSOG B&amp;1ST FL. REN.COMPARATIVE MED, VCS, DAC</v>
          </cell>
          <cell r="E579">
            <v>33086</v>
          </cell>
          <cell r="G579">
            <v>34090</v>
          </cell>
          <cell r="I579">
            <v>35303</v>
          </cell>
          <cell r="J579">
            <v>4533796</v>
          </cell>
          <cell r="K579">
            <v>4533796</v>
          </cell>
          <cell r="L579">
            <v>4533796</v>
          </cell>
          <cell r="M579">
            <v>2035985.17</v>
          </cell>
          <cell r="N579">
            <v>2497811</v>
          </cell>
          <cell r="O579">
            <v>200506</v>
          </cell>
          <cell r="P579">
            <v>4533796</v>
          </cell>
          <cell r="Q579" t="str">
            <v>80</v>
          </cell>
          <cell r="R579" t="str">
            <v>Medicine</v>
          </cell>
          <cell r="T579" t="b">
            <v>0</v>
          </cell>
          <cell r="U579" t="b">
            <v>1</v>
          </cell>
          <cell r="V579" t="b">
            <v>0</v>
          </cell>
          <cell r="W579" t="str">
            <v>Asset Management</v>
          </cell>
          <cell r="X579">
            <v>0</v>
          </cell>
          <cell r="Y579">
            <v>2497811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 t="str">
            <v>10</v>
          </cell>
          <cell r="AH579" t="str">
            <v>PR</v>
          </cell>
          <cell r="AI579" t="str">
            <v>FullyF</v>
          </cell>
          <cell r="AJ579" t="str">
            <v>FF</v>
          </cell>
        </row>
        <row r="580">
          <cell r="A580" t="str">
            <v>0022839</v>
          </cell>
          <cell r="B580" t="str">
            <v>90080706</v>
          </cell>
          <cell r="C580" t="str">
            <v>90080706</v>
          </cell>
          <cell r="D580" t="str">
            <v>HARKNESS DORM 1ST FL APT WING DAY CARE</v>
          </cell>
          <cell r="E580">
            <v>33086</v>
          </cell>
          <cell r="F580">
            <v>33419</v>
          </cell>
          <cell r="G580">
            <v>33419</v>
          </cell>
          <cell r="I580">
            <v>34834</v>
          </cell>
          <cell r="J580">
            <v>215778</v>
          </cell>
          <cell r="K580">
            <v>215778</v>
          </cell>
          <cell r="L580">
            <v>215778</v>
          </cell>
          <cell r="M580">
            <v>217547.96</v>
          </cell>
          <cell r="N580">
            <v>0</v>
          </cell>
          <cell r="O580">
            <v>200506</v>
          </cell>
          <cell r="P580">
            <v>215778</v>
          </cell>
          <cell r="Q580" t="str">
            <v>08</v>
          </cell>
          <cell r="R580" t="str">
            <v>Medicine</v>
          </cell>
          <cell r="T580" t="b">
            <v>1</v>
          </cell>
          <cell r="U580" t="b">
            <v>1</v>
          </cell>
          <cell r="V580" t="b">
            <v>0</v>
          </cell>
          <cell r="W580" t="str">
            <v>MED`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 t="str">
            <v>30</v>
          </cell>
          <cell r="AI580" t="str">
            <v>Tomb</v>
          </cell>
          <cell r="AJ580" t="str">
            <v>T</v>
          </cell>
        </row>
        <row r="581">
          <cell r="A581" t="str">
            <v>0022840</v>
          </cell>
          <cell r="B581" t="str">
            <v>P90080708</v>
          </cell>
          <cell r="C581" t="str">
            <v>90080708</v>
          </cell>
          <cell r="D581" t="str">
            <v>STILES/MORSE BUTTERIES ROOF REPAIR</v>
          </cell>
          <cell r="E581">
            <v>33086</v>
          </cell>
          <cell r="F581">
            <v>33419</v>
          </cell>
          <cell r="G581">
            <v>33359</v>
          </cell>
          <cell r="I581">
            <v>33288</v>
          </cell>
          <cell r="J581">
            <v>163912</v>
          </cell>
          <cell r="K581">
            <v>163912</v>
          </cell>
          <cell r="L581">
            <v>163912</v>
          </cell>
          <cell r="M581">
            <v>0</v>
          </cell>
          <cell r="N581">
            <v>163912</v>
          </cell>
          <cell r="O581">
            <v>200506</v>
          </cell>
          <cell r="P581">
            <v>163912</v>
          </cell>
          <cell r="Q581" t="str">
            <v>71</v>
          </cell>
          <cell r="R581" t="str">
            <v>Residential - Undergraduate</v>
          </cell>
          <cell r="T581" t="b">
            <v>0</v>
          </cell>
          <cell r="U581" t="b">
            <v>1</v>
          </cell>
          <cell r="V581" t="b">
            <v>0</v>
          </cell>
          <cell r="W581" t="str">
            <v>Accounting And Contracts</v>
          </cell>
          <cell r="X581">
            <v>163912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 t="str">
            <v>30</v>
          </cell>
          <cell r="AH581" t="str">
            <v>CM</v>
          </cell>
          <cell r="AI581" t="str">
            <v>FullyF</v>
          </cell>
          <cell r="AJ581" t="str">
            <v>FF</v>
          </cell>
        </row>
        <row r="582">
          <cell r="A582" t="str">
            <v>0022841</v>
          </cell>
          <cell r="D582" t="str">
            <v>GRDS MAINT RUBBISH TRUCK</v>
          </cell>
          <cell r="F582">
            <v>31958</v>
          </cell>
          <cell r="G582">
            <v>30136</v>
          </cell>
          <cell r="J582">
            <v>0</v>
          </cell>
          <cell r="K582">
            <v>67930</v>
          </cell>
          <cell r="L582">
            <v>67930</v>
          </cell>
          <cell r="M582">
            <v>0</v>
          </cell>
          <cell r="N582">
            <v>0</v>
          </cell>
          <cell r="O582">
            <v>200506</v>
          </cell>
          <cell r="P582">
            <v>67930</v>
          </cell>
          <cell r="Q582" t="str">
            <v>0</v>
          </cell>
          <cell r="R582" t="str">
            <v>UNASSIGNED</v>
          </cell>
          <cell r="T582" t="b">
            <v>1</v>
          </cell>
          <cell r="U582" t="b">
            <v>1</v>
          </cell>
          <cell r="V582" t="b">
            <v>1</v>
          </cell>
          <cell r="W582" t="str">
            <v>PLN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I582" t="str">
            <v>Tomb</v>
          </cell>
          <cell r="AJ582" t="str">
            <v>T</v>
          </cell>
        </row>
        <row r="583">
          <cell r="A583" t="str">
            <v>0022842</v>
          </cell>
          <cell r="B583" t="str">
            <v>90080709</v>
          </cell>
          <cell r="C583" t="str">
            <v>90080709</v>
          </cell>
          <cell r="D583" t="str">
            <v>IVY MANOR APTS FIRESTAIRS</v>
          </cell>
          <cell r="E583">
            <v>33086</v>
          </cell>
          <cell r="F583">
            <v>33443</v>
          </cell>
          <cell r="G583">
            <v>33328</v>
          </cell>
          <cell r="I583">
            <v>34540</v>
          </cell>
          <cell r="J583">
            <v>24195</v>
          </cell>
          <cell r="K583">
            <v>24195</v>
          </cell>
          <cell r="L583">
            <v>24195</v>
          </cell>
          <cell r="M583">
            <v>0</v>
          </cell>
          <cell r="N583">
            <v>24195</v>
          </cell>
          <cell r="O583">
            <v>200506</v>
          </cell>
          <cell r="P583">
            <v>24195</v>
          </cell>
          <cell r="Q583" t="str">
            <v>03</v>
          </cell>
          <cell r="R583" t="str">
            <v>Graduate and Other Housing</v>
          </cell>
          <cell r="T583" t="b">
            <v>1</v>
          </cell>
          <cell r="U583" t="b">
            <v>1</v>
          </cell>
          <cell r="V583" t="b">
            <v>0</v>
          </cell>
          <cell r="W583" t="str">
            <v>MGT</v>
          </cell>
          <cell r="X583">
            <v>24195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I583" t="str">
            <v>Tomb</v>
          </cell>
          <cell r="AJ583" t="str">
            <v>T</v>
          </cell>
        </row>
        <row r="584">
          <cell r="A584" t="str">
            <v>0022843</v>
          </cell>
          <cell r="B584" t="str">
            <v>P90080711</v>
          </cell>
          <cell r="C584" t="str">
            <v>90080711</v>
          </cell>
          <cell r="D584" t="str">
            <v>COXE CAGE BOILER REPLACEMENT</v>
          </cell>
          <cell r="E584">
            <v>33086</v>
          </cell>
          <cell r="G584">
            <v>33756</v>
          </cell>
          <cell r="I584">
            <v>34171</v>
          </cell>
          <cell r="J584">
            <v>486386</v>
          </cell>
          <cell r="K584">
            <v>486386</v>
          </cell>
          <cell r="L584">
            <v>486386</v>
          </cell>
          <cell r="M584">
            <v>0</v>
          </cell>
          <cell r="N584">
            <v>504825</v>
          </cell>
          <cell r="O584">
            <v>200506</v>
          </cell>
          <cell r="P584">
            <v>486386</v>
          </cell>
          <cell r="Q584" t="str">
            <v>54</v>
          </cell>
          <cell r="R584" t="str">
            <v>Athletics</v>
          </cell>
          <cell r="T584" t="b">
            <v>0</v>
          </cell>
          <cell r="U584" t="b">
            <v>1</v>
          </cell>
          <cell r="V584" t="b">
            <v>0</v>
          </cell>
          <cell r="W584" t="str">
            <v>Accounting And Contracts</v>
          </cell>
          <cell r="X584">
            <v>486386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 t="str">
            <v>30</v>
          </cell>
          <cell r="AH584" t="str">
            <v>CM</v>
          </cell>
          <cell r="AI584" t="str">
            <v>FullyF</v>
          </cell>
          <cell r="AJ584" t="str">
            <v>FF</v>
          </cell>
        </row>
        <row r="585">
          <cell r="A585" t="str">
            <v>0022844</v>
          </cell>
          <cell r="B585" t="str">
            <v>89082213</v>
          </cell>
          <cell r="C585" t="str">
            <v>89082213</v>
          </cell>
          <cell r="D585" t="str">
            <v>KBT 10TH FL BIOLOGY</v>
          </cell>
          <cell r="E585">
            <v>33086</v>
          </cell>
          <cell r="F585">
            <v>34334</v>
          </cell>
          <cell r="G585">
            <v>34150</v>
          </cell>
          <cell r="I585">
            <v>34865</v>
          </cell>
          <cell r="J585">
            <v>868737</v>
          </cell>
          <cell r="K585">
            <v>868737</v>
          </cell>
          <cell r="L585">
            <v>868737</v>
          </cell>
          <cell r="M585">
            <v>871732.63</v>
          </cell>
          <cell r="N585">
            <v>0</v>
          </cell>
          <cell r="O585">
            <v>200506</v>
          </cell>
          <cell r="P585">
            <v>868737</v>
          </cell>
          <cell r="Q585" t="str">
            <v>04</v>
          </cell>
          <cell r="R585" t="str">
            <v>Academic Space: Science</v>
          </cell>
          <cell r="T585" t="b">
            <v>1</v>
          </cell>
          <cell r="U585" t="b">
            <v>1</v>
          </cell>
          <cell r="V585" t="b">
            <v>0</v>
          </cell>
          <cell r="W585" t="str">
            <v>PLN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I585" t="str">
            <v>Tomb</v>
          </cell>
          <cell r="AJ585" t="str">
            <v>T</v>
          </cell>
        </row>
        <row r="586">
          <cell r="A586" t="str">
            <v>0022846</v>
          </cell>
          <cell r="B586" t="str">
            <v>F84050102</v>
          </cell>
          <cell r="C586" t="str">
            <v>84050102</v>
          </cell>
          <cell r="D586" t="str">
            <v>DEWITT CUYLER RENOV.</v>
          </cell>
          <cell r="E586">
            <v>30803</v>
          </cell>
          <cell r="F586">
            <v>33054</v>
          </cell>
          <cell r="G586">
            <v>35980</v>
          </cell>
          <cell r="I586">
            <v>30136</v>
          </cell>
          <cell r="J586">
            <v>2300492</v>
          </cell>
          <cell r="K586">
            <v>2300492</v>
          </cell>
          <cell r="L586">
            <v>2300492</v>
          </cell>
          <cell r="M586">
            <v>1819632.72</v>
          </cell>
          <cell r="N586">
            <v>480859</v>
          </cell>
          <cell r="O586">
            <v>200506</v>
          </cell>
          <cell r="P586">
            <v>2300492</v>
          </cell>
          <cell r="Q586" t="str">
            <v>0</v>
          </cell>
          <cell r="R586" t="str">
            <v>UNASSIGNED</v>
          </cell>
          <cell r="T586" t="b">
            <v>1</v>
          </cell>
          <cell r="U586" t="b">
            <v>1</v>
          </cell>
          <cell r="V586" t="b">
            <v>1</v>
          </cell>
          <cell r="W586" t="str">
            <v>Accounting And Contracts</v>
          </cell>
          <cell r="X586">
            <v>0</v>
          </cell>
          <cell r="Y586">
            <v>0</v>
          </cell>
          <cell r="Z586">
            <v>1743864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I586" t="str">
            <v>Tomb</v>
          </cell>
          <cell r="AJ586" t="str">
            <v>T</v>
          </cell>
        </row>
        <row r="587">
          <cell r="A587" t="str">
            <v>0022847</v>
          </cell>
          <cell r="D587" t="str">
            <v>FENCE CLUB RENOVATION</v>
          </cell>
          <cell r="E587">
            <v>30803</v>
          </cell>
          <cell r="F587">
            <v>33054</v>
          </cell>
          <cell r="G587">
            <v>32963</v>
          </cell>
          <cell r="I587">
            <v>38299</v>
          </cell>
          <cell r="J587">
            <v>335972</v>
          </cell>
          <cell r="K587">
            <v>335972</v>
          </cell>
          <cell r="L587">
            <v>335972</v>
          </cell>
          <cell r="M587">
            <v>339999.66</v>
          </cell>
          <cell r="N587">
            <v>0</v>
          </cell>
          <cell r="O587">
            <v>200506</v>
          </cell>
          <cell r="P587">
            <v>335972</v>
          </cell>
          <cell r="Q587" t="str">
            <v>13</v>
          </cell>
          <cell r="R587" t="str">
            <v>Other</v>
          </cell>
          <cell r="T587" t="b">
            <v>1</v>
          </cell>
          <cell r="U587" t="b">
            <v>0</v>
          </cell>
          <cell r="V587" t="b">
            <v>0</v>
          </cell>
          <cell r="W587" t="str">
            <v>MGT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I587" t="str">
            <v>Tomb</v>
          </cell>
          <cell r="AJ587" t="str">
            <v>T</v>
          </cell>
        </row>
        <row r="588">
          <cell r="A588" t="str">
            <v>0022848</v>
          </cell>
          <cell r="B588" t="str">
            <v>90090407</v>
          </cell>
          <cell r="C588" t="str">
            <v>90090407</v>
          </cell>
          <cell r="D588" t="str">
            <v>SHM B-WING RMS 230-231-232-235 PHARM</v>
          </cell>
          <cell r="E588">
            <v>33117</v>
          </cell>
          <cell r="F588">
            <v>33603</v>
          </cell>
          <cell r="G588">
            <v>33542</v>
          </cell>
          <cell r="I588">
            <v>34834</v>
          </cell>
          <cell r="J588">
            <v>306468</v>
          </cell>
          <cell r="K588">
            <v>306468</v>
          </cell>
          <cell r="L588">
            <v>306468</v>
          </cell>
          <cell r="M588">
            <v>310856.11</v>
          </cell>
          <cell r="N588">
            <v>0</v>
          </cell>
          <cell r="O588">
            <v>200506</v>
          </cell>
          <cell r="P588">
            <v>306468</v>
          </cell>
          <cell r="Q588" t="str">
            <v>08</v>
          </cell>
          <cell r="R588" t="str">
            <v>Medicine</v>
          </cell>
          <cell r="T588" t="b">
            <v>1</v>
          </cell>
          <cell r="U588" t="b">
            <v>1</v>
          </cell>
          <cell r="V588" t="b">
            <v>0</v>
          </cell>
          <cell r="W588" t="str">
            <v>MED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I588" t="str">
            <v>Tomb</v>
          </cell>
          <cell r="AJ588" t="str">
            <v>T</v>
          </cell>
        </row>
        <row r="589">
          <cell r="A589" t="str">
            <v>0022849</v>
          </cell>
          <cell r="B589" t="str">
            <v>P84062103</v>
          </cell>
          <cell r="C589" t="str">
            <v>84062103</v>
          </cell>
          <cell r="D589" t="str">
            <v>WALL STREET 82-90</v>
          </cell>
          <cell r="E589">
            <v>30834</v>
          </cell>
          <cell r="G589">
            <v>33054</v>
          </cell>
          <cell r="I589">
            <v>33771</v>
          </cell>
          <cell r="J589">
            <v>755148</v>
          </cell>
          <cell r="K589">
            <v>755148</v>
          </cell>
          <cell r="L589">
            <v>755148</v>
          </cell>
          <cell r="M589">
            <v>25701.47</v>
          </cell>
          <cell r="N589">
            <v>729447</v>
          </cell>
          <cell r="O589">
            <v>200506</v>
          </cell>
          <cell r="P589">
            <v>755148</v>
          </cell>
          <cell r="Q589" t="str">
            <v>29</v>
          </cell>
          <cell r="R589" t="str">
            <v>Music</v>
          </cell>
          <cell r="T589" t="b">
            <v>0</v>
          </cell>
          <cell r="U589" t="b">
            <v>1</v>
          </cell>
          <cell r="V589" t="b">
            <v>0</v>
          </cell>
          <cell r="W589" t="str">
            <v>Accounting And Contracts</v>
          </cell>
          <cell r="X589">
            <v>729447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 t="str">
            <v>20</v>
          </cell>
          <cell r="AH589" t="str">
            <v>CR</v>
          </cell>
          <cell r="AI589" t="str">
            <v>FullyF</v>
          </cell>
          <cell r="AJ589" t="str">
            <v>FF</v>
          </cell>
        </row>
        <row r="590">
          <cell r="A590" t="str">
            <v>0022850</v>
          </cell>
          <cell r="D590" t="str">
            <v>YORK ST 264 2ND &amp; 3RD FLOOR OFFICE</v>
          </cell>
          <cell r="E590">
            <v>31017</v>
          </cell>
          <cell r="F590">
            <v>32324</v>
          </cell>
          <cell r="G590">
            <v>30136</v>
          </cell>
          <cell r="J590">
            <v>0</v>
          </cell>
          <cell r="K590">
            <v>8910</v>
          </cell>
          <cell r="L590">
            <v>8910</v>
          </cell>
          <cell r="M590">
            <v>0</v>
          </cell>
          <cell r="N590">
            <v>0</v>
          </cell>
          <cell r="O590">
            <v>200506</v>
          </cell>
          <cell r="P590">
            <v>8910</v>
          </cell>
          <cell r="Q590" t="str">
            <v>0</v>
          </cell>
          <cell r="R590" t="str">
            <v>UNASSIGNED</v>
          </cell>
          <cell r="T590" t="b">
            <v>1</v>
          </cell>
          <cell r="U590" t="b">
            <v>1</v>
          </cell>
          <cell r="V590" t="b">
            <v>1</v>
          </cell>
          <cell r="W590" t="str">
            <v>FIN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I590" t="str">
            <v>Tomb</v>
          </cell>
          <cell r="AJ590" t="str">
            <v>T</v>
          </cell>
        </row>
        <row r="591">
          <cell r="A591" t="str">
            <v>0022851</v>
          </cell>
          <cell r="B591" t="str">
            <v>C84110101</v>
          </cell>
          <cell r="C591" t="str">
            <v>84110101</v>
          </cell>
          <cell r="D591" t="str">
            <v>MANSFIELD ST 91 ACQUISITION</v>
          </cell>
          <cell r="E591">
            <v>30987</v>
          </cell>
          <cell r="F591">
            <v>33054</v>
          </cell>
          <cell r="G591">
            <v>32873</v>
          </cell>
          <cell r="I591">
            <v>33053</v>
          </cell>
          <cell r="J591">
            <v>65000</v>
          </cell>
          <cell r="K591">
            <v>65000</v>
          </cell>
          <cell r="L591">
            <v>65000</v>
          </cell>
          <cell r="M591">
            <v>0</v>
          </cell>
          <cell r="N591">
            <v>65000</v>
          </cell>
          <cell r="O591">
            <v>200506</v>
          </cell>
          <cell r="P591">
            <v>65000</v>
          </cell>
          <cell r="Q591" t="str">
            <v>61</v>
          </cell>
          <cell r="R591" t="str">
            <v>Admin&amp;Other Other</v>
          </cell>
          <cell r="T591" t="b">
            <v>0</v>
          </cell>
          <cell r="U591" t="b">
            <v>1</v>
          </cell>
          <cell r="V591" t="b">
            <v>0</v>
          </cell>
          <cell r="W591" t="str">
            <v>Finance-General Administration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 t="str">
            <v>60</v>
          </cell>
          <cell r="AH591" t="str">
            <v>AC</v>
          </cell>
          <cell r="AI591" t="str">
            <v>FullyF</v>
          </cell>
          <cell r="AJ591" t="str">
            <v>FF</v>
          </cell>
        </row>
        <row r="592">
          <cell r="A592" t="str">
            <v>0022852</v>
          </cell>
          <cell r="C592" t="str">
            <v>83041502</v>
          </cell>
          <cell r="D592" t="str">
            <v>CHEFA F COSTS OF ISSUE</v>
          </cell>
          <cell r="E592">
            <v>30421</v>
          </cell>
          <cell r="F592">
            <v>36341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200506</v>
          </cell>
          <cell r="P592">
            <v>0</v>
          </cell>
          <cell r="T592" t="b">
            <v>0</v>
          </cell>
          <cell r="U592" t="b">
            <v>1</v>
          </cell>
          <cell r="V592" t="b">
            <v>0</v>
          </cell>
          <cell r="W592" t="str">
            <v>General Accounting</v>
          </cell>
          <cell r="X592">
            <v>0</v>
          </cell>
          <cell r="Y592">
            <v>0</v>
          </cell>
          <cell r="Z592">
            <v>0</v>
          </cell>
          <cell r="AI592" t="str">
            <v>Tomb</v>
          </cell>
          <cell r="AJ592" t="str">
            <v>T</v>
          </cell>
        </row>
        <row r="593">
          <cell r="A593" t="str">
            <v>0022853</v>
          </cell>
          <cell r="B593" t="str">
            <v>C85110101</v>
          </cell>
          <cell r="C593" t="str">
            <v>85110101</v>
          </cell>
          <cell r="D593" t="str">
            <v>MANSFIELD ST 91/97 RENOVATION</v>
          </cell>
          <cell r="E593">
            <v>31352</v>
          </cell>
          <cell r="F593">
            <v>33054</v>
          </cell>
          <cell r="G593">
            <v>31685</v>
          </cell>
          <cell r="I593">
            <v>33053</v>
          </cell>
          <cell r="J593">
            <v>114254</v>
          </cell>
          <cell r="K593">
            <v>114254</v>
          </cell>
          <cell r="L593">
            <v>114254</v>
          </cell>
          <cell r="M593">
            <v>0</v>
          </cell>
          <cell r="N593">
            <v>114254</v>
          </cell>
          <cell r="O593">
            <v>200506</v>
          </cell>
          <cell r="P593">
            <v>114254</v>
          </cell>
          <cell r="Q593" t="str">
            <v>61</v>
          </cell>
          <cell r="R593" t="str">
            <v>Admin&amp;Other Other</v>
          </cell>
          <cell r="T593" t="b">
            <v>0</v>
          </cell>
          <cell r="U593" t="b">
            <v>1</v>
          </cell>
          <cell r="V593" t="b">
            <v>0</v>
          </cell>
          <cell r="W593" t="str">
            <v>Finance-General Administration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 t="str">
            <v>20</v>
          </cell>
          <cell r="AH593" t="str">
            <v>PR</v>
          </cell>
          <cell r="AI593" t="str">
            <v>FullyF</v>
          </cell>
          <cell r="AJ593" t="str">
            <v>FF</v>
          </cell>
        </row>
        <row r="594">
          <cell r="A594" t="str">
            <v>0022854</v>
          </cell>
          <cell r="B594" t="str">
            <v>C83063001</v>
          </cell>
          <cell r="C594" t="str">
            <v>83063001</v>
          </cell>
          <cell r="D594" t="str">
            <v>PARK ST 224/228 APARTMENTS</v>
          </cell>
          <cell r="E594">
            <v>30497</v>
          </cell>
          <cell r="F594">
            <v>33054</v>
          </cell>
          <cell r="G594">
            <v>31777</v>
          </cell>
          <cell r="I594">
            <v>30136</v>
          </cell>
          <cell r="J594">
            <v>1066120</v>
          </cell>
          <cell r="K594">
            <v>1066119</v>
          </cell>
          <cell r="L594">
            <v>1066119</v>
          </cell>
          <cell r="M594">
            <v>0</v>
          </cell>
          <cell r="N594">
            <v>1066120</v>
          </cell>
          <cell r="O594">
            <v>200506</v>
          </cell>
          <cell r="P594">
            <v>1066119</v>
          </cell>
          <cell r="Q594" t="str">
            <v>61</v>
          </cell>
          <cell r="R594" t="str">
            <v>Admin&amp;Other Other</v>
          </cell>
          <cell r="T594" t="b">
            <v>0</v>
          </cell>
          <cell r="U594" t="b">
            <v>1</v>
          </cell>
          <cell r="V594" t="b">
            <v>0</v>
          </cell>
          <cell r="W594" t="str">
            <v>Finance-General Administration</v>
          </cell>
          <cell r="X594">
            <v>695961</v>
          </cell>
          <cell r="Y594">
            <v>370159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 t="str">
            <v>20</v>
          </cell>
          <cell r="AH594" t="str">
            <v>PR</v>
          </cell>
          <cell r="AI594" t="str">
            <v>FullyF</v>
          </cell>
          <cell r="AJ594" t="str">
            <v>FF</v>
          </cell>
        </row>
        <row r="595">
          <cell r="A595" t="str">
            <v>0022855</v>
          </cell>
          <cell r="B595" t="str">
            <v>F90080101</v>
          </cell>
          <cell r="C595" t="str">
            <v>90080101</v>
          </cell>
          <cell r="D595" t="str">
            <v>CAMPUS IMPROVEMENTS 90/91</v>
          </cell>
          <cell r="E595">
            <v>33086</v>
          </cell>
          <cell r="F595">
            <v>33785</v>
          </cell>
          <cell r="G595">
            <v>33756</v>
          </cell>
          <cell r="I595">
            <v>33456</v>
          </cell>
          <cell r="J595">
            <v>159079</v>
          </cell>
          <cell r="K595">
            <v>159079</v>
          </cell>
          <cell r="L595">
            <v>159079</v>
          </cell>
          <cell r="M595">
            <v>0</v>
          </cell>
          <cell r="N595">
            <v>159079</v>
          </cell>
          <cell r="O595">
            <v>200506</v>
          </cell>
          <cell r="P595">
            <v>159079</v>
          </cell>
          <cell r="Q595" t="str">
            <v>61</v>
          </cell>
          <cell r="R595" t="str">
            <v>Admin&amp;Other Other</v>
          </cell>
          <cell r="T595" t="b">
            <v>0</v>
          </cell>
          <cell r="U595" t="b">
            <v>1</v>
          </cell>
          <cell r="V595" t="b">
            <v>0</v>
          </cell>
          <cell r="W595" t="str">
            <v>Accounting And Contracts</v>
          </cell>
          <cell r="X595">
            <v>0</v>
          </cell>
          <cell r="Y595">
            <v>159079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 t="str">
            <v>20</v>
          </cell>
          <cell r="AH595" t="str">
            <v>PR</v>
          </cell>
          <cell r="AI595" t="str">
            <v>FullyF</v>
          </cell>
          <cell r="AJ595" t="str">
            <v>FF</v>
          </cell>
        </row>
        <row r="596">
          <cell r="A596" t="str">
            <v>0022856</v>
          </cell>
          <cell r="B596" t="str">
            <v>P90090401</v>
          </cell>
          <cell r="C596" t="str">
            <v>90090401</v>
          </cell>
          <cell r="D596" t="str">
            <v>J EDWARDS COLLEGE RENOV</v>
          </cell>
          <cell r="E596">
            <v>33117</v>
          </cell>
          <cell r="G596">
            <v>34578</v>
          </cell>
          <cell r="I596">
            <v>35919</v>
          </cell>
          <cell r="J596">
            <v>8356711</v>
          </cell>
          <cell r="K596">
            <v>8356711</v>
          </cell>
          <cell r="L596">
            <v>8356711</v>
          </cell>
          <cell r="M596">
            <v>3935000</v>
          </cell>
          <cell r="N596">
            <v>4421711</v>
          </cell>
          <cell r="O596">
            <v>200506</v>
          </cell>
          <cell r="P596">
            <v>8356711</v>
          </cell>
          <cell r="Q596" t="str">
            <v>71</v>
          </cell>
          <cell r="R596" t="str">
            <v>Residential - Undergraduate</v>
          </cell>
          <cell r="T596" t="b">
            <v>0</v>
          </cell>
          <cell r="U596" t="b">
            <v>1</v>
          </cell>
          <cell r="V596" t="b">
            <v>0</v>
          </cell>
          <cell r="W596" t="str">
            <v>Accounting And Contracts</v>
          </cell>
          <cell r="X596">
            <v>0</v>
          </cell>
          <cell r="Y596">
            <v>4421711</v>
          </cell>
          <cell r="Z596">
            <v>1718900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 t="str">
            <v>10</v>
          </cell>
          <cell r="AH596" t="str">
            <v>CR</v>
          </cell>
          <cell r="AI596" t="str">
            <v>FullyF</v>
          </cell>
          <cell r="AJ596" t="str">
            <v>FF</v>
          </cell>
        </row>
        <row r="597">
          <cell r="A597" t="str">
            <v>0022857</v>
          </cell>
          <cell r="B597" t="str">
            <v>90090408</v>
          </cell>
          <cell r="C597" t="str">
            <v>90090408</v>
          </cell>
          <cell r="D597" t="str">
            <v>SHM BE 29-31-33 CELL &amp; M0LEC PHYS</v>
          </cell>
          <cell r="E597">
            <v>33117</v>
          </cell>
          <cell r="F597">
            <v>34880</v>
          </cell>
          <cell r="G597">
            <v>34515</v>
          </cell>
          <cell r="I597">
            <v>35695</v>
          </cell>
          <cell r="J597">
            <v>95280</v>
          </cell>
          <cell r="K597">
            <v>95280</v>
          </cell>
          <cell r="L597">
            <v>95280</v>
          </cell>
          <cell r="M597">
            <v>96241.68</v>
          </cell>
          <cell r="N597">
            <v>0</v>
          </cell>
          <cell r="O597">
            <v>200506</v>
          </cell>
          <cell r="P597">
            <v>95280</v>
          </cell>
          <cell r="Q597" t="str">
            <v>08</v>
          </cell>
          <cell r="R597" t="str">
            <v>Medicine</v>
          </cell>
          <cell r="T597" t="b">
            <v>1</v>
          </cell>
          <cell r="U597" t="b">
            <v>1</v>
          </cell>
          <cell r="V597" t="b">
            <v>0</v>
          </cell>
          <cell r="W597" t="str">
            <v>MED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I597" t="str">
            <v>Tomb</v>
          </cell>
          <cell r="AJ597" t="str">
            <v>T</v>
          </cell>
        </row>
        <row r="598">
          <cell r="A598" t="str">
            <v>0022858</v>
          </cell>
          <cell r="D598" t="str">
            <v>STERLING CHILLED WATER PLAN</v>
          </cell>
          <cell r="F598">
            <v>33054</v>
          </cell>
          <cell r="G598">
            <v>30136</v>
          </cell>
          <cell r="I598">
            <v>37592</v>
          </cell>
          <cell r="J598">
            <v>2180335</v>
          </cell>
          <cell r="K598">
            <v>2180335</v>
          </cell>
          <cell r="L598">
            <v>2180335</v>
          </cell>
          <cell r="M598">
            <v>45941.61</v>
          </cell>
          <cell r="N598">
            <v>2134393</v>
          </cell>
          <cell r="O598">
            <v>200506</v>
          </cell>
          <cell r="P598">
            <v>2180335</v>
          </cell>
          <cell r="Q598" t="str">
            <v>13</v>
          </cell>
          <cell r="R598" t="str">
            <v>Other</v>
          </cell>
          <cell r="T598" t="b">
            <v>1</v>
          </cell>
          <cell r="U598" t="b">
            <v>1</v>
          </cell>
          <cell r="V598" t="b">
            <v>0</v>
          </cell>
          <cell r="W598" t="str">
            <v>MGT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I598" t="str">
            <v>Tomb</v>
          </cell>
          <cell r="AJ598" t="str">
            <v>T</v>
          </cell>
        </row>
        <row r="599">
          <cell r="A599" t="str">
            <v>0022859</v>
          </cell>
          <cell r="B599" t="str">
            <v>P90090409</v>
          </cell>
          <cell r="C599" t="str">
            <v>90090409</v>
          </cell>
          <cell r="D599" t="str">
            <v>DURFEE HALL WINDOW REPLACEMENT</v>
          </cell>
          <cell r="E599">
            <v>33117</v>
          </cell>
          <cell r="F599">
            <v>33666</v>
          </cell>
          <cell r="G599">
            <v>33512</v>
          </cell>
          <cell r="I599">
            <v>37827</v>
          </cell>
          <cell r="J599">
            <v>613609</v>
          </cell>
          <cell r="K599">
            <v>613609</v>
          </cell>
          <cell r="L599">
            <v>613609</v>
          </cell>
          <cell r="M599">
            <v>0</v>
          </cell>
          <cell r="N599">
            <v>613609</v>
          </cell>
          <cell r="O599">
            <v>200506</v>
          </cell>
          <cell r="P599">
            <v>613609</v>
          </cell>
          <cell r="Q599" t="str">
            <v>71</v>
          </cell>
          <cell r="R599" t="str">
            <v>Residential - Undergraduate</v>
          </cell>
          <cell r="T599" t="b">
            <v>0</v>
          </cell>
          <cell r="U599" t="b">
            <v>1</v>
          </cell>
          <cell r="V599" t="b">
            <v>0</v>
          </cell>
          <cell r="W599" t="str">
            <v>Accounting And Contracts</v>
          </cell>
          <cell r="X599">
            <v>613609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 t="str">
            <v>30</v>
          </cell>
          <cell r="AH599" t="str">
            <v>CM</v>
          </cell>
          <cell r="AI599" t="str">
            <v>FullyF</v>
          </cell>
          <cell r="AJ599" t="str">
            <v>FF</v>
          </cell>
        </row>
        <row r="600">
          <cell r="A600" t="str">
            <v>0022860</v>
          </cell>
          <cell r="B600" t="str">
            <v>P90090410</v>
          </cell>
          <cell r="C600" t="str">
            <v>90090410</v>
          </cell>
          <cell r="D600" t="str">
            <v>BRANFORD/SAYBROOK HEAT SYS RENOV.</v>
          </cell>
          <cell r="E600">
            <v>33117</v>
          </cell>
          <cell r="G600">
            <v>33573</v>
          </cell>
          <cell r="I600">
            <v>35415</v>
          </cell>
          <cell r="J600">
            <v>102419</v>
          </cell>
          <cell r="K600">
            <v>102420</v>
          </cell>
          <cell r="L600">
            <v>102420</v>
          </cell>
          <cell r="M600">
            <v>52688</v>
          </cell>
          <cell r="N600">
            <v>49731</v>
          </cell>
          <cell r="O600">
            <v>200506</v>
          </cell>
          <cell r="P600">
            <v>102420</v>
          </cell>
          <cell r="Q600" t="str">
            <v>71</v>
          </cell>
          <cell r="R600" t="str">
            <v>Residential - Undergraduate</v>
          </cell>
          <cell r="T600" t="b">
            <v>0</v>
          </cell>
          <cell r="U600" t="b">
            <v>1</v>
          </cell>
          <cell r="V600" t="b">
            <v>0</v>
          </cell>
          <cell r="W600" t="str">
            <v>Accounting And Contracts</v>
          </cell>
          <cell r="X600">
            <v>0</v>
          </cell>
          <cell r="Y600">
            <v>49731</v>
          </cell>
          <cell r="Z600">
            <v>52688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 t="str">
            <v>30</v>
          </cell>
          <cell r="AH600" t="str">
            <v>CM</v>
          </cell>
          <cell r="AI600" t="str">
            <v>FullyF</v>
          </cell>
          <cell r="AJ600" t="str">
            <v>FF</v>
          </cell>
        </row>
        <row r="601">
          <cell r="A601" t="str">
            <v>0022861</v>
          </cell>
          <cell r="B601" t="str">
            <v>P90090411</v>
          </cell>
          <cell r="C601" t="str">
            <v>90090411</v>
          </cell>
          <cell r="D601" t="str">
            <v>SAYBROOK COLLEGE CHIMNEY REPAIR</v>
          </cell>
          <cell r="E601">
            <v>33117</v>
          </cell>
          <cell r="G601">
            <v>33298</v>
          </cell>
          <cell r="I601">
            <v>33400</v>
          </cell>
          <cell r="J601">
            <v>149600</v>
          </cell>
          <cell r="K601">
            <v>149600</v>
          </cell>
          <cell r="L601">
            <v>149600</v>
          </cell>
          <cell r="M601">
            <v>31402</v>
          </cell>
          <cell r="N601">
            <v>118198</v>
          </cell>
          <cell r="O601">
            <v>200506</v>
          </cell>
          <cell r="P601">
            <v>149600</v>
          </cell>
          <cell r="Q601" t="str">
            <v>71</v>
          </cell>
          <cell r="R601" t="str">
            <v>Residential - Undergraduate</v>
          </cell>
          <cell r="T601" t="b">
            <v>0</v>
          </cell>
          <cell r="U601" t="b">
            <v>1</v>
          </cell>
          <cell r="V601" t="b">
            <v>0</v>
          </cell>
          <cell r="W601" t="str">
            <v>Accounting And Contracts</v>
          </cell>
          <cell r="X601">
            <v>118198</v>
          </cell>
          <cell r="Y601">
            <v>0</v>
          </cell>
          <cell r="Z601">
            <v>31402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 t="str">
            <v>30</v>
          </cell>
          <cell r="AH601" t="str">
            <v>CM</v>
          </cell>
          <cell r="AI601" t="str">
            <v>FullyF</v>
          </cell>
          <cell r="AJ601" t="str">
            <v>FF</v>
          </cell>
        </row>
        <row r="602">
          <cell r="A602" t="str">
            <v>0022862</v>
          </cell>
          <cell r="B602" t="str">
            <v>P90090412</v>
          </cell>
          <cell r="C602" t="str">
            <v>90090412</v>
          </cell>
          <cell r="D602" t="str">
            <v>PWG HEATING EXHAUST SYSTEM REN</v>
          </cell>
          <cell r="E602">
            <v>33117</v>
          </cell>
          <cell r="F602">
            <v>33938</v>
          </cell>
          <cell r="G602">
            <v>33512</v>
          </cell>
          <cell r="I602">
            <v>34540</v>
          </cell>
          <cell r="J602">
            <v>394163</v>
          </cell>
          <cell r="K602">
            <v>394163</v>
          </cell>
          <cell r="L602">
            <v>394163</v>
          </cell>
          <cell r="M602">
            <v>0</v>
          </cell>
          <cell r="N602">
            <v>394163</v>
          </cell>
          <cell r="O602">
            <v>200506</v>
          </cell>
          <cell r="P602">
            <v>394163</v>
          </cell>
          <cell r="Q602" t="str">
            <v>54</v>
          </cell>
          <cell r="R602" t="str">
            <v>Athletics</v>
          </cell>
          <cell r="T602" t="b">
            <v>0</v>
          </cell>
          <cell r="U602" t="b">
            <v>1</v>
          </cell>
          <cell r="V602" t="b">
            <v>0</v>
          </cell>
          <cell r="W602" t="str">
            <v>Accounting And Contracts</v>
          </cell>
          <cell r="X602">
            <v>370175</v>
          </cell>
          <cell r="Y602">
            <v>23988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 t="str">
            <v>30</v>
          </cell>
          <cell r="AH602" t="str">
            <v>CM</v>
          </cell>
          <cell r="AI602" t="str">
            <v>FullyF</v>
          </cell>
          <cell r="AJ602" t="str">
            <v>FF</v>
          </cell>
        </row>
        <row r="603">
          <cell r="A603" t="str">
            <v>0022864</v>
          </cell>
          <cell r="D603" t="str">
            <v>GOLF COURSE REPAVING</v>
          </cell>
          <cell r="E603">
            <v>33117</v>
          </cell>
          <cell r="F603">
            <v>33542</v>
          </cell>
          <cell r="G603">
            <v>33328</v>
          </cell>
          <cell r="I603">
            <v>34730</v>
          </cell>
          <cell r="J603">
            <v>42207</v>
          </cell>
          <cell r="K603">
            <v>42207</v>
          </cell>
          <cell r="L603">
            <v>42207</v>
          </cell>
          <cell r="M603">
            <v>43430.87</v>
          </cell>
          <cell r="N603">
            <v>0</v>
          </cell>
          <cell r="O603">
            <v>200506</v>
          </cell>
          <cell r="P603">
            <v>42207</v>
          </cell>
          <cell r="Q603" t="str">
            <v>10</v>
          </cell>
          <cell r="R603" t="str">
            <v>Athletics</v>
          </cell>
          <cell r="T603" t="b">
            <v>1</v>
          </cell>
          <cell r="U603" t="b">
            <v>1</v>
          </cell>
          <cell r="V603" t="b">
            <v>0</v>
          </cell>
          <cell r="W603" t="str">
            <v>FIN</v>
          </cell>
          <cell r="X603">
            <v>0</v>
          </cell>
          <cell r="Y603">
            <v>0</v>
          </cell>
          <cell r="Z603">
            <v>42207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I603" t="str">
            <v>Tomb</v>
          </cell>
          <cell r="AJ603" t="str">
            <v>T</v>
          </cell>
        </row>
        <row r="604">
          <cell r="A604" t="str">
            <v>0022865</v>
          </cell>
          <cell r="D604" t="str">
            <v>MUDD LIBRARY</v>
          </cell>
          <cell r="J604">
            <v>0</v>
          </cell>
          <cell r="K604">
            <v>6768084</v>
          </cell>
          <cell r="L604">
            <v>6768084</v>
          </cell>
          <cell r="M604">
            <v>0</v>
          </cell>
          <cell r="N604">
            <v>0</v>
          </cell>
          <cell r="O604">
            <v>200506</v>
          </cell>
          <cell r="P604">
            <v>6768084</v>
          </cell>
          <cell r="Q604" t="str">
            <v>0</v>
          </cell>
          <cell r="R604" t="str">
            <v>UNASSIGNED</v>
          </cell>
          <cell r="T604" t="b">
            <v>1</v>
          </cell>
          <cell r="U604" t="b">
            <v>1</v>
          </cell>
          <cell r="V604" t="b">
            <v>1</v>
          </cell>
          <cell r="W604" t="str">
            <v>PLN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I604" t="str">
            <v>Tomb</v>
          </cell>
          <cell r="AJ604" t="str">
            <v>T</v>
          </cell>
        </row>
        <row r="605">
          <cell r="A605" t="str">
            <v>0022866</v>
          </cell>
          <cell r="B605" t="str">
            <v>F83063001</v>
          </cell>
          <cell r="C605" t="str">
            <v>83063001</v>
          </cell>
          <cell r="D605" t="str">
            <v>STERL PLT COOLING RESERVOIR</v>
          </cell>
          <cell r="E605">
            <v>30497</v>
          </cell>
          <cell r="F605">
            <v>33054</v>
          </cell>
          <cell r="G605">
            <v>33054</v>
          </cell>
          <cell r="I605">
            <v>30136</v>
          </cell>
          <cell r="J605">
            <v>3205174</v>
          </cell>
          <cell r="K605">
            <v>3205174</v>
          </cell>
          <cell r="L605">
            <v>3205174</v>
          </cell>
          <cell r="M605">
            <v>0</v>
          </cell>
          <cell r="N605">
            <v>3205174</v>
          </cell>
          <cell r="O605">
            <v>200506</v>
          </cell>
          <cell r="P605">
            <v>3205174</v>
          </cell>
          <cell r="Q605" t="str">
            <v>66</v>
          </cell>
          <cell r="R605" t="str">
            <v>Admin&amp;Other YSM Utilities</v>
          </cell>
          <cell r="T605" t="b">
            <v>0</v>
          </cell>
          <cell r="U605" t="b">
            <v>1</v>
          </cell>
          <cell r="V605" t="b">
            <v>0</v>
          </cell>
          <cell r="W605" t="str">
            <v>Accounting And Contracts</v>
          </cell>
          <cell r="X605">
            <v>0</v>
          </cell>
          <cell r="Y605">
            <v>3205174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 t="str">
            <v>40</v>
          </cell>
          <cell r="AH605" t="str">
            <v>UT</v>
          </cell>
          <cell r="AI605" t="str">
            <v>FullyF</v>
          </cell>
          <cell r="AJ605" t="str">
            <v>FF</v>
          </cell>
        </row>
        <row r="606">
          <cell r="A606" t="str">
            <v>0022867</v>
          </cell>
          <cell r="D606" t="str">
            <v>COLLEGE 493 RENOVATIONS - RESIDENTIAL</v>
          </cell>
          <cell r="E606">
            <v>33117</v>
          </cell>
          <cell r="F606">
            <v>33419</v>
          </cell>
          <cell r="G606">
            <v>33328</v>
          </cell>
          <cell r="I606">
            <v>34939</v>
          </cell>
          <cell r="J606">
            <v>6365</v>
          </cell>
          <cell r="K606">
            <v>6365</v>
          </cell>
          <cell r="L606">
            <v>6365</v>
          </cell>
          <cell r="M606">
            <v>6456.98</v>
          </cell>
          <cell r="N606">
            <v>0</v>
          </cell>
          <cell r="O606">
            <v>200506</v>
          </cell>
          <cell r="P606">
            <v>6365</v>
          </cell>
          <cell r="Q606" t="str">
            <v>05</v>
          </cell>
          <cell r="R606" t="str">
            <v>Academic Space: Non-Science</v>
          </cell>
          <cell r="T606" t="b">
            <v>1</v>
          </cell>
          <cell r="U606" t="b">
            <v>1</v>
          </cell>
          <cell r="V606" t="b">
            <v>0</v>
          </cell>
          <cell r="W606" t="str">
            <v>PLN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I606" t="str">
            <v>Tomb</v>
          </cell>
          <cell r="AJ606" t="str">
            <v>T</v>
          </cell>
        </row>
        <row r="607">
          <cell r="A607" t="str">
            <v>0022868</v>
          </cell>
          <cell r="B607" t="str">
            <v>P90072403</v>
          </cell>
          <cell r="C607" t="str">
            <v>90072403</v>
          </cell>
          <cell r="D607" t="str">
            <v>FARNAM INFRASTRUCTURE</v>
          </cell>
          <cell r="E607">
            <v>33117</v>
          </cell>
          <cell r="F607">
            <v>33785</v>
          </cell>
          <cell r="G607">
            <v>33573</v>
          </cell>
          <cell r="I607">
            <v>34834</v>
          </cell>
          <cell r="J607">
            <v>1147592</v>
          </cell>
          <cell r="K607">
            <v>1147592</v>
          </cell>
          <cell r="L607">
            <v>1147592</v>
          </cell>
          <cell r="M607">
            <v>0</v>
          </cell>
          <cell r="N607">
            <v>1147592</v>
          </cell>
          <cell r="O607">
            <v>200506</v>
          </cell>
          <cell r="P607">
            <v>1147592</v>
          </cell>
          <cell r="Q607" t="str">
            <v>80</v>
          </cell>
          <cell r="R607" t="str">
            <v>Medicine</v>
          </cell>
          <cell r="T607" t="b">
            <v>0</v>
          </cell>
          <cell r="U607" t="b">
            <v>1</v>
          </cell>
          <cell r="V607" t="b">
            <v>0</v>
          </cell>
          <cell r="W607" t="str">
            <v>Asset Management</v>
          </cell>
          <cell r="X607">
            <v>0</v>
          </cell>
          <cell r="Y607">
            <v>1147592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 t="str">
            <v>30</v>
          </cell>
          <cell r="AH607" t="str">
            <v>CM</v>
          </cell>
          <cell r="AI607" t="str">
            <v>FullyF</v>
          </cell>
          <cell r="AJ607" t="str">
            <v>FF</v>
          </cell>
        </row>
        <row r="608">
          <cell r="A608" t="str">
            <v>0022869</v>
          </cell>
          <cell r="B608" t="str">
            <v>P90100202</v>
          </cell>
          <cell r="C608" t="str">
            <v>90100202</v>
          </cell>
          <cell r="D608" t="str">
            <v>CENTRAL HIGH VOLTAGE CABLES PHASE I</v>
          </cell>
          <cell r="E608">
            <v>33117</v>
          </cell>
          <cell r="F608">
            <v>33450</v>
          </cell>
          <cell r="G608">
            <v>33298</v>
          </cell>
          <cell r="I608">
            <v>34540</v>
          </cell>
          <cell r="J608">
            <v>451218</v>
          </cell>
          <cell r="K608">
            <v>451218</v>
          </cell>
          <cell r="L608">
            <v>451218</v>
          </cell>
          <cell r="M608">
            <v>0</v>
          </cell>
          <cell r="N608">
            <v>451218</v>
          </cell>
          <cell r="O608">
            <v>200506</v>
          </cell>
          <cell r="P608">
            <v>451218</v>
          </cell>
          <cell r="Q608" t="str">
            <v>65</v>
          </cell>
          <cell r="R608" t="str">
            <v>Admin&amp;Other Utilities Central</v>
          </cell>
          <cell r="T608" t="b">
            <v>0</v>
          </cell>
          <cell r="U608" t="b">
            <v>1</v>
          </cell>
          <cell r="V608" t="b">
            <v>0</v>
          </cell>
          <cell r="W608" t="str">
            <v>Accounting And Contracts</v>
          </cell>
          <cell r="X608">
            <v>451218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 t="str">
            <v>40</v>
          </cell>
          <cell r="AH608" t="str">
            <v>UT</v>
          </cell>
          <cell r="AI608" t="str">
            <v>FullyF</v>
          </cell>
          <cell r="AJ608" t="str">
            <v>FF</v>
          </cell>
        </row>
        <row r="609">
          <cell r="A609" t="str">
            <v>0022870</v>
          </cell>
          <cell r="D609" t="str">
            <v>SQUASH COURTS RENOVATION</v>
          </cell>
          <cell r="E609">
            <v>29402</v>
          </cell>
          <cell r="F609">
            <v>32324</v>
          </cell>
          <cell r="G609">
            <v>30136</v>
          </cell>
          <cell r="J609">
            <v>0</v>
          </cell>
          <cell r="K609">
            <v>236297</v>
          </cell>
          <cell r="L609">
            <v>236297</v>
          </cell>
          <cell r="M609">
            <v>0</v>
          </cell>
          <cell r="N609">
            <v>0</v>
          </cell>
          <cell r="O609">
            <v>200506</v>
          </cell>
          <cell r="P609">
            <v>236297</v>
          </cell>
          <cell r="Q609" t="str">
            <v>0</v>
          </cell>
          <cell r="R609" t="str">
            <v>UNASSIGNED</v>
          </cell>
          <cell r="T609" t="b">
            <v>1</v>
          </cell>
          <cell r="U609" t="b">
            <v>1</v>
          </cell>
          <cell r="V609" t="b">
            <v>1</v>
          </cell>
          <cell r="W609" t="str">
            <v>PLN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I609" t="str">
            <v>Tomb</v>
          </cell>
          <cell r="AJ609" t="str">
            <v>T</v>
          </cell>
        </row>
        <row r="610">
          <cell r="A610" t="str">
            <v>0022871</v>
          </cell>
          <cell r="D610" t="str">
            <v>SHM B205 GIARMAN RM PHARMACOLOGY</v>
          </cell>
          <cell r="E610">
            <v>33117</v>
          </cell>
          <cell r="F610">
            <v>33238</v>
          </cell>
          <cell r="G610">
            <v>33238</v>
          </cell>
          <cell r="I610">
            <v>34834</v>
          </cell>
          <cell r="J610">
            <v>63224</v>
          </cell>
          <cell r="K610">
            <v>63224</v>
          </cell>
          <cell r="L610">
            <v>63224</v>
          </cell>
          <cell r="M610">
            <v>63637.95</v>
          </cell>
          <cell r="N610">
            <v>0</v>
          </cell>
          <cell r="O610">
            <v>200506</v>
          </cell>
          <cell r="P610">
            <v>63224</v>
          </cell>
          <cell r="Q610" t="str">
            <v>08</v>
          </cell>
          <cell r="R610" t="str">
            <v>Medicine</v>
          </cell>
          <cell r="T610" t="b">
            <v>1</v>
          </cell>
          <cell r="U610" t="b">
            <v>1</v>
          </cell>
          <cell r="V610" t="b">
            <v>0</v>
          </cell>
          <cell r="W610" t="str">
            <v>MED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I610" t="str">
            <v>Tomb</v>
          </cell>
          <cell r="AJ610" t="str">
            <v>T</v>
          </cell>
        </row>
        <row r="611">
          <cell r="A611" t="str">
            <v>0022872</v>
          </cell>
          <cell r="D611" t="str">
            <v>MANSFIELD 181-183 PURCHASE</v>
          </cell>
          <cell r="E611">
            <v>33117</v>
          </cell>
          <cell r="F611">
            <v>33207</v>
          </cell>
          <cell r="G611">
            <v>33328</v>
          </cell>
          <cell r="I611">
            <v>34751</v>
          </cell>
          <cell r="J611">
            <v>220627</v>
          </cell>
          <cell r="K611">
            <v>220627</v>
          </cell>
          <cell r="L611">
            <v>220627</v>
          </cell>
          <cell r="M611">
            <v>220627</v>
          </cell>
          <cell r="N611">
            <v>0</v>
          </cell>
          <cell r="O611">
            <v>200506</v>
          </cell>
          <cell r="P611">
            <v>220627</v>
          </cell>
          <cell r="Q611" t="str">
            <v>03</v>
          </cell>
          <cell r="R611" t="str">
            <v>Graduate and Other Housing</v>
          </cell>
          <cell r="T611" t="b">
            <v>1</v>
          </cell>
          <cell r="U611" t="b">
            <v>1</v>
          </cell>
          <cell r="V611" t="b">
            <v>0</v>
          </cell>
          <cell r="W611" t="str">
            <v>FIN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I611" t="str">
            <v>Tomb</v>
          </cell>
          <cell r="AJ611" t="str">
            <v>T</v>
          </cell>
        </row>
        <row r="612">
          <cell r="A612" t="str">
            <v>0022874</v>
          </cell>
          <cell r="D612" t="str">
            <v>MEDICAL ADMINISTRATION DISK STORAGE SYSTEM</v>
          </cell>
          <cell r="E612">
            <v>34304</v>
          </cell>
          <cell r="F612">
            <v>34423</v>
          </cell>
          <cell r="G612">
            <v>34424</v>
          </cell>
          <cell r="I612">
            <v>34757</v>
          </cell>
          <cell r="J612">
            <v>73120</v>
          </cell>
          <cell r="K612">
            <v>73120</v>
          </cell>
          <cell r="L612">
            <v>73120</v>
          </cell>
          <cell r="M612">
            <v>0</v>
          </cell>
          <cell r="N612">
            <v>73120</v>
          </cell>
          <cell r="O612">
            <v>200506</v>
          </cell>
          <cell r="P612">
            <v>73120</v>
          </cell>
          <cell r="Q612" t="str">
            <v>08</v>
          </cell>
          <cell r="R612" t="str">
            <v>Medicine</v>
          </cell>
          <cell r="T612" t="b">
            <v>1</v>
          </cell>
          <cell r="U612" t="b">
            <v>1</v>
          </cell>
          <cell r="V612" t="b">
            <v>0</v>
          </cell>
          <cell r="W612" t="str">
            <v>FIN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I612" t="str">
            <v>Tomb</v>
          </cell>
          <cell r="AJ612" t="str">
            <v>T</v>
          </cell>
        </row>
        <row r="613">
          <cell r="A613" t="str">
            <v>0022875</v>
          </cell>
          <cell r="B613" t="str">
            <v>C92060102</v>
          </cell>
          <cell r="C613" t="str">
            <v>92060102</v>
          </cell>
          <cell r="D613" t="str">
            <v>CRAF 1992-1993</v>
          </cell>
          <cell r="E613">
            <v>33756</v>
          </cell>
          <cell r="F613">
            <v>34365</v>
          </cell>
          <cell r="G613">
            <v>34121</v>
          </cell>
          <cell r="I613">
            <v>33781</v>
          </cell>
          <cell r="J613">
            <v>5000000</v>
          </cell>
          <cell r="K613">
            <v>5000000</v>
          </cell>
          <cell r="L613">
            <v>5000000</v>
          </cell>
          <cell r="M613">
            <v>0</v>
          </cell>
          <cell r="N613">
            <v>5000000</v>
          </cell>
          <cell r="O613">
            <v>200506</v>
          </cell>
          <cell r="P613">
            <v>5000000</v>
          </cell>
          <cell r="Q613" t="str">
            <v>13</v>
          </cell>
          <cell r="R613" t="str">
            <v>Other</v>
          </cell>
          <cell r="T613" t="b">
            <v>0</v>
          </cell>
          <cell r="U613" t="b">
            <v>1</v>
          </cell>
          <cell r="V613" t="b">
            <v>0</v>
          </cell>
          <cell r="W613" t="str">
            <v>Finance-General Administration</v>
          </cell>
          <cell r="X613">
            <v>0</v>
          </cell>
          <cell r="Y613">
            <v>5000000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I613" t="str">
            <v>Tomb</v>
          </cell>
          <cell r="AJ613" t="str">
            <v>T</v>
          </cell>
        </row>
        <row r="614">
          <cell r="A614" t="str">
            <v>0022876</v>
          </cell>
          <cell r="D614" t="str">
            <v>OPI WORD PROCESSING</v>
          </cell>
          <cell r="E614">
            <v>30468</v>
          </cell>
          <cell r="F614">
            <v>31958</v>
          </cell>
          <cell r="G614">
            <v>30136</v>
          </cell>
          <cell r="J614">
            <v>0</v>
          </cell>
          <cell r="K614">
            <v>32079</v>
          </cell>
          <cell r="L614">
            <v>32079</v>
          </cell>
          <cell r="M614">
            <v>0</v>
          </cell>
          <cell r="N614">
            <v>0</v>
          </cell>
          <cell r="O614">
            <v>200506</v>
          </cell>
          <cell r="P614">
            <v>32079</v>
          </cell>
          <cell r="Q614" t="str">
            <v>0</v>
          </cell>
          <cell r="R614" t="str">
            <v>UNASSIGNED</v>
          </cell>
          <cell r="T614" t="b">
            <v>1</v>
          </cell>
          <cell r="U614" t="b">
            <v>1</v>
          </cell>
          <cell r="V614" t="b">
            <v>1</v>
          </cell>
          <cell r="W614" t="str">
            <v>FIN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I614" t="str">
            <v>Tomb</v>
          </cell>
          <cell r="AJ614" t="str">
            <v>T</v>
          </cell>
        </row>
        <row r="615">
          <cell r="A615" t="str">
            <v>0022877</v>
          </cell>
          <cell r="D615" t="str">
            <v>HILLHOUSE 55 RENOVATION</v>
          </cell>
          <cell r="E615">
            <v>30468</v>
          </cell>
          <cell r="F615">
            <v>31471</v>
          </cell>
          <cell r="G615">
            <v>30136</v>
          </cell>
          <cell r="J615">
            <v>0</v>
          </cell>
          <cell r="K615">
            <v>725497</v>
          </cell>
          <cell r="L615">
            <v>725497</v>
          </cell>
          <cell r="M615">
            <v>0</v>
          </cell>
          <cell r="N615">
            <v>0</v>
          </cell>
          <cell r="O615">
            <v>200506</v>
          </cell>
          <cell r="P615">
            <v>725497</v>
          </cell>
          <cell r="Q615" t="str">
            <v>0</v>
          </cell>
          <cell r="R615" t="str">
            <v>UNASSIGNED</v>
          </cell>
          <cell r="T615" t="b">
            <v>1</v>
          </cell>
          <cell r="U615" t="b">
            <v>1</v>
          </cell>
          <cell r="V615" t="b">
            <v>1</v>
          </cell>
          <cell r="W615" t="str">
            <v>PLN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I615" t="str">
            <v>Tomb</v>
          </cell>
          <cell r="AJ615" t="str">
            <v>T</v>
          </cell>
        </row>
        <row r="616">
          <cell r="A616" t="str">
            <v>0022878</v>
          </cell>
          <cell r="D616" t="str">
            <v>BOARDMAN OPHTHALMOLOGY DISC READING CENTER</v>
          </cell>
          <cell r="E616">
            <v>34335</v>
          </cell>
          <cell r="F616">
            <v>34942</v>
          </cell>
          <cell r="G616">
            <v>34699</v>
          </cell>
          <cell r="I616">
            <v>35359</v>
          </cell>
          <cell r="J616">
            <v>34595</v>
          </cell>
          <cell r="K616">
            <v>34595</v>
          </cell>
          <cell r="L616">
            <v>34595</v>
          </cell>
          <cell r="M616">
            <v>34595.440000000002</v>
          </cell>
          <cell r="N616">
            <v>0</v>
          </cell>
          <cell r="O616">
            <v>200506</v>
          </cell>
          <cell r="P616">
            <v>34595</v>
          </cell>
          <cell r="Q616" t="str">
            <v>08</v>
          </cell>
          <cell r="R616" t="str">
            <v>Medicine</v>
          </cell>
          <cell r="T616" t="b">
            <v>1</v>
          </cell>
          <cell r="U616" t="b">
            <v>1</v>
          </cell>
          <cell r="V616" t="b">
            <v>0</v>
          </cell>
          <cell r="W616" t="str">
            <v>MED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I616" t="str">
            <v>Tomb</v>
          </cell>
          <cell r="AJ616" t="str">
            <v>T</v>
          </cell>
        </row>
        <row r="617">
          <cell r="A617" t="str">
            <v>0022879</v>
          </cell>
          <cell r="D617" t="str">
            <v>SHM C-WING 2ND FL CELL BIO</v>
          </cell>
          <cell r="E617">
            <v>30560</v>
          </cell>
          <cell r="F617">
            <v>33054</v>
          </cell>
          <cell r="G617">
            <v>30136</v>
          </cell>
          <cell r="J617">
            <v>0</v>
          </cell>
          <cell r="K617">
            <v>246117</v>
          </cell>
          <cell r="L617">
            <v>246117</v>
          </cell>
          <cell r="M617">
            <v>0</v>
          </cell>
          <cell r="N617">
            <v>0</v>
          </cell>
          <cell r="O617">
            <v>200506</v>
          </cell>
          <cell r="P617">
            <v>246117</v>
          </cell>
          <cell r="Q617" t="str">
            <v>0</v>
          </cell>
          <cell r="R617" t="str">
            <v>UNASSIGNED</v>
          </cell>
          <cell r="T617" t="b">
            <v>1</v>
          </cell>
          <cell r="U617" t="b">
            <v>1</v>
          </cell>
          <cell r="V617" t="b">
            <v>1</v>
          </cell>
          <cell r="W617" t="str">
            <v>MED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I617" t="str">
            <v>Tomb</v>
          </cell>
          <cell r="AJ617" t="str">
            <v>T</v>
          </cell>
        </row>
        <row r="618">
          <cell r="A618" t="str">
            <v>0022880</v>
          </cell>
          <cell r="D618" t="str">
            <v>BOARDMAN ALT FOR OPHTHALMOLOGY</v>
          </cell>
          <cell r="E618">
            <v>30560</v>
          </cell>
          <cell r="F618">
            <v>33054</v>
          </cell>
          <cell r="G618">
            <v>30136</v>
          </cell>
          <cell r="J618">
            <v>0</v>
          </cell>
          <cell r="K618">
            <v>2276454</v>
          </cell>
          <cell r="L618">
            <v>2276454</v>
          </cell>
          <cell r="M618">
            <v>0</v>
          </cell>
          <cell r="N618">
            <v>0</v>
          </cell>
          <cell r="O618">
            <v>200506</v>
          </cell>
          <cell r="P618">
            <v>2276454</v>
          </cell>
          <cell r="Q618" t="str">
            <v>0</v>
          </cell>
          <cell r="R618" t="str">
            <v>UNASSIGNED</v>
          </cell>
          <cell r="T618" t="b">
            <v>1</v>
          </cell>
          <cell r="U618" t="b">
            <v>1</v>
          </cell>
          <cell r="V618" t="b">
            <v>1</v>
          </cell>
          <cell r="W618" t="str">
            <v>MED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I618" t="str">
            <v>Tomb</v>
          </cell>
          <cell r="AJ618" t="str">
            <v>T</v>
          </cell>
        </row>
        <row r="619">
          <cell r="A619" t="str">
            <v>0022882</v>
          </cell>
          <cell r="D619" t="str">
            <v>OLIN PROPERTY RENOVATION</v>
          </cell>
          <cell r="E619">
            <v>30560</v>
          </cell>
          <cell r="F619">
            <v>33054</v>
          </cell>
          <cell r="G619">
            <v>30136</v>
          </cell>
          <cell r="J619">
            <v>0</v>
          </cell>
          <cell r="K619">
            <v>227015</v>
          </cell>
          <cell r="L619">
            <v>227015</v>
          </cell>
          <cell r="M619">
            <v>0</v>
          </cell>
          <cell r="N619">
            <v>0</v>
          </cell>
          <cell r="O619">
            <v>200506</v>
          </cell>
          <cell r="P619">
            <v>227015</v>
          </cell>
          <cell r="Q619" t="str">
            <v>0</v>
          </cell>
          <cell r="R619" t="str">
            <v>UNASSIGNED</v>
          </cell>
          <cell r="T619" t="b">
            <v>1</v>
          </cell>
          <cell r="U619" t="b">
            <v>1</v>
          </cell>
          <cell r="V619" t="b">
            <v>1</v>
          </cell>
          <cell r="W619" t="str">
            <v>PLN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I619" t="str">
            <v>Tomb</v>
          </cell>
          <cell r="AJ619" t="str">
            <v>T</v>
          </cell>
        </row>
        <row r="620">
          <cell r="A620" t="str">
            <v>0022883</v>
          </cell>
          <cell r="D620" t="str">
            <v>YCC PHONE SYSTEM</v>
          </cell>
          <cell r="E620">
            <v>30621</v>
          </cell>
          <cell r="F620">
            <v>31958</v>
          </cell>
          <cell r="G620">
            <v>30136</v>
          </cell>
          <cell r="J620">
            <v>0</v>
          </cell>
          <cell r="K620">
            <v>26529</v>
          </cell>
          <cell r="L620">
            <v>26529</v>
          </cell>
          <cell r="M620">
            <v>0</v>
          </cell>
          <cell r="N620">
            <v>0</v>
          </cell>
          <cell r="O620">
            <v>200506</v>
          </cell>
          <cell r="P620">
            <v>26529</v>
          </cell>
          <cell r="Q620" t="str">
            <v>0</v>
          </cell>
          <cell r="R620" t="str">
            <v>UNASSIGNED</v>
          </cell>
          <cell r="T620" t="b">
            <v>1</v>
          </cell>
          <cell r="U620" t="b">
            <v>1</v>
          </cell>
          <cell r="V620" t="b">
            <v>1</v>
          </cell>
          <cell r="W620" t="str">
            <v>FIN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I620" t="str">
            <v>Tomb</v>
          </cell>
          <cell r="AJ620" t="str">
            <v>T</v>
          </cell>
        </row>
        <row r="621">
          <cell r="A621" t="str">
            <v>0022884</v>
          </cell>
          <cell r="B621" t="str">
            <v>P93120801</v>
          </cell>
          <cell r="C621" t="str">
            <v>93120801</v>
          </cell>
          <cell r="D621" t="str">
            <v>HARKNESS DORMITORY FIRE ALARM SYSTEM</v>
          </cell>
          <cell r="E621">
            <v>34304</v>
          </cell>
          <cell r="F621">
            <v>35703</v>
          </cell>
          <cell r="G621">
            <v>35309</v>
          </cell>
          <cell r="I621">
            <v>35891</v>
          </cell>
          <cell r="J621">
            <v>205652</v>
          </cell>
          <cell r="K621">
            <v>205652</v>
          </cell>
          <cell r="L621">
            <v>205652</v>
          </cell>
          <cell r="M621">
            <v>0</v>
          </cell>
          <cell r="N621">
            <v>205652</v>
          </cell>
          <cell r="O621">
            <v>200506</v>
          </cell>
          <cell r="P621">
            <v>205652</v>
          </cell>
          <cell r="Q621" t="str">
            <v>80</v>
          </cell>
          <cell r="R621" t="str">
            <v>Medicine</v>
          </cell>
          <cell r="T621" t="b">
            <v>0</v>
          </cell>
          <cell r="U621" t="b">
            <v>1</v>
          </cell>
          <cell r="V621" t="b">
            <v>0</v>
          </cell>
          <cell r="W621" t="str">
            <v>Asset Management</v>
          </cell>
          <cell r="X621">
            <v>0</v>
          </cell>
          <cell r="Y621">
            <v>205652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 t="str">
            <v>30</v>
          </cell>
          <cell r="AH621" t="str">
            <v>CM</v>
          </cell>
          <cell r="AI621" t="str">
            <v>FullyF</v>
          </cell>
          <cell r="AJ621" t="str">
            <v>FF</v>
          </cell>
        </row>
        <row r="622">
          <cell r="A622" t="str">
            <v>0022885</v>
          </cell>
          <cell r="D622" t="str">
            <v>TRAFFIC &amp; RECEIVING TRUCK</v>
          </cell>
          <cell r="E622">
            <v>30497</v>
          </cell>
          <cell r="F622">
            <v>32324</v>
          </cell>
          <cell r="G622">
            <v>30136</v>
          </cell>
          <cell r="J622">
            <v>0</v>
          </cell>
          <cell r="K622">
            <v>22661</v>
          </cell>
          <cell r="L622">
            <v>22661</v>
          </cell>
          <cell r="M622">
            <v>0</v>
          </cell>
          <cell r="N622">
            <v>0</v>
          </cell>
          <cell r="O622">
            <v>200506</v>
          </cell>
          <cell r="P622">
            <v>22661</v>
          </cell>
          <cell r="Q622" t="str">
            <v>0</v>
          </cell>
          <cell r="R622" t="str">
            <v>UNASSIGNED</v>
          </cell>
          <cell r="T622" t="b">
            <v>1</v>
          </cell>
          <cell r="U622" t="b">
            <v>1</v>
          </cell>
          <cell r="V622" t="b">
            <v>1</v>
          </cell>
          <cell r="W622" t="str">
            <v>FIN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I622" t="str">
            <v>Tomb</v>
          </cell>
          <cell r="AJ622" t="str">
            <v>T</v>
          </cell>
        </row>
        <row r="623">
          <cell r="A623" t="str">
            <v>0022886</v>
          </cell>
          <cell r="D623" t="str">
            <v>GROUNDS MAINTENANCE OPEN TRASH</v>
          </cell>
          <cell r="E623">
            <v>30132</v>
          </cell>
          <cell r="F623">
            <v>32324</v>
          </cell>
          <cell r="G623">
            <v>30136</v>
          </cell>
          <cell r="J623">
            <v>0</v>
          </cell>
          <cell r="K623">
            <v>37447</v>
          </cell>
          <cell r="L623">
            <v>37447</v>
          </cell>
          <cell r="M623">
            <v>0</v>
          </cell>
          <cell r="N623">
            <v>0</v>
          </cell>
          <cell r="O623">
            <v>200506</v>
          </cell>
          <cell r="P623">
            <v>37447</v>
          </cell>
          <cell r="Q623" t="str">
            <v>0</v>
          </cell>
          <cell r="R623" t="str">
            <v>UNASSIGNED</v>
          </cell>
          <cell r="T623" t="b">
            <v>1</v>
          </cell>
          <cell r="U623" t="b">
            <v>1</v>
          </cell>
          <cell r="V623" t="b">
            <v>1</v>
          </cell>
          <cell r="W623" t="str">
            <v>PLN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I623" t="str">
            <v>Tomb</v>
          </cell>
          <cell r="AJ623" t="str">
            <v>T</v>
          </cell>
        </row>
        <row r="624">
          <cell r="A624" t="str">
            <v>0022887</v>
          </cell>
          <cell r="D624" t="str">
            <v>YCC IBM 4341 COMP II COMPUTER</v>
          </cell>
          <cell r="E624">
            <v>30132</v>
          </cell>
          <cell r="F624">
            <v>31958</v>
          </cell>
          <cell r="G624">
            <v>30136</v>
          </cell>
          <cell r="J624">
            <v>0</v>
          </cell>
          <cell r="K624">
            <v>465497</v>
          </cell>
          <cell r="L624">
            <v>465497</v>
          </cell>
          <cell r="M624">
            <v>0</v>
          </cell>
          <cell r="N624">
            <v>0</v>
          </cell>
          <cell r="O624">
            <v>200506</v>
          </cell>
          <cell r="P624">
            <v>465497</v>
          </cell>
          <cell r="Q624" t="str">
            <v>0</v>
          </cell>
          <cell r="R624" t="str">
            <v>UNASSIGNED</v>
          </cell>
          <cell r="T624" t="b">
            <v>1</v>
          </cell>
          <cell r="U624" t="b">
            <v>1</v>
          </cell>
          <cell r="V624" t="b">
            <v>1</v>
          </cell>
          <cell r="W624" t="str">
            <v>FIN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I624" t="str">
            <v>Tomb</v>
          </cell>
          <cell r="AJ624" t="str">
            <v>T</v>
          </cell>
        </row>
        <row r="625">
          <cell r="A625" t="str">
            <v>0022888</v>
          </cell>
          <cell r="B625" t="str">
            <v>P93120802</v>
          </cell>
          <cell r="C625" t="str">
            <v>93120802</v>
          </cell>
          <cell r="D625" t="str">
            <v>LLCI FIRE ALARM/SPRINKLER</v>
          </cell>
          <cell r="E625">
            <v>34304</v>
          </cell>
          <cell r="F625">
            <v>36068</v>
          </cell>
          <cell r="G625">
            <v>35735</v>
          </cell>
          <cell r="I625">
            <v>36969</v>
          </cell>
          <cell r="J625">
            <v>699969</v>
          </cell>
          <cell r="K625">
            <v>699970</v>
          </cell>
          <cell r="L625">
            <v>699970</v>
          </cell>
          <cell r="M625">
            <v>0</v>
          </cell>
          <cell r="N625">
            <v>699969</v>
          </cell>
          <cell r="O625">
            <v>200506</v>
          </cell>
          <cell r="P625">
            <v>699970</v>
          </cell>
          <cell r="Q625" t="str">
            <v>80</v>
          </cell>
          <cell r="R625" t="str">
            <v>Medicine</v>
          </cell>
          <cell r="S625" t="str">
            <v>MEDICAL CAMPUS</v>
          </cell>
          <cell r="T625" t="b">
            <v>0</v>
          </cell>
          <cell r="U625" t="b">
            <v>1</v>
          </cell>
          <cell r="V625" t="b">
            <v>0</v>
          </cell>
          <cell r="W625" t="str">
            <v>Asset Management</v>
          </cell>
          <cell r="X625">
            <v>622036</v>
          </cell>
          <cell r="Y625">
            <v>77933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 t="str">
            <v>30</v>
          </cell>
          <cell r="AH625" t="str">
            <v>CM</v>
          </cell>
          <cell r="AI625" t="str">
            <v>FullyF</v>
          </cell>
          <cell r="AJ625" t="str">
            <v>FF</v>
          </cell>
        </row>
        <row r="626">
          <cell r="A626" t="str">
            <v>0022889</v>
          </cell>
          <cell r="B626" t="str">
            <v>P92101301</v>
          </cell>
          <cell r="C626" t="str">
            <v>92101301</v>
          </cell>
          <cell r="D626" t="str">
            <v>RESIDENTIAL COLLEGES ENERGY CONSERVATION</v>
          </cell>
          <cell r="E626">
            <v>34335</v>
          </cell>
          <cell r="G626">
            <v>34669</v>
          </cell>
          <cell r="I626">
            <v>35723</v>
          </cell>
          <cell r="J626">
            <v>535883</v>
          </cell>
          <cell r="K626">
            <v>535883</v>
          </cell>
          <cell r="L626">
            <v>535883</v>
          </cell>
          <cell r="M626">
            <v>78050</v>
          </cell>
          <cell r="N626">
            <v>457833</v>
          </cell>
          <cell r="O626">
            <v>200506</v>
          </cell>
          <cell r="P626">
            <v>535883</v>
          </cell>
          <cell r="Q626" t="str">
            <v>65</v>
          </cell>
          <cell r="R626" t="str">
            <v>Admin&amp;Other Utilities Central</v>
          </cell>
          <cell r="T626" t="b">
            <v>0</v>
          </cell>
          <cell r="U626" t="b">
            <v>1</v>
          </cell>
          <cell r="V626" t="b">
            <v>0</v>
          </cell>
          <cell r="W626" t="str">
            <v>Accounting And Contracts</v>
          </cell>
          <cell r="X626">
            <v>0</v>
          </cell>
          <cell r="Y626">
            <v>457833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 t="str">
            <v>30</v>
          </cell>
          <cell r="AH626" t="str">
            <v>CM</v>
          </cell>
          <cell r="AI626" t="str">
            <v>FullyF</v>
          </cell>
          <cell r="AJ626" t="str">
            <v>FF</v>
          </cell>
        </row>
        <row r="627">
          <cell r="A627" t="str">
            <v>0022890</v>
          </cell>
          <cell r="D627" t="str">
            <v>GOLF COURSE IMPROVEMENTS</v>
          </cell>
          <cell r="E627">
            <v>30195</v>
          </cell>
          <cell r="F627">
            <v>33054</v>
          </cell>
          <cell r="G627">
            <v>30136</v>
          </cell>
          <cell r="J627">
            <v>0</v>
          </cell>
          <cell r="K627">
            <v>1265104</v>
          </cell>
          <cell r="L627">
            <v>1265104</v>
          </cell>
          <cell r="M627">
            <v>0</v>
          </cell>
          <cell r="N627">
            <v>0</v>
          </cell>
          <cell r="O627">
            <v>200506</v>
          </cell>
          <cell r="P627">
            <v>1265104</v>
          </cell>
          <cell r="Q627" t="str">
            <v>0</v>
          </cell>
          <cell r="R627" t="str">
            <v>UNASSIGNED</v>
          </cell>
          <cell r="T627" t="b">
            <v>1</v>
          </cell>
          <cell r="U627" t="b">
            <v>1</v>
          </cell>
          <cell r="V627" t="b">
            <v>1</v>
          </cell>
          <cell r="W627" t="str">
            <v>PLN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I627" t="str">
            <v>Tomb</v>
          </cell>
          <cell r="AJ627" t="str">
            <v>T</v>
          </cell>
        </row>
        <row r="628">
          <cell r="A628" t="str">
            <v>0022891</v>
          </cell>
          <cell r="D628" t="str">
            <v>STERLING CHEMISTRY LAB RENOVATIONS</v>
          </cell>
          <cell r="E628">
            <v>30201</v>
          </cell>
          <cell r="F628">
            <v>31297</v>
          </cell>
          <cell r="G628">
            <v>30136</v>
          </cell>
          <cell r="J628">
            <v>0</v>
          </cell>
          <cell r="K628">
            <v>128380</v>
          </cell>
          <cell r="L628">
            <v>128380</v>
          </cell>
          <cell r="M628">
            <v>0</v>
          </cell>
          <cell r="N628">
            <v>0</v>
          </cell>
          <cell r="O628">
            <v>200506</v>
          </cell>
          <cell r="P628">
            <v>128380</v>
          </cell>
          <cell r="Q628" t="str">
            <v>0</v>
          </cell>
          <cell r="R628" t="str">
            <v>UNASSIGNED</v>
          </cell>
          <cell r="T628" t="b">
            <v>1</v>
          </cell>
          <cell r="U628" t="b">
            <v>1</v>
          </cell>
          <cell r="V628" t="b">
            <v>1</v>
          </cell>
          <cell r="W628" t="str">
            <v>PLN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I628" t="str">
            <v>Tomb</v>
          </cell>
          <cell r="AJ628" t="str">
            <v>T</v>
          </cell>
        </row>
        <row r="629">
          <cell r="A629" t="str">
            <v>0022892</v>
          </cell>
          <cell r="D629" t="str">
            <v>COMPUTER ROOM EXPANISON</v>
          </cell>
          <cell r="E629">
            <v>30195</v>
          </cell>
          <cell r="F629">
            <v>31291</v>
          </cell>
          <cell r="G629">
            <v>30136</v>
          </cell>
          <cell r="J629">
            <v>0</v>
          </cell>
          <cell r="K629">
            <v>170747</v>
          </cell>
          <cell r="L629">
            <v>170747</v>
          </cell>
          <cell r="M629">
            <v>0</v>
          </cell>
          <cell r="N629">
            <v>0</v>
          </cell>
          <cell r="O629">
            <v>200506</v>
          </cell>
          <cell r="P629">
            <v>170747</v>
          </cell>
          <cell r="Q629" t="str">
            <v>0</v>
          </cell>
          <cell r="R629" t="str">
            <v>UNASSIGNED</v>
          </cell>
          <cell r="T629" t="b">
            <v>0</v>
          </cell>
          <cell r="U629" t="b">
            <v>1</v>
          </cell>
          <cell r="V629" t="b">
            <v>1</v>
          </cell>
          <cell r="W629" t="str">
            <v>PLN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I629" t="str">
            <v>Tomb</v>
          </cell>
          <cell r="AJ629" t="str">
            <v>T</v>
          </cell>
        </row>
        <row r="630">
          <cell r="A630" t="str">
            <v>0022893</v>
          </cell>
          <cell r="D630" t="str">
            <v>Y C C VAX COMPUTER</v>
          </cell>
          <cell r="E630">
            <v>30225</v>
          </cell>
          <cell r="F630">
            <v>31321</v>
          </cell>
          <cell r="G630">
            <v>30136</v>
          </cell>
          <cell r="J630">
            <v>0</v>
          </cell>
          <cell r="K630">
            <v>372532</v>
          </cell>
          <cell r="L630">
            <v>372532</v>
          </cell>
          <cell r="M630">
            <v>0</v>
          </cell>
          <cell r="N630">
            <v>0</v>
          </cell>
          <cell r="O630">
            <v>200506</v>
          </cell>
          <cell r="P630">
            <v>372532</v>
          </cell>
          <cell r="Q630" t="str">
            <v>0</v>
          </cell>
          <cell r="R630" t="str">
            <v>UNASSIGNED</v>
          </cell>
          <cell r="T630" t="b">
            <v>1</v>
          </cell>
          <cell r="U630" t="b">
            <v>1</v>
          </cell>
          <cell r="V630" t="b">
            <v>1</v>
          </cell>
          <cell r="W630" t="str">
            <v>FIN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I630" t="str">
            <v>Tomb</v>
          </cell>
          <cell r="AJ630" t="str">
            <v>T</v>
          </cell>
        </row>
        <row r="631">
          <cell r="A631" t="str">
            <v>0022894</v>
          </cell>
          <cell r="D631" t="str">
            <v>MUSIC SCHOOL ALTERATIONS 435 COLLEGE ST.</v>
          </cell>
          <cell r="E631">
            <v>30225</v>
          </cell>
          <cell r="F631">
            <v>31321</v>
          </cell>
          <cell r="G631">
            <v>30136</v>
          </cell>
          <cell r="J631">
            <v>0</v>
          </cell>
          <cell r="K631">
            <v>1906279</v>
          </cell>
          <cell r="L631">
            <v>1906279</v>
          </cell>
          <cell r="M631">
            <v>0</v>
          </cell>
          <cell r="N631">
            <v>0</v>
          </cell>
          <cell r="O631">
            <v>200506</v>
          </cell>
          <cell r="P631">
            <v>1906279</v>
          </cell>
          <cell r="Q631" t="str">
            <v>0</v>
          </cell>
          <cell r="R631" t="str">
            <v>UNASSIGNED</v>
          </cell>
          <cell r="T631" t="b">
            <v>1</v>
          </cell>
          <cell r="U631" t="b">
            <v>1</v>
          </cell>
          <cell r="V631" t="b">
            <v>1</v>
          </cell>
          <cell r="W631" t="str">
            <v>PLN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I631" t="str">
            <v>Tomb</v>
          </cell>
          <cell r="AJ631" t="str">
            <v>T</v>
          </cell>
        </row>
        <row r="632">
          <cell r="A632" t="str">
            <v>0022895</v>
          </cell>
          <cell r="B632" t="str">
            <v>F82110101</v>
          </cell>
          <cell r="C632" t="str">
            <v>82110101</v>
          </cell>
          <cell r="D632" t="str">
            <v>FAC PRAC PLAN FACILITY</v>
          </cell>
          <cell r="E632">
            <v>30256</v>
          </cell>
          <cell r="G632">
            <v>33298</v>
          </cell>
          <cell r="I632">
            <v>34834</v>
          </cell>
          <cell r="J632">
            <v>13932181</v>
          </cell>
          <cell r="K632">
            <v>13932181</v>
          </cell>
          <cell r="L632">
            <v>13932181</v>
          </cell>
          <cell r="M632">
            <v>2808117.54</v>
          </cell>
          <cell r="N632">
            <v>11124063</v>
          </cell>
          <cell r="O632">
            <v>200506</v>
          </cell>
          <cell r="P632">
            <v>13932181</v>
          </cell>
          <cell r="Q632" t="str">
            <v>80</v>
          </cell>
          <cell r="R632" t="str">
            <v>Medicine</v>
          </cell>
          <cell r="T632" t="b">
            <v>0</v>
          </cell>
          <cell r="U632" t="b">
            <v>1</v>
          </cell>
          <cell r="V632" t="b">
            <v>0</v>
          </cell>
          <cell r="W632" t="str">
            <v>Asset Management</v>
          </cell>
          <cell r="X632">
            <v>10000000</v>
          </cell>
          <cell r="Y632">
            <v>1124063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 t="str">
            <v>10</v>
          </cell>
          <cell r="AH632" t="str">
            <v>NI</v>
          </cell>
          <cell r="AI632" t="str">
            <v>FullyF</v>
          </cell>
          <cell r="AJ632" t="str">
            <v>FF</v>
          </cell>
        </row>
        <row r="633">
          <cell r="A633" t="str">
            <v>0022897</v>
          </cell>
          <cell r="D633" t="str">
            <v>WINCHESTER 1- CARDIOLOGY</v>
          </cell>
          <cell r="E633">
            <v>30256</v>
          </cell>
          <cell r="F633">
            <v>31352</v>
          </cell>
          <cell r="G633">
            <v>33328</v>
          </cell>
          <cell r="J633">
            <v>0</v>
          </cell>
          <cell r="K633">
            <v>589032</v>
          </cell>
          <cell r="L633">
            <v>589032</v>
          </cell>
          <cell r="M633">
            <v>0</v>
          </cell>
          <cell r="N633">
            <v>0</v>
          </cell>
          <cell r="O633">
            <v>200506</v>
          </cell>
          <cell r="P633">
            <v>589032</v>
          </cell>
          <cell r="Q633" t="str">
            <v>0</v>
          </cell>
          <cell r="R633" t="str">
            <v>UNASSIGNED</v>
          </cell>
          <cell r="T633" t="b">
            <v>1</v>
          </cell>
          <cell r="U633" t="b">
            <v>1</v>
          </cell>
          <cell r="V633" t="b">
            <v>1</v>
          </cell>
          <cell r="W633" t="str">
            <v>MED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I633" t="str">
            <v>Tomb</v>
          </cell>
          <cell r="AJ633" t="str">
            <v>T</v>
          </cell>
        </row>
        <row r="634">
          <cell r="A634" t="str">
            <v>0022898</v>
          </cell>
          <cell r="D634" t="str">
            <v>IBM 4341</v>
          </cell>
          <cell r="E634">
            <v>30256</v>
          </cell>
          <cell r="F634">
            <v>31958</v>
          </cell>
          <cell r="G634">
            <v>30136</v>
          </cell>
          <cell r="J634">
            <v>0</v>
          </cell>
          <cell r="K634">
            <v>245892</v>
          </cell>
          <cell r="L634">
            <v>245892</v>
          </cell>
          <cell r="M634">
            <v>0</v>
          </cell>
          <cell r="N634">
            <v>0</v>
          </cell>
          <cell r="O634">
            <v>200506</v>
          </cell>
          <cell r="P634">
            <v>245892</v>
          </cell>
          <cell r="Q634" t="str">
            <v>0</v>
          </cell>
          <cell r="R634" t="str">
            <v>UNASSIGNED</v>
          </cell>
          <cell r="T634" t="b">
            <v>1</v>
          </cell>
          <cell r="U634" t="b">
            <v>1</v>
          </cell>
          <cell r="V634" t="b">
            <v>1</v>
          </cell>
          <cell r="W634" t="str">
            <v>FIN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I634" t="str">
            <v>Tomb</v>
          </cell>
          <cell r="AJ634" t="str">
            <v>T</v>
          </cell>
        </row>
        <row r="635">
          <cell r="A635" t="str">
            <v>0022900</v>
          </cell>
          <cell r="B635" t="str">
            <v>F83011101</v>
          </cell>
          <cell r="C635" t="str">
            <v>83011101</v>
          </cell>
          <cell r="D635" t="str">
            <v>DIXWELL PROPERTY PURCHASE</v>
          </cell>
          <cell r="E635">
            <v>30327</v>
          </cell>
          <cell r="F635">
            <v>33054</v>
          </cell>
          <cell r="G635">
            <v>31593</v>
          </cell>
          <cell r="I635">
            <v>33053</v>
          </cell>
          <cell r="J635">
            <v>811073</v>
          </cell>
          <cell r="K635">
            <v>811073</v>
          </cell>
          <cell r="L635">
            <v>811073</v>
          </cell>
          <cell r="M635">
            <v>0</v>
          </cell>
          <cell r="N635">
            <v>811073</v>
          </cell>
          <cell r="O635">
            <v>200506</v>
          </cell>
          <cell r="P635">
            <v>811073</v>
          </cell>
          <cell r="Q635" t="str">
            <v>13</v>
          </cell>
          <cell r="R635" t="str">
            <v>Other</v>
          </cell>
          <cell r="T635" t="b">
            <v>0</v>
          </cell>
          <cell r="U635" t="b">
            <v>1</v>
          </cell>
          <cell r="V635" t="b">
            <v>0</v>
          </cell>
          <cell r="W635" t="str">
            <v>Accounting And Contracts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I635" t="str">
            <v>Tomb</v>
          </cell>
          <cell r="AJ635" t="str">
            <v>T</v>
          </cell>
        </row>
        <row r="636">
          <cell r="A636" t="str">
            <v>0022901</v>
          </cell>
          <cell r="D636" t="str">
            <v>SOM EXPANSION II</v>
          </cell>
          <cell r="E636">
            <v>34366</v>
          </cell>
          <cell r="F636">
            <v>34424</v>
          </cell>
          <cell r="G636">
            <v>34424</v>
          </cell>
          <cell r="I636">
            <v>34963</v>
          </cell>
          <cell r="J636">
            <v>28183</v>
          </cell>
          <cell r="K636">
            <v>28183</v>
          </cell>
          <cell r="L636">
            <v>28183</v>
          </cell>
          <cell r="M636">
            <v>28183.3</v>
          </cell>
          <cell r="N636">
            <v>0</v>
          </cell>
          <cell r="O636">
            <v>200506</v>
          </cell>
          <cell r="P636">
            <v>28183</v>
          </cell>
          <cell r="Q636" t="str">
            <v>05</v>
          </cell>
          <cell r="R636" t="str">
            <v>Academic Space: Non-Science</v>
          </cell>
          <cell r="T636" t="b">
            <v>1</v>
          </cell>
          <cell r="U636" t="b">
            <v>1</v>
          </cell>
          <cell r="V636" t="b">
            <v>0</v>
          </cell>
          <cell r="W636" t="str">
            <v>FIN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I636" t="str">
            <v>Tomb</v>
          </cell>
          <cell r="AJ636" t="str">
            <v>T</v>
          </cell>
        </row>
        <row r="637">
          <cell r="A637" t="str">
            <v>0022902</v>
          </cell>
          <cell r="D637" t="str">
            <v>WEST THORNTON PROPERTY</v>
          </cell>
          <cell r="E637">
            <v>30347</v>
          </cell>
          <cell r="F637">
            <v>32324</v>
          </cell>
          <cell r="G637">
            <v>30136</v>
          </cell>
          <cell r="J637">
            <v>0</v>
          </cell>
          <cell r="K637">
            <v>39700</v>
          </cell>
          <cell r="L637">
            <v>39700</v>
          </cell>
          <cell r="M637">
            <v>0</v>
          </cell>
          <cell r="N637">
            <v>0</v>
          </cell>
          <cell r="O637">
            <v>200506</v>
          </cell>
          <cell r="P637">
            <v>39700</v>
          </cell>
          <cell r="Q637" t="str">
            <v>0</v>
          </cell>
          <cell r="R637" t="str">
            <v>UNASSIGNED</v>
          </cell>
          <cell r="T637" t="b">
            <v>0</v>
          </cell>
          <cell r="U637" t="b">
            <v>1</v>
          </cell>
          <cell r="V637" t="b">
            <v>1</v>
          </cell>
          <cell r="W637" t="str">
            <v>FIN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I637" t="str">
            <v>Tomb</v>
          </cell>
          <cell r="AJ637" t="str">
            <v>T</v>
          </cell>
        </row>
        <row r="638">
          <cell r="A638" t="str">
            <v>0022903</v>
          </cell>
          <cell r="D638" t="str">
            <v>BOILER GAS CONVERSION</v>
          </cell>
          <cell r="J638">
            <v>0</v>
          </cell>
          <cell r="K638">
            <v>790119</v>
          </cell>
          <cell r="L638">
            <v>790119</v>
          </cell>
          <cell r="M638">
            <v>0</v>
          </cell>
          <cell r="N638">
            <v>0</v>
          </cell>
          <cell r="O638">
            <v>200506</v>
          </cell>
          <cell r="P638">
            <v>790119</v>
          </cell>
          <cell r="Q638" t="str">
            <v>0</v>
          </cell>
          <cell r="R638" t="str">
            <v>UNASSIGNED</v>
          </cell>
          <cell r="T638" t="b">
            <v>1</v>
          </cell>
          <cell r="U638" t="b">
            <v>1</v>
          </cell>
          <cell r="V638" t="b">
            <v>1</v>
          </cell>
          <cell r="W638" t="str">
            <v>PLN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I638" t="str">
            <v>Tomb</v>
          </cell>
          <cell r="AJ638" t="str">
            <v>T</v>
          </cell>
        </row>
        <row r="639">
          <cell r="A639" t="str">
            <v>0022904</v>
          </cell>
          <cell r="B639" t="str">
            <v>P93111510</v>
          </cell>
          <cell r="C639" t="str">
            <v>93111510</v>
          </cell>
          <cell r="D639" t="str">
            <v>ENVIRONMENTAL SCIENCES FAC RENOV &amp; ADDITION</v>
          </cell>
          <cell r="E639">
            <v>34274</v>
          </cell>
          <cell r="G639">
            <v>37164</v>
          </cell>
          <cell r="H639">
            <v>37407</v>
          </cell>
          <cell r="I639">
            <v>36574</v>
          </cell>
          <cell r="J639">
            <v>42000000</v>
          </cell>
          <cell r="K639">
            <v>40842857.409999996</v>
          </cell>
          <cell r="L639">
            <v>41461659.270000003</v>
          </cell>
          <cell r="M639">
            <v>37278851.700000003</v>
          </cell>
          <cell r="N639">
            <v>4182807</v>
          </cell>
          <cell r="O639">
            <v>200506</v>
          </cell>
          <cell r="P639">
            <v>41521441.18</v>
          </cell>
          <cell r="Q639" t="str">
            <v>25</v>
          </cell>
          <cell r="R639" t="str">
            <v>Biological and Physical Sciences</v>
          </cell>
          <cell r="S639" t="str">
            <v>SCIENCE HILL</v>
          </cell>
          <cell r="T639" t="b">
            <v>0</v>
          </cell>
          <cell r="U639" t="b">
            <v>0</v>
          </cell>
          <cell r="V639" t="b">
            <v>0</v>
          </cell>
          <cell r="W639" t="str">
            <v>Accounting And Contracts</v>
          </cell>
          <cell r="X639">
            <v>4182807</v>
          </cell>
          <cell r="Y639">
            <v>0</v>
          </cell>
          <cell r="Z639">
            <v>37817193</v>
          </cell>
          <cell r="AA639">
            <v>0</v>
          </cell>
          <cell r="AB639">
            <v>29794.240000000002</v>
          </cell>
          <cell r="AC639">
            <v>860.29</v>
          </cell>
          <cell r="AD639">
            <v>29127.38</v>
          </cell>
          <cell r="AE639">
            <v>0</v>
          </cell>
          <cell r="AF639">
            <v>0</v>
          </cell>
          <cell r="AG639" t="str">
            <v>10</v>
          </cell>
          <cell r="AH639" t="str">
            <v>NI</v>
          </cell>
          <cell r="AI639" t="str">
            <v>Const</v>
          </cell>
          <cell r="AJ639" t="str">
            <v>I</v>
          </cell>
        </row>
        <row r="640">
          <cell r="A640" t="str">
            <v>0022905</v>
          </cell>
          <cell r="B640" t="str">
            <v>P94010602</v>
          </cell>
          <cell r="C640" t="str">
            <v>94010602</v>
          </cell>
          <cell r="D640" t="str">
            <v>SEELEY MUDD LIBRARY HVAC MODIFICATION</v>
          </cell>
          <cell r="E640">
            <v>34335</v>
          </cell>
          <cell r="F640">
            <v>35246</v>
          </cell>
          <cell r="G640">
            <v>34851</v>
          </cell>
          <cell r="I640">
            <v>35233</v>
          </cell>
          <cell r="J640">
            <v>54934</v>
          </cell>
          <cell r="K640">
            <v>54934</v>
          </cell>
          <cell r="L640">
            <v>54934</v>
          </cell>
          <cell r="M640">
            <v>0</v>
          </cell>
          <cell r="N640">
            <v>54934</v>
          </cell>
          <cell r="O640">
            <v>200506</v>
          </cell>
          <cell r="P640">
            <v>54934</v>
          </cell>
          <cell r="Q640" t="str">
            <v>50</v>
          </cell>
          <cell r="R640" t="str">
            <v>Libraries</v>
          </cell>
          <cell r="T640" t="b">
            <v>0</v>
          </cell>
          <cell r="U640" t="b">
            <v>1</v>
          </cell>
          <cell r="V640" t="b">
            <v>0</v>
          </cell>
          <cell r="W640" t="str">
            <v>Accounting And Contracts</v>
          </cell>
          <cell r="X640">
            <v>0</v>
          </cell>
          <cell r="Y640">
            <v>54934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 t="str">
            <v>30</v>
          </cell>
          <cell r="AH640" t="str">
            <v>CM</v>
          </cell>
          <cell r="AI640" t="str">
            <v>FullyF</v>
          </cell>
          <cell r="AJ640" t="str">
            <v>FF</v>
          </cell>
        </row>
        <row r="641">
          <cell r="A641" t="str">
            <v>0022906</v>
          </cell>
          <cell r="B641" t="str">
            <v>F83022801</v>
          </cell>
          <cell r="C641" t="str">
            <v>83022801</v>
          </cell>
          <cell r="D641" t="str">
            <v>KBT RENOVATIONS</v>
          </cell>
          <cell r="E641">
            <v>30375</v>
          </cell>
          <cell r="F641">
            <v>32324</v>
          </cell>
          <cell r="G641">
            <v>33054</v>
          </cell>
          <cell r="I641">
            <v>30136</v>
          </cell>
          <cell r="J641">
            <v>3982145</v>
          </cell>
          <cell r="K641">
            <v>3982145</v>
          </cell>
          <cell r="L641">
            <v>3982145</v>
          </cell>
          <cell r="M641">
            <v>2739199.96</v>
          </cell>
          <cell r="N641">
            <v>1345000</v>
          </cell>
          <cell r="O641">
            <v>200506</v>
          </cell>
          <cell r="P641">
            <v>3982145</v>
          </cell>
          <cell r="Q641" t="str">
            <v>25</v>
          </cell>
          <cell r="R641" t="str">
            <v>Biological and Physical Sciences</v>
          </cell>
          <cell r="T641" t="b">
            <v>0</v>
          </cell>
          <cell r="U641" t="b">
            <v>1</v>
          </cell>
          <cell r="V641" t="b">
            <v>0</v>
          </cell>
          <cell r="W641" t="str">
            <v>Accounting And Contracts</v>
          </cell>
          <cell r="X641">
            <v>1345000</v>
          </cell>
          <cell r="Y641">
            <v>0</v>
          </cell>
          <cell r="Z641">
            <v>2637145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 t="str">
            <v>20</v>
          </cell>
          <cell r="AH641" t="str">
            <v>PR</v>
          </cell>
          <cell r="AI641" t="str">
            <v>FullyF</v>
          </cell>
          <cell r="AJ641" t="str">
            <v>FF</v>
          </cell>
        </row>
        <row r="642">
          <cell r="A642" t="str">
            <v>0022907</v>
          </cell>
          <cell r="D642" t="str">
            <v>4341 DISK DRIVES</v>
          </cell>
          <cell r="E642">
            <v>30375</v>
          </cell>
          <cell r="F642">
            <v>32508</v>
          </cell>
          <cell r="G642">
            <v>30136</v>
          </cell>
          <cell r="J642">
            <v>0</v>
          </cell>
          <cell r="K642">
            <v>213775</v>
          </cell>
          <cell r="L642">
            <v>213775</v>
          </cell>
          <cell r="M642">
            <v>0</v>
          </cell>
          <cell r="N642">
            <v>0</v>
          </cell>
          <cell r="O642">
            <v>200506</v>
          </cell>
          <cell r="P642">
            <v>213775</v>
          </cell>
          <cell r="Q642" t="str">
            <v>0</v>
          </cell>
          <cell r="R642" t="str">
            <v>UNASSIGNED</v>
          </cell>
          <cell r="T642" t="b">
            <v>1</v>
          </cell>
          <cell r="U642" t="b">
            <v>1</v>
          </cell>
          <cell r="V642" t="b">
            <v>1</v>
          </cell>
          <cell r="W642" t="str">
            <v>FIN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I642" t="str">
            <v>Tomb</v>
          </cell>
          <cell r="AJ642" t="str">
            <v>T</v>
          </cell>
        </row>
        <row r="643">
          <cell r="A643" t="str">
            <v>0022908</v>
          </cell>
          <cell r="D643" t="str">
            <v>ENERGY METERING</v>
          </cell>
          <cell r="E643">
            <v>30406</v>
          </cell>
          <cell r="F643">
            <v>32324</v>
          </cell>
          <cell r="G643">
            <v>30136</v>
          </cell>
          <cell r="J643">
            <v>0</v>
          </cell>
          <cell r="K643">
            <v>322916</v>
          </cell>
          <cell r="L643">
            <v>322916</v>
          </cell>
          <cell r="M643">
            <v>0</v>
          </cell>
          <cell r="N643">
            <v>0</v>
          </cell>
          <cell r="O643">
            <v>200506</v>
          </cell>
          <cell r="P643">
            <v>322916</v>
          </cell>
          <cell r="Q643" t="str">
            <v>0</v>
          </cell>
          <cell r="R643" t="str">
            <v>UNASSIGNED</v>
          </cell>
          <cell r="T643" t="b">
            <v>1</v>
          </cell>
          <cell r="U643" t="b">
            <v>1</v>
          </cell>
          <cell r="V643" t="b">
            <v>1</v>
          </cell>
          <cell r="W643" t="str">
            <v>PLN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I643" t="str">
            <v>Tomb</v>
          </cell>
          <cell r="AJ643" t="str">
            <v>T</v>
          </cell>
        </row>
        <row r="644">
          <cell r="A644" t="str">
            <v>0022909</v>
          </cell>
          <cell r="D644" t="str">
            <v>WIN III HUMAN GENETICS</v>
          </cell>
          <cell r="E644">
            <v>30389</v>
          </cell>
          <cell r="F644">
            <v>33054</v>
          </cell>
          <cell r="G644">
            <v>30136</v>
          </cell>
          <cell r="J644">
            <v>0</v>
          </cell>
          <cell r="K644">
            <v>1114435</v>
          </cell>
          <cell r="L644">
            <v>1114435</v>
          </cell>
          <cell r="M644">
            <v>0</v>
          </cell>
          <cell r="N644">
            <v>0</v>
          </cell>
          <cell r="O644">
            <v>200506</v>
          </cell>
          <cell r="P644">
            <v>1114435</v>
          </cell>
          <cell r="Q644" t="str">
            <v>0</v>
          </cell>
          <cell r="R644" t="str">
            <v>UNASSIGNED</v>
          </cell>
          <cell r="T644" t="b">
            <v>1</v>
          </cell>
          <cell r="U644" t="b">
            <v>1</v>
          </cell>
          <cell r="V644" t="b">
            <v>1</v>
          </cell>
          <cell r="W644" t="str">
            <v>MED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I644" t="str">
            <v>Tomb</v>
          </cell>
          <cell r="AJ644" t="str">
            <v>T</v>
          </cell>
        </row>
        <row r="645">
          <cell r="A645" t="str">
            <v>0022910</v>
          </cell>
          <cell r="D645" t="str">
            <v>PCC ANIMAL CARE FACILITIES</v>
          </cell>
          <cell r="E645">
            <v>30392</v>
          </cell>
          <cell r="F645">
            <v>33054</v>
          </cell>
          <cell r="G645">
            <v>30136</v>
          </cell>
          <cell r="J645">
            <v>0</v>
          </cell>
          <cell r="K645">
            <v>1838793</v>
          </cell>
          <cell r="L645">
            <v>1838793</v>
          </cell>
          <cell r="M645">
            <v>0</v>
          </cell>
          <cell r="N645">
            <v>0</v>
          </cell>
          <cell r="O645">
            <v>200506</v>
          </cell>
          <cell r="P645">
            <v>1838793</v>
          </cell>
          <cell r="Q645" t="str">
            <v>0</v>
          </cell>
          <cell r="R645" t="str">
            <v>UNASSIGNED</v>
          </cell>
          <cell r="T645" t="b">
            <v>1</v>
          </cell>
          <cell r="U645" t="b">
            <v>1</v>
          </cell>
          <cell r="V645" t="b">
            <v>1</v>
          </cell>
          <cell r="W645" t="str">
            <v>MED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I645" t="str">
            <v>Tomb</v>
          </cell>
          <cell r="AJ645" t="str">
            <v>T</v>
          </cell>
        </row>
        <row r="646">
          <cell r="A646" t="str">
            <v>0022911</v>
          </cell>
          <cell r="D646" t="str">
            <v>DUNHAM RENOVATIONS</v>
          </cell>
          <cell r="E646">
            <v>30375</v>
          </cell>
          <cell r="F646">
            <v>33054</v>
          </cell>
          <cell r="G646">
            <v>30136</v>
          </cell>
          <cell r="J646">
            <v>0</v>
          </cell>
          <cell r="K646">
            <v>518647</v>
          </cell>
          <cell r="L646">
            <v>518647</v>
          </cell>
          <cell r="M646">
            <v>0</v>
          </cell>
          <cell r="N646">
            <v>0</v>
          </cell>
          <cell r="O646">
            <v>200506</v>
          </cell>
          <cell r="P646">
            <v>518647</v>
          </cell>
          <cell r="Q646" t="str">
            <v>0</v>
          </cell>
          <cell r="R646" t="str">
            <v>UNASSIGNED</v>
          </cell>
          <cell r="T646" t="b">
            <v>1</v>
          </cell>
          <cell r="U646" t="b">
            <v>1</v>
          </cell>
          <cell r="V646" t="b">
            <v>1</v>
          </cell>
          <cell r="W646" t="str">
            <v>PLN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I646" t="str">
            <v>Tomb</v>
          </cell>
          <cell r="AJ646" t="str">
            <v>T</v>
          </cell>
        </row>
        <row r="647">
          <cell r="A647" t="str">
            <v>0022912</v>
          </cell>
          <cell r="B647" t="str">
            <v>F83041401</v>
          </cell>
          <cell r="C647" t="str">
            <v>83041401</v>
          </cell>
          <cell r="D647" t="str">
            <v>PLEASANT VIEW FARM RENOVATIONS</v>
          </cell>
          <cell r="E647">
            <v>30420</v>
          </cell>
          <cell r="J647">
            <v>0</v>
          </cell>
          <cell r="K647">
            <v>32222</v>
          </cell>
          <cell r="L647">
            <v>32222</v>
          </cell>
          <cell r="M647">
            <v>0</v>
          </cell>
          <cell r="N647">
            <v>0</v>
          </cell>
          <cell r="O647">
            <v>200506</v>
          </cell>
          <cell r="P647">
            <v>32222</v>
          </cell>
          <cell r="Q647" t="str">
            <v>80</v>
          </cell>
          <cell r="R647" t="str">
            <v>Medicine</v>
          </cell>
          <cell r="T647" t="b">
            <v>0</v>
          </cell>
          <cell r="U647" t="b">
            <v>1</v>
          </cell>
          <cell r="V647" t="b">
            <v>1</v>
          </cell>
          <cell r="W647" t="str">
            <v>Accounting And Contracts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I647" t="str">
            <v>Tomb</v>
          </cell>
          <cell r="AJ647" t="str">
            <v>T</v>
          </cell>
        </row>
        <row r="648">
          <cell r="A648" t="str">
            <v>0022913</v>
          </cell>
          <cell r="B648" t="str">
            <v>F83043001</v>
          </cell>
          <cell r="C648" t="str">
            <v>83043001</v>
          </cell>
          <cell r="D648" t="str">
            <v>SCL ROOMS 143 AND 152-SCHREIBER</v>
          </cell>
          <cell r="E648">
            <v>30436</v>
          </cell>
          <cell r="F648">
            <v>33054</v>
          </cell>
          <cell r="G648">
            <v>33054</v>
          </cell>
          <cell r="I648">
            <v>30136</v>
          </cell>
          <cell r="J648">
            <v>1140842</v>
          </cell>
          <cell r="K648">
            <v>1140842</v>
          </cell>
          <cell r="L648">
            <v>1140842</v>
          </cell>
          <cell r="M648">
            <v>806000</v>
          </cell>
          <cell r="N648">
            <v>344000</v>
          </cell>
          <cell r="O648">
            <v>200506</v>
          </cell>
          <cell r="P648">
            <v>1140842</v>
          </cell>
          <cell r="Q648" t="str">
            <v>25</v>
          </cell>
          <cell r="R648" t="str">
            <v>Biological and Physical Sciences</v>
          </cell>
          <cell r="T648" t="b">
            <v>0</v>
          </cell>
          <cell r="U648" t="b">
            <v>1</v>
          </cell>
          <cell r="V648" t="b">
            <v>0</v>
          </cell>
          <cell r="W648" t="str">
            <v>Accounting And Contracts</v>
          </cell>
          <cell r="X648">
            <v>344000</v>
          </cell>
          <cell r="Y648">
            <v>0</v>
          </cell>
          <cell r="Z648">
            <v>796842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 t="str">
            <v>20</v>
          </cell>
          <cell r="AH648" t="str">
            <v>PR</v>
          </cell>
          <cell r="AI648" t="str">
            <v>FullyF</v>
          </cell>
          <cell r="AJ648" t="str">
            <v>FF</v>
          </cell>
        </row>
        <row r="649">
          <cell r="A649" t="str">
            <v>0022914</v>
          </cell>
          <cell r="D649" t="str">
            <v>PHYSIOLOGY PHASE I</v>
          </cell>
          <cell r="E649">
            <v>30479</v>
          </cell>
          <cell r="F649">
            <v>33054</v>
          </cell>
          <cell r="G649">
            <v>33328</v>
          </cell>
          <cell r="I649">
            <v>34834</v>
          </cell>
          <cell r="J649">
            <v>713800</v>
          </cell>
          <cell r="K649">
            <v>713800</v>
          </cell>
          <cell r="L649">
            <v>713800</v>
          </cell>
          <cell r="M649">
            <v>720741.36</v>
          </cell>
          <cell r="N649">
            <v>0</v>
          </cell>
          <cell r="O649">
            <v>200506</v>
          </cell>
          <cell r="P649">
            <v>713800</v>
          </cell>
          <cell r="Q649" t="str">
            <v>08</v>
          </cell>
          <cell r="R649" t="str">
            <v>Medicine</v>
          </cell>
          <cell r="T649" t="b">
            <v>1</v>
          </cell>
          <cell r="U649" t="b">
            <v>1</v>
          </cell>
          <cell r="V649" t="b">
            <v>0</v>
          </cell>
          <cell r="W649" t="str">
            <v>MED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I649" t="str">
            <v>Tomb</v>
          </cell>
          <cell r="AJ649" t="str">
            <v>T</v>
          </cell>
        </row>
        <row r="650">
          <cell r="A650" t="str">
            <v>0022915</v>
          </cell>
          <cell r="D650" t="str">
            <v>MOL. NEUROLOGY TEMP 5</v>
          </cell>
          <cell r="E650">
            <v>30479</v>
          </cell>
          <cell r="F650">
            <v>33054</v>
          </cell>
          <cell r="G650">
            <v>30136</v>
          </cell>
          <cell r="J650">
            <v>0</v>
          </cell>
          <cell r="K650">
            <v>1019418</v>
          </cell>
          <cell r="L650">
            <v>1019418</v>
          </cell>
          <cell r="M650">
            <v>0</v>
          </cell>
          <cell r="N650">
            <v>0</v>
          </cell>
          <cell r="O650">
            <v>200506</v>
          </cell>
          <cell r="P650">
            <v>1019418</v>
          </cell>
          <cell r="Q650" t="str">
            <v>0</v>
          </cell>
          <cell r="R650" t="str">
            <v>UNASSIGNED</v>
          </cell>
          <cell r="T650" t="b">
            <v>1</v>
          </cell>
          <cell r="U650" t="b">
            <v>1</v>
          </cell>
          <cell r="V650" t="b">
            <v>1</v>
          </cell>
          <cell r="W650" t="str">
            <v>MED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I650" t="str">
            <v>Tomb</v>
          </cell>
          <cell r="AJ650" t="str">
            <v>T</v>
          </cell>
        </row>
        <row r="651">
          <cell r="A651" t="str">
            <v>0022916</v>
          </cell>
          <cell r="D651" t="str">
            <v>ANESTHESIOLOGY TEMP 3</v>
          </cell>
          <cell r="E651">
            <v>30479</v>
          </cell>
          <cell r="F651">
            <v>32324</v>
          </cell>
          <cell r="G651">
            <v>30136</v>
          </cell>
          <cell r="J651">
            <v>0</v>
          </cell>
          <cell r="K651">
            <v>927403</v>
          </cell>
          <cell r="L651">
            <v>927403</v>
          </cell>
          <cell r="M651">
            <v>0</v>
          </cell>
          <cell r="N651">
            <v>0</v>
          </cell>
          <cell r="O651">
            <v>200506</v>
          </cell>
          <cell r="P651">
            <v>927403</v>
          </cell>
          <cell r="Q651" t="str">
            <v>0</v>
          </cell>
          <cell r="R651" t="str">
            <v>UNASSIGNED</v>
          </cell>
          <cell r="T651" t="b">
            <v>1</v>
          </cell>
          <cell r="U651" t="b">
            <v>1</v>
          </cell>
          <cell r="V651" t="b">
            <v>1</v>
          </cell>
          <cell r="W651" t="str">
            <v>MED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I651" t="str">
            <v>Tomb</v>
          </cell>
          <cell r="AJ651" t="str">
            <v>T</v>
          </cell>
        </row>
        <row r="652">
          <cell r="A652" t="str">
            <v>0022917</v>
          </cell>
          <cell r="B652" t="str">
            <v>89050201</v>
          </cell>
          <cell r="C652" t="str">
            <v>89050201</v>
          </cell>
          <cell r="D652" t="str">
            <v>MAGNETIC RESONANCE CENTER</v>
          </cell>
          <cell r="E652">
            <v>30560</v>
          </cell>
          <cell r="F652">
            <v>33054</v>
          </cell>
          <cell r="G652">
            <v>30136</v>
          </cell>
          <cell r="I652">
            <v>34834</v>
          </cell>
          <cell r="J652">
            <v>4476156</v>
          </cell>
          <cell r="K652">
            <v>4476156</v>
          </cell>
          <cell r="L652">
            <v>4476156</v>
          </cell>
          <cell r="M652">
            <v>4476155.54</v>
          </cell>
          <cell r="N652">
            <v>0</v>
          </cell>
          <cell r="O652">
            <v>200506</v>
          </cell>
          <cell r="P652">
            <v>4476156</v>
          </cell>
          <cell r="Q652" t="str">
            <v>08</v>
          </cell>
          <cell r="R652" t="str">
            <v>Medicine</v>
          </cell>
          <cell r="T652" t="b">
            <v>0</v>
          </cell>
          <cell r="U652" t="b">
            <v>1</v>
          </cell>
          <cell r="V652" t="b">
            <v>0</v>
          </cell>
          <cell r="W652" t="str">
            <v>MED</v>
          </cell>
          <cell r="X652">
            <v>0</v>
          </cell>
          <cell r="Y652">
            <v>0</v>
          </cell>
          <cell r="Z652">
            <v>4516687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I652" t="str">
            <v>Tomb</v>
          </cell>
          <cell r="AJ652" t="str">
            <v>T</v>
          </cell>
        </row>
        <row r="653">
          <cell r="A653" t="str">
            <v>0022918</v>
          </cell>
          <cell r="B653" t="str">
            <v>F84010102</v>
          </cell>
          <cell r="C653" t="str">
            <v>84010102</v>
          </cell>
          <cell r="D653" t="str">
            <v>YPI REPLACEMENT FACILITY</v>
          </cell>
          <cell r="E653">
            <v>30682</v>
          </cell>
          <cell r="G653">
            <v>33025</v>
          </cell>
          <cell r="I653">
            <v>34834</v>
          </cell>
          <cell r="J653">
            <v>15459694</v>
          </cell>
          <cell r="K653">
            <v>15459694</v>
          </cell>
          <cell r="L653">
            <v>15459694</v>
          </cell>
          <cell r="M653">
            <v>1072787.68</v>
          </cell>
          <cell r="N653">
            <v>14386906</v>
          </cell>
          <cell r="O653">
            <v>200506</v>
          </cell>
          <cell r="P653">
            <v>15459694</v>
          </cell>
          <cell r="Q653" t="str">
            <v>80</v>
          </cell>
          <cell r="R653" t="str">
            <v>Medicine</v>
          </cell>
          <cell r="T653" t="b">
            <v>0</v>
          </cell>
          <cell r="U653" t="b">
            <v>1</v>
          </cell>
          <cell r="V653" t="b">
            <v>0</v>
          </cell>
          <cell r="W653" t="str">
            <v>Asset Management</v>
          </cell>
          <cell r="X653">
            <v>14316000</v>
          </cell>
          <cell r="Y653">
            <v>70906</v>
          </cell>
          <cell r="Z653">
            <v>630712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 t="str">
            <v>10</v>
          </cell>
          <cell r="AH653" t="str">
            <v>NI</v>
          </cell>
          <cell r="AI653" t="str">
            <v>FullyF</v>
          </cell>
          <cell r="AJ653" t="str">
            <v>FF</v>
          </cell>
        </row>
        <row r="654">
          <cell r="A654" t="str">
            <v>0022919</v>
          </cell>
          <cell r="D654" t="str">
            <v>SHM C-WING MBB 1ST FLOOR</v>
          </cell>
          <cell r="E654">
            <v>30682</v>
          </cell>
          <cell r="F654">
            <v>33419</v>
          </cell>
          <cell r="G654">
            <v>33328</v>
          </cell>
          <cell r="J654">
            <v>0</v>
          </cell>
          <cell r="K654">
            <v>101385</v>
          </cell>
          <cell r="L654">
            <v>101385</v>
          </cell>
          <cell r="M654">
            <v>0</v>
          </cell>
          <cell r="N654">
            <v>0</v>
          </cell>
          <cell r="O654">
            <v>200506</v>
          </cell>
          <cell r="P654">
            <v>101385</v>
          </cell>
          <cell r="Q654" t="str">
            <v>0</v>
          </cell>
          <cell r="R654" t="str">
            <v>UNASSIGNED</v>
          </cell>
          <cell r="T654" t="b">
            <v>1</v>
          </cell>
          <cell r="U654" t="b">
            <v>1</v>
          </cell>
          <cell r="V654" t="b">
            <v>1</v>
          </cell>
          <cell r="W654" t="str">
            <v>MED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I654" t="str">
            <v>Tomb</v>
          </cell>
          <cell r="AJ654" t="str">
            <v>T</v>
          </cell>
        </row>
        <row r="655">
          <cell r="A655" t="str">
            <v>0022920</v>
          </cell>
          <cell r="B655" t="str">
            <v>94013101</v>
          </cell>
          <cell r="C655" t="str">
            <v>94013101</v>
          </cell>
          <cell r="D655" t="str">
            <v>OML GREENHOUSE RENOVATION/EXPANSION</v>
          </cell>
          <cell r="E655">
            <v>34335</v>
          </cell>
          <cell r="F655">
            <v>35155</v>
          </cell>
          <cell r="G655">
            <v>34758</v>
          </cell>
          <cell r="I655">
            <v>35569</v>
          </cell>
          <cell r="J655">
            <v>465772</v>
          </cell>
          <cell r="K655">
            <v>465772</v>
          </cell>
          <cell r="L655">
            <v>465772</v>
          </cell>
          <cell r="M655">
            <v>465772.06</v>
          </cell>
          <cell r="N655">
            <v>0</v>
          </cell>
          <cell r="O655">
            <v>200506</v>
          </cell>
          <cell r="P655">
            <v>465772</v>
          </cell>
          <cell r="Q655" t="str">
            <v>04</v>
          </cell>
          <cell r="R655" t="str">
            <v>Academic Space: Science</v>
          </cell>
          <cell r="T655" t="b">
            <v>1</v>
          </cell>
          <cell r="U655" t="b">
            <v>1</v>
          </cell>
          <cell r="V655" t="b">
            <v>0</v>
          </cell>
          <cell r="W655" t="str">
            <v>PLN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I655" t="str">
            <v>Tomb</v>
          </cell>
          <cell r="AJ655" t="str">
            <v>T</v>
          </cell>
        </row>
        <row r="656">
          <cell r="A656" t="str">
            <v>0022921</v>
          </cell>
          <cell r="D656" t="str">
            <v>B.B. CONNECTOR 4TH FL. OPTHOLMOLOGY</v>
          </cell>
          <cell r="E656">
            <v>30682</v>
          </cell>
          <cell r="F656">
            <v>33054</v>
          </cell>
          <cell r="G656">
            <v>30136</v>
          </cell>
          <cell r="J656">
            <v>0</v>
          </cell>
          <cell r="K656">
            <v>145616</v>
          </cell>
          <cell r="L656">
            <v>145616</v>
          </cell>
          <cell r="M656">
            <v>0</v>
          </cell>
          <cell r="N656">
            <v>0</v>
          </cell>
          <cell r="O656">
            <v>200506</v>
          </cell>
          <cell r="P656">
            <v>145616</v>
          </cell>
          <cell r="Q656" t="str">
            <v>0</v>
          </cell>
          <cell r="R656" t="str">
            <v>UNASSIGNED</v>
          </cell>
          <cell r="T656" t="b">
            <v>1</v>
          </cell>
          <cell r="U656" t="b">
            <v>1</v>
          </cell>
          <cell r="V656" t="b">
            <v>1</v>
          </cell>
          <cell r="W656" t="str">
            <v>MED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I656" t="str">
            <v>Tomb</v>
          </cell>
          <cell r="AJ656" t="str">
            <v>T</v>
          </cell>
        </row>
        <row r="657">
          <cell r="A657" t="str">
            <v>0022922</v>
          </cell>
          <cell r="D657" t="str">
            <v>TOMKINS 4 TEMP. OFF.</v>
          </cell>
          <cell r="E657">
            <v>30682</v>
          </cell>
          <cell r="F657">
            <v>33054</v>
          </cell>
          <cell r="G657">
            <v>30136</v>
          </cell>
          <cell r="J657">
            <v>0</v>
          </cell>
          <cell r="K657">
            <v>238862</v>
          </cell>
          <cell r="L657">
            <v>238862</v>
          </cell>
          <cell r="M657">
            <v>0</v>
          </cell>
          <cell r="N657">
            <v>0</v>
          </cell>
          <cell r="O657">
            <v>200506</v>
          </cell>
          <cell r="P657">
            <v>238862</v>
          </cell>
          <cell r="Q657" t="str">
            <v>0</v>
          </cell>
          <cell r="R657" t="str">
            <v>UNASSIGNED</v>
          </cell>
          <cell r="T657" t="b">
            <v>1</v>
          </cell>
          <cell r="U657" t="b">
            <v>1</v>
          </cell>
          <cell r="V657" t="b">
            <v>1</v>
          </cell>
          <cell r="W657" t="str">
            <v>MED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I657" t="str">
            <v>Tomb</v>
          </cell>
          <cell r="AJ657" t="str">
            <v>T</v>
          </cell>
        </row>
        <row r="658">
          <cell r="A658" t="str">
            <v>0022923</v>
          </cell>
          <cell r="D658" t="str">
            <v>BIOLOGY TRUCKS</v>
          </cell>
          <cell r="E658">
            <v>30621</v>
          </cell>
          <cell r="F658">
            <v>33054</v>
          </cell>
          <cell r="G658">
            <v>30136</v>
          </cell>
          <cell r="J658">
            <v>0</v>
          </cell>
          <cell r="K658">
            <v>12747</v>
          </cell>
          <cell r="L658">
            <v>12747</v>
          </cell>
          <cell r="M658">
            <v>0</v>
          </cell>
          <cell r="N658">
            <v>0</v>
          </cell>
          <cell r="O658">
            <v>200506</v>
          </cell>
          <cell r="P658">
            <v>12747</v>
          </cell>
          <cell r="Q658" t="str">
            <v>0</v>
          </cell>
          <cell r="R658" t="str">
            <v>UNASSIGNED</v>
          </cell>
          <cell r="T658" t="b">
            <v>1</v>
          </cell>
          <cell r="U658" t="b">
            <v>1</v>
          </cell>
          <cell r="V658" t="b">
            <v>1</v>
          </cell>
          <cell r="W658" t="str">
            <v>PLN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I658" t="str">
            <v>Tomb</v>
          </cell>
          <cell r="AJ658" t="str">
            <v>T</v>
          </cell>
        </row>
        <row r="659">
          <cell r="A659" t="str">
            <v>0022924</v>
          </cell>
          <cell r="D659" t="str">
            <v>TRS VAN</v>
          </cell>
          <cell r="E659">
            <v>30682</v>
          </cell>
          <cell r="F659">
            <v>32324</v>
          </cell>
          <cell r="G659">
            <v>30136</v>
          </cell>
          <cell r="J659">
            <v>0</v>
          </cell>
          <cell r="K659">
            <v>15683</v>
          </cell>
          <cell r="L659">
            <v>15683</v>
          </cell>
          <cell r="M659">
            <v>0</v>
          </cell>
          <cell r="N659">
            <v>0</v>
          </cell>
          <cell r="O659">
            <v>200506</v>
          </cell>
          <cell r="P659">
            <v>15683</v>
          </cell>
          <cell r="Q659" t="str">
            <v>0</v>
          </cell>
          <cell r="R659" t="str">
            <v>UNASSIGNED</v>
          </cell>
          <cell r="T659" t="b">
            <v>1</v>
          </cell>
          <cell r="U659" t="b">
            <v>1</v>
          </cell>
          <cell r="V659" t="b">
            <v>1</v>
          </cell>
          <cell r="W659" t="str">
            <v>FIN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I659" t="str">
            <v>Tomb</v>
          </cell>
          <cell r="AJ659" t="str">
            <v>T</v>
          </cell>
        </row>
        <row r="660">
          <cell r="A660" t="str">
            <v>0022925</v>
          </cell>
          <cell r="B660" t="str">
            <v>F83061501</v>
          </cell>
          <cell r="C660" t="str">
            <v>83061501</v>
          </cell>
          <cell r="D660" t="str">
            <v>DEFERRED MAINT. PHASE II</v>
          </cell>
          <cell r="E660">
            <v>30482</v>
          </cell>
          <cell r="F660">
            <v>33054</v>
          </cell>
          <cell r="G660">
            <v>33298</v>
          </cell>
          <cell r="I660">
            <v>37603</v>
          </cell>
          <cell r="J660">
            <v>9941233</v>
          </cell>
          <cell r="K660">
            <v>9941233</v>
          </cell>
          <cell r="L660">
            <v>9941233</v>
          </cell>
          <cell r="M660">
            <v>621742.05000000005</v>
          </cell>
          <cell r="N660">
            <v>9319491</v>
          </cell>
          <cell r="O660">
            <v>200506</v>
          </cell>
          <cell r="P660">
            <v>9941233</v>
          </cell>
          <cell r="Q660" t="str">
            <v>61</v>
          </cell>
          <cell r="R660" t="str">
            <v>Admin&amp;Other Other</v>
          </cell>
          <cell r="T660" t="b">
            <v>0</v>
          </cell>
          <cell r="U660" t="b">
            <v>1</v>
          </cell>
          <cell r="V660" t="b">
            <v>0</v>
          </cell>
          <cell r="W660" t="str">
            <v>Accounting And Contracts</v>
          </cell>
          <cell r="X660">
            <v>9319491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 t="str">
            <v>10</v>
          </cell>
          <cell r="AH660" t="str">
            <v>CM</v>
          </cell>
          <cell r="AI660" t="str">
            <v>FullyF</v>
          </cell>
          <cell r="AJ660" t="str">
            <v>FF</v>
          </cell>
        </row>
        <row r="661">
          <cell r="A661" t="str">
            <v>0022926</v>
          </cell>
          <cell r="D661" t="str">
            <v>WHITNEY 155/175 ENERGY CONS</v>
          </cell>
          <cell r="E661">
            <v>30773</v>
          </cell>
          <cell r="F661">
            <v>33054</v>
          </cell>
          <cell r="G661">
            <v>30136</v>
          </cell>
          <cell r="J661">
            <v>0</v>
          </cell>
          <cell r="K661">
            <v>98054</v>
          </cell>
          <cell r="L661">
            <v>98054</v>
          </cell>
          <cell r="M661">
            <v>0</v>
          </cell>
          <cell r="N661">
            <v>0</v>
          </cell>
          <cell r="O661">
            <v>200506</v>
          </cell>
          <cell r="P661">
            <v>98054</v>
          </cell>
          <cell r="Q661" t="str">
            <v>0</v>
          </cell>
          <cell r="R661" t="str">
            <v>UNASSIGNED</v>
          </cell>
          <cell r="T661" t="b">
            <v>1</v>
          </cell>
          <cell r="U661" t="b">
            <v>1</v>
          </cell>
          <cell r="V661" t="b">
            <v>1</v>
          </cell>
          <cell r="W661" t="str">
            <v>MGT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I661" t="str">
            <v>Tomb</v>
          </cell>
          <cell r="AJ661" t="str">
            <v>T</v>
          </cell>
        </row>
        <row r="662">
          <cell r="A662" t="str">
            <v>0022927</v>
          </cell>
          <cell r="D662" t="str">
            <v>PURCHASING COPIERS</v>
          </cell>
          <cell r="E662">
            <v>30742</v>
          </cell>
          <cell r="F662">
            <v>31958</v>
          </cell>
          <cell r="G662">
            <v>30136</v>
          </cell>
          <cell r="I662">
            <v>33053</v>
          </cell>
          <cell r="J662">
            <v>19614</v>
          </cell>
          <cell r="K662">
            <v>19614</v>
          </cell>
          <cell r="L662">
            <v>19614</v>
          </cell>
          <cell r="M662">
            <v>0</v>
          </cell>
          <cell r="N662">
            <v>19614</v>
          </cell>
          <cell r="O662">
            <v>200506</v>
          </cell>
          <cell r="P662">
            <v>19614</v>
          </cell>
          <cell r="Q662" t="str">
            <v>13</v>
          </cell>
          <cell r="R662" t="str">
            <v>Other</v>
          </cell>
          <cell r="T662" t="b">
            <v>1</v>
          </cell>
          <cell r="U662" t="b">
            <v>1</v>
          </cell>
          <cell r="V662" t="b">
            <v>0</v>
          </cell>
          <cell r="W662" t="str">
            <v>PLN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I662" t="str">
            <v>Tomb</v>
          </cell>
          <cell r="AJ662" t="str">
            <v>T</v>
          </cell>
        </row>
        <row r="663">
          <cell r="A663" t="str">
            <v>0022928</v>
          </cell>
          <cell r="D663" t="str">
            <v>ACA 1V ANALYZER</v>
          </cell>
          <cell r="E663">
            <v>30742</v>
          </cell>
          <cell r="F663">
            <v>32203</v>
          </cell>
          <cell r="G663">
            <v>30136</v>
          </cell>
          <cell r="J663">
            <v>0</v>
          </cell>
          <cell r="K663">
            <v>27153</v>
          </cell>
          <cell r="L663">
            <v>27153</v>
          </cell>
          <cell r="M663">
            <v>0</v>
          </cell>
          <cell r="N663">
            <v>0</v>
          </cell>
          <cell r="O663">
            <v>200506</v>
          </cell>
          <cell r="P663">
            <v>27153</v>
          </cell>
          <cell r="Q663" t="str">
            <v>0</v>
          </cell>
          <cell r="R663" t="str">
            <v>UNASSIGNED</v>
          </cell>
          <cell r="T663" t="b">
            <v>1</v>
          </cell>
          <cell r="U663" t="b">
            <v>1</v>
          </cell>
          <cell r="V663" t="b">
            <v>1</v>
          </cell>
          <cell r="W663" t="str">
            <v>PLN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I663" t="str">
            <v>Tomb</v>
          </cell>
          <cell r="AJ663" t="str">
            <v>T</v>
          </cell>
        </row>
        <row r="664">
          <cell r="A664" t="str">
            <v>0022929</v>
          </cell>
          <cell r="D664" t="str">
            <v>WHITNEY 155/175 ELECTRICAL SERVICE</v>
          </cell>
          <cell r="E664">
            <v>30742</v>
          </cell>
          <cell r="F664">
            <v>32324</v>
          </cell>
          <cell r="G664">
            <v>30136</v>
          </cell>
          <cell r="I664">
            <v>30136</v>
          </cell>
          <cell r="J664">
            <v>235056</v>
          </cell>
          <cell r="K664">
            <v>235056</v>
          </cell>
          <cell r="L664">
            <v>235056</v>
          </cell>
          <cell r="M664">
            <v>0</v>
          </cell>
          <cell r="N664">
            <v>235056</v>
          </cell>
          <cell r="O664">
            <v>200506</v>
          </cell>
          <cell r="P664">
            <v>235056</v>
          </cell>
          <cell r="Q664" t="str">
            <v>0</v>
          </cell>
          <cell r="R664" t="str">
            <v>UNASSIGNED</v>
          </cell>
          <cell r="T664" t="b">
            <v>1</v>
          </cell>
          <cell r="U664" t="b">
            <v>1</v>
          </cell>
          <cell r="V664" t="b">
            <v>1</v>
          </cell>
          <cell r="W664" t="str">
            <v>PLN</v>
          </cell>
          <cell r="X664">
            <v>235056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I664" t="str">
            <v>Tomb</v>
          </cell>
          <cell r="AJ664" t="str">
            <v>T</v>
          </cell>
        </row>
        <row r="665">
          <cell r="A665" t="str">
            <v>0022930</v>
          </cell>
          <cell r="D665" t="str">
            <v>C-WING BASEMENT ALT - M B &amp; B</v>
          </cell>
          <cell r="E665">
            <v>30864</v>
          </cell>
          <cell r="F665">
            <v>33054</v>
          </cell>
          <cell r="G665">
            <v>30136</v>
          </cell>
          <cell r="J665">
            <v>0</v>
          </cell>
          <cell r="K665">
            <v>162293</v>
          </cell>
          <cell r="L665">
            <v>162293</v>
          </cell>
          <cell r="M665">
            <v>0</v>
          </cell>
          <cell r="N665">
            <v>0</v>
          </cell>
          <cell r="O665">
            <v>200506</v>
          </cell>
          <cell r="P665">
            <v>162293</v>
          </cell>
          <cell r="Q665" t="str">
            <v>0</v>
          </cell>
          <cell r="R665" t="str">
            <v>UNASSIGNED</v>
          </cell>
          <cell r="T665" t="b">
            <v>1</v>
          </cell>
          <cell r="U665" t="b">
            <v>1</v>
          </cell>
          <cell r="V665" t="b">
            <v>1</v>
          </cell>
          <cell r="W665" t="str">
            <v>MED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I665" t="str">
            <v>Tomb</v>
          </cell>
          <cell r="AJ665" t="str">
            <v>T</v>
          </cell>
        </row>
        <row r="666">
          <cell r="A666" t="str">
            <v>0022931</v>
          </cell>
          <cell r="D666" t="str">
            <v>LMP BASEMENT ALT. INTERNAL MEDICINE</v>
          </cell>
          <cell r="E666">
            <v>30895</v>
          </cell>
          <cell r="F666">
            <v>33054</v>
          </cell>
          <cell r="G666">
            <v>30136</v>
          </cell>
          <cell r="I666">
            <v>34834</v>
          </cell>
          <cell r="J666">
            <v>681995</v>
          </cell>
          <cell r="K666">
            <v>681995</v>
          </cell>
          <cell r="L666">
            <v>681995</v>
          </cell>
          <cell r="M666">
            <v>681994.53</v>
          </cell>
          <cell r="N666">
            <v>0</v>
          </cell>
          <cell r="O666">
            <v>200506</v>
          </cell>
          <cell r="P666">
            <v>681995</v>
          </cell>
          <cell r="Q666" t="str">
            <v>08</v>
          </cell>
          <cell r="R666" t="str">
            <v>Medicine</v>
          </cell>
          <cell r="T666" t="b">
            <v>0</v>
          </cell>
          <cell r="U666" t="b">
            <v>1</v>
          </cell>
          <cell r="V666" t="b">
            <v>0</v>
          </cell>
          <cell r="W666" t="str">
            <v>MED</v>
          </cell>
          <cell r="X666">
            <v>0</v>
          </cell>
          <cell r="Y666">
            <v>0</v>
          </cell>
          <cell r="Z666">
            <v>432842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I666" t="str">
            <v>Tomb</v>
          </cell>
          <cell r="AJ666" t="str">
            <v>T</v>
          </cell>
        </row>
        <row r="667">
          <cell r="A667" t="str">
            <v>0022932</v>
          </cell>
          <cell r="D667" t="str">
            <v>TISSUE CULTURE, B-WING</v>
          </cell>
          <cell r="E667">
            <v>30926</v>
          </cell>
          <cell r="F667">
            <v>31593</v>
          </cell>
          <cell r="G667">
            <v>30136</v>
          </cell>
          <cell r="J667">
            <v>0</v>
          </cell>
          <cell r="K667">
            <v>150871</v>
          </cell>
          <cell r="L667">
            <v>150871</v>
          </cell>
          <cell r="M667">
            <v>0</v>
          </cell>
          <cell r="N667">
            <v>0</v>
          </cell>
          <cell r="O667">
            <v>200506</v>
          </cell>
          <cell r="P667">
            <v>150871</v>
          </cell>
          <cell r="Q667" t="str">
            <v>0</v>
          </cell>
          <cell r="R667" t="str">
            <v>UNASSIGNED</v>
          </cell>
          <cell r="T667" t="b">
            <v>1</v>
          </cell>
          <cell r="U667" t="b">
            <v>1</v>
          </cell>
          <cell r="V667" t="b">
            <v>1</v>
          </cell>
          <cell r="W667" t="str">
            <v>MED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I667" t="str">
            <v>Tomb</v>
          </cell>
          <cell r="AJ667" t="str">
            <v>T</v>
          </cell>
        </row>
        <row r="668">
          <cell r="A668" t="str">
            <v>0022933</v>
          </cell>
          <cell r="D668" t="str">
            <v>Y-NHH UNIT PURCHASE</v>
          </cell>
          <cell r="E668">
            <v>31199</v>
          </cell>
          <cell r="F668">
            <v>33054</v>
          </cell>
          <cell r="G668">
            <v>30136</v>
          </cell>
          <cell r="J668">
            <v>0</v>
          </cell>
          <cell r="K668">
            <v>1546449</v>
          </cell>
          <cell r="L668">
            <v>1546449</v>
          </cell>
          <cell r="M668">
            <v>0</v>
          </cell>
          <cell r="N668">
            <v>0</v>
          </cell>
          <cell r="O668">
            <v>200506</v>
          </cell>
          <cell r="P668">
            <v>1546449</v>
          </cell>
          <cell r="Q668" t="str">
            <v>0</v>
          </cell>
          <cell r="R668" t="str">
            <v>UNASSIGNED</v>
          </cell>
          <cell r="T668" t="b">
            <v>0</v>
          </cell>
          <cell r="U668" t="b">
            <v>1</v>
          </cell>
          <cell r="V668" t="b">
            <v>1</v>
          </cell>
          <cell r="W668" t="str">
            <v>MED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I668" t="str">
            <v>Tomb</v>
          </cell>
          <cell r="AJ668" t="str">
            <v>T</v>
          </cell>
        </row>
        <row r="669">
          <cell r="A669" t="str">
            <v>0022934</v>
          </cell>
          <cell r="B669" t="str">
            <v>C82063002</v>
          </cell>
          <cell r="C669" t="str">
            <v>82063002</v>
          </cell>
          <cell r="D669" t="str">
            <v>YCC COMP WORD PROCESSING EQ</v>
          </cell>
          <cell r="E669">
            <v>30132</v>
          </cell>
          <cell r="F669">
            <v>33359</v>
          </cell>
          <cell r="G669">
            <v>33423</v>
          </cell>
          <cell r="I669">
            <v>37592</v>
          </cell>
          <cell r="J669">
            <v>1890730</v>
          </cell>
          <cell r="K669">
            <v>1890729</v>
          </cell>
          <cell r="L669">
            <v>1890729</v>
          </cell>
          <cell r="M669">
            <v>256715.56</v>
          </cell>
          <cell r="N669">
            <v>1634014</v>
          </cell>
          <cell r="O669">
            <v>200506</v>
          </cell>
          <cell r="P669">
            <v>1890729</v>
          </cell>
          <cell r="Q669" t="str">
            <v>05</v>
          </cell>
          <cell r="R669" t="str">
            <v>Academic Space: Non-Science</v>
          </cell>
          <cell r="T669" t="b">
            <v>1</v>
          </cell>
          <cell r="U669" t="b">
            <v>1</v>
          </cell>
          <cell r="V669" t="b">
            <v>0</v>
          </cell>
          <cell r="W669" t="str">
            <v>Finance-General Administration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I669" t="str">
            <v>Tomb</v>
          </cell>
          <cell r="AJ669" t="str">
            <v>T</v>
          </cell>
        </row>
        <row r="670">
          <cell r="A670" t="str">
            <v>0022935</v>
          </cell>
          <cell r="B670" t="str">
            <v>94013105</v>
          </cell>
          <cell r="C670" t="str">
            <v>94013105</v>
          </cell>
          <cell r="D670" t="str">
            <v>PWG PLANNING STUDY</v>
          </cell>
          <cell r="E670">
            <v>34335</v>
          </cell>
          <cell r="F670">
            <v>35155</v>
          </cell>
          <cell r="G670">
            <v>35155</v>
          </cell>
          <cell r="I670">
            <v>35317</v>
          </cell>
          <cell r="J670">
            <v>722574</v>
          </cell>
          <cell r="K670">
            <v>722574</v>
          </cell>
          <cell r="L670">
            <v>722574</v>
          </cell>
          <cell r="M670">
            <v>722574.07</v>
          </cell>
          <cell r="N670">
            <v>0</v>
          </cell>
          <cell r="O670">
            <v>200506</v>
          </cell>
          <cell r="P670">
            <v>722574</v>
          </cell>
          <cell r="Q670" t="str">
            <v>10</v>
          </cell>
          <cell r="R670" t="str">
            <v>Athletics</v>
          </cell>
          <cell r="T670" t="b">
            <v>1</v>
          </cell>
          <cell r="U670" t="b">
            <v>1</v>
          </cell>
          <cell r="V670" t="b">
            <v>0</v>
          </cell>
          <cell r="W670" t="str">
            <v>PLN</v>
          </cell>
          <cell r="X670">
            <v>0</v>
          </cell>
          <cell r="Y670">
            <v>0</v>
          </cell>
          <cell r="Z670">
            <v>722574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I670" t="str">
            <v>Tomb</v>
          </cell>
          <cell r="AJ670" t="str">
            <v>T</v>
          </cell>
        </row>
        <row r="671">
          <cell r="A671" t="str">
            <v>0022936</v>
          </cell>
          <cell r="C671" t="str">
            <v>94013108</v>
          </cell>
          <cell r="D671" t="str">
            <v>HILLHOUSE NW ELEC UTILITIES POWER SYSTEM</v>
          </cell>
          <cell r="E671">
            <v>34335</v>
          </cell>
          <cell r="I671">
            <v>34474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200506</v>
          </cell>
          <cell r="P671">
            <v>0</v>
          </cell>
          <cell r="Q671" t="str">
            <v>11</v>
          </cell>
          <cell r="R671" t="str">
            <v>Utilities &amp; Infrastructure</v>
          </cell>
          <cell r="T671" t="b">
            <v>0</v>
          </cell>
          <cell r="U671" t="b">
            <v>1</v>
          </cell>
          <cell r="V671" t="b">
            <v>0</v>
          </cell>
          <cell r="W671" t="str">
            <v>Accounting And Contracts</v>
          </cell>
          <cell r="X671">
            <v>0</v>
          </cell>
          <cell r="Y671">
            <v>0</v>
          </cell>
          <cell r="Z671">
            <v>0</v>
          </cell>
          <cell r="AI671" t="str">
            <v>Tomb</v>
          </cell>
          <cell r="AJ671" t="str">
            <v>T</v>
          </cell>
        </row>
        <row r="672">
          <cell r="A672" t="str">
            <v>0022937</v>
          </cell>
          <cell r="D672" t="str">
            <v>LLCI CHILLED WATER VALVE REPLACEMENT</v>
          </cell>
          <cell r="E672">
            <v>34366</v>
          </cell>
          <cell r="F672">
            <v>35399</v>
          </cell>
          <cell r="G672">
            <v>35216</v>
          </cell>
          <cell r="I672">
            <v>35359</v>
          </cell>
          <cell r="J672">
            <v>44362</v>
          </cell>
          <cell r="K672">
            <v>44362</v>
          </cell>
          <cell r="L672">
            <v>44362</v>
          </cell>
          <cell r="M672">
            <v>44361.919999999998</v>
          </cell>
          <cell r="N672">
            <v>0</v>
          </cell>
          <cell r="O672">
            <v>200506</v>
          </cell>
          <cell r="P672">
            <v>44362</v>
          </cell>
          <cell r="Q672" t="str">
            <v>08</v>
          </cell>
          <cell r="R672" t="str">
            <v>Medicine</v>
          </cell>
          <cell r="T672" t="b">
            <v>1</v>
          </cell>
          <cell r="U672" t="b">
            <v>1</v>
          </cell>
          <cell r="V672" t="b">
            <v>0</v>
          </cell>
          <cell r="W672" t="str">
            <v>MED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I672" t="str">
            <v>Tomb</v>
          </cell>
          <cell r="AJ672" t="str">
            <v>T</v>
          </cell>
        </row>
        <row r="673">
          <cell r="A673" t="str">
            <v>0022938</v>
          </cell>
          <cell r="B673" t="str">
            <v>F94020102</v>
          </cell>
          <cell r="C673" t="str">
            <v>94020102</v>
          </cell>
          <cell r="D673" t="str">
            <v>STEAM TRAP REPLACEMENT MEDICINE PHASE I</v>
          </cell>
          <cell r="E673">
            <v>34366</v>
          </cell>
          <cell r="F673">
            <v>35915</v>
          </cell>
          <cell r="G673">
            <v>35582</v>
          </cell>
          <cell r="I673">
            <v>36031</v>
          </cell>
          <cell r="J673">
            <v>95000</v>
          </cell>
          <cell r="K673">
            <v>95000</v>
          </cell>
          <cell r="L673">
            <v>95000</v>
          </cell>
          <cell r="M673">
            <v>0</v>
          </cell>
          <cell r="N673">
            <v>95000</v>
          </cell>
          <cell r="O673">
            <v>200506</v>
          </cell>
          <cell r="P673">
            <v>95000</v>
          </cell>
          <cell r="Q673" t="str">
            <v>08</v>
          </cell>
          <cell r="R673" t="str">
            <v>Medicine</v>
          </cell>
          <cell r="S673" t="str">
            <v>MEDICAL CAMPUS</v>
          </cell>
          <cell r="T673" t="b">
            <v>0</v>
          </cell>
          <cell r="U673" t="b">
            <v>1</v>
          </cell>
          <cell r="V673" t="b">
            <v>0</v>
          </cell>
          <cell r="W673" t="str">
            <v>Asset Management</v>
          </cell>
          <cell r="X673">
            <v>14275</v>
          </cell>
          <cell r="Y673">
            <v>80725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I673" t="str">
            <v>Tomb</v>
          </cell>
          <cell r="AJ673" t="str">
            <v>T</v>
          </cell>
        </row>
        <row r="674">
          <cell r="A674" t="str">
            <v>0022939</v>
          </cell>
          <cell r="B674" t="str">
            <v>F94020103</v>
          </cell>
          <cell r="C674" t="str">
            <v>94020103</v>
          </cell>
          <cell r="D674" t="str">
            <v>LSOG HOT WATER HEATER REPLACEMENT</v>
          </cell>
          <cell r="E674">
            <v>34366</v>
          </cell>
          <cell r="F674">
            <v>34880</v>
          </cell>
          <cell r="G674">
            <v>34547</v>
          </cell>
          <cell r="I674">
            <v>37603</v>
          </cell>
          <cell r="J674">
            <v>62714</v>
          </cell>
          <cell r="K674">
            <v>62714</v>
          </cell>
          <cell r="L674">
            <v>62714</v>
          </cell>
          <cell r="M674">
            <v>0</v>
          </cell>
          <cell r="N674">
            <v>62714</v>
          </cell>
          <cell r="O674">
            <v>200506</v>
          </cell>
          <cell r="P674">
            <v>62714</v>
          </cell>
          <cell r="Q674" t="str">
            <v>08</v>
          </cell>
          <cell r="R674" t="str">
            <v>Medicine</v>
          </cell>
          <cell r="T674" t="b">
            <v>1</v>
          </cell>
          <cell r="U674" t="b">
            <v>1</v>
          </cell>
          <cell r="V674" t="b">
            <v>0</v>
          </cell>
          <cell r="W674" t="str">
            <v>Asset Management</v>
          </cell>
          <cell r="X674">
            <v>0</v>
          </cell>
          <cell r="Y674">
            <v>62714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I674" t="str">
            <v>Tomb</v>
          </cell>
          <cell r="AJ674" t="str">
            <v>T</v>
          </cell>
        </row>
        <row r="675">
          <cell r="A675" t="str">
            <v>0022941</v>
          </cell>
          <cell r="B675" t="str">
            <v>P94021401</v>
          </cell>
          <cell r="C675" t="str">
            <v>94021401</v>
          </cell>
          <cell r="D675" t="str">
            <v>SOM ROOF REPLACEMENT SACH60 &amp; PROS135</v>
          </cell>
          <cell r="E675">
            <v>34366</v>
          </cell>
          <cell r="F675">
            <v>35018</v>
          </cell>
          <cell r="G675">
            <v>34731</v>
          </cell>
          <cell r="I675">
            <v>37597</v>
          </cell>
          <cell r="J675">
            <v>110014</v>
          </cell>
          <cell r="K675">
            <v>110013</v>
          </cell>
          <cell r="L675">
            <v>110013</v>
          </cell>
          <cell r="M675">
            <v>0</v>
          </cell>
          <cell r="N675">
            <v>110013</v>
          </cell>
          <cell r="O675">
            <v>200506</v>
          </cell>
          <cell r="P675">
            <v>110013</v>
          </cell>
          <cell r="Q675" t="str">
            <v>61</v>
          </cell>
          <cell r="R675" t="str">
            <v>Admin&amp;Other Other</v>
          </cell>
          <cell r="T675" t="b">
            <v>0</v>
          </cell>
          <cell r="U675" t="b">
            <v>1</v>
          </cell>
          <cell r="V675" t="b">
            <v>0</v>
          </cell>
          <cell r="W675" t="str">
            <v>Accounting And Contracts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 t="str">
            <v>30</v>
          </cell>
          <cell r="AH675" t="str">
            <v>CM</v>
          </cell>
          <cell r="AI675" t="str">
            <v>FullyF</v>
          </cell>
          <cell r="AJ675" t="str">
            <v>FF</v>
          </cell>
        </row>
        <row r="676">
          <cell r="A676" t="str">
            <v>0022942</v>
          </cell>
          <cell r="B676" t="str">
            <v>94021403</v>
          </cell>
          <cell r="C676" t="str">
            <v>94021403</v>
          </cell>
          <cell r="D676" t="str">
            <v>WALL 53 NEW ELECTRIC SERVICE</v>
          </cell>
          <cell r="E676">
            <v>34366</v>
          </cell>
          <cell r="F676">
            <v>34789</v>
          </cell>
          <cell r="G676">
            <v>34758</v>
          </cell>
          <cell r="I676">
            <v>34981</v>
          </cell>
          <cell r="J676">
            <v>57906</v>
          </cell>
          <cell r="K676">
            <v>57906</v>
          </cell>
          <cell r="L676">
            <v>57906</v>
          </cell>
          <cell r="M676">
            <v>57905.96</v>
          </cell>
          <cell r="N676">
            <v>0</v>
          </cell>
          <cell r="O676">
            <v>200506</v>
          </cell>
          <cell r="P676">
            <v>57906</v>
          </cell>
          <cell r="Q676" t="str">
            <v>05</v>
          </cell>
          <cell r="R676" t="str">
            <v>Academic Space: Non-Science</v>
          </cell>
          <cell r="T676" t="b">
            <v>1</v>
          </cell>
          <cell r="U676" t="b">
            <v>1</v>
          </cell>
          <cell r="V676" t="b">
            <v>0</v>
          </cell>
          <cell r="W676" t="str">
            <v>PLN</v>
          </cell>
          <cell r="X676">
            <v>0</v>
          </cell>
          <cell r="Y676">
            <v>0</v>
          </cell>
          <cell r="Z676">
            <v>57906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I676" t="str">
            <v>Tomb</v>
          </cell>
          <cell r="AJ676" t="str">
            <v>T</v>
          </cell>
        </row>
        <row r="677">
          <cell r="A677" t="str">
            <v>0022944</v>
          </cell>
          <cell r="B677" t="str">
            <v>P94021404</v>
          </cell>
          <cell r="C677" t="str">
            <v>94021404</v>
          </cell>
          <cell r="D677" t="str">
            <v>PWG BASKETBALL BLEACHER AND FLOOR REPLACEMENT</v>
          </cell>
          <cell r="E677">
            <v>34366</v>
          </cell>
          <cell r="F677">
            <v>35064</v>
          </cell>
          <cell r="G677">
            <v>34881</v>
          </cell>
          <cell r="I677">
            <v>37597</v>
          </cell>
          <cell r="J677">
            <v>476678</v>
          </cell>
          <cell r="K677">
            <v>476678</v>
          </cell>
          <cell r="L677">
            <v>476678</v>
          </cell>
          <cell r="M677">
            <v>0</v>
          </cell>
          <cell r="N677">
            <v>476678</v>
          </cell>
          <cell r="O677">
            <v>200506</v>
          </cell>
          <cell r="P677">
            <v>476678</v>
          </cell>
          <cell r="Q677" t="str">
            <v>54</v>
          </cell>
          <cell r="R677" t="str">
            <v>Athletics</v>
          </cell>
          <cell r="T677" t="b">
            <v>0</v>
          </cell>
          <cell r="U677" t="b">
            <v>1</v>
          </cell>
          <cell r="V677" t="b">
            <v>0</v>
          </cell>
          <cell r="W677" t="str">
            <v>Accounting And Contracts</v>
          </cell>
          <cell r="X677">
            <v>0</v>
          </cell>
          <cell r="Y677">
            <v>476678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 t="str">
            <v>20</v>
          </cell>
          <cell r="AH677" t="str">
            <v>PR</v>
          </cell>
          <cell r="AI677" t="str">
            <v>FullyF</v>
          </cell>
          <cell r="AJ677" t="str">
            <v>FF</v>
          </cell>
        </row>
        <row r="678">
          <cell r="A678" t="str">
            <v>0022945</v>
          </cell>
          <cell r="B678" t="str">
            <v>F94030101</v>
          </cell>
          <cell r="C678" t="str">
            <v>94030101</v>
          </cell>
          <cell r="D678" t="str">
            <v>NSB, WWW, HRT SUPPLY AIR SYSTEM</v>
          </cell>
          <cell r="E678">
            <v>34394</v>
          </cell>
          <cell r="F678">
            <v>35399</v>
          </cell>
          <cell r="G678">
            <v>35186</v>
          </cell>
          <cell r="I678">
            <v>37597</v>
          </cell>
          <cell r="J678">
            <v>58862</v>
          </cell>
          <cell r="K678">
            <v>58862</v>
          </cell>
          <cell r="L678">
            <v>58862</v>
          </cell>
          <cell r="M678">
            <v>0</v>
          </cell>
          <cell r="N678">
            <v>58862</v>
          </cell>
          <cell r="O678">
            <v>200506</v>
          </cell>
          <cell r="P678">
            <v>58862</v>
          </cell>
          <cell r="Q678" t="str">
            <v>80</v>
          </cell>
          <cell r="R678" t="str">
            <v>Medicine</v>
          </cell>
          <cell r="T678" t="b">
            <v>0</v>
          </cell>
          <cell r="U678" t="b">
            <v>1</v>
          </cell>
          <cell r="V678" t="b">
            <v>0</v>
          </cell>
          <cell r="W678" t="str">
            <v>Asset Management</v>
          </cell>
          <cell r="X678">
            <v>0</v>
          </cell>
          <cell r="Y678">
            <v>58862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 t="str">
            <v>30</v>
          </cell>
          <cell r="AH678" t="str">
            <v>CM</v>
          </cell>
          <cell r="AI678" t="str">
            <v>FullyF</v>
          </cell>
          <cell r="AJ678" t="str">
            <v>FF</v>
          </cell>
        </row>
        <row r="679">
          <cell r="A679" t="str">
            <v>0022946</v>
          </cell>
          <cell r="D679" t="str">
            <v>STUDENT CENTER FEASIBILITY</v>
          </cell>
          <cell r="E679">
            <v>34394</v>
          </cell>
          <cell r="F679">
            <v>34607</v>
          </cell>
          <cell r="G679">
            <v>34607</v>
          </cell>
          <cell r="I679">
            <v>34963</v>
          </cell>
          <cell r="J679">
            <v>28222</v>
          </cell>
          <cell r="K679">
            <v>28222</v>
          </cell>
          <cell r="L679">
            <v>28222</v>
          </cell>
          <cell r="M679">
            <v>28222.41</v>
          </cell>
          <cell r="N679">
            <v>0</v>
          </cell>
          <cell r="O679">
            <v>200506</v>
          </cell>
          <cell r="P679">
            <v>28222</v>
          </cell>
          <cell r="Q679" t="str">
            <v>13</v>
          </cell>
          <cell r="R679" t="str">
            <v>Other</v>
          </cell>
          <cell r="T679" t="b">
            <v>1</v>
          </cell>
          <cell r="U679" t="b">
            <v>1</v>
          </cell>
          <cell r="V679" t="b">
            <v>0</v>
          </cell>
          <cell r="W679" t="str">
            <v>FIN</v>
          </cell>
          <cell r="X679">
            <v>0</v>
          </cell>
          <cell r="Y679">
            <v>0</v>
          </cell>
          <cell r="Z679">
            <v>28222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I679" t="str">
            <v>Tomb</v>
          </cell>
          <cell r="AJ679" t="str">
            <v>T</v>
          </cell>
        </row>
        <row r="680">
          <cell r="A680" t="str">
            <v>0022947</v>
          </cell>
          <cell r="D680" t="str">
            <v>BUILDING COMPONANTIZATION STUDY</v>
          </cell>
          <cell r="E680">
            <v>30132</v>
          </cell>
          <cell r="F680">
            <v>31167</v>
          </cell>
          <cell r="G680">
            <v>30136</v>
          </cell>
          <cell r="J680">
            <v>0</v>
          </cell>
          <cell r="K680">
            <v>81000</v>
          </cell>
          <cell r="L680">
            <v>81000</v>
          </cell>
          <cell r="M680">
            <v>0</v>
          </cell>
          <cell r="N680">
            <v>0</v>
          </cell>
          <cell r="O680">
            <v>200506</v>
          </cell>
          <cell r="P680">
            <v>81000</v>
          </cell>
          <cell r="Q680" t="str">
            <v>0</v>
          </cell>
          <cell r="R680" t="str">
            <v>UNASSIGNED</v>
          </cell>
          <cell r="T680" t="b">
            <v>0</v>
          </cell>
          <cell r="U680" t="b">
            <v>1</v>
          </cell>
          <cell r="V680" t="b">
            <v>1</v>
          </cell>
          <cell r="W680" t="str">
            <v>PLN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I680" t="str">
            <v>Tomb</v>
          </cell>
          <cell r="AJ680" t="str">
            <v>T</v>
          </cell>
        </row>
        <row r="681">
          <cell r="A681" t="str">
            <v>0022949</v>
          </cell>
          <cell r="B681" t="str">
            <v>94032106</v>
          </cell>
          <cell r="C681" t="str">
            <v>94032106</v>
          </cell>
          <cell r="D681" t="str">
            <v>SHM B363-380 LAB RENO PHARMACOLOGY</v>
          </cell>
          <cell r="E681">
            <v>34394</v>
          </cell>
          <cell r="F681">
            <v>35064</v>
          </cell>
          <cell r="G681">
            <v>34699</v>
          </cell>
          <cell r="I681">
            <v>35695</v>
          </cell>
          <cell r="J681">
            <v>417563</v>
          </cell>
          <cell r="K681">
            <v>417563</v>
          </cell>
          <cell r="L681">
            <v>417563</v>
          </cell>
          <cell r="M681">
            <v>418484.61</v>
          </cell>
          <cell r="N681">
            <v>0</v>
          </cell>
          <cell r="O681">
            <v>200506</v>
          </cell>
          <cell r="P681">
            <v>417563</v>
          </cell>
          <cell r="Q681" t="str">
            <v>08</v>
          </cell>
          <cell r="R681" t="str">
            <v>Medicine</v>
          </cell>
          <cell r="T681" t="b">
            <v>1</v>
          </cell>
          <cell r="U681" t="b">
            <v>1</v>
          </cell>
          <cell r="V681" t="b">
            <v>0</v>
          </cell>
          <cell r="W681" t="str">
            <v>MED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I681" t="str">
            <v>Tomb</v>
          </cell>
          <cell r="AJ681" t="str">
            <v>T</v>
          </cell>
        </row>
        <row r="682">
          <cell r="A682" t="str">
            <v>0022950</v>
          </cell>
          <cell r="B682" t="str">
            <v>P94032107</v>
          </cell>
          <cell r="C682" t="str">
            <v>94032107</v>
          </cell>
          <cell r="D682" t="str">
            <v>BML TUNNEL REPAIR</v>
          </cell>
          <cell r="E682">
            <v>34394</v>
          </cell>
          <cell r="F682">
            <v>35064</v>
          </cell>
          <cell r="G682">
            <v>34759</v>
          </cell>
          <cell r="I682">
            <v>37597</v>
          </cell>
          <cell r="J682">
            <v>176299</v>
          </cell>
          <cell r="K682">
            <v>176299</v>
          </cell>
          <cell r="L682">
            <v>176299</v>
          </cell>
          <cell r="M682">
            <v>0</v>
          </cell>
          <cell r="N682">
            <v>176299</v>
          </cell>
          <cell r="O682">
            <v>200506</v>
          </cell>
          <cell r="P682">
            <v>176299</v>
          </cell>
          <cell r="Q682" t="str">
            <v>80</v>
          </cell>
          <cell r="R682" t="str">
            <v>Medicine</v>
          </cell>
          <cell r="T682" t="b">
            <v>0</v>
          </cell>
          <cell r="U682" t="b">
            <v>1</v>
          </cell>
          <cell r="V682" t="b">
            <v>0</v>
          </cell>
          <cell r="W682" t="str">
            <v>Asset Management</v>
          </cell>
          <cell r="X682">
            <v>0</v>
          </cell>
          <cell r="Y682">
            <v>176299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 t="str">
            <v>30</v>
          </cell>
          <cell r="AH682" t="str">
            <v>CM</v>
          </cell>
          <cell r="AI682" t="str">
            <v>FullyF</v>
          </cell>
          <cell r="AJ682" t="str">
            <v>FF</v>
          </cell>
        </row>
        <row r="683">
          <cell r="A683" t="str">
            <v>0022951</v>
          </cell>
          <cell r="B683" t="str">
            <v>94032108</v>
          </cell>
          <cell r="C683" t="str">
            <v>94032108</v>
          </cell>
          <cell r="D683" t="str">
            <v>YPB BST RENO MAMMOGRAPHY &amp; ULTRASOUND CLINICS</v>
          </cell>
          <cell r="E683">
            <v>34394</v>
          </cell>
          <cell r="F683">
            <v>35064</v>
          </cell>
          <cell r="G683">
            <v>34972</v>
          </cell>
          <cell r="I683">
            <v>34414</v>
          </cell>
          <cell r="J683">
            <v>266717</v>
          </cell>
          <cell r="K683">
            <v>266717</v>
          </cell>
          <cell r="L683">
            <v>266717</v>
          </cell>
          <cell r="M683">
            <v>269887.78000000003</v>
          </cell>
          <cell r="N683">
            <v>0</v>
          </cell>
          <cell r="O683">
            <v>200506</v>
          </cell>
          <cell r="P683">
            <v>266717</v>
          </cell>
          <cell r="Q683" t="str">
            <v>08</v>
          </cell>
          <cell r="R683" t="str">
            <v>Medicine</v>
          </cell>
          <cell r="T683" t="b">
            <v>1</v>
          </cell>
          <cell r="U683" t="b">
            <v>1</v>
          </cell>
          <cell r="V683" t="b">
            <v>0</v>
          </cell>
          <cell r="W683" t="str">
            <v>MED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I683" t="str">
            <v>Tomb</v>
          </cell>
          <cell r="AJ683" t="str">
            <v>T</v>
          </cell>
        </row>
        <row r="684">
          <cell r="A684" t="str">
            <v>0022952</v>
          </cell>
          <cell r="B684" t="str">
            <v>94032111</v>
          </cell>
          <cell r="C684" t="str">
            <v>94032111</v>
          </cell>
          <cell r="D684" t="str">
            <v>YORK 149 EMERGENCY ROOF REPLACEMENT</v>
          </cell>
          <cell r="E684">
            <v>34394</v>
          </cell>
          <cell r="F684">
            <v>34880</v>
          </cell>
          <cell r="G684">
            <v>34515</v>
          </cell>
          <cell r="I684">
            <v>36248</v>
          </cell>
          <cell r="J684">
            <v>92674</v>
          </cell>
          <cell r="K684">
            <v>92674</v>
          </cell>
          <cell r="L684">
            <v>92674</v>
          </cell>
          <cell r="M684">
            <v>93033.68</v>
          </cell>
          <cell r="N684">
            <v>0</v>
          </cell>
          <cell r="O684">
            <v>200506</v>
          </cell>
          <cell r="P684">
            <v>92674</v>
          </cell>
          <cell r="Q684" t="str">
            <v>12</v>
          </cell>
          <cell r="R684" t="str">
            <v>Administrative &amp; University-Wide</v>
          </cell>
          <cell r="T684" t="b">
            <v>1</v>
          </cell>
          <cell r="U684" t="b">
            <v>1</v>
          </cell>
          <cell r="V684" t="b">
            <v>0</v>
          </cell>
          <cell r="W684" t="str">
            <v>MGT</v>
          </cell>
          <cell r="X684">
            <v>0</v>
          </cell>
          <cell r="Y684">
            <v>0</v>
          </cell>
          <cell r="Z684">
            <v>92674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I684" t="str">
            <v>Tomb</v>
          </cell>
          <cell r="AJ684" t="str">
            <v>T</v>
          </cell>
        </row>
        <row r="685">
          <cell r="A685" t="str">
            <v>0022953</v>
          </cell>
          <cell r="B685" t="str">
            <v>94032113</v>
          </cell>
          <cell r="C685" t="str">
            <v>94032113</v>
          </cell>
          <cell r="D685" t="str">
            <v>BML RMS B10-B12-B14 LAB RENOVATION</v>
          </cell>
          <cell r="E685">
            <v>34394</v>
          </cell>
          <cell r="F685">
            <v>35064</v>
          </cell>
          <cell r="G685">
            <v>34758</v>
          </cell>
          <cell r="I685">
            <v>35569</v>
          </cell>
          <cell r="J685">
            <v>99143</v>
          </cell>
          <cell r="K685">
            <v>99143</v>
          </cell>
          <cell r="L685">
            <v>99143</v>
          </cell>
          <cell r="M685">
            <v>100044.46</v>
          </cell>
          <cell r="N685">
            <v>0</v>
          </cell>
          <cell r="O685">
            <v>200506</v>
          </cell>
          <cell r="P685">
            <v>99143</v>
          </cell>
          <cell r="Q685" t="str">
            <v>08</v>
          </cell>
          <cell r="R685" t="str">
            <v>Medicine</v>
          </cell>
          <cell r="T685" t="b">
            <v>1</v>
          </cell>
          <cell r="U685" t="b">
            <v>1</v>
          </cell>
          <cell r="V685" t="b">
            <v>0</v>
          </cell>
          <cell r="W685" t="str">
            <v>MED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I685" t="str">
            <v>Tomb</v>
          </cell>
          <cell r="AJ685" t="str">
            <v>T</v>
          </cell>
        </row>
        <row r="686">
          <cell r="A686" t="str">
            <v>0022954</v>
          </cell>
          <cell r="B686" t="str">
            <v>C94040101</v>
          </cell>
          <cell r="C686" t="str">
            <v>94040101</v>
          </cell>
          <cell r="D686" t="str">
            <v>MIS BOOKLET MAKER</v>
          </cell>
          <cell r="E686">
            <v>34425</v>
          </cell>
          <cell r="F686">
            <v>34546</v>
          </cell>
          <cell r="G686">
            <v>34516</v>
          </cell>
          <cell r="I686">
            <v>34428</v>
          </cell>
          <cell r="J686">
            <v>44950</v>
          </cell>
          <cell r="K686">
            <v>44950</v>
          </cell>
          <cell r="L686">
            <v>44950</v>
          </cell>
          <cell r="M686">
            <v>0</v>
          </cell>
          <cell r="N686">
            <v>44950</v>
          </cell>
          <cell r="O686">
            <v>200506</v>
          </cell>
          <cell r="P686">
            <v>44950</v>
          </cell>
          <cell r="Q686" t="str">
            <v>12</v>
          </cell>
          <cell r="R686" t="str">
            <v>Administrative &amp; University-Wide</v>
          </cell>
          <cell r="T686" t="b">
            <v>1</v>
          </cell>
          <cell r="U686" t="b">
            <v>1</v>
          </cell>
          <cell r="V686" t="b">
            <v>0</v>
          </cell>
          <cell r="W686" t="str">
            <v>Finance-General Administration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I686" t="str">
            <v>Tomb</v>
          </cell>
          <cell r="AJ686" t="str">
            <v>T</v>
          </cell>
        </row>
        <row r="687">
          <cell r="A687" t="str">
            <v>0022955</v>
          </cell>
          <cell r="B687" t="str">
            <v>F87053101</v>
          </cell>
          <cell r="C687" t="str">
            <v>87053101</v>
          </cell>
          <cell r="D687" t="str">
            <v>DEFERRED MAINTENANCE PHASE IV</v>
          </cell>
          <cell r="E687">
            <v>31928</v>
          </cell>
          <cell r="F687">
            <v>33054</v>
          </cell>
          <cell r="G687">
            <v>33298</v>
          </cell>
          <cell r="I687">
            <v>33053</v>
          </cell>
          <cell r="J687">
            <v>3067581</v>
          </cell>
          <cell r="K687">
            <v>3067581</v>
          </cell>
          <cell r="L687">
            <v>3067581</v>
          </cell>
          <cell r="M687">
            <v>10371.61</v>
          </cell>
          <cell r="N687">
            <v>3057209</v>
          </cell>
          <cell r="O687">
            <v>200506</v>
          </cell>
          <cell r="P687">
            <v>3067581</v>
          </cell>
          <cell r="Q687" t="str">
            <v>61</v>
          </cell>
          <cell r="R687" t="str">
            <v>Admin&amp;Other Other</v>
          </cell>
          <cell r="T687" t="b">
            <v>0</v>
          </cell>
          <cell r="U687" t="b">
            <v>1</v>
          </cell>
          <cell r="V687" t="b">
            <v>0</v>
          </cell>
          <cell r="W687" t="str">
            <v>Accounting And Contracts</v>
          </cell>
          <cell r="X687">
            <v>3002374</v>
          </cell>
          <cell r="Y687">
            <v>54835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 t="str">
            <v>30</v>
          </cell>
          <cell r="AH687" t="str">
            <v>CM</v>
          </cell>
          <cell r="AI687" t="str">
            <v>FullyF</v>
          </cell>
          <cell r="AJ687" t="str">
            <v>FF</v>
          </cell>
        </row>
        <row r="688">
          <cell r="A688" t="str">
            <v>0022956</v>
          </cell>
          <cell r="B688" t="str">
            <v>C94040102</v>
          </cell>
          <cell r="C688" t="str">
            <v>94040102</v>
          </cell>
          <cell r="D688" t="str">
            <v>CARDIOLOGY NUCLEAR IMAGING MACHINE</v>
          </cell>
          <cell r="E688">
            <v>34425</v>
          </cell>
          <cell r="F688">
            <v>34546</v>
          </cell>
          <cell r="G688">
            <v>34516</v>
          </cell>
          <cell r="I688">
            <v>34427</v>
          </cell>
          <cell r="J688">
            <v>399999</v>
          </cell>
          <cell r="K688">
            <v>399999</v>
          </cell>
          <cell r="L688">
            <v>399999</v>
          </cell>
          <cell r="M688">
            <v>0</v>
          </cell>
          <cell r="N688">
            <v>399999</v>
          </cell>
          <cell r="O688">
            <v>200506</v>
          </cell>
          <cell r="P688">
            <v>399999</v>
          </cell>
          <cell r="Q688" t="str">
            <v>08</v>
          </cell>
          <cell r="R688" t="str">
            <v>Medicine</v>
          </cell>
          <cell r="T688" t="b">
            <v>1</v>
          </cell>
          <cell r="U688" t="b">
            <v>1</v>
          </cell>
          <cell r="V688" t="b">
            <v>0</v>
          </cell>
          <cell r="W688" t="str">
            <v>Finance-General Administration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I688" t="str">
            <v>Tomb</v>
          </cell>
          <cell r="AJ688" t="str">
            <v>T</v>
          </cell>
        </row>
        <row r="689">
          <cell r="A689" t="str">
            <v>0022957</v>
          </cell>
          <cell r="B689" t="str">
            <v>P94040405</v>
          </cell>
          <cell r="C689" t="str">
            <v>94040405</v>
          </cell>
          <cell r="D689" t="str">
            <v>MEDICAL SCHOOL ELECTRICAL UTILITIES POWER SYS</v>
          </cell>
          <cell r="E689">
            <v>34425</v>
          </cell>
          <cell r="F689">
            <v>35246</v>
          </cell>
          <cell r="G689">
            <v>35217</v>
          </cell>
          <cell r="I689">
            <v>37597</v>
          </cell>
          <cell r="J689">
            <v>76600</v>
          </cell>
          <cell r="K689">
            <v>76600</v>
          </cell>
          <cell r="L689">
            <v>76600</v>
          </cell>
          <cell r="M689">
            <v>0</v>
          </cell>
          <cell r="N689">
            <v>76600</v>
          </cell>
          <cell r="O689">
            <v>200506</v>
          </cell>
          <cell r="P689">
            <v>76600</v>
          </cell>
          <cell r="Q689" t="str">
            <v>66</v>
          </cell>
          <cell r="R689" t="str">
            <v>Admin&amp;Other YSM Utilities</v>
          </cell>
          <cell r="T689" t="b">
            <v>0</v>
          </cell>
          <cell r="U689" t="b">
            <v>1</v>
          </cell>
          <cell r="V689" t="b">
            <v>0</v>
          </cell>
          <cell r="W689" t="str">
            <v>Accounting And Contracts</v>
          </cell>
          <cell r="X689">
            <v>0</v>
          </cell>
          <cell r="Y689">
            <v>76600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 t="str">
            <v>40</v>
          </cell>
          <cell r="AH689" t="str">
            <v>UT</v>
          </cell>
          <cell r="AI689" t="str">
            <v>FullyF</v>
          </cell>
          <cell r="AJ689" t="str">
            <v>FF</v>
          </cell>
        </row>
        <row r="690">
          <cell r="A690" t="str">
            <v>0022958</v>
          </cell>
          <cell r="C690" t="str">
            <v>94040406</v>
          </cell>
          <cell r="D690" t="str">
            <v>SPP ASBESTOS REMOVAL AT OLD BOILER ROOM</v>
          </cell>
          <cell r="E690">
            <v>34425</v>
          </cell>
          <cell r="I690">
            <v>34729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200506</v>
          </cell>
          <cell r="P690">
            <v>0</v>
          </cell>
          <cell r="Q690" t="str">
            <v>11</v>
          </cell>
          <cell r="R690" t="str">
            <v>Utilities &amp; Infrastructure</v>
          </cell>
          <cell r="T690" t="b">
            <v>0</v>
          </cell>
          <cell r="U690" t="b">
            <v>1</v>
          </cell>
          <cell r="V690" t="b">
            <v>0</v>
          </cell>
          <cell r="W690" t="str">
            <v>Accounting And Contracts</v>
          </cell>
          <cell r="X690">
            <v>0</v>
          </cell>
          <cell r="Y690">
            <v>0</v>
          </cell>
          <cell r="Z690">
            <v>0</v>
          </cell>
          <cell r="AI690" t="str">
            <v>Tomb</v>
          </cell>
          <cell r="AJ690" t="str">
            <v>T</v>
          </cell>
        </row>
        <row r="691">
          <cell r="A691" t="str">
            <v>0022959</v>
          </cell>
          <cell r="B691" t="str">
            <v>C94030102</v>
          </cell>
          <cell r="C691" t="str">
            <v>94030102</v>
          </cell>
          <cell r="D691" t="str">
            <v>FIBER OPTIC CABLE PLANT BUILDOUT</v>
          </cell>
          <cell r="E691">
            <v>34394</v>
          </cell>
          <cell r="F691">
            <v>34758</v>
          </cell>
          <cell r="G691">
            <v>34700</v>
          </cell>
          <cell r="I691">
            <v>37597</v>
          </cell>
          <cell r="J691">
            <v>780000</v>
          </cell>
          <cell r="K691">
            <v>780000</v>
          </cell>
          <cell r="L691">
            <v>780000</v>
          </cell>
          <cell r="M691">
            <v>0</v>
          </cell>
          <cell r="N691">
            <v>780000</v>
          </cell>
          <cell r="O691">
            <v>200506</v>
          </cell>
          <cell r="P691">
            <v>780000</v>
          </cell>
          <cell r="Q691" t="str">
            <v>61</v>
          </cell>
          <cell r="R691" t="str">
            <v>Admin&amp;Other Other</v>
          </cell>
          <cell r="T691" t="b">
            <v>0</v>
          </cell>
          <cell r="U691" t="b">
            <v>1</v>
          </cell>
          <cell r="V691" t="b">
            <v>0</v>
          </cell>
          <cell r="W691" t="str">
            <v>Finance-General Administration</v>
          </cell>
          <cell r="X691">
            <v>0</v>
          </cell>
          <cell r="Y691">
            <v>780000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 t="str">
            <v>30</v>
          </cell>
          <cell r="AH691" t="str">
            <v>CM</v>
          </cell>
          <cell r="AI691" t="str">
            <v>FullyF</v>
          </cell>
          <cell r="AJ691" t="str">
            <v>FF</v>
          </cell>
        </row>
        <row r="692">
          <cell r="A692" t="str">
            <v>0022960</v>
          </cell>
          <cell r="D692" t="str">
            <v>HUNTER 334/WWW308 LAB RENO THERAPEU RADIOLOGY</v>
          </cell>
          <cell r="E692">
            <v>34425</v>
          </cell>
          <cell r="F692">
            <v>35064</v>
          </cell>
          <cell r="G692">
            <v>34819</v>
          </cell>
          <cell r="I692">
            <v>35569</v>
          </cell>
          <cell r="J692">
            <v>74071</v>
          </cell>
          <cell r="K692">
            <v>74071</v>
          </cell>
          <cell r="L692">
            <v>74071</v>
          </cell>
          <cell r="M692">
            <v>75552.25</v>
          </cell>
          <cell r="N692">
            <v>0</v>
          </cell>
          <cell r="O692">
            <v>200506</v>
          </cell>
          <cell r="P692">
            <v>74071</v>
          </cell>
          <cell r="Q692" t="str">
            <v>08</v>
          </cell>
          <cell r="R692" t="str">
            <v>Medicine</v>
          </cell>
          <cell r="T692" t="b">
            <v>1</v>
          </cell>
          <cell r="U692" t="b">
            <v>1</v>
          </cell>
          <cell r="V692" t="b">
            <v>0</v>
          </cell>
          <cell r="W692" t="str">
            <v>MED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I692" t="str">
            <v>Tomb</v>
          </cell>
          <cell r="AJ692" t="str">
            <v>T</v>
          </cell>
        </row>
        <row r="693">
          <cell r="A693" t="str">
            <v>0022961</v>
          </cell>
          <cell r="D693" t="str">
            <v>LICHTENSTEIN SCULPTURE</v>
          </cell>
          <cell r="E693">
            <v>34425</v>
          </cell>
          <cell r="F693">
            <v>34699</v>
          </cell>
          <cell r="G693">
            <v>34515</v>
          </cell>
          <cell r="I693">
            <v>35159</v>
          </cell>
          <cell r="J693">
            <v>44364</v>
          </cell>
          <cell r="K693">
            <v>44364</v>
          </cell>
          <cell r="L693">
            <v>44364</v>
          </cell>
          <cell r="M693">
            <v>44363.61</v>
          </cell>
          <cell r="N693">
            <v>0</v>
          </cell>
          <cell r="O693">
            <v>200506</v>
          </cell>
          <cell r="P693">
            <v>44364</v>
          </cell>
          <cell r="Q693" t="str">
            <v>13</v>
          </cell>
          <cell r="R693" t="str">
            <v>Other</v>
          </cell>
          <cell r="T693" t="b">
            <v>1</v>
          </cell>
          <cell r="U693" t="b">
            <v>1</v>
          </cell>
          <cell r="V693" t="b">
            <v>0</v>
          </cell>
          <cell r="W693" t="str">
            <v>PLN</v>
          </cell>
          <cell r="X693">
            <v>0</v>
          </cell>
          <cell r="Y693">
            <v>0</v>
          </cell>
          <cell r="Z693">
            <v>44364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I693" t="str">
            <v>Tomb</v>
          </cell>
          <cell r="AJ693" t="str">
            <v>T</v>
          </cell>
        </row>
        <row r="694">
          <cell r="A694" t="str">
            <v>0022962</v>
          </cell>
          <cell r="B694" t="str">
            <v>P94032105</v>
          </cell>
          <cell r="C694" t="str">
            <v>94032105</v>
          </cell>
          <cell r="D694" t="str">
            <v>CENTRAL POWER PLANT MODERNIZATION</v>
          </cell>
          <cell r="E694">
            <v>34425</v>
          </cell>
          <cell r="G694">
            <v>36160</v>
          </cell>
          <cell r="I694">
            <v>37795</v>
          </cell>
          <cell r="J694">
            <v>76908977</v>
          </cell>
          <cell r="K694">
            <v>76908976.269999996</v>
          </cell>
          <cell r="L694">
            <v>76908976.269999996</v>
          </cell>
          <cell r="M694">
            <v>88274.96</v>
          </cell>
          <cell r="N694">
            <v>76820702</v>
          </cell>
          <cell r="O694">
            <v>200506</v>
          </cell>
          <cell r="P694">
            <v>76908976.269999996</v>
          </cell>
          <cell r="Q694" t="str">
            <v>65</v>
          </cell>
          <cell r="R694" t="str">
            <v>Admin&amp;Other Utilities Central</v>
          </cell>
          <cell r="S694" t="str">
            <v>POWER PLANTS AND UTILITY DISTRIBUTION SYSTEMS</v>
          </cell>
          <cell r="T694" t="b">
            <v>0</v>
          </cell>
          <cell r="U694" t="b">
            <v>1</v>
          </cell>
          <cell r="V694" t="b">
            <v>0</v>
          </cell>
          <cell r="W694" t="str">
            <v>Accounting And Contracts</v>
          </cell>
          <cell r="X694">
            <v>30849385</v>
          </cell>
          <cell r="Y694">
            <v>45971317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 t="str">
            <v>10</v>
          </cell>
          <cell r="AH694" t="str">
            <v>UT</v>
          </cell>
          <cell r="AI694" t="str">
            <v>FullyF</v>
          </cell>
          <cell r="AJ694" t="str">
            <v>FF</v>
          </cell>
        </row>
        <row r="695">
          <cell r="A695" t="str">
            <v>0022963</v>
          </cell>
          <cell r="B695" t="str">
            <v>94041805</v>
          </cell>
          <cell r="C695" t="str">
            <v>94041805</v>
          </cell>
          <cell r="D695" t="str">
            <v>WALL 53 MISCELLANEOUS ALTERATIONS</v>
          </cell>
          <cell r="E695">
            <v>34425</v>
          </cell>
          <cell r="F695">
            <v>34942</v>
          </cell>
          <cell r="G695">
            <v>34789</v>
          </cell>
          <cell r="I695">
            <v>35317</v>
          </cell>
          <cell r="J695">
            <v>336049</v>
          </cell>
          <cell r="K695">
            <v>336049</v>
          </cell>
          <cell r="L695">
            <v>336049</v>
          </cell>
          <cell r="M695">
            <v>336049.31</v>
          </cell>
          <cell r="N695">
            <v>0</v>
          </cell>
          <cell r="O695">
            <v>200506</v>
          </cell>
          <cell r="P695">
            <v>336049</v>
          </cell>
          <cell r="Q695" t="str">
            <v>12</v>
          </cell>
          <cell r="R695" t="str">
            <v>Administrative &amp; University-Wide</v>
          </cell>
          <cell r="T695" t="b">
            <v>1</v>
          </cell>
          <cell r="U695" t="b">
            <v>1</v>
          </cell>
          <cell r="V695" t="b">
            <v>0</v>
          </cell>
          <cell r="W695" t="str">
            <v>PLN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I695" t="str">
            <v>Tomb</v>
          </cell>
          <cell r="AJ695" t="str">
            <v>T</v>
          </cell>
        </row>
        <row r="696">
          <cell r="A696" t="str">
            <v>0022964</v>
          </cell>
          <cell r="D696" t="str">
            <v>ATHLETICS GREENS MACHINERY</v>
          </cell>
          <cell r="E696">
            <v>34455</v>
          </cell>
          <cell r="F696">
            <v>34607</v>
          </cell>
          <cell r="G696">
            <v>34607</v>
          </cell>
          <cell r="I696">
            <v>34463</v>
          </cell>
          <cell r="J696">
            <v>107350</v>
          </cell>
          <cell r="K696">
            <v>107350</v>
          </cell>
          <cell r="L696">
            <v>107350</v>
          </cell>
          <cell r="M696">
            <v>21470.05</v>
          </cell>
          <cell r="N696">
            <v>85880</v>
          </cell>
          <cell r="O696">
            <v>200506</v>
          </cell>
          <cell r="P696">
            <v>107350</v>
          </cell>
          <cell r="Q696" t="str">
            <v>10</v>
          </cell>
          <cell r="R696" t="str">
            <v>Athletics</v>
          </cell>
          <cell r="T696" t="b">
            <v>1</v>
          </cell>
          <cell r="U696" t="b">
            <v>1</v>
          </cell>
          <cell r="V696" t="b">
            <v>0</v>
          </cell>
          <cell r="W696" t="str">
            <v>FIN</v>
          </cell>
          <cell r="X696">
            <v>0</v>
          </cell>
          <cell r="Y696">
            <v>0</v>
          </cell>
          <cell r="Z696">
            <v>21470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I696" t="str">
            <v>Tomb</v>
          </cell>
          <cell r="AJ696" t="str">
            <v>T</v>
          </cell>
        </row>
        <row r="697">
          <cell r="A697" t="str">
            <v>0022965</v>
          </cell>
          <cell r="D697" t="str">
            <v>ATHLETICS GROUNDS MACHINERY</v>
          </cell>
          <cell r="E697">
            <v>34455</v>
          </cell>
          <cell r="F697">
            <v>34607</v>
          </cell>
          <cell r="G697">
            <v>34607</v>
          </cell>
          <cell r="I697">
            <v>34463</v>
          </cell>
          <cell r="J697">
            <v>44547</v>
          </cell>
          <cell r="K697">
            <v>44547</v>
          </cell>
          <cell r="L697">
            <v>44547</v>
          </cell>
          <cell r="M697">
            <v>0</v>
          </cell>
          <cell r="N697">
            <v>44547</v>
          </cell>
          <cell r="O697">
            <v>200506</v>
          </cell>
          <cell r="P697">
            <v>44547</v>
          </cell>
          <cell r="Q697" t="str">
            <v>10</v>
          </cell>
          <cell r="R697" t="str">
            <v>Athletics</v>
          </cell>
          <cell r="T697" t="b">
            <v>1</v>
          </cell>
          <cell r="U697" t="b">
            <v>1</v>
          </cell>
          <cell r="V697" t="b">
            <v>0</v>
          </cell>
          <cell r="W697" t="str">
            <v>FIN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I697" t="str">
            <v>Tomb</v>
          </cell>
          <cell r="AJ697" t="str">
            <v>T</v>
          </cell>
        </row>
        <row r="698">
          <cell r="A698" t="str">
            <v>0022967</v>
          </cell>
          <cell r="C698" t="str">
            <v>94050206</v>
          </cell>
          <cell r="D698" t="str">
            <v>COLLEGE TO HIGH ST CHILLED WATER EXTENSION</v>
          </cell>
          <cell r="E698">
            <v>34455</v>
          </cell>
          <cell r="I698">
            <v>35555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200506</v>
          </cell>
          <cell r="P698">
            <v>0</v>
          </cell>
          <cell r="Q698" t="str">
            <v>11</v>
          </cell>
          <cell r="R698" t="str">
            <v>Utilities &amp; Infrastructure</v>
          </cell>
          <cell r="T698" t="b">
            <v>1</v>
          </cell>
          <cell r="U698" t="b">
            <v>1</v>
          </cell>
          <cell r="V698" t="b">
            <v>0</v>
          </cell>
          <cell r="W698" t="str">
            <v>Accounting And Contracts</v>
          </cell>
          <cell r="X698">
            <v>0</v>
          </cell>
          <cell r="Y698">
            <v>0</v>
          </cell>
          <cell r="Z698">
            <v>0</v>
          </cell>
          <cell r="AI698" t="str">
            <v>Tomb</v>
          </cell>
          <cell r="AJ698" t="str">
            <v>T</v>
          </cell>
        </row>
        <row r="699">
          <cell r="A699" t="str">
            <v>0022968</v>
          </cell>
          <cell r="B699" t="str">
            <v>P94100302</v>
          </cell>
          <cell r="C699" t="str">
            <v>94100302</v>
          </cell>
          <cell r="D699" t="str">
            <v>HASKINS LAB MAINTENANCE RENOVATIONS</v>
          </cell>
          <cell r="E699">
            <v>34455</v>
          </cell>
          <cell r="G699">
            <v>35400</v>
          </cell>
          <cell r="I699">
            <v>37597</v>
          </cell>
          <cell r="J699">
            <v>237633</v>
          </cell>
          <cell r="K699">
            <v>237633</v>
          </cell>
          <cell r="L699">
            <v>237633</v>
          </cell>
          <cell r="M699">
            <v>201393.56</v>
          </cell>
          <cell r="N699">
            <v>36239</v>
          </cell>
          <cell r="O699">
            <v>200506</v>
          </cell>
          <cell r="P699">
            <v>237633</v>
          </cell>
          <cell r="Q699" t="str">
            <v>13</v>
          </cell>
          <cell r="R699" t="str">
            <v>Other</v>
          </cell>
          <cell r="T699" t="b">
            <v>0</v>
          </cell>
          <cell r="U699" t="b">
            <v>1</v>
          </cell>
          <cell r="V699" t="b">
            <v>0</v>
          </cell>
          <cell r="W699" t="str">
            <v>Accounting And Contracts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I699" t="str">
            <v>Tomb</v>
          </cell>
          <cell r="AJ699" t="str">
            <v>T</v>
          </cell>
        </row>
        <row r="700">
          <cell r="A700" t="str">
            <v>0022970</v>
          </cell>
          <cell r="B700" t="str">
            <v>C82063003</v>
          </cell>
          <cell r="C700" t="str">
            <v>82063003</v>
          </cell>
          <cell r="D700" t="str">
            <v>NEW HAVEN REAL ESTATE</v>
          </cell>
          <cell r="E700">
            <v>30132</v>
          </cell>
          <cell r="G700">
            <v>27941</v>
          </cell>
          <cell r="I700">
            <v>37597</v>
          </cell>
          <cell r="J700">
            <v>2765686</v>
          </cell>
          <cell r="K700">
            <v>2765686</v>
          </cell>
          <cell r="L700">
            <v>2765686</v>
          </cell>
          <cell r="M700">
            <v>221082.5</v>
          </cell>
          <cell r="N700">
            <v>2544603</v>
          </cell>
          <cell r="O700">
            <v>200506</v>
          </cell>
          <cell r="P700">
            <v>2765686</v>
          </cell>
          <cell r="Q700" t="str">
            <v>61</v>
          </cell>
          <cell r="R700" t="str">
            <v>Admin&amp;Other Other</v>
          </cell>
          <cell r="T700" t="b">
            <v>0</v>
          </cell>
          <cell r="U700" t="b">
            <v>1</v>
          </cell>
          <cell r="V700" t="b">
            <v>0</v>
          </cell>
          <cell r="W700" t="str">
            <v>Finance-General Administration</v>
          </cell>
          <cell r="X700">
            <v>0</v>
          </cell>
          <cell r="Y700">
            <v>2544603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 t="str">
            <v>20</v>
          </cell>
          <cell r="AH700" t="str">
            <v>PR</v>
          </cell>
          <cell r="AI700" t="str">
            <v>FullyF</v>
          </cell>
          <cell r="AJ700" t="str">
            <v>FF</v>
          </cell>
        </row>
        <row r="701">
          <cell r="A701" t="str">
            <v>0022971</v>
          </cell>
          <cell r="B701" t="str">
            <v>P94062701</v>
          </cell>
          <cell r="C701" t="str">
            <v>94062701</v>
          </cell>
          <cell r="D701" t="str">
            <v>HILLHOUSE 38 RENOVATION</v>
          </cell>
          <cell r="E701">
            <v>34455</v>
          </cell>
          <cell r="G701">
            <v>34820</v>
          </cell>
          <cell r="I701">
            <v>35317</v>
          </cell>
          <cell r="J701">
            <v>819583</v>
          </cell>
          <cell r="K701">
            <v>819583</v>
          </cell>
          <cell r="L701">
            <v>819583</v>
          </cell>
          <cell r="M701">
            <v>842844.58</v>
          </cell>
          <cell r="N701">
            <v>0</v>
          </cell>
          <cell r="O701">
            <v>200506</v>
          </cell>
          <cell r="P701">
            <v>819583</v>
          </cell>
          <cell r="Q701" t="str">
            <v>12</v>
          </cell>
          <cell r="R701" t="str">
            <v>Administrative &amp; University-Wide</v>
          </cell>
          <cell r="T701" t="b">
            <v>1</v>
          </cell>
          <cell r="U701" t="b">
            <v>1</v>
          </cell>
          <cell r="V701" t="b">
            <v>0</v>
          </cell>
          <cell r="W701" t="str">
            <v>Accounting And Contracts</v>
          </cell>
          <cell r="X701">
            <v>0</v>
          </cell>
          <cell r="Y701">
            <v>0</v>
          </cell>
          <cell r="Z701">
            <v>819583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I701" t="str">
            <v>Tomb</v>
          </cell>
          <cell r="AJ701" t="str">
            <v>T</v>
          </cell>
        </row>
        <row r="702">
          <cell r="A702" t="str">
            <v>0022972</v>
          </cell>
          <cell r="B702" t="str">
            <v>P98040703</v>
          </cell>
          <cell r="C702" t="str">
            <v>98040703</v>
          </cell>
          <cell r="D702" t="str">
            <v>SHM B- C- AND I-WING CROSS CONNECT CORRECTION</v>
          </cell>
          <cell r="E702">
            <v>34455</v>
          </cell>
          <cell r="F702">
            <v>36038</v>
          </cell>
          <cell r="G702">
            <v>35490</v>
          </cell>
          <cell r="I702">
            <v>37597</v>
          </cell>
          <cell r="J702">
            <v>67148</v>
          </cell>
          <cell r="K702">
            <v>67147</v>
          </cell>
          <cell r="L702">
            <v>67147</v>
          </cell>
          <cell r="M702">
            <v>0</v>
          </cell>
          <cell r="N702">
            <v>67148</v>
          </cell>
          <cell r="O702">
            <v>200506</v>
          </cell>
          <cell r="P702">
            <v>67147</v>
          </cell>
          <cell r="Q702" t="str">
            <v>80</v>
          </cell>
          <cell r="R702" t="str">
            <v>Medicine</v>
          </cell>
          <cell r="S702" t="str">
            <v>MEDICAL CAMPUS</v>
          </cell>
          <cell r="T702" t="b">
            <v>0</v>
          </cell>
          <cell r="U702" t="b">
            <v>1</v>
          </cell>
          <cell r="V702" t="b">
            <v>0</v>
          </cell>
          <cell r="W702" t="str">
            <v>Asset Management</v>
          </cell>
          <cell r="X702">
            <v>24756</v>
          </cell>
          <cell r="Y702">
            <v>42392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 t="str">
            <v>30</v>
          </cell>
          <cell r="AH702" t="str">
            <v>CM</v>
          </cell>
          <cell r="AI702" t="str">
            <v>FullyF</v>
          </cell>
          <cell r="AJ702" t="str">
            <v>FF</v>
          </cell>
        </row>
        <row r="703">
          <cell r="A703" t="str">
            <v>0022973</v>
          </cell>
          <cell r="B703" t="str">
            <v>P94040403</v>
          </cell>
          <cell r="C703" t="str">
            <v>94040403</v>
          </cell>
          <cell r="D703" t="str">
            <v>GIBBS LAB 6TH FLOOR RENOVATIONS</v>
          </cell>
          <cell r="E703">
            <v>34455</v>
          </cell>
          <cell r="F703">
            <v>35124</v>
          </cell>
          <cell r="G703">
            <v>34731</v>
          </cell>
          <cell r="I703">
            <v>37597</v>
          </cell>
          <cell r="J703">
            <v>1082424</v>
          </cell>
          <cell r="K703">
            <v>1082424</v>
          </cell>
          <cell r="L703">
            <v>1082424</v>
          </cell>
          <cell r="M703">
            <v>0</v>
          </cell>
          <cell r="N703">
            <v>1082424</v>
          </cell>
          <cell r="O703">
            <v>200506</v>
          </cell>
          <cell r="P703">
            <v>1082424</v>
          </cell>
          <cell r="Q703" t="str">
            <v>25</v>
          </cell>
          <cell r="R703" t="str">
            <v>Biological and Physical Sciences</v>
          </cell>
          <cell r="T703" t="b">
            <v>0</v>
          </cell>
          <cell r="U703" t="b">
            <v>1</v>
          </cell>
          <cell r="V703" t="b">
            <v>0</v>
          </cell>
          <cell r="W703" t="str">
            <v>Accounting And Contracts</v>
          </cell>
          <cell r="X703">
            <v>0</v>
          </cell>
          <cell r="Y703">
            <v>1082424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 t="str">
            <v>20</v>
          </cell>
          <cell r="AH703" t="str">
            <v>PR</v>
          </cell>
          <cell r="AI703" t="str">
            <v>FullyF</v>
          </cell>
          <cell r="AJ703" t="str">
            <v>FF</v>
          </cell>
        </row>
        <row r="704">
          <cell r="A704" t="str">
            <v>0022974</v>
          </cell>
          <cell r="B704" t="str">
            <v>94050202</v>
          </cell>
          <cell r="C704" t="str">
            <v>94050202</v>
          </cell>
          <cell r="D704" t="str">
            <v>ROSENFELD HALL FIRE PROTECTION UPGRADE</v>
          </cell>
          <cell r="E704">
            <v>34455</v>
          </cell>
          <cell r="F704">
            <v>35095</v>
          </cell>
          <cell r="G704">
            <v>34730</v>
          </cell>
          <cell r="I704">
            <v>35233</v>
          </cell>
          <cell r="J704">
            <v>287683</v>
          </cell>
          <cell r="K704">
            <v>287683</v>
          </cell>
          <cell r="L704">
            <v>287683</v>
          </cell>
          <cell r="M704">
            <v>284340.27</v>
          </cell>
          <cell r="N704">
            <v>3343</v>
          </cell>
          <cell r="O704">
            <v>200506</v>
          </cell>
          <cell r="P704">
            <v>287683</v>
          </cell>
          <cell r="Q704" t="str">
            <v>05</v>
          </cell>
          <cell r="R704" t="str">
            <v>Academic Space: Non-Science</v>
          </cell>
          <cell r="T704" t="b">
            <v>1</v>
          </cell>
          <cell r="U704" t="b">
            <v>1</v>
          </cell>
          <cell r="V704" t="b">
            <v>0</v>
          </cell>
          <cell r="W704" t="str">
            <v>PLN</v>
          </cell>
          <cell r="X704">
            <v>0</v>
          </cell>
          <cell r="Y704">
            <v>3343</v>
          </cell>
          <cell r="Z704">
            <v>284340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I704" t="str">
            <v>Tomb</v>
          </cell>
          <cell r="AJ704" t="str">
            <v>T</v>
          </cell>
        </row>
        <row r="705">
          <cell r="A705" t="str">
            <v>0022976</v>
          </cell>
          <cell r="D705" t="str">
            <v>BEAUTIFICATION 1994</v>
          </cell>
          <cell r="E705">
            <v>34455</v>
          </cell>
          <cell r="F705">
            <v>34607</v>
          </cell>
          <cell r="G705">
            <v>34607</v>
          </cell>
          <cell r="I705">
            <v>35144</v>
          </cell>
          <cell r="J705">
            <v>200331</v>
          </cell>
          <cell r="K705">
            <v>200331</v>
          </cell>
          <cell r="L705">
            <v>200331</v>
          </cell>
          <cell r="M705">
            <v>200331.05</v>
          </cell>
          <cell r="N705">
            <v>0</v>
          </cell>
          <cell r="O705">
            <v>200506</v>
          </cell>
          <cell r="P705">
            <v>200331</v>
          </cell>
          <cell r="Q705" t="str">
            <v>13</v>
          </cell>
          <cell r="R705" t="str">
            <v>Other</v>
          </cell>
          <cell r="T705" t="b">
            <v>1</v>
          </cell>
          <cell r="U705" t="b">
            <v>1</v>
          </cell>
          <cell r="V705" t="b">
            <v>0</v>
          </cell>
          <cell r="W705" t="str">
            <v>MGT</v>
          </cell>
          <cell r="X705">
            <v>0</v>
          </cell>
          <cell r="Y705">
            <v>0</v>
          </cell>
          <cell r="Z705">
            <v>200331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I705" t="str">
            <v>Tomb</v>
          </cell>
          <cell r="AJ705" t="str">
            <v>T</v>
          </cell>
        </row>
        <row r="706">
          <cell r="A706" t="str">
            <v>0022977</v>
          </cell>
          <cell r="B706" t="str">
            <v>C94050103</v>
          </cell>
          <cell r="C706" t="str">
            <v>94050103</v>
          </cell>
          <cell r="D706" t="str">
            <v>TELECOMMUNICATIONS INFRASTRUCTURE ADDITIONS</v>
          </cell>
          <cell r="E706">
            <v>34455</v>
          </cell>
          <cell r="F706">
            <v>36341</v>
          </cell>
          <cell r="G706">
            <v>35947</v>
          </cell>
          <cell r="I706">
            <v>37628</v>
          </cell>
          <cell r="J706">
            <v>770000</v>
          </cell>
          <cell r="K706">
            <v>770000</v>
          </cell>
          <cell r="L706">
            <v>770000</v>
          </cell>
          <cell r="M706">
            <v>0</v>
          </cell>
          <cell r="N706">
            <v>770000</v>
          </cell>
          <cell r="O706">
            <v>200506</v>
          </cell>
          <cell r="P706">
            <v>770000</v>
          </cell>
          <cell r="Q706" t="str">
            <v>61</v>
          </cell>
          <cell r="R706" t="str">
            <v>Admin&amp;Other Other</v>
          </cell>
          <cell r="S706" t="str">
            <v>DO NOT USE COMPUTING  TELECOMMUNICATIONS EQUIPMENT</v>
          </cell>
          <cell r="T706" t="b">
            <v>0</v>
          </cell>
          <cell r="U706" t="b">
            <v>1</v>
          </cell>
          <cell r="V706" t="b">
            <v>0</v>
          </cell>
          <cell r="W706" t="str">
            <v>Finance-General Administration</v>
          </cell>
          <cell r="X706">
            <v>370840</v>
          </cell>
          <cell r="Y706">
            <v>399160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 t="str">
            <v>20</v>
          </cell>
          <cell r="AH706" t="str">
            <v>PR</v>
          </cell>
          <cell r="AI706" t="str">
            <v>FullyF</v>
          </cell>
          <cell r="AJ706" t="str">
            <v>FF</v>
          </cell>
        </row>
        <row r="707">
          <cell r="A707" t="str">
            <v>0022978</v>
          </cell>
          <cell r="B707" t="str">
            <v>P94050208</v>
          </cell>
          <cell r="C707" t="str">
            <v>94050208</v>
          </cell>
          <cell r="D707" t="str">
            <v>HILLHOUSE NW BLOCK STEAM &amp; CHILLED WATER EXT</v>
          </cell>
          <cell r="E707">
            <v>34455</v>
          </cell>
          <cell r="F707">
            <v>36525</v>
          </cell>
          <cell r="G707">
            <v>36160</v>
          </cell>
          <cell r="I707">
            <v>37597</v>
          </cell>
          <cell r="J707">
            <v>900979</v>
          </cell>
          <cell r="K707">
            <v>900979</v>
          </cell>
          <cell r="L707">
            <v>900979</v>
          </cell>
          <cell r="M707">
            <v>0</v>
          </cell>
          <cell r="N707">
            <v>900979</v>
          </cell>
          <cell r="O707">
            <v>200506</v>
          </cell>
          <cell r="P707">
            <v>900979</v>
          </cell>
          <cell r="Q707" t="str">
            <v>65</v>
          </cell>
          <cell r="R707" t="str">
            <v>Admin&amp;Other Utilities Central</v>
          </cell>
          <cell r="T707" t="b">
            <v>0</v>
          </cell>
          <cell r="U707" t="b">
            <v>1</v>
          </cell>
          <cell r="V707" t="b">
            <v>0</v>
          </cell>
          <cell r="W707" t="str">
            <v>Accounting And Contracts</v>
          </cell>
          <cell r="X707">
            <v>0</v>
          </cell>
          <cell r="Y707">
            <v>900979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 t="str">
            <v>40</v>
          </cell>
          <cell r="AH707" t="str">
            <v>UT</v>
          </cell>
          <cell r="AI707" t="str">
            <v>FullyF</v>
          </cell>
          <cell r="AJ707" t="str">
            <v>FF</v>
          </cell>
        </row>
        <row r="708">
          <cell r="A708" t="str">
            <v>0022979</v>
          </cell>
          <cell r="B708" t="str">
            <v>P94051601</v>
          </cell>
          <cell r="C708" t="str">
            <v>94051601</v>
          </cell>
          <cell r="D708" t="str">
            <v>BRADY-LAUDER-FARNAM DOMESTIC HW HEATER REPLAC</v>
          </cell>
          <cell r="E708">
            <v>34455</v>
          </cell>
          <cell r="F708">
            <v>35461</v>
          </cell>
          <cell r="G708">
            <v>35247</v>
          </cell>
          <cell r="I708">
            <v>37597</v>
          </cell>
          <cell r="J708">
            <v>117411</v>
          </cell>
          <cell r="K708">
            <v>117411</v>
          </cell>
          <cell r="L708">
            <v>117411</v>
          </cell>
          <cell r="M708">
            <v>0</v>
          </cell>
          <cell r="N708">
            <v>117411</v>
          </cell>
          <cell r="O708">
            <v>200506</v>
          </cell>
          <cell r="P708">
            <v>117411</v>
          </cell>
          <cell r="Q708" t="str">
            <v>80</v>
          </cell>
          <cell r="R708" t="str">
            <v>Medicine</v>
          </cell>
          <cell r="T708" t="b">
            <v>0</v>
          </cell>
          <cell r="U708" t="b">
            <v>1</v>
          </cell>
          <cell r="V708" t="b">
            <v>0</v>
          </cell>
          <cell r="W708" t="str">
            <v>Asset Management</v>
          </cell>
          <cell r="X708">
            <v>0</v>
          </cell>
          <cell r="Y708">
            <v>117411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 t="str">
            <v>30</v>
          </cell>
          <cell r="AH708" t="str">
            <v>CM</v>
          </cell>
          <cell r="AI708" t="str">
            <v>FullyF</v>
          </cell>
          <cell r="AJ708" t="str">
            <v>FF</v>
          </cell>
        </row>
        <row r="709">
          <cell r="A709" t="str">
            <v>0022980</v>
          </cell>
          <cell r="B709" t="str">
            <v>P94051602</v>
          </cell>
          <cell r="C709" t="str">
            <v>94051602</v>
          </cell>
          <cell r="D709" t="str">
            <v>ART GALLERY - YUAG RENOVATIONS</v>
          </cell>
          <cell r="E709">
            <v>34455</v>
          </cell>
          <cell r="G709">
            <v>35796</v>
          </cell>
          <cell r="I709">
            <v>35919</v>
          </cell>
          <cell r="J709">
            <v>311984</v>
          </cell>
          <cell r="K709">
            <v>311984</v>
          </cell>
          <cell r="L709">
            <v>311984</v>
          </cell>
          <cell r="M709">
            <v>311983.64</v>
          </cell>
          <cell r="N709">
            <v>0</v>
          </cell>
          <cell r="O709">
            <v>200506</v>
          </cell>
          <cell r="P709">
            <v>311984</v>
          </cell>
          <cell r="Q709" t="str">
            <v>12</v>
          </cell>
          <cell r="R709" t="str">
            <v>Administrative &amp; University-Wide</v>
          </cell>
          <cell r="T709" t="b">
            <v>1</v>
          </cell>
          <cell r="U709" t="b">
            <v>1</v>
          </cell>
          <cell r="V709" t="b">
            <v>0</v>
          </cell>
          <cell r="W709" t="str">
            <v>Accounting And Contracts</v>
          </cell>
          <cell r="X709">
            <v>0</v>
          </cell>
          <cell r="Y709">
            <v>0</v>
          </cell>
          <cell r="Z709">
            <v>311984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I709" t="str">
            <v>Tomb</v>
          </cell>
          <cell r="AJ709" t="str">
            <v>T</v>
          </cell>
        </row>
        <row r="710">
          <cell r="A710" t="str">
            <v>0022981</v>
          </cell>
          <cell r="B710" t="str">
            <v>94032110</v>
          </cell>
          <cell r="C710" t="str">
            <v>94032110</v>
          </cell>
          <cell r="D710" t="str">
            <v>root</v>
          </cell>
          <cell r="E710">
            <v>34486</v>
          </cell>
          <cell r="F710">
            <v>35672</v>
          </cell>
          <cell r="G710">
            <v>35308</v>
          </cell>
          <cell r="I710">
            <v>35723</v>
          </cell>
          <cell r="J710">
            <v>329106</v>
          </cell>
          <cell r="K710">
            <v>329106</v>
          </cell>
          <cell r="L710">
            <v>329106</v>
          </cell>
          <cell r="M710">
            <v>329105.68</v>
          </cell>
          <cell r="N710">
            <v>0</v>
          </cell>
          <cell r="O710">
            <v>200506</v>
          </cell>
          <cell r="P710">
            <v>329106</v>
          </cell>
          <cell r="Q710" t="str">
            <v>06</v>
          </cell>
          <cell r="R710" t="str">
            <v>Libraries</v>
          </cell>
          <cell r="T710" t="b">
            <v>1</v>
          </cell>
          <cell r="U710" t="b">
            <v>1</v>
          </cell>
          <cell r="V710" t="b">
            <v>0</v>
          </cell>
          <cell r="W710" t="str">
            <v>PLN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I710" t="str">
            <v>Tomb</v>
          </cell>
          <cell r="AJ710" t="str">
            <v>T</v>
          </cell>
        </row>
        <row r="711">
          <cell r="A711" t="str">
            <v>0022982</v>
          </cell>
          <cell r="D711" t="str">
            <v>GARAGE SITE PROPERTIES</v>
          </cell>
          <cell r="F711">
            <v>31228</v>
          </cell>
          <cell r="G711">
            <v>30136</v>
          </cell>
          <cell r="J711">
            <v>0</v>
          </cell>
          <cell r="K711">
            <v>2070681</v>
          </cell>
          <cell r="L711">
            <v>2070681</v>
          </cell>
          <cell r="M711">
            <v>0</v>
          </cell>
          <cell r="N711">
            <v>0</v>
          </cell>
          <cell r="O711">
            <v>200506</v>
          </cell>
          <cell r="P711">
            <v>2070681</v>
          </cell>
          <cell r="Q711" t="str">
            <v>0</v>
          </cell>
          <cell r="R711" t="str">
            <v>UNASSIGNED</v>
          </cell>
          <cell r="T711" t="b">
            <v>1</v>
          </cell>
          <cell r="U711" t="b">
            <v>1</v>
          </cell>
          <cell r="V711" t="b">
            <v>1</v>
          </cell>
          <cell r="W711" t="str">
            <v>FIN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I711" t="str">
            <v>Tomb</v>
          </cell>
          <cell r="AJ711" t="str">
            <v>T</v>
          </cell>
        </row>
        <row r="712">
          <cell r="A712" t="str">
            <v>0022983</v>
          </cell>
          <cell r="B712" t="str">
            <v>C94050104</v>
          </cell>
          <cell r="C712" t="str">
            <v>94050104</v>
          </cell>
          <cell r="D712" t="str">
            <v>CARDIOLOGY HEART MONITORS</v>
          </cell>
          <cell r="E712">
            <v>34455</v>
          </cell>
          <cell r="F712">
            <v>34730</v>
          </cell>
          <cell r="G712">
            <v>34700</v>
          </cell>
          <cell r="I712">
            <v>34757</v>
          </cell>
          <cell r="J712">
            <v>62757</v>
          </cell>
          <cell r="K712">
            <v>62757</v>
          </cell>
          <cell r="L712">
            <v>62757</v>
          </cell>
          <cell r="M712">
            <v>0</v>
          </cell>
          <cell r="N712">
            <v>62757</v>
          </cell>
          <cell r="O712">
            <v>200506</v>
          </cell>
          <cell r="P712">
            <v>62757</v>
          </cell>
          <cell r="Q712" t="str">
            <v>08</v>
          </cell>
          <cell r="R712" t="str">
            <v>Medicine</v>
          </cell>
          <cell r="T712" t="b">
            <v>1</v>
          </cell>
          <cell r="U712" t="b">
            <v>1</v>
          </cell>
          <cell r="V712" t="b">
            <v>0</v>
          </cell>
          <cell r="W712" t="str">
            <v>Finance-General Administration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I712" t="str">
            <v>Tomb</v>
          </cell>
          <cell r="AJ712" t="str">
            <v>T</v>
          </cell>
        </row>
        <row r="713">
          <cell r="A713" t="str">
            <v>0022984</v>
          </cell>
          <cell r="D713" t="str">
            <v>MED. SCHOOL LAND BANK</v>
          </cell>
          <cell r="E713">
            <v>30195</v>
          </cell>
          <cell r="F713">
            <v>33054</v>
          </cell>
          <cell r="G713">
            <v>30136</v>
          </cell>
          <cell r="J713">
            <v>0</v>
          </cell>
          <cell r="K713">
            <v>195066</v>
          </cell>
          <cell r="L713">
            <v>195066</v>
          </cell>
          <cell r="M713">
            <v>0</v>
          </cell>
          <cell r="N713">
            <v>0</v>
          </cell>
          <cell r="O713">
            <v>200506</v>
          </cell>
          <cell r="P713">
            <v>195066</v>
          </cell>
          <cell r="Q713" t="str">
            <v>0</v>
          </cell>
          <cell r="R713" t="str">
            <v>UNASSIGNED</v>
          </cell>
          <cell r="T713" t="b">
            <v>0</v>
          </cell>
          <cell r="U713" t="b">
            <v>1</v>
          </cell>
          <cell r="V713" t="b">
            <v>1</v>
          </cell>
          <cell r="W713" t="str">
            <v>MGT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I713" t="str">
            <v>Tomb</v>
          </cell>
          <cell r="AJ713" t="str">
            <v>T</v>
          </cell>
        </row>
        <row r="714">
          <cell r="A714" t="str">
            <v>0022985</v>
          </cell>
          <cell r="D714" t="str">
            <v>PARKING SERVICE BUSSES</v>
          </cell>
          <cell r="E714">
            <v>31017</v>
          </cell>
          <cell r="F714">
            <v>32478</v>
          </cell>
          <cell r="G714">
            <v>30136</v>
          </cell>
          <cell r="I714">
            <v>33053</v>
          </cell>
          <cell r="J714">
            <v>78980</v>
          </cell>
          <cell r="K714">
            <v>78980</v>
          </cell>
          <cell r="L714">
            <v>78980</v>
          </cell>
          <cell r="M714">
            <v>0</v>
          </cell>
          <cell r="N714">
            <v>78980</v>
          </cell>
          <cell r="O714">
            <v>200506</v>
          </cell>
          <cell r="P714">
            <v>78980</v>
          </cell>
          <cell r="Q714" t="str">
            <v>13</v>
          </cell>
          <cell r="R714" t="str">
            <v>Other</v>
          </cell>
          <cell r="T714" t="b">
            <v>1</v>
          </cell>
          <cell r="U714" t="b">
            <v>1</v>
          </cell>
          <cell r="V714" t="b">
            <v>0</v>
          </cell>
          <cell r="W714" t="str">
            <v>FIN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I714" t="str">
            <v>Tomb</v>
          </cell>
          <cell r="AJ714" t="str">
            <v>T</v>
          </cell>
        </row>
        <row r="715">
          <cell r="A715" t="str">
            <v>0022986</v>
          </cell>
          <cell r="D715" t="str">
            <v>OPI TYPESETTER</v>
          </cell>
          <cell r="E715">
            <v>31017</v>
          </cell>
          <cell r="F715">
            <v>32478</v>
          </cell>
          <cell r="G715">
            <v>30136</v>
          </cell>
          <cell r="J715">
            <v>0</v>
          </cell>
          <cell r="K715">
            <v>35965</v>
          </cell>
          <cell r="L715">
            <v>35965</v>
          </cell>
          <cell r="M715">
            <v>0</v>
          </cell>
          <cell r="N715">
            <v>0</v>
          </cell>
          <cell r="O715">
            <v>200506</v>
          </cell>
          <cell r="P715">
            <v>35965</v>
          </cell>
          <cell r="Q715" t="str">
            <v>0</v>
          </cell>
          <cell r="R715" t="str">
            <v>UNASSIGNED</v>
          </cell>
          <cell r="T715" t="b">
            <v>1</v>
          </cell>
          <cell r="U715" t="b">
            <v>1</v>
          </cell>
          <cell r="V715" t="b">
            <v>1</v>
          </cell>
          <cell r="W715" t="str">
            <v>FIN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I715" t="str">
            <v>Tomb</v>
          </cell>
          <cell r="AJ715" t="str">
            <v>T</v>
          </cell>
        </row>
        <row r="716">
          <cell r="A716" t="str">
            <v>0022987</v>
          </cell>
          <cell r="D716" t="str">
            <v>PROSPECT 210 PURCHASE</v>
          </cell>
          <cell r="E716">
            <v>31048</v>
          </cell>
          <cell r="F716">
            <v>32324</v>
          </cell>
          <cell r="G716">
            <v>30136</v>
          </cell>
          <cell r="I716">
            <v>33053</v>
          </cell>
          <cell r="J716">
            <v>192118</v>
          </cell>
          <cell r="K716">
            <v>192118</v>
          </cell>
          <cell r="L716">
            <v>192118</v>
          </cell>
          <cell r="M716">
            <v>0</v>
          </cell>
          <cell r="N716">
            <v>192118</v>
          </cell>
          <cell r="O716">
            <v>200506</v>
          </cell>
          <cell r="P716">
            <v>192118</v>
          </cell>
          <cell r="Q716" t="str">
            <v>13</v>
          </cell>
          <cell r="R716" t="str">
            <v>Other</v>
          </cell>
          <cell r="T716" t="b">
            <v>1</v>
          </cell>
          <cell r="U716" t="b">
            <v>1</v>
          </cell>
          <cell r="V716" t="b">
            <v>0</v>
          </cell>
          <cell r="W716" t="str">
            <v>FIN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I716" t="str">
            <v>Tomb</v>
          </cell>
          <cell r="AJ716" t="str">
            <v>T</v>
          </cell>
        </row>
        <row r="717">
          <cell r="A717" t="str">
            <v>0022988</v>
          </cell>
          <cell r="D717" t="str">
            <v>W-G-T RESIDUAL</v>
          </cell>
          <cell r="E717">
            <v>31199</v>
          </cell>
          <cell r="F717">
            <v>32324</v>
          </cell>
          <cell r="G717">
            <v>30136</v>
          </cell>
          <cell r="I717">
            <v>37592</v>
          </cell>
          <cell r="J717">
            <v>483537</v>
          </cell>
          <cell r="K717">
            <v>483537</v>
          </cell>
          <cell r="L717">
            <v>483537</v>
          </cell>
          <cell r="M717">
            <v>343207.26</v>
          </cell>
          <cell r="N717">
            <v>140330</v>
          </cell>
          <cell r="O717">
            <v>200506</v>
          </cell>
          <cell r="P717">
            <v>483537</v>
          </cell>
          <cell r="Q717" t="str">
            <v>13</v>
          </cell>
          <cell r="R717" t="str">
            <v>Other</v>
          </cell>
          <cell r="T717" t="b">
            <v>1</v>
          </cell>
          <cell r="U717" t="b">
            <v>1</v>
          </cell>
          <cell r="V717" t="b">
            <v>0</v>
          </cell>
          <cell r="W717" t="str">
            <v>PLN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I717" t="str">
            <v>Tomb</v>
          </cell>
          <cell r="AJ717" t="str">
            <v>T</v>
          </cell>
        </row>
        <row r="718">
          <cell r="A718" t="str">
            <v>0022990</v>
          </cell>
          <cell r="D718" t="str">
            <v>REAL ESTATE AUTOMOBILE</v>
          </cell>
          <cell r="E718">
            <v>31079</v>
          </cell>
          <cell r="F718">
            <v>32324</v>
          </cell>
          <cell r="G718">
            <v>30136</v>
          </cell>
          <cell r="J718">
            <v>0</v>
          </cell>
          <cell r="K718">
            <v>6618</v>
          </cell>
          <cell r="L718">
            <v>6618</v>
          </cell>
          <cell r="M718">
            <v>0</v>
          </cell>
          <cell r="N718">
            <v>0</v>
          </cell>
          <cell r="O718">
            <v>200506</v>
          </cell>
          <cell r="P718">
            <v>6618</v>
          </cell>
          <cell r="Q718" t="str">
            <v>0</v>
          </cell>
          <cell r="R718" t="str">
            <v>UNASSIGNED</v>
          </cell>
          <cell r="T718" t="b">
            <v>1</v>
          </cell>
          <cell r="U718" t="b">
            <v>1</v>
          </cell>
          <cell r="V718" t="b">
            <v>1</v>
          </cell>
          <cell r="W718" t="str">
            <v>FIN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I718" t="str">
            <v>Tomb</v>
          </cell>
          <cell r="AJ718" t="str">
            <v>T</v>
          </cell>
        </row>
        <row r="719">
          <cell r="A719" t="str">
            <v>0022991</v>
          </cell>
          <cell r="D719" t="str">
            <v>PIERSON/BECTON ELECTRICAL DISTRIBUTION</v>
          </cell>
          <cell r="E719">
            <v>31079</v>
          </cell>
          <cell r="F719">
            <v>33054</v>
          </cell>
          <cell r="G719">
            <v>32963</v>
          </cell>
          <cell r="I719">
            <v>30136</v>
          </cell>
          <cell r="J719">
            <v>170428</v>
          </cell>
          <cell r="K719">
            <v>170428</v>
          </cell>
          <cell r="L719">
            <v>170428</v>
          </cell>
          <cell r="M719">
            <v>0</v>
          </cell>
          <cell r="N719">
            <v>170428</v>
          </cell>
          <cell r="O719">
            <v>200506</v>
          </cell>
          <cell r="P719">
            <v>170428</v>
          </cell>
          <cell r="Q719" t="str">
            <v>0</v>
          </cell>
          <cell r="R719" t="str">
            <v>UNASSIGNED</v>
          </cell>
          <cell r="T719" t="b">
            <v>1</v>
          </cell>
          <cell r="U719" t="b">
            <v>1</v>
          </cell>
          <cell r="V719" t="b">
            <v>1</v>
          </cell>
          <cell r="W719" t="str">
            <v>PLN</v>
          </cell>
          <cell r="X719">
            <v>170428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I719" t="str">
            <v>Tomb</v>
          </cell>
          <cell r="AJ719" t="str">
            <v>T</v>
          </cell>
        </row>
        <row r="720">
          <cell r="A720" t="str">
            <v>0022992</v>
          </cell>
          <cell r="B720" t="str">
            <v>F85020102</v>
          </cell>
          <cell r="C720" t="str">
            <v>85020102</v>
          </cell>
          <cell r="D720" t="str">
            <v>PIERSON/155 WHITNEY ELECTRICAL DISTRIBUTION</v>
          </cell>
          <cell r="E720">
            <v>31079</v>
          </cell>
          <cell r="F720">
            <v>33054</v>
          </cell>
          <cell r="G720">
            <v>35980</v>
          </cell>
          <cell r="I720">
            <v>30136</v>
          </cell>
          <cell r="J720">
            <v>73734</v>
          </cell>
          <cell r="K720">
            <v>73734</v>
          </cell>
          <cell r="L720">
            <v>73734</v>
          </cell>
          <cell r="M720">
            <v>0</v>
          </cell>
          <cell r="N720">
            <v>73734</v>
          </cell>
          <cell r="O720">
            <v>200506</v>
          </cell>
          <cell r="P720">
            <v>73734</v>
          </cell>
          <cell r="Q720" t="str">
            <v>0</v>
          </cell>
          <cell r="R720" t="str">
            <v>UNASSIGNED</v>
          </cell>
          <cell r="T720" t="b">
            <v>1</v>
          </cell>
          <cell r="U720" t="b">
            <v>1</v>
          </cell>
          <cell r="V720" t="b">
            <v>1</v>
          </cell>
          <cell r="W720" t="str">
            <v>Accounting And Contracts</v>
          </cell>
          <cell r="X720">
            <v>73734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I720" t="str">
            <v>Tomb</v>
          </cell>
          <cell r="AJ720" t="str">
            <v>T</v>
          </cell>
        </row>
        <row r="721">
          <cell r="A721" t="str">
            <v>0022993</v>
          </cell>
          <cell r="D721" t="str">
            <v>E. COLI GENETIC STOCK CENTER</v>
          </cell>
          <cell r="E721">
            <v>31079</v>
          </cell>
          <cell r="F721">
            <v>32174</v>
          </cell>
          <cell r="G721">
            <v>30136</v>
          </cell>
          <cell r="J721">
            <v>0</v>
          </cell>
          <cell r="K721">
            <v>158559</v>
          </cell>
          <cell r="L721">
            <v>158559</v>
          </cell>
          <cell r="M721">
            <v>0</v>
          </cell>
          <cell r="N721">
            <v>0</v>
          </cell>
          <cell r="O721">
            <v>200506</v>
          </cell>
          <cell r="P721">
            <v>158559</v>
          </cell>
          <cell r="Q721" t="str">
            <v>0</v>
          </cell>
          <cell r="R721" t="str">
            <v>UNASSIGNED</v>
          </cell>
          <cell r="T721" t="b">
            <v>1</v>
          </cell>
          <cell r="U721" t="b">
            <v>1</v>
          </cell>
          <cell r="V721" t="b">
            <v>1</v>
          </cell>
          <cell r="W721" t="str">
            <v>PLN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I721" t="str">
            <v>Tomb</v>
          </cell>
          <cell r="AJ721" t="str">
            <v>T</v>
          </cell>
        </row>
        <row r="722">
          <cell r="A722" t="str">
            <v>0022994</v>
          </cell>
          <cell r="B722" t="str">
            <v>F85030101</v>
          </cell>
          <cell r="C722" t="str">
            <v>85030101</v>
          </cell>
          <cell r="D722" t="str">
            <v>SHM LIBRARY EXPANSION</v>
          </cell>
          <cell r="E722">
            <v>31107</v>
          </cell>
          <cell r="G722">
            <v>32933</v>
          </cell>
          <cell r="I722">
            <v>37597</v>
          </cell>
          <cell r="J722">
            <v>11575659</v>
          </cell>
          <cell r="K722">
            <v>11575659</v>
          </cell>
          <cell r="L722">
            <v>11575659</v>
          </cell>
          <cell r="M722">
            <v>9738320.8800000008</v>
          </cell>
          <cell r="N722">
            <v>1837338</v>
          </cell>
          <cell r="O722">
            <v>200506</v>
          </cell>
          <cell r="P722">
            <v>11575659</v>
          </cell>
          <cell r="Q722" t="str">
            <v>66</v>
          </cell>
          <cell r="R722" t="str">
            <v>Admin&amp;Other YSM Utilities</v>
          </cell>
          <cell r="T722" t="b">
            <v>0</v>
          </cell>
          <cell r="U722" t="b">
            <v>1</v>
          </cell>
          <cell r="V722" t="b">
            <v>0</v>
          </cell>
          <cell r="W722" t="str">
            <v>Asset Management</v>
          </cell>
          <cell r="X722">
            <v>1837338</v>
          </cell>
          <cell r="Y722">
            <v>0</v>
          </cell>
          <cell r="Z722">
            <v>9738321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 t="str">
            <v>10</v>
          </cell>
          <cell r="AH722" t="str">
            <v>NI</v>
          </cell>
          <cell r="AI722" t="str">
            <v>FullyF</v>
          </cell>
          <cell r="AJ722" t="str">
            <v>FF</v>
          </cell>
        </row>
        <row r="723">
          <cell r="A723" t="str">
            <v>0022995</v>
          </cell>
          <cell r="D723" t="str">
            <v>DUNHAM ENGINEERING LAB</v>
          </cell>
          <cell r="E723">
            <v>31138</v>
          </cell>
          <cell r="F723">
            <v>33054</v>
          </cell>
          <cell r="G723">
            <v>30136</v>
          </cell>
          <cell r="J723">
            <v>0</v>
          </cell>
          <cell r="K723">
            <v>370017</v>
          </cell>
          <cell r="L723">
            <v>370017</v>
          </cell>
          <cell r="M723">
            <v>0</v>
          </cell>
          <cell r="N723">
            <v>0</v>
          </cell>
          <cell r="O723">
            <v>200506</v>
          </cell>
          <cell r="P723">
            <v>370017</v>
          </cell>
          <cell r="Q723" t="str">
            <v>0</v>
          </cell>
          <cell r="R723" t="str">
            <v>UNASSIGNED</v>
          </cell>
          <cell r="T723" t="b">
            <v>1</v>
          </cell>
          <cell r="U723" t="b">
            <v>1</v>
          </cell>
          <cell r="V723" t="b">
            <v>1</v>
          </cell>
          <cell r="W723" t="str">
            <v>PLN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I723" t="str">
            <v>Tomb</v>
          </cell>
          <cell r="AJ723" t="str">
            <v>T</v>
          </cell>
        </row>
        <row r="724">
          <cell r="A724" t="str">
            <v>0022996</v>
          </cell>
          <cell r="D724" t="str">
            <v>MATHEMATICS BRIDGE</v>
          </cell>
          <cell r="E724">
            <v>31138</v>
          </cell>
          <cell r="F724">
            <v>33054</v>
          </cell>
          <cell r="G724">
            <v>30136</v>
          </cell>
          <cell r="J724">
            <v>0</v>
          </cell>
          <cell r="K724">
            <v>194971</v>
          </cell>
          <cell r="L724">
            <v>194971</v>
          </cell>
          <cell r="M724">
            <v>0</v>
          </cell>
          <cell r="N724">
            <v>0</v>
          </cell>
          <cell r="O724">
            <v>200506</v>
          </cell>
          <cell r="P724">
            <v>194971</v>
          </cell>
          <cell r="Q724" t="str">
            <v>0</v>
          </cell>
          <cell r="R724" t="str">
            <v>UNASSIGNED</v>
          </cell>
          <cell r="T724" t="b">
            <v>1</v>
          </cell>
          <cell r="U724" t="b">
            <v>1</v>
          </cell>
          <cell r="V724" t="b">
            <v>1</v>
          </cell>
          <cell r="W724" t="str">
            <v>PLN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I724" t="str">
            <v>Tomb</v>
          </cell>
          <cell r="AJ724" t="str">
            <v>T</v>
          </cell>
        </row>
        <row r="725">
          <cell r="A725" t="str">
            <v>0022997</v>
          </cell>
          <cell r="D725" t="str">
            <v>GOLF COURSE IRRIGATION SYSTEM</v>
          </cell>
          <cell r="E725">
            <v>31138</v>
          </cell>
          <cell r="F725">
            <v>33527</v>
          </cell>
          <cell r="G725">
            <v>33511</v>
          </cell>
          <cell r="I725">
            <v>30136</v>
          </cell>
          <cell r="J725">
            <v>176410</v>
          </cell>
          <cell r="K725">
            <v>176410</v>
          </cell>
          <cell r="L725">
            <v>176410</v>
          </cell>
          <cell r="M725">
            <v>179229</v>
          </cell>
          <cell r="N725">
            <v>0</v>
          </cell>
          <cell r="O725">
            <v>200506</v>
          </cell>
          <cell r="P725">
            <v>176410</v>
          </cell>
          <cell r="Q725" t="str">
            <v>10</v>
          </cell>
          <cell r="R725" t="str">
            <v>Athletics</v>
          </cell>
          <cell r="T725" t="b">
            <v>1</v>
          </cell>
          <cell r="U725" t="b">
            <v>1</v>
          </cell>
          <cell r="V725" t="b">
            <v>0</v>
          </cell>
          <cell r="W725" t="str">
            <v>PLN</v>
          </cell>
          <cell r="X725">
            <v>0</v>
          </cell>
          <cell r="Y725">
            <v>0</v>
          </cell>
          <cell r="Z725">
            <v>176410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I725" t="str">
            <v>Tomb</v>
          </cell>
          <cell r="AJ725" t="str">
            <v>T</v>
          </cell>
        </row>
        <row r="726">
          <cell r="A726" t="str">
            <v>0022998</v>
          </cell>
          <cell r="B726" t="str">
            <v>P91013001</v>
          </cell>
          <cell r="C726" t="str">
            <v>91013001</v>
          </cell>
          <cell r="D726" t="str">
            <v>RADIOACTIVE WASTE SITE</v>
          </cell>
          <cell r="E726">
            <v>31199</v>
          </cell>
          <cell r="F726">
            <v>33822</v>
          </cell>
          <cell r="G726">
            <v>33298</v>
          </cell>
          <cell r="I726">
            <v>37677</v>
          </cell>
          <cell r="J726">
            <v>326081</v>
          </cell>
          <cell r="K726">
            <v>326081</v>
          </cell>
          <cell r="L726">
            <v>326081</v>
          </cell>
          <cell r="M726">
            <v>0</v>
          </cell>
          <cell r="N726">
            <v>326081</v>
          </cell>
          <cell r="O726">
            <v>200506</v>
          </cell>
          <cell r="P726">
            <v>326081</v>
          </cell>
          <cell r="Q726" t="str">
            <v>04</v>
          </cell>
          <cell r="R726" t="str">
            <v>Academic Space: Science</v>
          </cell>
          <cell r="T726" t="b">
            <v>1</v>
          </cell>
          <cell r="U726" t="b">
            <v>1</v>
          </cell>
          <cell r="V726" t="b">
            <v>0</v>
          </cell>
          <cell r="W726" t="str">
            <v>Accounting And Contracts</v>
          </cell>
          <cell r="X726">
            <v>326081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I726" t="str">
            <v>Tomb</v>
          </cell>
          <cell r="AJ726" t="str">
            <v>T</v>
          </cell>
        </row>
        <row r="727">
          <cell r="A727" t="str">
            <v>0022999</v>
          </cell>
          <cell r="B727" t="str">
            <v>C85050101</v>
          </cell>
          <cell r="C727" t="str">
            <v>85050101</v>
          </cell>
          <cell r="D727" t="str">
            <v>EDWARDS ST 360</v>
          </cell>
          <cell r="E727">
            <v>31168</v>
          </cell>
          <cell r="F727">
            <v>32324</v>
          </cell>
          <cell r="G727">
            <v>31228</v>
          </cell>
          <cell r="I727">
            <v>37597</v>
          </cell>
          <cell r="J727">
            <v>320000</v>
          </cell>
          <cell r="K727">
            <v>320000</v>
          </cell>
          <cell r="L727">
            <v>320000</v>
          </cell>
          <cell r="M727">
            <v>0</v>
          </cell>
          <cell r="N727">
            <v>320000</v>
          </cell>
          <cell r="O727">
            <v>200506</v>
          </cell>
          <cell r="P727">
            <v>320000</v>
          </cell>
          <cell r="Q727" t="str">
            <v>61</v>
          </cell>
          <cell r="R727" t="str">
            <v>Admin&amp;Other Other</v>
          </cell>
          <cell r="T727" t="b">
            <v>0</v>
          </cell>
          <cell r="U727" t="b">
            <v>1</v>
          </cell>
          <cell r="V727" t="b">
            <v>0</v>
          </cell>
          <cell r="W727" t="str">
            <v>Finance-General Administration</v>
          </cell>
          <cell r="X727">
            <v>320000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 t="str">
            <v>20</v>
          </cell>
          <cell r="AH727" t="str">
            <v>PR</v>
          </cell>
          <cell r="AI727" t="str">
            <v>FullyF</v>
          </cell>
          <cell r="AJ727" t="str">
            <v>FF</v>
          </cell>
        </row>
        <row r="728">
          <cell r="A728" t="str">
            <v>0023000</v>
          </cell>
          <cell r="D728" t="str">
            <v>M.I.S. XEROX MACHINE</v>
          </cell>
          <cell r="E728">
            <v>31199</v>
          </cell>
          <cell r="F728">
            <v>33238</v>
          </cell>
          <cell r="G728">
            <v>30136</v>
          </cell>
          <cell r="J728">
            <v>0</v>
          </cell>
          <cell r="K728">
            <v>149850</v>
          </cell>
          <cell r="L728">
            <v>149850</v>
          </cell>
          <cell r="M728">
            <v>0</v>
          </cell>
          <cell r="N728">
            <v>0</v>
          </cell>
          <cell r="O728">
            <v>200506</v>
          </cell>
          <cell r="P728">
            <v>149850</v>
          </cell>
          <cell r="Q728" t="str">
            <v>0</v>
          </cell>
          <cell r="R728" t="str">
            <v>UNASSIGNED</v>
          </cell>
          <cell r="T728" t="b">
            <v>1</v>
          </cell>
          <cell r="U728" t="b">
            <v>1</v>
          </cell>
          <cell r="V728" t="b">
            <v>1</v>
          </cell>
          <cell r="W728" t="str">
            <v>FIN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I728" t="str">
            <v>Tomb</v>
          </cell>
          <cell r="AJ728" t="str">
            <v>T</v>
          </cell>
        </row>
        <row r="729">
          <cell r="A729" t="str">
            <v>0023001</v>
          </cell>
          <cell r="B729" t="str">
            <v>90072404</v>
          </cell>
          <cell r="C729" t="str">
            <v>90072404</v>
          </cell>
          <cell r="D729" t="str">
            <v>SHM B-WING 4TH FLOOR NEUROANATOMY</v>
          </cell>
          <cell r="E729">
            <v>31199</v>
          </cell>
          <cell r="F729">
            <v>33054</v>
          </cell>
          <cell r="G729">
            <v>30136</v>
          </cell>
          <cell r="I729">
            <v>34834</v>
          </cell>
          <cell r="J729">
            <v>560674</v>
          </cell>
          <cell r="K729">
            <v>560674</v>
          </cell>
          <cell r="L729">
            <v>560674</v>
          </cell>
          <cell r="M729">
            <v>560674.43000000005</v>
          </cell>
          <cell r="N729">
            <v>0</v>
          </cell>
          <cell r="O729">
            <v>200506</v>
          </cell>
          <cell r="P729">
            <v>560674</v>
          </cell>
          <cell r="Q729" t="str">
            <v>08</v>
          </cell>
          <cell r="R729" t="str">
            <v>Medicine</v>
          </cell>
          <cell r="T729" t="b">
            <v>0</v>
          </cell>
          <cell r="U729" t="b">
            <v>1</v>
          </cell>
          <cell r="V729" t="b">
            <v>0</v>
          </cell>
          <cell r="W729" t="str">
            <v>MED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I729" t="str">
            <v>Tomb</v>
          </cell>
          <cell r="AJ729" t="str">
            <v>T</v>
          </cell>
        </row>
        <row r="730">
          <cell r="A730" t="str">
            <v>0023002</v>
          </cell>
          <cell r="B730" t="str">
            <v>F85070101</v>
          </cell>
          <cell r="C730" t="str">
            <v>85070101</v>
          </cell>
          <cell r="D730" t="str">
            <v>CONGRESS AVE 376 COMPUTER SVC</v>
          </cell>
          <cell r="E730">
            <v>31229</v>
          </cell>
          <cell r="F730">
            <v>33146</v>
          </cell>
          <cell r="G730">
            <v>32324</v>
          </cell>
          <cell r="I730">
            <v>37597</v>
          </cell>
          <cell r="J730">
            <v>414951</v>
          </cell>
          <cell r="K730">
            <v>414951</v>
          </cell>
          <cell r="L730">
            <v>414951</v>
          </cell>
          <cell r="M730">
            <v>68291</v>
          </cell>
          <cell r="N730">
            <v>346660</v>
          </cell>
          <cell r="O730">
            <v>200506</v>
          </cell>
          <cell r="P730">
            <v>414951</v>
          </cell>
          <cell r="Q730" t="str">
            <v>80</v>
          </cell>
          <cell r="R730" t="str">
            <v>Medicine</v>
          </cell>
          <cell r="T730" t="b">
            <v>0</v>
          </cell>
          <cell r="U730" t="b">
            <v>1</v>
          </cell>
          <cell r="V730" t="b">
            <v>0</v>
          </cell>
          <cell r="W730" t="str">
            <v>Asset Management</v>
          </cell>
          <cell r="X730">
            <v>300000</v>
          </cell>
          <cell r="Y730">
            <v>46660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 t="str">
            <v>20</v>
          </cell>
          <cell r="AH730" t="str">
            <v>PR</v>
          </cell>
          <cell r="AI730" t="str">
            <v>FullyF</v>
          </cell>
          <cell r="AJ730" t="str">
            <v>FF</v>
          </cell>
        </row>
        <row r="731">
          <cell r="A731" t="str">
            <v>0023003</v>
          </cell>
          <cell r="D731" t="str">
            <v>SILLIMAN HEATING SYSTEM</v>
          </cell>
          <cell r="E731">
            <v>31199</v>
          </cell>
          <cell r="F731">
            <v>32324</v>
          </cell>
          <cell r="G731">
            <v>30136</v>
          </cell>
          <cell r="I731">
            <v>30136</v>
          </cell>
          <cell r="J731">
            <v>338701</v>
          </cell>
          <cell r="K731">
            <v>338701</v>
          </cell>
          <cell r="L731">
            <v>338701</v>
          </cell>
          <cell r="M731">
            <v>0</v>
          </cell>
          <cell r="N731">
            <v>338701</v>
          </cell>
          <cell r="O731">
            <v>200506</v>
          </cell>
          <cell r="P731">
            <v>338701</v>
          </cell>
          <cell r="Q731" t="str">
            <v>0</v>
          </cell>
          <cell r="R731" t="str">
            <v>UNASSIGNED</v>
          </cell>
          <cell r="T731" t="b">
            <v>1</v>
          </cell>
          <cell r="U731" t="b">
            <v>1</v>
          </cell>
          <cell r="V731" t="b">
            <v>1</v>
          </cell>
          <cell r="W731" t="str">
            <v>PLN</v>
          </cell>
          <cell r="X731">
            <v>338701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I731" t="str">
            <v>Tomb</v>
          </cell>
          <cell r="AJ731" t="str">
            <v>T</v>
          </cell>
        </row>
        <row r="732">
          <cell r="A732" t="str">
            <v>0023004</v>
          </cell>
          <cell r="D732" t="str">
            <v>GRADUATE SCHOOL PERSONAL COMPUTERS</v>
          </cell>
          <cell r="E732">
            <v>31229</v>
          </cell>
          <cell r="F732">
            <v>32324</v>
          </cell>
          <cell r="G732">
            <v>30136</v>
          </cell>
          <cell r="J732">
            <v>0</v>
          </cell>
          <cell r="K732">
            <v>29561</v>
          </cell>
          <cell r="L732">
            <v>29561</v>
          </cell>
          <cell r="M732">
            <v>0</v>
          </cell>
          <cell r="N732">
            <v>0</v>
          </cell>
          <cell r="O732">
            <v>200506</v>
          </cell>
          <cell r="P732">
            <v>29561</v>
          </cell>
          <cell r="Q732" t="str">
            <v>0</v>
          </cell>
          <cell r="R732" t="str">
            <v>UNASSIGNED</v>
          </cell>
          <cell r="T732" t="b">
            <v>1</v>
          </cell>
          <cell r="U732" t="b">
            <v>1</v>
          </cell>
          <cell r="V732" t="b">
            <v>1</v>
          </cell>
          <cell r="W732" t="str">
            <v>PLN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I732" t="str">
            <v>Tomb</v>
          </cell>
          <cell r="AJ732" t="str">
            <v>T</v>
          </cell>
        </row>
        <row r="733">
          <cell r="A733" t="str">
            <v>0023005</v>
          </cell>
          <cell r="B733" t="str">
            <v>F85060104</v>
          </cell>
          <cell r="C733" t="str">
            <v>85060104</v>
          </cell>
          <cell r="D733" t="str">
            <v>CAMPUS POLICE SECURITY ALARMS</v>
          </cell>
          <cell r="E733">
            <v>31199</v>
          </cell>
          <cell r="F733">
            <v>33054</v>
          </cell>
          <cell r="J733">
            <v>0</v>
          </cell>
          <cell r="K733">
            <v>368740</v>
          </cell>
          <cell r="L733">
            <v>368740</v>
          </cell>
          <cell r="M733">
            <v>0</v>
          </cell>
          <cell r="N733">
            <v>325965</v>
          </cell>
          <cell r="O733">
            <v>200506</v>
          </cell>
          <cell r="P733">
            <v>368740</v>
          </cell>
          <cell r="Q733" t="str">
            <v>0</v>
          </cell>
          <cell r="R733" t="str">
            <v>UNASSIGNED</v>
          </cell>
          <cell r="T733" t="b">
            <v>1</v>
          </cell>
          <cell r="U733" t="b">
            <v>1</v>
          </cell>
          <cell r="V733" t="b">
            <v>1</v>
          </cell>
          <cell r="W733" t="str">
            <v>Accounting And Contracts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I733" t="str">
            <v>Tomb</v>
          </cell>
          <cell r="AJ733" t="str">
            <v>T</v>
          </cell>
        </row>
        <row r="734">
          <cell r="A734" t="str">
            <v>0023006</v>
          </cell>
          <cell r="D734" t="str">
            <v>COMPUTER SCIENCE EQUIPMENT</v>
          </cell>
          <cell r="E734">
            <v>31199</v>
          </cell>
          <cell r="F734">
            <v>32324</v>
          </cell>
          <cell r="G734">
            <v>30136</v>
          </cell>
          <cell r="J734">
            <v>0</v>
          </cell>
          <cell r="K734">
            <v>276028</v>
          </cell>
          <cell r="L734">
            <v>276028</v>
          </cell>
          <cell r="M734">
            <v>0</v>
          </cell>
          <cell r="N734">
            <v>0</v>
          </cell>
          <cell r="O734">
            <v>200506</v>
          </cell>
          <cell r="P734">
            <v>276028</v>
          </cell>
          <cell r="Q734" t="str">
            <v>0</v>
          </cell>
          <cell r="R734" t="str">
            <v>UNASSIGNED</v>
          </cell>
          <cell r="T734" t="b">
            <v>1</v>
          </cell>
          <cell r="U734" t="b">
            <v>1</v>
          </cell>
          <cell r="V734" t="b">
            <v>1</v>
          </cell>
          <cell r="W734" t="str">
            <v>PLN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I734" t="str">
            <v>Tomb</v>
          </cell>
          <cell r="AJ734" t="str">
            <v>T</v>
          </cell>
        </row>
        <row r="735">
          <cell r="A735" t="str">
            <v>0023007</v>
          </cell>
          <cell r="D735" t="str">
            <v>YCC CARRIAGE HOUSE</v>
          </cell>
          <cell r="E735">
            <v>31199</v>
          </cell>
          <cell r="F735">
            <v>32324</v>
          </cell>
          <cell r="G735">
            <v>33328</v>
          </cell>
          <cell r="I735">
            <v>37592</v>
          </cell>
          <cell r="J735">
            <v>183427</v>
          </cell>
          <cell r="K735">
            <v>183427</v>
          </cell>
          <cell r="L735">
            <v>183427</v>
          </cell>
          <cell r="M735">
            <v>43275.64</v>
          </cell>
          <cell r="N735">
            <v>140152</v>
          </cell>
          <cell r="O735">
            <v>200506</v>
          </cell>
          <cell r="P735">
            <v>183427</v>
          </cell>
          <cell r="Q735" t="str">
            <v>12</v>
          </cell>
          <cell r="R735" t="str">
            <v>Administrative &amp; University-Wide</v>
          </cell>
          <cell r="T735" t="b">
            <v>1</v>
          </cell>
          <cell r="U735" t="b">
            <v>1</v>
          </cell>
          <cell r="V735" t="b">
            <v>0</v>
          </cell>
          <cell r="W735" t="str">
            <v>PLN</v>
          </cell>
          <cell r="X735">
            <v>140152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I735" t="str">
            <v>Tomb</v>
          </cell>
          <cell r="AJ735" t="str">
            <v>T</v>
          </cell>
        </row>
        <row r="736">
          <cell r="A736" t="str">
            <v>0023008</v>
          </cell>
          <cell r="B736" t="str">
            <v>C85060102</v>
          </cell>
          <cell r="C736" t="str">
            <v>85060102</v>
          </cell>
          <cell r="D736" t="str">
            <v>MANSFIELD ST 203-209</v>
          </cell>
          <cell r="E736">
            <v>31199</v>
          </cell>
          <cell r="F736">
            <v>32324</v>
          </cell>
          <cell r="G736">
            <v>31228</v>
          </cell>
          <cell r="I736">
            <v>37597</v>
          </cell>
          <cell r="J736">
            <v>135000</v>
          </cell>
          <cell r="K736">
            <v>135000</v>
          </cell>
          <cell r="L736">
            <v>135000</v>
          </cell>
          <cell r="M736">
            <v>0</v>
          </cell>
          <cell r="N736">
            <v>135000</v>
          </cell>
          <cell r="O736">
            <v>200506</v>
          </cell>
          <cell r="P736">
            <v>135000</v>
          </cell>
          <cell r="Q736" t="str">
            <v>61</v>
          </cell>
          <cell r="R736" t="str">
            <v>Admin&amp;Other Other</v>
          </cell>
          <cell r="T736" t="b">
            <v>0</v>
          </cell>
          <cell r="U736" t="b">
            <v>1</v>
          </cell>
          <cell r="V736" t="b">
            <v>0</v>
          </cell>
          <cell r="W736" t="str">
            <v>Finance-General Administration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 t="str">
            <v>20</v>
          </cell>
          <cell r="AH736" t="str">
            <v>PR</v>
          </cell>
          <cell r="AI736" t="str">
            <v>FullyF</v>
          </cell>
          <cell r="AJ736" t="str">
            <v>FF</v>
          </cell>
        </row>
        <row r="737">
          <cell r="A737" t="str">
            <v>0023009</v>
          </cell>
          <cell r="D737" t="str">
            <v>LAUDER BASEMENT - PATHOLOGY</v>
          </cell>
          <cell r="E737">
            <v>31260</v>
          </cell>
          <cell r="F737">
            <v>31958</v>
          </cell>
          <cell r="G737">
            <v>30136</v>
          </cell>
          <cell r="J737">
            <v>0</v>
          </cell>
          <cell r="K737">
            <v>382729</v>
          </cell>
          <cell r="L737">
            <v>382729</v>
          </cell>
          <cell r="M737">
            <v>0</v>
          </cell>
          <cell r="N737">
            <v>0</v>
          </cell>
          <cell r="O737">
            <v>200506</v>
          </cell>
          <cell r="P737">
            <v>382729</v>
          </cell>
          <cell r="Q737" t="str">
            <v>0</v>
          </cell>
          <cell r="R737" t="str">
            <v>UNASSIGNED</v>
          </cell>
          <cell r="T737" t="b">
            <v>1</v>
          </cell>
          <cell r="U737" t="b">
            <v>1</v>
          </cell>
          <cell r="V737" t="b">
            <v>1</v>
          </cell>
          <cell r="W737" t="str">
            <v>MED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I737" t="str">
            <v>Tomb</v>
          </cell>
          <cell r="AJ737" t="str">
            <v>T</v>
          </cell>
        </row>
        <row r="738">
          <cell r="A738" t="str">
            <v>0023010</v>
          </cell>
          <cell r="B738" t="str">
            <v>F85080102</v>
          </cell>
          <cell r="C738" t="str">
            <v>85080102</v>
          </cell>
          <cell r="D738" t="str">
            <v>B - WING LEVEL G - ANIMAL CARE</v>
          </cell>
          <cell r="E738">
            <v>31260</v>
          </cell>
          <cell r="G738">
            <v>33298</v>
          </cell>
          <cell r="I738">
            <v>37597</v>
          </cell>
          <cell r="J738">
            <v>2371987</v>
          </cell>
          <cell r="K738">
            <v>2371987</v>
          </cell>
          <cell r="L738">
            <v>2371987</v>
          </cell>
          <cell r="M738">
            <v>1067986.31</v>
          </cell>
          <cell r="N738">
            <v>1304000</v>
          </cell>
          <cell r="O738">
            <v>200506</v>
          </cell>
          <cell r="P738">
            <v>2371987</v>
          </cell>
          <cell r="Q738" t="str">
            <v>80</v>
          </cell>
          <cell r="R738" t="str">
            <v>Medicine</v>
          </cell>
          <cell r="T738" t="b">
            <v>0</v>
          </cell>
          <cell r="U738" t="b">
            <v>1</v>
          </cell>
          <cell r="V738" t="b">
            <v>0</v>
          </cell>
          <cell r="W738" t="str">
            <v>Asset Management</v>
          </cell>
          <cell r="X738">
            <v>1304000</v>
          </cell>
          <cell r="Y738">
            <v>0</v>
          </cell>
          <cell r="Z738">
            <v>517115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 t="str">
            <v>20</v>
          </cell>
          <cell r="AH738" t="str">
            <v>PR</v>
          </cell>
          <cell r="AI738" t="str">
            <v>FullyF</v>
          </cell>
          <cell r="AJ738" t="str">
            <v>FF</v>
          </cell>
        </row>
        <row r="739">
          <cell r="A739" t="str">
            <v>0023011</v>
          </cell>
          <cell r="D739" t="str">
            <v>WINCHESTER 4TH FLR HEMATOLOGY</v>
          </cell>
          <cell r="E739">
            <v>31260</v>
          </cell>
          <cell r="F739">
            <v>33054</v>
          </cell>
          <cell r="G739">
            <v>33328</v>
          </cell>
          <cell r="I739">
            <v>34834</v>
          </cell>
          <cell r="J739">
            <v>2235909</v>
          </cell>
          <cell r="K739">
            <v>2235909</v>
          </cell>
          <cell r="L739">
            <v>2235909</v>
          </cell>
          <cell r="M739">
            <v>2305106.8199999998</v>
          </cell>
          <cell r="N739">
            <v>0</v>
          </cell>
          <cell r="O739">
            <v>200506</v>
          </cell>
          <cell r="P739">
            <v>2235909</v>
          </cell>
          <cell r="Q739" t="str">
            <v>08</v>
          </cell>
          <cell r="R739" t="str">
            <v>Medicine</v>
          </cell>
          <cell r="T739" t="b">
            <v>1</v>
          </cell>
          <cell r="U739" t="b">
            <v>1</v>
          </cell>
          <cell r="V739" t="b">
            <v>0</v>
          </cell>
          <cell r="W739" t="str">
            <v>MED</v>
          </cell>
          <cell r="X739">
            <v>0</v>
          </cell>
          <cell r="Y739">
            <v>0</v>
          </cell>
          <cell r="Z739">
            <v>1852836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I739" t="str">
            <v>Tomb</v>
          </cell>
          <cell r="AJ739" t="str">
            <v>T</v>
          </cell>
        </row>
        <row r="740">
          <cell r="A740" t="str">
            <v>0023012</v>
          </cell>
          <cell r="B740" t="str">
            <v>F85100101</v>
          </cell>
          <cell r="C740" t="str">
            <v>85100101</v>
          </cell>
          <cell r="D740" t="str">
            <v>MANSFIELD ST 109 ACQUISTION</v>
          </cell>
          <cell r="E740">
            <v>31321</v>
          </cell>
          <cell r="F740">
            <v>32324</v>
          </cell>
          <cell r="G740">
            <v>31228</v>
          </cell>
          <cell r="I740">
            <v>37597</v>
          </cell>
          <cell r="J740">
            <v>156507</v>
          </cell>
          <cell r="K740">
            <v>156507</v>
          </cell>
          <cell r="L740">
            <v>156507</v>
          </cell>
          <cell r="M740">
            <v>1455.09</v>
          </cell>
          <cell r="N740">
            <v>156507</v>
          </cell>
          <cell r="O740">
            <v>200506</v>
          </cell>
          <cell r="P740">
            <v>156507</v>
          </cell>
          <cell r="Q740" t="str">
            <v>61</v>
          </cell>
          <cell r="R740" t="str">
            <v>Admin&amp;Other Other</v>
          </cell>
          <cell r="T740" t="b">
            <v>0</v>
          </cell>
          <cell r="U740" t="b">
            <v>1</v>
          </cell>
          <cell r="V740" t="b">
            <v>0</v>
          </cell>
          <cell r="W740" t="str">
            <v>Accounting And Contracts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 t="str">
            <v>60</v>
          </cell>
          <cell r="AH740" t="str">
            <v>AC</v>
          </cell>
          <cell r="AI740" t="str">
            <v>FullyF</v>
          </cell>
          <cell r="AJ740" t="str">
            <v>FF</v>
          </cell>
        </row>
        <row r="741">
          <cell r="A741" t="str">
            <v>0023013</v>
          </cell>
          <cell r="D741" t="str">
            <v>COXE CAGE SKYLIGHT</v>
          </cell>
          <cell r="E741">
            <v>31352</v>
          </cell>
          <cell r="F741">
            <v>33054</v>
          </cell>
          <cell r="G741">
            <v>30136</v>
          </cell>
          <cell r="J741">
            <v>0</v>
          </cell>
          <cell r="K741">
            <v>165572</v>
          </cell>
          <cell r="L741">
            <v>165572</v>
          </cell>
          <cell r="M741">
            <v>0</v>
          </cell>
          <cell r="N741">
            <v>0</v>
          </cell>
          <cell r="O741">
            <v>200506</v>
          </cell>
          <cell r="P741">
            <v>165572</v>
          </cell>
          <cell r="Q741" t="str">
            <v>0</v>
          </cell>
          <cell r="R741" t="str">
            <v>UNASSIGNED</v>
          </cell>
          <cell r="T741" t="b">
            <v>1</v>
          </cell>
          <cell r="U741" t="b">
            <v>1</v>
          </cell>
          <cell r="V741" t="b">
            <v>1</v>
          </cell>
          <cell r="W741" t="str">
            <v>PLN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I741" t="str">
            <v>Tomb</v>
          </cell>
          <cell r="AJ741" t="str">
            <v>T</v>
          </cell>
        </row>
        <row r="742">
          <cell r="A742" t="str">
            <v>0023014</v>
          </cell>
          <cell r="D742" t="str">
            <v>DIVINITY SCHOOL DINING HALL</v>
          </cell>
          <cell r="E742">
            <v>31321</v>
          </cell>
          <cell r="F742">
            <v>31686</v>
          </cell>
          <cell r="G742">
            <v>30136</v>
          </cell>
          <cell r="J742">
            <v>0</v>
          </cell>
          <cell r="K742">
            <v>336751</v>
          </cell>
          <cell r="L742">
            <v>336751</v>
          </cell>
          <cell r="M742">
            <v>0</v>
          </cell>
          <cell r="N742">
            <v>0</v>
          </cell>
          <cell r="O742">
            <v>200506</v>
          </cell>
          <cell r="P742">
            <v>336751</v>
          </cell>
          <cell r="Q742" t="str">
            <v>0</v>
          </cell>
          <cell r="R742" t="str">
            <v>UNASSIGNED</v>
          </cell>
          <cell r="T742" t="b">
            <v>1</v>
          </cell>
          <cell r="U742" t="b">
            <v>1</v>
          </cell>
          <cell r="V742" t="b">
            <v>1</v>
          </cell>
          <cell r="W742" t="str">
            <v>PLN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I742" t="str">
            <v>Tomb</v>
          </cell>
          <cell r="AJ742" t="str">
            <v>T</v>
          </cell>
        </row>
        <row r="743">
          <cell r="A743" t="str">
            <v>0023016</v>
          </cell>
          <cell r="D743" t="str">
            <v>LAUDER 2 PATHOLOGY</v>
          </cell>
          <cell r="E743">
            <v>31435</v>
          </cell>
          <cell r="F743">
            <v>31777</v>
          </cell>
          <cell r="G743">
            <v>32598</v>
          </cell>
          <cell r="I743">
            <v>34834</v>
          </cell>
          <cell r="J743">
            <v>873512</v>
          </cell>
          <cell r="K743">
            <v>873512</v>
          </cell>
          <cell r="L743">
            <v>873512</v>
          </cell>
          <cell r="M743">
            <v>893735.25</v>
          </cell>
          <cell r="N743">
            <v>0</v>
          </cell>
          <cell r="O743">
            <v>200506</v>
          </cell>
          <cell r="P743">
            <v>873512</v>
          </cell>
          <cell r="Q743" t="str">
            <v>08</v>
          </cell>
          <cell r="R743" t="str">
            <v>Medicine</v>
          </cell>
          <cell r="T743" t="b">
            <v>1</v>
          </cell>
          <cell r="U743" t="b">
            <v>1</v>
          </cell>
          <cell r="V743" t="b">
            <v>0</v>
          </cell>
          <cell r="W743" t="str">
            <v>MED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I743" t="str">
            <v>Tomb</v>
          </cell>
          <cell r="AJ743" t="str">
            <v>T</v>
          </cell>
        </row>
        <row r="744">
          <cell r="A744" t="str">
            <v>0023017</v>
          </cell>
          <cell r="D744" t="str">
            <v>LEPH 7 TROPICAL MEDICINE</v>
          </cell>
          <cell r="E744">
            <v>31352</v>
          </cell>
          <cell r="F744">
            <v>32508</v>
          </cell>
          <cell r="G744">
            <v>30136</v>
          </cell>
          <cell r="J744">
            <v>0</v>
          </cell>
          <cell r="K744">
            <v>316100</v>
          </cell>
          <cell r="L744">
            <v>316100</v>
          </cell>
          <cell r="M744">
            <v>0</v>
          </cell>
          <cell r="N744">
            <v>0</v>
          </cell>
          <cell r="O744">
            <v>200506</v>
          </cell>
          <cell r="P744">
            <v>316100</v>
          </cell>
          <cell r="Q744" t="str">
            <v>0</v>
          </cell>
          <cell r="R744" t="str">
            <v>UNASSIGNED</v>
          </cell>
          <cell r="T744" t="b">
            <v>1</v>
          </cell>
          <cell r="U744" t="b">
            <v>1</v>
          </cell>
          <cell r="V744" t="b">
            <v>1</v>
          </cell>
          <cell r="W744" t="str">
            <v>MED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I744" t="str">
            <v>Tomb</v>
          </cell>
          <cell r="AJ744" t="str">
            <v>T</v>
          </cell>
        </row>
        <row r="745">
          <cell r="A745" t="str">
            <v>0023018</v>
          </cell>
          <cell r="B745" t="str">
            <v>P85092003</v>
          </cell>
          <cell r="C745" t="str">
            <v>85092003</v>
          </cell>
          <cell r="D745" t="str">
            <v>YALE CENTER FOR MOLECULAR MEDICINE</v>
          </cell>
          <cell r="E745">
            <v>31352</v>
          </cell>
          <cell r="G745">
            <v>33512</v>
          </cell>
          <cell r="I745">
            <v>37597</v>
          </cell>
          <cell r="J745">
            <v>34321750</v>
          </cell>
          <cell r="K745">
            <v>34321750</v>
          </cell>
          <cell r="L745">
            <v>34321750</v>
          </cell>
          <cell r="M745">
            <v>24507387.91</v>
          </cell>
          <cell r="N745">
            <v>9814362</v>
          </cell>
          <cell r="O745">
            <v>200506</v>
          </cell>
          <cell r="P745">
            <v>34321750</v>
          </cell>
          <cell r="Q745" t="str">
            <v>80</v>
          </cell>
          <cell r="R745" t="str">
            <v>Medicine</v>
          </cell>
          <cell r="T745" t="b">
            <v>0</v>
          </cell>
          <cell r="U745" t="b">
            <v>1</v>
          </cell>
          <cell r="V745" t="b">
            <v>0</v>
          </cell>
          <cell r="W745" t="str">
            <v>Asset Management</v>
          </cell>
          <cell r="X745">
            <v>6799898</v>
          </cell>
          <cell r="Y745">
            <v>3014464</v>
          </cell>
          <cell r="Z745">
            <v>24328388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 t="str">
            <v>10</v>
          </cell>
          <cell r="AH745" t="str">
            <v>NI</v>
          </cell>
          <cell r="AI745" t="str">
            <v>FullyF</v>
          </cell>
          <cell r="AJ745" t="str">
            <v>FF</v>
          </cell>
        </row>
        <row r="746">
          <cell r="A746" t="str">
            <v>0023019</v>
          </cell>
          <cell r="D746" t="str">
            <v>YHP ULTRASOUND MACHINE</v>
          </cell>
          <cell r="E746">
            <v>31382</v>
          </cell>
          <cell r="F746">
            <v>32324</v>
          </cell>
          <cell r="G746">
            <v>30136</v>
          </cell>
          <cell r="J746">
            <v>0</v>
          </cell>
          <cell r="K746">
            <v>71950</v>
          </cell>
          <cell r="L746">
            <v>71950</v>
          </cell>
          <cell r="M746">
            <v>0</v>
          </cell>
          <cell r="N746">
            <v>0</v>
          </cell>
          <cell r="O746">
            <v>200506</v>
          </cell>
          <cell r="P746">
            <v>71950</v>
          </cell>
          <cell r="Q746" t="str">
            <v>0</v>
          </cell>
          <cell r="R746" t="str">
            <v>UNASSIGNED</v>
          </cell>
          <cell r="T746" t="b">
            <v>1</v>
          </cell>
          <cell r="U746" t="b">
            <v>1</v>
          </cell>
          <cell r="V746" t="b">
            <v>1</v>
          </cell>
          <cell r="W746" t="str">
            <v>PLN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I746" t="str">
            <v>Tomb</v>
          </cell>
          <cell r="AJ746" t="str">
            <v>T</v>
          </cell>
        </row>
        <row r="747">
          <cell r="A747" t="str">
            <v>0023020</v>
          </cell>
          <cell r="D747" t="str">
            <v>REPLACEMENT KENNEL BETHANY</v>
          </cell>
          <cell r="E747">
            <v>31443</v>
          </cell>
          <cell r="F747">
            <v>32142</v>
          </cell>
          <cell r="G747">
            <v>30136</v>
          </cell>
          <cell r="J747">
            <v>0</v>
          </cell>
          <cell r="K747">
            <v>388019</v>
          </cell>
          <cell r="L747">
            <v>388019</v>
          </cell>
          <cell r="M747">
            <v>0</v>
          </cell>
          <cell r="N747">
            <v>0</v>
          </cell>
          <cell r="O747">
            <v>200506</v>
          </cell>
          <cell r="P747">
            <v>388019</v>
          </cell>
          <cell r="Q747" t="str">
            <v>0</v>
          </cell>
          <cell r="R747" t="str">
            <v>UNASSIGNED</v>
          </cell>
          <cell r="T747" t="b">
            <v>1</v>
          </cell>
          <cell r="U747" t="b">
            <v>1</v>
          </cell>
          <cell r="V747" t="b">
            <v>1</v>
          </cell>
          <cell r="W747" t="str">
            <v>MED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I747" t="str">
            <v>Tomb</v>
          </cell>
          <cell r="AJ747" t="str">
            <v>T</v>
          </cell>
        </row>
        <row r="748">
          <cell r="A748" t="str">
            <v>0023021</v>
          </cell>
          <cell r="D748" t="str">
            <v>LSOG BSMT HVAC - DAC</v>
          </cell>
          <cell r="E748">
            <v>31443</v>
          </cell>
          <cell r="F748">
            <v>33419</v>
          </cell>
          <cell r="G748">
            <v>32963</v>
          </cell>
          <cell r="I748">
            <v>34834</v>
          </cell>
          <cell r="J748">
            <v>117605</v>
          </cell>
          <cell r="K748">
            <v>117605</v>
          </cell>
          <cell r="L748">
            <v>117605</v>
          </cell>
          <cell r="M748">
            <v>117605.42</v>
          </cell>
          <cell r="N748">
            <v>0</v>
          </cell>
          <cell r="O748">
            <v>200506</v>
          </cell>
          <cell r="P748">
            <v>117605</v>
          </cell>
          <cell r="Q748" t="str">
            <v>08</v>
          </cell>
          <cell r="R748" t="str">
            <v>Medicine</v>
          </cell>
          <cell r="T748" t="b">
            <v>1</v>
          </cell>
          <cell r="U748" t="b">
            <v>1</v>
          </cell>
          <cell r="V748" t="b">
            <v>0</v>
          </cell>
          <cell r="W748" t="str">
            <v>MED</v>
          </cell>
          <cell r="X748">
            <v>0</v>
          </cell>
          <cell r="Y748">
            <v>0</v>
          </cell>
          <cell r="Z748">
            <v>117605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I748" t="str">
            <v>Tomb</v>
          </cell>
          <cell r="AJ748" t="str">
            <v>T</v>
          </cell>
        </row>
        <row r="749">
          <cell r="A749" t="str">
            <v>0023022</v>
          </cell>
          <cell r="D749" t="str">
            <v>STERLING CHEMISTRY LAB CORRIDORS</v>
          </cell>
          <cell r="E749">
            <v>31443</v>
          </cell>
          <cell r="F749">
            <v>32142</v>
          </cell>
          <cell r="G749">
            <v>30136</v>
          </cell>
          <cell r="J749">
            <v>0</v>
          </cell>
          <cell r="K749">
            <v>197565</v>
          </cell>
          <cell r="L749">
            <v>197565</v>
          </cell>
          <cell r="M749">
            <v>0</v>
          </cell>
          <cell r="N749">
            <v>0</v>
          </cell>
          <cell r="O749">
            <v>200506</v>
          </cell>
          <cell r="P749">
            <v>197565</v>
          </cell>
          <cell r="Q749" t="str">
            <v>0</v>
          </cell>
          <cell r="R749" t="str">
            <v>UNASSIGNED</v>
          </cell>
          <cell r="T749" t="b">
            <v>1</v>
          </cell>
          <cell r="U749" t="b">
            <v>1</v>
          </cell>
          <cell r="V749" t="b">
            <v>1</v>
          </cell>
          <cell r="W749" t="str">
            <v>PLN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I749" t="str">
            <v>Tomb</v>
          </cell>
          <cell r="AJ749" t="str">
            <v>T</v>
          </cell>
        </row>
        <row r="750">
          <cell r="A750" t="str">
            <v>0023023</v>
          </cell>
          <cell r="D750" t="str">
            <v>SCL N.W. QUADRANT</v>
          </cell>
          <cell r="E750">
            <v>31443</v>
          </cell>
          <cell r="F750">
            <v>33054</v>
          </cell>
          <cell r="G750">
            <v>30136</v>
          </cell>
          <cell r="I750">
            <v>32038</v>
          </cell>
          <cell r="J750">
            <v>3019874</v>
          </cell>
          <cell r="K750">
            <v>3019874</v>
          </cell>
          <cell r="L750">
            <v>3019874</v>
          </cell>
          <cell r="M750">
            <v>3019875.23</v>
          </cell>
          <cell r="N750">
            <v>0</v>
          </cell>
          <cell r="O750">
            <v>200506</v>
          </cell>
          <cell r="P750">
            <v>3019874</v>
          </cell>
          <cell r="Q750" t="str">
            <v>04</v>
          </cell>
          <cell r="R750" t="str">
            <v>Academic Space: Science</v>
          </cell>
          <cell r="T750" t="b">
            <v>0</v>
          </cell>
          <cell r="U750" t="b">
            <v>1</v>
          </cell>
          <cell r="V750" t="b">
            <v>0</v>
          </cell>
          <cell r="W750" t="str">
            <v>MGT</v>
          </cell>
          <cell r="X750">
            <v>0</v>
          </cell>
          <cell r="Y750">
            <v>0</v>
          </cell>
          <cell r="Z750">
            <v>2877874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I750" t="str">
            <v>Tomb</v>
          </cell>
          <cell r="AJ750" t="str">
            <v>T</v>
          </cell>
        </row>
        <row r="751">
          <cell r="A751" t="str">
            <v>0023024</v>
          </cell>
          <cell r="D751" t="str">
            <v>BAC SECURITY SYSTEM</v>
          </cell>
          <cell r="E751">
            <v>31443</v>
          </cell>
          <cell r="F751">
            <v>32142</v>
          </cell>
          <cell r="G751">
            <v>30136</v>
          </cell>
          <cell r="J751">
            <v>0</v>
          </cell>
          <cell r="K751">
            <v>110680</v>
          </cell>
          <cell r="L751">
            <v>110680</v>
          </cell>
          <cell r="M751">
            <v>0</v>
          </cell>
          <cell r="N751">
            <v>0</v>
          </cell>
          <cell r="O751">
            <v>200506</v>
          </cell>
          <cell r="P751">
            <v>110680</v>
          </cell>
          <cell r="Q751" t="str">
            <v>0</v>
          </cell>
          <cell r="R751" t="str">
            <v>UNASSIGNED</v>
          </cell>
          <cell r="T751" t="b">
            <v>1</v>
          </cell>
          <cell r="U751" t="b">
            <v>1</v>
          </cell>
          <cell r="V751" t="b">
            <v>1</v>
          </cell>
          <cell r="W751" t="str">
            <v>PLN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I751" t="str">
            <v>Tomb</v>
          </cell>
          <cell r="AJ751" t="str">
            <v>T</v>
          </cell>
        </row>
        <row r="752">
          <cell r="A752" t="str">
            <v>0023025</v>
          </cell>
          <cell r="D752" t="str">
            <v>BAC STORE RELOCATION</v>
          </cell>
          <cell r="E752">
            <v>31443</v>
          </cell>
          <cell r="F752">
            <v>32324</v>
          </cell>
          <cell r="G752">
            <v>30136</v>
          </cell>
          <cell r="J752">
            <v>0</v>
          </cell>
          <cell r="K752">
            <v>167524</v>
          </cell>
          <cell r="L752">
            <v>167524</v>
          </cell>
          <cell r="M752">
            <v>0</v>
          </cell>
          <cell r="N752">
            <v>0</v>
          </cell>
          <cell r="O752">
            <v>200506</v>
          </cell>
          <cell r="P752">
            <v>167524</v>
          </cell>
          <cell r="Q752" t="str">
            <v>0</v>
          </cell>
          <cell r="R752" t="str">
            <v>UNASSIGNED</v>
          </cell>
          <cell r="T752" t="b">
            <v>1</v>
          </cell>
          <cell r="U752" t="b">
            <v>1</v>
          </cell>
          <cell r="V752" t="b">
            <v>1</v>
          </cell>
          <cell r="W752" t="str">
            <v>PLN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I752" t="str">
            <v>Tomb</v>
          </cell>
          <cell r="AJ752" t="str">
            <v>T</v>
          </cell>
        </row>
        <row r="753">
          <cell r="A753" t="str">
            <v>0023026</v>
          </cell>
          <cell r="D753" t="str">
            <v>LANGUAGE LAB RENOVATIONS</v>
          </cell>
          <cell r="E753">
            <v>31471</v>
          </cell>
          <cell r="F753">
            <v>32325</v>
          </cell>
          <cell r="G753">
            <v>30136</v>
          </cell>
          <cell r="J753">
            <v>0</v>
          </cell>
          <cell r="K753">
            <v>411193</v>
          </cell>
          <cell r="L753">
            <v>411193</v>
          </cell>
          <cell r="M753">
            <v>0</v>
          </cell>
          <cell r="N753">
            <v>0</v>
          </cell>
          <cell r="O753">
            <v>200506</v>
          </cell>
          <cell r="P753">
            <v>411193</v>
          </cell>
          <cell r="Q753" t="str">
            <v>0</v>
          </cell>
          <cell r="R753" t="str">
            <v>UNASSIGNED</v>
          </cell>
          <cell r="T753" t="b">
            <v>1</v>
          </cell>
          <cell r="U753" t="b">
            <v>1</v>
          </cell>
          <cell r="V753" t="b">
            <v>1</v>
          </cell>
          <cell r="W753" t="str">
            <v>PLN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I753" t="str">
            <v>Tomb</v>
          </cell>
          <cell r="AJ753" t="str">
            <v>T</v>
          </cell>
        </row>
        <row r="754">
          <cell r="A754" t="str">
            <v>0023028</v>
          </cell>
          <cell r="D754" t="str">
            <v>BEINECKE FIRE PROTECTION</v>
          </cell>
          <cell r="E754">
            <v>31471</v>
          </cell>
          <cell r="F754">
            <v>33054</v>
          </cell>
          <cell r="G754">
            <v>30136</v>
          </cell>
          <cell r="J754">
            <v>0</v>
          </cell>
          <cell r="K754">
            <v>811064</v>
          </cell>
          <cell r="L754">
            <v>811064</v>
          </cell>
          <cell r="M754">
            <v>0</v>
          </cell>
          <cell r="N754">
            <v>0</v>
          </cell>
          <cell r="O754">
            <v>200506</v>
          </cell>
          <cell r="P754">
            <v>811064</v>
          </cell>
          <cell r="Q754" t="str">
            <v>0</v>
          </cell>
          <cell r="R754" t="str">
            <v>UNASSIGNED</v>
          </cell>
          <cell r="T754" t="b">
            <v>1</v>
          </cell>
          <cell r="U754" t="b">
            <v>1</v>
          </cell>
          <cell r="V754" t="b">
            <v>1</v>
          </cell>
          <cell r="W754" t="str">
            <v>MGT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I754" t="str">
            <v>Tomb</v>
          </cell>
          <cell r="AJ754" t="str">
            <v>T</v>
          </cell>
        </row>
        <row r="755">
          <cell r="A755" t="str">
            <v>0023029</v>
          </cell>
          <cell r="B755" t="str">
            <v>F86013107</v>
          </cell>
          <cell r="C755" t="str">
            <v>86013107</v>
          </cell>
          <cell r="D755" t="str">
            <v>PHASE III RENOVATIONS</v>
          </cell>
          <cell r="E755">
            <v>31443</v>
          </cell>
          <cell r="F755">
            <v>33054</v>
          </cell>
          <cell r="G755">
            <v>32933</v>
          </cell>
          <cell r="I755">
            <v>37597</v>
          </cell>
          <cell r="J755">
            <v>6650368</v>
          </cell>
          <cell r="K755">
            <v>6650368</v>
          </cell>
          <cell r="L755">
            <v>6650368</v>
          </cell>
          <cell r="M755">
            <v>0</v>
          </cell>
          <cell r="N755">
            <v>6650368</v>
          </cell>
          <cell r="O755">
            <v>200506</v>
          </cell>
          <cell r="P755">
            <v>6650368</v>
          </cell>
          <cell r="Q755" t="str">
            <v>61</v>
          </cell>
          <cell r="R755" t="str">
            <v>Admin&amp;Other Other</v>
          </cell>
          <cell r="T755" t="b">
            <v>0</v>
          </cell>
          <cell r="U755" t="b">
            <v>1</v>
          </cell>
          <cell r="V755" t="b">
            <v>0</v>
          </cell>
          <cell r="W755" t="str">
            <v>Accounting And Contracts</v>
          </cell>
          <cell r="X755">
            <v>6650368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 t="str">
            <v>10</v>
          </cell>
          <cell r="AH755" t="str">
            <v>CM</v>
          </cell>
          <cell r="AI755" t="str">
            <v>FullyF</v>
          </cell>
          <cell r="AJ755" t="str">
            <v>FF</v>
          </cell>
        </row>
        <row r="756">
          <cell r="A756" t="str">
            <v>0023030</v>
          </cell>
          <cell r="B756" t="str">
            <v>F86013108</v>
          </cell>
          <cell r="C756" t="str">
            <v>86013108</v>
          </cell>
          <cell r="D756" t="str">
            <v>STERLING POWER PLANT RENOV.</v>
          </cell>
          <cell r="E756">
            <v>31443</v>
          </cell>
          <cell r="G756">
            <v>33419</v>
          </cell>
          <cell r="I756">
            <v>37597</v>
          </cell>
          <cell r="J756">
            <v>9951116</v>
          </cell>
          <cell r="K756">
            <v>9951116</v>
          </cell>
          <cell r="L756">
            <v>9951116</v>
          </cell>
          <cell r="M756">
            <v>0</v>
          </cell>
          <cell r="N756">
            <v>9951116</v>
          </cell>
          <cell r="O756">
            <v>200506</v>
          </cell>
          <cell r="P756">
            <v>9951116</v>
          </cell>
          <cell r="Q756" t="str">
            <v>66</v>
          </cell>
          <cell r="R756" t="str">
            <v>Admin&amp;Other YSM Utilities</v>
          </cell>
          <cell r="S756" t="str">
            <v>POWER PLANTS AND UTILITY DISTRIBUTION SYSTEMS</v>
          </cell>
          <cell r="T756" t="b">
            <v>0</v>
          </cell>
          <cell r="U756" t="b">
            <v>1</v>
          </cell>
          <cell r="V756" t="b">
            <v>0</v>
          </cell>
          <cell r="W756" t="str">
            <v>Accounting And Contracts</v>
          </cell>
          <cell r="X756">
            <v>9951116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 t="str">
            <v>10</v>
          </cell>
          <cell r="AH756" t="str">
            <v>UT</v>
          </cell>
          <cell r="AI756" t="str">
            <v>FullyF</v>
          </cell>
          <cell r="AJ756" t="str">
            <v>FF</v>
          </cell>
        </row>
        <row r="757">
          <cell r="A757" t="str">
            <v>0023031</v>
          </cell>
          <cell r="B757" t="str">
            <v>F86030101</v>
          </cell>
          <cell r="C757" t="str">
            <v>86030101</v>
          </cell>
          <cell r="D757" t="str">
            <v>BECTON BASEMENT</v>
          </cell>
          <cell r="E757">
            <v>31472</v>
          </cell>
          <cell r="F757">
            <v>32324</v>
          </cell>
          <cell r="G757">
            <v>33054</v>
          </cell>
          <cell r="I757">
            <v>37597</v>
          </cell>
          <cell r="J757">
            <v>722866</v>
          </cell>
          <cell r="K757">
            <v>722866</v>
          </cell>
          <cell r="L757">
            <v>722866</v>
          </cell>
          <cell r="M757">
            <v>0</v>
          </cell>
          <cell r="N757">
            <v>722866</v>
          </cell>
          <cell r="O757">
            <v>200506</v>
          </cell>
          <cell r="P757">
            <v>722866</v>
          </cell>
          <cell r="Q757" t="str">
            <v>24</v>
          </cell>
          <cell r="R757" t="str">
            <v>Eng&amp;ApplSci</v>
          </cell>
          <cell r="T757" t="b">
            <v>0</v>
          </cell>
          <cell r="U757" t="b">
            <v>1</v>
          </cell>
          <cell r="V757" t="b">
            <v>0</v>
          </cell>
          <cell r="W757" t="str">
            <v>Accounting And Contracts</v>
          </cell>
          <cell r="X757">
            <v>722866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 t="str">
            <v>20</v>
          </cell>
          <cell r="AH757" t="str">
            <v>PR</v>
          </cell>
          <cell r="AI757" t="str">
            <v>FullyF</v>
          </cell>
          <cell r="AJ757" t="str">
            <v>FF</v>
          </cell>
        </row>
        <row r="758">
          <cell r="A758" t="str">
            <v>0023032</v>
          </cell>
          <cell r="B758" t="str">
            <v>C86030101</v>
          </cell>
          <cell r="C758" t="str">
            <v>86030101</v>
          </cell>
          <cell r="D758" t="str">
            <v>MANSFIELD ST 125 PURCHASE</v>
          </cell>
          <cell r="E758">
            <v>31472</v>
          </cell>
          <cell r="F758">
            <v>32324</v>
          </cell>
          <cell r="G758">
            <v>31593</v>
          </cell>
          <cell r="I758">
            <v>33053</v>
          </cell>
          <cell r="J758">
            <v>180012</v>
          </cell>
          <cell r="K758">
            <v>180012</v>
          </cell>
          <cell r="L758">
            <v>180012</v>
          </cell>
          <cell r="M758">
            <v>0</v>
          </cell>
          <cell r="N758">
            <v>180012</v>
          </cell>
          <cell r="O758">
            <v>200506</v>
          </cell>
          <cell r="P758">
            <v>180012</v>
          </cell>
          <cell r="Q758" t="str">
            <v>61</v>
          </cell>
          <cell r="R758" t="str">
            <v>Admin&amp;Other Other</v>
          </cell>
          <cell r="T758" t="b">
            <v>0</v>
          </cell>
          <cell r="U758" t="b">
            <v>1</v>
          </cell>
          <cell r="V758" t="b">
            <v>0</v>
          </cell>
          <cell r="W758" t="str">
            <v>Finance-General Administration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 t="str">
            <v>60</v>
          </cell>
          <cell r="AH758" t="str">
            <v>AC</v>
          </cell>
          <cell r="AI758" t="str">
            <v>FullyF</v>
          </cell>
          <cell r="AJ758" t="str">
            <v>FF</v>
          </cell>
        </row>
        <row r="759">
          <cell r="A759" t="str">
            <v>0023033</v>
          </cell>
          <cell r="D759" t="str">
            <v>AYA - 232 YORK ST 2ND FLR</v>
          </cell>
          <cell r="E759">
            <v>31472</v>
          </cell>
          <cell r="F759">
            <v>32325</v>
          </cell>
          <cell r="G759">
            <v>30136</v>
          </cell>
          <cell r="I759">
            <v>30136</v>
          </cell>
          <cell r="J759">
            <v>36095</v>
          </cell>
          <cell r="K759">
            <v>36094</v>
          </cell>
          <cell r="L759">
            <v>36094</v>
          </cell>
          <cell r="M759">
            <v>36094.160000000003</v>
          </cell>
          <cell r="N759">
            <v>0</v>
          </cell>
          <cell r="O759">
            <v>200506</v>
          </cell>
          <cell r="P759">
            <v>36094</v>
          </cell>
          <cell r="Q759" t="str">
            <v>12</v>
          </cell>
          <cell r="R759" t="str">
            <v>Administrative &amp; University-Wide</v>
          </cell>
          <cell r="T759" t="b">
            <v>0</v>
          </cell>
          <cell r="U759" t="b">
            <v>1</v>
          </cell>
          <cell r="V759" t="b">
            <v>0</v>
          </cell>
          <cell r="W759" t="str">
            <v>MGT</v>
          </cell>
          <cell r="X759">
            <v>0</v>
          </cell>
          <cell r="Y759">
            <v>0</v>
          </cell>
          <cell r="Z759">
            <v>36095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I759" t="str">
            <v>Tomb</v>
          </cell>
          <cell r="AJ759" t="str">
            <v>T</v>
          </cell>
        </row>
        <row r="760">
          <cell r="A760" t="str">
            <v>0023034</v>
          </cell>
          <cell r="D760" t="str">
            <v>DRAMA SCHOOL TRUCK</v>
          </cell>
          <cell r="E760">
            <v>31472</v>
          </cell>
          <cell r="F760">
            <v>32324</v>
          </cell>
          <cell r="G760">
            <v>30136</v>
          </cell>
          <cell r="J760">
            <v>0</v>
          </cell>
          <cell r="K760">
            <v>13721</v>
          </cell>
          <cell r="L760">
            <v>13721</v>
          </cell>
          <cell r="M760">
            <v>0</v>
          </cell>
          <cell r="N760">
            <v>0</v>
          </cell>
          <cell r="O760">
            <v>200506</v>
          </cell>
          <cell r="P760">
            <v>13721</v>
          </cell>
          <cell r="Q760" t="str">
            <v>0</v>
          </cell>
          <cell r="R760" t="str">
            <v>UNASSIGNED</v>
          </cell>
          <cell r="T760" t="b">
            <v>1</v>
          </cell>
          <cell r="U760" t="b">
            <v>1</v>
          </cell>
          <cell r="V760" t="b">
            <v>1</v>
          </cell>
          <cell r="W760" t="str">
            <v>FIN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I760" t="str">
            <v>Tomb</v>
          </cell>
          <cell r="AJ760" t="str">
            <v>T</v>
          </cell>
        </row>
        <row r="761">
          <cell r="A761" t="str">
            <v>0023035</v>
          </cell>
          <cell r="B761" t="str">
            <v>F86030103</v>
          </cell>
          <cell r="C761" t="str">
            <v>86030103</v>
          </cell>
          <cell r="D761" t="str">
            <v>HEALTH CENTER SPRINKLER SYSTEM</v>
          </cell>
          <cell r="E761">
            <v>31472</v>
          </cell>
          <cell r="F761">
            <v>32324</v>
          </cell>
          <cell r="G761">
            <v>33423</v>
          </cell>
          <cell r="I761">
            <v>33053</v>
          </cell>
          <cell r="J761">
            <v>301112</v>
          </cell>
          <cell r="K761">
            <v>301112</v>
          </cell>
          <cell r="L761">
            <v>301112</v>
          </cell>
          <cell r="M761">
            <v>0</v>
          </cell>
          <cell r="N761">
            <v>301112</v>
          </cell>
          <cell r="O761">
            <v>200506</v>
          </cell>
          <cell r="P761">
            <v>301112</v>
          </cell>
          <cell r="Q761" t="str">
            <v>13</v>
          </cell>
          <cell r="R761" t="str">
            <v>Other</v>
          </cell>
          <cell r="T761" t="b">
            <v>1</v>
          </cell>
          <cell r="U761" t="b">
            <v>1</v>
          </cell>
          <cell r="V761" t="b">
            <v>0</v>
          </cell>
          <cell r="W761" t="str">
            <v>Accounting And Contracts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I761" t="str">
            <v>Tomb</v>
          </cell>
          <cell r="AJ761" t="str">
            <v>T</v>
          </cell>
        </row>
        <row r="762">
          <cell r="A762" t="str">
            <v>0023037</v>
          </cell>
          <cell r="D762" t="str">
            <v>SILLIMAN HEATING II</v>
          </cell>
          <cell r="E762">
            <v>31472</v>
          </cell>
          <cell r="F762">
            <v>31777</v>
          </cell>
          <cell r="G762">
            <v>33328</v>
          </cell>
          <cell r="J762">
            <v>0</v>
          </cell>
          <cell r="K762">
            <v>93515</v>
          </cell>
          <cell r="L762">
            <v>93515</v>
          </cell>
          <cell r="M762">
            <v>0</v>
          </cell>
          <cell r="N762">
            <v>0</v>
          </cell>
          <cell r="O762">
            <v>200506</v>
          </cell>
          <cell r="P762">
            <v>93515</v>
          </cell>
          <cell r="Q762" t="str">
            <v>0</v>
          </cell>
          <cell r="R762" t="str">
            <v>UNASSIGNED</v>
          </cell>
          <cell r="T762" t="b">
            <v>1</v>
          </cell>
          <cell r="U762" t="b">
            <v>1</v>
          </cell>
          <cell r="V762" t="b">
            <v>1</v>
          </cell>
          <cell r="W762" t="str">
            <v>PLN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I762" t="str">
            <v>Tomb</v>
          </cell>
          <cell r="AJ762" t="str">
            <v>T</v>
          </cell>
        </row>
        <row r="763">
          <cell r="A763" t="str">
            <v>0023038</v>
          </cell>
          <cell r="D763" t="str">
            <v>TEACHER'S INST. COPIER</v>
          </cell>
          <cell r="E763">
            <v>31533</v>
          </cell>
          <cell r="F763">
            <v>32324</v>
          </cell>
          <cell r="G763">
            <v>30136</v>
          </cell>
          <cell r="J763">
            <v>0</v>
          </cell>
          <cell r="K763">
            <v>3401</v>
          </cell>
          <cell r="L763">
            <v>3401</v>
          </cell>
          <cell r="M763">
            <v>0</v>
          </cell>
          <cell r="N763">
            <v>0</v>
          </cell>
          <cell r="O763">
            <v>200506</v>
          </cell>
          <cell r="P763">
            <v>3401</v>
          </cell>
          <cell r="Q763" t="str">
            <v>0</v>
          </cell>
          <cell r="R763" t="str">
            <v>UNASSIGNED</v>
          </cell>
          <cell r="T763" t="b">
            <v>1</v>
          </cell>
          <cell r="U763" t="b">
            <v>1</v>
          </cell>
          <cell r="V763" t="b">
            <v>1</v>
          </cell>
          <cell r="W763" t="str">
            <v>FIN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I763" t="str">
            <v>Tomb</v>
          </cell>
          <cell r="AJ763" t="str">
            <v>T</v>
          </cell>
        </row>
        <row r="764">
          <cell r="A764" t="str">
            <v>0023039</v>
          </cell>
          <cell r="B764" t="str">
            <v>F86050101</v>
          </cell>
          <cell r="C764" t="str">
            <v>86050101</v>
          </cell>
          <cell r="D764" t="str">
            <v>DUNHAM UPPER FLOORS - MATH</v>
          </cell>
          <cell r="E764">
            <v>31533</v>
          </cell>
          <cell r="F764">
            <v>33054</v>
          </cell>
          <cell r="G764">
            <v>32933</v>
          </cell>
          <cell r="I764">
            <v>37597</v>
          </cell>
          <cell r="J764">
            <v>850667</v>
          </cell>
          <cell r="K764">
            <v>850667</v>
          </cell>
          <cell r="L764">
            <v>850667</v>
          </cell>
          <cell r="M764">
            <v>0</v>
          </cell>
          <cell r="N764">
            <v>850667</v>
          </cell>
          <cell r="O764">
            <v>200506</v>
          </cell>
          <cell r="P764">
            <v>850667</v>
          </cell>
          <cell r="Q764" t="str">
            <v>24</v>
          </cell>
          <cell r="R764" t="str">
            <v>Eng&amp;ApplSci</v>
          </cell>
          <cell r="T764" t="b">
            <v>0</v>
          </cell>
          <cell r="U764" t="b">
            <v>1</v>
          </cell>
          <cell r="V764" t="b">
            <v>0</v>
          </cell>
          <cell r="W764" t="str">
            <v>Accounting And Contracts</v>
          </cell>
          <cell r="X764">
            <v>800667</v>
          </cell>
          <cell r="Y764">
            <v>50000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 t="str">
            <v>20</v>
          </cell>
          <cell r="AH764" t="str">
            <v>PR</v>
          </cell>
          <cell r="AI764" t="str">
            <v>FullyF</v>
          </cell>
          <cell r="AJ764" t="str">
            <v>FF</v>
          </cell>
        </row>
        <row r="765">
          <cell r="A765" t="str">
            <v>0023040</v>
          </cell>
          <cell r="B765" t="str">
            <v>P89053107</v>
          </cell>
          <cell r="C765" t="str">
            <v>89053107</v>
          </cell>
          <cell r="D765" t="str">
            <v>DUNHAM UPPER FLOORS - PSYCHOLOGY</v>
          </cell>
          <cell r="E765">
            <v>31533</v>
          </cell>
          <cell r="F765">
            <v>33054</v>
          </cell>
          <cell r="G765">
            <v>33054</v>
          </cell>
          <cell r="I765">
            <v>37597</v>
          </cell>
          <cell r="J765">
            <v>1287918</v>
          </cell>
          <cell r="K765">
            <v>1287918</v>
          </cell>
          <cell r="L765">
            <v>1287918</v>
          </cell>
          <cell r="M765">
            <v>0</v>
          </cell>
          <cell r="N765">
            <v>1287918</v>
          </cell>
          <cell r="O765">
            <v>200506</v>
          </cell>
          <cell r="P765">
            <v>1287918</v>
          </cell>
          <cell r="Q765" t="str">
            <v>24</v>
          </cell>
          <cell r="R765" t="str">
            <v>Eng&amp;ApplSci</v>
          </cell>
          <cell r="T765" t="b">
            <v>0</v>
          </cell>
          <cell r="U765" t="b">
            <v>1</v>
          </cell>
          <cell r="V765" t="b">
            <v>0</v>
          </cell>
          <cell r="W765" t="str">
            <v>Accounting And Contracts</v>
          </cell>
          <cell r="X765">
            <v>1287918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 t="str">
            <v>20</v>
          </cell>
          <cell r="AH765" t="str">
            <v>PR</v>
          </cell>
          <cell r="AI765" t="str">
            <v>FullyF</v>
          </cell>
          <cell r="AJ765" t="str">
            <v>FF</v>
          </cell>
        </row>
        <row r="766">
          <cell r="A766" t="str">
            <v>0023041</v>
          </cell>
          <cell r="B766" t="str">
            <v>F86050102</v>
          </cell>
          <cell r="C766" t="str">
            <v>86050102</v>
          </cell>
          <cell r="D766" t="str">
            <v>WALL ST 82-90 UPPER FLOORS</v>
          </cell>
          <cell r="E766">
            <v>31533</v>
          </cell>
          <cell r="G766">
            <v>33298</v>
          </cell>
          <cell r="I766">
            <v>37597</v>
          </cell>
          <cell r="J766">
            <v>3917446</v>
          </cell>
          <cell r="K766">
            <v>3917446</v>
          </cell>
          <cell r="L766">
            <v>3917446</v>
          </cell>
          <cell r="M766">
            <v>174880</v>
          </cell>
          <cell r="N766">
            <v>3742566</v>
          </cell>
          <cell r="O766">
            <v>200506</v>
          </cell>
          <cell r="P766">
            <v>3917446</v>
          </cell>
          <cell r="Q766" t="str">
            <v>29</v>
          </cell>
          <cell r="R766" t="str">
            <v>Music</v>
          </cell>
          <cell r="T766" t="b">
            <v>0</v>
          </cell>
          <cell r="U766" t="b">
            <v>1</v>
          </cell>
          <cell r="V766" t="b">
            <v>0</v>
          </cell>
          <cell r="W766" t="str">
            <v>Accounting And Contracts</v>
          </cell>
          <cell r="X766">
            <v>3383272</v>
          </cell>
          <cell r="Y766">
            <v>359294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 t="str">
            <v>20</v>
          </cell>
          <cell r="AH766" t="str">
            <v>PR</v>
          </cell>
          <cell r="AI766" t="str">
            <v>FullyF</v>
          </cell>
          <cell r="AJ766" t="str">
            <v>FF</v>
          </cell>
        </row>
        <row r="767">
          <cell r="A767" t="str">
            <v>0023042</v>
          </cell>
          <cell r="D767" t="str">
            <v>HISTORY OF ART COPY MACHINE</v>
          </cell>
          <cell r="E767">
            <v>31533</v>
          </cell>
          <cell r="F767">
            <v>32324</v>
          </cell>
          <cell r="G767">
            <v>30136</v>
          </cell>
          <cell r="J767">
            <v>0</v>
          </cell>
          <cell r="K767">
            <v>7604</v>
          </cell>
          <cell r="L767">
            <v>7604</v>
          </cell>
          <cell r="M767">
            <v>0</v>
          </cell>
          <cell r="N767">
            <v>0</v>
          </cell>
          <cell r="O767">
            <v>200506</v>
          </cell>
          <cell r="P767">
            <v>7604</v>
          </cell>
          <cell r="Q767" t="str">
            <v>0</v>
          </cell>
          <cell r="R767" t="str">
            <v>UNASSIGNED</v>
          </cell>
          <cell r="T767" t="b">
            <v>1</v>
          </cell>
          <cell r="U767" t="b">
            <v>1</v>
          </cell>
          <cell r="V767" t="b">
            <v>1</v>
          </cell>
          <cell r="W767" t="str">
            <v>FIN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I767" t="str">
            <v>Tomb</v>
          </cell>
          <cell r="AJ767" t="str">
            <v>T</v>
          </cell>
        </row>
        <row r="768">
          <cell r="A768" t="str">
            <v>0023043</v>
          </cell>
          <cell r="D768" t="str">
            <v>VA MED CTR NEUROLOGY LABS</v>
          </cell>
          <cell r="E768">
            <v>31564</v>
          </cell>
          <cell r="F768">
            <v>33054</v>
          </cell>
          <cell r="G768">
            <v>30136</v>
          </cell>
          <cell r="I768">
            <v>34834</v>
          </cell>
          <cell r="J768">
            <v>1526153</v>
          </cell>
          <cell r="K768">
            <v>1526153</v>
          </cell>
          <cell r="L768">
            <v>1526153</v>
          </cell>
          <cell r="M768">
            <v>1526153.14</v>
          </cell>
          <cell r="N768">
            <v>0</v>
          </cell>
          <cell r="O768">
            <v>200506</v>
          </cell>
          <cell r="P768">
            <v>1526153</v>
          </cell>
          <cell r="Q768" t="str">
            <v>08</v>
          </cell>
          <cell r="R768" t="str">
            <v>Medicine</v>
          </cell>
          <cell r="T768" t="b">
            <v>0</v>
          </cell>
          <cell r="U768" t="b">
            <v>1</v>
          </cell>
          <cell r="V768" t="b">
            <v>1</v>
          </cell>
          <cell r="W768" t="str">
            <v>MED</v>
          </cell>
          <cell r="X768">
            <v>0</v>
          </cell>
          <cell r="Y768">
            <v>0</v>
          </cell>
          <cell r="Z768">
            <v>750000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I768" t="str">
            <v>Tomb</v>
          </cell>
          <cell r="AJ768" t="str">
            <v>T</v>
          </cell>
        </row>
        <row r="769">
          <cell r="A769" t="str">
            <v>0023044</v>
          </cell>
          <cell r="D769" t="str">
            <v>ELECTRICAL EXT BECTON TO CENTRAL</v>
          </cell>
          <cell r="E769">
            <v>31564</v>
          </cell>
          <cell r="F769">
            <v>32325</v>
          </cell>
          <cell r="G769">
            <v>30136</v>
          </cell>
          <cell r="I769">
            <v>30136</v>
          </cell>
          <cell r="J769">
            <v>274952</v>
          </cell>
          <cell r="K769">
            <v>274952</v>
          </cell>
          <cell r="L769">
            <v>274952</v>
          </cell>
          <cell r="M769">
            <v>0</v>
          </cell>
          <cell r="N769">
            <v>274952</v>
          </cell>
          <cell r="O769">
            <v>200506</v>
          </cell>
          <cell r="P769">
            <v>274952</v>
          </cell>
          <cell r="Q769" t="str">
            <v>0</v>
          </cell>
          <cell r="R769" t="str">
            <v>UNASSIGNED</v>
          </cell>
          <cell r="T769" t="b">
            <v>1</v>
          </cell>
          <cell r="U769" t="b">
            <v>1</v>
          </cell>
          <cell r="V769" t="b">
            <v>1</v>
          </cell>
          <cell r="W769" t="str">
            <v>PLN</v>
          </cell>
          <cell r="X769">
            <v>274952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I769" t="str">
            <v>Tomb</v>
          </cell>
          <cell r="AJ769" t="str">
            <v>T</v>
          </cell>
        </row>
        <row r="770">
          <cell r="A770" t="str">
            <v>0023046</v>
          </cell>
          <cell r="D770" t="str">
            <v>HASKINS LAB RENOVATION</v>
          </cell>
          <cell r="E770">
            <v>31564</v>
          </cell>
          <cell r="F770">
            <v>32324</v>
          </cell>
          <cell r="G770">
            <v>30136</v>
          </cell>
          <cell r="I770">
            <v>33053</v>
          </cell>
          <cell r="J770">
            <v>9900</v>
          </cell>
          <cell r="K770">
            <v>9900</v>
          </cell>
          <cell r="L770">
            <v>9900</v>
          </cell>
          <cell r="M770">
            <v>0</v>
          </cell>
          <cell r="N770">
            <v>9900</v>
          </cell>
          <cell r="O770">
            <v>200506</v>
          </cell>
          <cell r="P770">
            <v>9900</v>
          </cell>
          <cell r="Q770" t="str">
            <v>13</v>
          </cell>
          <cell r="R770" t="str">
            <v>Other</v>
          </cell>
          <cell r="T770" t="b">
            <v>1</v>
          </cell>
          <cell r="U770" t="b">
            <v>1</v>
          </cell>
          <cell r="V770" t="b">
            <v>0</v>
          </cell>
          <cell r="W770" t="str">
            <v>FIN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I770" t="str">
            <v>Tomb</v>
          </cell>
          <cell r="AJ770" t="str">
            <v>T</v>
          </cell>
        </row>
        <row r="771">
          <cell r="A771" t="str">
            <v>0023047</v>
          </cell>
          <cell r="D771" t="str">
            <v>YORK 266 UPSTAIRS RENOVATIONS</v>
          </cell>
          <cell r="E771">
            <v>31564</v>
          </cell>
          <cell r="F771">
            <v>32324</v>
          </cell>
          <cell r="G771">
            <v>30136</v>
          </cell>
          <cell r="J771">
            <v>0</v>
          </cell>
          <cell r="K771">
            <v>12531</v>
          </cell>
          <cell r="L771">
            <v>12531</v>
          </cell>
          <cell r="M771">
            <v>0</v>
          </cell>
          <cell r="N771">
            <v>0</v>
          </cell>
          <cell r="O771">
            <v>200506</v>
          </cell>
          <cell r="P771">
            <v>12531</v>
          </cell>
          <cell r="Q771" t="str">
            <v>0</v>
          </cell>
          <cell r="R771" t="str">
            <v>UNASSIGNED</v>
          </cell>
          <cell r="T771" t="b">
            <v>1</v>
          </cell>
          <cell r="U771" t="b">
            <v>1</v>
          </cell>
          <cell r="V771" t="b">
            <v>1</v>
          </cell>
          <cell r="W771" t="str">
            <v>FIN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I771" t="str">
            <v>Tomb</v>
          </cell>
          <cell r="AJ771" t="str">
            <v>T</v>
          </cell>
        </row>
        <row r="772">
          <cell r="A772" t="str">
            <v>0023048</v>
          </cell>
          <cell r="D772" t="str">
            <v>PROSPECT GARDENS ACQUISITION</v>
          </cell>
          <cell r="E772">
            <v>31564</v>
          </cell>
          <cell r="F772">
            <v>32324</v>
          </cell>
          <cell r="G772">
            <v>30136</v>
          </cell>
          <cell r="I772">
            <v>33053</v>
          </cell>
          <cell r="J772">
            <v>400000</v>
          </cell>
          <cell r="K772">
            <v>400000</v>
          </cell>
          <cell r="L772">
            <v>400000</v>
          </cell>
          <cell r="M772">
            <v>0</v>
          </cell>
          <cell r="N772">
            <v>400000</v>
          </cell>
          <cell r="O772">
            <v>200506</v>
          </cell>
          <cell r="P772">
            <v>400000</v>
          </cell>
          <cell r="Q772" t="str">
            <v>13</v>
          </cell>
          <cell r="R772" t="str">
            <v>Other</v>
          </cell>
          <cell r="T772" t="b">
            <v>1</v>
          </cell>
          <cell r="U772" t="b">
            <v>1</v>
          </cell>
          <cell r="V772" t="b">
            <v>0</v>
          </cell>
          <cell r="W772" t="str">
            <v>FIN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I772" t="str">
            <v>Tomb</v>
          </cell>
          <cell r="AJ772" t="str">
            <v>T</v>
          </cell>
        </row>
        <row r="773">
          <cell r="A773" t="str">
            <v>0023049</v>
          </cell>
          <cell r="D773" t="str">
            <v>IVY MANOR ACQUISITION</v>
          </cell>
          <cell r="E773">
            <v>31564</v>
          </cell>
          <cell r="F773">
            <v>32324</v>
          </cell>
          <cell r="G773">
            <v>30136</v>
          </cell>
          <cell r="I773">
            <v>33053</v>
          </cell>
          <cell r="J773">
            <v>194751</v>
          </cell>
          <cell r="K773">
            <v>194751</v>
          </cell>
          <cell r="L773">
            <v>194751</v>
          </cell>
          <cell r="M773">
            <v>0</v>
          </cell>
          <cell r="N773">
            <v>194751</v>
          </cell>
          <cell r="O773">
            <v>200506</v>
          </cell>
          <cell r="P773">
            <v>194751</v>
          </cell>
          <cell r="Q773" t="str">
            <v>13</v>
          </cell>
          <cell r="R773" t="str">
            <v>Other</v>
          </cell>
          <cell r="T773" t="b">
            <v>1</v>
          </cell>
          <cell r="U773" t="b">
            <v>1</v>
          </cell>
          <cell r="V773" t="b">
            <v>0</v>
          </cell>
          <cell r="W773" t="str">
            <v>FIN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I773" t="str">
            <v>Tomb</v>
          </cell>
          <cell r="AJ773" t="str">
            <v>T</v>
          </cell>
        </row>
        <row r="774">
          <cell r="A774" t="str">
            <v>0023050</v>
          </cell>
          <cell r="D774" t="str">
            <v>OML - MEDIA PROP - 151</v>
          </cell>
          <cell r="E774">
            <v>31564</v>
          </cell>
          <cell r="F774">
            <v>32325</v>
          </cell>
          <cell r="G774">
            <v>30136</v>
          </cell>
          <cell r="J774">
            <v>0</v>
          </cell>
          <cell r="K774">
            <v>287479</v>
          </cell>
          <cell r="L774">
            <v>287479</v>
          </cell>
          <cell r="M774">
            <v>0</v>
          </cell>
          <cell r="N774">
            <v>0</v>
          </cell>
          <cell r="O774">
            <v>200506</v>
          </cell>
          <cell r="P774">
            <v>287479</v>
          </cell>
          <cell r="Q774" t="str">
            <v>0</v>
          </cell>
          <cell r="R774" t="str">
            <v>UNASSIGNED</v>
          </cell>
          <cell r="T774" t="b">
            <v>1</v>
          </cell>
          <cell r="U774" t="b">
            <v>1</v>
          </cell>
          <cell r="V774" t="b">
            <v>1</v>
          </cell>
          <cell r="W774" t="str">
            <v>MGT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I774" t="str">
            <v>Tomb</v>
          </cell>
          <cell r="AJ774" t="str">
            <v>T</v>
          </cell>
        </row>
        <row r="775">
          <cell r="A775" t="str">
            <v>0023051</v>
          </cell>
          <cell r="D775" t="str">
            <v>OML - DELLAPORTA</v>
          </cell>
          <cell r="E775">
            <v>31625</v>
          </cell>
          <cell r="F775">
            <v>32508</v>
          </cell>
          <cell r="G775">
            <v>30136</v>
          </cell>
          <cell r="I775">
            <v>33745</v>
          </cell>
          <cell r="J775">
            <v>431834</v>
          </cell>
          <cell r="K775">
            <v>431834</v>
          </cell>
          <cell r="L775">
            <v>431834</v>
          </cell>
          <cell r="M775">
            <v>439894.38</v>
          </cell>
          <cell r="N775">
            <v>0</v>
          </cell>
          <cell r="O775">
            <v>200506</v>
          </cell>
          <cell r="P775">
            <v>431834</v>
          </cell>
          <cell r="Q775" t="str">
            <v>04</v>
          </cell>
          <cell r="R775" t="str">
            <v>Academic Space: Science</v>
          </cell>
          <cell r="T775" t="b">
            <v>0</v>
          </cell>
          <cell r="U775" t="b">
            <v>1</v>
          </cell>
          <cell r="V775" t="b">
            <v>0</v>
          </cell>
          <cell r="W775" t="str">
            <v>MGT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I775" t="str">
            <v>Tomb</v>
          </cell>
          <cell r="AJ775" t="str">
            <v>T</v>
          </cell>
        </row>
        <row r="776">
          <cell r="A776" t="str">
            <v>0023052</v>
          </cell>
          <cell r="D776" t="str">
            <v>OML - CHEUNG</v>
          </cell>
          <cell r="E776">
            <v>31625</v>
          </cell>
          <cell r="F776">
            <v>33054</v>
          </cell>
          <cell r="G776">
            <v>30136</v>
          </cell>
          <cell r="I776">
            <v>31842</v>
          </cell>
          <cell r="J776">
            <v>293234</v>
          </cell>
          <cell r="K776">
            <v>293234</v>
          </cell>
          <cell r="L776">
            <v>293234</v>
          </cell>
          <cell r="M776">
            <v>295647.96000000002</v>
          </cell>
          <cell r="N776">
            <v>0</v>
          </cell>
          <cell r="O776">
            <v>200506</v>
          </cell>
          <cell r="P776">
            <v>293234</v>
          </cell>
          <cell r="Q776" t="str">
            <v>04</v>
          </cell>
          <cell r="R776" t="str">
            <v>Academic Space: Science</v>
          </cell>
          <cell r="T776" t="b">
            <v>0</v>
          </cell>
          <cell r="U776" t="b">
            <v>1</v>
          </cell>
          <cell r="V776" t="b">
            <v>0</v>
          </cell>
          <cell r="W776" t="str">
            <v>PLN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I776" t="str">
            <v>Tomb</v>
          </cell>
          <cell r="AJ776" t="str">
            <v>T</v>
          </cell>
        </row>
        <row r="777">
          <cell r="A777" t="str">
            <v>0023053</v>
          </cell>
          <cell r="D777" t="str">
            <v>OML - SUSSEX</v>
          </cell>
          <cell r="E777">
            <v>31625</v>
          </cell>
          <cell r="F777">
            <v>33054</v>
          </cell>
          <cell r="G777">
            <v>33328</v>
          </cell>
          <cell r="I777">
            <v>32574</v>
          </cell>
          <cell r="J777">
            <v>441097</v>
          </cell>
          <cell r="K777">
            <v>441097</v>
          </cell>
          <cell r="L777">
            <v>441097</v>
          </cell>
          <cell r="M777">
            <v>448115.41</v>
          </cell>
          <cell r="N777">
            <v>0</v>
          </cell>
          <cell r="O777">
            <v>200506</v>
          </cell>
          <cell r="P777">
            <v>441097</v>
          </cell>
          <cell r="Q777" t="str">
            <v>04</v>
          </cell>
          <cell r="R777" t="str">
            <v>Academic Space: Science</v>
          </cell>
          <cell r="T777" t="b">
            <v>1</v>
          </cell>
          <cell r="U777" t="b">
            <v>1</v>
          </cell>
          <cell r="V777" t="b">
            <v>0</v>
          </cell>
          <cell r="W777" t="str">
            <v>PLN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I777" t="str">
            <v>Tomb</v>
          </cell>
          <cell r="AJ777" t="str">
            <v>T</v>
          </cell>
        </row>
        <row r="778">
          <cell r="A778" t="str">
            <v>0023055</v>
          </cell>
          <cell r="B778" t="str">
            <v>86080101</v>
          </cell>
          <cell r="C778" t="str">
            <v>86080101</v>
          </cell>
          <cell r="D778" t="str">
            <v>MARSH - GREENHOUSE</v>
          </cell>
          <cell r="E778">
            <v>31625</v>
          </cell>
          <cell r="F778">
            <v>33785</v>
          </cell>
          <cell r="G778">
            <v>33785</v>
          </cell>
          <cell r="I778">
            <v>34171</v>
          </cell>
          <cell r="J778">
            <v>679996</v>
          </cell>
          <cell r="K778">
            <v>679996</v>
          </cell>
          <cell r="L778">
            <v>679996</v>
          </cell>
          <cell r="M778">
            <v>687286.43</v>
          </cell>
          <cell r="N778">
            <v>0</v>
          </cell>
          <cell r="O778">
            <v>200506</v>
          </cell>
          <cell r="P778">
            <v>679996</v>
          </cell>
          <cell r="Q778" t="str">
            <v>04</v>
          </cell>
          <cell r="R778" t="str">
            <v>Academic Space: Science</v>
          </cell>
          <cell r="T778" t="b">
            <v>1</v>
          </cell>
          <cell r="U778" t="b">
            <v>1</v>
          </cell>
          <cell r="V778" t="b">
            <v>0</v>
          </cell>
          <cell r="W778" t="str">
            <v>PLN</v>
          </cell>
          <cell r="X778">
            <v>0</v>
          </cell>
          <cell r="Y778">
            <v>0</v>
          </cell>
          <cell r="Z778">
            <v>30000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I778" t="str">
            <v>Tomb</v>
          </cell>
          <cell r="AJ778" t="str">
            <v>T</v>
          </cell>
        </row>
        <row r="779">
          <cell r="A779" t="str">
            <v>0023056</v>
          </cell>
          <cell r="D779" t="str">
            <v>OML - MBG GREENHOUSE</v>
          </cell>
          <cell r="E779">
            <v>31625</v>
          </cell>
          <cell r="F779">
            <v>33054</v>
          </cell>
          <cell r="G779">
            <v>33328</v>
          </cell>
          <cell r="J779">
            <v>0</v>
          </cell>
          <cell r="K779">
            <v>175</v>
          </cell>
          <cell r="L779">
            <v>175</v>
          </cell>
          <cell r="M779">
            <v>0</v>
          </cell>
          <cell r="N779">
            <v>0</v>
          </cell>
          <cell r="O779">
            <v>200506</v>
          </cell>
          <cell r="P779">
            <v>175</v>
          </cell>
          <cell r="Q779" t="str">
            <v>0</v>
          </cell>
          <cell r="R779" t="str">
            <v>UNASSIGNED</v>
          </cell>
          <cell r="T779" t="b">
            <v>1</v>
          </cell>
          <cell r="U779" t="b">
            <v>1</v>
          </cell>
          <cell r="V779" t="b">
            <v>1</v>
          </cell>
          <cell r="W779" t="str">
            <v>PLN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I779" t="str">
            <v>Tomb</v>
          </cell>
          <cell r="AJ779" t="str">
            <v>T</v>
          </cell>
        </row>
        <row r="780">
          <cell r="A780" t="str">
            <v>0023059</v>
          </cell>
          <cell r="D780" t="str">
            <v>OML - CENTRAL SERVICES</v>
          </cell>
          <cell r="E780">
            <v>31625</v>
          </cell>
          <cell r="F780">
            <v>33054</v>
          </cell>
          <cell r="G780">
            <v>32963</v>
          </cell>
          <cell r="I780">
            <v>32573</v>
          </cell>
          <cell r="J780">
            <v>164081</v>
          </cell>
          <cell r="K780">
            <v>164081</v>
          </cell>
          <cell r="L780">
            <v>164081</v>
          </cell>
          <cell r="M780">
            <v>167647.31</v>
          </cell>
          <cell r="N780">
            <v>0</v>
          </cell>
          <cell r="O780">
            <v>200506</v>
          </cell>
          <cell r="P780">
            <v>164081</v>
          </cell>
          <cell r="Q780" t="str">
            <v>04</v>
          </cell>
          <cell r="R780" t="str">
            <v>Academic Space: Science</v>
          </cell>
          <cell r="T780" t="b">
            <v>1</v>
          </cell>
          <cell r="U780" t="b">
            <v>1</v>
          </cell>
          <cell r="V780" t="b">
            <v>0</v>
          </cell>
          <cell r="W780" t="str">
            <v>PLN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I780" t="str">
            <v>Tomb</v>
          </cell>
          <cell r="AJ780" t="str">
            <v>T</v>
          </cell>
        </row>
        <row r="781">
          <cell r="A781" t="str">
            <v>0023060</v>
          </cell>
          <cell r="D781" t="str">
            <v>OML - ELEVATOR</v>
          </cell>
          <cell r="E781">
            <v>31625</v>
          </cell>
          <cell r="F781">
            <v>33054</v>
          </cell>
          <cell r="G781">
            <v>30136</v>
          </cell>
          <cell r="I781">
            <v>32573</v>
          </cell>
          <cell r="J781">
            <v>280352</v>
          </cell>
          <cell r="K781">
            <v>280352</v>
          </cell>
          <cell r="L781">
            <v>280352</v>
          </cell>
          <cell r="M781">
            <v>284129.94</v>
          </cell>
          <cell r="N781">
            <v>0</v>
          </cell>
          <cell r="O781">
            <v>200506</v>
          </cell>
          <cell r="P781">
            <v>280352</v>
          </cell>
          <cell r="Q781" t="str">
            <v>04</v>
          </cell>
          <cell r="R781" t="str">
            <v>Academic Space: Science</v>
          </cell>
          <cell r="T781" t="b">
            <v>0</v>
          </cell>
          <cell r="U781" t="b">
            <v>1</v>
          </cell>
          <cell r="V781" t="b">
            <v>0</v>
          </cell>
          <cell r="W781" t="str">
            <v>MGT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I781" t="str">
            <v>Tomb</v>
          </cell>
          <cell r="AJ781" t="str">
            <v>T</v>
          </cell>
        </row>
        <row r="782">
          <cell r="A782" t="str">
            <v>0023061</v>
          </cell>
          <cell r="D782" t="str">
            <v>OML - ANIMAL CARE</v>
          </cell>
          <cell r="E782">
            <v>31625</v>
          </cell>
          <cell r="F782">
            <v>33054</v>
          </cell>
          <cell r="G782">
            <v>30136</v>
          </cell>
          <cell r="I782">
            <v>32573</v>
          </cell>
          <cell r="J782">
            <v>98785</v>
          </cell>
          <cell r="K782">
            <v>98785</v>
          </cell>
          <cell r="L782">
            <v>98785</v>
          </cell>
          <cell r="M782">
            <v>100239.23</v>
          </cell>
          <cell r="N782">
            <v>0</v>
          </cell>
          <cell r="O782">
            <v>200506</v>
          </cell>
          <cell r="P782">
            <v>98785</v>
          </cell>
          <cell r="Q782" t="str">
            <v>04</v>
          </cell>
          <cell r="R782" t="str">
            <v>Academic Space: Science</v>
          </cell>
          <cell r="T782" t="b">
            <v>0</v>
          </cell>
          <cell r="U782" t="b">
            <v>1</v>
          </cell>
          <cell r="V782" t="b">
            <v>0</v>
          </cell>
          <cell r="W782" t="str">
            <v>PLN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I782" t="str">
            <v>Tomb</v>
          </cell>
          <cell r="AJ782" t="str">
            <v>T</v>
          </cell>
        </row>
        <row r="783">
          <cell r="A783" t="str">
            <v>0023062</v>
          </cell>
          <cell r="D783" t="str">
            <v>HENDRIE HALL GLEE CLUB RENOV</v>
          </cell>
          <cell r="E783">
            <v>31625</v>
          </cell>
          <cell r="F783">
            <v>32324</v>
          </cell>
          <cell r="G783">
            <v>30136</v>
          </cell>
          <cell r="J783">
            <v>0</v>
          </cell>
          <cell r="K783">
            <v>32808</v>
          </cell>
          <cell r="L783">
            <v>32808</v>
          </cell>
          <cell r="M783">
            <v>0</v>
          </cell>
          <cell r="N783">
            <v>0</v>
          </cell>
          <cell r="O783">
            <v>200506</v>
          </cell>
          <cell r="P783">
            <v>32808</v>
          </cell>
          <cell r="Q783" t="str">
            <v>0</v>
          </cell>
          <cell r="R783" t="str">
            <v>UNASSIGNED</v>
          </cell>
          <cell r="T783" t="b">
            <v>1</v>
          </cell>
          <cell r="U783" t="b">
            <v>1</v>
          </cell>
          <cell r="V783" t="b">
            <v>1</v>
          </cell>
          <cell r="W783" t="str">
            <v>PLN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I783" t="str">
            <v>Tomb</v>
          </cell>
          <cell r="AJ783" t="str">
            <v>T</v>
          </cell>
        </row>
        <row r="784">
          <cell r="A784" t="str">
            <v>0023063</v>
          </cell>
          <cell r="D784" t="str">
            <v>SSS RENOVATION - SCHWARTZ</v>
          </cell>
          <cell r="E784">
            <v>31656</v>
          </cell>
          <cell r="F784">
            <v>33054</v>
          </cell>
          <cell r="G784">
            <v>33328</v>
          </cell>
          <cell r="J784">
            <v>0</v>
          </cell>
          <cell r="K784">
            <v>6542</v>
          </cell>
          <cell r="L784">
            <v>6542</v>
          </cell>
          <cell r="M784">
            <v>0</v>
          </cell>
          <cell r="N784">
            <v>0</v>
          </cell>
          <cell r="O784">
            <v>200506</v>
          </cell>
          <cell r="P784">
            <v>6542</v>
          </cell>
          <cell r="Q784" t="str">
            <v>0</v>
          </cell>
          <cell r="R784" t="str">
            <v>UNASSIGNED</v>
          </cell>
          <cell r="T784" t="b">
            <v>1</v>
          </cell>
          <cell r="U784" t="b">
            <v>1</v>
          </cell>
          <cell r="V784" t="b">
            <v>1</v>
          </cell>
          <cell r="W784" t="str">
            <v>PLN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I784" t="str">
            <v>Tomb</v>
          </cell>
          <cell r="AJ784" t="str">
            <v>T</v>
          </cell>
        </row>
        <row r="785">
          <cell r="A785" t="str">
            <v>0023064</v>
          </cell>
          <cell r="D785" t="str">
            <v>WALL ST 82-90 ELECTRICAL &amp; DOORWAYS</v>
          </cell>
          <cell r="E785">
            <v>31656</v>
          </cell>
          <cell r="F785">
            <v>34150</v>
          </cell>
          <cell r="G785">
            <v>33969</v>
          </cell>
          <cell r="I785">
            <v>34719</v>
          </cell>
          <cell r="J785">
            <v>3417</v>
          </cell>
          <cell r="K785">
            <v>3417</v>
          </cell>
          <cell r="L785">
            <v>3417</v>
          </cell>
          <cell r="M785">
            <v>0</v>
          </cell>
          <cell r="N785">
            <v>3417</v>
          </cell>
          <cell r="O785">
            <v>200506</v>
          </cell>
          <cell r="P785">
            <v>3417</v>
          </cell>
          <cell r="Q785" t="str">
            <v>13</v>
          </cell>
          <cell r="R785" t="str">
            <v>Other</v>
          </cell>
          <cell r="T785" t="b">
            <v>1</v>
          </cell>
          <cell r="U785" t="b">
            <v>1</v>
          </cell>
          <cell r="V785" t="b">
            <v>0</v>
          </cell>
          <cell r="W785" t="str">
            <v>FIN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I785" t="str">
            <v>Tomb</v>
          </cell>
          <cell r="AJ785" t="str">
            <v>T</v>
          </cell>
        </row>
        <row r="786">
          <cell r="A786" t="str">
            <v>0023065</v>
          </cell>
          <cell r="D786" t="str">
            <v>SCL MACHINE SHOP</v>
          </cell>
          <cell r="E786">
            <v>31656</v>
          </cell>
          <cell r="F786">
            <v>33054</v>
          </cell>
          <cell r="G786">
            <v>30136</v>
          </cell>
          <cell r="J786">
            <v>0</v>
          </cell>
          <cell r="K786">
            <v>149189</v>
          </cell>
          <cell r="L786">
            <v>149189</v>
          </cell>
          <cell r="M786">
            <v>0</v>
          </cell>
          <cell r="N786">
            <v>0</v>
          </cell>
          <cell r="O786">
            <v>200506</v>
          </cell>
          <cell r="P786">
            <v>149189</v>
          </cell>
          <cell r="Q786" t="str">
            <v>0</v>
          </cell>
          <cell r="R786" t="str">
            <v>UNASSIGNED</v>
          </cell>
          <cell r="T786" t="b">
            <v>1</v>
          </cell>
          <cell r="U786" t="b">
            <v>1</v>
          </cell>
          <cell r="V786" t="b">
            <v>1</v>
          </cell>
          <cell r="W786" t="str">
            <v>PLN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I786" t="str">
            <v>Tomb</v>
          </cell>
          <cell r="AJ786" t="str">
            <v>T</v>
          </cell>
        </row>
        <row r="787">
          <cell r="A787" t="str">
            <v>0023066</v>
          </cell>
          <cell r="D787" t="str">
            <v>OML - TALBOT WATERMAN</v>
          </cell>
          <cell r="E787">
            <v>31686</v>
          </cell>
          <cell r="F787">
            <v>33054</v>
          </cell>
          <cell r="G787">
            <v>30136</v>
          </cell>
          <cell r="J787">
            <v>0</v>
          </cell>
          <cell r="K787">
            <v>10033</v>
          </cell>
          <cell r="L787">
            <v>10033</v>
          </cell>
          <cell r="M787">
            <v>0</v>
          </cell>
          <cell r="N787">
            <v>0</v>
          </cell>
          <cell r="O787">
            <v>200506</v>
          </cell>
          <cell r="P787">
            <v>10033</v>
          </cell>
          <cell r="Q787" t="str">
            <v>0</v>
          </cell>
          <cell r="R787" t="str">
            <v>UNASSIGNED</v>
          </cell>
          <cell r="T787" t="b">
            <v>1</v>
          </cell>
          <cell r="U787" t="b">
            <v>1</v>
          </cell>
          <cell r="V787" t="b">
            <v>1</v>
          </cell>
          <cell r="W787" t="str">
            <v>PLN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I787" t="str">
            <v>Tomb</v>
          </cell>
          <cell r="AJ787" t="str">
            <v>T</v>
          </cell>
        </row>
        <row r="788">
          <cell r="A788" t="str">
            <v>0023067</v>
          </cell>
          <cell r="D788" t="str">
            <v>LC HALL RENOVATION</v>
          </cell>
          <cell r="E788">
            <v>31686</v>
          </cell>
          <cell r="F788">
            <v>32324</v>
          </cell>
          <cell r="G788">
            <v>30136</v>
          </cell>
          <cell r="J788">
            <v>0</v>
          </cell>
          <cell r="K788">
            <v>56517</v>
          </cell>
          <cell r="L788">
            <v>56517</v>
          </cell>
          <cell r="M788">
            <v>0</v>
          </cell>
          <cell r="N788">
            <v>0</v>
          </cell>
          <cell r="O788">
            <v>200506</v>
          </cell>
          <cell r="P788">
            <v>56517</v>
          </cell>
          <cell r="Q788" t="str">
            <v>0</v>
          </cell>
          <cell r="R788" t="str">
            <v>UNASSIGNED</v>
          </cell>
          <cell r="T788" t="b">
            <v>1</v>
          </cell>
          <cell r="U788" t="b">
            <v>1</v>
          </cell>
          <cell r="V788" t="b">
            <v>1</v>
          </cell>
          <cell r="W788" t="str">
            <v>PLN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I788" t="str">
            <v>Tomb</v>
          </cell>
          <cell r="AJ788" t="str">
            <v>T</v>
          </cell>
        </row>
        <row r="789">
          <cell r="A789" t="str">
            <v>0023068</v>
          </cell>
          <cell r="B789" t="str">
            <v>89032107</v>
          </cell>
          <cell r="C789" t="str">
            <v>89032107</v>
          </cell>
          <cell r="D789" t="str">
            <v>TOMPKINS EAST 4 - IMMUNOBIOLOGY</v>
          </cell>
          <cell r="E789">
            <v>31686</v>
          </cell>
          <cell r="F789">
            <v>33389</v>
          </cell>
          <cell r="G789">
            <v>32963</v>
          </cell>
          <cell r="I789">
            <v>34834</v>
          </cell>
          <cell r="J789">
            <v>1975974</v>
          </cell>
          <cell r="K789">
            <v>1975974</v>
          </cell>
          <cell r="L789">
            <v>1975974</v>
          </cell>
          <cell r="M789">
            <v>2019388.15</v>
          </cell>
          <cell r="N789">
            <v>0</v>
          </cell>
          <cell r="O789">
            <v>200506</v>
          </cell>
          <cell r="P789">
            <v>1975974</v>
          </cell>
          <cell r="Q789" t="str">
            <v>08</v>
          </cell>
          <cell r="R789" t="str">
            <v>Medicine</v>
          </cell>
          <cell r="T789" t="b">
            <v>1</v>
          </cell>
          <cell r="U789" t="b">
            <v>1</v>
          </cell>
          <cell r="V789" t="b">
            <v>0</v>
          </cell>
          <cell r="W789" t="str">
            <v>MED</v>
          </cell>
          <cell r="X789">
            <v>0</v>
          </cell>
          <cell r="Y789">
            <v>0</v>
          </cell>
          <cell r="Z789">
            <v>868040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I789" t="str">
            <v>Tomb</v>
          </cell>
          <cell r="AJ789" t="str">
            <v>T</v>
          </cell>
        </row>
        <row r="790">
          <cell r="A790" t="str">
            <v>0023069</v>
          </cell>
          <cell r="D790" t="str">
            <v>FARNAM 2 - SURGERY</v>
          </cell>
          <cell r="E790">
            <v>31716</v>
          </cell>
          <cell r="F790">
            <v>33054</v>
          </cell>
          <cell r="G790">
            <v>30136</v>
          </cell>
          <cell r="I790">
            <v>34834</v>
          </cell>
          <cell r="J790">
            <v>562500</v>
          </cell>
          <cell r="K790">
            <v>562500</v>
          </cell>
          <cell r="L790">
            <v>562500</v>
          </cell>
          <cell r="M790">
            <v>562500.43999999994</v>
          </cell>
          <cell r="N790">
            <v>0</v>
          </cell>
          <cell r="O790">
            <v>200506</v>
          </cell>
          <cell r="P790">
            <v>562500</v>
          </cell>
          <cell r="Q790" t="str">
            <v>08</v>
          </cell>
          <cell r="R790" t="str">
            <v>Medicine</v>
          </cell>
          <cell r="T790" t="b">
            <v>0</v>
          </cell>
          <cell r="U790" t="b">
            <v>1</v>
          </cell>
          <cell r="V790" t="b">
            <v>0</v>
          </cell>
          <cell r="W790" t="str">
            <v>MED</v>
          </cell>
          <cell r="X790">
            <v>0</v>
          </cell>
          <cell r="Y790">
            <v>0</v>
          </cell>
          <cell r="Z790">
            <v>500000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I790" t="str">
            <v>Tomb</v>
          </cell>
          <cell r="AJ790" t="str">
            <v>T</v>
          </cell>
        </row>
        <row r="791">
          <cell r="A791" t="str">
            <v>0023070</v>
          </cell>
          <cell r="D791" t="str">
            <v>MED CTR TELEPHONE SYSTEM EXPANSION</v>
          </cell>
          <cell r="E791">
            <v>31716</v>
          </cell>
          <cell r="F791">
            <v>32324</v>
          </cell>
          <cell r="G791">
            <v>30136</v>
          </cell>
          <cell r="I791">
            <v>33053</v>
          </cell>
          <cell r="J791">
            <v>591415</v>
          </cell>
          <cell r="K791">
            <v>591415</v>
          </cell>
          <cell r="L791">
            <v>591415</v>
          </cell>
          <cell r="M791">
            <v>0</v>
          </cell>
          <cell r="N791">
            <v>591415</v>
          </cell>
          <cell r="O791">
            <v>200506</v>
          </cell>
          <cell r="P791">
            <v>591415</v>
          </cell>
          <cell r="Q791" t="str">
            <v>13</v>
          </cell>
          <cell r="R791" t="str">
            <v>Other</v>
          </cell>
          <cell r="T791" t="b">
            <v>1</v>
          </cell>
          <cell r="U791" t="b">
            <v>1</v>
          </cell>
          <cell r="V791" t="b">
            <v>0</v>
          </cell>
          <cell r="W791" t="str">
            <v>FIN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I791" t="str">
            <v>Tomb</v>
          </cell>
          <cell r="AJ791" t="str">
            <v>T</v>
          </cell>
        </row>
        <row r="792">
          <cell r="A792" t="str">
            <v>0023071</v>
          </cell>
          <cell r="D792" t="str">
            <v>YALE BOWL FIRE DAMAGE</v>
          </cell>
          <cell r="E792">
            <v>31716</v>
          </cell>
          <cell r="F792">
            <v>32325</v>
          </cell>
          <cell r="G792">
            <v>30136</v>
          </cell>
          <cell r="J792">
            <v>0</v>
          </cell>
          <cell r="K792">
            <v>88988</v>
          </cell>
          <cell r="L792">
            <v>88988</v>
          </cell>
          <cell r="M792">
            <v>0</v>
          </cell>
          <cell r="N792">
            <v>0</v>
          </cell>
          <cell r="O792">
            <v>200506</v>
          </cell>
          <cell r="P792">
            <v>88988</v>
          </cell>
          <cell r="Q792" t="str">
            <v>0</v>
          </cell>
          <cell r="R792" t="str">
            <v>UNASSIGNED</v>
          </cell>
          <cell r="T792" t="b">
            <v>1</v>
          </cell>
          <cell r="U792" t="b">
            <v>1</v>
          </cell>
          <cell r="V792" t="b">
            <v>1</v>
          </cell>
          <cell r="W792" t="str">
            <v>PLN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I792" t="str">
            <v>Tomb</v>
          </cell>
          <cell r="AJ792" t="str">
            <v>T</v>
          </cell>
        </row>
        <row r="793">
          <cell r="A793" t="str">
            <v>0023072</v>
          </cell>
          <cell r="D793" t="str">
            <v>NEUROLOGY LLCI - 10</v>
          </cell>
          <cell r="E793">
            <v>31716</v>
          </cell>
          <cell r="F793">
            <v>32325</v>
          </cell>
          <cell r="G793">
            <v>32963</v>
          </cell>
          <cell r="I793">
            <v>34834</v>
          </cell>
          <cell r="J793">
            <v>113935</v>
          </cell>
          <cell r="K793">
            <v>113935</v>
          </cell>
          <cell r="L793">
            <v>113935</v>
          </cell>
          <cell r="M793">
            <v>113934.96</v>
          </cell>
          <cell r="N793">
            <v>0</v>
          </cell>
          <cell r="O793">
            <v>200506</v>
          </cell>
          <cell r="P793">
            <v>113935</v>
          </cell>
          <cell r="Q793" t="str">
            <v>08</v>
          </cell>
          <cell r="R793" t="str">
            <v>Medicine</v>
          </cell>
          <cell r="T793" t="b">
            <v>1</v>
          </cell>
          <cell r="U793" t="b">
            <v>1</v>
          </cell>
          <cell r="V793" t="b">
            <v>0</v>
          </cell>
          <cell r="W793" t="str">
            <v>MED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I793" t="str">
            <v>Tomb</v>
          </cell>
          <cell r="AJ793" t="str">
            <v>T</v>
          </cell>
        </row>
        <row r="794">
          <cell r="A794" t="str">
            <v>0023073</v>
          </cell>
          <cell r="D794" t="str">
            <v>HEALTH CTR X-RAY #2</v>
          </cell>
          <cell r="E794">
            <v>31868</v>
          </cell>
          <cell r="F794">
            <v>32324</v>
          </cell>
          <cell r="G794">
            <v>30136</v>
          </cell>
          <cell r="I794">
            <v>33053</v>
          </cell>
          <cell r="J794">
            <v>203387</v>
          </cell>
          <cell r="K794">
            <v>203387</v>
          </cell>
          <cell r="L794">
            <v>203387</v>
          </cell>
          <cell r="M794">
            <v>0</v>
          </cell>
          <cell r="N794">
            <v>203387</v>
          </cell>
          <cell r="O794">
            <v>200506</v>
          </cell>
          <cell r="P794">
            <v>203387</v>
          </cell>
          <cell r="Q794" t="str">
            <v>13</v>
          </cell>
          <cell r="R794" t="str">
            <v>Other</v>
          </cell>
          <cell r="T794" t="b">
            <v>1</v>
          </cell>
          <cell r="U794" t="b">
            <v>1</v>
          </cell>
          <cell r="V794" t="b">
            <v>0</v>
          </cell>
          <cell r="W794" t="str">
            <v>PLN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I794" t="str">
            <v>Tomb</v>
          </cell>
          <cell r="AJ794" t="str">
            <v>T</v>
          </cell>
        </row>
        <row r="795">
          <cell r="A795" t="str">
            <v>0023074</v>
          </cell>
          <cell r="D795" t="str">
            <v>GREELEY LAB HEATING SYSTEM</v>
          </cell>
          <cell r="E795">
            <v>31747</v>
          </cell>
          <cell r="F795">
            <v>33055</v>
          </cell>
          <cell r="G795">
            <v>30136</v>
          </cell>
          <cell r="J795">
            <v>0</v>
          </cell>
          <cell r="K795">
            <v>243263</v>
          </cell>
          <cell r="L795">
            <v>243263</v>
          </cell>
          <cell r="M795">
            <v>0</v>
          </cell>
          <cell r="N795">
            <v>0</v>
          </cell>
          <cell r="O795">
            <v>200506</v>
          </cell>
          <cell r="P795">
            <v>243263</v>
          </cell>
          <cell r="Q795" t="str">
            <v>0</v>
          </cell>
          <cell r="R795" t="str">
            <v>UNASSIGNED</v>
          </cell>
          <cell r="T795" t="b">
            <v>1</v>
          </cell>
          <cell r="U795" t="b">
            <v>1</v>
          </cell>
          <cell r="V795" t="b">
            <v>1</v>
          </cell>
          <cell r="W795" t="str">
            <v>PLN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I795" t="str">
            <v>Tomb</v>
          </cell>
          <cell r="AJ795" t="str">
            <v>T</v>
          </cell>
        </row>
        <row r="796">
          <cell r="A796" t="str">
            <v>0023075</v>
          </cell>
          <cell r="D796" t="str">
            <v>MED SCHOOL SUB AIR RTS GARAGE</v>
          </cell>
          <cell r="E796">
            <v>31778</v>
          </cell>
          <cell r="F796">
            <v>32508</v>
          </cell>
          <cell r="G796">
            <v>30136</v>
          </cell>
          <cell r="I796">
            <v>34834</v>
          </cell>
          <cell r="J796">
            <v>642335</v>
          </cell>
          <cell r="K796">
            <v>642336</v>
          </cell>
          <cell r="L796">
            <v>642336</v>
          </cell>
          <cell r="M796">
            <v>397938.02</v>
          </cell>
          <cell r="N796">
            <v>244398</v>
          </cell>
          <cell r="O796">
            <v>200506</v>
          </cell>
          <cell r="P796">
            <v>642336</v>
          </cell>
          <cell r="Q796" t="str">
            <v>08</v>
          </cell>
          <cell r="R796" t="str">
            <v>Medicine</v>
          </cell>
          <cell r="T796" t="b">
            <v>1</v>
          </cell>
          <cell r="U796" t="b">
            <v>1</v>
          </cell>
          <cell r="V796" t="b">
            <v>1</v>
          </cell>
          <cell r="W796" t="str">
            <v>MED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I796" t="str">
            <v>Tomb</v>
          </cell>
          <cell r="AJ796" t="str">
            <v>T</v>
          </cell>
        </row>
        <row r="797">
          <cell r="A797" t="str">
            <v>0023076</v>
          </cell>
          <cell r="D797" t="str">
            <v>TROWBRIDGE HOUSE INTERIOR</v>
          </cell>
          <cell r="E797">
            <v>31778</v>
          </cell>
          <cell r="F797">
            <v>33253</v>
          </cell>
          <cell r="G797">
            <v>32963</v>
          </cell>
          <cell r="I797">
            <v>35415</v>
          </cell>
          <cell r="J797">
            <v>7332</v>
          </cell>
          <cell r="K797">
            <v>7332</v>
          </cell>
          <cell r="L797">
            <v>7332</v>
          </cell>
          <cell r="M797">
            <v>7331.72</v>
          </cell>
          <cell r="N797">
            <v>0</v>
          </cell>
          <cell r="O797">
            <v>200506</v>
          </cell>
          <cell r="P797">
            <v>7332</v>
          </cell>
          <cell r="Q797" t="str">
            <v>12</v>
          </cell>
          <cell r="R797" t="str">
            <v>Administrative &amp; University-Wide</v>
          </cell>
          <cell r="T797" t="b">
            <v>1</v>
          </cell>
          <cell r="U797" t="b">
            <v>1</v>
          </cell>
          <cell r="V797" t="b">
            <v>0</v>
          </cell>
          <cell r="W797" t="str">
            <v>PLN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I797" t="str">
            <v>Tomb</v>
          </cell>
          <cell r="AJ797" t="str">
            <v>T</v>
          </cell>
        </row>
        <row r="798">
          <cell r="A798" t="str">
            <v>0023077</v>
          </cell>
          <cell r="D798" t="str">
            <v>MED.SCH. INCINERATOR</v>
          </cell>
          <cell r="E798">
            <v>31809</v>
          </cell>
          <cell r="F798">
            <v>32324</v>
          </cell>
          <cell r="G798">
            <v>30136</v>
          </cell>
          <cell r="J798">
            <v>0</v>
          </cell>
          <cell r="K798">
            <v>336523</v>
          </cell>
          <cell r="L798">
            <v>336523</v>
          </cell>
          <cell r="M798">
            <v>0</v>
          </cell>
          <cell r="N798">
            <v>0</v>
          </cell>
          <cell r="O798">
            <v>200506</v>
          </cell>
          <cell r="P798">
            <v>336523</v>
          </cell>
          <cell r="Q798" t="str">
            <v>0</v>
          </cell>
          <cell r="R798" t="str">
            <v>UNASSIGNED</v>
          </cell>
          <cell r="T798" t="b">
            <v>1</v>
          </cell>
          <cell r="U798" t="b">
            <v>1</v>
          </cell>
          <cell r="V798" t="b">
            <v>1</v>
          </cell>
          <cell r="W798" t="str">
            <v>MED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I798" t="str">
            <v>Tomb</v>
          </cell>
          <cell r="AJ798" t="str">
            <v>T</v>
          </cell>
        </row>
        <row r="799">
          <cell r="A799" t="str">
            <v>0023078</v>
          </cell>
          <cell r="D799" t="str">
            <v>GALES FERRY BOATHOUSE</v>
          </cell>
          <cell r="E799">
            <v>31809</v>
          </cell>
          <cell r="F799">
            <v>33054</v>
          </cell>
          <cell r="G799">
            <v>33328</v>
          </cell>
          <cell r="I799">
            <v>32261</v>
          </cell>
          <cell r="J799">
            <v>342835</v>
          </cell>
          <cell r="K799">
            <v>342835</v>
          </cell>
          <cell r="L799">
            <v>342835</v>
          </cell>
          <cell r="M799">
            <v>349132.76</v>
          </cell>
          <cell r="N799">
            <v>0</v>
          </cell>
          <cell r="O799">
            <v>200506</v>
          </cell>
          <cell r="P799">
            <v>342835</v>
          </cell>
          <cell r="Q799" t="str">
            <v>10</v>
          </cell>
          <cell r="R799" t="str">
            <v>Athletics</v>
          </cell>
          <cell r="T799" t="b">
            <v>1</v>
          </cell>
          <cell r="U799" t="b">
            <v>1</v>
          </cell>
          <cell r="V799" t="b">
            <v>0</v>
          </cell>
          <cell r="W799" t="str">
            <v>PLN</v>
          </cell>
          <cell r="X799">
            <v>0</v>
          </cell>
          <cell r="Y799">
            <v>0</v>
          </cell>
          <cell r="Z799">
            <v>305266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I799" t="str">
            <v>Tomb</v>
          </cell>
          <cell r="AJ799" t="str">
            <v>T</v>
          </cell>
        </row>
        <row r="800">
          <cell r="A800" t="str">
            <v>0023079</v>
          </cell>
          <cell r="D800" t="str">
            <v>PSYCHOLOGY COPIER</v>
          </cell>
          <cell r="E800">
            <v>31837</v>
          </cell>
          <cell r="F800">
            <v>32324</v>
          </cell>
          <cell r="G800">
            <v>30136</v>
          </cell>
          <cell r="J800">
            <v>0</v>
          </cell>
          <cell r="K800">
            <v>16472</v>
          </cell>
          <cell r="L800">
            <v>16472</v>
          </cell>
          <cell r="M800">
            <v>0</v>
          </cell>
          <cell r="N800">
            <v>0</v>
          </cell>
          <cell r="O800">
            <v>200506</v>
          </cell>
          <cell r="P800">
            <v>16472</v>
          </cell>
          <cell r="Q800" t="str">
            <v>0</v>
          </cell>
          <cell r="R800" t="str">
            <v>UNASSIGNED</v>
          </cell>
          <cell r="T800" t="b">
            <v>1</v>
          </cell>
          <cell r="U800" t="b">
            <v>1</v>
          </cell>
          <cell r="V800" t="b">
            <v>1</v>
          </cell>
          <cell r="W800" t="str">
            <v>FIN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I800" t="str">
            <v>Tomb</v>
          </cell>
          <cell r="AJ800" t="str">
            <v>T</v>
          </cell>
        </row>
        <row r="801">
          <cell r="A801" t="str">
            <v>0023080</v>
          </cell>
          <cell r="B801" t="str">
            <v>P90112701</v>
          </cell>
          <cell r="C801" t="str">
            <v>90112701</v>
          </cell>
          <cell r="D801" t="str">
            <v>CENTRAL CHEMICAL WASTE FACILITY</v>
          </cell>
          <cell r="E801">
            <v>31868</v>
          </cell>
          <cell r="F801">
            <v>36341</v>
          </cell>
          <cell r="G801">
            <v>35947</v>
          </cell>
          <cell r="I801">
            <v>37597</v>
          </cell>
          <cell r="J801">
            <v>3240798</v>
          </cell>
          <cell r="K801">
            <v>3240798</v>
          </cell>
          <cell r="L801">
            <v>3240798</v>
          </cell>
          <cell r="M801">
            <v>0</v>
          </cell>
          <cell r="N801">
            <v>3240798</v>
          </cell>
          <cell r="O801">
            <v>200506</v>
          </cell>
          <cell r="P801">
            <v>3240798</v>
          </cell>
          <cell r="Q801" t="str">
            <v>24</v>
          </cell>
          <cell r="R801" t="str">
            <v>Eng&amp;ApplSci</v>
          </cell>
          <cell r="T801" t="b">
            <v>0</v>
          </cell>
          <cell r="U801" t="b">
            <v>1</v>
          </cell>
          <cell r="V801" t="b">
            <v>0</v>
          </cell>
          <cell r="W801" t="str">
            <v>Accounting And Contracts</v>
          </cell>
          <cell r="X801">
            <v>0</v>
          </cell>
          <cell r="Y801">
            <v>3240798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 t="str">
            <v>20</v>
          </cell>
          <cell r="AH801" t="str">
            <v>NI</v>
          </cell>
          <cell r="AI801" t="str">
            <v>FullyF</v>
          </cell>
          <cell r="AJ801" t="str">
            <v>FF</v>
          </cell>
        </row>
        <row r="802">
          <cell r="A802" t="str">
            <v>0023081</v>
          </cell>
          <cell r="D802" t="str">
            <v>SHEET METAL SHOP</v>
          </cell>
          <cell r="E802">
            <v>31868</v>
          </cell>
          <cell r="F802">
            <v>33054</v>
          </cell>
          <cell r="G802">
            <v>30136</v>
          </cell>
          <cell r="J802">
            <v>0</v>
          </cell>
          <cell r="K802">
            <v>15319</v>
          </cell>
          <cell r="L802">
            <v>15319</v>
          </cell>
          <cell r="M802">
            <v>0</v>
          </cell>
          <cell r="N802">
            <v>0</v>
          </cell>
          <cell r="O802">
            <v>200506</v>
          </cell>
          <cell r="P802">
            <v>15319</v>
          </cell>
          <cell r="Q802" t="str">
            <v>0</v>
          </cell>
          <cell r="R802" t="str">
            <v>UNASSIGNED</v>
          </cell>
          <cell r="T802" t="b">
            <v>1</v>
          </cell>
          <cell r="U802" t="b">
            <v>1</v>
          </cell>
          <cell r="V802" t="b">
            <v>1</v>
          </cell>
          <cell r="W802" t="str">
            <v>MGT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I802" t="str">
            <v>Tomb</v>
          </cell>
          <cell r="AJ802" t="str">
            <v>T</v>
          </cell>
        </row>
        <row r="803">
          <cell r="A803" t="str">
            <v>0023082</v>
          </cell>
          <cell r="B803" t="str">
            <v>F87030101</v>
          </cell>
          <cell r="C803" t="str">
            <v>87030101</v>
          </cell>
          <cell r="D803" t="str">
            <v>SHM COURTYARD ROOF REPAIR</v>
          </cell>
          <cell r="E803">
            <v>31837</v>
          </cell>
          <cell r="G803">
            <v>33298</v>
          </cell>
          <cell r="I803">
            <v>37597</v>
          </cell>
          <cell r="J803">
            <v>1562017</v>
          </cell>
          <cell r="K803">
            <v>1562017</v>
          </cell>
          <cell r="L803">
            <v>1562017</v>
          </cell>
          <cell r="M803">
            <v>22017.4</v>
          </cell>
          <cell r="N803">
            <v>1540000</v>
          </cell>
          <cell r="O803">
            <v>200506</v>
          </cell>
          <cell r="P803">
            <v>1562017</v>
          </cell>
          <cell r="Q803" t="str">
            <v>80</v>
          </cell>
          <cell r="R803" t="str">
            <v>Medicine</v>
          </cell>
          <cell r="T803" t="b">
            <v>0</v>
          </cell>
          <cell r="U803" t="b">
            <v>1</v>
          </cell>
          <cell r="V803" t="b">
            <v>0</v>
          </cell>
          <cell r="W803" t="str">
            <v>Asset Management</v>
          </cell>
          <cell r="X803">
            <v>1540000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 t="str">
            <v>30</v>
          </cell>
          <cell r="AH803" t="str">
            <v>CM</v>
          </cell>
          <cell r="AI803" t="str">
            <v>FullyF</v>
          </cell>
          <cell r="AJ803" t="str">
            <v>FF</v>
          </cell>
        </row>
        <row r="804">
          <cell r="A804" t="str">
            <v>0023083</v>
          </cell>
          <cell r="B804" t="str">
            <v>F87030102</v>
          </cell>
          <cell r="C804" t="str">
            <v>87030102</v>
          </cell>
          <cell r="D804" t="str">
            <v>UTILITY EXTENSION MED SCH.</v>
          </cell>
          <cell r="E804">
            <v>31837</v>
          </cell>
          <cell r="F804">
            <v>33253</v>
          </cell>
          <cell r="G804">
            <v>33086</v>
          </cell>
          <cell r="I804">
            <v>37597</v>
          </cell>
          <cell r="J804">
            <v>159935</v>
          </cell>
          <cell r="K804">
            <v>159935</v>
          </cell>
          <cell r="L804">
            <v>159935</v>
          </cell>
          <cell r="M804">
            <v>0</v>
          </cell>
          <cell r="N804">
            <v>159935</v>
          </cell>
          <cell r="O804">
            <v>200506</v>
          </cell>
          <cell r="P804">
            <v>159935</v>
          </cell>
          <cell r="Q804" t="str">
            <v>66</v>
          </cell>
          <cell r="R804" t="str">
            <v>Admin&amp;Other YSM Utilities</v>
          </cell>
          <cell r="T804" t="b">
            <v>0</v>
          </cell>
          <cell r="U804" t="b">
            <v>1</v>
          </cell>
          <cell r="V804" t="b">
            <v>0</v>
          </cell>
          <cell r="W804" t="str">
            <v>Accounting And Contracts</v>
          </cell>
          <cell r="X804">
            <v>159935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 t="str">
            <v>40</v>
          </cell>
          <cell r="AH804" t="str">
            <v>UT</v>
          </cell>
          <cell r="AI804" t="str">
            <v>FullyF</v>
          </cell>
          <cell r="AJ804" t="str">
            <v>FF</v>
          </cell>
        </row>
        <row r="805">
          <cell r="A805" t="str">
            <v>0023084</v>
          </cell>
          <cell r="D805" t="str">
            <v>LMP BASEMENT DIGEST.DISEASE</v>
          </cell>
          <cell r="E805">
            <v>31837</v>
          </cell>
          <cell r="F805">
            <v>33054</v>
          </cell>
          <cell r="G805">
            <v>33328</v>
          </cell>
          <cell r="I805">
            <v>34834</v>
          </cell>
          <cell r="J805">
            <v>1186544</v>
          </cell>
          <cell r="K805">
            <v>1186544</v>
          </cell>
          <cell r="L805">
            <v>1186544</v>
          </cell>
          <cell r="M805">
            <v>1224750.9099999999</v>
          </cell>
          <cell r="N805">
            <v>0</v>
          </cell>
          <cell r="O805">
            <v>200506</v>
          </cell>
          <cell r="P805">
            <v>1186544</v>
          </cell>
          <cell r="Q805" t="str">
            <v>08</v>
          </cell>
          <cell r="R805" t="str">
            <v>Medicine</v>
          </cell>
          <cell r="T805" t="b">
            <v>1</v>
          </cell>
          <cell r="U805" t="b">
            <v>1</v>
          </cell>
          <cell r="V805" t="b">
            <v>0</v>
          </cell>
          <cell r="W805" t="str">
            <v>MED</v>
          </cell>
          <cell r="X805">
            <v>0</v>
          </cell>
          <cell r="Y805">
            <v>0</v>
          </cell>
          <cell r="Z805">
            <v>1147276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I805" t="str">
            <v>Tomb</v>
          </cell>
          <cell r="AJ805" t="str">
            <v>T</v>
          </cell>
        </row>
        <row r="806">
          <cell r="A806" t="str">
            <v>0023085</v>
          </cell>
          <cell r="B806" t="str">
            <v>F87030104</v>
          </cell>
          <cell r="C806" t="str">
            <v>87030104</v>
          </cell>
          <cell r="D806" t="str">
            <v>B-WING FAN REPLACEMENT</v>
          </cell>
          <cell r="E806">
            <v>31837</v>
          </cell>
          <cell r="G806">
            <v>33298</v>
          </cell>
          <cell r="I806">
            <v>37597</v>
          </cell>
          <cell r="J806">
            <v>504811</v>
          </cell>
          <cell r="K806">
            <v>504811</v>
          </cell>
          <cell r="L806">
            <v>504811</v>
          </cell>
          <cell r="M806">
            <v>709</v>
          </cell>
          <cell r="N806">
            <v>504102</v>
          </cell>
          <cell r="O806">
            <v>200506</v>
          </cell>
          <cell r="P806">
            <v>504811</v>
          </cell>
          <cell r="Q806" t="str">
            <v>80</v>
          </cell>
          <cell r="R806" t="str">
            <v>Medicine</v>
          </cell>
          <cell r="T806" t="b">
            <v>0</v>
          </cell>
          <cell r="U806" t="b">
            <v>1</v>
          </cell>
          <cell r="V806" t="b">
            <v>0</v>
          </cell>
          <cell r="W806" t="str">
            <v>Asset Management</v>
          </cell>
          <cell r="X806">
            <v>504102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 t="str">
            <v>20</v>
          </cell>
          <cell r="AH806" t="str">
            <v>PR</v>
          </cell>
          <cell r="AI806" t="str">
            <v>FullyF</v>
          </cell>
          <cell r="AJ806" t="str">
            <v>FF</v>
          </cell>
        </row>
        <row r="807">
          <cell r="A807" t="str">
            <v>0023086</v>
          </cell>
          <cell r="B807" t="str">
            <v>P89071111</v>
          </cell>
          <cell r="C807" t="str">
            <v>89071111</v>
          </cell>
          <cell r="D807" t="str">
            <v>BML ADDITION &amp; RENOVATIONS</v>
          </cell>
          <cell r="E807">
            <v>31837</v>
          </cell>
          <cell r="G807">
            <v>34608</v>
          </cell>
          <cell r="I807">
            <v>37597</v>
          </cell>
          <cell r="J807">
            <v>10316420</v>
          </cell>
          <cell r="K807">
            <v>10316421</v>
          </cell>
          <cell r="L807">
            <v>10316421</v>
          </cell>
          <cell r="M807">
            <v>3781101.79</v>
          </cell>
          <cell r="N807">
            <v>6535318</v>
          </cell>
          <cell r="O807">
            <v>200506</v>
          </cell>
          <cell r="P807">
            <v>10316421</v>
          </cell>
          <cell r="Q807" t="str">
            <v>80</v>
          </cell>
          <cell r="R807" t="str">
            <v>Medicine</v>
          </cell>
          <cell r="T807" t="b">
            <v>0</v>
          </cell>
          <cell r="U807" t="b">
            <v>1</v>
          </cell>
          <cell r="V807" t="b">
            <v>0</v>
          </cell>
          <cell r="W807" t="str">
            <v>Asset Management</v>
          </cell>
          <cell r="X807">
            <v>0</v>
          </cell>
          <cell r="Y807">
            <v>2183831</v>
          </cell>
          <cell r="Z807">
            <v>126409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 t="str">
            <v>10</v>
          </cell>
          <cell r="AH807" t="str">
            <v>NR</v>
          </cell>
          <cell r="AI807" t="str">
            <v>FullyF</v>
          </cell>
          <cell r="AJ807" t="str">
            <v>FF</v>
          </cell>
        </row>
        <row r="808">
          <cell r="A808" t="str">
            <v>0023087</v>
          </cell>
          <cell r="B808" t="str">
            <v>P89110704</v>
          </cell>
          <cell r="C808" t="str">
            <v>89110704</v>
          </cell>
          <cell r="D808" t="str">
            <v>SQUASH COURT CONVERSION</v>
          </cell>
          <cell r="E808">
            <v>31837</v>
          </cell>
          <cell r="G808">
            <v>32752</v>
          </cell>
          <cell r="I808">
            <v>37597</v>
          </cell>
          <cell r="J808">
            <v>552770</v>
          </cell>
          <cell r="K808">
            <v>552770</v>
          </cell>
          <cell r="L808">
            <v>552770</v>
          </cell>
          <cell r="M808">
            <v>329295.86</v>
          </cell>
          <cell r="N808">
            <v>230000</v>
          </cell>
          <cell r="O808">
            <v>200506</v>
          </cell>
          <cell r="P808">
            <v>552770</v>
          </cell>
          <cell r="Q808" t="str">
            <v>80</v>
          </cell>
          <cell r="R808" t="str">
            <v>Medicine</v>
          </cell>
          <cell r="T808" t="b">
            <v>0</v>
          </cell>
          <cell r="U808" t="b">
            <v>1</v>
          </cell>
          <cell r="V808" t="b">
            <v>0</v>
          </cell>
          <cell r="W808" t="str">
            <v>Asset Management</v>
          </cell>
          <cell r="X808">
            <v>230000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 t="str">
            <v>20</v>
          </cell>
          <cell r="AH808" t="str">
            <v>PR</v>
          </cell>
          <cell r="AI808" t="str">
            <v>FullyF</v>
          </cell>
          <cell r="AJ808" t="str">
            <v>FF</v>
          </cell>
        </row>
        <row r="809">
          <cell r="A809" t="str">
            <v>0023094</v>
          </cell>
          <cell r="D809" t="str">
            <v>OFFICE CONSTRUCTION</v>
          </cell>
          <cell r="E809">
            <v>31837</v>
          </cell>
          <cell r="F809">
            <v>32324</v>
          </cell>
          <cell r="G809">
            <v>30136</v>
          </cell>
          <cell r="J809">
            <v>0</v>
          </cell>
          <cell r="K809">
            <v>51</v>
          </cell>
          <cell r="L809">
            <v>51</v>
          </cell>
          <cell r="M809">
            <v>0</v>
          </cell>
          <cell r="N809">
            <v>0</v>
          </cell>
          <cell r="O809">
            <v>200506</v>
          </cell>
          <cell r="P809">
            <v>51</v>
          </cell>
          <cell r="Q809" t="str">
            <v>0</v>
          </cell>
          <cell r="R809" t="str">
            <v>UNASSIGNED</v>
          </cell>
          <cell r="T809" t="b">
            <v>1</v>
          </cell>
          <cell r="U809" t="b">
            <v>1</v>
          </cell>
          <cell r="V809" t="b">
            <v>1</v>
          </cell>
          <cell r="W809" t="str">
            <v>FIN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I809" t="str">
            <v>Tomb</v>
          </cell>
          <cell r="AJ809" t="str">
            <v>T</v>
          </cell>
        </row>
        <row r="810">
          <cell r="A810" t="str">
            <v>0023097</v>
          </cell>
          <cell r="B810" t="str">
            <v>F87053102</v>
          </cell>
          <cell r="C810" t="str">
            <v>87053102</v>
          </cell>
          <cell r="D810" t="str">
            <v>YALE BOWL PRESS BOX</v>
          </cell>
          <cell r="E810">
            <v>31928</v>
          </cell>
          <cell r="F810">
            <v>32325</v>
          </cell>
          <cell r="G810">
            <v>32933</v>
          </cell>
          <cell r="I810">
            <v>37597</v>
          </cell>
          <cell r="J810">
            <v>918691</v>
          </cell>
          <cell r="K810">
            <v>918691</v>
          </cell>
          <cell r="L810">
            <v>918691</v>
          </cell>
          <cell r="M810">
            <v>69907.75</v>
          </cell>
          <cell r="N810">
            <v>848783</v>
          </cell>
          <cell r="O810">
            <v>200506</v>
          </cell>
          <cell r="P810">
            <v>918691</v>
          </cell>
          <cell r="Q810" t="str">
            <v>54</v>
          </cell>
          <cell r="R810" t="str">
            <v>Athletics</v>
          </cell>
          <cell r="T810" t="b">
            <v>0</v>
          </cell>
          <cell r="U810" t="b">
            <v>1</v>
          </cell>
          <cell r="V810" t="b">
            <v>0</v>
          </cell>
          <cell r="W810" t="str">
            <v>Accounting And Contracts</v>
          </cell>
          <cell r="X810">
            <v>719000</v>
          </cell>
          <cell r="Y810">
            <v>129783</v>
          </cell>
          <cell r="Z810">
            <v>69908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 t="str">
            <v>20</v>
          </cell>
          <cell r="AH810" t="str">
            <v>PR</v>
          </cell>
          <cell r="AI810" t="str">
            <v>FullyF</v>
          </cell>
          <cell r="AJ810" t="str">
            <v>FF</v>
          </cell>
        </row>
        <row r="811">
          <cell r="A811" t="str">
            <v>0023098</v>
          </cell>
          <cell r="D811" t="str">
            <v>MUSIC SCHOOL EQUIPMENT</v>
          </cell>
          <cell r="E811">
            <v>32021</v>
          </cell>
          <cell r="F811">
            <v>33419</v>
          </cell>
          <cell r="G811">
            <v>30136</v>
          </cell>
          <cell r="I811">
            <v>34963</v>
          </cell>
          <cell r="J811">
            <v>292537</v>
          </cell>
          <cell r="K811">
            <v>292537</v>
          </cell>
          <cell r="L811">
            <v>292537</v>
          </cell>
          <cell r="M811">
            <v>293170.21999999997</v>
          </cell>
          <cell r="N811">
            <v>0</v>
          </cell>
          <cell r="O811">
            <v>200506</v>
          </cell>
          <cell r="P811">
            <v>292537</v>
          </cell>
          <cell r="Q811" t="str">
            <v>05</v>
          </cell>
          <cell r="R811" t="str">
            <v>Academic Space: Non-Science</v>
          </cell>
          <cell r="T811" t="b">
            <v>0</v>
          </cell>
          <cell r="U811" t="b">
            <v>1</v>
          </cell>
          <cell r="V811" t="b">
            <v>0</v>
          </cell>
          <cell r="W811" t="str">
            <v>FIN</v>
          </cell>
          <cell r="X811">
            <v>0</v>
          </cell>
          <cell r="Y811">
            <v>0</v>
          </cell>
          <cell r="Z811">
            <v>292537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I811" t="str">
            <v>Tomb</v>
          </cell>
          <cell r="AJ811" t="str">
            <v>T</v>
          </cell>
        </row>
        <row r="812">
          <cell r="A812" t="str">
            <v>0023099</v>
          </cell>
          <cell r="D812" t="str">
            <v>STERLING POWER PLANT</v>
          </cell>
          <cell r="E812">
            <v>31928</v>
          </cell>
          <cell r="F812">
            <v>33054</v>
          </cell>
          <cell r="G812">
            <v>30136</v>
          </cell>
          <cell r="I812">
            <v>37592</v>
          </cell>
          <cell r="J812">
            <v>277987</v>
          </cell>
          <cell r="K812">
            <v>277987</v>
          </cell>
          <cell r="L812">
            <v>277987</v>
          </cell>
          <cell r="M812">
            <v>14732.35</v>
          </cell>
          <cell r="N812">
            <v>263255</v>
          </cell>
          <cell r="O812">
            <v>200506</v>
          </cell>
          <cell r="P812">
            <v>277987</v>
          </cell>
          <cell r="Q812" t="str">
            <v>12</v>
          </cell>
          <cell r="R812" t="str">
            <v>Administrative &amp; University-Wide</v>
          </cell>
          <cell r="T812" t="b">
            <v>1</v>
          </cell>
          <cell r="U812" t="b">
            <v>1</v>
          </cell>
          <cell r="V812" t="b">
            <v>0</v>
          </cell>
          <cell r="W812" t="str">
            <v>MGT</v>
          </cell>
          <cell r="X812">
            <v>263255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I812" t="str">
            <v>Tomb</v>
          </cell>
          <cell r="AJ812" t="str">
            <v>T</v>
          </cell>
        </row>
        <row r="813">
          <cell r="A813" t="str">
            <v>0023100</v>
          </cell>
          <cell r="D813" t="str">
            <v>LMP 2 - NEPHROLOGY</v>
          </cell>
          <cell r="E813">
            <v>31928</v>
          </cell>
          <cell r="F813">
            <v>33054</v>
          </cell>
          <cell r="G813">
            <v>33328</v>
          </cell>
          <cell r="I813">
            <v>34834</v>
          </cell>
          <cell r="J813">
            <v>1300614</v>
          </cell>
          <cell r="K813">
            <v>1300614</v>
          </cell>
          <cell r="L813">
            <v>1300614</v>
          </cell>
          <cell r="M813">
            <v>1357758.68</v>
          </cell>
          <cell r="N813">
            <v>0</v>
          </cell>
          <cell r="O813">
            <v>200506</v>
          </cell>
          <cell r="P813">
            <v>1300614</v>
          </cell>
          <cell r="Q813" t="str">
            <v>08</v>
          </cell>
          <cell r="R813" t="str">
            <v>Medicine</v>
          </cell>
          <cell r="T813" t="b">
            <v>1</v>
          </cell>
          <cell r="U813" t="b">
            <v>1</v>
          </cell>
          <cell r="V813" t="b">
            <v>0</v>
          </cell>
          <cell r="W813" t="str">
            <v>MED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I813" t="str">
            <v>Tomb</v>
          </cell>
          <cell r="AJ813" t="str">
            <v>T</v>
          </cell>
        </row>
        <row r="814">
          <cell r="A814" t="str">
            <v>0023101</v>
          </cell>
          <cell r="D814" t="str">
            <v>FITKIN IV AND V</v>
          </cell>
          <cell r="E814">
            <v>31928</v>
          </cell>
          <cell r="F814">
            <v>33054</v>
          </cell>
          <cell r="G814">
            <v>33328</v>
          </cell>
          <cell r="I814">
            <v>34834</v>
          </cell>
          <cell r="J814">
            <v>3380788</v>
          </cell>
          <cell r="K814">
            <v>3380788</v>
          </cell>
          <cell r="L814">
            <v>3380788</v>
          </cell>
          <cell r="M814">
            <v>3445106.19</v>
          </cell>
          <cell r="N814">
            <v>0</v>
          </cell>
          <cell r="O814">
            <v>200506</v>
          </cell>
          <cell r="P814">
            <v>3380788</v>
          </cell>
          <cell r="Q814" t="str">
            <v>08</v>
          </cell>
          <cell r="R814" t="str">
            <v>Medicine</v>
          </cell>
          <cell r="T814" t="b">
            <v>1</v>
          </cell>
          <cell r="U814" t="b">
            <v>1</v>
          </cell>
          <cell r="V814" t="b">
            <v>0</v>
          </cell>
          <cell r="W814" t="str">
            <v>MED</v>
          </cell>
          <cell r="X814">
            <v>0</v>
          </cell>
          <cell r="Y814">
            <v>0</v>
          </cell>
          <cell r="Z814">
            <v>1500000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I814" t="str">
            <v>Tomb</v>
          </cell>
          <cell r="AJ814" t="str">
            <v>T</v>
          </cell>
        </row>
        <row r="815">
          <cell r="A815" t="str">
            <v>0023102</v>
          </cell>
          <cell r="D815" t="str">
            <v>HARKNESS 2 - STUDENT AFFAIRS</v>
          </cell>
          <cell r="E815">
            <v>31928</v>
          </cell>
          <cell r="F815">
            <v>33054</v>
          </cell>
          <cell r="G815">
            <v>33328</v>
          </cell>
          <cell r="I815">
            <v>34834</v>
          </cell>
          <cell r="J815">
            <v>982054</v>
          </cell>
          <cell r="K815">
            <v>982054</v>
          </cell>
          <cell r="L815">
            <v>982054</v>
          </cell>
          <cell r="M815">
            <v>994723.79</v>
          </cell>
          <cell r="N815">
            <v>0</v>
          </cell>
          <cell r="O815">
            <v>200506</v>
          </cell>
          <cell r="P815">
            <v>982054</v>
          </cell>
          <cell r="Q815" t="str">
            <v>08</v>
          </cell>
          <cell r="R815" t="str">
            <v>Medicine</v>
          </cell>
          <cell r="T815" t="b">
            <v>1</v>
          </cell>
          <cell r="U815" t="b">
            <v>1</v>
          </cell>
          <cell r="V815" t="b">
            <v>0</v>
          </cell>
          <cell r="W815" t="str">
            <v>MED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I815" t="str">
            <v>Tomb</v>
          </cell>
          <cell r="AJ815" t="str">
            <v>T</v>
          </cell>
        </row>
        <row r="816">
          <cell r="A816" t="str">
            <v>0023103</v>
          </cell>
          <cell r="D816" t="str">
            <v>CO-GENERATION PROJECT</v>
          </cell>
          <cell r="E816">
            <v>31928</v>
          </cell>
          <cell r="F816">
            <v>33694</v>
          </cell>
          <cell r="G816">
            <v>33785</v>
          </cell>
          <cell r="I816">
            <v>34751</v>
          </cell>
          <cell r="J816">
            <v>588625</v>
          </cell>
          <cell r="K816">
            <v>588625</v>
          </cell>
          <cell r="L816">
            <v>588625</v>
          </cell>
          <cell r="M816">
            <v>0</v>
          </cell>
          <cell r="N816">
            <v>588625</v>
          </cell>
          <cell r="O816">
            <v>200506</v>
          </cell>
          <cell r="P816">
            <v>588625</v>
          </cell>
          <cell r="Q816" t="str">
            <v>11</v>
          </cell>
          <cell r="R816" t="str">
            <v>Utilities &amp; Infrastructure</v>
          </cell>
          <cell r="T816" t="b">
            <v>1</v>
          </cell>
          <cell r="U816" t="b">
            <v>1</v>
          </cell>
          <cell r="V816" t="b">
            <v>0</v>
          </cell>
          <cell r="W816" t="str">
            <v>FIN</v>
          </cell>
          <cell r="X816">
            <v>0</v>
          </cell>
          <cell r="Y816">
            <v>588625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I816" t="str">
            <v>Tomb</v>
          </cell>
          <cell r="AJ816" t="str">
            <v>T</v>
          </cell>
        </row>
        <row r="817">
          <cell r="A817" t="str">
            <v>0023104</v>
          </cell>
          <cell r="D817" t="str">
            <v>WEISS ARCHEOLOGY MOVE</v>
          </cell>
          <cell r="E817">
            <v>31928</v>
          </cell>
          <cell r="F817">
            <v>33054</v>
          </cell>
          <cell r="G817">
            <v>33328</v>
          </cell>
          <cell r="J817">
            <v>0</v>
          </cell>
          <cell r="K817">
            <v>143232</v>
          </cell>
          <cell r="L817">
            <v>143232</v>
          </cell>
          <cell r="M817">
            <v>0</v>
          </cell>
          <cell r="N817">
            <v>0</v>
          </cell>
          <cell r="O817">
            <v>200506</v>
          </cell>
          <cell r="P817">
            <v>143232</v>
          </cell>
          <cell r="Q817" t="str">
            <v>0</v>
          </cell>
          <cell r="R817" t="str">
            <v>UNASSIGNED</v>
          </cell>
          <cell r="T817" t="b">
            <v>1</v>
          </cell>
          <cell r="U817" t="b">
            <v>1</v>
          </cell>
          <cell r="V817" t="b">
            <v>1</v>
          </cell>
          <cell r="W817" t="str">
            <v>MGT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I817" t="str">
            <v>Tomb</v>
          </cell>
          <cell r="AJ817" t="str">
            <v>T</v>
          </cell>
        </row>
        <row r="818">
          <cell r="A818" t="str">
            <v>0023105</v>
          </cell>
          <cell r="D818" t="str">
            <v>CAMPUS IMPROVEMENT PROJECT</v>
          </cell>
          <cell r="E818">
            <v>31928</v>
          </cell>
          <cell r="F818">
            <v>33253</v>
          </cell>
          <cell r="G818">
            <v>33328</v>
          </cell>
          <cell r="I818">
            <v>33053</v>
          </cell>
          <cell r="J818">
            <v>1114551</v>
          </cell>
          <cell r="K818">
            <v>1114551</v>
          </cell>
          <cell r="L818">
            <v>1114551</v>
          </cell>
          <cell r="M818">
            <v>1114551</v>
          </cell>
          <cell r="N818">
            <v>0</v>
          </cell>
          <cell r="O818">
            <v>200506</v>
          </cell>
          <cell r="P818">
            <v>1114551</v>
          </cell>
          <cell r="Q818" t="str">
            <v>12</v>
          </cell>
          <cell r="R818" t="str">
            <v>Administrative &amp; University-Wide</v>
          </cell>
          <cell r="T818" t="b">
            <v>1</v>
          </cell>
          <cell r="U818" t="b">
            <v>1</v>
          </cell>
          <cell r="V818" t="b">
            <v>0</v>
          </cell>
          <cell r="W818" t="str">
            <v>PLN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I818" t="str">
            <v>Tomb</v>
          </cell>
          <cell r="AJ818" t="str">
            <v>T</v>
          </cell>
        </row>
        <row r="819">
          <cell r="A819" t="str">
            <v>0023107</v>
          </cell>
          <cell r="D819" t="str">
            <v>DAVIES MANSION</v>
          </cell>
          <cell r="E819">
            <v>31928</v>
          </cell>
          <cell r="F819">
            <v>33054</v>
          </cell>
          <cell r="G819">
            <v>32963</v>
          </cell>
          <cell r="I819">
            <v>35831</v>
          </cell>
          <cell r="J819">
            <v>578718</v>
          </cell>
          <cell r="K819">
            <v>578718</v>
          </cell>
          <cell r="L819">
            <v>578718</v>
          </cell>
          <cell r="M819">
            <v>594112.56000000006</v>
          </cell>
          <cell r="N819">
            <v>0</v>
          </cell>
          <cell r="O819">
            <v>200506</v>
          </cell>
          <cell r="P819">
            <v>578718</v>
          </cell>
          <cell r="Q819" t="str">
            <v>12</v>
          </cell>
          <cell r="R819" t="str">
            <v>Administrative &amp; University-Wide</v>
          </cell>
          <cell r="T819" t="b">
            <v>1</v>
          </cell>
          <cell r="U819" t="b">
            <v>1</v>
          </cell>
          <cell r="V819" t="b">
            <v>0</v>
          </cell>
          <cell r="W819" t="str">
            <v>PLN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I819" t="str">
            <v>Tomb</v>
          </cell>
          <cell r="AJ819" t="str">
            <v>T</v>
          </cell>
        </row>
        <row r="820">
          <cell r="A820" t="str">
            <v>0023109</v>
          </cell>
          <cell r="D820" t="str">
            <v>HEALTH CENTER ANALYZER - Z</v>
          </cell>
          <cell r="E820">
            <v>31958</v>
          </cell>
          <cell r="F820">
            <v>32324</v>
          </cell>
          <cell r="G820">
            <v>30136</v>
          </cell>
          <cell r="J820">
            <v>0</v>
          </cell>
          <cell r="K820">
            <v>72842</v>
          </cell>
          <cell r="L820">
            <v>72842</v>
          </cell>
          <cell r="M820">
            <v>0</v>
          </cell>
          <cell r="N820">
            <v>0</v>
          </cell>
          <cell r="O820">
            <v>200506</v>
          </cell>
          <cell r="P820">
            <v>72842</v>
          </cell>
          <cell r="Q820" t="str">
            <v>0</v>
          </cell>
          <cell r="R820" t="str">
            <v>UNASSIGNED</v>
          </cell>
          <cell r="T820" t="b">
            <v>1</v>
          </cell>
          <cell r="U820" t="b">
            <v>1</v>
          </cell>
          <cell r="V820" t="b">
            <v>1</v>
          </cell>
          <cell r="W820" t="str">
            <v>PLN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I820" t="str">
            <v>Tomb</v>
          </cell>
          <cell r="AJ820" t="str">
            <v>T</v>
          </cell>
        </row>
        <row r="821">
          <cell r="A821" t="str">
            <v>0023110</v>
          </cell>
          <cell r="D821" t="str">
            <v>GIBBS 6TH FLOOR MB&amp;B</v>
          </cell>
          <cell r="E821">
            <v>31929</v>
          </cell>
          <cell r="F821">
            <v>32690</v>
          </cell>
          <cell r="G821">
            <v>30136</v>
          </cell>
          <cell r="J821">
            <v>0</v>
          </cell>
          <cell r="K821">
            <v>52591</v>
          </cell>
          <cell r="L821">
            <v>52591</v>
          </cell>
          <cell r="M821">
            <v>0</v>
          </cell>
          <cell r="N821">
            <v>0</v>
          </cell>
          <cell r="O821">
            <v>200506</v>
          </cell>
          <cell r="P821">
            <v>52591</v>
          </cell>
          <cell r="Q821" t="str">
            <v>0</v>
          </cell>
          <cell r="R821" t="str">
            <v>UNASSIGNED</v>
          </cell>
          <cell r="T821" t="b">
            <v>1</v>
          </cell>
          <cell r="U821" t="b">
            <v>1</v>
          </cell>
          <cell r="V821" t="b">
            <v>1</v>
          </cell>
          <cell r="W821" t="str">
            <v>PLN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I821" t="str">
            <v>Tomb</v>
          </cell>
          <cell r="AJ821" t="str">
            <v>T</v>
          </cell>
        </row>
        <row r="822">
          <cell r="A822" t="str">
            <v>0023111</v>
          </cell>
          <cell r="D822" t="str">
            <v>IBM 3090 COMPUTER</v>
          </cell>
          <cell r="E822">
            <v>31929</v>
          </cell>
          <cell r="F822">
            <v>33054</v>
          </cell>
          <cell r="G822">
            <v>30136</v>
          </cell>
          <cell r="J822">
            <v>0</v>
          </cell>
          <cell r="K822">
            <v>2160929</v>
          </cell>
          <cell r="L822">
            <v>2160929</v>
          </cell>
          <cell r="M822">
            <v>0</v>
          </cell>
          <cell r="N822">
            <v>0</v>
          </cell>
          <cell r="O822">
            <v>200506</v>
          </cell>
          <cell r="P822">
            <v>2160929</v>
          </cell>
          <cell r="Q822" t="str">
            <v>0</v>
          </cell>
          <cell r="R822" t="str">
            <v>UNASSIGNED</v>
          </cell>
          <cell r="T822" t="b">
            <v>1</v>
          </cell>
          <cell r="U822" t="b">
            <v>1</v>
          </cell>
          <cell r="V822" t="b">
            <v>1</v>
          </cell>
          <cell r="W822" t="str">
            <v>FIN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I822" t="str">
            <v>Tomb</v>
          </cell>
          <cell r="AJ822" t="str">
            <v>T</v>
          </cell>
        </row>
        <row r="823">
          <cell r="A823" t="str">
            <v>0023113</v>
          </cell>
          <cell r="B823" t="str">
            <v>F87060102</v>
          </cell>
          <cell r="C823" t="str">
            <v>87060102</v>
          </cell>
          <cell r="D823" t="str">
            <v>YHP DATA PROCESSING SYSTEM</v>
          </cell>
          <cell r="E823">
            <v>31929</v>
          </cell>
          <cell r="F823">
            <v>33054</v>
          </cell>
          <cell r="G823">
            <v>33423</v>
          </cell>
          <cell r="I823">
            <v>31945</v>
          </cell>
          <cell r="J823">
            <v>330503</v>
          </cell>
          <cell r="K823">
            <v>330503</v>
          </cell>
          <cell r="L823">
            <v>330503</v>
          </cell>
          <cell r="M823">
            <v>0</v>
          </cell>
          <cell r="N823">
            <v>330503</v>
          </cell>
          <cell r="O823">
            <v>200506</v>
          </cell>
          <cell r="P823">
            <v>330503</v>
          </cell>
          <cell r="Q823" t="str">
            <v>12</v>
          </cell>
          <cell r="R823" t="str">
            <v>Administrative &amp; University-Wide</v>
          </cell>
          <cell r="T823" t="b">
            <v>1</v>
          </cell>
          <cell r="U823" t="b">
            <v>1</v>
          </cell>
          <cell r="V823" t="b">
            <v>0</v>
          </cell>
          <cell r="W823" t="str">
            <v>Accounting And Contracts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I823" t="str">
            <v>Tomb</v>
          </cell>
          <cell r="AJ823" t="str">
            <v>T</v>
          </cell>
        </row>
        <row r="824">
          <cell r="A824" t="str">
            <v>0023114</v>
          </cell>
          <cell r="D824" t="str">
            <v>MORSE TEACHING LAB/BECTON BASEMENT</v>
          </cell>
          <cell r="E824">
            <v>31959</v>
          </cell>
          <cell r="F824">
            <v>33054</v>
          </cell>
          <cell r="G824">
            <v>33328</v>
          </cell>
          <cell r="I824">
            <v>38299</v>
          </cell>
          <cell r="J824">
            <v>960055</v>
          </cell>
          <cell r="K824">
            <v>960055</v>
          </cell>
          <cell r="L824">
            <v>960055</v>
          </cell>
          <cell r="M824">
            <v>960054.7</v>
          </cell>
          <cell r="N824">
            <v>0</v>
          </cell>
          <cell r="O824">
            <v>200506</v>
          </cell>
          <cell r="P824">
            <v>960055</v>
          </cell>
          <cell r="Q824" t="str">
            <v>07</v>
          </cell>
          <cell r="R824" t="str">
            <v>Classrooms</v>
          </cell>
          <cell r="T824" t="b">
            <v>1</v>
          </cell>
          <cell r="U824" t="b">
            <v>0</v>
          </cell>
          <cell r="V824" t="b">
            <v>0</v>
          </cell>
          <cell r="W824" t="str">
            <v>MGT</v>
          </cell>
          <cell r="X824">
            <v>0</v>
          </cell>
          <cell r="Y824">
            <v>0</v>
          </cell>
          <cell r="Z824">
            <v>960055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I824" t="str">
            <v>Tomb</v>
          </cell>
          <cell r="AJ824" t="str">
            <v>T</v>
          </cell>
        </row>
        <row r="825">
          <cell r="A825" t="str">
            <v>0023115</v>
          </cell>
          <cell r="D825" t="str">
            <v>DASHER BOARDS FOR INGALLS RINK</v>
          </cell>
          <cell r="E825">
            <v>31959</v>
          </cell>
          <cell r="F825">
            <v>32324</v>
          </cell>
          <cell r="G825">
            <v>30136</v>
          </cell>
          <cell r="J825">
            <v>0</v>
          </cell>
          <cell r="K825">
            <v>124463</v>
          </cell>
          <cell r="L825">
            <v>124463</v>
          </cell>
          <cell r="M825">
            <v>0</v>
          </cell>
          <cell r="N825">
            <v>0</v>
          </cell>
          <cell r="O825">
            <v>200506</v>
          </cell>
          <cell r="P825">
            <v>124463</v>
          </cell>
          <cell r="Q825" t="str">
            <v>0</v>
          </cell>
          <cell r="R825" t="str">
            <v>UNASSIGNED</v>
          </cell>
          <cell r="T825" t="b">
            <v>1</v>
          </cell>
          <cell r="U825" t="b">
            <v>1</v>
          </cell>
          <cell r="V825" t="b">
            <v>1</v>
          </cell>
          <cell r="W825" t="str">
            <v>PLN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I825" t="str">
            <v>Tomb</v>
          </cell>
          <cell r="AJ825" t="str">
            <v>T</v>
          </cell>
        </row>
        <row r="826">
          <cell r="A826" t="str">
            <v>0023116</v>
          </cell>
          <cell r="D826" t="str">
            <v>ATHELETICS PLATEMAKER</v>
          </cell>
          <cell r="E826">
            <v>31990</v>
          </cell>
          <cell r="F826">
            <v>33054</v>
          </cell>
          <cell r="G826">
            <v>30136</v>
          </cell>
          <cell r="J826">
            <v>0</v>
          </cell>
          <cell r="K826">
            <v>9128</v>
          </cell>
          <cell r="L826">
            <v>9128</v>
          </cell>
          <cell r="M826">
            <v>0</v>
          </cell>
          <cell r="N826">
            <v>0</v>
          </cell>
          <cell r="O826">
            <v>200506</v>
          </cell>
          <cell r="P826">
            <v>9128</v>
          </cell>
          <cell r="Q826" t="str">
            <v>0</v>
          </cell>
          <cell r="R826" t="str">
            <v>UNASSIGNED</v>
          </cell>
          <cell r="T826" t="b">
            <v>1</v>
          </cell>
          <cell r="U826" t="b">
            <v>1</v>
          </cell>
          <cell r="V826" t="b">
            <v>1</v>
          </cell>
          <cell r="W826" t="str">
            <v>PLN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I826" t="str">
            <v>Tomb</v>
          </cell>
          <cell r="AJ826" t="str">
            <v>T</v>
          </cell>
        </row>
        <row r="827">
          <cell r="A827" t="str">
            <v>0023117</v>
          </cell>
          <cell r="D827" t="str">
            <v>DUNHAM 5TH FL. RENOVATIONS</v>
          </cell>
          <cell r="E827">
            <v>31990</v>
          </cell>
          <cell r="F827">
            <v>33253</v>
          </cell>
          <cell r="G827">
            <v>32963</v>
          </cell>
          <cell r="I827">
            <v>34719</v>
          </cell>
          <cell r="J827">
            <v>652635</v>
          </cell>
          <cell r="K827">
            <v>652635</v>
          </cell>
          <cell r="L827">
            <v>652635</v>
          </cell>
          <cell r="M827">
            <v>657167.75</v>
          </cell>
          <cell r="N827">
            <v>0</v>
          </cell>
          <cell r="O827">
            <v>200506</v>
          </cell>
          <cell r="P827">
            <v>652635</v>
          </cell>
          <cell r="Q827" t="str">
            <v>04</v>
          </cell>
          <cell r="R827" t="str">
            <v>Academic Space: Science</v>
          </cell>
          <cell r="T827" t="b">
            <v>1</v>
          </cell>
          <cell r="U827" t="b">
            <v>1</v>
          </cell>
          <cell r="V827" t="b">
            <v>0</v>
          </cell>
          <cell r="W827" t="str">
            <v>FIN</v>
          </cell>
          <cell r="X827">
            <v>0</v>
          </cell>
          <cell r="Y827">
            <v>0</v>
          </cell>
          <cell r="Z827">
            <v>652635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I827" t="str">
            <v>Tomb</v>
          </cell>
          <cell r="AJ827" t="str">
            <v>T</v>
          </cell>
        </row>
        <row r="828">
          <cell r="A828" t="str">
            <v>0023118</v>
          </cell>
          <cell r="B828" t="str">
            <v>F87101001</v>
          </cell>
          <cell r="C828" t="str">
            <v>87101001</v>
          </cell>
          <cell r="D828" t="str">
            <v>PARK ST 210-224 ROOF REPAIR</v>
          </cell>
          <cell r="E828">
            <v>32060</v>
          </cell>
          <cell r="F828">
            <v>32324</v>
          </cell>
          <cell r="G828">
            <v>32324</v>
          </cell>
          <cell r="I828">
            <v>37597</v>
          </cell>
          <cell r="J828">
            <v>97646</v>
          </cell>
          <cell r="K828">
            <v>97646</v>
          </cell>
          <cell r="L828">
            <v>97646</v>
          </cell>
          <cell r="M828">
            <v>0</v>
          </cell>
          <cell r="N828">
            <v>97646</v>
          </cell>
          <cell r="O828">
            <v>200506</v>
          </cell>
          <cell r="P828">
            <v>97646</v>
          </cell>
          <cell r="Q828" t="str">
            <v>61</v>
          </cell>
          <cell r="R828" t="str">
            <v>Admin&amp;Other Other</v>
          </cell>
          <cell r="T828" t="b">
            <v>0</v>
          </cell>
          <cell r="U828" t="b">
            <v>1</v>
          </cell>
          <cell r="V828" t="b">
            <v>0</v>
          </cell>
          <cell r="W828" t="str">
            <v>Accounting And Contracts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 t="str">
            <v>20</v>
          </cell>
          <cell r="AH828" t="str">
            <v>PR</v>
          </cell>
          <cell r="AI828" t="str">
            <v>FullyF</v>
          </cell>
          <cell r="AJ828" t="str">
            <v>FF</v>
          </cell>
        </row>
        <row r="829">
          <cell r="A829" t="str">
            <v>0023119</v>
          </cell>
          <cell r="B829" t="str">
            <v>F87101002</v>
          </cell>
          <cell r="C829" t="str">
            <v>87101002</v>
          </cell>
          <cell r="D829" t="str">
            <v>ASBESTOS REMOVAL RES. BLDGS</v>
          </cell>
          <cell r="E829">
            <v>32060</v>
          </cell>
          <cell r="F829">
            <v>33054</v>
          </cell>
          <cell r="G829">
            <v>33054</v>
          </cell>
          <cell r="I829">
            <v>37597</v>
          </cell>
          <cell r="J829">
            <v>310630</v>
          </cell>
          <cell r="K829">
            <v>310630</v>
          </cell>
          <cell r="L829">
            <v>310630</v>
          </cell>
          <cell r="M829">
            <v>0</v>
          </cell>
          <cell r="N829">
            <v>310630</v>
          </cell>
          <cell r="O829">
            <v>200506</v>
          </cell>
          <cell r="P829">
            <v>310630</v>
          </cell>
          <cell r="Q829" t="str">
            <v>71</v>
          </cell>
          <cell r="R829" t="str">
            <v>Residential - Undergraduate</v>
          </cell>
          <cell r="T829" t="b">
            <v>0</v>
          </cell>
          <cell r="U829" t="b">
            <v>1</v>
          </cell>
          <cell r="V829" t="b">
            <v>0</v>
          </cell>
          <cell r="W829" t="str">
            <v>Accounting And Contracts</v>
          </cell>
          <cell r="X829">
            <v>310630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 t="str">
            <v>30</v>
          </cell>
          <cell r="AH829" t="str">
            <v>CM</v>
          </cell>
          <cell r="AI829" t="str">
            <v>FullyF</v>
          </cell>
          <cell r="AJ829" t="str">
            <v>FF</v>
          </cell>
        </row>
        <row r="830">
          <cell r="A830" t="str">
            <v>0023121</v>
          </cell>
          <cell r="B830" t="str">
            <v>P89053117</v>
          </cell>
          <cell r="C830" t="str">
            <v>89053117</v>
          </cell>
          <cell r="D830" t="str">
            <v>FARNAM BASEMENT LAB RENO - DEPT OF SURGERY</v>
          </cell>
          <cell r="E830">
            <v>31959</v>
          </cell>
          <cell r="G830">
            <v>33635</v>
          </cell>
          <cell r="I830">
            <v>37597</v>
          </cell>
          <cell r="J830">
            <v>1002778</v>
          </cell>
          <cell r="K830">
            <v>1002778</v>
          </cell>
          <cell r="L830">
            <v>1002778</v>
          </cell>
          <cell r="M830">
            <v>450060</v>
          </cell>
          <cell r="N830">
            <v>552778</v>
          </cell>
          <cell r="O830">
            <v>200506</v>
          </cell>
          <cell r="P830">
            <v>1002778</v>
          </cell>
          <cell r="Q830" t="str">
            <v>80</v>
          </cell>
          <cell r="R830" t="str">
            <v>Medicine</v>
          </cell>
          <cell r="T830" t="b">
            <v>0</v>
          </cell>
          <cell r="U830" t="b">
            <v>1</v>
          </cell>
          <cell r="V830" t="b">
            <v>0</v>
          </cell>
          <cell r="W830" t="str">
            <v>Asset Management</v>
          </cell>
          <cell r="X830">
            <v>0</v>
          </cell>
          <cell r="Y830">
            <v>552718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 t="str">
            <v>20</v>
          </cell>
          <cell r="AH830" t="str">
            <v>PR</v>
          </cell>
          <cell r="AI830" t="str">
            <v>FullyF</v>
          </cell>
          <cell r="AJ830" t="str">
            <v>FF</v>
          </cell>
        </row>
        <row r="831">
          <cell r="A831" t="str">
            <v>0023122</v>
          </cell>
          <cell r="D831" t="str">
            <v>FARNAM 5TH FLOOR</v>
          </cell>
          <cell r="E831">
            <v>31959</v>
          </cell>
          <cell r="F831">
            <v>33419</v>
          </cell>
          <cell r="G831">
            <v>33328</v>
          </cell>
          <cell r="I831">
            <v>34834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200506</v>
          </cell>
          <cell r="P831">
            <v>0</v>
          </cell>
          <cell r="Q831" t="str">
            <v>08</v>
          </cell>
          <cell r="R831" t="str">
            <v>Medicine</v>
          </cell>
          <cell r="T831" t="b">
            <v>1</v>
          </cell>
          <cell r="U831" t="b">
            <v>1</v>
          </cell>
          <cell r="V831" t="b">
            <v>0</v>
          </cell>
          <cell r="W831" t="str">
            <v>MED</v>
          </cell>
          <cell r="X831">
            <v>0</v>
          </cell>
          <cell r="Y831">
            <v>0</v>
          </cell>
          <cell r="Z831">
            <v>0</v>
          </cell>
          <cell r="AI831" t="str">
            <v>Tomb</v>
          </cell>
          <cell r="AJ831" t="str">
            <v>T</v>
          </cell>
        </row>
        <row r="832">
          <cell r="A832" t="str">
            <v>0023125</v>
          </cell>
          <cell r="D832" t="str">
            <v>MB&amp;B RELOCATION IN GIBBS</v>
          </cell>
          <cell r="E832">
            <v>31959</v>
          </cell>
          <cell r="F832">
            <v>33146</v>
          </cell>
          <cell r="G832">
            <v>32963</v>
          </cell>
          <cell r="I832">
            <v>35415</v>
          </cell>
          <cell r="J832">
            <v>21749</v>
          </cell>
          <cell r="K832">
            <v>21749</v>
          </cell>
          <cell r="L832">
            <v>21749</v>
          </cell>
          <cell r="M832">
            <v>22108.45</v>
          </cell>
          <cell r="N832">
            <v>0</v>
          </cell>
          <cell r="O832">
            <v>200506</v>
          </cell>
          <cell r="P832">
            <v>21749</v>
          </cell>
          <cell r="Q832" t="str">
            <v>04</v>
          </cell>
          <cell r="R832" t="str">
            <v>Academic Space: Science</v>
          </cell>
          <cell r="T832" t="b">
            <v>1</v>
          </cell>
          <cell r="U832" t="b">
            <v>1</v>
          </cell>
          <cell r="V832" t="b">
            <v>0</v>
          </cell>
          <cell r="W832" t="str">
            <v>PLN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I832" t="str">
            <v>Tomb</v>
          </cell>
          <cell r="AJ832" t="str">
            <v>T</v>
          </cell>
        </row>
        <row r="833">
          <cell r="A833" t="str">
            <v>0023127</v>
          </cell>
          <cell r="B833" t="str">
            <v>F87070105</v>
          </cell>
          <cell r="C833" t="str">
            <v>87070105</v>
          </cell>
          <cell r="D833" t="str">
            <v>LMP EQUIPMENT ROOM</v>
          </cell>
          <cell r="E833">
            <v>31959</v>
          </cell>
          <cell r="G833">
            <v>32933</v>
          </cell>
          <cell r="I833">
            <v>37597</v>
          </cell>
          <cell r="J833">
            <v>723812</v>
          </cell>
          <cell r="K833">
            <v>723812</v>
          </cell>
          <cell r="L833">
            <v>723812</v>
          </cell>
          <cell r="M833">
            <v>28743.439999999999</v>
          </cell>
          <cell r="N833">
            <v>695069</v>
          </cell>
          <cell r="O833">
            <v>200506</v>
          </cell>
          <cell r="P833">
            <v>723812</v>
          </cell>
          <cell r="Q833" t="str">
            <v>80</v>
          </cell>
          <cell r="R833" t="str">
            <v>Medicine</v>
          </cell>
          <cell r="T833" t="b">
            <v>0</v>
          </cell>
          <cell r="U833" t="b">
            <v>1</v>
          </cell>
          <cell r="V833" t="b">
            <v>0</v>
          </cell>
          <cell r="W833" t="str">
            <v>Asset Management</v>
          </cell>
          <cell r="X833">
            <v>0</v>
          </cell>
          <cell r="Y833">
            <v>695069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 t="str">
            <v>30</v>
          </cell>
          <cell r="AH833" t="str">
            <v>CM</v>
          </cell>
          <cell r="AI833" t="str">
            <v>FullyF</v>
          </cell>
          <cell r="AJ833" t="str">
            <v>FF</v>
          </cell>
        </row>
        <row r="834">
          <cell r="A834" t="str">
            <v>0023128</v>
          </cell>
          <cell r="D834" t="str">
            <v>HEATING/COOLING SYS.WHITNEY AVE</v>
          </cell>
          <cell r="E834">
            <v>31959</v>
          </cell>
          <cell r="F834">
            <v>33054</v>
          </cell>
          <cell r="G834">
            <v>30136</v>
          </cell>
          <cell r="I834">
            <v>33053</v>
          </cell>
          <cell r="J834">
            <v>250095</v>
          </cell>
          <cell r="K834">
            <v>250095</v>
          </cell>
          <cell r="L834">
            <v>250095</v>
          </cell>
          <cell r="M834">
            <v>0</v>
          </cell>
          <cell r="N834">
            <v>250095</v>
          </cell>
          <cell r="O834">
            <v>200506</v>
          </cell>
          <cell r="P834">
            <v>250095</v>
          </cell>
          <cell r="Q834" t="str">
            <v>13</v>
          </cell>
          <cell r="R834" t="str">
            <v>Other</v>
          </cell>
          <cell r="T834" t="b">
            <v>1</v>
          </cell>
          <cell r="U834" t="b">
            <v>1</v>
          </cell>
          <cell r="V834" t="b">
            <v>0</v>
          </cell>
          <cell r="W834" t="str">
            <v>MGT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I834" t="str">
            <v>Tomb</v>
          </cell>
          <cell r="AJ834" t="str">
            <v>T</v>
          </cell>
        </row>
        <row r="835">
          <cell r="A835" t="str">
            <v>0023130</v>
          </cell>
          <cell r="B835" t="str">
            <v>F87070107</v>
          </cell>
          <cell r="C835" t="str">
            <v>87070107</v>
          </cell>
          <cell r="D835" t="str">
            <v>MED SCH FIRE PROTECTION</v>
          </cell>
          <cell r="E835">
            <v>31959</v>
          </cell>
          <cell r="F835">
            <v>33054</v>
          </cell>
          <cell r="J835">
            <v>0</v>
          </cell>
          <cell r="K835">
            <v>243626</v>
          </cell>
          <cell r="L835">
            <v>243626</v>
          </cell>
          <cell r="M835">
            <v>0</v>
          </cell>
          <cell r="N835">
            <v>0</v>
          </cell>
          <cell r="O835">
            <v>200506</v>
          </cell>
          <cell r="P835">
            <v>243626</v>
          </cell>
          <cell r="Q835" t="str">
            <v>0</v>
          </cell>
          <cell r="R835" t="str">
            <v>UNASSIGNED</v>
          </cell>
          <cell r="T835" t="b">
            <v>1</v>
          </cell>
          <cell r="U835" t="b">
            <v>1</v>
          </cell>
          <cell r="V835" t="b">
            <v>1</v>
          </cell>
          <cell r="W835" t="str">
            <v>Accounting And Contracts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I835" t="str">
            <v>Tomb</v>
          </cell>
          <cell r="AJ835" t="str">
            <v>T</v>
          </cell>
        </row>
        <row r="836">
          <cell r="A836" t="str">
            <v>0023131</v>
          </cell>
          <cell r="D836" t="str">
            <v>GIBBS 4TH FL LAB-SIGLER</v>
          </cell>
          <cell r="E836">
            <v>32082</v>
          </cell>
          <cell r="F836">
            <v>33054</v>
          </cell>
          <cell r="G836">
            <v>33328</v>
          </cell>
          <cell r="I836">
            <v>32660</v>
          </cell>
          <cell r="J836">
            <v>523358</v>
          </cell>
          <cell r="K836">
            <v>523358</v>
          </cell>
          <cell r="L836">
            <v>523358</v>
          </cell>
          <cell r="M836">
            <v>537116.68000000005</v>
          </cell>
          <cell r="N836">
            <v>0</v>
          </cell>
          <cell r="O836">
            <v>200506</v>
          </cell>
          <cell r="P836">
            <v>523358</v>
          </cell>
          <cell r="Q836" t="str">
            <v>04</v>
          </cell>
          <cell r="R836" t="str">
            <v>Academic Space: Science</v>
          </cell>
          <cell r="T836" t="b">
            <v>1</v>
          </cell>
          <cell r="U836" t="b">
            <v>1</v>
          </cell>
          <cell r="V836" t="b">
            <v>0</v>
          </cell>
          <cell r="W836" t="str">
            <v>PLN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I836" t="str">
            <v>Tomb</v>
          </cell>
          <cell r="AJ836" t="str">
            <v>T</v>
          </cell>
        </row>
        <row r="837">
          <cell r="A837" t="str">
            <v>0023132</v>
          </cell>
          <cell r="D837" t="str">
            <v>LCI-10-ROOF NEUROLOGY</v>
          </cell>
          <cell r="E837">
            <v>32082</v>
          </cell>
          <cell r="F837">
            <v>33419</v>
          </cell>
          <cell r="G837">
            <v>33328</v>
          </cell>
          <cell r="J837">
            <v>0</v>
          </cell>
          <cell r="K837">
            <v>6889</v>
          </cell>
          <cell r="L837">
            <v>6889</v>
          </cell>
          <cell r="M837">
            <v>0</v>
          </cell>
          <cell r="N837">
            <v>0</v>
          </cell>
          <cell r="O837">
            <v>200506</v>
          </cell>
          <cell r="P837">
            <v>6889</v>
          </cell>
          <cell r="Q837" t="str">
            <v>0</v>
          </cell>
          <cell r="R837" t="str">
            <v>UNASSIGNED</v>
          </cell>
          <cell r="T837" t="b">
            <v>1</v>
          </cell>
          <cell r="U837" t="b">
            <v>1</v>
          </cell>
          <cell r="V837" t="b">
            <v>1</v>
          </cell>
          <cell r="W837" t="str">
            <v>MED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I837" t="str">
            <v>Tomb</v>
          </cell>
          <cell r="AJ837" t="str">
            <v>T</v>
          </cell>
        </row>
        <row r="838">
          <cell r="A838" t="str">
            <v>0023133</v>
          </cell>
          <cell r="D838" t="str">
            <v>DUNHAM 107 TEACHING LAB</v>
          </cell>
          <cell r="E838">
            <v>32111</v>
          </cell>
          <cell r="F838">
            <v>33054</v>
          </cell>
          <cell r="G838">
            <v>30136</v>
          </cell>
          <cell r="I838">
            <v>38299</v>
          </cell>
          <cell r="J838">
            <v>115674</v>
          </cell>
          <cell r="K838">
            <v>115674</v>
          </cell>
          <cell r="L838">
            <v>115674</v>
          </cell>
          <cell r="M838">
            <v>115673.64</v>
          </cell>
          <cell r="N838">
            <v>0</v>
          </cell>
          <cell r="O838">
            <v>200506</v>
          </cell>
          <cell r="P838">
            <v>115674</v>
          </cell>
          <cell r="Q838" t="str">
            <v>04</v>
          </cell>
          <cell r="R838" t="str">
            <v>Academic Space: Science</v>
          </cell>
          <cell r="T838" t="b">
            <v>0</v>
          </cell>
          <cell r="U838" t="b">
            <v>0</v>
          </cell>
          <cell r="V838" t="b">
            <v>0</v>
          </cell>
          <cell r="W838" t="str">
            <v>MGT</v>
          </cell>
          <cell r="X838">
            <v>0</v>
          </cell>
          <cell r="Y838">
            <v>0</v>
          </cell>
          <cell r="Z838">
            <v>35674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I838" t="str">
            <v>Tomb</v>
          </cell>
          <cell r="AJ838" t="str">
            <v>T</v>
          </cell>
        </row>
        <row r="839">
          <cell r="A839" t="str">
            <v>0023134</v>
          </cell>
          <cell r="D839" t="str">
            <v>DRAMA SCHOOL COMPUTER SYSTEM</v>
          </cell>
          <cell r="E839">
            <v>32111</v>
          </cell>
          <cell r="F839">
            <v>32324</v>
          </cell>
          <cell r="G839">
            <v>30136</v>
          </cell>
          <cell r="J839">
            <v>0</v>
          </cell>
          <cell r="K839">
            <v>22760</v>
          </cell>
          <cell r="L839">
            <v>22760</v>
          </cell>
          <cell r="M839">
            <v>0</v>
          </cell>
          <cell r="N839">
            <v>0</v>
          </cell>
          <cell r="O839">
            <v>200506</v>
          </cell>
          <cell r="P839">
            <v>22760</v>
          </cell>
          <cell r="Q839" t="str">
            <v>0</v>
          </cell>
          <cell r="R839" t="str">
            <v>UNASSIGNED</v>
          </cell>
          <cell r="T839" t="b">
            <v>1</v>
          </cell>
          <cell r="U839" t="b">
            <v>1</v>
          </cell>
          <cell r="V839" t="b">
            <v>1</v>
          </cell>
          <cell r="W839" t="str">
            <v>PLN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I839" t="str">
            <v>Tomb</v>
          </cell>
          <cell r="AJ839" t="str">
            <v>T</v>
          </cell>
        </row>
        <row r="840">
          <cell r="A840" t="str">
            <v>0023135</v>
          </cell>
          <cell r="D840" t="str">
            <v>BEINECKE SECURITY ALARM SYS.</v>
          </cell>
          <cell r="E840">
            <v>32111</v>
          </cell>
          <cell r="F840">
            <v>33054</v>
          </cell>
          <cell r="G840">
            <v>32963</v>
          </cell>
          <cell r="I840">
            <v>32115</v>
          </cell>
          <cell r="J840">
            <v>98262</v>
          </cell>
          <cell r="K840">
            <v>98262</v>
          </cell>
          <cell r="L840">
            <v>98262</v>
          </cell>
          <cell r="M840">
            <v>98261.78</v>
          </cell>
          <cell r="N840">
            <v>0</v>
          </cell>
          <cell r="O840">
            <v>200506</v>
          </cell>
          <cell r="P840">
            <v>98262</v>
          </cell>
          <cell r="Q840" t="str">
            <v>06</v>
          </cell>
          <cell r="R840" t="str">
            <v>Libraries</v>
          </cell>
          <cell r="T840" t="b">
            <v>1</v>
          </cell>
          <cell r="U840" t="b">
            <v>1</v>
          </cell>
          <cell r="V840" t="b">
            <v>0</v>
          </cell>
          <cell r="W840" t="str">
            <v>MGT</v>
          </cell>
          <cell r="X840">
            <v>0</v>
          </cell>
          <cell r="Y840">
            <v>0</v>
          </cell>
          <cell r="Z840">
            <v>98262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I840" t="str">
            <v>Tomb</v>
          </cell>
          <cell r="AJ840" t="str">
            <v>T</v>
          </cell>
        </row>
        <row r="841">
          <cell r="A841" t="str">
            <v>0023136</v>
          </cell>
          <cell r="D841" t="str">
            <v>YALE PRINTING SERVICE TYPESETTER</v>
          </cell>
          <cell r="E841">
            <v>32143</v>
          </cell>
          <cell r="F841">
            <v>32324</v>
          </cell>
          <cell r="G841">
            <v>30136</v>
          </cell>
          <cell r="I841">
            <v>33053</v>
          </cell>
          <cell r="J841">
            <v>90858</v>
          </cell>
          <cell r="K841">
            <v>90858</v>
          </cell>
          <cell r="L841">
            <v>90858</v>
          </cell>
          <cell r="M841">
            <v>0</v>
          </cell>
          <cell r="N841">
            <v>90858</v>
          </cell>
          <cell r="O841">
            <v>200506</v>
          </cell>
          <cell r="P841">
            <v>90858</v>
          </cell>
          <cell r="Q841" t="str">
            <v>13</v>
          </cell>
          <cell r="R841" t="str">
            <v>Other</v>
          </cell>
          <cell r="T841" t="b">
            <v>1</v>
          </cell>
          <cell r="U841" t="b">
            <v>1</v>
          </cell>
          <cell r="V841" t="b">
            <v>0</v>
          </cell>
          <cell r="W841" t="str">
            <v>PLN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I841" t="str">
            <v>Tomb</v>
          </cell>
          <cell r="AJ841" t="str">
            <v>T</v>
          </cell>
        </row>
        <row r="842">
          <cell r="A842" t="str">
            <v>0023137</v>
          </cell>
          <cell r="D842" t="str">
            <v>SPRUCE UP PROJECT</v>
          </cell>
          <cell r="E842">
            <v>32112</v>
          </cell>
          <cell r="F842">
            <v>33054</v>
          </cell>
          <cell r="G842">
            <v>30136</v>
          </cell>
          <cell r="J842">
            <v>0</v>
          </cell>
          <cell r="K842">
            <v>50585</v>
          </cell>
          <cell r="L842">
            <v>50585</v>
          </cell>
          <cell r="M842">
            <v>0</v>
          </cell>
          <cell r="N842">
            <v>0</v>
          </cell>
          <cell r="O842">
            <v>200506</v>
          </cell>
          <cell r="P842">
            <v>50585</v>
          </cell>
          <cell r="Q842" t="str">
            <v>0</v>
          </cell>
          <cell r="R842" t="str">
            <v>UNASSIGNED</v>
          </cell>
          <cell r="T842" t="b">
            <v>1</v>
          </cell>
          <cell r="U842" t="b">
            <v>1</v>
          </cell>
          <cell r="V842" t="b">
            <v>1</v>
          </cell>
          <cell r="W842" t="str">
            <v>MGT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I842" t="str">
            <v>Tomb</v>
          </cell>
          <cell r="AJ842" t="str">
            <v>T</v>
          </cell>
        </row>
        <row r="843">
          <cell r="A843" t="str">
            <v>0023138</v>
          </cell>
          <cell r="B843" t="str">
            <v>88110814</v>
          </cell>
          <cell r="C843" t="str">
            <v>88110814</v>
          </cell>
          <cell r="D843" t="str">
            <v>GOLF COURSE CLUB HOUSE</v>
          </cell>
          <cell r="E843">
            <v>32143</v>
          </cell>
          <cell r="F843">
            <v>33054</v>
          </cell>
          <cell r="G843">
            <v>30136</v>
          </cell>
          <cell r="I843">
            <v>33053</v>
          </cell>
          <cell r="J843">
            <v>98073</v>
          </cell>
          <cell r="K843">
            <v>98073</v>
          </cell>
          <cell r="L843">
            <v>98073</v>
          </cell>
          <cell r="M843">
            <v>98072.99</v>
          </cell>
          <cell r="N843">
            <v>0</v>
          </cell>
          <cell r="O843">
            <v>200506</v>
          </cell>
          <cell r="P843">
            <v>98073</v>
          </cell>
          <cell r="Q843" t="str">
            <v>10</v>
          </cell>
          <cell r="R843" t="str">
            <v>Athletics</v>
          </cell>
          <cell r="T843" t="b">
            <v>0</v>
          </cell>
          <cell r="U843" t="b">
            <v>1</v>
          </cell>
          <cell r="V843" t="b">
            <v>0</v>
          </cell>
          <cell r="W843" t="str">
            <v>PLN</v>
          </cell>
          <cell r="X843">
            <v>0</v>
          </cell>
          <cell r="Y843">
            <v>0</v>
          </cell>
          <cell r="Z843">
            <v>92698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I843" t="str">
            <v>Tomb</v>
          </cell>
          <cell r="AJ843" t="str">
            <v>T</v>
          </cell>
        </row>
        <row r="844">
          <cell r="A844" t="str">
            <v>0023139</v>
          </cell>
          <cell r="B844" t="str">
            <v>C88010101</v>
          </cell>
          <cell r="C844" t="str">
            <v>88010101</v>
          </cell>
          <cell r="D844" t="str">
            <v>LAKE PLACE 104 ROOFING</v>
          </cell>
          <cell r="E844">
            <v>32143</v>
          </cell>
          <cell r="F844">
            <v>32324</v>
          </cell>
          <cell r="G844">
            <v>32324</v>
          </cell>
          <cell r="I844">
            <v>37597</v>
          </cell>
          <cell r="J844">
            <v>40726</v>
          </cell>
          <cell r="K844">
            <v>40727</v>
          </cell>
          <cell r="L844">
            <v>40727</v>
          </cell>
          <cell r="M844">
            <v>0</v>
          </cell>
          <cell r="N844">
            <v>40727</v>
          </cell>
          <cell r="O844">
            <v>200506</v>
          </cell>
          <cell r="P844">
            <v>40727</v>
          </cell>
          <cell r="Q844" t="str">
            <v>61</v>
          </cell>
          <cell r="R844" t="str">
            <v>Admin&amp;Other Other</v>
          </cell>
          <cell r="T844" t="b">
            <v>0</v>
          </cell>
          <cell r="U844" t="b">
            <v>1</v>
          </cell>
          <cell r="V844" t="b">
            <v>0</v>
          </cell>
          <cell r="W844" t="str">
            <v>Finance-General Administration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 t="str">
            <v>20</v>
          </cell>
          <cell r="AH844" t="str">
            <v>PR</v>
          </cell>
          <cell r="AI844" t="str">
            <v>FullyF</v>
          </cell>
          <cell r="AJ844" t="str">
            <v>FF</v>
          </cell>
        </row>
        <row r="845">
          <cell r="A845" t="str">
            <v>0023140</v>
          </cell>
          <cell r="B845" t="str">
            <v>P89032108</v>
          </cell>
          <cell r="C845" t="str">
            <v>89032108</v>
          </cell>
          <cell r="D845" t="str">
            <v>FIRE SPRINKLERS BFD/SYBK</v>
          </cell>
          <cell r="E845">
            <v>32143</v>
          </cell>
          <cell r="F845">
            <v>33938</v>
          </cell>
          <cell r="G845">
            <v>33390</v>
          </cell>
          <cell r="I845">
            <v>37597</v>
          </cell>
          <cell r="J845">
            <v>2187785</v>
          </cell>
          <cell r="K845">
            <v>2187785</v>
          </cell>
          <cell r="L845">
            <v>2187785</v>
          </cell>
          <cell r="M845">
            <v>0</v>
          </cell>
          <cell r="N845">
            <v>2187785</v>
          </cell>
          <cell r="O845">
            <v>200506</v>
          </cell>
          <cell r="P845">
            <v>2187785</v>
          </cell>
          <cell r="Q845" t="str">
            <v>71</v>
          </cell>
          <cell r="R845" t="str">
            <v>Residential - Undergraduate</v>
          </cell>
          <cell r="T845" t="b">
            <v>0</v>
          </cell>
          <cell r="U845" t="b">
            <v>1</v>
          </cell>
          <cell r="V845" t="b">
            <v>0</v>
          </cell>
          <cell r="W845" t="str">
            <v>Accounting And Contracts</v>
          </cell>
          <cell r="X845">
            <v>2187785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 t="str">
            <v>30</v>
          </cell>
          <cell r="AH845" t="str">
            <v>CM</v>
          </cell>
          <cell r="AI845" t="str">
            <v>FullyF</v>
          </cell>
          <cell r="AJ845" t="str">
            <v>FF</v>
          </cell>
        </row>
        <row r="846">
          <cell r="A846" t="str">
            <v>0023141</v>
          </cell>
          <cell r="B846" t="str">
            <v>88010155</v>
          </cell>
          <cell r="C846" t="str">
            <v>88010155</v>
          </cell>
          <cell r="D846" t="str">
            <v>FACILITIES RPT/ CAHN/ PARSONS-BRINKERHOFF</v>
          </cell>
          <cell r="E846">
            <v>32143</v>
          </cell>
          <cell r="F846">
            <v>33207</v>
          </cell>
          <cell r="G846">
            <v>33328</v>
          </cell>
          <cell r="I846">
            <v>34540</v>
          </cell>
          <cell r="J846">
            <v>2778148</v>
          </cell>
          <cell r="K846">
            <v>2778148</v>
          </cell>
          <cell r="L846">
            <v>2778148</v>
          </cell>
          <cell r="M846">
            <v>22114.87</v>
          </cell>
          <cell r="N846">
            <v>2756033</v>
          </cell>
          <cell r="O846">
            <v>200506</v>
          </cell>
          <cell r="P846">
            <v>2778148</v>
          </cell>
          <cell r="Q846" t="str">
            <v>13</v>
          </cell>
          <cell r="R846" t="str">
            <v>Other</v>
          </cell>
          <cell r="T846" t="b">
            <v>1</v>
          </cell>
          <cell r="U846" t="b">
            <v>1</v>
          </cell>
          <cell r="V846" t="b">
            <v>0</v>
          </cell>
          <cell r="W846" t="str">
            <v>PLN</v>
          </cell>
          <cell r="X846">
            <v>2756033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I846" t="str">
            <v>Tomb</v>
          </cell>
          <cell r="AJ846" t="str">
            <v>T</v>
          </cell>
        </row>
        <row r="847">
          <cell r="A847" t="str">
            <v>0023143</v>
          </cell>
          <cell r="B847" t="str">
            <v>F88010103</v>
          </cell>
          <cell r="C847" t="str">
            <v>88010103</v>
          </cell>
          <cell r="D847" t="str">
            <v>CAMPUS IMPROVEMENTS 2</v>
          </cell>
          <cell r="E847">
            <v>32143</v>
          </cell>
          <cell r="F847">
            <v>33419</v>
          </cell>
          <cell r="G847">
            <v>33298</v>
          </cell>
          <cell r="I847">
            <v>35415</v>
          </cell>
          <cell r="J847">
            <v>145410</v>
          </cell>
          <cell r="K847">
            <v>145410</v>
          </cell>
          <cell r="L847">
            <v>145410</v>
          </cell>
          <cell r="M847">
            <v>150000</v>
          </cell>
          <cell r="N847">
            <v>0</v>
          </cell>
          <cell r="O847">
            <v>200506</v>
          </cell>
          <cell r="P847">
            <v>145410</v>
          </cell>
          <cell r="Q847" t="str">
            <v>12</v>
          </cell>
          <cell r="R847" t="str">
            <v>Administrative &amp; University-Wide</v>
          </cell>
          <cell r="T847" t="b">
            <v>1</v>
          </cell>
          <cell r="U847" t="b">
            <v>1</v>
          </cell>
          <cell r="V847" t="b">
            <v>0</v>
          </cell>
          <cell r="W847" t="str">
            <v>Accounting And Contracts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I847" t="str">
            <v>Tomb</v>
          </cell>
          <cell r="AJ847" t="str">
            <v>T</v>
          </cell>
        </row>
        <row r="848">
          <cell r="A848" t="str">
            <v>0023144</v>
          </cell>
          <cell r="D848" t="str">
            <v>VARSITY WEIGHT ROOM PWG</v>
          </cell>
          <cell r="E848">
            <v>32143</v>
          </cell>
          <cell r="F848">
            <v>33054</v>
          </cell>
          <cell r="G848">
            <v>30136</v>
          </cell>
          <cell r="J848">
            <v>0</v>
          </cell>
          <cell r="K848">
            <v>103285</v>
          </cell>
          <cell r="L848">
            <v>103285</v>
          </cell>
          <cell r="M848">
            <v>0</v>
          </cell>
          <cell r="N848">
            <v>0</v>
          </cell>
          <cell r="O848">
            <v>200506</v>
          </cell>
          <cell r="P848">
            <v>103285</v>
          </cell>
          <cell r="Q848" t="str">
            <v>0</v>
          </cell>
          <cell r="R848" t="str">
            <v>UNASSIGNED</v>
          </cell>
          <cell r="T848" t="b">
            <v>1</v>
          </cell>
          <cell r="U848" t="b">
            <v>1</v>
          </cell>
          <cell r="V848" t="b">
            <v>1</v>
          </cell>
          <cell r="W848" t="str">
            <v>MGT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I848" t="str">
            <v>Tomb</v>
          </cell>
          <cell r="AJ848" t="str">
            <v>T</v>
          </cell>
        </row>
        <row r="849">
          <cell r="A849" t="str">
            <v>0023145</v>
          </cell>
          <cell r="C849" t="str">
            <v>88010105</v>
          </cell>
          <cell r="D849" t="str">
            <v>CLASSROOM COMMITTEE</v>
          </cell>
          <cell r="E849">
            <v>32629</v>
          </cell>
          <cell r="G849">
            <v>33298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200506</v>
          </cell>
          <cell r="P849">
            <v>0</v>
          </cell>
          <cell r="Q849" t="str">
            <v>07</v>
          </cell>
          <cell r="R849" t="str">
            <v>Classrooms</v>
          </cell>
          <cell r="T849" t="b">
            <v>1</v>
          </cell>
          <cell r="U849" t="b">
            <v>1</v>
          </cell>
          <cell r="V849" t="b">
            <v>0</v>
          </cell>
          <cell r="W849" t="str">
            <v>Accounting And Contracts</v>
          </cell>
          <cell r="X849">
            <v>0</v>
          </cell>
          <cell r="Y849">
            <v>0</v>
          </cell>
          <cell r="Z849">
            <v>0</v>
          </cell>
          <cell r="AI849" t="str">
            <v>Tomb</v>
          </cell>
          <cell r="AJ849" t="str">
            <v>T</v>
          </cell>
        </row>
        <row r="850">
          <cell r="A850" t="str">
            <v>0023145B</v>
          </cell>
          <cell r="B850" t="str">
            <v>F88010105</v>
          </cell>
          <cell r="C850" t="str">
            <v>88010105</v>
          </cell>
          <cell r="D850" t="str">
            <v>CLASSROOM COMMITTEE</v>
          </cell>
          <cell r="E850">
            <v>32143</v>
          </cell>
          <cell r="F850">
            <v>33253</v>
          </cell>
          <cell r="G850">
            <v>33298</v>
          </cell>
          <cell r="I850">
            <v>35415</v>
          </cell>
          <cell r="J850">
            <v>735266</v>
          </cell>
          <cell r="K850">
            <v>735266</v>
          </cell>
          <cell r="L850">
            <v>735266</v>
          </cell>
          <cell r="M850">
            <v>755151.26</v>
          </cell>
          <cell r="N850">
            <v>0</v>
          </cell>
          <cell r="O850">
            <v>200506</v>
          </cell>
          <cell r="P850">
            <v>735266</v>
          </cell>
          <cell r="Q850" t="str">
            <v>07</v>
          </cell>
          <cell r="R850" t="str">
            <v>Classrooms</v>
          </cell>
          <cell r="T850" t="b">
            <v>1</v>
          </cell>
          <cell r="U850" t="b">
            <v>1</v>
          </cell>
          <cell r="V850" t="b">
            <v>0</v>
          </cell>
          <cell r="W850" t="str">
            <v>Accounting And Contracts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I850" t="str">
            <v>Tomb</v>
          </cell>
          <cell r="AJ850" t="str">
            <v>T</v>
          </cell>
        </row>
        <row r="851">
          <cell r="A851" t="str">
            <v>0023146</v>
          </cell>
          <cell r="D851" t="str">
            <v>PRACTICE POOL BULKHEAD</v>
          </cell>
          <cell r="E851">
            <v>32143</v>
          </cell>
          <cell r="F851">
            <v>33054</v>
          </cell>
          <cell r="G851">
            <v>32963</v>
          </cell>
          <cell r="I851">
            <v>38299</v>
          </cell>
          <cell r="J851">
            <v>40889</v>
          </cell>
          <cell r="K851">
            <v>40889</v>
          </cell>
          <cell r="L851">
            <v>40889</v>
          </cell>
          <cell r="M851">
            <v>40888.720000000001</v>
          </cell>
          <cell r="N851">
            <v>0</v>
          </cell>
          <cell r="O851">
            <v>200506</v>
          </cell>
          <cell r="P851">
            <v>40889</v>
          </cell>
          <cell r="Q851" t="str">
            <v>10</v>
          </cell>
          <cell r="R851" t="str">
            <v>Athletics</v>
          </cell>
          <cell r="T851" t="b">
            <v>1</v>
          </cell>
          <cell r="U851" t="b">
            <v>0</v>
          </cell>
          <cell r="V851" t="b">
            <v>0</v>
          </cell>
          <cell r="W851" t="str">
            <v>MGT</v>
          </cell>
          <cell r="X851">
            <v>0</v>
          </cell>
          <cell r="Y851">
            <v>0</v>
          </cell>
          <cell r="Z851">
            <v>40889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I851" t="str">
            <v>Tomb</v>
          </cell>
          <cell r="AJ851" t="str">
            <v>T</v>
          </cell>
        </row>
        <row r="852">
          <cell r="A852" t="str">
            <v>0023147</v>
          </cell>
          <cell r="B852" t="str">
            <v>F88010107</v>
          </cell>
          <cell r="C852" t="str">
            <v>88010107</v>
          </cell>
          <cell r="D852" t="str">
            <v>SPP HIGH PRESSURE WATER LINES</v>
          </cell>
          <cell r="E852">
            <v>32143</v>
          </cell>
          <cell r="F852">
            <v>33054</v>
          </cell>
          <cell r="G852">
            <v>33054</v>
          </cell>
          <cell r="I852">
            <v>37597</v>
          </cell>
          <cell r="J852">
            <v>107411</v>
          </cell>
          <cell r="K852">
            <v>107411</v>
          </cell>
          <cell r="L852">
            <v>107411</v>
          </cell>
          <cell r="M852">
            <v>0</v>
          </cell>
          <cell r="N852">
            <v>107411</v>
          </cell>
          <cell r="O852">
            <v>200506</v>
          </cell>
          <cell r="P852">
            <v>107411</v>
          </cell>
          <cell r="Q852" t="str">
            <v>66</v>
          </cell>
          <cell r="R852" t="str">
            <v>Admin&amp;Other YSM Utilities</v>
          </cell>
          <cell r="T852" t="b">
            <v>0</v>
          </cell>
          <cell r="U852" t="b">
            <v>1</v>
          </cell>
          <cell r="V852" t="b">
            <v>0</v>
          </cell>
          <cell r="W852" t="str">
            <v>Accounting And Contracts</v>
          </cell>
          <cell r="X852">
            <v>107411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 t="str">
            <v>40</v>
          </cell>
          <cell r="AH852" t="str">
            <v>UT</v>
          </cell>
          <cell r="AI852" t="str">
            <v>FullyF</v>
          </cell>
          <cell r="AJ852" t="str">
            <v>FF</v>
          </cell>
        </row>
        <row r="853">
          <cell r="A853" t="str">
            <v>0023148</v>
          </cell>
          <cell r="B853" t="str">
            <v>P90052904</v>
          </cell>
          <cell r="C853" t="str">
            <v>90052904</v>
          </cell>
          <cell r="D853" t="str">
            <v>BASS CENTER FOR STRUCTURAL BIOLOGY</v>
          </cell>
          <cell r="E853">
            <v>32264</v>
          </cell>
          <cell r="G853">
            <v>34151</v>
          </cell>
          <cell r="I853">
            <v>37597</v>
          </cell>
          <cell r="J853">
            <v>32690625</v>
          </cell>
          <cell r="K853">
            <v>32690629</v>
          </cell>
          <cell r="L853">
            <v>32690629</v>
          </cell>
          <cell r="M853">
            <v>25659998.469999999</v>
          </cell>
          <cell r="N853">
            <v>7033164</v>
          </cell>
          <cell r="O853">
            <v>200506</v>
          </cell>
          <cell r="P853">
            <v>32690629</v>
          </cell>
          <cell r="Q853" t="str">
            <v>25</v>
          </cell>
          <cell r="R853" t="str">
            <v>Biological and Physical Sciences</v>
          </cell>
          <cell r="T853" t="b">
            <v>0</v>
          </cell>
          <cell r="U853" t="b">
            <v>1</v>
          </cell>
          <cell r="V853" t="b">
            <v>0</v>
          </cell>
          <cell r="W853" t="str">
            <v>Accounting And Contracts</v>
          </cell>
          <cell r="X853">
            <v>0</v>
          </cell>
          <cell r="Y853">
            <v>7033164</v>
          </cell>
          <cell r="Z853">
            <v>25449570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 t="str">
            <v>10</v>
          </cell>
          <cell r="AH853" t="str">
            <v>NI</v>
          </cell>
          <cell r="AI853" t="str">
            <v>FullyF</v>
          </cell>
          <cell r="AJ853" t="str">
            <v>FF</v>
          </cell>
        </row>
        <row r="854">
          <cell r="A854" t="str">
            <v>0023149</v>
          </cell>
          <cell r="B854" t="str">
            <v>P90050107</v>
          </cell>
          <cell r="C854" t="str">
            <v>90050107</v>
          </cell>
          <cell r="D854" t="str">
            <v>HOWARD AVENUE PARKING LOT</v>
          </cell>
          <cell r="E854">
            <v>32203</v>
          </cell>
          <cell r="F854">
            <v>35642</v>
          </cell>
          <cell r="G854">
            <v>35247</v>
          </cell>
          <cell r="I854">
            <v>37597</v>
          </cell>
          <cell r="J854">
            <v>12817280</v>
          </cell>
          <cell r="K854">
            <v>12817280</v>
          </cell>
          <cell r="L854">
            <v>12817280</v>
          </cell>
          <cell r="M854">
            <v>0</v>
          </cell>
          <cell r="N854">
            <v>12817280</v>
          </cell>
          <cell r="O854">
            <v>200506</v>
          </cell>
          <cell r="P854">
            <v>12817280</v>
          </cell>
          <cell r="Q854" t="str">
            <v>80</v>
          </cell>
          <cell r="R854" t="str">
            <v>Medicine</v>
          </cell>
          <cell r="T854" t="b">
            <v>0</v>
          </cell>
          <cell r="U854" t="b">
            <v>1</v>
          </cell>
          <cell r="V854" t="b">
            <v>0</v>
          </cell>
          <cell r="W854" t="str">
            <v>Asset Management</v>
          </cell>
          <cell r="X854">
            <v>0</v>
          </cell>
          <cell r="Y854">
            <v>12817280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 t="str">
            <v>10</v>
          </cell>
          <cell r="AH854" t="str">
            <v>NI</v>
          </cell>
          <cell r="AI854" t="str">
            <v>FullyF</v>
          </cell>
          <cell r="AJ854" t="str">
            <v>FF</v>
          </cell>
        </row>
        <row r="855">
          <cell r="A855" t="str">
            <v>0023150</v>
          </cell>
          <cell r="B855" t="str">
            <v>F88050106</v>
          </cell>
          <cell r="C855" t="str">
            <v>88050106</v>
          </cell>
          <cell r="D855" t="str">
            <v>OLD CAMPUS GROUNDS</v>
          </cell>
          <cell r="E855">
            <v>32264</v>
          </cell>
          <cell r="F855">
            <v>33054</v>
          </cell>
          <cell r="G855">
            <v>32933</v>
          </cell>
          <cell r="I855">
            <v>37597</v>
          </cell>
          <cell r="J855">
            <v>3228892</v>
          </cell>
          <cell r="K855">
            <v>3228892</v>
          </cell>
          <cell r="L855">
            <v>3228892</v>
          </cell>
          <cell r="M855">
            <v>0</v>
          </cell>
          <cell r="N855">
            <v>3228892</v>
          </cell>
          <cell r="O855">
            <v>200506</v>
          </cell>
          <cell r="P855">
            <v>3228892</v>
          </cell>
          <cell r="Q855" t="str">
            <v>71</v>
          </cell>
          <cell r="R855" t="str">
            <v>Residential - Undergraduate</v>
          </cell>
          <cell r="T855" t="b">
            <v>0</v>
          </cell>
          <cell r="U855" t="b">
            <v>1</v>
          </cell>
          <cell r="V855" t="b">
            <v>0</v>
          </cell>
          <cell r="W855" t="str">
            <v>Accounting And Contracts</v>
          </cell>
          <cell r="X855">
            <v>3228892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 t="str">
            <v>30</v>
          </cell>
          <cell r="AH855" t="str">
            <v>CM</v>
          </cell>
          <cell r="AI855" t="str">
            <v>FullyF</v>
          </cell>
          <cell r="AJ855" t="str">
            <v>FF</v>
          </cell>
        </row>
        <row r="856">
          <cell r="A856" t="str">
            <v>0023151</v>
          </cell>
          <cell r="D856" t="str">
            <v>MICROTEXT FACILITY SML</v>
          </cell>
          <cell r="E856">
            <v>32234</v>
          </cell>
          <cell r="F856">
            <v>33419</v>
          </cell>
          <cell r="G856">
            <v>33328</v>
          </cell>
          <cell r="I856">
            <v>33394</v>
          </cell>
          <cell r="J856">
            <v>422095</v>
          </cell>
          <cell r="K856">
            <v>422095</v>
          </cell>
          <cell r="L856">
            <v>422095</v>
          </cell>
          <cell r="M856">
            <v>436804.5</v>
          </cell>
          <cell r="N856">
            <v>0</v>
          </cell>
          <cell r="O856">
            <v>200506</v>
          </cell>
          <cell r="P856">
            <v>422095</v>
          </cell>
          <cell r="Q856" t="str">
            <v>06</v>
          </cell>
          <cell r="R856" t="str">
            <v>Libraries</v>
          </cell>
          <cell r="T856" t="b">
            <v>1</v>
          </cell>
          <cell r="U856" t="b">
            <v>1</v>
          </cell>
          <cell r="V856" t="b">
            <v>0</v>
          </cell>
          <cell r="W856" t="str">
            <v>MGT</v>
          </cell>
          <cell r="X856">
            <v>0</v>
          </cell>
          <cell r="Y856">
            <v>0</v>
          </cell>
          <cell r="Z856">
            <v>422095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I856" t="str">
            <v>Tomb</v>
          </cell>
          <cell r="AJ856" t="str">
            <v>T</v>
          </cell>
        </row>
        <row r="857">
          <cell r="A857" t="str">
            <v>0023152</v>
          </cell>
          <cell r="D857" t="str">
            <v>SLB POWER DISTRIBUTION</v>
          </cell>
          <cell r="E857">
            <v>32234</v>
          </cell>
          <cell r="F857">
            <v>33054</v>
          </cell>
          <cell r="G857">
            <v>30136</v>
          </cell>
          <cell r="J857">
            <v>0</v>
          </cell>
          <cell r="K857">
            <v>56971</v>
          </cell>
          <cell r="L857">
            <v>56971</v>
          </cell>
          <cell r="M857">
            <v>0</v>
          </cell>
          <cell r="N857">
            <v>0</v>
          </cell>
          <cell r="O857">
            <v>200506</v>
          </cell>
          <cell r="P857">
            <v>56971</v>
          </cell>
          <cell r="Q857" t="str">
            <v>0</v>
          </cell>
          <cell r="R857" t="str">
            <v>UNASSIGNED</v>
          </cell>
          <cell r="T857" t="b">
            <v>1</v>
          </cell>
          <cell r="U857" t="b">
            <v>1</v>
          </cell>
          <cell r="V857" t="b">
            <v>1</v>
          </cell>
          <cell r="W857" t="str">
            <v>PLN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I857" t="str">
            <v>Tomb</v>
          </cell>
          <cell r="AJ857" t="str">
            <v>T</v>
          </cell>
        </row>
        <row r="858">
          <cell r="A858" t="str">
            <v>0023153</v>
          </cell>
          <cell r="B858" t="str">
            <v>P94032112</v>
          </cell>
          <cell r="C858" t="str">
            <v>94032112</v>
          </cell>
          <cell r="D858" t="str">
            <v>YALE BOWL RENOVATION</v>
          </cell>
          <cell r="E858">
            <v>34394</v>
          </cell>
          <cell r="F858">
            <v>35003</v>
          </cell>
          <cell r="G858">
            <v>34851</v>
          </cell>
          <cell r="I858">
            <v>37597</v>
          </cell>
          <cell r="J858">
            <v>1578305</v>
          </cell>
          <cell r="K858">
            <v>1578305</v>
          </cell>
          <cell r="L858">
            <v>1578305</v>
          </cell>
          <cell r="M858">
            <v>0</v>
          </cell>
          <cell r="N858">
            <v>1578305</v>
          </cell>
          <cell r="O858">
            <v>200506</v>
          </cell>
          <cell r="P858">
            <v>1578305</v>
          </cell>
          <cell r="Q858" t="str">
            <v>54</v>
          </cell>
          <cell r="R858" t="str">
            <v>Athletics</v>
          </cell>
          <cell r="T858" t="b">
            <v>0</v>
          </cell>
          <cell r="U858" t="b">
            <v>1</v>
          </cell>
          <cell r="V858" t="b">
            <v>0</v>
          </cell>
          <cell r="W858" t="str">
            <v>Accounting And Contracts</v>
          </cell>
          <cell r="X858">
            <v>0</v>
          </cell>
          <cell r="Y858">
            <v>1578305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 t="str">
            <v>30</v>
          </cell>
          <cell r="AH858" t="str">
            <v>CM</v>
          </cell>
          <cell r="AI858" t="str">
            <v>FullyF</v>
          </cell>
          <cell r="AJ858" t="str">
            <v>FF</v>
          </cell>
        </row>
        <row r="859">
          <cell r="A859" t="str">
            <v>0023154</v>
          </cell>
          <cell r="B859" t="str">
            <v>P94053105</v>
          </cell>
          <cell r="C859" t="str">
            <v>94053105</v>
          </cell>
          <cell r="D859" t="str">
            <v>PROSPECT 77 RENOVATION</v>
          </cell>
          <cell r="E859">
            <v>34455</v>
          </cell>
          <cell r="F859">
            <v>34880</v>
          </cell>
          <cell r="G859">
            <v>34669</v>
          </cell>
          <cell r="I859">
            <v>37597</v>
          </cell>
          <cell r="J859">
            <v>347865</v>
          </cell>
          <cell r="K859">
            <v>347865</v>
          </cell>
          <cell r="L859">
            <v>347865</v>
          </cell>
          <cell r="M859">
            <v>0</v>
          </cell>
          <cell r="N859">
            <v>347865</v>
          </cell>
          <cell r="O859">
            <v>200506</v>
          </cell>
          <cell r="P859">
            <v>347865</v>
          </cell>
          <cell r="Q859" t="str">
            <v>22</v>
          </cell>
          <cell r="R859" t="str">
            <v>Soc Sci</v>
          </cell>
          <cell r="T859" t="b">
            <v>0</v>
          </cell>
          <cell r="U859" t="b">
            <v>1</v>
          </cell>
          <cell r="V859" t="b">
            <v>0</v>
          </cell>
          <cell r="W859" t="str">
            <v>Accounting And Contracts</v>
          </cell>
          <cell r="X859">
            <v>0</v>
          </cell>
          <cell r="Y859">
            <v>347865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 t="str">
            <v>20</v>
          </cell>
          <cell r="AH859" t="str">
            <v>PR</v>
          </cell>
          <cell r="AI859" t="str">
            <v>FullyF</v>
          </cell>
          <cell r="AJ859" t="str">
            <v>FF</v>
          </cell>
        </row>
        <row r="860">
          <cell r="A860" t="str">
            <v>0023155</v>
          </cell>
          <cell r="B860" t="str">
            <v>P94053106</v>
          </cell>
          <cell r="C860" t="str">
            <v>94053106</v>
          </cell>
          <cell r="D860" t="str">
            <v>TRUMBULL 89 RENOVATION</v>
          </cell>
          <cell r="E860">
            <v>34455</v>
          </cell>
          <cell r="F860">
            <v>34880</v>
          </cell>
          <cell r="G860">
            <v>34669</v>
          </cell>
          <cell r="I860">
            <v>37597</v>
          </cell>
          <cell r="J860">
            <v>514117</v>
          </cell>
          <cell r="K860">
            <v>514117</v>
          </cell>
          <cell r="L860">
            <v>514117</v>
          </cell>
          <cell r="M860">
            <v>0</v>
          </cell>
          <cell r="N860">
            <v>514117</v>
          </cell>
          <cell r="O860">
            <v>200506</v>
          </cell>
          <cell r="P860">
            <v>514117</v>
          </cell>
          <cell r="Q860" t="str">
            <v>05</v>
          </cell>
          <cell r="R860" t="str">
            <v>Academic Space: Non-Science</v>
          </cell>
          <cell r="T860" t="b">
            <v>0</v>
          </cell>
          <cell r="U860" t="b">
            <v>1</v>
          </cell>
          <cell r="V860" t="b">
            <v>0</v>
          </cell>
          <cell r="W860" t="str">
            <v>Accounting And Contracts</v>
          </cell>
          <cell r="X860">
            <v>0</v>
          </cell>
          <cell r="Y860">
            <v>514117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I860" t="str">
            <v>Tomb</v>
          </cell>
          <cell r="AJ860" t="str">
            <v>T</v>
          </cell>
        </row>
        <row r="861">
          <cell r="A861" t="str">
            <v>0023156</v>
          </cell>
          <cell r="B861" t="str">
            <v>F94060101</v>
          </cell>
          <cell r="C861" t="str">
            <v>94060101</v>
          </cell>
          <cell r="D861" t="str">
            <v>UCRAF FY94-96</v>
          </cell>
          <cell r="E861">
            <v>34486</v>
          </cell>
          <cell r="F861">
            <v>35611</v>
          </cell>
          <cell r="G861">
            <v>34851</v>
          </cell>
          <cell r="I861">
            <v>35850</v>
          </cell>
          <cell r="J861">
            <v>661671</v>
          </cell>
          <cell r="K861">
            <v>661671</v>
          </cell>
          <cell r="L861">
            <v>661671</v>
          </cell>
          <cell r="M861">
            <v>0</v>
          </cell>
          <cell r="N861">
            <v>661671</v>
          </cell>
          <cell r="O861">
            <v>200506</v>
          </cell>
          <cell r="P861">
            <v>661671</v>
          </cell>
          <cell r="Q861" t="str">
            <v>13</v>
          </cell>
          <cell r="R861" t="str">
            <v>Other</v>
          </cell>
          <cell r="T861" t="b">
            <v>1</v>
          </cell>
          <cell r="U861" t="b">
            <v>1</v>
          </cell>
          <cell r="V861" t="b">
            <v>0</v>
          </cell>
          <cell r="W861" t="str">
            <v>Accounting And Contracts</v>
          </cell>
          <cell r="X861">
            <v>0</v>
          </cell>
          <cell r="Y861">
            <v>661671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I861" t="str">
            <v>Tomb</v>
          </cell>
          <cell r="AJ861" t="str">
            <v>T</v>
          </cell>
        </row>
        <row r="862">
          <cell r="A862" t="str">
            <v>0023157</v>
          </cell>
          <cell r="B862" t="str">
            <v>C94060101</v>
          </cell>
          <cell r="C862" t="str">
            <v>94060101</v>
          </cell>
          <cell r="D862" t="str">
            <v>PULMONARY LAB BLOOD GAS ANALYZER</v>
          </cell>
          <cell r="E862">
            <v>34486</v>
          </cell>
          <cell r="F862">
            <v>34699</v>
          </cell>
          <cell r="G862">
            <v>34669</v>
          </cell>
          <cell r="I862">
            <v>34757</v>
          </cell>
          <cell r="J862">
            <v>123261</v>
          </cell>
          <cell r="K862">
            <v>123261</v>
          </cell>
          <cell r="L862">
            <v>123261</v>
          </cell>
          <cell r="M862">
            <v>0</v>
          </cell>
          <cell r="N862">
            <v>123261</v>
          </cell>
          <cell r="O862">
            <v>200506</v>
          </cell>
          <cell r="P862">
            <v>123261</v>
          </cell>
          <cell r="Q862" t="str">
            <v>08</v>
          </cell>
          <cell r="R862" t="str">
            <v>Medicine</v>
          </cell>
          <cell r="T862" t="b">
            <v>1</v>
          </cell>
          <cell r="U862" t="b">
            <v>1</v>
          </cell>
          <cell r="V862" t="b">
            <v>0</v>
          </cell>
          <cell r="W862" t="str">
            <v>Finance-General Administration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I862" t="str">
            <v>Tomb</v>
          </cell>
          <cell r="AJ862" t="str">
            <v>T</v>
          </cell>
        </row>
        <row r="863">
          <cell r="A863" t="str">
            <v>0023158</v>
          </cell>
          <cell r="B863" t="str">
            <v>94053104</v>
          </cell>
          <cell r="C863" t="str">
            <v>94053104</v>
          </cell>
          <cell r="D863" t="str">
            <v>BML RM 430 LAB RENOVATION</v>
          </cell>
          <cell r="E863">
            <v>34486</v>
          </cell>
          <cell r="F863">
            <v>35155</v>
          </cell>
          <cell r="G863">
            <v>34850</v>
          </cell>
          <cell r="I863">
            <v>35303</v>
          </cell>
          <cell r="J863">
            <v>606759</v>
          </cell>
          <cell r="K863">
            <v>606759</v>
          </cell>
          <cell r="L863">
            <v>606759</v>
          </cell>
          <cell r="M863">
            <v>611791.11</v>
          </cell>
          <cell r="N863">
            <v>0</v>
          </cell>
          <cell r="O863">
            <v>200506</v>
          </cell>
          <cell r="P863">
            <v>606759</v>
          </cell>
          <cell r="Q863" t="str">
            <v>08</v>
          </cell>
          <cell r="R863" t="str">
            <v>Medicine</v>
          </cell>
          <cell r="T863" t="b">
            <v>1</v>
          </cell>
          <cell r="U863" t="b">
            <v>1</v>
          </cell>
          <cell r="V863" t="b">
            <v>0</v>
          </cell>
          <cell r="W863" t="str">
            <v>MED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I863" t="str">
            <v>Tomb</v>
          </cell>
          <cell r="AJ863" t="str">
            <v>T</v>
          </cell>
        </row>
        <row r="864">
          <cell r="A864" t="str">
            <v>0023159</v>
          </cell>
          <cell r="B864" t="str">
            <v>P94062704</v>
          </cell>
          <cell r="C864" t="str">
            <v>94062704</v>
          </cell>
          <cell r="D864" t="str">
            <v>SILLIMAN ENTRY J COMPREHENSIVE BATHROOM RENOV</v>
          </cell>
          <cell r="E864">
            <v>34486</v>
          </cell>
          <cell r="G864">
            <v>34731</v>
          </cell>
          <cell r="I864">
            <v>37597</v>
          </cell>
          <cell r="J864">
            <v>261484</v>
          </cell>
          <cell r="K864">
            <v>261484</v>
          </cell>
          <cell r="L864">
            <v>261484</v>
          </cell>
          <cell r="M864">
            <v>100000</v>
          </cell>
          <cell r="N864">
            <v>161484</v>
          </cell>
          <cell r="O864">
            <v>200506</v>
          </cell>
          <cell r="P864">
            <v>261484</v>
          </cell>
          <cell r="Q864" t="str">
            <v>71</v>
          </cell>
          <cell r="R864" t="str">
            <v>Residential - Undergraduate</v>
          </cell>
          <cell r="T864" t="b">
            <v>0</v>
          </cell>
          <cell r="U864" t="b">
            <v>1</v>
          </cell>
          <cell r="V864" t="b">
            <v>0</v>
          </cell>
          <cell r="W864" t="str">
            <v>Accounting And Contracts</v>
          </cell>
          <cell r="X864">
            <v>0</v>
          </cell>
          <cell r="Y864">
            <v>161484</v>
          </cell>
          <cell r="Z864">
            <v>100000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 t="str">
            <v>30</v>
          </cell>
          <cell r="AH864" t="str">
            <v>CM</v>
          </cell>
          <cell r="AI864" t="str">
            <v>FullyF</v>
          </cell>
          <cell r="AJ864" t="str">
            <v>FF</v>
          </cell>
        </row>
        <row r="865">
          <cell r="A865" t="str">
            <v>0023160</v>
          </cell>
          <cell r="B865" t="str">
            <v>P94062706</v>
          </cell>
          <cell r="C865" t="str">
            <v>94062706</v>
          </cell>
          <cell r="D865" t="str">
            <v>OLD CAMPUS LIGHTING RETROFIT</v>
          </cell>
          <cell r="E865">
            <v>34486</v>
          </cell>
          <cell r="F865">
            <v>35672</v>
          </cell>
          <cell r="G865">
            <v>35034</v>
          </cell>
          <cell r="I865">
            <v>37597</v>
          </cell>
          <cell r="J865">
            <v>154852</v>
          </cell>
          <cell r="K865">
            <v>154852</v>
          </cell>
          <cell r="L865">
            <v>154852</v>
          </cell>
          <cell r="M865">
            <v>18715</v>
          </cell>
          <cell r="N865">
            <v>136137</v>
          </cell>
          <cell r="O865">
            <v>200506</v>
          </cell>
          <cell r="P865">
            <v>154852</v>
          </cell>
          <cell r="Q865" t="str">
            <v>65</v>
          </cell>
          <cell r="R865" t="str">
            <v>Admin&amp;Other Utilities Central</v>
          </cell>
          <cell r="T865" t="b">
            <v>0</v>
          </cell>
          <cell r="U865" t="b">
            <v>1</v>
          </cell>
          <cell r="V865" t="b">
            <v>0</v>
          </cell>
          <cell r="W865" t="str">
            <v>Accounting And Contracts</v>
          </cell>
          <cell r="X865">
            <v>0</v>
          </cell>
          <cell r="Y865">
            <v>136137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 t="str">
            <v>30</v>
          </cell>
          <cell r="AH865" t="str">
            <v>CM</v>
          </cell>
          <cell r="AI865" t="str">
            <v>FullyF</v>
          </cell>
          <cell r="AJ865" t="str">
            <v>FF</v>
          </cell>
        </row>
        <row r="866">
          <cell r="A866" t="str">
            <v>0023161</v>
          </cell>
          <cell r="D866" t="str">
            <v>SLOANE PHYSICS B14 &amp; B15 RESEARCH LAB RENOV</v>
          </cell>
          <cell r="E866">
            <v>34516</v>
          </cell>
          <cell r="F866">
            <v>34817</v>
          </cell>
          <cell r="G866">
            <v>35430</v>
          </cell>
          <cell r="I866">
            <v>35919</v>
          </cell>
          <cell r="J866">
            <v>104095</v>
          </cell>
          <cell r="K866">
            <v>104095</v>
          </cell>
          <cell r="L866">
            <v>104095</v>
          </cell>
          <cell r="M866">
            <v>104094.86</v>
          </cell>
          <cell r="N866">
            <v>0</v>
          </cell>
          <cell r="O866">
            <v>200506</v>
          </cell>
          <cell r="P866">
            <v>104095</v>
          </cell>
          <cell r="Q866" t="str">
            <v>04</v>
          </cell>
          <cell r="R866" t="str">
            <v>Academic Space: Science</v>
          </cell>
          <cell r="T866" t="b">
            <v>1</v>
          </cell>
          <cell r="U866" t="b">
            <v>1</v>
          </cell>
          <cell r="V866" t="b">
            <v>0</v>
          </cell>
          <cell r="W866" t="str">
            <v>MGT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I866" t="str">
            <v>Tomb</v>
          </cell>
          <cell r="AJ866" t="str">
            <v>T</v>
          </cell>
        </row>
        <row r="867">
          <cell r="A867" t="str">
            <v>0023162</v>
          </cell>
          <cell r="D867" t="str">
            <v>GROUNDS MAINTENANCE - CENTRAL CAMPUS</v>
          </cell>
          <cell r="E867">
            <v>34516</v>
          </cell>
          <cell r="F867">
            <v>35430</v>
          </cell>
          <cell r="G867">
            <v>35430</v>
          </cell>
          <cell r="I867">
            <v>35850</v>
          </cell>
          <cell r="J867">
            <v>310993</v>
          </cell>
          <cell r="K867">
            <v>310993</v>
          </cell>
          <cell r="L867">
            <v>310993</v>
          </cell>
          <cell r="M867">
            <v>310993</v>
          </cell>
          <cell r="N867">
            <v>0</v>
          </cell>
          <cell r="O867">
            <v>200506</v>
          </cell>
          <cell r="P867">
            <v>310993</v>
          </cell>
          <cell r="Q867" t="str">
            <v>13</v>
          </cell>
          <cell r="R867" t="str">
            <v>Other</v>
          </cell>
          <cell r="T867" t="b">
            <v>1</v>
          </cell>
          <cell r="U867" t="b">
            <v>1</v>
          </cell>
          <cell r="V867" t="b">
            <v>0</v>
          </cell>
          <cell r="W867" t="str">
            <v>MGT</v>
          </cell>
          <cell r="X867">
            <v>0</v>
          </cell>
          <cell r="Y867">
            <v>0</v>
          </cell>
          <cell r="Z867">
            <v>310993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I867" t="str">
            <v>Tomb</v>
          </cell>
          <cell r="AJ867" t="str">
            <v>T</v>
          </cell>
        </row>
        <row r="868">
          <cell r="A868" t="str">
            <v>0023163</v>
          </cell>
          <cell r="B868" t="str">
            <v>94062708</v>
          </cell>
          <cell r="C868" t="str">
            <v>94062708</v>
          </cell>
          <cell r="D868" t="str">
            <v>SCIENCE HILL PLANNING STUDY</v>
          </cell>
          <cell r="E868">
            <v>34486</v>
          </cell>
          <cell r="F868">
            <v>35246</v>
          </cell>
          <cell r="G868">
            <v>35246</v>
          </cell>
          <cell r="I868">
            <v>35723</v>
          </cell>
          <cell r="J868">
            <v>974338</v>
          </cell>
          <cell r="K868">
            <v>974338</v>
          </cell>
          <cell r="L868">
            <v>974338</v>
          </cell>
          <cell r="M868">
            <v>974337.98</v>
          </cell>
          <cell r="N868">
            <v>0</v>
          </cell>
          <cell r="O868">
            <v>200506</v>
          </cell>
          <cell r="P868">
            <v>974338</v>
          </cell>
          <cell r="Q868" t="str">
            <v>04</v>
          </cell>
          <cell r="R868" t="str">
            <v>Academic Space: Science</v>
          </cell>
          <cell r="T868" t="b">
            <v>1</v>
          </cell>
          <cell r="U868" t="b">
            <v>1</v>
          </cell>
          <cell r="V868" t="b">
            <v>0</v>
          </cell>
          <cell r="W868" t="str">
            <v>PLN</v>
          </cell>
          <cell r="X868">
            <v>0</v>
          </cell>
          <cell r="Y868">
            <v>0</v>
          </cell>
          <cell r="Z868">
            <v>974338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I868" t="str">
            <v>Tomb</v>
          </cell>
          <cell r="AJ868" t="str">
            <v>T</v>
          </cell>
        </row>
        <row r="869">
          <cell r="A869" t="str">
            <v>0023164</v>
          </cell>
          <cell r="B869" t="str">
            <v>94050102</v>
          </cell>
          <cell r="C869" t="str">
            <v>94050102</v>
          </cell>
          <cell r="D869" t="str">
            <v>LLCI BASEMENT RMS 101, 106, 107 &amp; 109</v>
          </cell>
          <cell r="E869">
            <v>34516</v>
          </cell>
          <cell r="F869">
            <v>35064</v>
          </cell>
          <cell r="G869">
            <v>34699</v>
          </cell>
          <cell r="I869">
            <v>35569</v>
          </cell>
          <cell r="J869">
            <v>56201</v>
          </cell>
          <cell r="K869">
            <v>56201</v>
          </cell>
          <cell r="L869">
            <v>56201</v>
          </cell>
          <cell r="M869">
            <v>56593.98</v>
          </cell>
          <cell r="N869">
            <v>0</v>
          </cell>
          <cell r="O869">
            <v>200506</v>
          </cell>
          <cell r="P869">
            <v>56201</v>
          </cell>
          <cell r="Q869" t="str">
            <v>08</v>
          </cell>
          <cell r="R869" t="str">
            <v>Medicine</v>
          </cell>
          <cell r="T869" t="b">
            <v>1</v>
          </cell>
          <cell r="U869" t="b">
            <v>1</v>
          </cell>
          <cell r="V869" t="b">
            <v>0</v>
          </cell>
          <cell r="W869" t="str">
            <v>MED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I869" t="str">
            <v>Tomb</v>
          </cell>
          <cell r="AJ869" t="str">
            <v>T</v>
          </cell>
        </row>
        <row r="870">
          <cell r="A870" t="str">
            <v>0023165</v>
          </cell>
          <cell r="D870" t="str">
            <v>DRAMA DATA PROCESSING COMPUTERS</v>
          </cell>
          <cell r="E870">
            <v>34516</v>
          </cell>
          <cell r="F870">
            <v>34730</v>
          </cell>
          <cell r="G870">
            <v>34730</v>
          </cell>
          <cell r="I870">
            <v>34529</v>
          </cell>
          <cell r="J870">
            <v>12133</v>
          </cell>
          <cell r="K870">
            <v>12133</v>
          </cell>
          <cell r="L870">
            <v>12133</v>
          </cell>
          <cell r="M870">
            <v>0</v>
          </cell>
          <cell r="N870">
            <v>12133</v>
          </cell>
          <cell r="O870">
            <v>200506</v>
          </cell>
          <cell r="P870">
            <v>12133</v>
          </cell>
          <cell r="Q870" t="str">
            <v>12</v>
          </cell>
          <cell r="R870" t="str">
            <v>Administrative &amp; University-Wide</v>
          </cell>
          <cell r="T870" t="b">
            <v>1</v>
          </cell>
          <cell r="U870" t="b">
            <v>1</v>
          </cell>
          <cell r="V870" t="b">
            <v>0</v>
          </cell>
          <cell r="W870" t="str">
            <v>FIN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I870" t="str">
            <v>Tomb</v>
          </cell>
          <cell r="AJ870" t="str">
            <v>T</v>
          </cell>
        </row>
        <row r="871">
          <cell r="A871" t="str">
            <v>0023166</v>
          </cell>
          <cell r="D871" t="str">
            <v>PEDIATRICS RADIATION DETECTION EQUIPMENT</v>
          </cell>
          <cell r="E871">
            <v>34516</v>
          </cell>
          <cell r="F871">
            <v>34637</v>
          </cell>
          <cell r="G871">
            <v>34638</v>
          </cell>
          <cell r="I871">
            <v>34529</v>
          </cell>
          <cell r="J871">
            <v>34100</v>
          </cell>
          <cell r="K871">
            <v>34100</v>
          </cell>
          <cell r="L871">
            <v>34100</v>
          </cell>
          <cell r="M871">
            <v>0</v>
          </cell>
          <cell r="N871">
            <v>34100</v>
          </cell>
          <cell r="O871">
            <v>200506</v>
          </cell>
          <cell r="P871">
            <v>34100</v>
          </cell>
          <cell r="Q871" t="str">
            <v>08</v>
          </cell>
          <cell r="R871" t="str">
            <v>Medicine</v>
          </cell>
          <cell r="T871" t="b">
            <v>1</v>
          </cell>
          <cell r="U871" t="b">
            <v>1</v>
          </cell>
          <cell r="V871" t="b">
            <v>0</v>
          </cell>
          <cell r="W871" t="str">
            <v>MED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I871" t="str">
            <v>Tomb</v>
          </cell>
          <cell r="AJ871" t="str">
            <v>T</v>
          </cell>
        </row>
        <row r="872">
          <cell r="A872" t="str">
            <v>0023167</v>
          </cell>
          <cell r="D872" t="str">
            <v>PEABODY MUSEUM COMPUTER UPGRADE</v>
          </cell>
          <cell r="E872">
            <v>34516</v>
          </cell>
          <cell r="F872">
            <v>34730</v>
          </cell>
          <cell r="G872">
            <v>34607</v>
          </cell>
          <cell r="I872">
            <v>34529</v>
          </cell>
          <cell r="J872">
            <v>11817</v>
          </cell>
          <cell r="K872">
            <v>11817</v>
          </cell>
          <cell r="L872">
            <v>11817</v>
          </cell>
          <cell r="M872">
            <v>0</v>
          </cell>
          <cell r="N872">
            <v>11817</v>
          </cell>
          <cell r="O872">
            <v>200506</v>
          </cell>
          <cell r="P872">
            <v>11817</v>
          </cell>
          <cell r="Q872" t="str">
            <v>12</v>
          </cell>
          <cell r="R872" t="str">
            <v>Administrative &amp; University-Wide</v>
          </cell>
          <cell r="T872" t="b">
            <v>1</v>
          </cell>
          <cell r="U872" t="b">
            <v>1</v>
          </cell>
          <cell r="V872" t="b">
            <v>0</v>
          </cell>
          <cell r="W872" t="str">
            <v>FIN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I872" t="str">
            <v>Tomb</v>
          </cell>
          <cell r="AJ872" t="str">
            <v>T</v>
          </cell>
        </row>
        <row r="873">
          <cell r="A873" t="str">
            <v>0023168</v>
          </cell>
          <cell r="B873" t="str">
            <v>94071101</v>
          </cell>
          <cell r="C873" t="str">
            <v>94071101</v>
          </cell>
          <cell r="D873" t="str">
            <v>BAC WINDOW MODIFICATIONS AND GLASS REPLACEMEN</v>
          </cell>
          <cell r="E873">
            <v>34516</v>
          </cell>
          <cell r="F873">
            <v>35246</v>
          </cell>
          <cell r="G873">
            <v>34911</v>
          </cell>
          <cell r="I873">
            <v>35159</v>
          </cell>
          <cell r="J873">
            <v>427959</v>
          </cell>
          <cell r="K873">
            <v>427959</v>
          </cell>
          <cell r="L873">
            <v>427959</v>
          </cell>
          <cell r="M873">
            <v>437376.61</v>
          </cell>
          <cell r="N873">
            <v>0</v>
          </cell>
          <cell r="O873">
            <v>200506</v>
          </cell>
          <cell r="P873">
            <v>427959</v>
          </cell>
          <cell r="Q873" t="str">
            <v>12</v>
          </cell>
          <cell r="R873" t="str">
            <v>Administrative &amp; University-Wide</v>
          </cell>
          <cell r="T873" t="b">
            <v>1</v>
          </cell>
          <cell r="U873" t="b">
            <v>1</v>
          </cell>
          <cell r="V873" t="b">
            <v>0</v>
          </cell>
          <cell r="W873" t="str">
            <v>PLN</v>
          </cell>
          <cell r="X873">
            <v>0</v>
          </cell>
          <cell r="Y873">
            <v>0</v>
          </cell>
          <cell r="Z873">
            <v>427959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I873" t="str">
            <v>Tomb</v>
          </cell>
          <cell r="AJ873" t="str">
            <v>T</v>
          </cell>
        </row>
        <row r="874">
          <cell r="A874" t="str">
            <v>0023169</v>
          </cell>
          <cell r="B874" t="str">
            <v>P94071103</v>
          </cell>
          <cell r="C874" t="str">
            <v>94071103</v>
          </cell>
          <cell r="D874" t="str">
            <v>UNDERGRADUATE RESIDENTIAL FAC PLANNING STUDY</v>
          </cell>
          <cell r="E874">
            <v>34516</v>
          </cell>
          <cell r="H874">
            <v>41547</v>
          </cell>
          <cell r="I874">
            <v>37278</v>
          </cell>
          <cell r="J874">
            <v>645496</v>
          </cell>
          <cell r="K874">
            <v>645496</v>
          </cell>
          <cell r="L874">
            <v>645496</v>
          </cell>
          <cell r="M874">
            <v>645496.22</v>
          </cell>
          <cell r="N874">
            <v>0</v>
          </cell>
          <cell r="O874">
            <v>200506</v>
          </cell>
          <cell r="P874">
            <v>645496</v>
          </cell>
          <cell r="Q874" t="str">
            <v>71</v>
          </cell>
          <cell r="R874" t="str">
            <v>Residential - Undergraduate</v>
          </cell>
          <cell r="T874" t="b">
            <v>0</v>
          </cell>
          <cell r="U874" t="b">
            <v>1</v>
          </cell>
          <cell r="V874" t="b">
            <v>0</v>
          </cell>
          <cell r="W874" t="str">
            <v>Accounting And Contracts</v>
          </cell>
          <cell r="X874">
            <v>0</v>
          </cell>
          <cell r="Y874">
            <v>0</v>
          </cell>
          <cell r="Z874">
            <v>645496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I874" t="str">
            <v>Tomb</v>
          </cell>
          <cell r="AJ874" t="str">
            <v>T</v>
          </cell>
        </row>
        <row r="875">
          <cell r="A875" t="str">
            <v>0023170</v>
          </cell>
          <cell r="B875" t="str">
            <v>P94071104</v>
          </cell>
          <cell r="C875" t="str">
            <v>94071104</v>
          </cell>
          <cell r="D875" t="str">
            <v>KBT RENOVATION PHASE I</v>
          </cell>
          <cell r="E875">
            <v>34516</v>
          </cell>
          <cell r="G875">
            <v>35125</v>
          </cell>
          <cell r="I875">
            <v>37617</v>
          </cell>
          <cell r="J875">
            <v>5735729</v>
          </cell>
          <cell r="K875">
            <v>5735729</v>
          </cell>
          <cell r="L875">
            <v>5735729</v>
          </cell>
          <cell r="M875">
            <v>4383600.71</v>
          </cell>
          <cell r="N875">
            <v>1352128</v>
          </cell>
          <cell r="O875">
            <v>200506</v>
          </cell>
          <cell r="P875">
            <v>5735729</v>
          </cell>
          <cell r="Q875" t="str">
            <v>25</v>
          </cell>
          <cell r="R875" t="str">
            <v>Biological and Physical Sciences</v>
          </cell>
          <cell r="T875" t="b">
            <v>0</v>
          </cell>
          <cell r="U875" t="b">
            <v>1</v>
          </cell>
          <cell r="V875" t="b">
            <v>0</v>
          </cell>
          <cell r="W875" t="str">
            <v>Accounting And Contracts</v>
          </cell>
          <cell r="X875">
            <v>0</v>
          </cell>
          <cell r="Y875">
            <v>1352128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 t="str">
            <v>10</v>
          </cell>
          <cell r="AH875" t="str">
            <v>PR</v>
          </cell>
          <cell r="AI875" t="str">
            <v>FullyF</v>
          </cell>
          <cell r="AJ875" t="str">
            <v>FF</v>
          </cell>
        </row>
        <row r="876">
          <cell r="A876" t="str">
            <v>0023171</v>
          </cell>
          <cell r="D876" t="str">
            <v>CONGRESS 350 ACQUISITION</v>
          </cell>
          <cell r="E876">
            <v>34516</v>
          </cell>
          <cell r="F876">
            <v>34668</v>
          </cell>
          <cell r="G876">
            <v>34668</v>
          </cell>
          <cell r="I876">
            <v>34834</v>
          </cell>
          <cell r="J876">
            <v>1449659</v>
          </cell>
          <cell r="K876">
            <v>1449659</v>
          </cell>
          <cell r="L876">
            <v>1449659</v>
          </cell>
          <cell r="M876">
            <v>1449659.32</v>
          </cell>
          <cell r="N876">
            <v>0</v>
          </cell>
          <cell r="O876">
            <v>200506</v>
          </cell>
          <cell r="P876">
            <v>1449659</v>
          </cell>
          <cell r="Q876" t="str">
            <v>08</v>
          </cell>
          <cell r="R876" t="str">
            <v>Medicine</v>
          </cell>
          <cell r="T876" t="b">
            <v>1</v>
          </cell>
          <cell r="U876" t="b">
            <v>1</v>
          </cell>
          <cell r="V876" t="b">
            <v>0</v>
          </cell>
          <cell r="W876" t="str">
            <v>MED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I876" t="str">
            <v>Tomb</v>
          </cell>
          <cell r="AJ876" t="str">
            <v>T</v>
          </cell>
        </row>
        <row r="877">
          <cell r="A877" t="str">
            <v>0023172</v>
          </cell>
          <cell r="D877" t="str">
            <v>SHM IE-86 BIOMED COMMUNICATIONS</v>
          </cell>
          <cell r="E877">
            <v>34516</v>
          </cell>
          <cell r="F877">
            <v>35033</v>
          </cell>
          <cell r="G877">
            <v>34668</v>
          </cell>
          <cell r="I877">
            <v>35569</v>
          </cell>
          <cell r="J877">
            <v>28829</v>
          </cell>
          <cell r="K877">
            <v>28829</v>
          </cell>
          <cell r="L877">
            <v>28829</v>
          </cell>
          <cell r="M877">
            <v>29008.44</v>
          </cell>
          <cell r="N877">
            <v>0</v>
          </cell>
          <cell r="O877">
            <v>200506</v>
          </cell>
          <cell r="P877">
            <v>28829</v>
          </cell>
          <cell r="Q877" t="str">
            <v>08</v>
          </cell>
          <cell r="R877" t="str">
            <v>Medicine</v>
          </cell>
          <cell r="T877" t="b">
            <v>1</v>
          </cell>
          <cell r="U877" t="b">
            <v>1</v>
          </cell>
          <cell r="V877" t="b">
            <v>0</v>
          </cell>
          <cell r="W877" t="str">
            <v>MED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I877" t="str">
            <v>Tomb</v>
          </cell>
          <cell r="AJ877" t="str">
            <v>T</v>
          </cell>
        </row>
        <row r="878">
          <cell r="A878" t="str">
            <v>0023173</v>
          </cell>
          <cell r="B878" t="str">
            <v>94072502</v>
          </cell>
          <cell r="C878" t="str">
            <v>94072502</v>
          </cell>
          <cell r="D878" t="str">
            <v>BRADY MEMORIAL LABORATORY ROOM 134</v>
          </cell>
          <cell r="E878">
            <v>34516</v>
          </cell>
          <cell r="F878">
            <v>35565</v>
          </cell>
          <cell r="G878">
            <v>35216</v>
          </cell>
          <cell r="I878">
            <v>35695</v>
          </cell>
          <cell r="J878">
            <v>143115</v>
          </cell>
          <cell r="K878">
            <v>143115</v>
          </cell>
          <cell r="L878">
            <v>143115</v>
          </cell>
          <cell r="M878">
            <v>145284.38</v>
          </cell>
          <cell r="N878">
            <v>0</v>
          </cell>
          <cell r="O878">
            <v>200506</v>
          </cell>
          <cell r="P878">
            <v>143115</v>
          </cell>
          <cell r="Q878" t="str">
            <v>08</v>
          </cell>
          <cell r="R878" t="str">
            <v>Medicine</v>
          </cell>
          <cell r="T878" t="b">
            <v>1</v>
          </cell>
          <cell r="U878" t="b">
            <v>1</v>
          </cell>
          <cell r="V878" t="b">
            <v>0</v>
          </cell>
          <cell r="W878" t="str">
            <v>MED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I878" t="str">
            <v>Tomb</v>
          </cell>
          <cell r="AJ878" t="str">
            <v>T</v>
          </cell>
        </row>
        <row r="879">
          <cell r="A879" t="str">
            <v>0023174</v>
          </cell>
          <cell r="B879" t="str">
            <v>P94072505</v>
          </cell>
          <cell r="C879" t="str">
            <v>94072505</v>
          </cell>
          <cell r="D879" t="str">
            <v>TRASH REMOVAL PROCESS UPGRADE</v>
          </cell>
          <cell r="E879">
            <v>34516</v>
          </cell>
          <cell r="G879">
            <v>35034</v>
          </cell>
          <cell r="I879">
            <v>35723</v>
          </cell>
          <cell r="J879">
            <v>381984</v>
          </cell>
          <cell r="K879">
            <v>381984</v>
          </cell>
          <cell r="L879">
            <v>381984</v>
          </cell>
          <cell r="M879">
            <v>134984</v>
          </cell>
          <cell r="N879">
            <v>247000</v>
          </cell>
          <cell r="O879">
            <v>200506</v>
          </cell>
          <cell r="P879">
            <v>381984</v>
          </cell>
          <cell r="Q879" t="str">
            <v>65</v>
          </cell>
          <cell r="R879" t="str">
            <v>Admin&amp;Other Utilities Central</v>
          </cell>
          <cell r="T879" t="b">
            <v>0</v>
          </cell>
          <cell r="U879" t="b">
            <v>1</v>
          </cell>
          <cell r="V879" t="b">
            <v>0</v>
          </cell>
          <cell r="W879" t="str">
            <v>Accounting And Contracts</v>
          </cell>
          <cell r="X879">
            <v>0</v>
          </cell>
          <cell r="Y879">
            <v>247000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 t="str">
            <v>20</v>
          </cell>
          <cell r="AH879" t="str">
            <v>PR</v>
          </cell>
          <cell r="AI879" t="str">
            <v>FullyF</v>
          </cell>
          <cell r="AJ879" t="str">
            <v>FF</v>
          </cell>
        </row>
        <row r="880">
          <cell r="A880" t="str">
            <v>0023175</v>
          </cell>
          <cell r="B880" t="str">
            <v>P94072506</v>
          </cell>
          <cell r="C880" t="str">
            <v>94072506</v>
          </cell>
          <cell r="D880" t="str">
            <v>RECYCLING PROCESS UPGRADE</v>
          </cell>
          <cell r="E880">
            <v>34516</v>
          </cell>
          <cell r="G880">
            <v>34759</v>
          </cell>
          <cell r="I880">
            <v>35723</v>
          </cell>
          <cell r="J880">
            <v>225099</v>
          </cell>
          <cell r="K880">
            <v>225099</v>
          </cell>
          <cell r="L880">
            <v>225099</v>
          </cell>
          <cell r="M880">
            <v>35099</v>
          </cell>
          <cell r="N880">
            <v>190000</v>
          </cell>
          <cell r="O880">
            <v>200506</v>
          </cell>
          <cell r="P880">
            <v>225099</v>
          </cell>
          <cell r="Q880" t="str">
            <v>13</v>
          </cell>
          <cell r="R880" t="str">
            <v>Other</v>
          </cell>
          <cell r="T880" t="b">
            <v>0</v>
          </cell>
          <cell r="U880" t="b">
            <v>1</v>
          </cell>
          <cell r="V880" t="b">
            <v>0</v>
          </cell>
          <cell r="W880" t="str">
            <v>Accounting And Contracts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I880" t="str">
            <v>Tomb</v>
          </cell>
          <cell r="AJ880" t="str">
            <v>T</v>
          </cell>
        </row>
        <row r="881">
          <cell r="A881" t="str">
            <v>0023176</v>
          </cell>
          <cell r="B881" t="str">
            <v>94080501</v>
          </cell>
          <cell r="C881" t="str">
            <v>94080501</v>
          </cell>
          <cell r="D881" t="str">
            <v>ELM 149 FEASIBILITY STUDY</v>
          </cell>
          <cell r="E881">
            <v>34547</v>
          </cell>
          <cell r="F881">
            <v>34789</v>
          </cell>
          <cell r="G881">
            <v>34789</v>
          </cell>
          <cell r="I881">
            <v>35159</v>
          </cell>
          <cell r="J881">
            <v>29101</v>
          </cell>
          <cell r="K881">
            <v>29101</v>
          </cell>
          <cell r="L881">
            <v>29101</v>
          </cell>
          <cell r="M881">
            <v>29100.68</v>
          </cell>
          <cell r="N881">
            <v>0</v>
          </cell>
          <cell r="O881">
            <v>200506</v>
          </cell>
          <cell r="P881">
            <v>29101</v>
          </cell>
          <cell r="Q881" t="str">
            <v>12</v>
          </cell>
          <cell r="R881" t="str">
            <v>Administrative &amp; University-Wide</v>
          </cell>
          <cell r="T881" t="b">
            <v>1</v>
          </cell>
          <cell r="U881" t="b">
            <v>1</v>
          </cell>
          <cell r="V881" t="b">
            <v>0</v>
          </cell>
          <cell r="W881" t="str">
            <v>PLN</v>
          </cell>
          <cell r="X881">
            <v>0</v>
          </cell>
          <cell r="Y881">
            <v>0</v>
          </cell>
          <cell r="Z881">
            <v>29101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I881" t="str">
            <v>Tomb</v>
          </cell>
          <cell r="AJ881" t="str">
            <v>T</v>
          </cell>
        </row>
        <row r="882">
          <cell r="A882" t="str">
            <v>0023177</v>
          </cell>
          <cell r="B882" t="str">
            <v>94082901</v>
          </cell>
          <cell r="C882" t="str">
            <v>94082901</v>
          </cell>
          <cell r="D882" t="str">
            <v>MASON LABS ROOM 106</v>
          </cell>
          <cell r="E882">
            <v>34547</v>
          </cell>
          <cell r="F882">
            <v>35246</v>
          </cell>
          <cell r="G882">
            <v>35095</v>
          </cell>
          <cell r="I882">
            <v>35233</v>
          </cell>
          <cell r="J882">
            <v>44879</v>
          </cell>
          <cell r="K882">
            <v>44879</v>
          </cell>
          <cell r="L882">
            <v>44879</v>
          </cell>
          <cell r="M882">
            <v>44879.47</v>
          </cell>
          <cell r="N882">
            <v>0</v>
          </cell>
          <cell r="O882">
            <v>200506</v>
          </cell>
          <cell r="P882">
            <v>44879</v>
          </cell>
          <cell r="Q882" t="str">
            <v>04</v>
          </cell>
          <cell r="R882" t="str">
            <v>Academic Space: Science</v>
          </cell>
          <cell r="T882" t="b">
            <v>1</v>
          </cell>
          <cell r="U882" t="b">
            <v>1</v>
          </cell>
          <cell r="V882" t="b">
            <v>0</v>
          </cell>
          <cell r="W882" t="str">
            <v>PLN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I882" t="str">
            <v>Tomb</v>
          </cell>
          <cell r="AJ882" t="str">
            <v>T</v>
          </cell>
        </row>
        <row r="883">
          <cell r="A883" t="str">
            <v>0023178</v>
          </cell>
          <cell r="D883" t="str">
            <v>INGALLS RINK SOUND SYSTEM</v>
          </cell>
          <cell r="E883">
            <v>34547</v>
          </cell>
          <cell r="F883">
            <v>34730</v>
          </cell>
          <cell r="G883">
            <v>34730</v>
          </cell>
          <cell r="I883">
            <v>34570</v>
          </cell>
          <cell r="J883">
            <v>42000</v>
          </cell>
          <cell r="K883">
            <v>41811</v>
          </cell>
          <cell r="L883">
            <v>41811</v>
          </cell>
          <cell r="M883">
            <v>41811</v>
          </cell>
          <cell r="N883">
            <v>0</v>
          </cell>
          <cell r="O883">
            <v>200506</v>
          </cell>
          <cell r="P883">
            <v>41811</v>
          </cell>
          <cell r="Q883" t="str">
            <v>10</v>
          </cell>
          <cell r="R883" t="str">
            <v>Athletics</v>
          </cell>
          <cell r="T883" t="b">
            <v>1</v>
          </cell>
          <cell r="U883" t="b">
            <v>0</v>
          </cell>
          <cell r="V883" t="b">
            <v>0</v>
          </cell>
          <cell r="W883" t="str">
            <v>FIN</v>
          </cell>
          <cell r="X883">
            <v>0</v>
          </cell>
          <cell r="Y883">
            <v>0</v>
          </cell>
          <cell r="Z883">
            <v>24859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I883" t="str">
            <v>Tomb</v>
          </cell>
          <cell r="AJ883" t="str">
            <v>T</v>
          </cell>
        </row>
        <row r="884">
          <cell r="A884" t="str">
            <v>0023180</v>
          </cell>
          <cell r="B884" t="str">
            <v>94090601</v>
          </cell>
          <cell r="C884" t="str">
            <v>94090601</v>
          </cell>
          <cell r="D884" t="str">
            <v>SHM C-244, 245, 247 LAB RENOV CELL BIOLOGY</v>
          </cell>
          <cell r="E884">
            <v>34578</v>
          </cell>
          <cell r="F884">
            <v>35095</v>
          </cell>
          <cell r="G884">
            <v>35003</v>
          </cell>
          <cell r="I884">
            <v>35569</v>
          </cell>
          <cell r="J884">
            <v>141685</v>
          </cell>
          <cell r="K884">
            <v>141685</v>
          </cell>
          <cell r="L884">
            <v>141685</v>
          </cell>
          <cell r="M884">
            <v>144617.22</v>
          </cell>
          <cell r="N884">
            <v>0</v>
          </cell>
          <cell r="O884">
            <v>200506</v>
          </cell>
          <cell r="P884">
            <v>141685</v>
          </cell>
          <cell r="Q884" t="str">
            <v>08</v>
          </cell>
          <cell r="R884" t="str">
            <v>Medicine</v>
          </cell>
          <cell r="T884" t="b">
            <v>1</v>
          </cell>
          <cell r="U884" t="b">
            <v>1</v>
          </cell>
          <cell r="V884" t="b">
            <v>0</v>
          </cell>
          <cell r="W884" t="str">
            <v>MED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I884" t="str">
            <v>Tomb</v>
          </cell>
          <cell r="AJ884" t="str">
            <v>T</v>
          </cell>
        </row>
        <row r="885">
          <cell r="A885" t="str">
            <v>0023181</v>
          </cell>
          <cell r="B885" t="str">
            <v>95013006</v>
          </cell>
          <cell r="C885" t="str">
            <v>95013006</v>
          </cell>
          <cell r="D885" t="str">
            <v>YSN 100 CHURCH ST SOUTH RENOVATION</v>
          </cell>
          <cell r="E885">
            <v>34607</v>
          </cell>
          <cell r="F885">
            <v>35308</v>
          </cell>
          <cell r="G885">
            <v>34942</v>
          </cell>
          <cell r="I885">
            <v>35569</v>
          </cell>
          <cell r="J885">
            <v>3990260</v>
          </cell>
          <cell r="K885">
            <v>3990260</v>
          </cell>
          <cell r="L885">
            <v>3990260</v>
          </cell>
          <cell r="M885">
            <v>3990259.8</v>
          </cell>
          <cell r="N885">
            <v>0</v>
          </cell>
          <cell r="O885">
            <v>200506</v>
          </cell>
          <cell r="P885">
            <v>3990260</v>
          </cell>
          <cell r="Q885" t="str">
            <v>13</v>
          </cell>
          <cell r="R885" t="str">
            <v>Other</v>
          </cell>
          <cell r="T885" t="b">
            <v>1</v>
          </cell>
          <cell r="U885" t="b">
            <v>1</v>
          </cell>
          <cell r="V885" t="b">
            <v>0</v>
          </cell>
          <cell r="W885" t="str">
            <v>PLN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I885" t="str">
            <v>Tomb</v>
          </cell>
          <cell r="AJ885" t="str">
            <v>T</v>
          </cell>
        </row>
        <row r="886">
          <cell r="A886" t="str">
            <v>0023182</v>
          </cell>
          <cell r="B886" t="str">
            <v>P94100305</v>
          </cell>
          <cell r="C886" t="str">
            <v>94100305</v>
          </cell>
          <cell r="D886" t="str">
            <v>MORSE COLLEGE MISCELLANEOUS RENOVATIONS PH I</v>
          </cell>
          <cell r="E886">
            <v>34610</v>
          </cell>
          <cell r="G886">
            <v>35278</v>
          </cell>
          <cell r="I886">
            <v>37597</v>
          </cell>
          <cell r="J886">
            <v>11235295</v>
          </cell>
          <cell r="K886">
            <v>11235295</v>
          </cell>
          <cell r="L886">
            <v>11235295</v>
          </cell>
          <cell r="M886">
            <v>85000</v>
          </cell>
          <cell r="N886">
            <v>11150295</v>
          </cell>
          <cell r="O886">
            <v>200506</v>
          </cell>
          <cell r="P886">
            <v>11235295</v>
          </cell>
          <cell r="Q886" t="str">
            <v>71</v>
          </cell>
          <cell r="R886" t="str">
            <v>Residential - Undergraduate</v>
          </cell>
          <cell r="S886" t="str">
            <v>RESIDENTIAL FACILITIES</v>
          </cell>
          <cell r="T886" t="b">
            <v>0</v>
          </cell>
          <cell r="U886" t="b">
            <v>1</v>
          </cell>
          <cell r="V886" t="b">
            <v>0</v>
          </cell>
          <cell r="W886" t="str">
            <v>Accounting And Contracts</v>
          </cell>
          <cell r="X886">
            <v>16626</v>
          </cell>
          <cell r="Y886">
            <v>11133669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 t="str">
            <v>10</v>
          </cell>
          <cell r="AH886" t="str">
            <v>CM</v>
          </cell>
          <cell r="AI886" t="str">
            <v>FullyF</v>
          </cell>
          <cell r="AJ886" t="str">
            <v>FF</v>
          </cell>
        </row>
        <row r="887">
          <cell r="A887" t="str">
            <v>0023183</v>
          </cell>
          <cell r="B887" t="str">
            <v>P94100306</v>
          </cell>
          <cell r="C887" t="str">
            <v>94100306</v>
          </cell>
          <cell r="D887" t="str">
            <v>STILES COLLEGE MISCELLANEOUS RENOVATIONS</v>
          </cell>
          <cell r="E887">
            <v>34610</v>
          </cell>
          <cell r="G887">
            <v>35309</v>
          </cell>
          <cell r="I887">
            <v>37597</v>
          </cell>
          <cell r="J887">
            <v>10357953</v>
          </cell>
          <cell r="K887">
            <v>10357953</v>
          </cell>
          <cell r="L887">
            <v>10357953</v>
          </cell>
          <cell r="M887">
            <v>124186</v>
          </cell>
          <cell r="N887">
            <v>10233767</v>
          </cell>
          <cell r="O887">
            <v>200506</v>
          </cell>
          <cell r="P887">
            <v>10357953</v>
          </cell>
          <cell r="Q887" t="str">
            <v>71</v>
          </cell>
          <cell r="R887" t="str">
            <v>Residential - Undergraduate</v>
          </cell>
          <cell r="T887" t="b">
            <v>0</v>
          </cell>
          <cell r="U887" t="b">
            <v>1</v>
          </cell>
          <cell r="V887" t="b">
            <v>0</v>
          </cell>
          <cell r="W887" t="str">
            <v>Accounting And Contracts</v>
          </cell>
          <cell r="X887">
            <v>0</v>
          </cell>
          <cell r="Y887">
            <v>10233767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 t="str">
            <v>10</v>
          </cell>
          <cell r="AH887" t="str">
            <v>CM</v>
          </cell>
          <cell r="AI887" t="str">
            <v>FullyF</v>
          </cell>
          <cell r="AJ887" t="str">
            <v>FF</v>
          </cell>
        </row>
        <row r="888">
          <cell r="A888" t="str">
            <v>0023184</v>
          </cell>
          <cell r="B888" t="str">
            <v>P94100307</v>
          </cell>
          <cell r="C888" t="str">
            <v>94100307</v>
          </cell>
          <cell r="D888" t="str">
            <v>SAGE-BOWERS HALL WINDOW REPLACEMENT</v>
          </cell>
          <cell r="E888">
            <v>34610</v>
          </cell>
          <cell r="F888">
            <v>35338</v>
          </cell>
          <cell r="G888">
            <v>35217</v>
          </cell>
          <cell r="I888">
            <v>37603</v>
          </cell>
          <cell r="J888">
            <v>65371</v>
          </cell>
          <cell r="K888">
            <v>65371</v>
          </cell>
          <cell r="L888">
            <v>65371</v>
          </cell>
          <cell r="M888">
            <v>0</v>
          </cell>
          <cell r="N888">
            <v>65371</v>
          </cell>
          <cell r="O888">
            <v>200506</v>
          </cell>
          <cell r="P888">
            <v>65371</v>
          </cell>
          <cell r="Q888" t="str">
            <v>04</v>
          </cell>
          <cell r="R888" t="str">
            <v>Academic Space: Science</v>
          </cell>
          <cell r="T888" t="b">
            <v>1</v>
          </cell>
          <cell r="U888" t="b">
            <v>1</v>
          </cell>
          <cell r="V888" t="b">
            <v>0</v>
          </cell>
          <cell r="W888" t="str">
            <v>Accounting And Contracts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I888" t="str">
            <v>Tomb</v>
          </cell>
          <cell r="AJ888" t="str">
            <v>T</v>
          </cell>
        </row>
        <row r="889">
          <cell r="A889" t="str">
            <v>0023185</v>
          </cell>
          <cell r="B889" t="str">
            <v>F94100601</v>
          </cell>
          <cell r="C889" t="str">
            <v>94100601</v>
          </cell>
          <cell r="D889" t="str">
            <v>DURFEE/VANDERBILT/DWIGHT HALL LIGHTING RETROF</v>
          </cell>
          <cell r="E889">
            <v>34613</v>
          </cell>
          <cell r="F889">
            <v>35338</v>
          </cell>
          <cell r="G889">
            <v>35034</v>
          </cell>
          <cell r="I889">
            <v>37597</v>
          </cell>
          <cell r="J889">
            <v>38522</v>
          </cell>
          <cell r="K889">
            <v>38521</v>
          </cell>
          <cell r="L889">
            <v>38521</v>
          </cell>
          <cell r="M889">
            <v>3323</v>
          </cell>
          <cell r="N889">
            <v>35199</v>
          </cell>
          <cell r="O889">
            <v>200506</v>
          </cell>
          <cell r="P889">
            <v>38521</v>
          </cell>
          <cell r="Q889" t="str">
            <v>71</v>
          </cell>
          <cell r="R889" t="str">
            <v>Residential - Undergraduate</v>
          </cell>
          <cell r="T889" t="b">
            <v>0</v>
          </cell>
          <cell r="U889" t="b">
            <v>1</v>
          </cell>
          <cell r="V889" t="b">
            <v>0</v>
          </cell>
          <cell r="W889" t="str">
            <v>Accounting And Contracts</v>
          </cell>
          <cell r="X889">
            <v>0</v>
          </cell>
          <cell r="Y889">
            <v>35199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 t="str">
            <v>30</v>
          </cell>
          <cell r="AH889" t="str">
            <v>CM</v>
          </cell>
          <cell r="AI889" t="str">
            <v>FullyF</v>
          </cell>
          <cell r="AJ889" t="str">
            <v>FF</v>
          </cell>
        </row>
        <row r="890">
          <cell r="A890" t="str">
            <v>0023186</v>
          </cell>
          <cell r="B890" t="str">
            <v>C94100101</v>
          </cell>
          <cell r="C890" t="str">
            <v>94100101</v>
          </cell>
          <cell r="D890" t="str">
            <v>CLINICAL INFO SYSTEMS COMPUTER</v>
          </cell>
          <cell r="E890">
            <v>34608</v>
          </cell>
          <cell r="F890">
            <v>34730</v>
          </cell>
          <cell r="G890">
            <v>34700</v>
          </cell>
          <cell r="I890">
            <v>34757</v>
          </cell>
          <cell r="J890">
            <v>162961</v>
          </cell>
          <cell r="K890">
            <v>162961</v>
          </cell>
          <cell r="L890">
            <v>162961</v>
          </cell>
          <cell r="M890">
            <v>0</v>
          </cell>
          <cell r="N890">
            <v>162961</v>
          </cell>
          <cell r="O890">
            <v>200506</v>
          </cell>
          <cell r="P890">
            <v>162961</v>
          </cell>
          <cell r="Q890" t="str">
            <v>08</v>
          </cell>
          <cell r="R890" t="str">
            <v>Medicine</v>
          </cell>
          <cell r="T890" t="b">
            <v>1</v>
          </cell>
          <cell r="U890" t="b">
            <v>1</v>
          </cell>
          <cell r="V890" t="b">
            <v>0</v>
          </cell>
          <cell r="W890" t="str">
            <v>Finance-General Administration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I890" t="str">
            <v>Tomb</v>
          </cell>
          <cell r="AJ890" t="str">
            <v>T</v>
          </cell>
        </row>
        <row r="891">
          <cell r="A891" t="str">
            <v>0023187</v>
          </cell>
          <cell r="D891" t="str">
            <v>DRAMA LIGHTING DIMMER MODULES</v>
          </cell>
          <cell r="E891">
            <v>34619</v>
          </cell>
          <cell r="F891">
            <v>34699</v>
          </cell>
          <cell r="G891">
            <v>34699</v>
          </cell>
          <cell r="I891">
            <v>34619</v>
          </cell>
          <cell r="J891">
            <v>7916</v>
          </cell>
          <cell r="K891">
            <v>7916</v>
          </cell>
          <cell r="L891">
            <v>7916</v>
          </cell>
          <cell r="M891">
            <v>0</v>
          </cell>
          <cell r="N891">
            <v>7916</v>
          </cell>
          <cell r="O891">
            <v>200506</v>
          </cell>
          <cell r="P891">
            <v>7916</v>
          </cell>
          <cell r="Q891" t="str">
            <v>05</v>
          </cell>
          <cell r="R891" t="str">
            <v>Academic Space: Non-Science</v>
          </cell>
          <cell r="T891" t="b">
            <v>1</v>
          </cell>
          <cell r="U891" t="b">
            <v>1</v>
          </cell>
          <cell r="V891" t="b">
            <v>0</v>
          </cell>
          <cell r="W891" t="str">
            <v>FIN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I891" t="str">
            <v>Tomb</v>
          </cell>
          <cell r="AJ891" t="str">
            <v>T</v>
          </cell>
        </row>
        <row r="892">
          <cell r="A892" t="str">
            <v>0023188</v>
          </cell>
          <cell r="B892" t="str">
            <v>C94100102</v>
          </cell>
          <cell r="C892" t="str">
            <v>94100102</v>
          </cell>
          <cell r="D892" t="str">
            <v>NMR INSTRUMENTATION</v>
          </cell>
          <cell r="E892">
            <v>34608</v>
          </cell>
          <cell r="G892">
            <v>36341</v>
          </cell>
          <cell r="I892">
            <v>34620</v>
          </cell>
          <cell r="J892">
            <v>3356737</v>
          </cell>
          <cell r="K892">
            <v>3356736.32</v>
          </cell>
          <cell r="L892">
            <v>3356736.32</v>
          </cell>
          <cell r="M892">
            <v>3356735.52</v>
          </cell>
          <cell r="N892">
            <v>0</v>
          </cell>
          <cell r="O892">
            <v>200506</v>
          </cell>
          <cell r="P892">
            <v>3356736.32</v>
          </cell>
          <cell r="Q892" t="str">
            <v>04</v>
          </cell>
          <cell r="R892" t="str">
            <v>Academic Space: Science</v>
          </cell>
          <cell r="S892" t="str">
            <v>SCIENCE HILL</v>
          </cell>
          <cell r="T892" t="b">
            <v>0</v>
          </cell>
          <cell r="U892" t="b">
            <v>1</v>
          </cell>
          <cell r="V892" t="b">
            <v>0</v>
          </cell>
          <cell r="W892" t="str">
            <v>Finance-General Administration</v>
          </cell>
          <cell r="X892">
            <v>0</v>
          </cell>
          <cell r="Y892">
            <v>0</v>
          </cell>
          <cell r="Z892">
            <v>842688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I892" t="str">
            <v>Tomb</v>
          </cell>
          <cell r="AJ892" t="str">
            <v>T</v>
          </cell>
        </row>
        <row r="893">
          <cell r="A893" t="str">
            <v>0023189</v>
          </cell>
          <cell r="B893" t="str">
            <v>C94101401</v>
          </cell>
          <cell r="C893" t="str">
            <v>94101401</v>
          </cell>
          <cell r="D893" t="str">
            <v>MIS SCHEDULING SOFTWARE</v>
          </cell>
          <cell r="E893">
            <v>34621</v>
          </cell>
          <cell r="F893">
            <v>34699</v>
          </cell>
          <cell r="G893">
            <v>34881</v>
          </cell>
          <cell r="I893">
            <v>34621</v>
          </cell>
          <cell r="J893">
            <v>41000</v>
          </cell>
          <cell r="K893">
            <v>41000</v>
          </cell>
          <cell r="L893">
            <v>41000</v>
          </cell>
          <cell r="M893">
            <v>0</v>
          </cell>
          <cell r="N893">
            <v>41000</v>
          </cell>
          <cell r="O893">
            <v>200506</v>
          </cell>
          <cell r="P893">
            <v>41000</v>
          </cell>
          <cell r="Q893" t="str">
            <v>12</v>
          </cell>
          <cell r="R893" t="str">
            <v>Administrative &amp; University-Wide</v>
          </cell>
          <cell r="T893" t="b">
            <v>1</v>
          </cell>
          <cell r="U893" t="b">
            <v>1</v>
          </cell>
          <cell r="V893" t="b">
            <v>0</v>
          </cell>
          <cell r="W893" t="str">
            <v>Finance-General Administration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I893" t="str">
            <v>Tomb</v>
          </cell>
          <cell r="AJ893" t="str">
            <v>T</v>
          </cell>
        </row>
        <row r="894">
          <cell r="A894" t="str">
            <v>0023190</v>
          </cell>
          <cell r="B894" t="str">
            <v>P94101801</v>
          </cell>
          <cell r="C894" t="str">
            <v>94101801</v>
          </cell>
          <cell r="D894" t="str">
            <v>ARTS AREA PLANNING STUDY</v>
          </cell>
          <cell r="E894">
            <v>34625</v>
          </cell>
          <cell r="H894">
            <v>41547</v>
          </cell>
          <cell r="I894">
            <v>38103</v>
          </cell>
          <cell r="J894">
            <v>643982</v>
          </cell>
          <cell r="K894">
            <v>643982</v>
          </cell>
          <cell r="L894">
            <v>643982</v>
          </cell>
          <cell r="M894">
            <v>643982.07999999996</v>
          </cell>
          <cell r="N894">
            <v>0</v>
          </cell>
          <cell r="O894">
            <v>200506</v>
          </cell>
          <cell r="P894">
            <v>643982</v>
          </cell>
          <cell r="Q894" t="str">
            <v>61</v>
          </cell>
          <cell r="R894" t="str">
            <v>Admin&amp;Other Other</v>
          </cell>
          <cell r="T894" t="b">
            <v>0</v>
          </cell>
          <cell r="U894" t="b">
            <v>1</v>
          </cell>
          <cell r="V894" t="b">
            <v>0</v>
          </cell>
          <cell r="W894" t="str">
            <v>Accounting And Contracts</v>
          </cell>
          <cell r="X894">
            <v>0</v>
          </cell>
          <cell r="Y894">
            <v>0</v>
          </cell>
          <cell r="Z894">
            <v>643982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I894" t="str">
            <v>Tomb</v>
          </cell>
          <cell r="AJ894" t="str">
            <v>T</v>
          </cell>
        </row>
        <row r="895">
          <cell r="A895" t="str">
            <v>0023191</v>
          </cell>
          <cell r="B895" t="str">
            <v>94101702</v>
          </cell>
          <cell r="C895" t="str">
            <v>94101702</v>
          </cell>
          <cell r="D895" t="str">
            <v>LLCI B114-B119 NEUROSCIENCE PRIMATE LAB RENO</v>
          </cell>
          <cell r="E895">
            <v>34624</v>
          </cell>
          <cell r="F895">
            <v>35155</v>
          </cell>
          <cell r="G895">
            <v>34880</v>
          </cell>
          <cell r="I895">
            <v>35569</v>
          </cell>
          <cell r="J895">
            <v>313995</v>
          </cell>
          <cell r="K895">
            <v>313995</v>
          </cell>
          <cell r="L895">
            <v>313995</v>
          </cell>
          <cell r="M895">
            <v>317623.46000000002</v>
          </cell>
          <cell r="N895">
            <v>0</v>
          </cell>
          <cell r="O895">
            <v>200506</v>
          </cell>
          <cell r="P895">
            <v>313995</v>
          </cell>
          <cell r="Q895" t="str">
            <v>08</v>
          </cell>
          <cell r="R895" t="str">
            <v>Medicine</v>
          </cell>
          <cell r="T895" t="b">
            <v>1</v>
          </cell>
          <cell r="U895" t="b">
            <v>1</v>
          </cell>
          <cell r="V895" t="b">
            <v>0</v>
          </cell>
          <cell r="W895" t="str">
            <v>MED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I895" t="str">
            <v>Tomb</v>
          </cell>
          <cell r="AJ895" t="str">
            <v>T</v>
          </cell>
        </row>
        <row r="896">
          <cell r="A896" t="str">
            <v>0023192</v>
          </cell>
          <cell r="B896" t="str">
            <v>P94100301</v>
          </cell>
          <cell r="C896" t="str">
            <v>94100301</v>
          </cell>
          <cell r="D896" t="str">
            <v>CENTRAL AREA STEAM DISTRIB.SYST.PART.UPGRADE</v>
          </cell>
          <cell r="E896">
            <v>34634</v>
          </cell>
          <cell r="F896">
            <v>35885</v>
          </cell>
          <cell r="G896">
            <v>35643</v>
          </cell>
          <cell r="I896">
            <v>37597</v>
          </cell>
          <cell r="J896">
            <v>913483</v>
          </cell>
          <cell r="K896">
            <v>913483</v>
          </cell>
          <cell r="L896">
            <v>913483</v>
          </cell>
          <cell r="M896">
            <v>0</v>
          </cell>
          <cell r="N896">
            <v>913483</v>
          </cell>
          <cell r="O896">
            <v>200506</v>
          </cell>
          <cell r="P896">
            <v>913483</v>
          </cell>
          <cell r="Q896" t="str">
            <v>65</v>
          </cell>
          <cell r="R896" t="str">
            <v>Admin&amp;Other Utilities Central</v>
          </cell>
          <cell r="S896" t="str">
            <v>POWER PLANTS AND UTILITY DISTRIBUTION SYSTEMS</v>
          </cell>
          <cell r="T896" t="b">
            <v>0</v>
          </cell>
          <cell r="U896" t="b">
            <v>1</v>
          </cell>
          <cell r="V896" t="b">
            <v>0</v>
          </cell>
          <cell r="W896" t="str">
            <v>Accounting And Contracts</v>
          </cell>
          <cell r="X896">
            <v>142566</v>
          </cell>
          <cell r="Y896">
            <v>770917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 t="str">
            <v>40</v>
          </cell>
          <cell r="AH896" t="str">
            <v>UT</v>
          </cell>
          <cell r="AI896" t="str">
            <v>FullyF</v>
          </cell>
          <cell r="AJ896" t="str">
            <v>FF</v>
          </cell>
        </row>
        <row r="897">
          <cell r="A897" t="str">
            <v>0023193</v>
          </cell>
          <cell r="B897" t="str">
            <v>P94103102</v>
          </cell>
          <cell r="C897" t="str">
            <v>94103102</v>
          </cell>
          <cell r="D897" t="str">
            <v>SML MUSIC LIBRARY</v>
          </cell>
          <cell r="E897">
            <v>34638</v>
          </cell>
          <cell r="G897">
            <v>36007</v>
          </cell>
          <cell r="I897">
            <v>37935</v>
          </cell>
          <cell r="J897">
            <v>10867424</v>
          </cell>
          <cell r="K897">
            <v>10863630.5</v>
          </cell>
          <cell r="L897">
            <v>10867424.1</v>
          </cell>
          <cell r="M897">
            <v>7769172</v>
          </cell>
          <cell r="N897">
            <v>3098252</v>
          </cell>
          <cell r="O897">
            <v>200506</v>
          </cell>
          <cell r="P897">
            <v>10867424.1</v>
          </cell>
          <cell r="Q897" t="str">
            <v>50</v>
          </cell>
          <cell r="R897" t="str">
            <v>Libraries</v>
          </cell>
          <cell r="S897" t="str">
            <v>LIBRARY FACILITIES</v>
          </cell>
          <cell r="T897" t="b">
            <v>0</v>
          </cell>
          <cell r="U897" t="b">
            <v>1</v>
          </cell>
          <cell r="V897" t="b">
            <v>0</v>
          </cell>
          <cell r="W897" t="str">
            <v>Accounting And Contracts</v>
          </cell>
          <cell r="X897">
            <v>3098252</v>
          </cell>
          <cell r="Y897">
            <v>0</v>
          </cell>
          <cell r="Z897">
            <v>7769172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 t="str">
            <v>10</v>
          </cell>
          <cell r="AH897" t="str">
            <v>NI</v>
          </cell>
          <cell r="AI897" t="str">
            <v>FullyF</v>
          </cell>
          <cell r="AJ897" t="str">
            <v>FF</v>
          </cell>
        </row>
        <row r="898">
          <cell r="A898" t="str">
            <v>0023194</v>
          </cell>
          <cell r="D898" t="str">
            <v>AMITY FARM BLDG</v>
          </cell>
          <cell r="E898">
            <v>34648</v>
          </cell>
          <cell r="F898">
            <v>35064</v>
          </cell>
          <cell r="G898">
            <v>34972</v>
          </cell>
          <cell r="I898">
            <v>35695</v>
          </cell>
          <cell r="J898">
            <v>68420</v>
          </cell>
          <cell r="K898">
            <v>68420</v>
          </cell>
          <cell r="L898">
            <v>68420</v>
          </cell>
          <cell r="M898">
            <v>70483.09</v>
          </cell>
          <cell r="N898">
            <v>0</v>
          </cell>
          <cell r="O898">
            <v>200506</v>
          </cell>
          <cell r="P898">
            <v>68420</v>
          </cell>
          <cell r="Q898" t="str">
            <v>08</v>
          </cell>
          <cell r="R898" t="str">
            <v>Medicine</v>
          </cell>
          <cell r="T898" t="b">
            <v>1</v>
          </cell>
          <cell r="U898" t="b">
            <v>1</v>
          </cell>
          <cell r="V898" t="b">
            <v>0</v>
          </cell>
          <cell r="W898" t="str">
            <v>MED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I898" t="str">
            <v>Tomb</v>
          </cell>
          <cell r="AJ898" t="str">
            <v>T</v>
          </cell>
        </row>
        <row r="899">
          <cell r="A899" t="str">
            <v>0023195</v>
          </cell>
          <cell r="D899" t="str">
            <v>LEPH FLS 8-9 WASHROOM VENTILATION RENO</v>
          </cell>
          <cell r="E899">
            <v>34648</v>
          </cell>
          <cell r="F899">
            <v>35461</v>
          </cell>
          <cell r="G899">
            <v>35277</v>
          </cell>
          <cell r="I899">
            <v>35695</v>
          </cell>
          <cell r="J899">
            <v>55762</v>
          </cell>
          <cell r="K899">
            <v>55762</v>
          </cell>
          <cell r="L899">
            <v>55762</v>
          </cell>
          <cell r="M899">
            <v>57994.16</v>
          </cell>
          <cell r="N899">
            <v>0</v>
          </cell>
          <cell r="O899">
            <v>200506</v>
          </cell>
          <cell r="P899">
            <v>55762</v>
          </cell>
          <cell r="Q899" t="str">
            <v>08</v>
          </cell>
          <cell r="R899" t="str">
            <v>Medicine</v>
          </cell>
          <cell r="T899" t="b">
            <v>1</v>
          </cell>
          <cell r="U899" t="b">
            <v>1</v>
          </cell>
          <cell r="V899" t="b">
            <v>0</v>
          </cell>
          <cell r="W899" t="str">
            <v>MED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I899" t="str">
            <v>Tomb</v>
          </cell>
          <cell r="AJ899" t="str">
            <v>T</v>
          </cell>
        </row>
        <row r="900">
          <cell r="A900" t="str">
            <v>0023196</v>
          </cell>
          <cell r="B900" t="str">
            <v>P94100303</v>
          </cell>
          <cell r="C900" t="str">
            <v>94100303</v>
          </cell>
          <cell r="D900" t="str">
            <v>ART &amp; ARCHITECTURE BUILDING RENO PHASE II</v>
          </cell>
          <cell r="E900">
            <v>34608</v>
          </cell>
          <cell r="G900">
            <v>35703</v>
          </cell>
          <cell r="I900">
            <v>37431</v>
          </cell>
          <cell r="J900">
            <v>3278637</v>
          </cell>
          <cell r="K900">
            <v>3278637</v>
          </cell>
          <cell r="L900">
            <v>3278637</v>
          </cell>
          <cell r="M900">
            <v>0</v>
          </cell>
          <cell r="N900">
            <v>3278637</v>
          </cell>
          <cell r="O900">
            <v>200506</v>
          </cell>
          <cell r="P900">
            <v>3278637</v>
          </cell>
          <cell r="Q900" t="str">
            <v>27</v>
          </cell>
          <cell r="R900" t="str">
            <v>Architecture</v>
          </cell>
          <cell r="S900" t="str">
            <v>ARTS AREA</v>
          </cell>
          <cell r="T900" t="b">
            <v>0</v>
          </cell>
          <cell r="U900" t="b">
            <v>1</v>
          </cell>
          <cell r="V900" t="b">
            <v>0</v>
          </cell>
          <cell r="W900" t="str">
            <v>Accounting And Contracts</v>
          </cell>
          <cell r="X900">
            <v>123528</v>
          </cell>
          <cell r="Y900">
            <v>3155109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 t="str">
            <v>20</v>
          </cell>
          <cell r="AH900" t="str">
            <v>PR</v>
          </cell>
          <cell r="AI900" t="str">
            <v>FullyF</v>
          </cell>
          <cell r="AJ900" t="str">
            <v>FF</v>
          </cell>
        </row>
        <row r="901">
          <cell r="A901" t="str">
            <v>0023197</v>
          </cell>
          <cell r="B901" t="str">
            <v>F94110101</v>
          </cell>
          <cell r="C901" t="str">
            <v>94110101</v>
          </cell>
          <cell r="D901" t="str">
            <v>HELEN HADLEY HALL RETROFIT LIGHTING</v>
          </cell>
          <cell r="E901">
            <v>34639</v>
          </cell>
          <cell r="F901">
            <v>36007</v>
          </cell>
          <cell r="G901">
            <v>35217</v>
          </cell>
          <cell r="I901">
            <v>36430</v>
          </cell>
          <cell r="J901">
            <v>87000</v>
          </cell>
          <cell r="K901">
            <v>87000</v>
          </cell>
          <cell r="L901">
            <v>87000</v>
          </cell>
          <cell r="M901">
            <v>13007.82</v>
          </cell>
          <cell r="N901">
            <v>73992</v>
          </cell>
          <cell r="O901">
            <v>200506</v>
          </cell>
          <cell r="P901">
            <v>87000</v>
          </cell>
          <cell r="Q901" t="str">
            <v>70</v>
          </cell>
          <cell r="R901" t="str">
            <v>Residential - Graduate</v>
          </cell>
          <cell r="T901" t="b">
            <v>0</v>
          </cell>
          <cell r="U901" t="b">
            <v>1</v>
          </cell>
          <cell r="V901" t="b">
            <v>0</v>
          </cell>
          <cell r="W901" t="str">
            <v>Accounting And Contracts</v>
          </cell>
          <cell r="X901">
            <v>0</v>
          </cell>
          <cell r="Y901">
            <v>73992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 t="str">
            <v>30</v>
          </cell>
          <cell r="AH901" t="str">
            <v>CM</v>
          </cell>
          <cell r="AI901" t="str">
            <v>FullyF</v>
          </cell>
          <cell r="AJ901" t="str">
            <v>FF</v>
          </cell>
        </row>
        <row r="902">
          <cell r="A902" t="str">
            <v>0023198</v>
          </cell>
          <cell r="B902" t="str">
            <v>C94110101</v>
          </cell>
          <cell r="C902" t="str">
            <v>94110101</v>
          </cell>
          <cell r="D902" t="str">
            <v>RESIDENTIAL COLLEGES ACCESS CONTROL FY95</v>
          </cell>
          <cell r="E902">
            <v>34639</v>
          </cell>
          <cell r="F902">
            <v>35216</v>
          </cell>
          <cell r="G902">
            <v>35125</v>
          </cell>
          <cell r="I902">
            <v>37597</v>
          </cell>
          <cell r="J902">
            <v>349669</v>
          </cell>
          <cell r="K902">
            <v>349665</v>
          </cell>
          <cell r="L902">
            <v>349665</v>
          </cell>
          <cell r="M902">
            <v>0</v>
          </cell>
          <cell r="N902">
            <v>349665</v>
          </cell>
          <cell r="O902">
            <v>200506</v>
          </cell>
          <cell r="P902">
            <v>349665</v>
          </cell>
          <cell r="Q902" t="str">
            <v>71</v>
          </cell>
          <cell r="R902" t="str">
            <v>Residential - Undergraduate</v>
          </cell>
          <cell r="T902" t="b">
            <v>0</v>
          </cell>
          <cell r="U902" t="b">
            <v>1</v>
          </cell>
          <cell r="V902" t="b">
            <v>0</v>
          </cell>
          <cell r="W902" t="str">
            <v>Finance-General Administration</v>
          </cell>
          <cell r="X902">
            <v>0</v>
          </cell>
          <cell r="Y902">
            <v>349669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 t="str">
            <v>30</v>
          </cell>
          <cell r="AH902" t="str">
            <v>CM</v>
          </cell>
          <cell r="AI902" t="str">
            <v>FullyF</v>
          </cell>
          <cell r="AJ902" t="str">
            <v>FF</v>
          </cell>
        </row>
        <row r="903">
          <cell r="A903" t="str">
            <v>0023199</v>
          </cell>
          <cell r="B903" t="str">
            <v>P94112801</v>
          </cell>
          <cell r="C903" t="str">
            <v>94112801</v>
          </cell>
          <cell r="D903" t="str">
            <v>UHC AND HGS LIGHTING RETROFIT</v>
          </cell>
          <cell r="E903">
            <v>34639</v>
          </cell>
          <cell r="G903">
            <v>35217</v>
          </cell>
          <cell r="I903">
            <v>37597</v>
          </cell>
          <cell r="J903">
            <v>394678</v>
          </cell>
          <cell r="K903">
            <v>394678</v>
          </cell>
          <cell r="L903">
            <v>394678</v>
          </cell>
          <cell r="M903">
            <v>39298</v>
          </cell>
          <cell r="N903">
            <v>355380</v>
          </cell>
          <cell r="O903">
            <v>200506</v>
          </cell>
          <cell r="P903">
            <v>394678</v>
          </cell>
          <cell r="Q903" t="str">
            <v>61</v>
          </cell>
          <cell r="R903" t="str">
            <v>Admin&amp;Other Other</v>
          </cell>
          <cell r="T903" t="b">
            <v>0</v>
          </cell>
          <cell r="U903" t="b">
            <v>1</v>
          </cell>
          <cell r="V903" t="b">
            <v>0</v>
          </cell>
          <cell r="W903" t="str">
            <v>Accounting And Contracts</v>
          </cell>
          <cell r="X903">
            <v>0</v>
          </cell>
          <cell r="Y903">
            <v>355380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 t="str">
            <v>30</v>
          </cell>
          <cell r="AH903" t="str">
            <v>CM</v>
          </cell>
          <cell r="AI903" t="str">
            <v>FullyF</v>
          </cell>
          <cell r="AJ903" t="str">
            <v>FF</v>
          </cell>
        </row>
        <row r="904">
          <cell r="A904" t="str">
            <v>0023200</v>
          </cell>
          <cell r="B904" t="str">
            <v>94112802</v>
          </cell>
          <cell r="C904" t="str">
            <v>94112802</v>
          </cell>
          <cell r="D904" t="str">
            <v>OML SACHEM WING 5TH FL LAB RENOVATIONS</v>
          </cell>
          <cell r="E904">
            <v>34639</v>
          </cell>
          <cell r="F904">
            <v>35430</v>
          </cell>
          <cell r="G904">
            <v>35064</v>
          </cell>
          <cell r="I904">
            <v>35723</v>
          </cell>
          <cell r="J904">
            <v>403243</v>
          </cell>
          <cell r="K904">
            <v>403243</v>
          </cell>
          <cell r="L904">
            <v>403243</v>
          </cell>
          <cell r="M904">
            <v>405503.33</v>
          </cell>
          <cell r="N904">
            <v>0</v>
          </cell>
          <cell r="O904">
            <v>200506</v>
          </cell>
          <cell r="P904">
            <v>403243</v>
          </cell>
          <cell r="Q904" t="str">
            <v>04</v>
          </cell>
          <cell r="R904" t="str">
            <v>Academic Space: Science</v>
          </cell>
          <cell r="T904" t="b">
            <v>1</v>
          </cell>
          <cell r="U904" t="b">
            <v>1</v>
          </cell>
          <cell r="V904" t="b">
            <v>0</v>
          </cell>
          <cell r="W904" t="str">
            <v>PLN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I904" t="str">
            <v>Tomb</v>
          </cell>
          <cell r="AJ904" t="str">
            <v>T</v>
          </cell>
        </row>
        <row r="905">
          <cell r="A905" t="str">
            <v>0023201</v>
          </cell>
          <cell r="B905" t="str">
            <v>P94112803</v>
          </cell>
          <cell r="C905" t="str">
            <v>94112803</v>
          </cell>
          <cell r="D905" t="str">
            <v>FMB 5TH FL MECH EQUIPMENT ROOM &amp; ROOF UPGRADE</v>
          </cell>
          <cell r="E905">
            <v>34639</v>
          </cell>
          <cell r="F905">
            <v>35246</v>
          </cell>
          <cell r="G905">
            <v>34973</v>
          </cell>
          <cell r="I905">
            <v>37597</v>
          </cell>
          <cell r="J905">
            <v>164590</v>
          </cell>
          <cell r="K905">
            <v>164590</v>
          </cell>
          <cell r="L905">
            <v>164590</v>
          </cell>
          <cell r="M905">
            <v>0</v>
          </cell>
          <cell r="N905">
            <v>164590</v>
          </cell>
          <cell r="O905">
            <v>200506</v>
          </cell>
          <cell r="P905">
            <v>164590</v>
          </cell>
          <cell r="Q905" t="str">
            <v>80</v>
          </cell>
          <cell r="R905" t="str">
            <v>Medicine</v>
          </cell>
          <cell r="T905" t="b">
            <v>0</v>
          </cell>
          <cell r="U905" t="b">
            <v>1</v>
          </cell>
          <cell r="V905" t="b">
            <v>0</v>
          </cell>
          <cell r="W905" t="str">
            <v>Asset Management</v>
          </cell>
          <cell r="X905">
            <v>0</v>
          </cell>
          <cell r="Y905">
            <v>164590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 t="str">
            <v>30</v>
          </cell>
          <cell r="AH905" t="str">
            <v>CM</v>
          </cell>
          <cell r="AI905" t="str">
            <v>FullyF</v>
          </cell>
          <cell r="AJ905" t="str">
            <v>FF</v>
          </cell>
        </row>
        <row r="906">
          <cell r="A906" t="str">
            <v>0023202</v>
          </cell>
          <cell r="D906" t="str">
            <v>MRC RMS 129-129A RENOVATION</v>
          </cell>
          <cell r="E906">
            <v>34681</v>
          </cell>
          <cell r="F906">
            <v>35064</v>
          </cell>
          <cell r="G906">
            <v>34972</v>
          </cell>
          <cell r="I906">
            <v>35695</v>
          </cell>
          <cell r="J906">
            <v>42109</v>
          </cell>
          <cell r="K906">
            <v>42109</v>
          </cell>
          <cell r="L906">
            <v>42109</v>
          </cell>
          <cell r="M906">
            <v>45274.09</v>
          </cell>
          <cell r="N906">
            <v>0</v>
          </cell>
          <cell r="O906">
            <v>200506</v>
          </cell>
          <cell r="P906">
            <v>42109</v>
          </cell>
          <cell r="Q906" t="str">
            <v>08</v>
          </cell>
          <cell r="R906" t="str">
            <v>Medicine</v>
          </cell>
          <cell r="T906" t="b">
            <v>1</v>
          </cell>
          <cell r="U906" t="b">
            <v>1</v>
          </cell>
          <cell r="V906" t="b">
            <v>0</v>
          </cell>
          <cell r="W906" t="str">
            <v>MED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I906" t="str">
            <v>Tomb</v>
          </cell>
          <cell r="AJ906" t="str">
            <v>T</v>
          </cell>
        </row>
        <row r="907">
          <cell r="A907" t="str">
            <v>0023203</v>
          </cell>
          <cell r="B907" t="str">
            <v>P94111404</v>
          </cell>
          <cell r="C907" t="str">
            <v>94111404</v>
          </cell>
          <cell r="D907" t="str">
            <v>SLB RENOVATION PHASE I</v>
          </cell>
          <cell r="E907">
            <v>34669</v>
          </cell>
          <cell r="G907">
            <v>34851</v>
          </cell>
          <cell r="I907">
            <v>37597</v>
          </cell>
          <cell r="J907">
            <v>13050000</v>
          </cell>
          <cell r="K907">
            <v>13050000</v>
          </cell>
          <cell r="L907">
            <v>13050000</v>
          </cell>
          <cell r="M907">
            <v>4457164.5999999996</v>
          </cell>
          <cell r="N907">
            <v>8592835</v>
          </cell>
          <cell r="O907">
            <v>200506</v>
          </cell>
          <cell r="P907">
            <v>13050000</v>
          </cell>
          <cell r="Q907" t="str">
            <v>32</v>
          </cell>
          <cell r="R907" t="str">
            <v>Self-sup Law</v>
          </cell>
          <cell r="S907" t="str">
            <v>LAW SCHOOL</v>
          </cell>
          <cell r="T907" t="b">
            <v>0</v>
          </cell>
          <cell r="U907" t="b">
            <v>1</v>
          </cell>
          <cell r="V907" t="b">
            <v>0</v>
          </cell>
          <cell r="W907" t="str">
            <v>Accounting And Contracts</v>
          </cell>
          <cell r="X907">
            <v>195339</v>
          </cell>
          <cell r="Y907">
            <v>8397496</v>
          </cell>
          <cell r="Z907">
            <v>4457165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 t="str">
            <v>10</v>
          </cell>
          <cell r="AH907" t="str">
            <v>CR</v>
          </cell>
          <cell r="AI907" t="str">
            <v>FullyF</v>
          </cell>
          <cell r="AJ907" t="str">
            <v>FF</v>
          </cell>
        </row>
        <row r="908">
          <cell r="A908" t="str">
            <v>0023205</v>
          </cell>
          <cell r="B908" t="str">
            <v>94030301</v>
          </cell>
          <cell r="C908" t="str">
            <v>94030301</v>
          </cell>
          <cell r="D908" t="str">
            <v>LMP 3107 FAN RENOVATION</v>
          </cell>
          <cell r="E908">
            <v>34700</v>
          </cell>
          <cell r="F908">
            <v>34911</v>
          </cell>
          <cell r="G908">
            <v>35064</v>
          </cell>
          <cell r="I908">
            <v>35695</v>
          </cell>
          <cell r="J908">
            <v>24932</v>
          </cell>
          <cell r="K908">
            <v>24932</v>
          </cell>
          <cell r="L908">
            <v>24932</v>
          </cell>
          <cell r="M908">
            <v>25479</v>
          </cell>
          <cell r="N908">
            <v>0</v>
          </cell>
          <cell r="O908">
            <v>200506</v>
          </cell>
          <cell r="P908">
            <v>24932</v>
          </cell>
          <cell r="Q908" t="str">
            <v>08</v>
          </cell>
          <cell r="R908" t="str">
            <v>Medicine</v>
          </cell>
          <cell r="T908" t="b">
            <v>1</v>
          </cell>
          <cell r="U908" t="b">
            <v>1</v>
          </cell>
          <cell r="V908" t="b">
            <v>0</v>
          </cell>
          <cell r="W908" t="str">
            <v>MED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I908" t="str">
            <v>Tomb</v>
          </cell>
          <cell r="AJ908" t="str">
            <v>T</v>
          </cell>
        </row>
        <row r="909">
          <cell r="A909" t="str">
            <v>0023206</v>
          </cell>
          <cell r="B909" t="str">
            <v>95010908</v>
          </cell>
          <cell r="C909" t="str">
            <v>95010908</v>
          </cell>
          <cell r="D909" t="str">
            <v>COLLEGE PLAZA RENOVATIONS</v>
          </cell>
          <cell r="E909">
            <v>34700</v>
          </cell>
          <cell r="F909">
            <v>35064</v>
          </cell>
          <cell r="G909">
            <v>35003</v>
          </cell>
          <cell r="I909">
            <v>35695</v>
          </cell>
          <cell r="J909">
            <v>353128</v>
          </cell>
          <cell r="K909">
            <v>353128</v>
          </cell>
          <cell r="L909">
            <v>353128</v>
          </cell>
          <cell r="M909">
            <v>353128.09</v>
          </cell>
          <cell r="N909">
            <v>0</v>
          </cell>
          <cell r="O909">
            <v>200506</v>
          </cell>
          <cell r="P909">
            <v>353128</v>
          </cell>
          <cell r="Q909" t="str">
            <v>08</v>
          </cell>
          <cell r="R909" t="str">
            <v>Medicine</v>
          </cell>
          <cell r="T909" t="b">
            <v>1</v>
          </cell>
          <cell r="U909" t="b">
            <v>1</v>
          </cell>
          <cell r="V909" t="b">
            <v>0</v>
          </cell>
          <cell r="W909" t="str">
            <v>MED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I909" t="str">
            <v>Tomb</v>
          </cell>
          <cell r="AJ909" t="str">
            <v>T</v>
          </cell>
        </row>
        <row r="910">
          <cell r="A910" t="str">
            <v>0023207</v>
          </cell>
          <cell r="B910" t="str">
            <v>F95020101</v>
          </cell>
          <cell r="C910" t="str">
            <v>95020101</v>
          </cell>
          <cell r="D910" t="str">
            <v>COLLEGE PLAZA PURCHASE</v>
          </cell>
          <cell r="E910">
            <v>34731</v>
          </cell>
          <cell r="G910">
            <v>35003</v>
          </cell>
          <cell r="I910">
            <v>37597</v>
          </cell>
          <cell r="J910">
            <v>5326005</v>
          </cell>
          <cell r="K910">
            <v>5326005</v>
          </cell>
          <cell r="L910">
            <v>5326005</v>
          </cell>
          <cell r="M910">
            <v>65000</v>
          </cell>
          <cell r="N910">
            <v>5261005</v>
          </cell>
          <cell r="O910">
            <v>200506</v>
          </cell>
          <cell r="P910">
            <v>5326005</v>
          </cell>
          <cell r="Q910" t="str">
            <v>80</v>
          </cell>
          <cell r="R910" t="str">
            <v>Medicine</v>
          </cell>
          <cell r="T910" t="b">
            <v>0</v>
          </cell>
          <cell r="U910" t="b">
            <v>1</v>
          </cell>
          <cell r="V910" t="b">
            <v>0</v>
          </cell>
          <cell r="W910" t="str">
            <v>Asset Management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 t="str">
            <v>60</v>
          </cell>
          <cell r="AH910" t="str">
            <v>AC</v>
          </cell>
          <cell r="AI910" t="str">
            <v>FullyF</v>
          </cell>
          <cell r="AJ910" t="str">
            <v>FF</v>
          </cell>
        </row>
        <row r="911">
          <cell r="A911" t="str">
            <v>0023208</v>
          </cell>
          <cell r="B911" t="str">
            <v>F95020102</v>
          </cell>
          <cell r="C911" t="str">
            <v>95020102</v>
          </cell>
          <cell r="D911" t="str">
            <v>COLLEGE STREET 435 LIGHTING RETROFIT</v>
          </cell>
          <cell r="E911">
            <v>34731</v>
          </cell>
          <cell r="G911">
            <v>35309</v>
          </cell>
          <cell r="I911">
            <v>37597</v>
          </cell>
          <cell r="J911">
            <v>36090</v>
          </cell>
          <cell r="K911">
            <v>36090</v>
          </cell>
          <cell r="L911">
            <v>36090</v>
          </cell>
          <cell r="M911">
            <v>3423</v>
          </cell>
          <cell r="N911">
            <v>32667</v>
          </cell>
          <cell r="O911">
            <v>200506</v>
          </cell>
          <cell r="P911">
            <v>36090</v>
          </cell>
          <cell r="Q911" t="str">
            <v>65</v>
          </cell>
          <cell r="R911" t="str">
            <v>Admin&amp;Other Utilities Central</v>
          </cell>
          <cell r="T911" t="b">
            <v>0</v>
          </cell>
          <cell r="U911" t="b">
            <v>1</v>
          </cell>
          <cell r="V911" t="b">
            <v>0</v>
          </cell>
          <cell r="W911" t="str">
            <v>Accounting And Contracts</v>
          </cell>
          <cell r="X911">
            <v>0</v>
          </cell>
          <cell r="Y911">
            <v>32667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 t="str">
            <v>30</v>
          </cell>
          <cell r="AH911" t="str">
            <v>CM</v>
          </cell>
          <cell r="AI911" t="str">
            <v>FullyF</v>
          </cell>
          <cell r="AJ911" t="str">
            <v>FF</v>
          </cell>
        </row>
        <row r="912">
          <cell r="A912" t="str">
            <v>0023209</v>
          </cell>
          <cell r="B912" t="str">
            <v>P95010902</v>
          </cell>
          <cell r="C912" t="str">
            <v>95010902</v>
          </cell>
          <cell r="D912" t="str">
            <v>OLD CAMPUS ELECTRICAL SYSTEMS UPGRADE</v>
          </cell>
          <cell r="E912">
            <v>34700</v>
          </cell>
          <cell r="F912">
            <v>35703</v>
          </cell>
          <cell r="G912">
            <v>35400</v>
          </cell>
          <cell r="I912">
            <v>37597</v>
          </cell>
          <cell r="J912">
            <v>694818</v>
          </cell>
          <cell r="K912">
            <v>694818</v>
          </cell>
          <cell r="L912">
            <v>694818</v>
          </cell>
          <cell r="M912">
            <v>0</v>
          </cell>
          <cell r="N912">
            <v>694818</v>
          </cell>
          <cell r="O912">
            <v>200506</v>
          </cell>
          <cell r="P912">
            <v>694818</v>
          </cell>
          <cell r="Q912" t="str">
            <v>65</v>
          </cell>
          <cell r="R912" t="str">
            <v>Admin&amp;Other Utilities Central</v>
          </cell>
          <cell r="T912" t="b">
            <v>0</v>
          </cell>
          <cell r="U912" t="b">
            <v>1</v>
          </cell>
          <cell r="V912" t="b">
            <v>0</v>
          </cell>
          <cell r="W912" t="str">
            <v>Accounting And Contracts</v>
          </cell>
          <cell r="X912">
            <v>0</v>
          </cell>
          <cell r="Y912">
            <v>694818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 t="str">
            <v>40</v>
          </cell>
          <cell r="AH912" t="str">
            <v>UT</v>
          </cell>
          <cell r="AI912" t="str">
            <v>FullyF</v>
          </cell>
          <cell r="AJ912" t="str">
            <v>FF</v>
          </cell>
        </row>
        <row r="913">
          <cell r="A913" t="str">
            <v>0023210</v>
          </cell>
          <cell r="B913" t="str">
            <v>P95013005</v>
          </cell>
          <cell r="C913" t="str">
            <v>95013005</v>
          </cell>
          <cell r="D913" t="str">
            <v>PEABODY MUSEUM PARTIAL ROOF REPLACEMENT</v>
          </cell>
          <cell r="E913">
            <v>34700</v>
          </cell>
          <cell r="F913">
            <v>36341</v>
          </cell>
          <cell r="G913">
            <v>35582</v>
          </cell>
          <cell r="I913">
            <v>37597</v>
          </cell>
          <cell r="J913">
            <v>692139</v>
          </cell>
          <cell r="K913">
            <v>692139</v>
          </cell>
          <cell r="L913">
            <v>692139</v>
          </cell>
          <cell r="M913">
            <v>0</v>
          </cell>
          <cell r="N913">
            <v>692139</v>
          </cell>
          <cell r="O913">
            <v>200506</v>
          </cell>
          <cell r="P913">
            <v>692139</v>
          </cell>
          <cell r="Q913" t="str">
            <v>42</v>
          </cell>
          <cell r="R913" t="str">
            <v>Mus&amp;Gall Peabody</v>
          </cell>
          <cell r="S913" t="str">
            <v>SCIENCE HILL</v>
          </cell>
          <cell r="T913" t="b">
            <v>0</v>
          </cell>
          <cell r="U913" t="b">
            <v>1</v>
          </cell>
          <cell r="V913" t="b">
            <v>0</v>
          </cell>
          <cell r="W913" t="str">
            <v>Accounting And Contracts</v>
          </cell>
          <cell r="X913">
            <v>39002</v>
          </cell>
          <cell r="Y913">
            <v>653137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 t="str">
            <v>30</v>
          </cell>
          <cell r="AH913" t="str">
            <v>CM</v>
          </cell>
          <cell r="AI913" t="str">
            <v>FullyF</v>
          </cell>
          <cell r="AJ913" t="str">
            <v>FF</v>
          </cell>
        </row>
        <row r="914">
          <cell r="A914" t="str">
            <v>0023211</v>
          </cell>
          <cell r="B914" t="str">
            <v>C95020101</v>
          </cell>
          <cell r="C914" t="str">
            <v>95020101</v>
          </cell>
          <cell r="D914" t="str">
            <v>SASIP SCT SERVERS AND HARDWARE</v>
          </cell>
          <cell r="E914">
            <v>34731</v>
          </cell>
          <cell r="F914">
            <v>35976</v>
          </cell>
          <cell r="G914">
            <v>35125</v>
          </cell>
          <cell r="I914">
            <v>34757</v>
          </cell>
          <cell r="J914">
            <v>282000</v>
          </cell>
          <cell r="K914">
            <v>282000</v>
          </cell>
          <cell r="L914">
            <v>282000</v>
          </cell>
          <cell r="M914">
            <v>0</v>
          </cell>
          <cell r="N914">
            <v>282000</v>
          </cell>
          <cell r="O914">
            <v>200506</v>
          </cell>
          <cell r="P914">
            <v>282000</v>
          </cell>
          <cell r="Q914" t="str">
            <v>12</v>
          </cell>
          <cell r="R914" t="str">
            <v>Administrative &amp; University-Wide</v>
          </cell>
          <cell r="T914" t="b">
            <v>0</v>
          </cell>
          <cell r="U914" t="b">
            <v>1</v>
          </cell>
          <cell r="V914" t="b">
            <v>0</v>
          </cell>
          <cell r="W914" t="str">
            <v>Finance-General Administration</v>
          </cell>
          <cell r="X914">
            <v>0</v>
          </cell>
          <cell r="Y914">
            <v>282000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I914" t="str">
            <v>Tomb</v>
          </cell>
          <cell r="AJ914" t="str">
            <v>T</v>
          </cell>
        </row>
        <row r="915">
          <cell r="A915" t="str">
            <v>0023212</v>
          </cell>
          <cell r="B915" t="str">
            <v>P95013004</v>
          </cell>
          <cell r="C915" t="str">
            <v>95013004</v>
          </cell>
          <cell r="D915" t="str">
            <v>HILLHOUSE 24 EXTERIOR RENOVATION</v>
          </cell>
          <cell r="E915">
            <v>34759</v>
          </cell>
          <cell r="F915">
            <v>35703</v>
          </cell>
          <cell r="G915">
            <v>35431</v>
          </cell>
          <cell r="I915">
            <v>37597</v>
          </cell>
          <cell r="J915">
            <v>735147</v>
          </cell>
          <cell r="K915">
            <v>735147</v>
          </cell>
          <cell r="L915">
            <v>735147</v>
          </cell>
          <cell r="M915">
            <v>0</v>
          </cell>
          <cell r="N915">
            <v>735147</v>
          </cell>
          <cell r="O915">
            <v>200506</v>
          </cell>
          <cell r="P915">
            <v>735147</v>
          </cell>
          <cell r="Q915" t="str">
            <v>22</v>
          </cell>
          <cell r="R915" t="str">
            <v>Soc Sci</v>
          </cell>
          <cell r="T915" t="b">
            <v>0</v>
          </cell>
          <cell r="U915" t="b">
            <v>1</v>
          </cell>
          <cell r="V915" t="b">
            <v>0</v>
          </cell>
          <cell r="W915" t="str">
            <v>Accounting And Contracts</v>
          </cell>
          <cell r="X915">
            <v>0</v>
          </cell>
          <cell r="Y915">
            <v>735147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 t="str">
            <v>30</v>
          </cell>
          <cell r="AH915" t="str">
            <v>CM</v>
          </cell>
          <cell r="AI915" t="str">
            <v>FullyF</v>
          </cell>
          <cell r="AJ915" t="str">
            <v>FF</v>
          </cell>
        </row>
        <row r="916">
          <cell r="A916" t="str">
            <v>0023213</v>
          </cell>
          <cell r="B916" t="str">
            <v>95021301</v>
          </cell>
          <cell r="C916" t="str">
            <v>95021301</v>
          </cell>
          <cell r="D916" t="str">
            <v>SHM I-WING RM 248 VECTOR PRODUCTION LAB</v>
          </cell>
          <cell r="E916">
            <v>34731</v>
          </cell>
          <cell r="F916">
            <v>35095</v>
          </cell>
          <cell r="G916">
            <v>35003</v>
          </cell>
          <cell r="I916">
            <v>35695</v>
          </cell>
          <cell r="J916">
            <v>219810</v>
          </cell>
          <cell r="K916">
            <v>219810</v>
          </cell>
          <cell r="L916">
            <v>219810</v>
          </cell>
          <cell r="M916">
            <v>221425.32</v>
          </cell>
          <cell r="N916">
            <v>0</v>
          </cell>
          <cell r="O916">
            <v>200506</v>
          </cell>
          <cell r="P916">
            <v>219810</v>
          </cell>
          <cell r="Q916" t="str">
            <v>08</v>
          </cell>
          <cell r="R916" t="str">
            <v>Medicine</v>
          </cell>
          <cell r="T916" t="b">
            <v>1</v>
          </cell>
          <cell r="U916" t="b">
            <v>1</v>
          </cell>
          <cell r="V916" t="b">
            <v>0</v>
          </cell>
          <cell r="W916" t="str">
            <v>MED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I916" t="str">
            <v>Tomb</v>
          </cell>
          <cell r="AJ916" t="str">
            <v>T</v>
          </cell>
        </row>
        <row r="917">
          <cell r="A917" t="str">
            <v>0023214</v>
          </cell>
          <cell r="B917" t="str">
            <v>95021302</v>
          </cell>
          <cell r="C917" t="str">
            <v>95021302</v>
          </cell>
          <cell r="D917" t="str">
            <v>WWW 2-OFC RENO COMPREHENSIVE CANCER CTR</v>
          </cell>
          <cell r="E917">
            <v>34731</v>
          </cell>
          <cell r="F917">
            <v>35246</v>
          </cell>
          <cell r="G917">
            <v>35064</v>
          </cell>
          <cell r="I917">
            <v>36031</v>
          </cell>
          <cell r="J917">
            <v>90806</v>
          </cell>
          <cell r="K917">
            <v>90806</v>
          </cell>
          <cell r="L917">
            <v>90806</v>
          </cell>
          <cell r="M917">
            <v>91903.42</v>
          </cell>
          <cell r="N917">
            <v>0</v>
          </cell>
          <cell r="O917">
            <v>200506</v>
          </cell>
          <cell r="P917">
            <v>90806</v>
          </cell>
          <cell r="Q917" t="str">
            <v>08</v>
          </cell>
          <cell r="R917" t="str">
            <v>Medicine</v>
          </cell>
          <cell r="T917" t="b">
            <v>1</v>
          </cell>
          <cell r="U917" t="b">
            <v>1</v>
          </cell>
          <cell r="V917" t="b">
            <v>0</v>
          </cell>
          <cell r="W917" t="str">
            <v>MED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I917" t="str">
            <v>Tomb</v>
          </cell>
          <cell r="AJ917" t="str">
            <v>T</v>
          </cell>
        </row>
        <row r="918">
          <cell r="A918" t="str">
            <v>0023215</v>
          </cell>
          <cell r="B918" t="str">
            <v>P95013003</v>
          </cell>
          <cell r="C918" t="str">
            <v>95013003</v>
          </cell>
          <cell r="D918" t="str">
            <v>SLB RENOVATION PHASE II</v>
          </cell>
          <cell r="E918">
            <v>34731</v>
          </cell>
          <cell r="G918">
            <v>35004</v>
          </cell>
          <cell r="I918">
            <v>36549</v>
          </cell>
          <cell r="J918">
            <v>17009691</v>
          </cell>
          <cell r="K918">
            <v>17009691</v>
          </cell>
          <cell r="L918">
            <v>17009691</v>
          </cell>
          <cell r="M918">
            <v>6230568.29</v>
          </cell>
          <cell r="N918">
            <v>10779123</v>
          </cell>
          <cell r="O918">
            <v>200506</v>
          </cell>
          <cell r="P918">
            <v>17009691</v>
          </cell>
          <cell r="Q918" t="str">
            <v>32</v>
          </cell>
          <cell r="R918" t="str">
            <v>Self-sup Law</v>
          </cell>
          <cell r="S918" t="str">
            <v>LAW SCHOOL</v>
          </cell>
          <cell r="T918" t="b">
            <v>0</v>
          </cell>
          <cell r="U918" t="b">
            <v>1</v>
          </cell>
          <cell r="V918" t="b">
            <v>0</v>
          </cell>
          <cell r="W918" t="str">
            <v>Accounting And Contracts</v>
          </cell>
          <cell r="X918">
            <v>54826</v>
          </cell>
          <cell r="Y918">
            <v>10724297</v>
          </cell>
          <cell r="Z918">
            <v>6230568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 t="str">
            <v>10</v>
          </cell>
          <cell r="AH918" t="str">
            <v>CR</v>
          </cell>
          <cell r="AI918" t="str">
            <v>FullyF</v>
          </cell>
          <cell r="AJ918" t="str">
            <v>FF</v>
          </cell>
        </row>
        <row r="919">
          <cell r="A919" t="str">
            <v>0023216</v>
          </cell>
          <cell r="B919" t="str">
            <v>P95030600</v>
          </cell>
          <cell r="C919" t="str">
            <v>95030600</v>
          </cell>
          <cell r="D919" t="str">
            <v>YALE PHOTOGRAMMETRIC MAP</v>
          </cell>
          <cell r="E919">
            <v>34759</v>
          </cell>
          <cell r="H919">
            <v>41547</v>
          </cell>
          <cell r="I919">
            <v>36430</v>
          </cell>
          <cell r="J919">
            <v>29131</v>
          </cell>
          <cell r="K919">
            <v>29131</v>
          </cell>
          <cell r="L919">
            <v>29830.54</v>
          </cell>
          <cell r="M919">
            <v>29131.4</v>
          </cell>
          <cell r="N919">
            <v>0</v>
          </cell>
          <cell r="O919">
            <v>200506</v>
          </cell>
          <cell r="P919">
            <v>29830.54</v>
          </cell>
          <cell r="Q919" t="str">
            <v>61</v>
          </cell>
          <cell r="R919" t="str">
            <v>Admin&amp;Other Other</v>
          </cell>
          <cell r="T919" t="b">
            <v>0</v>
          </cell>
          <cell r="U919" t="b">
            <v>0</v>
          </cell>
          <cell r="V919" t="b">
            <v>0</v>
          </cell>
          <cell r="W919" t="str">
            <v>Accounting And Contracts</v>
          </cell>
          <cell r="X919">
            <v>0</v>
          </cell>
          <cell r="Y919">
            <v>0</v>
          </cell>
          <cell r="Z919">
            <v>21978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 t="str">
            <v>50</v>
          </cell>
          <cell r="AH919" t="str">
            <v>OS</v>
          </cell>
          <cell r="AI919" t="str">
            <v>Const</v>
          </cell>
          <cell r="AJ919" t="str">
            <v>I</v>
          </cell>
        </row>
        <row r="920">
          <cell r="A920" t="str">
            <v>0023217</v>
          </cell>
          <cell r="B920" t="str">
            <v>C95030101</v>
          </cell>
          <cell r="C920" t="str">
            <v>95030101</v>
          </cell>
          <cell r="D920" t="str">
            <v>SASIP DEVELOPMENT STAFF</v>
          </cell>
          <cell r="E920">
            <v>34759</v>
          </cell>
          <cell r="F920">
            <v>35976</v>
          </cell>
          <cell r="G920">
            <v>35125</v>
          </cell>
          <cell r="I920">
            <v>34764</v>
          </cell>
          <cell r="J920">
            <v>476850</v>
          </cell>
          <cell r="K920">
            <v>476850</v>
          </cell>
          <cell r="L920">
            <v>476850</v>
          </cell>
          <cell r="M920">
            <v>0</v>
          </cell>
          <cell r="N920">
            <v>476850</v>
          </cell>
          <cell r="O920">
            <v>200506</v>
          </cell>
          <cell r="P920">
            <v>476850</v>
          </cell>
          <cell r="Q920" t="str">
            <v>12</v>
          </cell>
          <cell r="R920" t="str">
            <v>Administrative &amp; University-Wide</v>
          </cell>
          <cell r="T920" t="b">
            <v>0</v>
          </cell>
          <cell r="U920" t="b">
            <v>1</v>
          </cell>
          <cell r="V920" t="b">
            <v>0</v>
          </cell>
          <cell r="W920" t="str">
            <v>Finance-General Administration</v>
          </cell>
          <cell r="X920">
            <v>0</v>
          </cell>
          <cell r="Y920">
            <v>476850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I920" t="str">
            <v>Tomb</v>
          </cell>
          <cell r="AJ920" t="str">
            <v>T</v>
          </cell>
        </row>
        <row r="921">
          <cell r="A921" t="str">
            <v>0023218</v>
          </cell>
          <cell r="B921" t="str">
            <v>C95030102</v>
          </cell>
          <cell r="C921" t="str">
            <v>95030102</v>
          </cell>
          <cell r="D921" t="str">
            <v>SASIP VENDOR SOFTWARE &amp; IMPLEMENTATION</v>
          </cell>
          <cell r="E921">
            <v>34759</v>
          </cell>
          <cell r="F921">
            <v>35976</v>
          </cell>
          <cell r="G921">
            <v>35125</v>
          </cell>
          <cell r="I921">
            <v>34764</v>
          </cell>
          <cell r="J921">
            <v>1000630</v>
          </cell>
          <cell r="K921">
            <v>1000630</v>
          </cell>
          <cell r="L921">
            <v>1000630</v>
          </cell>
          <cell r="M921">
            <v>0</v>
          </cell>
          <cell r="N921">
            <v>1000630</v>
          </cell>
          <cell r="O921">
            <v>200506</v>
          </cell>
          <cell r="P921">
            <v>1000630</v>
          </cell>
          <cell r="Q921" t="str">
            <v>12</v>
          </cell>
          <cell r="R921" t="str">
            <v>Administrative &amp; University-Wide</v>
          </cell>
          <cell r="T921" t="b">
            <v>0</v>
          </cell>
          <cell r="U921" t="b">
            <v>1</v>
          </cell>
          <cell r="V921" t="b">
            <v>0</v>
          </cell>
          <cell r="W921" t="str">
            <v>Finance-General Administration</v>
          </cell>
          <cell r="X921">
            <v>0</v>
          </cell>
          <cell r="Y921">
            <v>1000630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I921" t="str">
            <v>Tomb</v>
          </cell>
          <cell r="AJ921" t="str">
            <v>T</v>
          </cell>
        </row>
        <row r="922">
          <cell r="A922" t="str">
            <v>0023219</v>
          </cell>
          <cell r="B922" t="str">
            <v>C95030103</v>
          </cell>
          <cell r="C922" t="str">
            <v>95030103</v>
          </cell>
          <cell r="D922" t="str">
            <v>ORACLE DB LICENSE</v>
          </cell>
          <cell r="E922">
            <v>34759</v>
          </cell>
          <cell r="F922">
            <v>35065</v>
          </cell>
          <cell r="G922">
            <v>34759</v>
          </cell>
          <cell r="I922">
            <v>34764</v>
          </cell>
          <cell r="J922">
            <v>1249920</v>
          </cell>
          <cell r="K922">
            <v>1249920</v>
          </cell>
          <cell r="L922">
            <v>1249920</v>
          </cell>
          <cell r="M922">
            <v>0</v>
          </cell>
          <cell r="N922">
            <v>1249920</v>
          </cell>
          <cell r="O922">
            <v>200506</v>
          </cell>
          <cell r="P922">
            <v>1249920</v>
          </cell>
          <cell r="Q922" t="str">
            <v>12</v>
          </cell>
          <cell r="R922" t="str">
            <v>Administrative &amp; University-Wide</v>
          </cell>
          <cell r="T922" t="b">
            <v>1</v>
          </cell>
          <cell r="U922" t="b">
            <v>1</v>
          </cell>
          <cell r="V922" t="b">
            <v>0</v>
          </cell>
          <cell r="W922" t="str">
            <v>Finance-General Administration</v>
          </cell>
          <cell r="X922">
            <v>0</v>
          </cell>
          <cell r="Y922">
            <v>1249920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I922" t="str">
            <v>Tomb</v>
          </cell>
          <cell r="AJ922" t="str">
            <v>T</v>
          </cell>
        </row>
        <row r="923">
          <cell r="A923" t="str">
            <v>0023220</v>
          </cell>
          <cell r="B923" t="str">
            <v>C95030104</v>
          </cell>
          <cell r="C923" t="str">
            <v>95030104</v>
          </cell>
          <cell r="D923" t="str">
            <v>C&amp;IS WAREHOUSE SERVER</v>
          </cell>
          <cell r="E923">
            <v>34759</v>
          </cell>
          <cell r="F923">
            <v>35703</v>
          </cell>
          <cell r="G923">
            <v>34851</v>
          </cell>
          <cell r="I923">
            <v>34764</v>
          </cell>
          <cell r="J923">
            <v>192517</v>
          </cell>
          <cell r="K923">
            <v>192517</v>
          </cell>
          <cell r="L923">
            <v>192517</v>
          </cell>
          <cell r="M923">
            <v>0</v>
          </cell>
          <cell r="N923">
            <v>192517</v>
          </cell>
          <cell r="O923">
            <v>200506</v>
          </cell>
          <cell r="P923">
            <v>192517</v>
          </cell>
          <cell r="Q923" t="str">
            <v>12</v>
          </cell>
          <cell r="R923" t="str">
            <v>Administrative &amp; University-Wide</v>
          </cell>
          <cell r="T923" t="b">
            <v>1</v>
          </cell>
          <cell r="U923" t="b">
            <v>1</v>
          </cell>
          <cell r="V923" t="b">
            <v>0</v>
          </cell>
          <cell r="W923" t="str">
            <v>Finance-General Administration</v>
          </cell>
          <cell r="X923">
            <v>0</v>
          </cell>
          <cell r="Y923">
            <v>192517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I923" t="str">
            <v>Tomb</v>
          </cell>
          <cell r="AJ923" t="str">
            <v>T</v>
          </cell>
        </row>
        <row r="924">
          <cell r="A924" t="str">
            <v>0023222</v>
          </cell>
          <cell r="B924" t="str">
            <v>C95030105</v>
          </cell>
          <cell r="C924" t="str">
            <v>95030105</v>
          </cell>
          <cell r="D924" t="str">
            <v>GSPS SERVER</v>
          </cell>
          <cell r="E924">
            <v>34759</v>
          </cell>
          <cell r="G924">
            <v>34851</v>
          </cell>
          <cell r="I924">
            <v>34764</v>
          </cell>
          <cell r="J924">
            <v>27000</v>
          </cell>
          <cell r="K924">
            <v>27000</v>
          </cell>
          <cell r="L924">
            <v>27000</v>
          </cell>
          <cell r="M924">
            <v>0</v>
          </cell>
          <cell r="N924">
            <v>27000</v>
          </cell>
          <cell r="O924">
            <v>200506</v>
          </cell>
          <cell r="P924">
            <v>27000</v>
          </cell>
          <cell r="Q924" t="str">
            <v>12</v>
          </cell>
          <cell r="R924" t="str">
            <v>Administrative &amp; University-Wide</v>
          </cell>
          <cell r="T924" t="b">
            <v>1</v>
          </cell>
          <cell r="U924" t="b">
            <v>1</v>
          </cell>
          <cell r="V924" t="b">
            <v>0</v>
          </cell>
          <cell r="W924" t="str">
            <v>Finance-General Administration</v>
          </cell>
          <cell r="X924">
            <v>0</v>
          </cell>
          <cell r="Y924">
            <v>27000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I924" t="str">
            <v>Tomb</v>
          </cell>
          <cell r="AJ924" t="str">
            <v>T</v>
          </cell>
        </row>
        <row r="925">
          <cell r="A925" t="str">
            <v>0023223</v>
          </cell>
          <cell r="B925" t="str">
            <v>C95030106</v>
          </cell>
          <cell r="C925" t="str">
            <v>95030106</v>
          </cell>
          <cell r="D925" t="str">
            <v>SASIP I STAFF SUPPLEMENT &amp; DESKTOP HARDWARE</v>
          </cell>
          <cell r="E925">
            <v>34759</v>
          </cell>
          <cell r="F925">
            <v>35976</v>
          </cell>
          <cell r="G925">
            <v>35125</v>
          </cell>
          <cell r="I925">
            <v>34764</v>
          </cell>
          <cell r="J925">
            <v>189600</v>
          </cell>
          <cell r="K925">
            <v>189600</v>
          </cell>
          <cell r="L925">
            <v>189600</v>
          </cell>
          <cell r="M925">
            <v>0</v>
          </cell>
          <cell r="N925">
            <v>189600</v>
          </cell>
          <cell r="O925">
            <v>200506</v>
          </cell>
          <cell r="P925">
            <v>189600</v>
          </cell>
          <cell r="Q925" t="str">
            <v>12</v>
          </cell>
          <cell r="R925" t="str">
            <v>Administrative &amp; University-Wide</v>
          </cell>
          <cell r="T925" t="b">
            <v>0</v>
          </cell>
          <cell r="U925" t="b">
            <v>1</v>
          </cell>
          <cell r="V925" t="b">
            <v>0</v>
          </cell>
          <cell r="W925" t="str">
            <v>Finance-General Administration</v>
          </cell>
          <cell r="X925">
            <v>0</v>
          </cell>
          <cell r="Y925">
            <v>189600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I925" t="str">
            <v>Tomb</v>
          </cell>
          <cell r="AJ925" t="str">
            <v>T</v>
          </cell>
        </row>
        <row r="926">
          <cell r="A926" t="str">
            <v>0023224</v>
          </cell>
          <cell r="C926" t="str">
            <v>95030604</v>
          </cell>
          <cell r="D926" t="str">
            <v>SHM C-WING BUILDING STUDY</v>
          </cell>
          <cell r="E926">
            <v>34759</v>
          </cell>
          <cell r="I926">
            <v>35891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200506</v>
          </cell>
          <cell r="P926">
            <v>0</v>
          </cell>
          <cell r="Q926" t="str">
            <v>08</v>
          </cell>
          <cell r="R926" t="str">
            <v>Medicine</v>
          </cell>
          <cell r="T926" t="b">
            <v>0</v>
          </cell>
          <cell r="U926" t="b">
            <v>1</v>
          </cell>
          <cell r="V926" t="b">
            <v>0</v>
          </cell>
          <cell r="W926" t="str">
            <v>Asset Management</v>
          </cell>
          <cell r="X926">
            <v>0</v>
          </cell>
          <cell r="Y926">
            <v>0</v>
          </cell>
          <cell r="Z926">
            <v>0</v>
          </cell>
          <cell r="AI926" t="str">
            <v>Tomb</v>
          </cell>
          <cell r="AJ926" t="str">
            <v>T</v>
          </cell>
        </row>
        <row r="927">
          <cell r="A927" t="str">
            <v>0023225</v>
          </cell>
          <cell r="B927" t="str">
            <v>95030605</v>
          </cell>
          <cell r="C927" t="str">
            <v>95030605</v>
          </cell>
          <cell r="D927" t="str">
            <v>BML AUDITORIUM RENOVATION</v>
          </cell>
          <cell r="E927">
            <v>34759</v>
          </cell>
          <cell r="F927">
            <v>35308</v>
          </cell>
          <cell r="G927">
            <v>35095</v>
          </cell>
          <cell r="I927">
            <v>35359</v>
          </cell>
          <cell r="J927">
            <v>171217</v>
          </cell>
          <cell r="K927">
            <v>171217</v>
          </cell>
          <cell r="L927">
            <v>171217</v>
          </cell>
          <cell r="M927">
            <v>173505.21</v>
          </cell>
          <cell r="N927">
            <v>0</v>
          </cell>
          <cell r="O927">
            <v>200506</v>
          </cell>
          <cell r="P927">
            <v>171217</v>
          </cell>
          <cell r="Q927" t="str">
            <v>08</v>
          </cell>
          <cell r="R927" t="str">
            <v>Medicine</v>
          </cell>
          <cell r="T927" t="b">
            <v>1</v>
          </cell>
          <cell r="U927" t="b">
            <v>1</v>
          </cell>
          <cell r="V927" t="b">
            <v>0</v>
          </cell>
          <cell r="W927" t="str">
            <v>MED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I927" t="str">
            <v>Tomb</v>
          </cell>
          <cell r="AJ927" t="str">
            <v>T</v>
          </cell>
        </row>
        <row r="928">
          <cell r="A928" t="str">
            <v>0023226</v>
          </cell>
          <cell r="B928" t="str">
            <v>P95030609</v>
          </cell>
          <cell r="C928" t="str">
            <v>95030609</v>
          </cell>
          <cell r="D928" t="str">
            <v>MRC LLCI AND MHMA ROOF REPLACEMENT</v>
          </cell>
          <cell r="E928">
            <v>34759</v>
          </cell>
          <cell r="F928">
            <v>35216</v>
          </cell>
          <cell r="G928">
            <v>35004</v>
          </cell>
          <cell r="I928">
            <v>37597</v>
          </cell>
          <cell r="J928">
            <v>787532</v>
          </cell>
          <cell r="K928">
            <v>787532</v>
          </cell>
          <cell r="L928">
            <v>787532</v>
          </cell>
          <cell r="M928">
            <v>0</v>
          </cell>
          <cell r="N928">
            <v>787532</v>
          </cell>
          <cell r="O928">
            <v>200506</v>
          </cell>
          <cell r="P928">
            <v>787532</v>
          </cell>
          <cell r="Q928" t="str">
            <v>80</v>
          </cell>
          <cell r="R928" t="str">
            <v>Medicine</v>
          </cell>
          <cell r="T928" t="b">
            <v>0</v>
          </cell>
          <cell r="U928" t="b">
            <v>1</v>
          </cell>
          <cell r="V928" t="b">
            <v>0</v>
          </cell>
          <cell r="W928" t="str">
            <v>Asset Management</v>
          </cell>
          <cell r="X928">
            <v>0</v>
          </cell>
          <cell r="Y928">
            <v>787532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 t="str">
            <v>30</v>
          </cell>
          <cell r="AH928" t="str">
            <v>CM</v>
          </cell>
          <cell r="AI928" t="str">
            <v>FullyF</v>
          </cell>
          <cell r="AJ928" t="str">
            <v>FF</v>
          </cell>
        </row>
        <row r="929">
          <cell r="A929" t="str">
            <v>0023227</v>
          </cell>
          <cell r="B929" t="str">
            <v>95030610</v>
          </cell>
          <cell r="C929" t="str">
            <v>95030610</v>
          </cell>
          <cell r="D929" t="str">
            <v>SHM IE-43 X-RAY CRYSTALLOGRAPHY LAB RENO</v>
          </cell>
          <cell r="E929">
            <v>34759</v>
          </cell>
          <cell r="F929">
            <v>35308</v>
          </cell>
          <cell r="G929">
            <v>35033</v>
          </cell>
          <cell r="I929">
            <v>35695</v>
          </cell>
          <cell r="J929">
            <v>148837</v>
          </cell>
          <cell r="K929">
            <v>148837</v>
          </cell>
          <cell r="L929">
            <v>148837</v>
          </cell>
          <cell r="M929">
            <v>149989.35999999999</v>
          </cell>
          <cell r="N929">
            <v>0</v>
          </cell>
          <cell r="O929">
            <v>200506</v>
          </cell>
          <cell r="P929">
            <v>148837</v>
          </cell>
          <cell r="Q929" t="str">
            <v>08</v>
          </cell>
          <cell r="R929" t="str">
            <v>Medicine</v>
          </cell>
          <cell r="T929" t="b">
            <v>1</v>
          </cell>
          <cell r="U929" t="b">
            <v>1</v>
          </cell>
          <cell r="V929" t="b">
            <v>0</v>
          </cell>
          <cell r="W929" t="str">
            <v>MED</v>
          </cell>
          <cell r="X929">
            <v>0</v>
          </cell>
          <cell r="Y929">
            <v>0</v>
          </cell>
          <cell r="Z929">
            <v>123660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I929" t="str">
            <v>Tomb</v>
          </cell>
          <cell r="AJ929" t="str">
            <v>T</v>
          </cell>
        </row>
        <row r="930">
          <cell r="A930" t="str">
            <v>0023228</v>
          </cell>
          <cell r="B930" t="str">
            <v>P95030612</v>
          </cell>
          <cell r="C930" t="str">
            <v>95030612</v>
          </cell>
          <cell r="D930" t="str">
            <v>FOOD COURT FACILITY</v>
          </cell>
          <cell r="E930">
            <v>34759</v>
          </cell>
          <cell r="F930">
            <v>36707</v>
          </cell>
          <cell r="G930">
            <v>36341</v>
          </cell>
          <cell r="I930">
            <v>37603</v>
          </cell>
          <cell r="J930">
            <v>67739</v>
          </cell>
          <cell r="K930">
            <v>67739</v>
          </cell>
          <cell r="L930">
            <v>67739</v>
          </cell>
          <cell r="M930">
            <v>0</v>
          </cell>
          <cell r="N930">
            <v>67739</v>
          </cell>
          <cell r="O930">
            <v>200506</v>
          </cell>
          <cell r="P930">
            <v>67739</v>
          </cell>
          <cell r="Q930" t="str">
            <v>71</v>
          </cell>
          <cell r="R930" t="str">
            <v>Residential - Undergraduate</v>
          </cell>
          <cell r="S930" t="str">
            <v>RESIDENTIAL FACILITIES</v>
          </cell>
          <cell r="T930" t="b">
            <v>1</v>
          </cell>
          <cell r="U930" t="b">
            <v>1</v>
          </cell>
          <cell r="V930" t="b">
            <v>0</v>
          </cell>
          <cell r="W930" t="str">
            <v>Accounting And Contracts</v>
          </cell>
          <cell r="X930">
            <v>67739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 t="str">
            <v>20</v>
          </cell>
          <cell r="AH930" t="str">
            <v>PR</v>
          </cell>
          <cell r="AI930" t="str">
            <v>FullyF</v>
          </cell>
          <cell r="AJ930" t="str">
            <v>FF</v>
          </cell>
        </row>
        <row r="931">
          <cell r="A931" t="str">
            <v>0023229</v>
          </cell>
          <cell r="C931" t="str">
            <v>95030613</v>
          </cell>
          <cell r="D931" t="str">
            <v>LORD'S CAFETERIA RENOVATION</v>
          </cell>
          <cell r="E931">
            <v>34759</v>
          </cell>
          <cell r="I931">
            <v>35723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200506</v>
          </cell>
          <cell r="P931">
            <v>0</v>
          </cell>
          <cell r="Q931" t="str">
            <v>12</v>
          </cell>
          <cell r="R931" t="str">
            <v>Administrative &amp; University-Wide</v>
          </cell>
          <cell r="T931" t="b">
            <v>0</v>
          </cell>
          <cell r="U931" t="b">
            <v>1</v>
          </cell>
          <cell r="V931" t="b">
            <v>0</v>
          </cell>
          <cell r="W931" t="str">
            <v>Accounting And Contracts</v>
          </cell>
          <cell r="X931">
            <v>0</v>
          </cell>
          <cell r="Y931">
            <v>0</v>
          </cell>
          <cell r="Z931">
            <v>0</v>
          </cell>
          <cell r="AI931" t="str">
            <v>Tomb</v>
          </cell>
          <cell r="AJ931" t="str">
            <v>T</v>
          </cell>
        </row>
        <row r="932">
          <cell r="A932" t="str">
            <v>0023230</v>
          </cell>
          <cell r="B932" t="str">
            <v>P95030614</v>
          </cell>
          <cell r="C932" t="str">
            <v>95030614</v>
          </cell>
          <cell r="D932" t="str">
            <v>SDQ CHAPEL STEEPLE AND WINDOW REPAIR</v>
          </cell>
          <cell r="E932">
            <v>34759</v>
          </cell>
          <cell r="F932">
            <v>36191</v>
          </cell>
          <cell r="G932">
            <v>35796</v>
          </cell>
          <cell r="I932">
            <v>37597</v>
          </cell>
          <cell r="J932">
            <v>208384</v>
          </cell>
          <cell r="K932">
            <v>208384</v>
          </cell>
          <cell r="L932">
            <v>208384</v>
          </cell>
          <cell r="M932">
            <v>0</v>
          </cell>
          <cell r="N932">
            <v>208384</v>
          </cell>
          <cell r="O932">
            <v>200506</v>
          </cell>
          <cell r="P932">
            <v>208384</v>
          </cell>
          <cell r="Q932" t="str">
            <v>30</v>
          </cell>
          <cell r="R932" t="str">
            <v>Self-sup Divinity</v>
          </cell>
          <cell r="T932" t="b">
            <v>0</v>
          </cell>
          <cell r="U932" t="b">
            <v>1</v>
          </cell>
          <cell r="V932" t="b">
            <v>0</v>
          </cell>
          <cell r="W932" t="str">
            <v>Accounting And Contracts</v>
          </cell>
          <cell r="X932">
            <v>0</v>
          </cell>
          <cell r="Y932">
            <v>208384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 t="str">
            <v>30</v>
          </cell>
          <cell r="AH932" t="str">
            <v>CM</v>
          </cell>
          <cell r="AI932" t="str">
            <v>FullyF</v>
          </cell>
          <cell r="AJ932" t="str">
            <v>FF</v>
          </cell>
        </row>
        <row r="933">
          <cell r="A933" t="str">
            <v>0023231</v>
          </cell>
          <cell r="B933" t="str">
            <v>P95030608</v>
          </cell>
          <cell r="C933" t="str">
            <v>95030608</v>
          </cell>
          <cell r="D933" t="str">
            <v>CMHC LABORATORY RENOVATION</v>
          </cell>
          <cell r="E933">
            <v>34759</v>
          </cell>
          <cell r="G933">
            <v>35431</v>
          </cell>
          <cell r="I933">
            <v>37597</v>
          </cell>
          <cell r="J933">
            <v>1077432</v>
          </cell>
          <cell r="K933">
            <v>1077432</v>
          </cell>
          <cell r="L933">
            <v>1077432</v>
          </cell>
          <cell r="M933">
            <v>681017.4</v>
          </cell>
          <cell r="N933">
            <v>396415</v>
          </cell>
          <cell r="O933">
            <v>200506</v>
          </cell>
          <cell r="P933">
            <v>1077432</v>
          </cell>
          <cell r="Q933" t="str">
            <v>80</v>
          </cell>
          <cell r="R933" t="str">
            <v>Medicine</v>
          </cell>
          <cell r="T933" t="b">
            <v>0</v>
          </cell>
          <cell r="U933" t="b">
            <v>1</v>
          </cell>
          <cell r="V933" t="b">
            <v>0</v>
          </cell>
          <cell r="W933" t="str">
            <v>Asset Management</v>
          </cell>
          <cell r="X933">
            <v>0</v>
          </cell>
          <cell r="Y933">
            <v>396415</v>
          </cell>
          <cell r="Z933">
            <v>620638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 t="str">
            <v>20</v>
          </cell>
          <cell r="AH933" t="str">
            <v>PR</v>
          </cell>
          <cell r="AI933" t="str">
            <v>FullyF</v>
          </cell>
          <cell r="AJ933" t="str">
            <v>FF</v>
          </cell>
        </row>
        <row r="934">
          <cell r="A934" t="str">
            <v>0023232</v>
          </cell>
          <cell r="B934" t="str">
            <v>C95030107</v>
          </cell>
          <cell r="C934" t="str">
            <v>95030107</v>
          </cell>
          <cell r="D934" t="str">
            <v>TELECOM ETHERNET FIBER EXPANSION</v>
          </cell>
          <cell r="E934">
            <v>34759</v>
          </cell>
          <cell r="F934">
            <v>35246</v>
          </cell>
          <cell r="G934">
            <v>35125</v>
          </cell>
          <cell r="I934">
            <v>35317</v>
          </cell>
          <cell r="J934">
            <v>344000</v>
          </cell>
          <cell r="K934">
            <v>344000</v>
          </cell>
          <cell r="L934">
            <v>344000</v>
          </cell>
          <cell r="M934">
            <v>0</v>
          </cell>
          <cell r="N934">
            <v>344000</v>
          </cell>
          <cell r="O934">
            <v>200506</v>
          </cell>
          <cell r="P934">
            <v>344000</v>
          </cell>
          <cell r="Q934" t="str">
            <v>61</v>
          </cell>
          <cell r="R934" t="str">
            <v>Admin&amp;Other Other</v>
          </cell>
          <cell r="T934" t="b">
            <v>0</v>
          </cell>
          <cell r="U934" t="b">
            <v>1</v>
          </cell>
          <cell r="V934" t="b">
            <v>0</v>
          </cell>
          <cell r="W934" t="str">
            <v>Finance-General Administration</v>
          </cell>
          <cell r="X934">
            <v>0</v>
          </cell>
          <cell r="Y934">
            <v>344000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 t="str">
            <v>20</v>
          </cell>
          <cell r="AH934" t="str">
            <v>PR</v>
          </cell>
          <cell r="AI934" t="str">
            <v>FullyF</v>
          </cell>
          <cell r="AJ934" t="str">
            <v>FF</v>
          </cell>
        </row>
        <row r="935">
          <cell r="A935" t="str">
            <v>0023233</v>
          </cell>
          <cell r="B935" t="str">
            <v>95033101</v>
          </cell>
          <cell r="C935" t="str">
            <v>95033101</v>
          </cell>
          <cell r="D935" t="str">
            <v>EXTERIOR SAFETY AND SECURITY LIGHTING</v>
          </cell>
          <cell r="E935">
            <v>34759</v>
          </cell>
          <cell r="F935">
            <v>35764</v>
          </cell>
          <cell r="G935">
            <v>35399</v>
          </cell>
          <cell r="I935">
            <v>36248</v>
          </cell>
          <cell r="J935">
            <v>551504</v>
          </cell>
          <cell r="K935">
            <v>551504</v>
          </cell>
          <cell r="L935">
            <v>551504</v>
          </cell>
          <cell r="M935">
            <v>551503.54</v>
          </cell>
          <cell r="N935">
            <v>0</v>
          </cell>
          <cell r="O935">
            <v>200506</v>
          </cell>
          <cell r="P935">
            <v>551504</v>
          </cell>
          <cell r="Q935" t="str">
            <v>11</v>
          </cell>
          <cell r="R935" t="str">
            <v>Utilities &amp; Infrastructure</v>
          </cell>
          <cell r="T935" t="b">
            <v>1</v>
          </cell>
          <cell r="U935" t="b">
            <v>1</v>
          </cell>
          <cell r="V935" t="b">
            <v>0</v>
          </cell>
          <cell r="W935" t="str">
            <v>PLN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I935" t="str">
            <v>Tomb</v>
          </cell>
          <cell r="AJ935" t="str">
            <v>T</v>
          </cell>
        </row>
        <row r="936">
          <cell r="A936" t="str">
            <v>0023234</v>
          </cell>
          <cell r="B936" t="str">
            <v>C95030108</v>
          </cell>
          <cell r="C936" t="str">
            <v>95030108</v>
          </cell>
          <cell r="D936" t="str">
            <v>TELECOM ETHERNET ELECTRONICS</v>
          </cell>
          <cell r="E936">
            <v>34759</v>
          </cell>
          <cell r="F936">
            <v>35064</v>
          </cell>
          <cell r="G936">
            <v>35004</v>
          </cell>
          <cell r="I936">
            <v>35159</v>
          </cell>
          <cell r="J936">
            <v>151000</v>
          </cell>
          <cell r="K936">
            <v>151000</v>
          </cell>
          <cell r="L936">
            <v>151000</v>
          </cell>
          <cell r="M936">
            <v>0</v>
          </cell>
          <cell r="N936">
            <v>151000</v>
          </cell>
          <cell r="O936">
            <v>200506</v>
          </cell>
          <cell r="P936">
            <v>151000</v>
          </cell>
          <cell r="Q936" t="str">
            <v>12</v>
          </cell>
          <cell r="R936" t="str">
            <v>Administrative &amp; University-Wide</v>
          </cell>
          <cell r="T936" t="b">
            <v>0</v>
          </cell>
          <cell r="U936" t="b">
            <v>1</v>
          </cell>
          <cell r="V936" t="b">
            <v>0</v>
          </cell>
          <cell r="W936" t="str">
            <v>Finance-General Administration</v>
          </cell>
          <cell r="X936">
            <v>0</v>
          </cell>
          <cell r="Y936">
            <v>151000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I936" t="str">
            <v>Tomb</v>
          </cell>
          <cell r="AJ936" t="str">
            <v>T</v>
          </cell>
        </row>
        <row r="937">
          <cell r="A937" t="str">
            <v>0023235</v>
          </cell>
          <cell r="B937" t="str">
            <v>P95032011</v>
          </cell>
          <cell r="C937" t="str">
            <v>95032011</v>
          </cell>
          <cell r="D937" t="str">
            <v>PEDIATRICS-CHILDREN'S HOSPITAL RESEARCH CTR</v>
          </cell>
          <cell r="E937">
            <v>34790</v>
          </cell>
          <cell r="G937">
            <v>35309</v>
          </cell>
          <cell r="I937">
            <v>37597</v>
          </cell>
          <cell r="J937">
            <v>3787745</v>
          </cell>
          <cell r="K937">
            <v>3787745</v>
          </cell>
          <cell r="L937">
            <v>3787745</v>
          </cell>
          <cell r="M937">
            <v>547391.04</v>
          </cell>
          <cell r="N937">
            <v>3240354</v>
          </cell>
          <cell r="O937">
            <v>200506</v>
          </cell>
          <cell r="P937">
            <v>3787745</v>
          </cell>
          <cell r="Q937" t="str">
            <v>80</v>
          </cell>
          <cell r="R937" t="str">
            <v>Medicine</v>
          </cell>
          <cell r="S937" t="str">
            <v>MEDICAL CAMPUS</v>
          </cell>
          <cell r="T937" t="b">
            <v>0</v>
          </cell>
          <cell r="U937" t="b">
            <v>1</v>
          </cell>
          <cell r="V937" t="b">
            <v>0</v>
          </cell>
          <cell r="W937" t="str">
            <v>Asset Management</v>
          </cell>
          <cell r="X937">
            <v>47744</v>
          </cell>
          <cell r="Y937">
            <v>3192610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 t="str">
            <v>20</v>
          </cell>
          <cell r="AH937" t="str">
            <v>PR</v>
          </cell>
          <cell r="AI937" t="str">
            <v>FullyF</v>
          </cell>
          <cell r="AJ937" t="str">
            <v>FF</v>
          </cell>
        </row>
        <row r="938">
          <cell r="A938" t="str">
            <v>0023236</v>
          </cell>
          <cell r="B938" t="str">
            <v>P95030607</v>
          </cell>
          <cell r="C938" t="str">
            <v>95030607</v>
          </cell>
          <cell r="D938" t="str">
            <v>CHURCH ST S.100-QUADS 1 &amp; 3 LOWER LEVEL</v>
          </cell>
          <cell r="E938">
            <v>34790</v>
          </cell>
          <cell r="F938">
            <v>35124</v>
          </cell>
          <cell r="G938">
            <v>35034</v>
          </cell>
          <cell r="I938">
            <v>37597</v>
          </cell>
          <cell r="J938">
            <v>2355045</v>
          </cell>
          <cell r="K938">
            <v>2355045</v>
          </cell>
          <cell r="L938">
            <v>2355045</v>
          </cell>
          <cell r="M938">
            <v>0</v>
          </cell>
          <cell r="N938">
            <v>2355045</v>
          </cell>
          <cell r="O938">
            <v>200506</v>
          </cell>
          <cell r="P938">
            <v>2355045</v>
          </cell>
          <cell r="Q938" t="str">
            <v>80</v>
          </cell>
          <cell r="R938" t="str">
            <v>Medicine</v>
          </cell>
          <cell r="T938" t="b">
            <v>0</v>
          </cell>
          <cell r="U938" t="b">
            <v>1</v>
          </cell>
          <cell r="V938" t="b">
            <v>0</v>
          </cell>
          <cell r="W938" t="str">
            <v>Asset Management</v>
          </cell>
          <cell r="X938">
            <v>0</v>
          </cell>
          <cell r="Y938">
            <v>2355045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 t="str">
            <v>20</v>
          </cell>
          <cell r="AH938" t="str">
            <v>PR</v>
          </cell>
          <cell r="AI938" t="str">
            <v>FullyF</v>
          </cell>
          <cell r="AJ938" t="str">
            <v>FF</v>
          </cell>
        </row>
        <row r="939">
          <cell r="A939" t="str">
            <v>0023238</v>
          </cell>
          <cell r="B939" t="str">
            <v>P95032007</v>
          </cell>
          <cell r="C939" t="str">
            <v>95032007</v>
          </cell>
          <cell r="D939" t="str">
            <v>CENTRAL AREA ELECTRICAL UPGRADE</v>
          </cell>
          <cell r="E939">
            <v>34790</v>
          </cell>
          <cell r="F939">
            <v>36707</v>
          </cell>
          <cell r="G939">
            <v>36341</v>
          </cell>
          <cell r="I939">
            <v>37606</v>
          </cell>
          <cell r="J939">
            <v>1180738</v>
          </cell>
          <cell r="K939">
            <v>1180737.8799999999</v>
          </cell>
          <cell r="L939">
            <v>1180737.8799999999</v>
          </cell>
          <cell r="M939">
            <v>0</v>
          </cell>
          <cell r="N939">
            <v>1180738</v>
          </cell>
          <cell r="O939">
            <v>200506</v>
          </cell>
          <cell r="P939">
            <v>1180737.8799999999</v>
          </cell>
          <cell r="Q939" t="str">
            <v>65</v>
          </cell>
          <cell r="R939" t="str">
            <v>Admin&amp;Other Utilities Central</v>
          </cell>
          <cell r="S939" t="str">
            <v>POWER PLANTS AND UTILITY DISTRIBUTION SYSTEMS</v>
          </cell>
          <cell r="T939" t="b">
            <v>0</v>
          </cell>
          <cell r="U939" t="b">
            <v>1</v>
          </cell>
          <cell r="V939" t="b">
            <v>0</v>
          </cell>
          <cell r="W939" t="str">
            <v>Accounting And Contracts</v>
          </cell>
          <cell r="X939">
            <v>1147142</v>
          </cell>
          <cell r="Y939">
            <v>33596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 t="str">
            <v>40</v>
          </cell>
          <cell r="AH939" t="str">
            <v>UT</v>
          </cell>
          <cell r="AI939" t="str">
            <v>FullyF</v>
          </cell>
          <cell r="AJ939" t="str">
            <v>FF</v>
          </cell>
        </row>
        <row r="940">
          <cell r="A940" t="str">
            <v>0023239</v>
          </cell>
          <cell r="C940" t="str">
            <v>95050101</v>
          </cell>
          <cell r="D940" t="str">
            <v>SHM B-WING BUILDING STUDY</v>
          </cell>
          <cell r="E940">
            <v>34820</v>
          </cell>
          <cell r="I940">
            <v>35597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200506</v>
          </cell>
          <cell r="P940">
            <v>0</v>
          </cell>
          <cell r="Q940" t="str">
            <v>08</v>
          </cell>
          <cell r="R940" t="str">
            <v>Medicine</v>
          </cell>
          <cell r="T940" t="b">
            <v>0</v>
          </cell>
          <cell r="U940" t="b">
            <v>1</v>
          </cell>
          <cell r="V940" t="b">
            <v>0</v>
          </cell>
          <cell r="W940" t="str">
            <v>Asset Management</v>
          </cell>
          <cell r="X940">
            <v>0</v>
          </cell>
          <cell r="Y940">
            <v>0</v>
          </cell>
          <cell r="Z940">
            <v>0</v>
          </cell>
          <cell r="AI940" t="str">
            <v>Tomb</v>
          </cell>
          <cell r="AJ940" t="str">
            <v>T</v>
          </cell>
        </row>
        <row r="941">
          <cell r="A941" t="str">
            <v>0023240</v>
          </cell>
          <cell r="B941" t="str">
            <v>F95050101</v>
          </cell>
          <cell r="C941" t="str">
            <v>95050101</v>
          </cell>
          <cell r="D941" t="str">
            <v>UNIVERSITY THEATRE ENERGY CONSERVATION</v>
          </cell>
          <cell r="E941">
            <v>34820</v>
          </cell>
          <cell r="F941">
            <v>35277</v>
          </cell>
          <cell r="G941">
            <v>35034</v>
          </cell>
          <cell r="I941">
            <v>37597</v>
          </cell>
          <cell r="J941">
            <v>44905</v>
          </cell>
          <cell r="K941">
            <v>44905</v>
          </cell>
          <cell r="L941">
            <v>44905</v>
          </cell>
          <cell r="M941">
            <v>0</v>
          </cell>
          <cell r="N941">
            <v>44905</v>
          </cell>
          <cell r="O941">
            <v>200506</v>
          </cell>
          <cell r="P941">
            <v>44905</v>
          </cell>
          <cell r="Q941" t="str">
            <v>28</v>
          </cell>
          <cell r="R941" t="str">
            <v>Drama</v>
          </cell>
          <cell r="T941" t="b">
            <v>0</v>
          </cell>
          <cell r="U941" t="b">
            <v>1</v>
          </cell>
          <cell r="V941" t="b">
            <v>0</v>
          </cell>
          <cell r="W941" t="str">
            <v>Accounting And Contracts</v>
          </cell>
          <cell r="X941">
            <v>0</v>
          </cell>
          <cell r="Y941">
            <v>44905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 t="str">
            <v>30</v>
          </cell>
          <cell r="AH941" t="str">
            <v>CM</v>
          </cell>
          <cell r="AI941" t="str">
            <v>FullyF</v>
          </cell>
          <cell r="AJ941" t="str">
            <v>FF</v>
          </cell>
        </row>
        <row r="942">
          <cell r="A942" t="str">
            <v>0023241</v>
          </cell>
          <cell r="B942" t="str">
            <v>F95050102</v>
          </cell>
          <cell r="C942" t="str">
            <v>95050102</v>
          </cell>
          <cell r="D942" t="str">
            <v>HILLHOUSE 28-KGL-PHELPS ENERGY CONSERVATION</v>
          </cell>
          <cell r="E942">
            <v>34820</v>
          </cell>
          <cell r="F942">
            <v>36341</v>
          </cell>
          <cell r="G942">
            <v>35947</v>
          </cell>
          <cell r="I942">
            <v>37597</v>
          </cell>
          <cell r="J942">
            <v>12443</v>
          </cell>
          <cell r="K942">
            <v>12442</v>
          </cell>
          <cell r="L942">
            <v>12442</v>
          </cell>
          <cell r="M942">
            <v>0</v>
          </cell>
          <cell r="N942">
            <v>12442</v>
          </cell>
          <cell r="O942">
            <v>200506</v>
          </cell>
          <cell r="P942">
            <v>12442</v>
          </cell>
          <cell r="Q942" t="str">
            <v>61</v>
          </cell>
          <cell r="R942" t="str">
            <v>Admin&amp;Other Other</v>
          </cell>
          <cell r="T942" t="b">
            <v>0</v>
          </cell>
          <cell r="U942" t="b">
            <v>1</v>
          </cell>
          <cell r="V942" t="b">
            <v>0</v>
          </cell>
          <cell r="W942" t="str">
            <v>Accounting And Contracts</v>
          </cell>
          <cell r="X942">
            <v>0</v>
          </cell>
          <cell r="Y942">
            <v>12443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 t="str">
            <v>30</v>
          </cell>
          <cell r="AH942" t="str">
            <v>CM</v>
          </cell>
          <cell r="AI942" t="str">
            <v>FullyF</v>
          </cell>
          <cell r="AJ942" t="str">
            <v>FF</v>
          </cell>
        </row>
        <row r="943">
          <cell r="A943" t="str">
            <v>0023242</v>
          </cell>
          <cell r="B943" t="str">
            <v>C95050101</v>
          </cell>
          <cell r="C943" t="str">
            <v>95050101</v>
          </cell>
          <cell r="D943" t="str">
            <v>YPD SWITCHBOARD &amp; CONSOLE</v>
          </cell>
          <cell r="E943">
            <v>34820</v>
          </cell>
          <cell r="F943">
            <v>35003</v>
          </cell>
          <cell r="G943">
            <v>34973</v>
          </cell>
          <cell r="I943">
            <v>34829</v>
          </cell>
          <cell r="J943">
            <v>83586</v>
          </cell>
          <cell r="K943">
            <v>83586</v>
          </cell>
          <cell r="L943">
            <v>83586</v>
          </cell>
          <cell r="M943">
            <v>0</v>
          </cell>
          <cell r="N943">
            <v>83586</v>
          </cell>
          <cell r="O943">
            <v>200506</v>
          </cell>
          <cell r="P943">
            <v>83586</v>
          </cell>
          <cell r="Q943" t="str">
            <v>12</v>
          </cell>
          <cell r="R943" t="str">
            <v>Administrative &amp; University-Wide</v>
          </cell>
          <cell r="T943" t="b">
            <v>1</v>
          </cell>
          <cell r="U943" t="b">
            <v>1</v>
          </cell>
          <cell r="V943" t="b">
            <v>0</v>
          </cell>
          <cell r="W943" t="str">
            <v>Finance-General Administration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I943" t="str">
            <v>Tomb</v>
          </cell>
          <cell r="AJ943" t="str">
            <v>T</v>
          </cell>
        </row>
        <row r="944">
          <cell r="A944" t="str">
            <v>0023243</v>
          </cell>
          <cell r="B944" t="str">
            <v>P95030611</v>
          </cell>
          <cell r="C944" t="str">
            <v>95030611</v>
          </cell>
          <cell r="D944" t="str">
            <v>YSM SECURITY SYSTEM</v>
          </cell>
          <cell r="E944">
            <v>34790</v>
          </cell>
          <cell r="F944">
            <v>35976</v>
          </cell>
          <cell r="G944">
            <v>35339</v>
          </cell>
          <cell r="I944">
            <v>37935</v>
          </cell>
          <cell r="J944">
            <v>1270075</v>
          </cell>
          <cell r="K944">
            <v>1270076</v>
          </cell>
          <cell r="L944">
            <v>1270076</v>
          </cell>
          <cell r="M944">
            <v>0</v>
          </cell>
          <cell r="N944">
            <v>1270075</v>
          </cell>
          <cell r="O944">
            <v>200506</v>
          </cell>
          <cell r="P944">
            <v>1270076</v>
          </cell>
          <cell r="Q944" t="str">
            <v>80</v>
          </cell>
          <cell r="R944" t="str">
            <v>Medicine</v>
          </cell>
          <cell r="S944" t="str">
            <v>MEDICAL CAMPUS</v>
          </cell>
          <cell r="T944" t="b">
            <v>0</v>
          </cell>
          <cell r="U944" t="b">
            <v>1</v>
          </cell>
          <cell r="V944" t="b">
            <v>0</v>
          </cell>
          <cell r="W944" t="str">
            <v>Asset Management</v>
          </cell>
          <cell r="X944">
            <v>27381</v>
          </cell>
          <cell r="Y944">
            <v>1242694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 t="str">
            <v>30</v>
          </cell>
          <cell r="AH944" t="str">
            <v>CM</v>
          </cell>
          <cell r="AI944" t="str">
            <v>FullyF</v>
          </cell>
          <cell r="AJ944" t="str">
            <v>FF</v>
          </cell>
        </row>
        <row r="945">
          <cell r="A945" t="str">
            <v>0023244</v>
          </cell>
          <cell r="B945" t="str">
            <v>C95050102</v>
          </cell>
          <cell r="C945" t="str">
            <v>95050102</v>
          </cell>
          <cell r="D945" t="str">
            <v>RESIDENTIAL COLLEGE GATE REHAB &amp; ACCESS CTRL</v>
          </cell>
          <cell r="E945">
            <v>34820</v>
          </cell>
          <cell r="F945">
            <v>35185</v>
          </cell>
          <cell r="G945">
            <v>35186</v>
          </cell>
          <cell r="I945">
            <v>36248</v>
          </cell>
          <cell r="J945">
            <v>749335</v>
          </cell>
          <cell r="K945">
            <v>749338</v>
          </cell>
          <cell r="L945">
            <v>749338</v>
          </cell>
          <cell r="M945">
            <v>0</v>
          </cell>
          <cell r="N945">
            <v>749338</v>
          </cell>
          <cell r="O945">
            <v>200506</v>
          </cell>
          <cell r="P945">
            <v>749338</v>
          </cell>
          <cell r="Q945" t="str">
            <v>71</v>
          </cell>
          <cell r="R945" t="str">
            <v>Residential - Undergraduate</v>
          </cell>
          <cell r="T945" t="b">
            <v>0</v>
          </cell>
          <cell r="U945" t="b">
            <v>1</v>
          </cell>
          <cell r="V945" t="b">
            <v>0</v>
          </cell>
          <cell r="W945" t="str">
            <v>Finance-General Administration</v>
          </cell>
          <cell r="X945">
            <v>0</v>
          </cell>
          <cell r="Y945">
            <v>749335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 t="str">
            <v>30</v>
          </cell>
          <cell r="AH945" t="str">
            <v>CM</v>
          </cell>
          <cell r="AI945" t="str">
            <v>FullyF</v>
          </cell>
          <cell r="AJ945" t="str">
            <v>FF</v>
          </cell>
        </row>
        <row r="946">
          <cell r="A946" t="str">
            <v>0023245</v>
          </cell>
          <cell r="B946" t="str">
            <v>P95051501</v>
          </cell>
          <cell r="C946" t="str">
            <v>95051501</v>
          </cell>
          <cell r="D946" t="str">
            <v>SEELEY G. MUDD LIBRARY LIGHTING RETROFIT</v>
          </cell>
          <cell r="E946">
            <v>34820</v>
          </cell>
          <cell r="G946">
            <v>35034</v>
          </cell>
          <cell r="I946">
            <v>37597</v>
          </cell>
          <cell r="J946">
            <v>160392</v>
          </cell>
          <cell r="K946">
            <v>160392</v>
          </cell>
          <cell r="L946">
            <v>160392</v>
          </cell>
          <cell r="M946">
            <v>32000</v>
          </cell>
          <cell r="N946">
            <v>128392</v>
          </cell>
          <cell r="O946">
            <v>200506</v>
          </cell>
          <cell r="P946">
            <v>160392</v>
          </cell>
          <cell r="Q946" t="str">
            <v>50</v>
          </cell>
          <cell r="R946" t="str">
            <v>Libraries</v>
          </cell>
          <cell r="T946" t="b">
            <v>0</v>
          </cell>
          <cell r="U946" t="b">
            <v>1</v>
          </cell>
          <cell r="V946" t="b">
            <v>0</v>
          </cell>
          <cell r="W946" t="str">
            <v>Accounting And Contracts</v>
          </cell>
          <cell r="X946">
            <v>0</v>
          </cell>
          <cell r="Y946">
            <v>128392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 t="str">
            <v>30</v>
          </cell>
          <cell r="AH946" t="str">
            <v>CM</v>
          </cell>
          <cell r="AI946" t="str">
            <v>FullyF</v>
          </cell>
          <cell r="AJ946" t="str">
            <v>FF</v>
          </cell>
        </row>
        <row r="947">
          <cell r="A947" t="str">
            <v>0023246</v>
          </cell>
          <cell r="B947" t="str">
            <v>P95051510</v>
          </cell>
          <cell r="C947" t="str">
            <v>95051510</v>
          </cell>
          <cell r="D947" t="str">
            <v>LEPH/CP STUDENT ACTIVITIES REN SCH PUB HEALTH</v>
          </cell>
          <cell r="E947">
            <v>34820</v>
          </cell>
          <cell r="F947">
            <v>36129</v>
          </cell>
          <cell r="G947">
            <v>35735</v>
          </cell>
          <cell r="I947">
            <v>37597</v>
          </cell>
          <cell r="J947">
            <v>6774488</v>
          </cell>
          <cell r="K947">
            <v>6774488</v>
          </cell>
          <cell r="L947">
            <v>6774488</v>
          </cell>
          <cell r="M947">
            <v>0</v>
          </cell>
          <cell r="N947">
            <v>6774488</v>
          </cell>
          <cell r="O947">
            <v>200506</v>
          </cell>
          <cell r="P947">
            <v>6774488</v>
          </cell>
          <cell r="Q947" t="str">
            <v>80</v>
          </cell>
          <cell r="R947" t="str">
            <v>Medicine</v>
          </cell>
          <cell r="S947" t="str">
            <v>MEDICAL CAMPUS</v>
          </cell>
          <cell r="T947" t="b">
            <v>0</v>
          </cell>
          <cell r="U947" t="b">
            <v>1</v>
          </cell>
          <cell r="V947" t="b">
            <v>0</v>
          </cell>
          <cell r="W947" t="str">
            <v>Asset Management</v>
          </cell>
          <cell r="X947">
            <v>77266</v>
          </cell>
          <cell r="Y947">
            <v>6697222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 t="str">
            <v>10</v>
          </cell>
          <cell r="AH947" t="str">
            <v>PR</v>
          </cell>
          <cell r="AI947" t="str">
            <v>FullyF</v>
          </cell>
          <cell r="AJ947" t="str">
            <v>FF</v>
          </cell>
        </row>
        <row r="948">
          <cell r="A948" t="str">
            <v>0023247</v>
          </cell>
          <cell r="B948" t="str">
            <v>P95051512</v>
          </cell>
          <cell r="C948" t="str">
            <v>95051512</v>
          </cell>
          <cell r="D948" t="str">
            <v>CEN/SCI STEAM/CHILLED WATER/ELEC METER PH II</v>
          </cell>
          <cell r="E948">
            <v>34820</v>
          </cell>
          <cell r="F948">
            <v>35461</v>
          </cell>
          <cell r="G948">
            <v>35400</v>
          </cell>
          <cell r="I948">
            <v>37597</v>
          </cell>
          <cell r="J948">
            <v>348593</v>
          </cell>
          <cell r="K948">
            <v>348593</v>
          </cell>
          <cell r="L948">
            <v>348593</v>
          </cell>
          <cell r="M948">
            <v>0</v>
          </cell>
          <cell r="N948">
            <v>348593</v>
          </cell>
          <cell r="O948">
            <v>200506</v>
          </cell>
          <cell r="P948">
            <v>348593</v>
          </cell>
          <cell r="Q948" t="str">
            <v>65</v>
          </cell>
          <cell r="R948" t="str">
            <v>Admin&amp;Other Utilities Central</v>
          </cell>
          <cell r="T948" t="b">
            <v>0</v>
          </cell>
          <cell r="U948" t="b">
            <v>1</v>
          </cell>
          <cell r="V948" t="b">
            <v>0</v>
          </cell>
          <cell r="W948" t="str">
            <v>Accounting And Contracts</v>
          </cell>
          <cell r="X948">
            <v>0</v>
          </cell>
          <cell r="Y948">
            <v>348593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 t="str">
            <v>40</v>
          </cell>
          <cell r="AH948" t="str">
            <v>UT</v>
          </cell>
          <cell r="AI948" t="str">
            <v>FullyF</v>
          </cell>
          <cell r="AJ948" t="str">
            <v>FF</v>
          </cell>
        </row>
        <row r="949">
          <cell r="A949" t="str">
            <v>0023248</v>
          </cell>
          <cell r="B949" t="str">
            <v>P95051513</v>
          </cell>
          <cell r="C949" t="str">
            <v>95051513</v>
          </cell>
          <cell r="D949" t="str">
            <v>SCL LIGHTING ENERGY CONSERVATION RETROFIT</v>
          </cell>
          <cell r="E949">
            <v>34820</v>
          </cell>
          <cell r="G949">
            <v>35034</v>
          </cell>
          <cell r="I949">
            <v>37597</v>
          </cell>
          <cell r="J949">
            <v>107002</v>
          </cell>
          <cell r="K949">
            <v>107002</v>
          </cell>
          <cell r="L949">
            <v>107002</v>
          </cell>
          <cell r="M949">
            <v>23432</v>
          </cell>
          <cell r="N949">
            <v>83570</v>
          </cell>
          <cell r="O949">
            <v>200506</v>
          </cell>
          <cell r="P949">
            <v>107002</v>
          </cell>
          <cell r="Q949" t="str">
            <v>25</v>
          </cell>
          <cell r="R949" t="str">
            <v>Biological and Physical Sciences</v>
          </cell>
          <cell r="T949" t="b">
            <v>0</v>
          </cell>
          <cell r="U949" t="b">
            <v>1</v>
          </cell>
          <cell r="V949" t="b">
            <v>0</v>
          </cell>
          <cell r="W949" t="str">
            <v>Accounting And Contracts</v>
          </cell>
          <cell r="X949">
            <v>0</v>
          </cell>
          <cell r="Y949">
            <v>83570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 t="str">
            <v>30</v>
          </cell>
          <cell r="AH949" t="str">
            <v>CM</v>
          </cell>
          <cell r="AI949" t="str">
            <v>FullyF</v>
          </cell>
          <cell r="AJ949" t="str">
            <v>FF</v>
          </cell>
        </row>
        <row r="950">
          <cell r="A950" t="str">
            <v>0023249</v>
          </cell>
          <cell r="B950" t="str">
            <v>P95051507</v>
          </cell>
          <cell r="C950" t="str">
            <v>95051507</v>
          </cell>
          <cell r="D950" t="str">
            <v>SHM C-WING BSMT &amp; 1ST FL HVAC DUCT CLEANING</v>
          </cell>
          <cell r="E950">
            <v>34820</v>
          </cell>
          <cell r="F950">
            <v>35642</v>
          </cell>
          <cell r="G950">
            <v>35247</v>
          </cell>
          <cell r="I950">
            <v>37597</v>
          </cell>
          <cell r="J950">
            <v>102257</v>
          </cell>
          <cell r="K950">
            <v>102257</v>
          </cell>
          <cell r="L950">
            <v>102257</v>
          </cell>
          <cell r="M950">
            <v>0</v>
          </cell>
          <cell r="N950">
            <v>102257</v>
          </cell>
          <cell r="O950">
            <v>200506</v>
          </cell>
          <cell r="P950">
            <v>102257</v>
          </cell>
          <cell r="Q950" t="str">
            <v>08</v>
          </cell>
          <cell r="R950" t="str">
            <v>Medicine</v>
          </cell>
          <cell r="T950" t="b">
            <v>0</v>
          </cell>
          <cell r="U950" t="b">
            <v>1</v>
          </cell>
          <cell r="V950" t="b">
            <v>0</v>
          </cell>
          <cell r="W950" t="str">
            <v>Asset Management</v>
          </cell>
          <cell r="X950">
            <v>0</v>
          </cell>
          <cell r="Y950">
            <v>102257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I950" t="str">
            <v>Tomb</v>
          </cell>
          <cell r="AJ950" t="str">
            <v>T</v>
          </cell>
        </row>
        <row r="951">
          <cell r="A951" t="str">
            <v>0023250</v>
          </cell>
          <cell r="B951" t="str">
            <v>F95060101</v>
          </cell>
          <cell r="C951" t="str">
            <v>95060101</v>
          </cell>
          <cell r="D951" t="str">
            <v>CENTRALIZED BUILDING AUTOMATION SYS UPGRADE</v>
          </cell>
          <cell r="E951">
            <v>34851</v>
          </cell>
          <cell r="F951">
            <v>35688</v>
          </cell>
          <cell r="G951">
            <v>35674</v>
          </cell>
          <cell r="I951">
            <v>35891</v>
          </cell>
          <cell r="J951">
            <v>61478</v>
          </cell>
          <cell r="K951">
            <v>61478</v>
          </cell>
          <cell r="L951">
            <v>61478</v>
          </cell>
          <cell r="M951">
            <v>0</v>
          </cell>
          <cell r="N951">
            <v>61478</v>
          </cell>
          <cell r="O951">
            <v>200506</v>
          </cell>
          <cell r="P951">
            <v>61478</v>
          </cell>
          <cell r="Q951" t="str">
            <v>80</v>
          </cell>
          <cell r="R951" t="str">
            <v>Medicine</v>
          </cell>
          <cell r="T951" t="b">
            <v>0</v>
          </cell>
          <cell r="U951" t="b">
            <v>1</v>
          </cell>
          <cell r="V951" t="b">
            <v>0</v>
          </cell>
          <cell r="W951" t="str">
            <v>Asset Management</v>
          </cell>
          <cell r="X951">
            <v>0</v>
          </cell>
          <cell r="Y951">
            <v>61478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 t="str">
            <v>30</v>
          </cell>
          <cell r="AH951" t="str">
            <v>CM</v>
          </cell>
          <cell r="AI951" t="str">
            <v>FullyF</v>
          </cell>
          <cell r="AJ951" t="str">
            <v>FF</v>
          </cell>
        </row>
        <row r="952">
          <cell r="A952" t="str">
            <v>0023251</v>
          </cell>
          <cell r="B952" t="str">
            <v>P95051508</v>
          </cell>
          <cell r="C952" t="str">
            <v>95051508</v>
          </cell>
          <cell r="D952" t="str">
            <v>SHM B-WING FL-1 LAB REN CELL &amp; MOLECULAR PHYS</v>
          </cell>
          <cell r="E952">
            <v>34820</v>
          </cell>
          <cell r="G952">
            <v>35674</v>
          </cell>
          <cell r="I952">
            <v>37597</v>
          </cell>
          <cell r="J952">
            <v>4891453</v>
          </cell>
          <cell r="K952">
            <v>4891453</v>
          </cell>
          <cell r="L952">
            <v>4891453</v>
          </cell>
          <cell r="M952">
            <v>1215955.8500000001</v>
          </cell>
          <cell r="N952">
            <v>3675497</v>
          </cell>
          <cell r="O952">
            <v>200506</v>
          </cell>
          <cell r="P952">
            <v>4891453</v>
          </cell>
          <cell r="Q952" t="str">
            <v>80</v>
          </cell>
          <cell r="R952" t="str">
            <v>Medicine</v>
          </cell>
          <cell r="S952" t="str">
            <v>MEDICAL CAMPUS</v>
          </cell>
          <cell r="T952" t="b">
            <v>0</v>
          </cell>
          <cell r="U952" t="b">
            <v>1</v>
          </cell>
          <cell r="V952" t="b">
            <v>0</v>
          </cell>
          <cell r="W952" t="str">
            <v>Asset Management</v>
          </cell>
          <cell r="X952">
            <v>1200857</v>
          </cell>
          <cell r="Y952">
            <v>2474640</v>
          </cell>
          <cell r="Z952">
            <v>1215956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 t="str">
            <v>10</v>
          </cell>
          <cell r="AH952" t="str">
            <v>PR</v>
          </cell>
          <cell r="AI952" t="str">
            <v>FullyF</v>
          </cell>
          <cell r="AJ952" t="str">
            <v>FF</v>
          </cell>
        </row>
        <row r="953">
          <cell r="A953" t="str">
            <v>0023252</v>
          </cell>
          <cell r="B953" t="str">
            <v>P95060505</v>
          </cell>
          <cell r="C953" t="str">
            <v>95060505</v>
          </cell>
          <cell r="D953" t="str">
            <v>OML/KBT CLASSROOM RENOVATION</v>
          </cell>
          <cell r="E953">
            <v>34851</v>
          </cell>
          <cell r="G953">
            <v>35247</v>
          </cell>
          <cell r="I953">
            <v>37597</v>
          </cell>
          <cell r="J953">
            <v>503637</v>
          </cell>
          <cell r="K953">
            <v>503637</v>
          </cell>
          <cell r="L953">
            <v>503637</v>
          </cell>
          <cell r="M953">
            <v>492000</v>
          </cell>
          <cell r="N953">
            <v>11637</v>
          </cell>
          <cell r="O953">
            <v>200506</v>
          </cell>
          <cell r="P953">
            <v>503637</v>
          </cell>
          <cell r="Q953" t="str">
            <v>25</v>
          </cell>
          <cell r="R953" t="str">
            <v>Biological and Physical Sciences</v>
          </cell>
          <cell r="T953" t="b">
            <v>0</v>
          </cell>
          <cell r="U953" t="b">
            <v>1</v>
          </cell>
          <cell r="V953" t="b">
            <v>0</v>
          </cell>
          <cell r="W953" t="str">
            <v>Accounting And Contracts</v>
          </cell>
          <cell r="X953">
            <v>0</v>
          </cell>
          <cell r="Y953">
            <v>11637</v>
          </cell>
          <cell r="Z953">
            <v>462000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 t="str">
            <v>20</v>
          </cell>
          <cell r="AH953" t="str">
            <v>PR</v>
          </cell>
          <cell r="AI953" t="str">
            <v>FullyF</v>
          </cell>
          <cell r="AJ953" t="str">
            <v>FF</v>
          </cell>
        </row>
        <row r="954">
          <cell r="A954" t="str">
            <v>0023253</v>
          </cell>
          <cell r="B954" t="str">
            <v>P95060510</v>
          </cell>
          <cell r="C954" t="str">
            <v>95060510</v>
          </cell>
          <cell r="D954" t="str">
            <v>SCL EMERGENCY REPLACEMENT DOMESTIC C/W PIPING</v>
          </cell>
          <cell r="E954">
            <v>34855</v>
          </cell>
          <cell r="F954">
            <v>35338</v>
          </cell>
          <cell r="G954">
            <v>35309</v>
          </cell>
          <cell r="I954">
            <v>37597</v>
          </cell>
          <cell r="J954">
            <v>185318</v>
          </cell>
          <cell r="K954">
            <v>185318</v>
          </cell>
          <cell r="L954">
            <v>185318</v>
          </cell>
          <cell r="M954">
            <v>0</v>
          </cell>
          <cell r="N954">
            <v>185318</v>
          </cell>
          <cell r="O954">
            <v>200506</v>
          </cell>
          <cell r="P954">
            <v>185318</v>
          </cell>
          <cell r="Q954" t="str">
            <v>25</v>
          </cell>
          <cell r="R954" t="str">
            <v>Biological and Physical Sciences</v>
          </cell>
          <cell r="T954" t="b">
            <v>0</v>
          </cell>
          <cell r="U954" t="b">
            <v>1</v>
          </cell>
          <cell r="V954" t="b">
            <v>0</v>
          </cell>
          <cell r="W954" t="str">
            <v>Accounting And Contracts</v>
          </cell>
          <cell r="X954">
            <v>0</v>
          </cell>
          <cell r="Y954">
            <v>185318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 t="str">
            <v>30</v>
          </cell>
          <cell r="AH954" t="str">
            <v>CM</v>
          </cell>
          <cell r="AI954" t="str">
            <v>FullyF</v>
          </cell>
          <cell r="AJ954" t="str">
            <v>FF</v>
          </cell>
        </row>
        <row r="955">
          <cell r="A955" t="str">
            <v>0023254</v>
          </cell>
          <cell r="B955" t="str">
            <v>P95051509</v>
          </cell>
          <cell r="C955" t="str">
            <v>95051509</v>
          </cell>
          <cell r="D955" t="str">
            <v>SHM I-WING CHILD STUDY CENTER ADDITION</v>
          </cell>
          <cell r="E955">
            <v>34820</v>
          </cell>
          <cell r="G955">
            <v>36433</v>
          </cell>
          <cell r="I955">
            <v>37597</v>
          </cell>
          <cell r="J955">
            <v>7478998</v>
          </cell>
          <cell r="K955">
            <v>7448998.25</v>
          </cell>
          <cell r="L955">
            <v>7448998.25</v>
          </cell>
          <cell r="M955">
            <v>5699999.9900000002</v>
          </cell>
          <cell r="N955">
            <v>1778998</v>
          </cell>
          <cell r="O955">
            <v>200506</v>
          </cell>
          <cell r="P955">
            <v>7448998.25</v>
          </cell>
          <cell r="Q955" t="str">
            <v>80</v>
          </cell>
          <cell r="R955" t="str">
            <v>Medicine</v>
          </cell>
          <cell r="S955" t="str">
            <v>MEDICAL CAMPUS</v>
          </cell>
          <cell r="T955" t="b">
            <v>0</v>
          </cell>
          <cell r="U955" t="b">
            <v>1</v>
          </cell>
          <cell r="V955" t="b">
            <v>0</v>
          </cell>
          <cell r="W955" t="str">
            <v>Asset Management</v>
          </cell>
          <cell r="X955">
            <v>1750127</v>
          </cell>
          <cell r="Y955">
            <v>28871</v>
          </cell>
          <cell r="Z955">
            <v>5700000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 t="str">
            <v>10</v>
          </cell>
          <cell r="AH955" t="str">
            <v>NI</v>
          </cell>
          <cell r="AI955" t="str">
            <v>FullyF</v>
          </cell>
          <cell r="AJ955" t="str">
            <v>FF</v>
          </cell>
        </row>
        <row r="956">
          <cell r="A956" t="str">
            <v>0023255</v>
          </cell>
          <cell r="B956" t="str">
            <v>P95060506</v>
          </cell>
          <cell r="C956" t="str">
            <v>95060506</v>
          </cell>
          <cell r="D956" t="str">
            <v>COOLING COIL EMERGENCY KBT-OML-KCL-GIBBS-KGL</v>
          </cell>
          <cell r="E956">
            <v>34851</v>
          </cell>
          <cell r="F956">
            <v>35003</v>
          </cell>
          <cell r="G956">
            <v>34912</v>
          </cell>
          <cell r="I956">
            <v>37597</v>
          </cell>
          <cell r="J956">
            <v>430962</v>
          </cell>
          <cell r="K956">
            <v>430961</v>
          </cell>
          <cell r="L956">
            <v>430961</v>
          </cell>
          <cell r="M956">
            <v>0</v>
          </cell>
          <cell r="N956">
            <v>430961</v>
          </cell>
          <cell r="O956">
            <v>200506</v>
          </cell>
          <cell r="P956">
            <v>430961</v>
          </cell>
          <cell r="Q956" t="str">
            <v>24</v>
          </cell>
          <cell r="R956" t="str">
            <v>Eng&amp;ApplSci</v>
          </cell>
          <cell r="T956" t="b">
            <v>0</v>
          </cell>
          <cell r="U956" t="b">
            <v>1</v>
          </cell>
          <cell r="V956" t="b">
            <v>0</v>
          </cell>
          <cell r="W956" t="str">
            <v>Accounting And Contracts</v>
          </cell>
          <cell r="X956">
            <v>0</v>
          </cell>
          <cell r="Y956">
            <v>430962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 t="str">
            <v>30</v>
          </cell>
          <cell r="AH956" t="str">
            <v>CM</v>
          </cell>
          <cell r="AI956" t="str">
            <v>FullyF</v>
          </cell>
          <cell r="AJ956" t="str">
            <v>FF</v>
          </cell>
        </row>
        <row r="957">
          <cell r="A957" t="str">
            <v>0023256</v>
          </cell>
          <cell r="B957" t="str">
            <v>P95091106</v>
          </cell>
          <cell r="C957" t="str">
            <v>95091106</v>
          </cell>
          <cell r="D957" t="str">
            <v>FMB ROOFTOP AHU PREHEAT COIL REPLACEMENT</v>
          </cell>
          <cell r="E957">
            <v>34851</v>
          </cell>
          <cell r="F957">
            <v>35124</v>
          </cell>
          <cell r="G957">
            <v>34973</v>
          </cell>
          <cell r="I957">
            <v>37597</v>
          </cell>
          <cell r="J957">
            <v>105044</v>
          </cell>
          <cell r="K957">
            <v>105044</v>
          </cell>
          <cell r="L957">
            <v>105044</v>
          </cell>
          <cell r="M957">
            <v>0</v>
          </cell>
          <cell r="N957">
            <v>105044</v>
          </cell>
          <cell r="O957">
            <v>200506</v>
          </cell>
          <cell r="P957">
            <v>105044</v>
          </cell>
          <cell r="Q957" t="str">
            <v>80</v>
          </cell>
          <cell r="R957" t="str">
            <v>Medicine</v>
          </cell>
          <cell r="T957" t="b">
            <v>0</v>
          </cell>
          <cell r="U957" t="b">
            <v>1</v>
          </cell>
          <cell r="V957" t="b">
            <v>0</v>
          </cell>
          <cell r="W957" t="str">
            <v>Asset Management</v>
          </cell>
          <cell r="X957">
            <v>0</v>
          </cell>
          <cell r="Y957">
            <v>105044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 t="str">
            <v>30</v>
          </cell>
          <cell r="AH957" t="str">
            <v>CM</v>
          </cell>
          <cell r="AI957" t="str">
            <v>FullyF</v>
          </cell>
          <cell r="AJ957" t="str">
            <v>FF</v>
          </cell>
        </row>
        <row r="958">
          <cell r="A958" t="str">
            <v>0023257</v>
          </cell>
          <cell r="B958" t="str">
            <v>P95061902</v>
          </cell>
          <cell r="C958" t="str">
            <v>95061902</v>
          </cell>
          <cell r="D958" t="str">
            <v>LLCI LAB &amp; OFC RENO RHEUMATOLOGY-INTERNAL MED</v>
          </cell>
          <cell r="E958">
            <v>34851</v>
          </cell>
          <cell r="F958">
            <v>36099</v>
          </cell>
          <cell r="G958">
            <v>35735</v>
          </cell>
          <cell r="I958">
            <v>37597</v>
          </cell>
          <cell r="J958">
            <v>545112</v>
          </cell>
          <cell r="K958">
            <v>545111</v>
          </cell>
          <cell r="L958">
            <v>545111</v>
          </cell>
          <cell r="M958">
            <v>0</v>
          </cell>
          <cell r="N958">
            <v>545112</v>
          </cell>
          <cell r="O958">
            <v>200506</v>
          </cell>
          <cell r="P958">
            <v>545111</v>
          </cell>
          <cell r="Q958" t="str">
            <v>80</v>
          </cell>
          <cell r="R958" t="str">
            <v>Medicine</v>
          </cell>
          <cell r="S958" t="str">
            <v>MEDICAL CAMPUS</v>
          </cell>
          <cell r="T958" t="b">
            <v>0</v>
          </cell>
          <cell r="U958" t="b">
            <v>1</v>
          </cell>
          <cell r="V958" t="b">
            <v>0</v>
          </cell>
          <cell r="W958" t="str">
            <v>Asset Management</v>
          </cell>
          <cell r="X958">
            <v>217034</v>
          </cell>
          <cell r="Y958">
            <v>328078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 t="str">
            <v>20</v>
          </cell>
          <cell r="AH958" t="str">
            <v>PR</v>
          </cell>
          <cell r="AI958" t="str">
            <v>FullyF</v>
          </cell>
          <cell r="AJ958" t="str">
            <v>FF</v>
          </cell>
        </row>
        <row r="959">
          <cell r="A959" t="str">
            <v>0023258</v>
          </cell>
          <cell r="B959" t="str">
            <v>P95061903</v>
          </cell>
          <cell r="C959" t="str">
            <v>95061903</v>
          </cell>
          <cell r="D959" t="str">
            <v>PLANNING STUDY-COMPREHENSIVE YALE UNIVERSITY</v>
          </cell>
          <cell r="E959">
            <v>34851</v>
          </cell>
          <cell r="I959">
            <v>36338</v>
          </cell>
          <cell r="J959">
            <v>494097</v>
          </cell>
          <cell r="K959">
            <v>494096.6</v>
          </cell>
          <cell r="L959">
            <v>503651.56</v>
          </cell>
          <cell r="M959">
            <v>494096.85</v>
          </cell>
          <cell r="N959">
            <v>0</v>
          </cell>
          <cell r="O959">
            <v>200506</v>
          </cell>
          <cell r="P959">
            <v>503651.56</v>
          </cell>
          <cell r="Q959" t="str">
            <v>61</v>
          </cell>
          <cell r="R959" t="str">
            <v>Admin&amp;Other Other</v>
          </cell>
          <cell r="S959" t="str">
            <v>CENTRAL CAMPUS</v>
          </cell>
          <cell r="T959" t="b">
            <v>0</v>
          </cell>
          <cell r="U959" t="b">
            <v>1</v>
          </cell>
          <cell r="V959" t="b">
            <v>0</v>
          </cell>
          <cell r="W959" t="str">
            <v>Accounting And Contracts</v>
          </cell>
          <cell r="X959">
            <v>0</v>
          </cell>
          <cell r="Y959">
            <v>0</v>
          </cell>
          <cell r="Z959">
            <v>260214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 t="str">
            <v>50</v>
          </cell>
          <cell r="AH959" t="str">
            <v>OS</v>
          </cell>
          <cell r="AI959" t="str">
            <v>FullyF</v>
          </cell>
          <cell r="AJ959" t="str">
            <v>I</v>
          </cell>
        </row>
        <row r="960">
          <cell r="A960" t="str">
            <v>0023259</v>
          </cell>
          <cell r="B960" t="str">
            <v>P95060502</v>
          </cell>
          <cell r="C960" t="str">
            <v>95060502</v>
          </cell>
          <cell r="D960" t="str">
            <v>OLD CAMPUS NON-RESIDENTIAL SPACE PLN STUDY</v>
          </cell>
          <cell r="E960">
            <v>34851</v>
          </cell>
          <cell r="H960">
            <v>41547</v>
          </cell>
          <cell r="I960">
            <v>37025</v>
          </cell>
          <cell r="J960">
            <v>90510</v>
          </cell>
          <cell r="K960">
            <v>90510</v>
          </cell>
          <cell r="L960">
            <v>92683.44</v>
          </cell>
          <cell r="M960">
            <v>90509.99</v>
          </cell>
          <cell r="N960">
            <v>0</v>
          </cell>
          <cell r="O960">
            <v>200506</v>
          </cell>
          <cell r="P960">
            <v>92683.44</v>
          </cell>
          <cell r="Q960" t="str">
            <v>61</v>
          </cell>
          <cell r="R960" t="str">
            <v>Admin&amp;Other Other</v>
          </cell>
          <cell r="T960" t="b">
            <v>0</v>
          </cell>
          <cell r="U960" t="b">
            <v>0</v>
          </cell>
          <cell r="V960" t="b">
            <v>0</v>
          </cell>
          <cell r="W960" t="str">
            <v>Accounting And Contracts</v>
          </cell>
          <cell r="X960">
            <v>0</v>
          </cell>
          <cell r="Y960">
            <v>0</v>
          </cell>
          <cell r="Z960">
            <v>90510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 t="str">
            <v>50</v>
          </cell>
          <cell r="AH960" t="str">
            <v>OS</v>
          </cell>
          <cell r="AI960" t="str">
            <v>Const</v>
          </cell>
          <cell r="AJ960" t="str">
            <v>I</v>
          </cell>
        </row>
        <row r="961">
          <cell r="A961" t="str">
            <v>0023260</v>
          </cell>
          <cell r="B961" t="str">
            <v>P95060509</v>
          </cell>
          <cell r="C961" t="str">
            <v>95060509</v>
          </cell>
          <cell r="D961" t="str">
            <v>BECTON CENTER ENERGY CONSERVATION</v>
          </cell>
          <cell r="E961">
            <v>34851</v>
          </cell>
          <cell r="F961">
            <v>35976</v>
          </cell>
          <cell r="G961">
            <v>35582</v>
          </cell>
          <cell r="I961">
            <v>37597</v>
          </cell>
          <cell r="J961">
            <v>2619032</v>
          </cell>
          <cell r="K961">
            <v>2619032</v>
          </cell>
          <cell r="L961">
            <v>2619032</v>
          </cell>
          <cell r="M961">
            <v>0</v>
          </cell>
          <cell r="N961">
            <v>2619032</v>
          </cell>
          <cell r="O961">
            <v>200506</v>
          </cell>
          <cell r="P961">
            <v>2619032</v>
          </cell>
          <cell r="Q961" t="str">
            <v>24</v>
          </cell>
          <cell r="R961" t="str">
            <v>Eng&amp;ApplSci</v>
          </cell>
          <cell r="T961" t="b">
            <v>0</v>
          </cell>
          <cell r="U961" t="b">
            <v>1</v>
          </cell>
          <cell r="V961" t="b">
            <v>0</v>
          </cell>
          <cell r="W961" t="str">
            <v>Accounting And Contracts</v>
          </cell>
          <cell r="X961">
            <v>0</v>
          </cell>
          <cell r="Y961">
            <v>2619032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 t="str">
            <v>30</v>
          </cell>
          <cell r="AH961" t="str">
            <v>CM</v>
          </cell>
          <cell r="AI961" t="str">
            <v>FullyF</v>
          </cell>
          <cell r="AJ961" t="str">
            <v>FF</v>
          </cell>
        </row>
        <row r="962">
          <cell r="A962" t="str">
            <v>0023261</v>
          </cell>
          <cell r="D962" t="str">
            <v>OML/KBT MINOR RENOVATIONS</v>
          </cell>
          <cell r="E962">
            <v>34881</v>
          </cell>
          <cell r="F962">
            <v>34911</v>
          </cell>
          <cell r="G962">
            <v>34911</v>
          </cell>
          <cell r="I962">
            <v>34894</v>
          </cell>
          <cell r="J962">
            <v>52981</v>
          </cell>
          <cell r="K962">
            <v>52980</v>
          </cell>
          <cell r="L962">
            <v>52980</v>
          </cell>
          <cell r="M962">
            <v>52980.5</v>
          </cell>
          <cell r="N962">
            <v>0</v>
          </cell>
          <cell r="O962">
            <v>200506</v>
          </cell>
          <cell r="P962">
            <v>52980</v>
          </cell>
          <cell r="Q962" t="str">
            <v>04</v>
          </cell>
          <cell r="R962" t="str">
            <v>Academic Space: Science</v>
          </cell>
          <cell r="T962" t="b">
            <v>1</v>
          </cell>
          <cell r="U962" t="b">
            <v>1</v>
          </cell>
          <cell r="V962" t="b">
            <v>0</v>
          </cell>
          <cell r="W962" t="str">
            <v>FIN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I962" t="str">
            <v>Tomb</v>
          </cell>
          <cell r="AJ962" t="str">
            <v>T</v>
          </cell>
        </row>
        <row r="963">
          <cell r="A963" t="str">
            <v>0023262</v>
          </cell>
          <cell r="B963" t="str">
            <v>F95070101</v>
          </cell>
          <cell r="C963" t="str">
            <v>95070101</v>
          </cell>
          <cell r="D963" t="str">
            <v>OML LIGHTING ENERGY CONSERVATION RETROFIT</v>
          </cell>
          <cell r="E963">
            <v>34881</v>
          </cell>
          <cell r="F963">
            <v>35703</v>
          </cell>
          <cell r="G963">
            <v>35034</v>
          </cell>
          <cell r="I963">
            <v>37597</v>
          </cell>
          <cell r="J963">
            <v>78830</v>
          </cell>
          <cell r="K963">
            <v>78830</v>
          </cell>
          <cell r="L963">
            <v>78830</v>
          </cell>
          <cell r="M963">
            <v>0</v>
          </cell>
          <cell r="N963">
            <v>78830</v>
          </cell>
          <cell r="O963">
            <v>200506</v>
          </cell>
          <cell r="P963">
            <v>78830</v>
          </cell>
          <cell r="Q963" t="str">
            <v>25</v>
          </cell>
          <cell r="R963" t="str">
            <v>Biological and Physical Sciences</v>
          </cell>
          <cell r="T963" t="b">
            <v>0</v>
          </cell>
          <cell r="U963" t="b">
            <v>1</v>
          </cell>
          <cell r="V963" t="b">
            <v>0</v>
          </cell>
          <cell r="W963" t="str">
            <v>Accounting And Contracts</v>
          </cell>
          <cell r="X963">
            <v>0</v>
          </cell>
          <cell r="Y963">
            <v>78830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 t="str">
            <v>30</v>
          </cell>
          <cell r="AH963" t="str">
            <v>CM</v>
          </cell>
          <cell r="AI963" t="str">
            <v>FullyF</v>
          </cell>
          <cell r="AJ963" t="str">
            <v>FF</v>
          </cell>
        </row>
        <row r="964">
          <cell r="A964" t="str">
            <v>0023263</v>
          </cell>
          <cell r="B964" t="str">
            <v>F95070102</v>
          </cell>
          <cell r="C964" t="str">
            <v>95070102</v>
          </cell>
          <cell r="D964" t="str">
            <v>SSS LIGHTING ENERGY CONSERVATION RETROFIT</v>
          </cell>
          <cell r="E964">
            <v>34881</v>
          </cell>
          <cell r="G964">
            <v>35034</v>
          </cell>
          <cell r="I964">
            <v>37597</v>
          </cell>
          <cell r="J964">
            <v>76278</v>
          </cell>
          <cell r="K964">
            <v>76278</v>
          </cell>
          <cell r="L964">
            <v>76278</v>
          </cell>
          <cell r="M964">
            <v>14815</v>
          </cell>
          <cell r="N964">
            <v>61463</v>
          </cell>
          <cell r="O964">
            <v>200506</v>
          </cell>
          <cell r="P964">
            <v>76278</v>
          </cell>
          <cell r="Q964" t="str">
            <v>22</v>
          </cell>
          <cell r="R964" t="str">
            <v>Soc Sci</v>
          </cell>
          <cell r="T964" t="b">
            <v>0</v>
          </cell>
          <cell r="U964" t="b">
            <v>1</v>
          </cell>
          <cell r="V964" t="b">
            <v>0</v>
          </cell>
          <cell r="W964" t="str">
            <v>Accounting And Contracts</v>
          </cell>
          <cell r="X964">
            <v>0</v>
          </cell>
          <cell r="Y964">
            <v>61463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 t="str">
            <v>30</v>
          </cell>
          <cell r="AH964" t="str">
            <v>CM</v>
          </cell>
          <cell r="AI964" t="str">
            <v>FullyF</v>
          </cell>
          <cell r="AJ964" t="str">
            <v>FF</v>
          </cell>
        </row>
        <row r="965">
          <cell r="A965" t="str">
            <v>0023264</v>
          </cell>
          <cell r="B965" t="str">
            <v>F95050103</v>
          </cell>
          <cell r="C965" t="str">
            <v>95050103</v>
          </cell>
          <cell r="D965" t="str">
            <v>CRAF FY96</v>
          </cell>
          <cell r="E965">
            <v>34820</v>
          </cell>
          <cell r="G965">
            <v>35430</v>
          </cell>
          <cell r="I965">
            <v>37593</v>
          </cell>
          <cell r="J965">
            <v>2690958</v>
          </cell>
          <cell r="K965">
            <v>2690958</v>
          </cell>
          <cell r="L965">
            <v>2690958</v>
          </cell>
          <cell r="M965">
            <v>2120305.21</v>
          </cell>
          <cell r="N965">
            <v>570653</v>
          </cell>
          <cell r="O965">
            <v>200506</v>
          </cell>
          <cell r="P965">
            <v>2690958</v>
          </cell>
          <cell r="Q965" t="str">
            <v>25</v>
          </cell>
          <cell r="R965" t="str">
            <v>Biological and Physical Sciences</v>
          </cell>
          <cell r="S965" t="str">
            <v>OTHER FACILITIES</v>
          </cell>
          <cell r="T965" t="b">
            <v>0</v>
          </cell>
          <cell r="U965" t="b">
            <v>1</v>
          </cell>
          <cell r="V965" t="b">
            <v>0</v>
          </cell>
          <cell r="W965" t="str">
            <v>Accounting And Contracts</v>
          </cell>
          <cell r="X965">
            <v>570653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I965" t="str">
            <v>Tomb</v>
          </cell>
          <cell r="AJ965" t="str">
            <v>T</v>
          </cell>
        </row>
        <row r="966">
          <cell r="A966" t="str">
            <v>0023265</v>
          </cell>
          <cell r="B966" t="str">
            <v>P95071704</v>
          </cell>
          <cell r="C966" t="str">
            <v>95071704</v>
          </cell>
          <cell r="D966" t="str">
            <v>PROSPECT 285 RENOVATION</v>
          </cell>
          <cell r="E966">
            <v>34881</v>
          </cell>
          <cell r="G966">
            <v>35247</v>
          </cell>
          <cell r="I966">
            <v>36290</v>
          </cell>
          <cell r="J966">
            <v>566639</v>
          </cell>
          <cell r="K966">
            <v>566639</v>
          </cell>
          <cell r="L966">
            <v>566639</v>
          </cell>
          <cell r="M966">
            <v>3878</v>
          </cell>
          <cell r="N966">
            <v>562761</v>
          </cell>
          <cell r="O966">
            <v>200506</v>
          </cell>
          <cell r="P966">
            <v>566639</v>
          </cell>
          <cell r="Q966" t="str">
            <v>31</v>
          </cell>
          <cell r="R966" t="str">
            <v>Self-sup Forestry</v>
          </cell>
          <cell r="T966" t="b">
            <v>0</v>
          </cell>
          <cell r="U966" t="b">
            <v>1</v>
          </cell>
          <cell r="V966" t="b">
            <v>0</v>
          </cell>
          <cell r="W966" t="str">
            <v>Accounting And Contracts</v>
          </cell>
          <cell r="X966">
            <v>0</v>
          </cell>
          <cell r="Y966">
            <v>562761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 t="str">
            <v>30</v>
          </cell>
          <cell r="AH966" t="str">
            <v>CM</v>
          </cell>
          <cell r="AI966" t="str">
            <v>FullyF</v>
          </cell>
          <cell r="AJ966" t="str">
            <v>FF</v>
          </cell>
        </row>
        <row r="967">
          <cell r="A967" t="str">
            <v>0023267</v>
          </cell>
          <cell r="B967" t="str">
            <v>F95080101</v>
          </cell>
          <cell r="C967" t="str">
            <v>95080101</v>
          </cell>
          <cell r="D967" t="str">
            <v>SOM CAFETERIA &amp; WOOLSEY ORGAN LIGHTING RETROF</v>
          </cell>
          <cell r="E967">
            <v>34912</v>
          </cell>
          <cell r="F967">
            <v>35611</v>
          </cell>
          <cell r="G967">
            <v>35034</v>
          </cell>
          <cell r="I967">
            <v>37597</v>
          </cell>
          <cell r="J967">
            <v>12990</v>
          </cell>
          <cell r="K967">
            <v>12989</v>
          </cell>
          <cell r="L967">
            <v>12989</v>
          </cell>
          <cell r="M967">
            <v>0</v>
          </cell>
          <cell r="N967">
            <v>12989</v>
          </cell>
          <cell r="O967">
            <v>200506</v>
          </cell>
          <cell r="P967">
            <v>12989</v>
          </cell>
          <cell r="Q967" t="str">
            <v>33</v>
          </cell>
          <cell r="R967" t="str">
            <v>Self-sup Management</v>
          </cell>
          <cell r="T967" t="b">
            <v>0</v>
          </cell>
          <cell r="U967" t="b">
            <v>1</v>
          </cell>
          <cell r="V967" t="b">
            <v>0</v>
          </cell>
          <cell r="W967" t="str">
            <v>Accounting And Contracts</v>
          </cell>
          <cell r="X967">
            <v>0</v>
          </cell>
          <cell r="Y967">
            <v>12990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 t="str">
            <v>30</v>
          </cell>
          <cell r="AH967" t="str">
            <v>CM</v>
          </cell>
          <cell r="AI967" t="str">
            <v>FullyF</v>
          </cell>
          <cell r="AJ967" t="str">
            <v>FF</v>
          </cell>
        </row>
        <row r="968">
          <cell r="A968" t="str">
            <v>0023268</v>
          </cell>
          <cell r="D968" t="str">
            <v>APS BILLING SYSTEM</v>
          </cell>
          <cell r="E968">
            <v>34851</v>
          </cell>
          <cell r="F968">
            <v>35155</v>
          </cell>
          <cell r="G968">
            <v>35155</v>
          </cell>
          <cell r="I968">
            <v>36103</v>
          </cell>
          <cell r="J968">
            <v>4204904</v>
          </cell>
          <cell r="K968">
            <v>4204904</v>
          </cell>
          <cell r="L968">
            <v>4204904</v>
          </cell>
          <cell r="M968">
            <v>0</v>
          </cell>
          <cell r="N968">
            <v>4204904</v>
          </cell>
          <cell r="O968">
            <v>200506</v>
          </cell>
          <cell r="P968">
            <v>4204904</v>
          </cell>
          <cell r="Q968" t="str">
            <v>08</v>
          </cell>
          <cell r="R968" t="str">
            <v>Medicine</v>
          </cell>
          <cell r="T968" t="b">
            <v>1</v>
          </cell>
          <cell r="U968" t="b">
            <v>1</v>
          </cell>
          <cell r="V968" t="b">
            <v>1</v>
          </cell>
          <cell r="W968" t="str">
            <v>MED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I968" t="str">
            <v>Tomb</v>
          </cell>
          <cell r="AJ968" t="str">
            <v>T</v>
          </cell>
        </row>
        <row r="969">
          <cell r="A969" t="str">
            <v>0023269</v>
          </cell>
          <cell r="B969" t="str">
            <v>F95060103</v>
          </cell>
          <cell r="C969" t="str">
            <v>95060103</v>
          </cell>
          <cell r="D969" t="str">
            <v>MEDICAL MPAC</v>
          </cell>
          <cell r="E969">
            <v>34851</v>
          </cell>
          <cell r="F969">
            <v>37652</v>
          </cell>
          <cell r="G969">
            <v>35217</v>
          </cell>
          <cell r="I969">
            <v>36103</v>
          </cell>
          <cell r="J969">
            <v>748857</v>
          </cell>
          <cell r="K969">
            <v>748857</v>
          </cell>
          <cell r="L969">
            <v>748857</v>
          </cell>
          <cell r="M969">
            <v>748856.52</v>
          </cell>
          <cell r="N969">
            <v>0</v>
          </cell>
          <cell r="O969">
            <v>200506</v>
          </cell>
          <cell r="P969">
            <v>748857</v>
          </cell>
          <cell r="Q969" t="str">
            <v>08</v>
          </cell>
          <cell r="R969" t="str">
            <v>Medicine</v>
          </cell>
          <cell r="T969" t="b">
            <v>0</v>
          </cell>
          <cell r="U969" t="b">
            <v>1</v>
          </cell>
          <cell r="V969" t="b">
            <v>0</v>
          </cell>
          <cell r="W969" t="str">
            <v>Asset Management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I969" t="str">
            <v>Tomb</v>
          </cell>
          <cell r="AJ969" t="str">
            <v>T</v>
          </cell>
        </row>
        <row r="970">
          <cell r="A970" t="str">
            <v>0023270</v>
          </cell>
          <cell r="B970" t="str">
            <v>C95080101</v>
          </cell>
          <cell r="C970" t="str">
            <v>95080101</v>
          </cell>
          <cell r="D970" t="str">
            <v>ATHLETICS TORO REELMASTER 4500</v>
          </cell>
          <cell r="E970">
            <v>34912</v>
          </cell>
          <cell r="F970">
            <v>35124</v>
          </cell>
          <cell r="G970">
            <v>35096</v>
          </cell>
          <cell r="I970">
            <v>34922</v>
          </cell>
          <cell r="J970">
            <v>39992</v>
          </cell>
          <cell r="K970">
            <v>39992</v>
          </cell>
          <cell r="L970">
            <v>39992</v>
          </cell>
          <cell r="M970">
            <v>0</v>
          </cell>
          <cell r="N970">
            <v>39992</v>
          </cell>
          <cell r="O970">
            <v>200506</v>
          </cell>
          <cell r="P970">
            <v>39992</v>
          </cell>
          <cell r="Q970" t="str">
            <v>10</v>
          </cell>
          <cell r="R970" t="str">
            <v>Athletics</v>
          </cell>
          <cell r="T970" t="b">
            <v>1</v>
          </cell>
          <cell r="U970" t="b">
            <v>1</v>
          </cell>
          <cell r="V970" t="b">
            <v>0</v>
          </cell>
          <cell r="W970" t="str">
            <v>Finance-General Administration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I970" t="str">
            <v>Tomb</v>
          </cell>
          <cell r="AJ970" t="str">
            <v>T</v>
          </cell>
        </row>
        <row r="971">
          <cell r="A971" t="str">
            <v>0023271</v>
          </cell>
          <cell r="B971" t="str">
            <v>C95080102</v>
          </cell>
          <cell r="C971" t="str">
            <v>95080102</v>
          </cell>
          <cell r="D971" t="str">
            <v>DRAMA SCHOOL WORKSTATIONS</v>
          </cell>
          <cell r="E971">
            <v>34912</v>
          </cell>
          <cell r="F971">
            <v>35124</v>
          </cell>
          <cell r="G971">
            <v>34943</v>
          </cell>
          <cell r="I971">
            <v>36012</v>
          </cell>
          <cell r="J971">
            <v>21762</v>
          </cell>
          <cell r="K971">
            <v>21762</v>
          </cell>
          <cell r="L971">
            <v>21762</v>
          </cell>
          <cell r="M971">
            <v>0</v>
          </cell>
          <cell r="N971">
            <v>21762</v>
          </cell>
          <cell r="O971">
            <v>200506</v>
          </cell>
          <cell r="P971">
            <v>21762</v>
          </cell>
          <cell r="Q971" t="str">
            <v>07</v>
          </cell>
          <cell r="R971" t="str">
            <v>Classrooms</v>
          </cell>
          <cell r="T971" t="b">
            <v>1</v>
          </cell>
          <cell r="U971" t="b">
            <v>1</v>
          </cell>
          <cell r="V971" t="b">
            <v>0</v>
          </cell>
          <cell r="W971" t="str">
            <v>Finance-General Administration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I971" t="str">
            <v>Tomb</v>
          </cell>
          <cell r="AJ971" t="str">
            <v>T</v>
          </cell>
        </row>
        <row r="972">
          <cell r="A972" t="str">
            <v>0023272</v>
          </cell>
          <cell r="B972" t="str">
            <v>F95010101</v>
          </cell>
          <cell r="C972" t="str">
            <v>95010101</v>
          </cell>
          <cell r="D972" t="str">
            <v>HILLHOUSE 1 LIGHTING RETROFIT</v>
          </cell>
          <cell r="E972">
            <v>34700</v>
          </cell>
          <cell r="G972">
            <v>35582</v>
          </cell>
          <cell r="I972">
            <v>37597</v>
          </cell>
          <cell r="J972">
            <v>13613</v>
          </cell>
          <cell r="K972">
            <v>13613</v>
          </cell>
          <cell r="L972">
            <v>13613</v>
          </cell>
          <cell r="M972">
            <v>1212</v>
          </cell>
          <cell r="N972">
            <v>12401</v>
          </cell>
          <cell r="O972">
            <v>200506</v>
          </cell>
          <cell r="P972">
            <v>13613</v>
          </cell>
          <cell r="Q972" t="str">
            <v>61</v>
          </cell>
          <cell r="R972" t="str">
            <v>Admin&amp;Other Other</v>
          </cell>
          <cell r="T972" t="b">
            <v>0</v>
          </cell>
          <cell r="U972" t="b">
            <v>1</v>
          </cell>
          <cell r="V972" t="b">
            <v>0</v>
          </cell>
          <cell r="W972" t="str">
            <v>Accounting And Contracts</v>
          </cell>
          <cell r="X972">
            <v>0</v>
          </cell>
          <cell r="Y972">
            <v>12401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 t="str">
            <v>30</v>
          </cell>
          <cell r="AH972" t="str">
            <v>CM</v>
          </cell>
          <cell r="AI972" t="str">
            <v>FullyF</v>
          </cell>
          <cell r="AJ972" t="str">
            <v>FF</v>
          </cell>
        </row>
        <row r="973">
          <cell r="A973" t="str">
            <v>0023273</v>
          </cell>
          <cell r="B973" t="str">
            <v>F95080102</v>
          </cell>
          <cell r="C973" t="str">
            <v>95080102</v>
          </cell>
          <cell r="D973" t="str">
            <v>KIRTLAND HALL LIGHTING RETROFIT</v>
          </cell>
          <cell r="E973">
            <v>34912</v>
          </cell>
          <cell r="G973">
            <v>35431</v>
          </cell>
          <cell r="I973">
            <v>37597</v>
          </cell>
          <cell r="J973">
            <v>19282</v>
          </cell>
          <cell r="K973">
            <v>19282</v>
          </cell>
          <cell r="L973">
            <v>19282</v>
          </cell>
          <cell r="M973">
            <v>3164</v>
          </cell>
          <cell r="N973">
            <v>16118</v>
          </cell>
          <cell r="O973">
            <v>200506</v>
          </cell>
          <cell r="P973">
            <v>19282</v>
          </cell>
          <cell r="Q973" t="str">
            <v>22</v>
          </cell>
          <cell r="R973" t="str">
            <v>Soc Sci</v>
          </cell>
          <cell r="T973" t="b">
            <v>0</v>
          </cell>
          <cell r="U973" t="b">
            <v>1</v>
          </cell>
          <cell r="V973" t="b">
            <v>0</v>
          </cell>
          <cell r="W973" t="str">
            <v>Accounting And Contracts</v>
          </cell>
          <cell r="X973">
            <v>0</v>
          </cell>
          <cell r="Y973">
            <v>16118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 t="str">
            <v>30</v>
          </cell>
          <cell r="AH973" t="str">
            <v>CM</v>
          </cell>
          <cell r="AI973" t="str">
            <v>FullyF</v>
          </cell>
          <cell r="AJ973" t="str">
            <v>FF</v>
          </cell>
        </row>
        <row r="974">
          <cell r="A974" t="str">
            <v>0023274</v>
          </cell>
          <cell r="B974" t="str">
            <v>F95080103</v>
          </cell>
          <cell r="C974" t="str">
            <v>95080103</v>
          </cell>
          <cell r="D974" t="str">
            <v>DUNHAM HALL LIGHTING RETROFIT</v>
          </cell>
          <cell r="E974">
            <v>34912</v>
          </cell>
          <cell r="G974">
            <v>35217</v>
          </cell>
          <cell r="I974">
            <v>37597</v>
          </cell>
          <cell r="J974">
            <v>72115</v>
          </cell>
          <cell r="K974">
            <v>72115</v>
          </cell>
          <cell r="L974">
            <v>72115</v>
          </cell>
          <cell r="M974">
            <v>11637</v>
          </cell>
          <cell r="N974">
            <v>60478</v>
          </cell>
          <cell r="O974">
            <v>200506</v>
          </cell>
          <cell r="P974">
            <v>72115</v>
          </cell>
          <cell r="Q974" t="str">
            <v>24</v>
          </cell>
          <cell r="R974" t="str">
            <v>Eng&amp;ApplSci</v>
          </cell>
          <cell r="T974" t="b">
            <v>0</v>
          </cell>
          <cell r="U974" t="b">
            <v>1</v>
          </cell>
          <cell r="V974" t="b">
            <v>0</v>
          </cell>
          <cell r="W974" t="str">
            <v>Accounting And Contracts</v>
          </cell>
          <cell r="X974">
            <v>0</v>
          </cell>
          <cell r="Y974">
            <v>60478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 t="str">
            <v>30</v>
          </cell>
          <cell r="AH974" t="str">
            <v>CM</v>
          </cell>
          <cell r="AI974" t="str">
            <v>FullyF</v>
          </cell>
          <cell r="AJ974" t="str">
            <v>FF</v>
          </cell>
        </row>
        <row r="975">
          <cell r="A975" t="str">
            <v>0023275</v>
          </cell>
          <cell r="B975" t="str">
            <v>F95080104</v>
          </cell>
          <cell r="C975" t="str">
            <v>95080104</v>
          </cell>
          <cell r="D975" t="str">
            <v>LEET OLIVER LIGHTING RETROFIT</v>
          </cell>
          <cell r="E975">
            <v>34912</v>
          </cell>
          <cell r="G975">
            <v>35034</v>
          </cell>
          <cell r="I975">
            <v>37597</v>
          </cell>
          <cell r="J975">
            <v>26566</v>
          </cell>
          <cell r="K975">
            <v>26566</v>
          </cell>
          <cell r="L975">
            <v>26566</v>
          </cell>
          <cell r="M975">
            <v>3498</v>
          </cell>
          <cell r="N975">
            <v>23068</v>
          </cell>
          <cell r="O975">
            <v>200506</v>
          </cell>
          <cell r="P975">
            <v>26566</v>
          </cell>
          <cell r="Q975" t="str">
            <v>24</v>
          </cell>
          <cell r="R975" t="str">
            <v>Eng&amp;ApplSci</v>
          </cell>
          <cell r="T975" t="b">
            <v>0</v>
          </cell>
          <cell r="U975" t="b">
            <v>1</v>
          </cell>
          <cell r="V975" t="b">
            <v>0</v>
          </cell>
          <cell r="W975" t="str">
            <v>Accounting And Contracts</v>
          </cell>
          <cell r="X975">
            <v>0</v>
          </cell>
          <cell r="Y975">
            <v>23068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 t="str">
            <v>30</v>
          </cell>
          <cell r="AH975" t="str">
            <v>CM</v>
          </cell>
          <cell r="AI975" t="str">
            <v>FullyF</v>
          </cell>
          <cell r="AJ975" t="str">
            <v>FF</v>
          </cell>
        </row>
        <row r="976">
          <cell r="A976" t="str">
            <v>0023276</v>
          </cell>
          <cell r="B976" t="str">
            <v>C95080103</v>
          </cell>
          <cell r="C976" t="str">
            <v>95080103</v>
          </cell>
          <cell r="D976" t="str">
            <v>LAKE PLACE 96-98 PURCHASE</v>
          </cell>
          <cell r="E976">
            <v>34912</v>
          </cell>
          <cell r="F976">
            <v>35064</v>
          </cell>
          <cell r="G976">
            <v>34973</v>
          </cell>
          <cell r="I976">
            <v>34933</v>
          </cell>
          <cell r="J976">
            <v>500000</v>
          </cell>
          <cell r="K976">
            <v>500000</v>
          </cell>
          <cell r="L976">
            <v>500000</v>
          </cell>
          <cell r="M976">
            <v>0</v>
          </cell>
          <cell r="N976">
            <v>500000</v>
          </cell>
          <cell r="O976">
            <v>200506</v>
          </cell>
          <cell r="P976">
            <v>500000</v>
          </cell>
          <cell r="Q976" t="str">
            <v>70</v>
          </cell>
          <cell r="R976" t="str">
            <v>Residential - Graduate</v>
          </cell>
          <cell r="T976" t="b">
            <v>0</v>
          </cell>
          <cell r="U976" t="b">
            <v>1</v>
          </cell>
          <cell r="V976" t="b">
            <v>0</v>
          </cell>
          <cell r="W976" t="str">
            <v>Finance-General Administration</v>
          </cell>
          <cell r="X976">
            <v>0</v>
          </cell>
          <cell r="Y976">
            <v>500000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 t="str">
            <v>60</v>
          </cell>
          <cell r="AH976" t="str">
            <v>AC</v>
          </cell>
          <cell r="AI976" t="str">
            <v>FullyF</v>
          </cell>
          <cell r="AJ976" t="str">
            <v>FF</v>
          </cell>
        </row>
        <row r="977">
          <cell r="A977" t="str">
            <v>0023277</v>
          </cell>
          <cell r="B977" t="str">
            <v>P95081404</v>
          </cell>
          <cell r="C977" t="str">
            <v>95081404</v>
          </cell>
          <cell r="D977" t="str">
            <v>SILLIMAN COLLEGE FIRE PROTECTION</v>
          </cell>
          <cell r="E977">
            <v>34912</v>
          </cell>
          <cell r="F977">
            <v>35672</v>
          </cell>
          <cell r="G977">
            <v>35278</v>
          </cell>
          <cell r="I977">
            <v>37597</v>
          </cell>
          <cell r="J977">
            <v>4143845</v>
          </cell>
          <cell r="K977">
            <v>4143845</v>
          </cell>
          <cell r="L977">
            <v>4143845</v>
          </cell>
          <cell r="M977">
            <v>0</v>
          </cell>
          <cell r="N977">
            <v>4143845</v>
          </cell>
          <cell r="O977">
            <v>200506</v>
          </cell>
          <cell r="P977">
            <v>4143845</v>
          </cell>
          <cell r="Q977" t="str">
            <v>71</v>
          </cell>
          <cell r="R977" t="str">
            <v>Residential - Undergraduate</v>
          </cell>
          <cell r="S977" t="str">
            <v>RESIDENTIAL FACILITIES</v>
          </cell>
          <cell r="T977" t="b">
            <v>0</v>
          </cell>
          <cell r="U977" t="b">
            <v>1</v>
          </cell>
          <cell r="V977" t="b">
            <v>0</v>
          </cell>
          <cell r="W977" t="str">
            <v>Accounting And Contracts</v>
          </cell>
          <cell r="X977">
            <v>8851</v>
          </cell>
          <cell r="Y977">
            <v>4134994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 t="str">
            <v>10</v>
          </cell>
          <cell r="AH977" t="str">
            <v>CM</v>
          </cell>
          <cell r="AI977" t="str">
            <v>FullyF</v>
          </cell>
          <cell r="AJ977" t="str">
            <v>FF</v>
          </cell>
        </row>
        <row r="978">
          <cell r="A978" t="str">
            <v>0023278</v>
          </cell>
          <cell r="B978" t="str">
            <v>F95090101</v>
          </cell>
          <cell r="C978" t="str">
            <v>95090101</v>
          </cell>
          <cell r="D978" t="str">
            <v>WATSON HALL LIGHTING ENERGY CONSERVATION</v>
          </cell>
          <cell r="E978">
            <v>34943</v>
          </cell>
          <cell r="G978">
            <v>35034</v>
          </cell>
          <cell r="I978">
            <v>37597</v>
          </cell>
          <cell r="J978">
            <v>61566</v>
          </cell>
          <cell r="K978">
            <v>61566</v>
          </cell>
          <cell r="L978">
            <v>61566</v>
          </cell>
          <cell r="M978">
            <v>18577</v>
          </cell>
          <cell r="N978">
            <v>42989</v>
          </cell>
          <cell r="O978">
            <v>200506</v>
          </cell>
          <cell r="P978">
            <v>61566</v>
          </cell>
          <cell r="Q978" t="str">
            <v>20</v>
          </cell>
          <cell r="R978" t="str">
            <v>Humanities</v>
          </cell>
          <cell r="T978" t="b">
            <v>0</v>
          </cell>
          <cell r="U978" t="b">
            <v>1</v>
          </cell>
          <cell r="V978" t="b">
            <v>0</v>
          </cell>
          <cell r="W978" t="str">
            <v>Accounting And Contracts</v>
          </cell>
          <cell r="X978">
            <v>0</v>
          </cell>
          <cell r="Y978">
            <v>42989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 t="str">
            <v>30</v>
          </cell>
          <cell r="AH978" t="str">
            <v>CM</v>
          </cell>
          <cell r="AI978" t="str">
            <v>FullyF</v>
          </cell>
          <cell r="AJ978" t="str">
            <v>FF</v>
          </cell>
        </row>
        <row r="979">
          <cell r="A979" t="str">
            <v>0023279</v>
          </cell>
          <cell r="B979" t="str">
            <v>P95091105</v>
          </cell>
          <cell r="C979" t="str">
            <v>95091105</v>
          </cell>
          <cell r="D979" t="str">
            <v>YPB ACCESS &amp; INTERIOR FINISH UPGRADES</v>
          </cell>
          <cell r="E979">
            <v>34943</v>
          </cell>
          <cell r="F979">
            <v>35734</v>
          </cell>
          <cell r="G979">
            <v>35339</v>
          </cell>
          <cell r="I979">
            <v>37597</v>
          </cell>
          <cell r="J979">
            <v>418839</v>
          </cell>
          <cell r="K979">
            <v>418839</v>
          </cell>
          <cell r="L979">
            <v>418839</v>
          </cell>
          <cell r="M979">
            <v>0</v>
          </cell>
          <cell r="N979">
            <v>418839</v>
          </cell>
          <cell r="O979">
            <v>200506</v>
          </cell>
          <cell r="P979">
            <v>418839</v>
          </cell>
          <cell r="Q979" t="str">
            <v>80</v>
          </cell>
          <cell r="R979" t="str">
            <v>Medicine</v>
          </cell>
          <cell r="S979" t="str">
            <v>MEDICAL CAMPUS</v>
          </cell>
          <cell r="T979" t="b">
            <v>0</v>
          </cell>
          <cell r="U979" t="b">
            <v>1</v>
          </cell>
          <cell r="V979" t="b">
            <v>0</v>
          </cell>
          <cell r="W979" t="str">
            <v>Asset Management</v>
          </cell>
          <cell r="X979">
            <v>1332</v>
          </cell>
          <cell r="Y979">
            <v>417507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 t="str">
            <v>30</v>
          </cell>
          <cell r="AH979" t="str">
            <v>CM</v>
          </cell>
          <cell r="AI979" t="str">
            <v>FullyF</v>
          </cell>
          <cell r="AJ979" t="str">
            <v>FF</v>
          </cell>
        </row>
        <row r="980">
          <cell r="A980" t="str">
            <v>0023281</v>
          </cell>
          <cell r="B980" t="str">
            <v>F95090102</v>
          </cell>
          <cell r="C980" t="str">
            <v>95090102</v>
          </cell>
          <cell r="D980" t="str">
            <v>URBAN HALL LIGHTING RETROFIT</v>
          </cell>
          <cell r="E980">
            <v>34943</v>
          </cell>
          <cell r="F980">
            <v>35399</v>
          </cell>
          <cell r="G980">
            <v>35217</v>
          </cell>
          <cell r="I980">
            <v>37597</v>
          </cell>
          <cell r="J980">
            <v>37060</v>
          </cell>
          <cell r="K980">
            <v>37060</v>
          </cell>
          <cell r="L980">
            <v>37060</v>
          </cell>
          <cell r="M980">
            <v>0</v>
          </cell>
          <cell r="N980">
            <v>37060</v>
          </cell>
          <cell r="O980">
            <v>200506</v>
          </cell>
          <cell r="P980">
            <v>37060</v>
          </cell>
          <cell r="Q980" t="str">
            <v>20</v>
          </cell>
          <cell r="R980" t="str">
            <v>Humanities</v>
          </cell>
          <cell r="T980" t="b">
            <v>0</v>
          </cell>
          <cell r="U980" t="b">
            <v>1</v>
          </cell>
          <cell r="V980" t="b">
            <v>0</v>
          </cell>
          <cell r="W980" t="str">
            <v>Accounting And Contracts</v>
          </cell>
          <cell r="X980">
            <v>0</v>
          </cell>
          <cell r="Y980">
            <v>37060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 t="str">
            <v>30</v>
          </cell>
          <cell r="AH980" t="str">
            <v>CM</v>
          </cell>
          <cell r="AI980" t="str">
            <v>FullyF</v>
          </cell>
          <cell r="AJ980" t="str">
            <v>FF</v>
          </cell>
        </row>
        <row r="981">
          <cell r="A981" t="str">
            <v>0023282</v>
          </cell>
          <cell r="B981" t="str">
            <v>P95092506</v>
          </cell>
          <cell r="C981" t="str">
            <v>95092506</v>
          </cell>
          <cell r="D981" t="str">
            <v>GIBBS LIGHTING ENERGY CONSERVATION RETROFIT</v>
          </cell>
          <cell r="E981">
            <v>34943</v>
          </cell>
          <cell r="F981">
            <v>35520</v>
          </cell>
          <cell r="G981">
            <v>35309</v>
          </cell>
          <cell r="I981">
            <v>37597</v>
          </cell>
          <cell r="J981">
            <v>149219</v>
          </cell>
          <cell r="K981">
            <v>149219</v>
          </cell>
          <cell r="L981">
            <v>149219</v>
          </cell>
          <cell r="M981">
            <v>0</v>
          </cell>
          <cell r="N981">
            <v>149219</v>
          </cell>
          <cell r="O981">
            <v>200506</v>
          </cell>
          <cell r="P981">
            <v>149219</v>
          </cell>
          <cell r="Q981" t="str">
            <v>25</v>
          </cell>
          <cell r="R981" t="str">
            <v>Biological and Physical Sciences</v>
          </cell>
          <cell r="T981" t="b">
            <v>0</v>
          </cell>
          <cell r="U981" t="b">
            <v>1</v>
          </cell>
          <cell r="V981" t="b">
            <v>0</v>
          </cell>
          <cell r="W981" t="str">
            <v>Accounting And Contracts</v>
          </cell>
          <cell r="X981">
            <v>0</v>
          </cell>
          <cell r="Y981">
            <v>149219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 t="str">
            <v>30</v>
          </cell>
          <cell r="AH981" t="str">
            <v>CM</v>
          </cell>
          <cell r="AI981" t="str">
            <v>FullyF</v>
          </cell>
          <cell r="AJ981" t="str">
            <v>FF</v>
          </cell>
        </row>
        <row r="982">
          <cell r="A982" t="str">
            <v>0023283</v>
          </cell>
          <cell r="B982" t="str">
            <v>F95090103</v>
          </cell>
          <cell r="C982" t="str">
            <v>95090103</v>
          </cell>
          <cell r="D982" t="str">
            <v>CHURCH 246 LIGHTING ENERGY CONSERVATION</v>
          </cell>
          <cell r="E982">
            <v>34943</v>
          </cell>
          <cell r="F982">
            <v>35520</v>
          </cell>
          <cell r="G982">
            <v>35309</v>
          </cell>
          <cell r="I982">
            <v>36248</v>
          </cell>
          <cell r="J982">
            <v>53641</v>
          </cell>
          <cell r="K982">
            <v>53641</v>
          </cell>
          <cell r="L982">
            <v>53641</v>
          </cell>
          <cell r="M982">
            <v>0</v>
          </cell>
          <cell r="N982">
            <v>53641</v>
          </cell>
          <cell r="O982">
            <v>200506</v>
          </cell>
          <cell r="P982">
            <v>53641</v>
          </cell>
          <cell r="Q982" t="str">
            <v>60</v>
          </cell>
          <cell r="R982" t="str">
            <v>Admin&amp;Other Administration</v>
          </cell>
          <cell r="T982" t="b">
            <v>0</v>
          </cell>
          <cell r="U982" t="b">
            <v>1</v>
          </cell>
          <cell r="V982" t="b">
            <v>0</v>
          </cell>
          <cell r="W982" t="str">
            <v>Accounting And Contracts</v>
          </cell>
          <cell r="X982">
            <v>0</v>
          </cell>
          <cell r="Y982">
            <v>53641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 t="str">
            <v>30</v>
          </cell>
          <cell r="AH982" t="str">
            <v>CM</v>
          </cell>
          <cell r="AI982" t="str">
            <v>FullyF</v>
          </cell>
          <cell r="AJ982" t="str">
            <v>FF</v>
          </cell>
        </row>
        <row r="983">
          <cell r="A983" t="str">
            <v>0023284</v>
          </cell>
          <cell r="B983" t="str">
            <v>C95100101</v>
          </cell>
          <cell r="C983" t="str">
            <v>95100101</v>
          </cell>
          <cell r="D983" t="str">
            <v>MANSFIELD 79-81 PURCHASE</v>
          </cell>
          <cell r="E983">
            <v>34973</v>
          </cell>
          <cell r="F983">
            <v>35065</v>
          </cell>
          <cell r="G983">
            <v>35004</v>
          </cell>
          <cell r="I983">
            <v>37597</v>
          </cell>
          <cell r="J983">
            <v>81680</v>
          </cell>
          <cell r="K983">
            <v>81680</v>
          </cell>
          <cell r="L983">
            <v>81680</v>
          </cell>
          <cell r="M983">
            <v>0</v>
          </cell>
          <cell r="N983">
            <v>81680</v>
          </cell>
          <cell r="O983">
            <v>200506</v>
          </cell>
          <cell r="P983">
            <v>81680</v>
          </cell>
          <cell r="Q983" t="str">
            <v>70</v>
          </cell>
          <cell r="R983" t="str">
            <v>Residential - Graduate</v>
          </cell>
          <cell r="T983" t="b">
            <v>0</v>
          </cell>
          <cell r="U983" t="b">
            <v>1</v>
          </cell>
          <cell r="V983" t="b">
            <v>0</v>
          </cell>
          <cell r="W983" t="str">
            <v>Finance-General Administration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 t="str">
            <v>60</v>
          </cell>
          <cell r="AH983" t="str">
            <v>AC</v>
          </cell>
          <cell r="AI983" t="str">
            <v>FullyF</v>
          </cell>
          <cell r="AJ983" t="str">
            <v>FF</v>
          </cell>
        </row>
        <row r="984">
          <cell r="A984" t="str">
            <v>0023285</v>
          </cell>
          <cell r="B984" t="str">
            <v>F95100101</v>
          </cell>
          <cell r="C984" t="str">
            <v>95100101</v>
          </cell>
          <cell r="D984" t="str">
            <v>BREWSTER HALL LIGHTING RETROFIT</v>
          </cell>
          <cell r="E984">
            <v>34973</v>
          </cell>
          <cell r="F984">
            <v>35850</v>
          </cell>
          <cell r="G984">
            <v>35855</v>
          </cell>
          <cell r="I984">
            <v>37597</v>
          </cell>
          <cell r="J984">
            <v>26823</v>
          </cell>
          <cell r="K984">
            <v>26823</v>
          </cell>
          <cell r="L984">
            <v>26823</v>
          </cell>
          <cell r="M984">
            <v>0</v>
          </cell>
          <cell r="N984">
            <v>26823</v>
          </cell>
          <cell r="O984">
            <v>200506</v>
          </cell>
          <cell r="P984">
            <v>26823</v>
          </cell>
          <cell r="Q984" t="str">
            <v>20</v>
          </cell>
          <cell r="R984" t="str">
            <v>Humanities</v>
          </cell>
          <cell r="T984" t="b">
            <v>0</v>
          </cell>
          <cell r="U984" t="b">
            <v>1</v>
          </cell>
          <cell r="V984" t="b">
            <v>0</v>
          </cell>
          <cell r="W984" t="str">
            <v>Accounting And Contracts</v>
          </cell>
          <cell r="X984">
            <v>0</v>
          </cell>
          <cell r="Y984">
            <v>26823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 t="str">
            <v>30</v>
          </cell>
          <cell r="AH984" t="str">
            <v>CM</v>
          </cell>
          <cell r="AI984" t="str">
            <v>FullyF</v>
          </cell>
          <cell r="AJ984" t="str">
            <v>FF</v>
          </cell>
        </row>
        <row r="985">
          <cell r="A985" t="str">
            <v>0023286</v>
          </cell>
          <cell r="B985" t="str">
            <v>F95100102</v>
          </cell>
          <cell r="C985" t="str">
            <v>95100102</v>
          </cell>
          <cell r="D985" t="str">
            <v>SLOANE PHYSICS LIGHTING RETROFIT</v>
          </cell>
          <cell r="E985">
            <v>34973</v>
          </cell>
          <cell r="F985">
            <v>35246</v>
          </cell>
          <cell r="G985">
            <v>35309</v>
          </cell>
          <cell r="I985">
            <v>37597</v>
          </cell>
          <cell r="J985">
            <v>47724</v>
          </cell>
          <cell r="K985">
            <v>47724</v>
          </cell>
          <cell r="L985">
            <v>47724</v>
          </cell>
          <cell r="M985">
            <v>0</v>
          </cell>
          <cell r="N985">
            <v>47724</v>
          </cell>
          <cell r="O985">
            <v>200506</v>
          </cell>
          <cell r="P985">
            <v>47724</v>
          </cell>
          <cell r="Q985" t="str">
            <v>25</v>
          </cell>
          <cell r="R985" t="str">
            <v>Biological and Physical Sciences</v>
          </cell>
          <cell r="T985" t="b">
            <v>0</v>
          </cell>
          <cell r="U985" t="b">
            <v>1</v>
          </cell>
          <cell r="V985" t="b">
            <v>0</v>
          </cell>
          <cell r="W985" t="str">
            <v>Accounting And Contracts</v>
          </cell>
          <cell r="X985">
            <v>0</v>
          </cell>
          <cell r="Y985">
            <v>47724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 t="str">
            <v>30</v>
          </cell>
          <cell r="AH985" t="str">
            <v>CM</v>
          </cell>
          <cell r="AI985" t="str">
            <v>FullyF</v>
          </cell>
          <cell r="AJ985" t="str">
            <v>FF</v>
          </cell>
        </row>
        <row r="986">
          <cell r="A986" t="str">
            <v>0023287</v>
          </cell>
          <cell r="B986" t="str">
            <v>P95100603</v>
          </cell>
          <cell r="C986" t="str">
            <v>95100603</v>
          </cell>
          <cell r="D986" t="str">
            <v>HILLHOUSE 30 BASEMENT &amp; HEATING RENOVATION</v>
          </cell>
          <cell r="E986">
            <v>34981</v>
          </cell>
          <cell r="G986">
            <v>35339</v>
          </cell>
          <cell r="I986">
            <v>37597</v>
          </cell>
          <cell r="J986">
            <v>260575</v>
          </cell>
          <cell r="K986">
            <v>260575</v>
          </cell>
          <cell r="L986">
            <v>260575</v>
          </cell>
          <cell r="M986">
            <v>44000</v>
          </cell>
          <cell r="N986">
            <v>216575</v>
          </cell>
          <cell r="O986">
            <v>200506</v>
          </cell>
          <cell r="P986">
            <v>260575</v>
          </cell>
          <cell r="Q986" t="str">
            <v>22</v>
          </cell>
          <cell r="R986" t="str">
            <v>Soc Sci</v>
          </cell>
          <cell r="T986" t="b">
            <v>0</v>
          </cell>
          <cell r="U986" t="b">
            <v>1</v>
          </cell>
          <cell r="V986" t="b">
            <v>0</v>
          </cell>
          <cell r="W986" t="str">
            <v>Accounting And Contracts</v>
          </cell>
          <cell r="X986">
            <v>0</v>
          </cell>
          <cell r="Y986">
            <v>216575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 t="str">
            <v>30</v>
          </cell>
          <cell r="AH986" t="str">
            <v>CM</v>
          </cell>
          <cell r="AI986" t="str">
            <v>FullyF</v>
          </cell>
          <cell r="AJ986" t="str">
            <v>FF</v>
          </cell>
        </row>
        <row r="987">
          <cell r="A987" t="str">
            <v>0023288</v>
          </cell>
          <cell r="B987" t="str">
            <v>P95100902</v>
          </cell>
          <cell r="C987" t="str">
            <v>95100902</v>
          </cell>
          <cell r="D987" t="str">
            <v>GOLF COURSE IRRIGATION SYSTEM REPLACEMENT</v>
          </cell>
          <cell r="E987">
            <v>34973</v>
          </cell>
          <cell r="G987">
            <v>35704</v>
          </cell>
          <cell r="I987">
            <v>37597</v>
          </cell>
          <cell r="J987">
            <v>705080</v>
          </cell>
          <cell r="K987">
            <v>705080</v>
          </cell>
          <cell r="L987">
            <v>705080</v>
          </cell>
          <cell r="M987">
            <v>97942</v>
          </cell>
          <cell r="N987">
            <v>607138</v>
          </cell>
          <cell r="O987">
            <v>200506</v>
          </cell>
          <cell r="P987">
            <v>705080</v>
          </cell>
          <cell r="Q987" t="str">
            <v>54</v>
          </cell>
          <cell r="R987" t="str">
            <v>Athletics</v>
          </cell>
          <cell r="T987" t="b">
            <v>0</v>
          </cell>
          <cell r="U987" t="b">
            <v>1</v>
          </cell>
          <cell r="V987" t="b">
            <v>0</v>
          </cell>
          <cell r="W987" t="str">
            <v>Accounting And Contracts</v>
          </cell>
          <cell r="X987">
            <v>0</v>
          </cell>
          <cell r="Y987">
            <v>607138</v>
          </cell>
          <cell r="Z987">
            <v>65200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 t="str">
            <v>20</v>
          </cell>
          <cell r="AH987" t="str">
            <v>PR</v>
          </cell>
          <cell r="AI987" t="str">
            <v>FullyF</v>
          </cell>
          <cell r="AJ987" t="str">
            <v>FF</v>
          </cell>
        </row>
        <row r="988">
          <cell r="A988" t="str">
            <v>0023289</v>
          </cell>
          <cell r="B988" t="str">
            <v>P95100905</v>
          </cell>
          <cell r="C988" t="str">
            <v>95100905</v>
          </cell>
          <cell r="D988" t="str">
            <v>SHM I-406 LABORATORY RENOVATION</v>
          </cell>
          <cell r="E988">
            <v>34973</v>
          </cell>
          <cell r="F988">
            <v>35696</v>
          </cell>
          <cell r="G988">
            <v>35309</v>
          </cell>
          <cell r="I988">
            <v>37597</v>
          </cell>
          <cell r="J988">
            <v>348041</v>
          </cell>
          <cell r="K988">
            <v>348041</v>
          </cell>
          <cell r="L988">
            <v>348041</v>
          </cell>
          <cell r="M988">
            <v>0</v>
          </cell>
          <cell r="N988">
            <v>348041</v>
          </cell>
          <cell r="O988">
            <v>200506</v>
          </cell>
          <cell r="P988">
            <v>348041</v>
          </cell>
          <cell r="Q988" t="str">
            <v>80</v>
          </cell>
          <cell r="R988" t="str">
            <v>Medicine</v>
          </cell>
          <cell r="S988" t="str">
            <v>MEDICAL CAMPUS</v>
          </cell>
          <cell r="T988" t="b">
            <v>0</v>
          </cell>
          <cell r="U988" t="b">
            <v>1</v>
          </cell>
          <cell r="V988" t="b">
            <v>0</v>
          </cell>
          <cell r="W988" t="str">
            <v>Asset Management</v>
          </cell>
          <cell r="X988">
            <v>1356</v>
          </cell>
          <cell r="Y988">
            <v>346685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 t="str">
            <v>20</v>
          </cell>
          <cell r="AH988" t="str">
            <v>PR</v>
          </cell>
          <cell r="AI988" t="str">
            <v>FullyF</v>
          </cell>
          <cell r="AJ988" t="str">
            <v>FF</v>
          </cell>
        </row>
        <row r="989">
          <cell r="A989" t="str">
            <v>0023290</v>
          </cell>
          <cell r="B989" t="str">
            <v>F95100103</v>
          </cell>
          <cell r="C989" t="str">
            <v>95100103</v>
          </cell>
          <cell r="D989" t="str">
            <v>PEABODY MUSEUM LIGHTING ENERGY RETROFIT</v>
          </cell>
          <cell r="E989">
            <v>34973</v>
          </cell>
          <cell r="F989">
            <v>35703</v>
          </cell>
          <cell r="G989">
            <v>35217</v>
          </cell>
          <cell r="I989">
            <v>37597</v>
          </cell>
          <cell r="J989">
            <v>96944</v>
          </cell>
          <cell r="K989">
            <v>96944</v>
          </cell>
          <cell r="L989">
            <v>96944</v>
          </cell>
          <cell r="M989">
            <v>0</v>
          </cell>
          <cell r="N989">
            <v>96944</v>
          </cell>
          <cell r="O989">
            <v>200506</v>
          </cell>
          <cell r="P989">
            <v>96944</v>
          </cell>
          <cell r="Q989" t="str">
            <v>42</v>
          </cell>
          <cell r="R989" t="str">
            <v>Mus&amp;Gall Peabody</v>
          </cell>
          <cell r="T989" t="b">
            <v>0</v>
          </cell>
          <cell r="U989" t="b">
            <v>1</v>
          </cell>
          <cell r="V989" t="b">
            <v>0</v>
          </cell>
          <cell r="W989" t="str">
            <v>Accounting And Contracts</v>
          </cell>
          <cell r="X989">
            <v>0</v>
          </cell>
          <cell r="Y989">
            <v>96944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 t="str">
            <v>30</v>
          </cell>
          <cell r="AH989" t="str">
            <v>CM</v>
          </cell>
          <cell r="AI989" t="str">
            <v>FullyF</v>
          </cell>
          <cell r="AJ989" t="str">
            <v>FF</v>
          </cell>
        </row>
        <row r="990">
          <cell r="A990" t="str">
            <v>0023291</v>
          </cell>
          <cell r="B990" t="str">
            <v>F95100104</v>
          </cell>
          <cell r="C990" t="str">
            <v>95100104</v>
          </cell>
          <cell r="D990" t="str">
            <v>SACHEM 70-80 LIGHTING RETROFIT</v>
          </cell>
          <cell r="E990">
            <v>34973</v>
          </cell>
          <cell r="F990">
            <v>35850</v>
          </cell>
          <cell r="G990">
            <v>35855</v>
          </cell>
          <cell r="I990">
            <v>37597</v>
          </cell>
          <cell r="J990">
            <v>26647</v>
          </cell>
          <cell r="K990">
            <v>26647</v>
          </cell>
          <cell r="L990">
            <v>26647</v>
          </cell>
          <cell r="M990">
            <v>0</v>
          </cell>
          <cell r="N990">
            <v>26647</v>
          </cell>
          <cell r="O990">
            <v>200506</v>
          </cell>
          <cell r="P990">
            <v>26647</v>
          </cell>
          <cell r="Q990" t="str">
            <v>22</v>
          </cell>
          <cell r="R990" t="str">
            <v>Soc Sci</v>
          </cell>
          <cell r="T990" t="b">
            <v>0</v>
          </cell>
          <cell r="U990" t="b">
            <v>1</v>
          </cell>
          <cell r="V990" t="b">
            <v>0</v>
          </cell>
          <cell r="W990" t="str">
            <v>Accounting And Contracts</v>
          </cell>
          <cell r="X990">
            <v>0</v>
          </cell>
          <cell r="Y990">
            <v>26647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 t="str">
            <v>30</v>
          </cell>
          <cell r="AH990" t="str">
            <v>CM</v>
          </cell>
          <cell r="AI990" t="str">
            <v>FullyF</v>
          </cell>
          <cell r="AJ990" t="str">
            <v>FF</v>
          </cell>
        </row>
        <row r="991">
          <cell r="A991" t="str">
            <v>0023292</v>
          </cell>
          <cell r="B991" t="str">
            <v>P95081403</v>
          </cell>
          <cell r="C991" t="str">
            <v>95081403</v>
          </cell>
          <cell r="D991" t="str">
            <v>UNDERGRAD BK/BR/SY/TD RESIDENTIAL FACILITIES</v>
          </cell>
          <cell r="E991">
            <v>34973</v>
          </cell>
          <cell r="G991">
            <v>36891</v>
          </cell>
          <cell r="I991">
            <v>37025</v>
          </cell>
          <cell r="J991">
            <v>798386</v>
          </cell>
          <cell r="K991">
            <v>798386</v>
          </cell>
          <cell r="L991">
            <v>798386</v>
          </cell>
          <cell r="M991">
            <v>798385.98</v>
          </cell>
          <cell r="N991">
            <v>0</v>
          </cell>
          <cell r="O991">
            <v>200506</v>
          </cell>
          <cell r="P991">
            <v>798386</v>
          </cell>
          <cell r="Q991" t="str">
            <v>71</v>
          </cell>
          <cell r="R991" t="str">
            <v>Residential - Undergraduate</v>
          </cell>
          <cell r="T991" t="b">
            <v>0</v>
          </cell>
          <cell r="U991" t="b">
            <v>1</v>
          </cell>
          <cell r="V991" t="b">
            <v>0</v>
          </cell>
          <cell r="W991" t="str">
            <v>Accounting And Contracts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 t="str">
            <v>20</v>
          </cell>
          <cell r="AH991" t="str">
            <v>PR</v>
          </cell>
          <cell r="AI991" t="str">
            <v>FullyF</v>
          </cell>
          <cell r="AJ991" t="str">
            <v>FF</v>
          </cell>
        </row>
        <row r="992">
          <cell r="A992" t="str">
            <v>0023293</v>
          </cell>
          <cell r="B992" t="str">
            <v>C95110101</v>
          </cell>
          <cell r="C992" t="str">
            <v>95110101</v>
          </cell>
          <cell r="D992" t="str">
            <v>PEABODY MUSEUM GRAPHICS SYSTEM</v>
          </cell>
          <cell r="E992">
            <v>35004</v>
          </cell>
          <cell r="F992">
            <v>35216</v>
          </cell>
          <cell r="G992">
            <v>35125</v>
          </cell>
          <cell r="I992">
            <v>35963</v>
          </cell>
          <cell r="J992">
            <v>7310</v>
          </cell>
          <cell r="K992">
            <v>7310</v>
          </cell>
          <cell r="L992">
            <v>7310</v>
          </cell>
          <cell r="M992">
            <v>0</v>
          </cell>
          <cell r="N992">
            <v>7310</v>
          </cell>
          <cell r="O992">
            <v>200506</v>
          </cell>
          <cell r="P992">
            <v>7310</v>
          </cell>
          <cell r="Q992" t="str">
            <v>12</v>
          </cell>
          <cell r="R992" t="str">
            <v>Administrative &amp; University-Wide</v>
          </cell>
          <cell r="T992" t="b">
            <v>1</v>
          </cell>
          <cell r="U992" t="b">
            <v>1</v>
          </cell>
          <cell r="V992" t="b">
            <v>0</v>
          </cell>
          <cell r="W992" t="str">
            <v>Finance-General Administration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I992" t="str">
            <v>Tomb</v>
          </cell>
          <cell r="AJ992" t="str">
            <v>T</v>
          </cell>
        </row>
        <row r="993">
          <cell r="A993" t="str">
            <v>0023294</v>
          </cell>
          <cell r="B993" t="str">
            <v>C95110102</v>
          </cell>
          <cell r="C993" t="str">
            <v>95110102</v>
          </cell>
          <cell r="D993" t="str">
            <v>BIOMEDICAL COMPUTING IBM RS6000 UPGRADE</v>
          </cell>
          <cell r="E993">
            <v>35004</v>
          </cell>
          <cell r="F993">
            <v>35216</v>
          </cell>
          <cell r="G993">
            <v>35186</v>
          </cell>
          <cell r="I993">
            <v>35018</v>
          </cell>
          <cell r="J993">
            <v>49610</v>
          </cell>
          <cell r="K993">
            <v>49610</v>
          </cell>
          <cell r="L993">
            <v>49610</v>
          </cell>
          <cell r="M993">
            <v>0</v>
          </cell>
          <cell r="N993">
            <v>49610</v>
          </cell>
          <cell r="O993">
            <v>200506</v>
          </cell>
          <cell r="P993">
            <v>49610</v>
          </cell>
          <cell r="Q993" t="str">
            <v>08</v>
          </cell>
          <cell r="R993" t="str">
            <v>Medicine</v>
          </cell>
          <cell r="T993" t="b">
            <v>1</v>
          </cell>
          <cell r="U993" t="b">
            <v>1</v>
          </cell>
          <cell r="V993" t="b">
            <v>0</v>
          </cell>
          <cell r="W993" t="str">
            <v>Finance-General Administration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I993" t="str">
            <v>Tomb</v>
          </cell>
          <cell r="AJ993" t="str">
            <v>T</v>
          </cell>
        </row>
        <row r="994">
          <cell r="A994" t="str">
            <v>0023295</v>
          </cell>
          <cell r="B994" t="str">
            <v>P95101101</v>
          </cell>
          <cell r="C994" t="str">
            <v>95101101</v>
          </cell>
          <cell r="D994" t="str">
            <v>PWG ADDITION &amp; RENOVATION PH I + SQUASH COURT</v>
          </cell>
          <cell r="E994">
            <v>35004</v>
          </cell>
          <cell r="G994">
            <v>36341</v>
          </cell>
          <cell r="I994">
            <v>37866</v>
          </cell>
          <cell r="J994">
            <v>37247499</v>
          </cell>
          <cell r="K994">
            <v>37247498.560000002</v>
          </cell>
          <cell r="L994">
            <v>37247498.560000002</v>
          </cell>
          <cell r="M994">
            <v>22737226.690000001</v>
          </cell>
          <cell r="N994">
            <v>14510272</v>
          </cell>
          <cell r="O994">
            <v>200506</v>
          </cell>
          <cell r="P994">
            <v>37247498.560000002</v>
          </cell>
          <cell r="Q994" t="str">
            <v>54</v>
          </cell>
          <cell r="R994" t="str">
            <v>Athletics</v>
          </cell>
          <cell r="S994" t="str">
            <v>ATHLETIC FACILITIES</v>
          </cell>
          <cell r="T994" t="b">
            <v>0</v>
          </cell>
          <cell r="U994" t="b">
            <v>1</v>
          </cell>
          <cell r="V994" t="b">
            <v>0</v>
          </cell>
          <cell r="W994" t="str">
            <v>Accounting And Contracts</v>
          </cell>
          <cell r="X994">
            <v>14510272</v>
          </cell>
          <cell r="Y994">
            <v>0</v>
          </cell>
          <cell r="Z994">
            <v>22737227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 t="str">
            <v>10</v>
          </cell>
          <cell r="AH994" t="str">
            <v>CR</v>
          </cell>
          <cell r="AI994" t="str">
            <v>FullyF</v>
          </cell>
          <cell r="AJ994" t="str">
            <v>FF</v>
          </cell>
        </row>
        <row r="995">
          <cell r="A995" t="str">
            <v>0023296</v>
          </cell>
          <cell r="B995" t="str">
            <v>P95111401</v>
          </cell>
          <cell r="C995" t="str">
            <v>95111401</v>
          </cell>
          <cell r="D995" t="str">
            <v>HGS ENTRY G ELEVATOR IMPROVEMENTS</v>
          </cell>
          <cell r="E995">
            <v>35004</v>
          </cell>
          <cell r="F995">
            <v>35703</v>
          </cell>
          <cell r="G995">
            <v>35400</v>
          </cell>
          <cell r="I995">
            <v>37597</v>
          </cell>
          <cell r="J995">
            <v>302940</v>
          </cell>
          <cell r="K995">
            <v>302940</v>
          </cell>
          <cell r="L995">
            <v>302940</v>
          </cell>
          <cell r="M995">
            <v>0</v>
          </cell>
          <cell r="N995">
            <v>302940</v>
          </cell>
          <cell r="O995">
            <v>200506</v>
          </cell>
          <cell r="P995">
            <v>302940</v>
          </cell>
          <cell r="Q995" t="str">
            <v>70</v>
          </cell>
          <cell r="R995" t="str">
            <v>Residential - Graduate</v>
          </cell>
          <cell r="T995" t="b">
            <v>0</v>
          </cell>
          <cell r="U995" t="b">
            <v>1</v>
          </cell>
          <cell r="V995" t="b">
            <v>0</v>
          </cell>
          <cell r="W995" t="str">
            <v>Accounting And Contracts</v>
          </cell>
          <cell r="X995">
            <v>0</v>
          </cell>
          <cell r="Y995">
            <v>302940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 t="str">
            <v>30</v>
          </cell>
          <cell r="AH995" t="str">
            <v>CM</v>
          </cell>
          <cell r="AI995" t="str">
            <v>FullyF</v>
          </cell>
          <cell r="AJ995" t="str">
            <v>FF</v>
          </cell>
        </row>
        <row r="996">
          <cell r="A996" t="str">
            <v>0023297</v>
          </cell>
          <cell r="B996" t="str">
            <v>P95111407</v>
          </cell>
          <cell r="C996" t="str">
            <v>95111407</v>
          </cell>
          <cell r="D996" t="str">
            <v>ESPLANADE APARTMENTS BATHROOM RENOVATION</v>
          </cell>
          <cell r="E996">
            <v>35004</v>
          </cell>
          <cell r="F996">
            <v>35885</v>
          </cell>
          <cell r="G996">
            <v>35765</v>
          </cell>
          <cell r="I996">
            <v>35919</v>
          </cell>
          <cell r="J996">
            <v>483430</v>
          </cell>
          <cell r="K996">
            <v>483430</v>
          </cell>
          <cell r="L996">
            <v>483430</v>
          </cell>
          <cell r="M996">
            <v>0</v>
          </cell>
          <cell r="N996">
            <v>483430</v>
          </cell>
          <cell r="O996">
            <v>200506</v>
          </cell>
          <cell r="P996">
            <v>483430</v>
          </cell>
          <cell r="Q996" t="str">
            <v>70</v>
          </cell>
          <cell r="R996" t="str">
            <v>Residential - Graduate</v>
          </cell>
          <cell r="T996" t="b">
            <v>0</v>
          </cell>
          <cell r="U996" t="b">
            <v>1</v>
          </cell>
          <cell r="V996" t="b">
            <v>0</v>
          </cell>
          <cell r="W996" t="str">
            <v>Accounting And Contracts</v>
          </cell>
          <cell r="X996">
            <v>0</v>
          </cell>
          <cell r="Y996">
            <v>483430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 t="str">
            <v>30</v>
          </cell>
          <cell r="AH996" t="str">
            <v>CM</v>
          </cell>
          <cell r="AI996" t="str">
            <v>FullyF</v>
          </cell>
          <cell r="AJ996" t="str">
            <v>FF</v>
          </cell>
        </row>
        <row r="997">
          <cell r="A997" t="str">
            <v>0023298</v>
          </cell>
          <cell r="B997" t="str">
            <v>P95062001</v>
          </cell>
          <cell r="C997" t="str">
            <v>95062001</v>
          </cell>
          <cell r="D997" t="str">
            <v>WALL 82-90 STRUCTURAL IMPROVEMENTS</v>
          </cell>
          <cell r="E997">
            <v>35004</v>
          </cell>
          <cell r="F997">
            <v>36160</v>
          </cell>
          <cell r="G997">
            <v>35765</v>
          </cell>
          <cell r="I997">
            <v>37597</v>
          </cell>
          <cell r="J997">
            <v>141515</v>
          </cell>
          <cell r="K997">
            <v>141515</v>
          </cell>
          <cell r="L997">
            <v>141515</v>
          </cell>
          <cell r="M997">
            <v>0</v>
          </cell>
          <cell r="N997">
            <v>141515</v>
          </cell>
          <cell r="O997">
            <v>200506</v>
          </cell>
          <cell r="P997">
            <v>141515</v>
          </cell>
          <cell r="Q997" t="str">
            <v>29</v>
          </cell>
          <cell r="R997" t="str">
            <v>Music</v>
          </cell>
          <cell r="T997" t="b">
            <v>0</v>
          </cell>
          <cell r="U997" t="b">
            <v>1</v>
          </cell>
          <cell r="V997" t="b">
            <v>0</v>
          </cell>
          <cell r="W997" t="str">
            <v>Accounting And Contracts</v>
          </cell>
          <cell r="X997">
            <v>0</v>
          </cell>
          <cell r="Y997">
            <v>141515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 t="str">
            <v>30</v>
          </cell>
          <cell r="AH997" t="str">
            <v>CM</v>
          </cell>
          <cell r="AI997" t="str">
            <v>FullyF</v>
          </cell>
          <cell r="AJ997" t="str">
            <v>FF</v>
          </cell>
        </row>
        <row r="998">
          <cell r="A998" t="str">
            <v>0023299</v>
          </cell>
          <cell r="B998" t="str">
            <v>F95120101</v>
          </cell>
          <cell r="C998" t="str">
            <v>95120101</v>
          </cell>
          <cell r="D998" t="str">
            <v>ASHMUN 20, 28, 30 &amp; 32 LIGHTING RETROFIT</v>
          </cell>
          <cell r="E998">
            <v>35034</v>
          </cell>
          <cell r="F998">
            <v>35795</v>
          </cell>
          <cell r="G998">
            <v>35400</v>
          </cell>
          <cell r="I998">
            <v>36248</v>
          </cell>
          <cell r="J998">
            <v>70238</v>
          </cell>
          <cell r="K998">
            <v>70237</v>
          </cell>
          <cell r="L998">
            <v>70237</v>
          </cell>
          <cell r="M998">
            <v>0</v>
          </cell>
          <cell r="N998">
            <v>70237</v>
          </cell>
          <cell r="O998">
            <v>200506</v>
          </cell>
          <cell r="P998">
            <v>70237</v>
          </cell>
          <cell r="Q998" t="str">
            <v>60</v>
          </cell>
          <cell r="R998" t="str">
            <v>Admin&amp;Other Administration</v>
          </cell>
          <cell r="T998" t="b">
            <v>0</v>
          </cell>
          <cell r="U998" t="b">
            <v>1</v>
          </cell>
          <cell r="V998" t="b">
            <v>0</v>
          </cell>
          <cell r="W998" t="str">
            <v>Accounting And Contracts</v>
          </cell>
          <cell r="X998">
            <v>0</v>
          </cell>
          <cell r="Y998">
            <v>70238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 t="str">
            <v>30</v>
          </cell>
          <cell r="AH998" t="str">
            <v>CM</v>
          </cell>
          <cell r="AI998" t="str">
            <v>FullyF</v>
          </cell>
          <cell r="AJ998" t="str">
            <v>FF</v>
          </cell>
        </row>
        <row r="999">
          <cell r="A999" t="str">
            <v>0023300</v>
          </cell>
          <cell r="B999" t="str">
            <v>F95120102</v>
          </cell>
          <cell r="C999" t="str">
            <v>95120102</v>
          </cell>
          <cell r="D999" t="str">
            <v>PHYSICAL PLANT COMMUNICATIONS EQUIPMENT</v>
          </cell>
          <cell r="E999">
            <v>35034</v>
          </cell>
          <cell r="F999">
            <v>35155</v>
          </cell>
          <cell r="G999">
            <v>35125</v>
          </cell>
          <cell r="I999">
            <v>36248</v>
          </cell>
          <cell r="J999">
            <v>156612</v>
          </cell>
          <cell r="K999">
            <v>156612</v>
          </cell>
          <cell r="L999">
            <v>156612</v>
          </cell>
          <cell r="M999">
            <v>0</v>
          </cell>
          <cell r="N999">
            <v>156612</v>
          </cell>
          <cell r="O999">
            <v>200506</v>
          </cell>
          <cell r="P999">
            <v>156612</v>
          </cell>
          <cell r="Q999" t="str">
            <v>65</v>
          </cell>
          <cell r="R999" t="str">
            <v>Admin&amp;Other Utilities Central</v>
          </cell>
          <cell r="T999" t="b">
            <v>0</v>
          </cell>
          <cell r="U999" t="b">
            <v>1</v>
          </cell>
          <cell r="V999" t="b">
            <v>0</v>
          </cell>
          <cell r="W999" t="str">
            <v>Accounting And Contracts</v>
          </cell>
          <cell r="X999">
            <v>0</v>
          </cell>
          <cell r="Y999">
            <v>156612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 t="str">
            <v>50</v>
          </cell>
          <cell r="AH999" t="str">
            <v>OE</v>
          </cell>
          <cell r="AI999" t="str">
            <v>FullyF</v>
          </cell>
          <cell r="AJ999" t="str">
            <v>FF</v>
          </cell>
        </row>
        <row r="1000">
          <cell r="A1000" t="str">
            <v>0023301</v>
          </cell>
          <cell r="B1000" t="str">
            <v>F95120103</v>
          </cell>
          <cell r="C1000" t="str">
            <v>95120103</v>
          </cell>
          <cell r="D1000" t="str">
            <v>RTH LIGHTING ENERGY CONSERVATION RETROFIT</v>
          </cell>
          <cell r="E1000">
            <v>35034</v>
          </cell>
          <cell r="F1000">
            <v>35850</v>
          </cell>
          <cell r="G1000">
            <v>35855</v>
          </cell>
          <cell r="I1000">
            <v>37597</v>
          </cell>
          <cell r="J1000">
            <v>29369</v>
          </cell>
          <cell r="K1000">
            <v>29369</v>
          </cell>
          <cell r="L1000">
            <v>29369</v>
          </cell>
          <cell r="M1000">
            <v>0</v>
          </cell>
          <cell r="N1000">
            <v>29369</v>
          </cell>
          <cell r="O1000">
            <v>200506</v>
          </cell>
          <cell r="P1000">
            <v>29369</v>
          </cell>
          <cell r="Q1000" t="str">
            <v>54</v>
          </cell>
          <cell r="R1000" t="str">
            <v>Athletics</v>
          </cell>
          <cell r="T1000" t="b">
            <v>0</v>
          </cell>
          <cell r="U1000" t="b">
            <v>1</v>
          </cell>
          <cell r="V1000" t="b">
            <v>0</v>
          </cell>
          <cell r="W1000" t="str">
            <v>Accounting And Contracts</v>
          </cell>
          <cell r="X1000">
            <v>0</v>
          </cell>
          <cell r="Y1000">
            <v>29369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 t="str">
            <v>30</v>
          </cell>
          <cell r="AH1000" t="str">
            <v>CM</v>
          </cell>
          <cell r="AI1000" t="str">
            <v>FullyF</v>
          </cell>
          <cell r="AJ1000" t="str">
            <v>FF</v>
          </cell>
        </row>
        <row r="1001">
          <cell r="A1001" t="str">
            <v>0023302</v>
          </cell>
          <cell r="B1001" t="str">
            <v>P95120101</v>
          </cell>
          <cell r="C1001" t="str">
            <v>95120101</v>
          </cell>
          <cell r="D1001" t="str">
            <v>SACHEM 60 SOM ENTRY PAVILION</v>
          </cell>
          <cell r="E1001">
            <v>35034</v>
          </cell>
          <cell r="G1001">
            <v>35735</v>
          </cell>
          <cell r="I1001">
            <v>36417</v>
          </cell>
          <cell r="J1001">
            <v>146520</v>
          </cell>
          <cell r="K1001">
            <v>146520</v>
          </cell>
          <cell r="L1001">
            <v>146520</v>
          </cell>
          <cell r="M1001">
            <v>146520.19</v>
          </cell>
          <cell r="N1001">
            <v>0</v>
          </cell>
          <cell r="O1001">
            <v>200506</v>
          </cell>
          <cell r="P1001">
            <v>146520</v>
          </cell>
          <cell r="Q1001" t="str">
            <v>05</v>
          </cell>
          <cell r="R1001" t="str">
            <v>Academic Space: Non-Science</v>
          </cell>
          <cell r="T1001" t="b">
            <v>1</v>
          </cell>
          <cell r="U1001" t="b">
            <v>1</v>
          </cell>
          <cell r="V1001" t="b">
            <v>0</v>
          </cell>
          <cell r="W1001" t="str">
            <v>Accounting And Contracts</v>
          </cell>
          <cell r="X1001">
            <v>0</v>
          </cell>
          <cell r="Y1001">
            <v>0</v>
          </cell>
          <cell r="Z1001">
            <v>146520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I1001" t="str">
            <v>Tomb</v>
          </cell>
          <cell r="AJ1001" t="str">
            <v>T</v>
          </cell>
        </row>
        <row r="1002">
          <cell r="A1002" t="str">
            <v>0023303</v>
          </cell>
          <cell r="B1002" t="str">
            <v>P95121901</v>
          </cell>
          <cell r="C1002" t="str">
            <v>95121901</v>
          </cell>
          <cell r="D1002" t="str">
            <v>LSOG SUB-BASEMENT EXTENSION HVAC UPGRADE</v>
          </cell>
          <cell r="E1002">
            <v>35034</v>
          </cell>
          <cell r="F1002">
            <v>36433</v>
          </cell>
          <cell r="G1002">
            <v>36039</v>
          </cell>
          <cell r="I1002">
            <v>37597</v>
          </cell>
          <cell r="J1002">
            <v>84042</v>
          </cell>
          <cell r="K1002">
            <v>84042</v>
          </cell>
          <cell r="L1002">
            <v>84042</v>
          </cell>
          <cell r="M1002">
            <v>0</v>
          </cell>
          <cell r="N1002">
            <v>84042</v>
          </cell>
          <cell r="O1002">
            <v>200506</v>
          </cell>
          <cell r="P1002">
            <v>84042</v>
          </cell>
          <cell r="Q1002" t="str">
            <v>80</v>
          </cell>
          <cell r="R1002" t="str">
            <v>Medicine</v>
          </cell>
          <cell r="S1002" t="str">
            <v>MEDICAL CAMPUS</v>
          </cell>
          <cell r="T1002" t="b">
            <v>0</v>
          </cell>
          <cell r="U1002" t="b">
            <v>1</v>
          </cell>
          <cell r="V1002" t="b">
            <v>0</v>
          </cell>
          <cell r="W1002" t="str">
            <v>Asset Management</v>
          </cell>
          <cell r="X1002">
            <v>67859</v>
          </cell>
          <cell r="Y1002">
            <v>16183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 t="str">
            <v>30</v>
          </cell>
          <cell r="AH1002" t="str">
            <v>CM</v>
          </cell>
          <cell r="AI1002" t="str">
            <v>FullyF</v>
          </cell>
          <cell r="AJ1002" t="str">
            <v>FF</v>
          </cell>
        </row>
        <row r="1003">
          <cell r="A1003" t="str">
            <v>0023304</v>
          </cell>
          <cell r="B1003" t="str">
            <v>C96010101</v>
          </cell>
          <cell r="C1003" t="str">
            <v>96010101</v>
          </cell>
          <cell r="D1003" t="str">
            <v>DRAMA SCHOOL VAN PURCHASE</v>
          </cell>
          <cell r="E1003">
            <v>35065</v>
          </cell>
          <cell r="F1003">
            <v>35155</v>
          </cell>
          <cell r="G1003">
            <v>35125</v>
          </cell>
          <cell r="I1003">
            <v>35851</v>
          </cell>
          <cell r="J1003">
            <v>14481</v>
          </cell>
          <cell r="K1003">
            <v>14481</v>
          </cell>
          <cell r="L1003">
            <v>14481</v>
          </cell>
          <cell r="M1003">
            <v>0</v>
          </cell>
          <cell r="N1003">
            <v>14481</v>
          </cell>
          <cell r="O1003">
            <v>200506</v>
          </cell>
          <cell r="P1003">
            <v>14481</v>
          </cell>
          <cell r="Q1003" t="str">
            <v>13</v>
          </cell>
          <cell r="R1003" t="str">
            <v>Other</v>
          </cell>
          <cell r="T1003" t="b">
            <v>1</v>
          </cell>
          <cell r="U1003" t="b">
            <v>1</v>
          </cell>
          <cell r="V1003" t="b">
            <v>0</v>
          </cell>
          <cell r="W1003" t="str">
            <v>Finance-General Administration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I1003" t="str">
            <v>Tomb</v>
          </cell>
          <cell r="AJ1003" t="str">
            <v>T</v>
          </cell>
        </row>
        <row r="1004">
          <cell r="A1004" t="str">
            <v>0023305</v>
          </cell>
          <cell r="B1004" t="str">
            <v>C96010102</v>
          </cell>
          <cell r="C1004" t="str">
            <v>96010102</v>
          </cell>
          <cell r="D1004" t="str">
            <v>ETHERNET EXPAN &amp; FIBER OPTIC CABLE PLANT B/O</v>
          </cell>
          <cell r="E1004">
            <v>35065</v>
          </cell>
          <cell r="F1004">
            <v>35520</v>
          </cell>
          <cell r="G1004">
            <v>35278</v>
          </cell>
          <cell r="I1004">
            <v>35082</v>
          </cell>
          <cell r="J1004">
            <v>588500</v>
          </cell>
          <cell r="K1004">
            <v>588503</v>
          </cell>
          <cell r="L1004">
            <v>588503</v>
          </cell>
          <cell r="M1004">
            <v>0</v>
          </cell>
          <cell r="N1004">
            <v>588503</v>
          </cell>
          <cell r="O1004">
            <v>200506</v>
          </cell>
          <cell r="P1004">
            <v>588503</v>
          </cell>
          <cell r="Q1004" t="str">
            <v>61</v>
          </cell>
          <cell r="R1004" t="str">
            <v>Admin&amp;Other Other</v>
          </cell>
          <cell r="T1004" t="b">
            <v>0</v>
          </cell>
          <cell r="U1004" t="b">
            <v>1</v>
          </cell>
          <cell r="V1004" t="b">
            <v>0</v>
          </cell>
          <cell r="W1004" t="str">
            <v>Finance-General Administration</v>
          </cell>
          <cell r="X1004">
            <v>0</v>
          </cell>
          <cell r="Y1004">
            <v>588500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 t="str">
            <v>20</v>
          </cell>
          <cell r="AH1004" t="str">
            <v>PR</v>
          </cell>
          <cell r="AI1004" t="str">
            <v>FullyF</v>
          </cell>
          <cell r="AJ1004" t="str">
            <v>FF</v>
          </cell>
        </row>
        <row r="1005">
          <cell r="A1005" t="str">
            <v>0023306</v>
          </cell>
          <cell r="B1005" t="str">
            <v>P96011801</v>
          </cell>
          <cell r="C1005" t="str">
            <v>96011801</v>
          </cell>
          <cell r="D1005" t="str">
            <v>DEVELOPMENT OFFICE RELOCATION</v>
          </cell>
          <cell r="E1005">
            <v>35065</v>
          </cell>
          <cell r="F1005">
            <v>35980</v>
          </cell>
          <cell r="G1005">
            <v>35370</v>
          </cell>
          <cell r="I1005">
            <v>37597</v>
          </cell>
          <cell r="J1005">
            <v>1471092</v>
          </cell>
          <cell r="K1005">
            <v>1471092</v>
          </cell>
          <cell r="L1005">
            <v>1471092</v>
          </cell>
          <cell r="M1005">
            <v>0</v>
          </cell>
          <cell r="N1005">
            <v>1471092</v>
          </cell>
          <cell r="O1005">
            <v>200506</v>
          </cell>
          <cell r="P1005">
            <v>1471092</v>
          </cell>
          <cell r="Q1005" t="str">
            <v>60</v>
          </cell>
          <cell r="R1005" t="str">
            <v>Admin&amp;Other Administration</v>
          </cell>
          <cell r="T1005" t="b">
            <v>0</v>
          </cell>
          <cell r="U1005" t="b">
            <v>1</v>
          </cell>
          <cell r="V1005" t="b">
            <v>0</v>
          </cell>
          <cell r="W1005" t="str">
            <v>Accounting And Contracts</v>
          </cell>
          <cell r="X1005">
            <v>0</v>
          </cell>
          <cell r="Y1005">
            <v>1471092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 t="str">
            <v>20</v>
          </cell>
          <cell r="AH1005" t="str">
            <v>PR</v>
          </cell>
          <cell r="AI1005" t="str">
            <v>FullyF</v>
          </cell>
          <cell r="AJ1005" t="str">
            <v>FF</v>
          </cell>
        </row>
        <row r="1006">
          <cell r="A1006" t="str">
            <v>0023307</v>
          </cell>
          <cell r="B1006" t="str">
            <v>F96010101</v>
          </cell>
          <cell r="C1006" t="str">
            <v>96010101</v>
          </cell>
          <cell r="D1006" t="str">
            <v>COMMONS MAIN DINING HALL LIGHTING RETROFIT</v>
          </cell>
          <cell r="E1006">
            <v>35065</v>
          </cell>
          <cell r="F1006">
            <v>35850</v>
          </cell>
          <cell r="G1006">
            <v>35855</v>
          </cell>
          <cell r="I1006">
            <v>37597</v>
          </cell>
          <cell r="J1006">
            <v>27317</v>
          </cell>
          <cell r="K1006">
            <v>27317</v>
          </cell>
          <cell r="L1006">
            <v>27317</v>
          </cell>
          <cell r="M1006">
            <v>0</v>
          </cell>
          <cell r="N1006">
            <v>27317</v>
          </cell>
          <cell r="O1006">
            <v>200506</v>
          </cell>
          <cell r="P1006">
            <v>27317</v>
          </cell>
          <cell r="Q1006" t="str">
            <v>61</v>
          </cell>
          <cell r="R1006" t="str">
            <v>Admin&amp;Other Other</v>
          </cell>
          <cell r="T1006" t="b">
            <v>0</v>
          </cell>
          <cell r="U1006" t="b">
            <v>1</v>
          </cell>
          <cell r="V1006" t="b">
            <v>0</v>
          </cell>
          <cell r="W1006" t="str">
            <v>Accounting And Contracts</v>
          </cell>
          <cell r="X1006">
            <v>0</v>
          </cell>
          <cell r="Y1006">
            <v>27317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 t="str">
            <v>30</v>
          </cell>
          <cell r="AH1006" t="str">
            <v>CM</v>
          </cell>
          <cell r="AI1006" t="str">
            <v>FullyF</v>
          </cell>
          <cell r="AJ1006" t="str">
            <v>FF</v>
          </cell>
        </row>
        <row r="1007">
          <cell r="A1007" t="str">
            <v>0023308</v>
          </cell>
          <cell r="B1007" t="str">
            <v>F96010102</v>
          </cell>
          <cell r="C1007" t="str">
            <v>96010102</v>
          </cell>
          <cell r="D1007" t="str">
            <v>YORK 149 LIGHTING ENERGY CONSERVATION RETROF</v>
          </cell>
          <cell r="E1007">
            <v>35065</v>
          </cell>
          <cell r="F1007">
            <v>35850</v>
          </cell>
          <cell r="G1007">
            <v>35855</v>
          </cell>
          <cell r="I1007">
            <v>37597</v>
          </cell>
          <cell r="J1007">
            <v>30996</v>
          </cell>
          <cell r="K1007">
            <v>30996</v>
          </cell>
          <cell r="L1007">
            <v>30996</v>
          </cell>
          <cell r="M1007">
            <v>0</v>
          </cell>
          <cell r="N1007">
            <v>30996</v>
          </cell>
          <cell r="O1007">
            <v>200506</v>
          </cell>
          <cell r="P1007">
            <v>30996</v>
          </cell>
          <cell r="Q1007" t="str">
            <v>65</v>
          </cell>
          <cell r="R1007" t="str">
            <v>Admin&amp;Other Utilities Central</v>
          </cell>
          <cell r="T1007" t="b">
            <v>0</v>
          </cell>
          <cell r="U1007" t="b">
            <v>1</v>
          </cell>
          <cell r="V1007" t="b">
            <v>0</v>
          </cell>
          <cell r="W1007" t="str">
            <v>Accounting And Contracts</v>
          </cell>
          <cell r="X1007">
            <v>0</v>
          </cell>
          <cell r="Y1007">
            <v>30996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 t="str">
            <v>30</v>
          </cell>
          <cell r="AH1007" t="str">
            <v>CM</v>
          </cell>
          <cell r="AI1007" t="str">
            <v>FullyF</v>
          </cell>
          <cell r="AJ1007" t="str">
            <v>FF</v>
          </cell>
        </row>
        <row r="1008">
          <cell r="A1008" t="str">
            <v>0023309</v>
          </cell>
          <cell r="B1008" t="str">
            <v>F96010103</v>
          </cell>
          <cell r="C1008" t="str">
            <v>96010103</v>
          </cell>
          <cell r="D1008" t="str">
            <v>EAL/WNSL/WNSL-WEST LIGHTING RETROFIT</v>
          </cell>
          <cell r="E1008">
            <v>35065</v>
          </cell>
          <cell r="F1008">
            <v>35611</v>
          </cell>
          <cell r="G1008">
            <v>35309</v>
          </cell>
          <cell r="I1008">
            <v>37597</v>
          </cell>
          <cell r="J1008">
            <v>65414</v>
          </cell>
          <cell r="K1008">
            <v>65414</v>
          </cell>
          <cell r="L1008">
            <v>65414</v>
          </cell>
          <cell r="M1008">
            <v>0</v>
          </cell>
          <cell r="N1008">
            <v>65414</v>
          </cell>
          <cell r="O1008">
            <v>200506</v>
          </cell>
          <cell r="P1008">
            <v>65414</v>
          </cell>
          <cell r="Q1008" t="str">
            <v>25</v>
          </cell>
          <cell r="R1008" t="str">
            <v>Biological and Physical Sciences</v>
          </cell>
          <cell r="T1008" t="b">
            <v>0</v>
          </cell>
          <cell r="U1008" t="b">
            <v>1</v>
          </cell>
          <cell r="V1008" t="b">
            <v>0</v>
          </cell>
          <cell r="W1008" t="str">
            <v>Accounting And Contracts</v>
          </cell>
          <cell r="X1008">
            <v>0</v>
          </cell>
          <cell r="Y1008">
            <v>65414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 t="str">
            <v>30</v>
          </cell>
          <cell r="AH1008" t="str">
            <v>CM</v>
          </cell>
          <cell r="AI1008" t="str">
            <v>FullyF</v>
          </cell>
          <cell r="AJ1008" t="str">
            <v>FF</v>
          </cell>
        </row>
        <row r="1009">
          <cell r="A1009" t="str">
            <v>0023310</v>
          </cell>
          <cell r="B1009" t="str">
            <v>C96010103</v>
          </cell>
          <cell r="C1009" t="str">
            <v>96010103</v>
          </cell>
          <cell r="D1009" t="str">
            <v>CARDIOLOGY ISOSCAN I SMART DIGITAL CAMERA</v>
          </cell>
          <cell r="E1009">
            <v>35065</v>
          </cell>
          <cell r="F1009">
            <v>35216</v>
          </cell>
          <cell r="G1009">
            <v>35217</v>
          </cell>
          <cell r="I1009">
            <v>37592</v>
          </cell>
          <cell r="J1009">
            <v>368248</v>
          </cell>
          <cell r="K1009">
            <v>368248</v>
          </cell>
          <cell r="L1009">
            <v>368248</v>
          </cell>
          <cell r="M1009">
            <v>0</v>
          </cell>
          <cell r="N1009">
            <v>368248</v>
          </cell>
          <cell r="O1009">
            <v>200506</v>
          </cell>
          <cell r="P1009">
            <v>368248</v>
          </cell>
          <cell r="Q1009" t="str">
            <v>08</v>
          </cell>
          <cell r="R1009" t="str">
            <v>Medicine</v>
          </cell>
          <cell r="T1009" t="b">
            <v>0</v>
          </cell>
          <cell r="U1009" t="b">
            <v>1</v>
          </cell>
          <cell r="V1009" t="b">
            <v>0</v>
          </cell>
          <cell r="W1009" t="str">
            <v>Finance-General Administration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I1009" t="str">
            <v>Tomb</v>
          </cell>
          <cell r="AJ1009" t="str">
            <v>T</v>
          </cell>
        </row>
        <row r="1010">
          <cell r="A1010" t="str">
            <v>0023311</v>
          </cell>
          <cell r="B1010" t="str">
            <v>C96020101</v>
          </cell>
          <cell r="C1010" t="str">
            <v>96020101</v>
          </cell>
          <cell r="D1010" t="str">
            <v>GENERAL COUNSEL POWER MACS AND LASER PRINTERS</v>
          </cell>
          <cell r="E1010">
            <v>35096</v>
          </cell>
          <cell r="F1010">
            <v>35216</v>
          </cell>
          <cell r="G1010">
            <v>35186</v>
          </cell>
          <cell r="I1010">
            <v>35769</v>
          </cell>
          <cell r="J1010">
            <v>36265</v>
          </cell>
          <cell r="K1010">
            <v>36265</v>
          </cell>
          <cell r="L1010">
            <v>36265</v>
          </cell>
          <cell r="M1010">
            <v>0</v>
          </cell>
          <cell r="N1010">
            <v>36265</v>
          </cell>
          <cell r="O1010">
            <v>200506</v>
          </cell>
          <cell r="P1010">
            <v>36265</v>
          </cell>
          <cell r="Q1010" t="str">
            <v>12</v>
          </cell>
          <cell r="R1010" t="str">
            <v>Administrative &amp; University-Wide</v>
          </cell>
          <cell r="T1010" t="b">
            <v>1</v>
          </cell>
          <cell r="U1010" t="b">
            <v>1</v>
          </cell>
          <cell r="V1010" t="b">
            <v>0</v>
          </cell>
          <cell r="W1010" t="str">
            <v>Finance-General Administration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I1010" t="str">
            <v>Tomb</v>
          </cell>
          <cell r="AJ1010" t="str">
            <v>T</v>
          </cell>
        </row>
        <row r="1011">
          <cell r="A1011" t="str">
            <v>0023312</v>
          </cell>
          <cell r="B1011" t="str">
            <v>P96011901</v>
          </cell>
          <cell r="C1011" t="str">
            <v>96011901</v>
          </cell>
          <cell r="D1011" t="str">
            <v>BERKELEY COLLEGE RENOVATION</v>
          </cell>
          <cell r="E1011">
            <v>35096</v>
          </cell>
          <cell r="G1011">
            <v>36525</v>
          </cell>
          <cell r="I1011">
            <v>37597</v>
          </cell>
          <cell r="J1011">
            <v>35417902</v>
          </cell>
          <cell r="K1011">
            <v>35417901.579999998</v>
          </cell>
          <cell r="L1011">
            <v>35417901.579999998</v>
          </cell>
          <cell r="M1011">
            <v>22599999.899999999</v>
          </cell>
          <cell r="N1011">
            <v>12817902</v>
          </cell>
          <cell r="O1011">
            <v>200506</v>
          </cell>
          <cell r="P1011">
            <v>35417901.579999998</v>
          </cell>
          <cell r="Q1011" t="str">
            <v>71</v>
          </cell>
          <cell r="R1011" t="str">
            <v>Residential - Undergraduate</v>
          </cell>
          <cell r="S1011" t="str">
            <v>RESIDENTIAL FACILITIES</v>
          </cell>
          <cell r="T1011" t="b">
            <v>0</v>
          </cell>
          <cell r="U1011" t="b">
            <v>1</v>
          </cell>
          <cell r="V1011" t="b">
            <v>0</v>
          </cell>
          <cell r="W1011" t="str">
            <v>Accounting And Contracts</v>
          </cell>
          <cell r="X1011">
            <v>12817902</v>
          </cell>
          <cell r="Y1011">
            <v>0</v>
          </cell>
          <cell r="Z1011">
            <v>22600000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 t="str">
            <v>10</v>
          </cell>
          <cell r="AH1011" t="str">
            <v>CR</v>
          </cell>
          <cell r="AI1011" t="str">
            <v>FullyF</v>
          </cell>
          <cell r="AJ1011" t="str">
            <v>FF</v>
          </cell>
        </row>
        <row r="1012">
          <cell r="A1012" t="str">
            <v>0023313</v>
          </cell>
          <cell r="C1012" t="str">
            <v>96020102</v>
          </cell>
          <cell r="D1012" t="str">
            <v>MEDICAL CENTER TELECOMMUNICATIONS SYS UPGRADE</v>
          </cell>
          <cell r="E1012">
            <v>35096</v>
          </cell>
          <cell r="F1012">
            <v>35764</v>
          </cell>
          <cell r="I1012">
            <v>36103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200506</v>
          </cell>
          <cell r="P1012">
            <v>0</v>
          </cell>
          <cell r="Q1012" t="str">
            <v>08</v>
          </cell>
          <cell r="R1012" t="str">
            <v>Medicine</v>
          </cell>
          <cell r="T1012" t="b">
            <v>0</v>
          </cell>
          <cell r="U1012" t="b">
            <v>1</v>
          </cell>
          <cell r="V1012" t="b">
            <v>0</v>
          </cell>
          <cell r="W1012" t="str">
            <v>Finance-General Administration</v>
          </cell>
          <cell r="X1012">
            <v>0</v>
          </cell>
          <cell r="Y1012">
            <v>0</v>
          </cell>
          <cell r="Z1012">
            <v>0</v>
          </cell>
          <cell r="AI1012" t="str">
            <v>Tomb</v>
          </cell>
          <cell r="AJ1012" t="str">
            <v>T</v>
          </cell>
        </row>
        <row r="1013">
          <cell r="A1013" t="str">
            <v>0023314</v>
          </cell>
          <cell r="B1013" t="str">
            <v>C96020103</v>
          </cell>
          <cell r="C1013" t="str">
            <v>96020103</v>
          </cell>
          <cell r="D1013" t="str">
            <v>THREE CHIMNEYS INN FURNISHINGS/FIXTURES/EQUIP</v>
          </cell>
          <cell r="E1013">
            <v>35096</v>
          </cell>
          <cell r="F1013">
            <v>35430</v>
          </cell>
          <cell r="G1013">
            <v>35400</v>
          </cell>
          <cell r="I1013">
            <v>37597</v>
          </cell>
          <cell r="J1013">
            <v>52267</v>
          </cell>
          <cell r="K1013">
            <v>52267</v>
          </cell>
          <cell r="L1013">
            <v>52267</v>
          </cell>
          <cell r="M1013">
            <v>0</v>
          </cell>
          <cell r="N1013">
            <v>52267</v>
          </cell>
          <cell r="O1013">
            <v>200506</v>
          </cell>
          <cell r="P1013">
            <v>52267</v>
          </cell>
          <cell r="Q1013" t="str">
            <v>13</v>
          </cell>
          <cell r="R1013" t="str">
            <v>Other</v>
          </cell>
          <cell r="T1013" t="b">
            <v>0</v>
          </cell>
          <cell r="U1013" t="b">
            <v>1</v>
          </cell>
          <cell r="V1013" t="b">
            <v>0</v>
          </cell>
          <cell r="W1013" t="str">
            <v>Finance-General Administration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I1013" t="str">
            <v>Tomb</v>
          </cell>
          <cell r="AJ1013" t="str">
            <v>T</v>
          </cell>
        </row>
        <row r="1014">
          <cell r="A1014" t="str">
            <v>0023315</v>
          </cell>
          <cell r="D1014" t="str">
            <v>TEMPLE 370 LIGHTING ENERGY CONSERV RETROFIT</v>
          </cell>
          <cell r="E1014">
            <v>35096</v>
          </cell>
          <cell r="F1014">
            <v>35611</v>
          </cell>
          <cell r="G1014">
            <v>35581</v>
          </cell>
          <cell r="I1014">
            <v>35723</v>
          </cell>
          <cell r="J1014">
            <v>9792</v>
          </cell>
          <cell r="K1014">
            <v>9792</v>
          </cell>
          <cell r="L1014">
            <v>9792</v>
          </cell>
          <cell r="M1014">
            <v>1583</v>
          </cell>
          <cell r="N1014">
            <v>8209</v>
          </cell>
          <cell r="O1014">
            <v>200506</v>
          </cell>
          <cell r="P1014">
            <v>9792</v>
          </cell>
          <cell r="Q1014" t="str">
            <v>12</v>
          </cell>
          <cell r="R1014" t="str">
            <v>Administrative &amp; University-Wide</v>
          </cell>
          <cell r="T1014" t="b">
            <v>1</v>
          </cell>
          <cell r="U1014" t="b">
            <v>1</v>
          </cell>
          <cell r="V1014" t="b">
            <v>0</v>
          </cell>
          <cell r="W1014" t="str">
            <v>MGT</v>
          </cell>
          <cell r="X1014">
            <v>0</v>
          </cell>
          <cell r="Y1014">
            <v>8209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I1014" t="str">
            <v>Tomb</v>
          </cell>
          <cell r="AJ1014" t="str">
            <v>T</v>
          </cell>
        </row>
        <row r="1015">
          <cell r="A1015" t="str">
            <v>0023316</v>
          </cell>
          <cell r="D1015" t="str">
            <v>MEDICAL CENTER TELEPHONE SYSTEM</v>
          </cell>
          <cell r="E1015">
            <v>30164</v>
          </cell>
          <cell r="F1015">
            <v>32324</v>
          </cell>
          <cell r="G1015">
            <v>30136</v>
          </cell>
          <cell r="I1015">
            <v>30136</v>
          </cell>
          <cell r="J1015">
            <v>4527526</v>
          </cell>
          <cell r="K1015">
            <v>4527526</v>
          </cell>
          <cell r="L1015">
            <v>4527526</v>
          </cell>
          <cell r="M1015">
            <v>0</v>
          </cell>
          <cell r="N1015">
            <v>4527526</v>
          </cell>
          <cell r="O1015">
            <v>200506</v>
          </cell>
          <cell r="P1015">
            <v>4527526</v>
          </cell>
          <cell r="Q1015" t="str">
            <v>0</v>
          </cell>
          <cell r="R1015" t="str">
            <v>UNASSIGNED</v>
          </cell>
          <cell r="T1015" t="b">
            <v>1</v>
          </cell>
          <cell r="U1015" t="b">
            <v>1</v>
          </cell>
          <cell r="V1015" t="b">
            <v>1</v>
          </cell>
          <cell r="W1015" t="str">
            <v>FIN</v>
          </cell>
          <cell r="X1015">
            <v>4527526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I1015" t="str">
            <v>Tomb</v>
          </cell>
          <cell r="AJ1015" t="str">
            <v>T</v>
          </cell>
        </row>
        <row r="1016">
          <cell r="A1016" t="str">
            <v>0023317</v>
          </cell>
          <cell r="B1016" t="str">
            <v>F96020102</v>
          </cell>
          <cell r="C1016" t="str">
            <v>96020102</v>
          </cell>
          <cell r="D1016" t="str">
            <v>HAMMOND HALL LIGHTING ENERGY CONSERV RETROFIT</v>
          </cell>
          <cell r="E1016">
            <v>35096</v>
          </cell>
          <cell r="F1016">
            <v>35611</v>
          </cell>
          <cell r="G1016">
            <v>35855</v>
          </cell>
          <cell r="I1016">
            <v>37597</v>
          </cell>
          <cell r="J1016">
            <v>33637</v>
          </cell>
          <cell r="K1016">
            <v>33637</v>
          </cell>
          <cell r="L1016">
            <v>33637</v>
          </cell>
          <cell r="M1016">
            <v>0</v>
          </cell>
          <cell r="N1016">
            <v>33637</v>
          </cell>
          <cell r="O1016">
            <v>200506</v>
          </cell>
          <cell r="P1016">
            <v>33637</v>
          </cell>
          <cell r="Q1016" t="str">
            <v>26</v>
          </cell>
          <cell r="R1016" t="str">
            <v>Art</v>
          </cell>
          <cell r="T1016" t="b">
            <v>0</v>
          </cell>
          <cell r="U1016" t="b">
            <v>1</v>
          </cell>
          <cell r="V1016" t="b">
            <v>0</v>
          </cell>
          <cell r="W1016" t="str">
            <v>Accounting And Contracts</v>
          </cell>
          <cell r="X1016">
            <v>0</v>
          </cell>
          <cell r="Y1016">
            <v>33637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 t="str">
            <v>30</v>
          </cell>
          <cell r="AH1016" t="str">
            <v>CM</v>
          </cell>
          <cell r="AI1016" t="str">
            <v>FullyF</v>
          </cell>
          <cell r="AJ1016" t="str">
            <v>FF</v>
          </cell>
        </row>
        <row r="1017">
          <cell r="A1017" t="str">
            <v>0023319</v>
          </cell>
          <cell r="D1017" t="str">
            <v>MSTS - SHARED</v>
          </cell>
          <cell r="E1017">
            <v>30682</v>
          </cell>
          <cell r="F1017">
            <v>32324</v>
          </cell>
          <cell r="G1017">
            <v>30136</v>
          </cell>
          <cell r="I1017">
            <v>30136</v>
          </cell>
          <cell r="J1017">
            <v>599351</v>
          </cell>
          <cell r="K1017">
            <v>599351</v>
          </cell>
          <cell r="L1017">
            <v>599351</v>
          </cell>
          <cell r="M1017">
            <v>0</v>
          </cell>
          <cell r="N1017">
            <v>599351</v>
          </cell>
          <cell r="O1017">
            <v>200506</v>
          </cell>
          <cell r="P1017">
            <v>599351</v>
          </cell>
          <cell r="Q1017" t="str">
            <v>0</v>
          </cell>
          <cell r="R1017" t="str">
            <v>UNASSIGNED</v>
          </cell>
          <cell r="T1017" t="b">
            <v>1</v>
          </cell>
          <cell r="U1017" t="b">
            <v>1</v>
          </cell>
          <cell r="V1017" t="b">
            <v>1</v>
          </cell>
          <cell r="W1017" t="str">
            <v>FIN</v>
          </cell>
          <cell r="X1017">
            <v>599351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I1017" t="str">
            <v>Tomb</v>
          </cell>
          <cell r="AJ1017" t="str">
            <v>T</v>
          </cell>
        </row>
        <row r="1018">
          <cell r="A1018" t="str">
            <v>0023320</v>
          </cell>
          <cell r="D1018" t="str">
            <v>MSTS - UNSHARED</v>
          </cell>
          <cell r="E1018">
            <v>30682</v>
          </cell>
          <cell r="F1018">
            <v>32324</v>
          </cell>
          <cell r="G1018">
            <v>30136</v>
          </cell>
          <cell r="I1018">
            <v>30136</v>
          </cell>
          <cell r="J1018">
            <v>425691</v>
          </cell>
          <cell r="K1018">
            <v>425691</v>
          </cell>
          <cell r="L1018">
            <v>425691</v>
          </cell>
          <cell r="M1018">
            <v>0</v>
          </cell>
          <cell r="N1018">
            <v>425691</v>
          </cell>
          <cell r="O1018">
            <v>200506</v>
          </cell>
          <cell r="P1018">
            <v>425691</v>
          </cell>
          <cell r="Q1018" t="str">
            <v>0</v>
          </cell>
          <cell r="R1018" t="str">
            <v>UNASSIGNED</v>
          </cell>
          <cell r="T1018" t="b">
            <v>1</v>
          </cell>
          <cell r="U1018" t="b">
            <v>1</v>
          </cell>
          <cell r="V1018" t="b">
            <v>1</v>
          </cell>
          <cell r="W1018" t="str">
            <v>FIN</v>
          </cell>
          <cell r="X1018">
            <v>425691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I1018" t="str">
            <v>Tomb</v>
          </cell>
          <cell r="AJ1018" t="str">
            <v>T</v>
          </cell>
        </row>
        <row r="1019">
          <cell r="A1019" t="str">
            <v>0023321</v>
          </cell>
          <cell r="B1019" t="str">
            <v>F96020103</v>
          </cell>
          <cell r="C1019" t="str">
            <v>96020103</v>
          </cell>
          <cell r="D1019" t="str">
            <v>WALL 53 LIGHTING ENERGY CONSERVATION RETROFIT</v>
          </cell>
          <cell r="E1019">
            <v>35096</v>
          </cell>
          <cell r="F1019">
            <v>35850</v>
          </cell>
          <cell r="G1019">
            <v>35462</v>
          </cell>
          <cell r="I1019">
            <v>37597</v>
          </cell>
          <cell r="J1019">
            <v>19398</v>
          </cell>
          <cell r="K1019">
            <v>19398</v>
          </cell>
          <cell r="L1019">
            <v>19398</v>
          </cell>
          <cell r="M1019">
            <v>0</v>
          </cell>
          <cell r="N1019">
            <v>19398</v>
          </cell>
          <cell r="O1019">
            <v>200506</v>
          </cell>
          <cell r="P1019">
            <v>19398</v>
          </cell>
          <cell r="Q1019" t="str">
            <v>20</v>
          </cell>
          <cell r="R1019" t="str">
            <v>Humanities</v>
          </cell>
          <cell r="T1019" t="b">
            <v>0</v>
          </cell>
          <cell r="U1019" t="b">
            <v>1</v>
          </cell>
          <cell r="V1019" t="b">
            <v>0</v>
          </cell>
          <cell r="W1019" t="str">
            <v>Accounting And Contracts</v>
          </cell>
          <cell r="X1019">
            <v>0</v>
          </cell>
          <cell r="Y1019">
            <v>19398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 t="str">
            <v>30</v>
          </cell>
          <cell r="AH1019" t="str">
            <v>CM</v>
          </cell>
          <cell r="AI1019" t="str">
            <v>FullyF</v>
          </cell>
          <cell r="AJ1019" t="str">
            <v>FF</v>
          </cell>
        </row>
        <row r="1020">
          <cell r="A1020" t="str">
            <v>0023322</v>
          </cell>
          <cell r="B1020" t="str">
            <v>F96020104</v>
          </cell>
          <cell r="C1020" t="str">
            <v>96020104</v>
          </cell>
          <cell r="D1020" t="str">
            <v>SACHEM 98-100 LIGHTING ENERGY CONSER RETROFIT</v>
          </cell>
          <cell r="E1020">
            <v>35096</v>
          </cell>
          <cell r="F1020">
            <v>35611</v>
          </cell>
          <cell r="G1020">
            <v>35339</v>
          </cell>
          <cell r="I1020">
            <v>37603</v>
          </cell>
          <cell r="J1020">
            <v>3235</v>
          </cell>
          <cell r="K1020">
            <v>3235</v>
          </cell>
          <cell r="L1020">
            <v>3235</v>
          </cell>
          <cell r="M1020">
            <v>0</v>
          </cell>
          <cell r="N1020">
            <v>3235</v>
          </cell>
          <cell r="O1020">
            <v>200506</v>
          </cell>
          <cell r="P1020">
            <v>3235</v>
          </cell>
          <cell r="Q1020" t="str">
            <v>12</v>
          </cell>
          <cell r="R1020" t="str">
            <v>Administrative &amp; University-Wide</v>
          </cell>
          <cell r="T1020" t="b">
            <v>1</v>
          </cell>
          <cell r="U1020" t="b">
            <v>1</v>
          </cell>
          <cell r="V1020" t="b">
            <v>0</v>
          </cell>
          <cell r="W1020" t="str">
            <v>Accounting And Contracts</v>
          </cell>
          <cell r="X1020">
            <v>0</v>
          </cell>
          <cell r="Y1020">
            <v>3235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I1020" t="str">
            <v>Tomb</v>
          </cell>
          <cell r="AJ1020" t="str">
            <v>T</v>
          </cell>
        </row>
        <row r="1021">
          <cell r="A1021" t="str">
            <v>0023323</v>
          </cell>
          <cell r="B1021" t="str">
            <v>P96021401</v>
          </cell>
          <cell r="C1021" t="str">
            <v>96021401</v>
          </cell>
          <cell r="D1021" t="str">
            <v>TMP 3 OFFICE RENOVATIONS ANESTHESIOLOGY</v>
          </cell>
          <cell r="E1021">
            <v>35096</v>
          </cell>
          <cell r="F1021">
            <v>35581</v>
          </cell>
          <cell r="G1021">
            <v>35370</v>
          </cell>
          <cell r="I1021">
            <v>37597</v>
          </cell>
          <cell r="J1021">
            <v>266666</v>
          </cell>
          <cell r="K1021">
            <v>266666</v>
          </cell>
          <cell r="L1021">
            <v>266666</v>
          </cell>
          <cell r="M1021">
            <v>0</v>
          </cell>
          <cell r="N1021">
            <v>266666</v>
          </cell>
          <cell r="O1021">
            <v>200506</v>
          </cell>
          <cell r="P1021">
            <v>266666</v>
          </cell>
          <cell r="Q1021" t="str">
            <v>80</v>
          </cell>
          <cell r="R1021" t="str">
            <v>Medicine</v>
          </cell>
          <cell r="T1021" t="b">
            <v>0</v>
          </cell>
          <cell r="U1021" t="b">
            <v>1</v>
          </cell>
          <cell r="V1021" t="b">
            <v>0</v>
          </cell>
          <cell r="W1021" t="str">
            <v>Asset Management</v>
          </cell>
          <cell r="X1021">
            <v>0</v>
          </cell>
          <cell r="Y1021">
            <v>266666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 t="str">
            <v>20</v>
          </cell>
          <cell r="AH1021" t="str">
            <v>PR</v>
          </cell>
          <cell r="AI1021" t="str">
            <v>FullyF</v>
          </cell>
          <cell r="AJ1021" t="str">
            <v>FF</v>
          </cell>
        </row>
        <row r="1022">
          <cell r="A1022" t="str">
            <v>0023324</v>
          </cell>
          <cell r="B1022" t="str">
            <v>C96020104</v>
          </cell>
          <cell r="C1022" t="str">
            <v>96020104</v>
          </cell>
          <cell r="D1022" t="str">
            <v>DERMATOPATHOLOGY COVERSLIPPER TISSUE TEK</v>
          </cell>
          <cell r="E1022">
            <v>35096</v>
          </cell>
          <cell r="F1022">
            <v>35246</v>
          </cell>
          <cell r="G1022">
            <v>35125</v>
          </cell>
          <cell r="I1022">
            <v>37592</v>
          </cell>
          <cell r="J1022">
            <v>28263</v>
          </cell>
          <cell r="K1022">
            <v>28264</v>
          </cell>
          <cell r="L1022">
            <v>28264</v>
          </cell>
          <cell r="M1022">
            <v>0</v>
          </cell>
          <cell r="N1022">
            <v>28263</v>
          </cell>
          <cell r="O1022">
            <v>200506</v>
          </cell>
          <cell r="P1022">
            <v>28264</v>
          </cell>
          <cell r="Q1022" t="str">
            <v>08</v>
          </cell>
          <cell r="R1022" t="str">
            <v>Medicine</v>
          </cell>
          <cell r="T1022" t="b">
            <v>1</v>
          </cell>
          <cell r="U1022" t="b">
            <v>1</v>
          </cell>
          <cell r="V1022" t="b">
            <v>0</v>
          </cell>
          <cell r="W1022" t="str">
            <v>History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I1022" t="str">
            <v>Tomb</v>
          </cell>
          <cell r="AJ1022" t="str">
            <v>T</v>
          </cell>
        </row>
        <row r="1023">
          <cell r="A1023" t="str">
            <v>0023325</v>
          </cell>
          <cell r="B1023" t="str">
            <v>P96011101</v>
          </cell>
          <cell r="C1023" t="str">
            <v>96011101</v>
          </cell>
          <cell r="D1023" t="str">
            <v>OLD CAMPUS UNDERGRND UTILITIES MODIFICATIONS</v>
          </cell>
          <cell r="E1023">
            <v>35096</v>
          </cell>
          <cell r="G1023">
            <v>36219</v>
          </cell>
          <cell r="I1023">
            <v>37597</v>
          </cell>
          <cell r="J1023">
            <v>1349892</v>
          </cell>
          <cell r="K1023">
            <v>1349891.66</v>
          </cell>
          <cell r="L1023">
            <v>1349891.66</v>
          </cell>
          <cell r="M1023">
            <v>0</v>
          </cell>
          <cell r="N1023">
            <v>1349892</v>
          </cell>
          <cell r="O1023">
            <v>200506</v>
          </cell>
          <cell r="P1023">
            <v>1349891.66</v>
          </cell>
          <cell r="Q1023" t="str">
            <v>65</v>
          </cell>
          <cell r="R1023" t="str">
            <v>Admin&amp;Other Utilities Central</v>
          </cell>
          <cell r="S1023" t="str">
            <v>RESIDENTIAL FACILITIES</v>
          </cell>
          <cell r="T1023" t="b">
            <v>0</v>
          </cell>
          <cell r="U1023" t="b">
            <v>1</v>
          </cell>
          <cell r="V1023" t="b">
            <v>0</v>
          </cell>
          <cell r="W1023" t="str">
            <v>Accounting And Contracts</v>
          </cell>
          <cell r="X1023">
            <v>1257444</v>
          </cell>
          <cell r="Y1023">
            <v>92448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 t="str">
            <v>40</v>
          </cell>
          <cell r="AH1023" t="str">
            <v>UT</v>
          </cell>
          <cell r="AI1023" t="str">
            <v>FullyF</v>
          </cell>
          <cell r="AJ1023" t="str">
            <v>FF</v>
          </cell>
        </row>
        <row r="1024">
          <cell r="A1024" t="str">
            <v>0023326</v>
          </cell>
          <cell r="B1024" t="str">
            <v>F96020105</v>
          </cell>
          <cell r="C1024" t="str">
            <v>96020105</v>
          </cell>
          <cell r="D1024" t="str">
            <v>CALVIN HILL DAYCARE LIGHTING ENERGY CON RETRO</v>
          </cell>
          <cell r="E1024">
            <v>35096</v>
          </cell>
          <cell r="F1024">
            <v>35338</v>
          </cell>
          <cell r="G1024">
            <v>35855</v>
          </cell>
          <cell r="I1024">
            <v>35723</v>
          </cell>
          <cell r="J1024">
            <v>5913</v>
          </cell>
          <cell r="K1024">
            <v>5913</v>
          </cell>
          <cell r="L1024">
            <v>5913</v>
          </cell>
          <cell r="M1024">
            <v>937</v>
          </cell>
          <cell r="N1024">
            <v>4976</v>
          </cell>
          <cell r="O1024">
            <v>200506</v>
          </cell>
          <cell r="P1024">
            <v>5913</v>
          </cell>
          <cell r="Q1024" t="str">
            <v>13</v>
          </cell>
          <cell r="R1024" t="str">
            <v>Other</v>
          </cell>
          <cell r="T1024" t="b">
            <v>1</v>
          </cell>
          <cell r="U1024" t="b">
            <v>1</v>
          </cell>
          <cell r="V1024" t="b">
            <v>0</v>
          </cell>
          <cell r="W1024" t="str">
            <v>Accounting And Contracts</v>
          </cell>
          <cell r="X1024">
            <v>0</v>
          </cell>
          <cell r="Y1024">
            <v>4976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I1024" t="str">
            <v>Tomb</v>
          </cell>
          <cell r="AJ1024" t="str">
            <v>T</v>
          </cell>
        </row>
        <row r="1025">
          <cell r="A1025" t="str">
            <v>0023327</v>
          </cell>
          <cell r="B1025" t="str">
            <v>F96030101</v>
          </cell>
          <cell r="C1025" t="str">
            <v>96030101</v>
          </cell>
          <cell r="D1025" t="str">
            <v>HENDRIE HALL LIGHTING ENERGY CONS RETROFIT</v>
          </cell>
          <cell r="E1025">
            <v>35125</v>
          </cell>
          <cell r="F1025">
            <v>35850</v>
          </cell>
          <cell r="G1025">
            <v>35855</v>
          </cell>
          <cell r="I1025">
            <v>37597</v>
          </cell>
          <cell r="J1025">
            <v>31056</v>
          </cell>
          <cell r="K1025">
            <v>31056</v>
          </cell>
          <cell r="L1025">
            <v>31056</v>
          </cell>
          <cell r="M1025">
            <v>0</v>
          </cell>
          <cell r="N1025">
            <v>31056</v>
          </cell>
          <cell r="O1025">
            <v>200506</v>
          </cell>
          <cell r="P1025">
            <v>31056</v>
          </cell>
          <cell r="Q1025" t="str">
            <v>70</v>
          </cell>
          <cell r="R1025" t="str">
            <v>Residential - Graduate</v>
          </cell>
          <cell r="T1025" t="b">
            <v>0</v>
          </cell>
          <cell r="U1025" t="b">
            <v>1</v>
          </cell>
          <cell r="V1025" t="b">
            <v>0</v>
          </cell>
          <cell r="W1025" t="str">
            <v>Accounting And Contracts</v>
          </cell>
          <cell r="X1025">
            <v>0</v>
          </cell>
          <cell r="Y1025">
            <v>31056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 t="str">
            <v>30</v>
          </cell>
          <cell r="AH1025" t="str">
            <v>CM</v>
          </cell>
          <cell r="AI1025" t="str">
            <v>FullyF</v>
          </cell>
          <cell r="AJ1025" t="str">
            <v>FF</v>
          </cell>
        </row>
        <row r="1026">
          <cell r="A1026" t="str">
            <v>0023328</v>
          </cell>
          <cell r="B1026" t="str">
            <v>P95111701</v>
          </cell>
          <cell r="C1026" t="str">
            <v>95111701</v>
          </cell>
          <cell r="D1026" t="str">
            <v>HGS MCDOUGAL STUDENT CENTER</v>
          </cell>
          <cell r="E1026">
            <v>35034</v>
          </cell>
          <cell r="F1026">
            <v>36006</v>
          </cell>
          <cell r="G1026">
            <v>35674</v>
          </cell>
          <cell r="I1026">
            <v>37278</v>
          </cell>
          <cell r="J1026">
            <v>990477</v>
          </cell>
          <cell r="K1026">
            <v>990477</v>
          </cell>
          <cell r="L1026">
            <v>990477</v>
          </cell>
          <cell r="M1026">
            <v>1000669.33</v>
          </cell>
          <cell r="N1026">
            <v>0</v>
          </cell>
          <cell r="O1026">
            <v>200506</v>
          </cell>
          <cell r="P1026">
            <v>990477</v>
          </cell>
          <cell r="Q1026" t="str">
            <v>70</v>
          </cell>
          <cell r="R1026" t="str">
            <v>Residential - Graduate</v>
          </cell>
          <cell r="T1026" t="b">
            <v>1</v>
          </cell>
          <cell r="U1026" t="b">
            <v>1</v>
          </cell>
          <cell r="V1026" t="b">
            <v>0</v>
          </cell>
          <cell r="W1026" t="str">
            <v>Accounting And Contracts</v>
          </cell>
          <cell r="X1026">
            <v>0</v>
          </cell>
          <cell r="Y1026">
            <v>0</v>
          </cell>
          <cell r="Z1026">
            <v>990477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I1026" t="str">
            <v>Tomb</v>
          </cell>
          <cell r="AJ1026" t="str">
            <v>T</v>
          </cell>
        </row>
        <row r="1027">
          <cell r="A1027" t="str">
            <v>0023329</v>
          </cell>
          <cell r="B1027" t="str">
            <v>P95120701</v>
          </cell>
          <cell r="C1027" t="str">
            <v>95120701</v>
          </cell>
          <cell r="D1027" t="str">
            <v>UHSC ELEVATOR RENOVATIONS</v>
          </cell>
          <cell r="E1027">
            <v>35125</v>
          </cell>
          <cell r="F1027">
            <v>36707</v>
          </cell>
          <cell r="G1027">
            <v>36341</v>
          </cell>
          <cell r="I1027">
            <v>37193</v>
          </cell>
          <cell r="J1027">
            <v>517299</v>
          </cell>
          <cell r="K1027">
            <v>517299</v>
          </cell>
          <cell r="L1027">
            <v>517299</v>
          </cell>
          <cell r="M1027">
            <v>0</v>
          </cell>
          <cell r="N1027">
            <v>517299</v>
          </cell>
          <cell r="O1027">
            <v>200506</v>
          </cell>
          <cell r="P1027">
            <v>517299</v>
          </cell>
          <cell r="Q1027" t="str">
            <v>61</v>
          </cell>
          <cell r="R1027" t="str">
            <v>Admin&amp;Other Other</v>
          </cell>
          <cell r="S1027" t="str">
            <v>CENTRAL CAMPUS</v>
          </cell>
          <cell r="T1027" t="b">
            <v>0</v>
          </cell>
          <cell r="U1027" t="b">
            <v>1</v>
          </cell>
          <cell r="V1027" t="b">
            <v>0</v>
          </cell>
          <cell r="W1027" t="str">
            <v>Accounting And Contracts</v>
          </cell>
          <cell r="X1027">
            <v>517299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 t="str">
            <v>30</v>
          </cell>
          <cell r="AH1027" t="str">
            <v>CM</v>
          </cell>
          <cell r="AI1027" t="str">
            <v>FullyF</v>
          </cell>
          <cell r="AJ1027" t="str">
            <v>FF</v>
          </cell>
        </row>
        <row r="1028">
          <cell r="A1028" t="str">
            <v>0023330</v>
          </cell>
          <cell r="B1028" t="str">
            <v>P95120801</v>
          </cell>
          <cell r="C1028" t="str">
            <v>95120801</v>
          </cell>
          <cell r="D1028" t="str">
            <v>KBT ELEVATOR RENOVATIONS</v>
          </cell>
          <cell r="E1028">
            <v>35125</v>
          </cell>
          <cell r="G1028">
            <v>35461</v>
          </cell>
          <cell r="I1028">
            <v>37571</v>
          </cell>
          <cell r="J1028">
            <v>583260</v>
          </cell>
          <cell r="K1028">
            <v>583260</v>
          </cell>
          <cell r="L1028">
            <v>583260</v>
          </cell>
          <cell r="M1028">
            <v>472.94</v>
          </cell>
          <cell r="N1028">
            <v>582787</v>
          </cell>
          <cell r="O1028">
            <v>200506</v>
          </cell>
          <cell r="P1028">
            <v>583260</v>
          </cell>
          <cell r="Q1028" t="str">
            <v>25</v>
          </cell>
          <cell r="R1028" t="str">
            <v>Biological and Physical Sciences</v>
          </cell>
          <cell r="S1028" t="str">
            <v>SCIENCE HILL</v>
          </cell>
          <cell r="T1028" t="b">
            <v>0</v>
          </cell>
          <cell r="U1028" t="b">
            <v>1</v>
          </cell>
          <cell r="V1028" t="b">
            <v>0</v>
          </cell>
          <cell r="W1028" t="str">
            <v>Accounting And Contracts</v>
          </cell>
          <cell r="X1028">
            <v>236885</v>
          </cell>
          <cell r="Y1028">
            <v>345902</v>
          </cell>
          <cell r="Z1028">
            <v>473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 t="str">
            <v>30</v>
          </cell>
          <cell r="AH1028" t="str">
            <v>CM</v>
          </cell>
          <cell r="AI1028" t="str">
            <v>FullyF</v>
          </cell>
          <cell r="AJ1028" t="str">
            <v>FF</v>
          </cell>
        </row>
        <row r="1029">
          <cell r="A1029" t="str">
            <v>0023331</v>
          </cell>
          <cell r="B1029" t="str">
            <v>C96030101</v>
          </cell>
          <cell r="C1029" t="str">
            <v>96030101</v>
          </cell>
          <cell r="D1029" t="str">
            <v>TEMPLE 433 RENOVATIONS</v>
          </cell>
          <cell r="E1029">
            <v>35125</v>
          </cell>
          <cell r="F1029">
            <v>35185</v>
          </cell>
          <cell r="G1029">
            <v>34851</v>
          </cell>
          <cell r="I1029">
            <v>35138</v>
          </cell>
          <cell r="J1029">
            <v>713833</v>
          </cell>
          <cell r="K1029">
            <v>713833</v>
          </cell>
          <cell r="L1029">
            <v>713833</v>
          </cell>
          <cell r="M1029">
            <v>0</v>
          </cell>
          <cell r="N1029">
            <v>713833</v>
          </cell>
          <cell r="O1029">
            <v>200506</v>
          </cell>
          <cell r="P1029">
            <v>713833</v>
          </cell>
          <cell r="Q1029" t="str">
            <v>60</v>
          </cell>
          <cell r="R1029" t="str">
            <v>Admin&amp;Other Administration</v>
          </cell>
          <cell r="T1029" t="b">
            <v>0</v>
          </cell>
          <cell r="U1029" t="b">
            <v>1</v>
          </cell>
          <cell r="V1029" t="b">
            <v>0</v>
          </cell>
          <cell r="W1029" t="str">
            <v>Finance-General Administration</v>
          </cell>
          <cell r="X1029">
            <v>1620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 t="str">
            <v>20</v>
          </cell>
          <cell r="AH1029" t="str">
            <v>PR</v>
          </cell>
          <cell r="AI1029" t="str">
            <v>FullyF</v>
          </cell>
          <cell r="AJ1029" t="str">
            <v>FF</v>
          </cell>
        </row>
        <row r="1030">
          <cell r="A1030" t="str">
            <v>0023332</v>
          </cell>
          <cell r="B1030" t="str">
            <v>P96030101</v>
          </cell>
          <cell r="C1030" t="str">
            <v>96030101</v>
          </cell>
          <cell r="D1030" t="str">
            <v>PWG LIGHTING ENERGY CONSERVATION RETROFIT</v>
          </cell>
          <cell r="E1030">
            <v>35125</v>
          </cell>
          <cell r="F1030">
            <v>35946</v>
          </cell>
          <cell r="G1030">
            <v>35582</v>
          </cell>
          <cell r="I1030">
            <v>37597</v>
          </cell>
          <cell r="J1030">
            <v>227478</v>
          </cell>
          <cell r="K1030">
            <v>227478</v>
          </cell>
          <cell r="L1030">
            <v>227478</v>
          </cell>
          <cell r="M1030">
            <v>0</v>
          </cell>
          <cell r="N1030">
            <v>227478</v>
          </cell>
          <cell r="O1030">
            <v>200506</v>
          </cell>
          <cell r="P1030">
            <v>227478</v>
          </cell>
          <cell r="Q1030" t="str">
            <v>54</v>
          </cell>
          <cell r="R1030" t="str">
            <v>Athletics</v>
          </cell>
          <cell r="S1030" t="str">
            <v>CV ENERGY CONSERVATION PROGRAMS</v>
          </cell>
          <cell r="T1030" t="b">
            <v>0</v>
          </cell>
          <cell r="U1030" t="b">
            <v>1</v>
          </cell>
          <cell r="V1030" t="b">
            <v>0</v>
          </cell>
          <cell r="W1030" t="str">
            <v>Accounting And Contracts</v>
          </cell>
          <cell r="X1030">
            <v>0</v>
          </cell>
          <cell r="Y1030">
            <v>227478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 t="str">
            <v>30</v>
          </cell>
          <cell r="AH1030" t="str">
            <v>CM</v>
          </cell>
          <cell r="AI1030" t="str">
            <v>FullyF</v>
          </cell>
          <cell r="AJ1030" t="str">
            <v>FF</v>
          </cell>
        </row>
        <row r="1031">
          <cell r="A1031" t="str">
            <v>0023333</v>
          </cell>
          <cell r="B1031" t="str">
            <v>P96031901</v>
          </cell>
          <cell r="C1031" t="str">
            <v>96031901</v>
          </cell>
          <cell r="D1031" t="str">
            <v>FMB 5TH FL AHS-1 COOLING &amp; CHILLED WATER</v>
          </cell>
          <cell r="E1031">
            <v>35125</v>
          </cell>
          <cell r="F1031">
            <v>35520</v>
          </cell>
          <cell r="G1031">
            <v>35339</v>
          </cell>
          <cell r="I1031">
            <v>37597</v>
          </cell>
          <cell r="J1031">
            <v>63554</v>
          </cell>
          <cell r="K1031">
            <v>63554</v>
          </cell>
          <cell r="L1031">
            <v>63554</v>
          </cell>
          <cell r="M1031">
            <v>0</v>
          </cell>
          <cell r="N1031">
            <v>63554</v>
          </cell>
          <cell r="O1031">
            <v>200506</v>
          </cell>
          <cell r="P1031">
            <v>63554</v>
          </cell>
          <cell r="Q1031" t="str">
            <v>80</v>
          </cell>
          <cell r="R1031" t="str">
            <v>Medicine</v>
          </cell>
          <cell r="T1031" t="b">
            <v>0</v>
          </cell>
          <cell r="U1031" t="b">
            <v>1</v>
          </cell>
          <cell r="V1031" t="b">
            <v>0</v>
          </cell>
          <cell r="W1031" t="str">
            <v>Asset Management</v>
          </cell>
          <cell r="X1031">
            <v>0</v>
          </cell>
          <cell r="Y1031">
            <v>63554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 t="str">
            <v>30</v>
          </cell>
          <cell r="AH1031" t="str">
            <v>CM</v>
          </cell>
          <cell r="AI1031" t="str">
            <v>FullyF</v>
          </cell>
          <cell r="AJ1031" t="str">
            <v>FF</v>
          </cell>
        </row>
        <row r="1032">
          <cell r="A1032" t="str">
            <v>0023334</v>
          </cell>
          <cell r="B1032" t="str">
            <v>P96031801</v>
          </cell>
          <cell r="C1032" t="str">
            <v>96031801</v>
          </cell>
          <cell r="D1032" t="str">
            <v>WNSL OFFICE &amp; LAB RENOVATION</v>
          </cell>
          <cell r="E1032">
            <v>35125</v>
          </cell>
          <cell r="F1032">
            <v>35703</v>
          </cell>
          <cell r="G1032">
            <v>35400</v>
          </cell>
          <cell r="I1032">
            <v>37597</v>
          </cell>
          <cell r="J1032">
            <v>305584</v>
          </cell>
          <cell r="K1032">
            <v>305584</v>
          </cell>
          <cell r="L1032">
            <v>305584</v>
          </cell>
          <cell r="M1032">
            <v>225000</v>
          </cell>
          <cell r="N1032">
            <v>80584</v>
          </cell>
          <cell r="O1032">
            <v>200506</v>
          </cell>
          <cell r="P1032">
            <v>305584</v>
          </cell>
          <cell r="Q1032" t="str">
            <v>25</v>
          </cell>
          <cell r="R1032" t="str">
            <v>Biological and Physical Sciences</v>
          </cell>
          <cell r="T1032" t="b">
            <v>0</v>
          </cell>
          <cell r="U1032" t="b">
            <v>1</v>
          </cell>
          <cell r="V1032" t="b">
            <v>0</v>
          </cell>
          <cell r="W1032" t="str">
            <v>Accounting And Contracts</v>
          </cell>
          <cell r="X1032">
            <v>0</v>
          </cell>
          <cell r="Y1032">
            <v>80584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 t="str">
            <v>20</v>
          </cell>
          <cell r="AH1032" t="str">
            <v>PR</v>
          </cell>
          <cell r="AI1032" t="str">
            <v>FullyF</v>
          </cell>
          <cell r="AJ1032" t="str">
            <v>FF</v>
          </cell>
        </row>
        <row r="1033">
          <cell r="A1033" t="str">
            <v>0023336</v>
          </cell>
          <cell r="B1033" t="str">
            <v>F96040101</v>
          </cell>
          <cell r="C1033" t="str">
            <v>96040101</v>
          </cell>
          <cell r="D1033" t="str">
            <v>PROSPECT 230 LIGHTING ENERGY CONSERV RETROFIT</v>
          </cell>
          <cell r="E1033">
            <v>35156</v>
          </cell>
          <cell r="G1033">
            <v>35612</v>
          </cell>
          <cell r="I1033">
            <v>35723</v>
          </cell>
          <cell r="J1033">
            <v>3951</v>
          </cell>
          <cell r="K1033">
            <v>3951</v>
          </cell>
          <cell r="L1033">
            <v>3951</v>
          </cell>
          <cell r="M1033">
            <v>597</v>
          </cell>
          <cell r="N1033">
            <v>3354</v>
          </cell>
          <cell r="O1033">
            <v>200506</v>
          </cell>
          <cell r="P1033">
            <v>3951</v>
          </cell>
          <cell r="Q1033" t="str">
            <v>12</v>
          </cell>
          <cell r="R1033" t="str">
            <v>Administrative &amp; University-Wide</v>
          </cell>
          <cell r="T1033" t="b">
            <v>1</v>
          </cell>
          <cell r="U1033" t="b">
            <v>1</v>
          </cell>
          <cell r="V1033" t="b">
            <v>0</v>
          </cell>
          <cell r="W1033" t="str">
            <v>Accounting And Contracts</v>
          </cell>
          <cell r="X1033">
            <v>0</v>
          </cell>
          <cell r="Y1033">
            <v>3354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I1033" t="str">
            <v>Tomb</v>
          </cell>
          <cell r="AJ1033" t="str">
            <v>T</v>
          </cell>
        </row>
        <row r="1034">
          <cell r="A1034" t="str">
            <v>0023337</v>
          </cell>
          <cell r="D1034" t="str">
            <v>PROSPECT 314 LIGHTING ENERGY CONSERV RETROFIT</v>
          </cell>
          <cell r="E1034">
            <v>35156</v>
          </cell>
          <cell r="F1034">
            <v>35611</v>
          </cell>
          <cell r="G1034">
            <v>35581</v>
          </cell>
          <cell r="I1034">
            <v>35723</v>
          </cell>
          <cell r="J1034">
            <v>6138</v>
          </cell>
          <cell r="K1034">
            <v>6138</v>
          </cell>
          <cell r="L1034">
            <v>6138</v>
          </cell>
          <cell r="M1034">
            <v>600</v>
          </cell>
          <cell r="N1034">
            <v>5538</v>
          </cell>
          <cell r="O1034">
            <v>200506</v>
          </cell>
          <cell r="P1034">
            <v>6138</v>
          </cell>
          <cell r="Q1034" t="str">
            <v>12</v>
          </cell>
          <cell r="R1034" t="str">
            <v>Administrative &amp; University-Wide</v>
          </cell>
          <cell r="T1034" t="b">
            <v>1</v>
          </cell>
          <cell r="U1034" t="b">
            <v>1</v>
          </cell>
          <cell r="V1034" t="b">
            <v>0</v>
          </cell>
          <cell r="W1034" t="str">
            <v>MGT</v>
          </cell>
          <cell r="X1034">
            <v>0</v>
          </cell>
          <cell r="Y1034">
            <v>5538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I1034" t="str">
            <v>Tomb</v>
          </cell>
          <cell r="AJ1034" t="str">
            <v>T</v>
          </cell>
        </row>
        <row r="1035">
          <cell r="A1035" t="str">
            <v>0023338</v>
          </cell>
          <cell r="B1035" t="str">
            <v>F96040103</v>
          </cell>
          <cell r="C1035" t="str">
            <v>96040103</v>
          </cell>
          <cell r="D1035" t="str">
            <v>PARK 205 LIGHTING ENERGY CONSERVATION RETRO</v>
          </cell>
          <cell r="E1035">
            <v>35156</v>
          </cell>
          <cell r="F1035">
            <v>35850</v>
          </cell>
          <cell r="G1035">
            <v>35339</v>
          </cell>
          <cell r="I1035">
            <v>37597</v>
          </cell>
          <cell r="J1035">
            <v>10094</v>
          </cell>
          <cell r="K1035">
            <v>10094</v>
          </cell>
          <cell r="L1035">
            <v>10094</v>
          </cell>
          <cell r="M1035">
            <v>0</v>
          </cell>
          <cell r="N1035">
            <v>10094</v>
          </cell>
          <cell r="O1035">
            <v>200506</v>
          </cell>
          <cell r="P1035">
            <v>10094</v>
          </cell>
          <cell r="Q1035" t="str">
            <v>28</v>
          </cell>
          <cell r="R1035" t="str">
            <v>Drama</v>
          </cell>
          <cell r="T1035" t="b">
            <v>0</v>
          </cell>
          <cell r="U1035" t="b">
            <v>1</v>
          </cell>
          <cell r="V1035" t="b">
            <v>0</v>
          </cell>
          <cell r="W1035" t="str">
            <v>Accounting And Contracts</v>
          </cell>
          <cell r="X1035">
            <v>0</v>
          </cell>
          <cell r="Y1035">
            <v>10094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 t="str">
            <v>30</v>
          </cell>
          <cell r="AH1035" t="str">
            <v>CM</v>
          </cell>
          <cell r="AI1035" t="str">
            <v>FullyF</v>
          </cell>
          <cell r="AJ1035" t="str">
            <v>FF</v>
          </cell>
        </row>
        <row r="1036">
          <cell r="A1036" t="str">
            <v>0023339</v>
          </cell>
          <cell r="B1036" t="str">
            <v>F96040104</v>
          </cell>
          <cell r="C1036" t="str">
            <v>96040104</v>
          </cell>
          <cell r="D1036" t="str">
            <v>PARK 211 LIGHTING ENERGY CONSERVATION RETRO</v>
          </cell>
          <cell r="E1036">
            <v>35156</v>
          </cell>
          <cell r="F1036">
            <v>35795</v>
          </cell>
          <cell r="G1036">
            <v>35339</v>
          </cell>
          <cell r="I1036">
            <v>37597</v>
          </cell>
          <cell r="J1036">
            <v>13254</v>
          </cell>
          <cell r="K1036">
            <v>13254</v>
          </cell>
          <cell r="L1036">
            <v>13254</v>
          </cell>
          <cell r="M1036">
            <v>0</v>
          </cell>
          <cell r="N1036">
            <v>13254</v>
          </cell>
          <cell r="O1036">
            <v>200506</v>
          </cell>
          <cell r="P1036">
            <v>13254</v>
          </cell>
          <cell r="Q1036" t="str">
            <v>60</v>
          </cell>
          <cell r="R1036" t="str">
            <v>Admin&amp;Other Administration</v>
          </cell>
          <cell r="T1036" t="b">
            <v>0</v>
          </cell>
          <cell r="U1036" t="b">
            <v>1</v>
          </cell>
          <cell r="V1036" t="b">
            <v>0</v>
          </cell>
          <cell r="W1036" t="str">
            <v>Accounting And Contracts</v>
          </cell>
          <cell r="X1036">
            <v>0</v>
          </cell>
          <cell r="Y1036">
            <v>13254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 t="str">
            <v>30</v>
          </cell>
          <cell r="AH1036" t="str">
            <v>CM</v>
          </cell>
          <cell r="AI1036" t="str">
            <v>FullyF</v>
          </cell>
          <cell r="AJ1036" t="str">
            <v>FF</v>
          </cell>
        </row>
        <row r="1037">
          <cell r="A1037" t="str">
            <v>0023340</v>
          </cell>
          <cell r="B1037" t="str">
            <v>F96040105</v>
          </cell>
          <cell r="C1037" t="str">
            <v>96040105</v>
          </cell>
          <cell r="D1037" t="str">
            <v>PARK 215 LIGHTING ENERGY CONSERVATION RETRO</v>
          </cell>
          <cell r="E1037">
            <v>35156</v>
          </cell>
          <cell r="F1037">
            <v>35550</v>
          </cell>
          <cell r="G1037">
            <v>35339</v>
          </cell>
          <cell r="I1037">
            <v>37597</v>
          </cell>
          <cell r="J1037">
            <v>15998</v>
          </cell>
          <cell r="K1037">
            <v>15998</v>
          </cell>
          <cell r="L1037">
            <v>15998</v>
          </cell>
          <cell r="M1037">
            <v>0</v>
          </cell>
          <cell r="N1037">
            <v>15998</v>
          </cell>
          <cell r="O1037">
            <v>200506</v>
          </cell>
          <cell r="P1037">
            <v>15998</v>
          </cell>
          <cell r="Q1037" t="str">
            <v>60</v>
          </cell>
          <cell r="R1037" t="str">
            <v>Admin&amp;Other Administration</v>
          </cell>
          <cell r="T1037" t="b">
            <v>0</v>
          </cell>
          <cell r="U1037" t="b">
            <v>1</v>
          </cell>
          <cell r="V1037" t="b">
            <v>0</v>
          </cell>
          <cell r="W1037" t="str">
            <v>Accounting And Contracts</v>
          </cell>
          <cell r="X1037">
            <v>0</v>
          </cell>
          <cell r="Y1037">
            <v>15998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 t="str">
            <v>30</v>
          </cell>
          <cell r="AH1037" t="str">
            <v>CM</v>
          </cell>
          <cell r="AI1037" t="str">
            <v>FullyF</v>
          </cell>
          <cell r="AJ1037" t="str">
            <v>FF</v>
          </cell>
        </row>
        <row r="1038">
          <cell r="A1038" t="str">
            <v>0023341</v>
          </cell>
          <cell r="D1038" t="str">
            <v>PARK 217 LIGHTING ENERGY CONSERVATION RETRO</v>
          </cell>
          <cell r="E1038">
            <v>35156</v>
          </cell>
          <cell r="F1038">
            <v>35369</v>
          </cell>
          <cell r="G1038">
            <v>35369</v>
          </cell>
          <cell r="I1038">
            <v>35723</v>
          </cell>
          <cell r="J1038">
            <v>9832</v>
          </cell>
          <cell r="K1038">
            <v>9832</v>
          </cell>
          <cell r="L1038">
            <v>9832</v>
          </cell>
          <cell r="M1038">
            <v>0</v>
          </cell>
          <cell r="N1038">
            <v>9832</v>
          </cell>
          <cell r="O1038">
            <v>200506</v>
          </cell>
          <cell r="P1038">
            <v>9832</v>
          </cell>
          <cell r="Q1038" t="str">
            <v>13</v>
          </cell>
          <cell r="R1038" t="str">
            <v>Other</v>
          </cell>
          <cell r="T1038" t="b">
            <v>1</v>
          </cell>
          <cell r="U1038" t="b">
            <v>1</v>
          </cell>
          <cell r="V1038" t="b">
            <v>0</v>
          </cell>
          <cell r="W1038" t="str">
            <v>MGT</v>
          </cell>
          <cell r="X1038">
            <v>0</v>
          </cell>
          <cell r="Y1038">
            <v>9832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I1038" t="str">
            <v>Tomb</v>
          </cell>
          <cell r="AJ1038" t="str">
            <v>T</v>
          </cell>
        </row>
        <row r="1039">
          <cell r="A1039" t="str">
            <v>0023342</v>
          </cell>
          <cell r="D1039" t="str">
            <v>ELM 294 LIGHTING ENERGY CONSERVATION RETRO</v>
          </cell>
          <cell r="E1039">
            <v>35156</v>
          </cell>
          <cell r="F1039">
            <v>35611</v>
          </cell>
          <cell r="G1039">
            <v>35611</v>
          </cell>
          <cell r="I1039">
            <v>35723</v>
          </cell>
          <cell r="J1039">
            <v>6285</v>
          </cell>
          <cell r="K1039">
            <v>6285</v>
          </cell>
          <cell r="L1039">
            <v>6285</v>
          </cell>
          <cell r="M1039">
            <v>0</v>
          </cell>
          <cell r="N1039">
            <v>6285</v>
          </cell>
          <cell r="O1039">
            <v>200506</v>
          </cell>
          <cell r="P1039">
            <v>6285</v>
          </cell>
          <cell r="Q1039" t="str">
            <v>13</v>
          </cell>
          <cell r="R1039" t="str">
            <v>Other</v>
          </cell>
          <cell r="T1039" t="b">
            <v>1</v>
          </cell>
          <cell r="U1039" t="b">
            <v>1</v>
          </cell>
          <cell r="V1039" t="b">
            <v>0</v>
          </cell>
          <cell r="W1039" t="str">
            <v>MGT</v>
          </cell>
          <cell r="X1039">
            <v>0</v>
          </cell>
          <cell r="Y1039">
            <v>6285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I1039" t="str">
            <v>Tomb</v>
          </cell>
          <cell r="AJ1039" t="str">
            <v>T</v>
          </cell>
        </row>
        <row r="1040">
          <cell r="A1040" t="str">
            <v>0023343</v>
          </cell>
          <cell r="B1040" t="str">
            <v>F96040108</v>
          </cell>
          <cell r="C1040" t="str">
            <v>96040108</v>
          </cell>
          <cell r="D1040" t="str">
            <v>COLLEGE 493 LIGHTING ENERGY CONSERV RETROFIT</v>
          </cell>
          <cell r="E1040">
            <v>35156</v>
          </cell>
          <cell r="F1040">
            <v>35550</v>
          </cell>
          <cell r="G1040">
            <v>35855</v>
          </cell>
          <cell r="I1040">
            <v>37597</v>
          </cell>
          <cell r="J1040">
            <v>13227</v>
          </cell>
          <cell r="K1040">
            <v>13227</v>
          </cell>
          <cell r="L1040">
            <v>13227</v>
          </cell>
          <cell r="M1040">
            <v>0</v>
          </cell>
          <cell r="N1040">
            <v>13227</v>
          </cell>
          <cell r="O1040">
            <v>200506</v>
          </cell>
          <cell r="P1040">
            <v>13227</v>
          </cell>
          <cell r="Q1040" t="str">
            <v>22</v>
          </cell>
          <cell r="R1040" t="str">
            <v>Soc Sci</v>
          </cell>
          <cell r="T1040" t="b">
            <v>0</v>
          </cell>
          <cell r="U1040" t="b">
            <v>1</v>
          </cell>
          <cell r="V1040" t="b">
            <v>0</v>
          </cell>
          <cell r="W1040" t="str">
            <v>Accounting And Contracts</v>
          </cell>
          <cell r="X1040">
            <v>0</v>
          </cell>
          <cell r="Y1040">
            <v>13227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 t="str">
            <v>30</v>
          </cell>
          <cell r="AH1040" t="str">
            <v>CM</v>
          </cell>
          <cell r="AI1040" t="str">
            <v>FullyF</v>
          </cell>
          <cell r="AJ1040" t="str">
            <v>FF</v>
          </cell>
        </row>
        <row r="1041">
          <cell r="A1041" t="str">
            <v>0023344</v>
          </cell>
          <cell r="B1041" t="str">
            <v>F96040109</v>
          </cell>
          <cell r="C1041" t="str">
            <v>96040109</v>
          </cell>
          <cell r="D1041" t="str">
            <v>PROSPECT 276 LIGHTING ENERGY CONSERV RETROFIT</v>
          </cell>
          <cell r="E1041">
            <v>35156</v>
          </cell>
          <cell r="F1041">
            <v>35886</v>
          </cell>
          <cell r="G1041">
            <v>35582</v>
          </cell>
          <cell r="I1041">
            <v>37597</v>
          </cell>
          <cell r="J1041">
            <v>11913</v>
          </cell>
          <cell r="K1041">
            <v>11913</v>
          </cell>
          <cell r="L1041">
            <v>11913</v>
          </cell>
          <cell r="M1041">
            <v>0</v>
          </cell>
          <cell r="N1041">
            <v>11913</v>
          </cell>
          <cell r="O1041">
            <v>200506</v>
          </cell>
          <cell r="P1041">
            <v>11913</v>
          </cell>
          <cell r="Q1041" t="str">
            <v>70</v>
          </cell>
          <cell r="R1041" t="str">
            <v>Residential - Graduate</v>
          </cell>
          <cell r="T1041" t="b">
            <v>0</v>
          </cell>
          <cell r="U1041" t="b">
            <v>1</v>
          </cell>
          <cell r="V1041" t="b">
            <v>0</v>
          </cell>
          <cell r="W1041" t="str">
            <v>Finance-General Administration</v>
          </cell>
          <cell r="X1041">
            <v>0</v>
          </cell>
          <cell r="Y1041">
            <v>11913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 t="str">
            <v>30</v>
          </cell>
          <cell r="AH1041" t="str">
            <v>CM</v>
          </cell>
          <cell r="AI1041" t="str">
            <v>FullyF</v>
          </cell>
          <cell r="AJ1041" t="str">
            <v>FF</v>
          </cell>
        </row>
        <row r="1042">
          <cell r="A1042" t="str">
            <v>0023345</v>
          </cell>
          <cell r="D1042" t="str">
            <v>YORK 232 LIGHTING ENERGY CONSERVATION RETRO</v>
          </cell>
          <cell r="E1042">
            <v>35156</v>
          </cell>
          <cell r="F1042">
            <v>35850</v>
          </cell>
          <cell r="G1042">
            <v>35550</v>
          </cell>
          <cell r="I1042">
            <v>35919</v>
          </cell>
          <cell r="J1042">
            <v>4567</v>
          </cell>
          <cell r="K1042">
            <v>4567</v>
          </cell>
          <cell r="L1042">
            <v>4567</v>
          </cell>
          <cell r="M1042">
            <v>0</v>
          </cell>
          <cell r="N1042">
            <v>4567</v>
          </cell>
          <cell r="O1042">
            <v>200506</v>
          </cell>
          <cell r="P1042">
            <v>4567</v>
          </cell>
          <cell r="Q1042" t="str">
            <v>12</v>
          </cell>
          <cell r="R1042" t="str">
            <v>Administrative &amp; University-Wide</v>
          </cell>
          <cell r="T1042" t="b">
            <v>1</v>
          </cell>
          <cell r="U1042" t="b">
            <v>1</v>
          </cell>
          <cell r="V1042" t="b">
            <v>0</v>
          </cell>
          <cell r="W1042" t="str">
            <v>MGT</v>
          </cell>
          <cell r="X1042">
            <v>0</v>
          </cell>
          <cell r="Y1042">
            <v>4567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I1042" t="str">
            <v>Tomb</v>
          </cell>
          <cell r="AJ1042" t="str">
            <v>T</v>
          </cell>
        </row>
        <row r="1043">
          <cell r="A1043" t="str">
            <v>0023346</v>
          </cell>
          <cell r="D1043" t="str">
            <v>YORK 254 LIGHTING ENERGY CONSERVATION RETRO</v>
          </cell>
          <cell r="E1043">
            <v>35156</v>
          </cell>
          <cell r="F1043">
            <v>35850</v>
          </cell>
          <cell r="G1043">
            <v>35550</v>
          </cell>
          <cell r="I1043">
            <v>35919</v>
          </cell>
          <cell r="J1043">
            <v>3368</v>
          </cell>
          <cell r="K1043">
            <v>3368</v>
          </cell>
          <cell r="L1043">
            <v>3368</v>
          </cell>
          <cell r="M1043">
            <v>0</v>
          </cell>
          <cell r="N1043">
            <v>3368</v>
          </cell>
          <cell r="O1043">
            <v>200506</v>
          </cell>
          <cell r="P1043">
            <v>3368</v>
          </cell>
          <cell r="Q1043" t="str">
            <v>13</v>
          </cell>
          <cell r="R1043" t="str">
            <v>Other</v>
          </cell>
          <cell r="T1043" t="b">
            <v>1</v>
          </cell>
          <cell r="U1043" t="b">
            <v>1</v>
          </cell>
          <cell r="V1043" t="b">
            <v>0</v>
          </cell>
          <cell r="W1043" t="str">
            <v>MGT</v>
          </cell>
          <cell r="X1043">
            <v>0</v>
          </cell>
          <cell r="Y1043">
            <v>3368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I1043" t="str">
            <v>Tomb</v>
          </cell>
          <cell r="AJ1043" t="str">
            <v>T</v>
          </cell>
        </row>
        <row r="1044">
          <cell r="A1044" t="str">
            <v>0023347</v>
          </cell>
          <cell r="B1044" t="str">
            <v>F96040112</v>
          </cell>
          <cell r="C1044" t="str">
            <v>96040112</v>
          </cell>
          <cell r="D1044" t="str">
            <v>SSS LIGHTING ENERGY CONSERVATION RETRO '96</v>
          </cell>
          <cell r="E1044">
            <v>35156</v>
          </cell>
          <cell r="F1044">
            <v>35369</v>
          </cell>
          <cell r="G1044">
            <v>35309</v>
          </cell>
          <cell r="I1044">
            <v>37597</v>
          </cell>
          <cell r="J1044">
            <v>11196</v>
          </cell>
          <cell r="K1044">
            <v>11196</v>
          </cell>
          <cell r="L1044">
            <v>11196</v>
          </cell>
          <cell r="M1044">
            <v>0</v>
          </cell>
          <cell r="N1044">
            <v>11196</v>
          </cell>
          <cell r="O1044">
            <v>200506</v>
          </cell>
          <cell r="P1044">
            <v>11196</v>
          </cell>
          <cell r="Q1044" t="str">
            <v>22</v>
          </cell>
          <cell r="R1044" t="str">
            <v>Soc Sci</v>
          </cell>
          <cell r="T1044" t="b">
            <v>0</v>
          </cell>
          <cell r="U1044" t="b">
            <v>1</v>
          </cell>
          <cell r="V1044" t="b">
            <v>0</v>
          </cell>
          <cell r="W1044" t="str">
            <v>Accounting And Contracts</v>
          </cell>
          <cell r="X1044">
            <v>0</v>
          </cell>
          <cell r="Y1044">
            <v>11196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 t="str">
            <v>30</v>
          </cell>
          <cell r="AH1044" t="str">
            <v>CM</v>
          </cell>
          <cell r="AI1044" t="str">
            <v>FullyF</v>
          </cell>
          <cell r="AJ1044" t="str">
            <v>FF</v>
          </cell>
        </row>
        <row r="1045">
          <cell r="A1045" t="str">
            <v>0023348</v>
          </cell>
          <cell r="B1045" t="str">
            <v>P95100606</v>
          </cell>
          <cell r="C1045" t="str">
            <v>95100606</v>
          </cell>
          <cell r="D1045" t="str">
            <v>HILLHOUSE 1 ENTRY RENOVATION</v>
          </cell>
          <cell r="E1045">
            <v>35156</v>
          </cell>
          <cell r="I1045">
            <v>36549</v>
          </cell>
          <cell r="J1045">
            <v>254806</v>
          </cell>
          <cell r="K1045">
            <v>254806</v>
          </cell>
          <cell r="L1045">
            <v>254806</v>
          </cell>
          <cell r="M1045">
            <v>254806.24</v>
          </cell>
          <cell r="N1045">
            <v>0</v>
          </cell>
          <cell r="O1045">
            <v>200506</v>
          </cell>
          <cell r="P1045">
            <v>254806</v>
          </cell>
          <cell r="Q1045" t="str">
            <v>12</v>
          </cell>
          <cell r="R1045" t="str">
            <v>Administrative &amp; University-Wide</v>
          </cell>
          <cell r="T1045" t="b">
            <v>1</v>
          </cell>
          <cell r="U1045" t="b">
            <v>1</v>
          </cell>
          <cell r="V1045" t="b">
            <v>0</v>
          </cell>
          <cell r="W1045" t="str">
            <v>Project Accounting</v>
          </cell>
          <cell r="X1045">
            <v>0</v>
          </cell>
          <cell r="Y1045">
            <v>0</v>
          </cell>
          <cell r="Z1045">
            <v>134405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I1045" t="str">
            <v>Tomb</v>
          </cell>
          <cell r="AJ1045" t="str">
            <v>T</v>
          </cell>
        </row>
        <row r="1046">
          <cell r="A1046" t="str">
            <v>0023349</v>
          </cell>
          <cell r="B1046" t="str">
            <v>P96032801</v>
          </cell>
          <cell r="C1046" t="str">
            <v>96032801</v>
          </cell>
          <cell r="D1046" t="str">
            <v>WHITNEY AVE 155 OFFICE RECONFIGURATION</v>
          </cell>
          <cell r="E1046">
            <v>35156</v>
          </cell>
          <cell r="G1046">
            <v>35886</v>
          </cell>
          <cell r="I1046">
            <v>37597</v>
          </cell>
          <cell r="J1046">
            <v>499606</v>
          </cell>
          <cell r="K1046">
            <v>499606</v>
          </cell>
          <cell r="L1046">
            <v>499606</v>
          </cell>
          <cell r="M1046">
            <v>0</v>
          </cell>
          <cell r="N1046">
            <v>499606</v>
          </cell>
          <cell r="O1046">
            <v>200506</v>
          </cell>
          <cell r="P1046">
            <v>499606</v>
          </cell>
          <cell r="Q1046" t="str">
            <v>60</v>
          </cell>
          <cell r="R1046" t="str">
            <v>Admin&amp;Other Administration</v>
          </cell>
          <cell r="S1046" t="str">
            <v>OTHER PROJECTS</v>
          </cell>
          <cell r="T1046" t="b">
            <v>0</v>
          </cell>
          <cell r="U1046" t="b">
            <v>1</v>
          </cell>
          <cell r="V1046" t="b">
            <v>0</v>
          </cell>
          <cell r="W1046" t="str">
            <v>Accounting And Contracts</v>
          </cell>
          <cell r="X1046">
            <v>499606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 t="str">
            <v>20</v>
          </cell>
          <cell r="AH1046" t="str">
            <v>PR</v>
          </cell>
          <cell r="AI1046" t="str">
            <v>FullyF</v>
          </cell>
          <cell r="AJ1046" t="str">
            <v>FF</v>
          </cell>
        </row>
        <row r="1047">
          <cell r="A1047" t="str">
            <v>0023350</v>
          </cell>
          <cell r="B1047" t="str">
            <v>P95120401</v>
          </cell>
          <cell r="C1047" t="str">
            <v>95120401</v>
          </cell>
          <cell r="D1047" t="str">
            <v>HARKNESS DINING HALL RENOVATION &amp; STUDENT CTR</v>
          </cell>
          <cell r="E1047">
            <v>35125</v>
          </cell>
          <cell r="F1047">
            <v>36068</v>
          </cell>
          <cell r="G1047">
            <v>35674</v>
          </cell>
          <cell r="I1047">
            <v>37597</v>
          </cell>
          <cell r="J1047">
            <v>1450000</v>
          </cell>
          <cell r="K1047">
            <v>1450000</v>
          </cell>
          <cell r="L1047">
            <v>1450000</v>
          </cell>
          <cell r="M1047">
            <v>0</v>
          </cell>
          <cell r="N1047">
            <v>1450000</v>
          </cell>
          <cell r="O1047">
            <v>200506</v>
          </cell>
          <cell r="P1047">
            <v>1450000</v>
          </cell>
          <cell r="Q1047" t="str">
            <v>70</v>
          </cell>
          <cell r="R1047" t="str">
            <v>Residential - Graduate</v>
          </cell>
          <cell r="S1047" t="str">
            <v>MEDICAL CAMPUS</v>
          </cell>
          <cell r="T1047" t="b">
            <v>0</v>
          </cell>
          <cell r="U1047" t="b">
            <v>1</v>
          </cell>
          <cell r="V1047" t="b">
            <v>0</v>
          </cell>
          <cell r="W1047" t="str">
            <v>Asset Management</v>
          </cell>
          <cell r="X1047">
            <v>292392</v>
          </cell>
          <cell r="Y1047">
            <v>1157608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 t="str">
            <v>20</v>
          </cell>
          <cell r="AH1047" t="str">
            <v>PR</v>
          </cell>
          <cell r="AI1047" t="str">
            <v>FullyF</v>
          </cell>
          <cell r="AJ1047" t="str">
            <v>FF</v>
          </cell>
        </row>
        <row r="1048">
          <cell r="A1048" t="str">
            <v>0023351</v>
          </cell>
          <cell r="B1048" t="str">
            <v>P95100605</v>
          </cell>
          <cell r="C1048" t="str">
            <v>95100605</v>
          </cell>
          <cell r="D1048" t="str">
            <v>SLOANE PHYSICS LABORATORY WINDOW REPLACEMENT</v>
          </cell>
          <cell r="E1048">
            <v>35156</v>
          </cell>
          <cell r="F1048">
            <v>36311</v>
          </cell>
          <cell r="G1048">
            <v>35916</v>
          </cell>
          <cell r="I1048">
            <v>37597</v>
          </cell>
          <cell r="J1048">
            <v>572090</v>
          </cell>
          <cell r="K1048">
            <v>572090</v>
          </cell>
          <cell r="L1048">
            <v>572090</v>
          </cell>
          <cell r="M1048">
            <v>0</v>
          </cell>
          <cell r="N1048">
            <v>572090</v>
          </cell>
          <cell r="O1048">
            <v>200506</v>
          </cell>
          <cell r="P1048">
            <v>572090</v>
          </cell>
          <cell r="Q1048" t="str">
            <v>25</v>
          </cell>
          <cell r="R1048" t="str">
            <v>Biological and Physical Sciences</v>
          </cell>
          <cell r="S1048" t="str">
            <v>SCIENCE HILL</v>
          </cell>
          <cell r="T1048" t="b">
            <v>0</v>
          </cell>
          <cell r="U1048" t="b">
            <v>1</v>
          </cell>
          <cell r="V1048" t="b">
            <v>0</v>
          </cell>
          <cell r="W1048" t="str">
            <v>Accounting And Contracts</v>
          </cell>
          <cell r="X1048">
            <v>526451</v>
          </cell>
          <cell r="Y1048">
            <v>45639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 t="str">
            <v>30</v>
          </cell>
          <cell r="AH1048" t="str">
            <v>CM</v>
          </cell>
          <cell r="AI1048" t="str">
            <v>FullyF</v>
          </cell>
          <cell r="AJ1048" t="str">
            <v>FF</v>
          </cell>
        </row>
        <row r="1049">
          <cell r="A1049" t="str">
            <v>0023352</v>
          </cell>
          <cell r="B1049" t="str">
            <v>C96040101</v>
          </cell>
          <cell r="C1049" t="str">
            <v>96040101</v>
          </cell>
          <cell r="D1049" t="str">
            <v>CENTRAL/SCIENCE BUILDINGS DATA READY WIRING</v>
          </cell>
          <cell r="E1049">
            <v>35156</v>
          </cell>
          <cell r="F1049">
            <v>36068</v>
          </cell>
          <cell r="G1049">
            <v>35855</v>
          </cell>
          <cell r="I1049">
            <v>35159</v>
          </cell>
          <cell r="J1049">
            <v>933600</v>
          </cell>
          <cell r="K1049">
            <v>933600</v>
          </cell>
          <cell r="L1049">
            <v>933600</v>
          </cell>
          <cell r="M1049">
            <v>0</v>
          </cell>
          <cell r="N1049">
            <v>933600</v>
          </cell>
          <cell r="O1049">
            <v>200506</v>
          </cell>
          <cell r="P1049">
            <v>933600</v>
          </cell>
          <cell r="Q1049" t="str">
            <v>61</v>
          </cell>
          <cell r="R1049" t="str">
            <v>Admin&amp;Other Other</v>
          </cell>
          <cell r="S1049" t="str">
            <v>DO NOT USE COMPUTING  TELECOMMUNICATIONS EQUIPMENT</v>
          </cell>
          <cell r="T1049" t="b">
            <v>0</v>
          </cell>
          <cell r="U1049" t="b">
            <v>1</v>
          </cell>
          <cell r="V1049" t="b">
            <v>0</v>
          </cell>
          <cell r="W1049" t="str">
            <v>Finance-General Administration</v>
          </cell>
          <cell r="X1049">
            <v>225746</v>
          </cell>
          <cell r="Y1049">
            <v>707854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 t="str">
            <v>30</v>
          </cell>
          <cell r="AH1049" t="str">
            <v>CM</v>
          </cell>
          <cell r="AI1049" t="str">
            <v>FullyF</v>
          </cell>
          <cell r="AJ1049" t="str">
            <v>FF</v>
          </cell>
        </row>
        <row r="1050">
          <cell r="A1050" t="str">
            <v>0023353</v>
          </cell>
          <cell r="B1050" t="str">
            <v>C96040102</v>
          </cell>
          <cell r="C1050" t="str">
            <v>96040102</v>
          </cell>
          <cell r="D1050" t="str">
            <v>BUILDING X STUDY</v>
          </cell>
          <cell r="E1050">
            <v>35156</v>
          </cell>
          <cell r="F1050">
            <v>35338</v>
          </cell>
          <cell r="G1050">
            <v>35582</v>
          </cell>
          <cell r="I1050">
            <v>35787</v>
          </cell>
          <cell r="J1050">
            <v>28735</v>
          </cell>
          <cell r="K1050">
            <v>28735</v>
          </cell>
          <cell r="L1050">
            <v>28735</v>
          </cell>
          <cell r="M1050">
            <v>28735</v>
          </cell>
          <cell r="N1050">
            <v>0</v>
          </cell>
          <cell r="O1050">
            <v>200506</v>
          </cell>
          <cell r="P1050">
            <v>28735</v>
          </cell>
          <cell r="Q1050" t="str">
            <v>05</v>
          </cell>
          <cell r="R1050" t="str">
            <v>Academic Space: Non-Science</v>
          </cell>
          <cell r="T1050" t="b">
            <v>1</v>
          </cell>
          <cell r="U1050" t="b">
            <v>1</v>
          </cell>
          <cell r="V1050" t="b">
            <v>0</v>
          </cell>
          <cell r="W1050" t="str">
            <v>Finance-General Administration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I1050" t="str">
            <v>Tomb</v>
          </cell>
          <cell r="AJ1050" t="str">
            <v>T</v>
          </cell>
        </row>
        <row r="1051">
          <cell r="A1051" t="str">
            <v>0023354</v>
          </cell>
          <cell r="B1051" t="str">
            <v>P96042401</v>
          </cell>
          <cell r="C1051" t="str">
            <v>96042401</v>
          </cell>
          <cell r="D1051" t="str">
            <v>CULLMAN LIGHTING ENERGY CONSERVATION RETROFIT</v>
          </cell>
          <cell r="E1051">
            <v>35156</v>
          </cell>
          <cell r="F1051">
            <v>35611</v>
          </cell>
          <cell r="G1051">
            <v>35309</v>
          </cell>
          <cell r="I1051">
            <v>37597</v>
          </cell>
          <cell r="J1051">
            <v>142949</v>
          </cell>
          <cell r="K1051">
            <v>142949</v>
          </cell>
          <cell r="L1051">
            <v>142949</v>
          </cell>
          <cell r="M1051">
            <v>0</v>
          </cell>
          <cell r="N1051">
            <v>142949</v>
          </cell>
          <cell r="O1051">
            <v>200506</v>
          </cell>
          <cell r="P1051">
            <v>142949</v>
          </cell>
          <cell r="Q1051" t="str">
            <v>54</v>
          </cell>
          <cell r="R1051" t="str">
            <v>Athletics</v>
          </cell>
          <cell r="T1051" t="b">
            <v>0</v>
          </cell>
          <cell r="U1051" t="b">
            <v>1</v>
          </cell>
          <cell r="V1051" t="b">
            <v>0</v>
          </cell>
          <cell r="W1051" t="str">
            <v>Accounting And Contracts</v>
          </cell>
          <cell r="X1051">
            <v>0</v>
          </cell>
          <cell r="Y1051">
            <v>142949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 t="str">
            <v>30</v>
          </cell>
          <cell r="AH1051" t="str">
            <v>CM</v>
          </cell>
          <cell r="AI1051" t="str">
            <v>FullyF</v>
          </cell>
          <cell r="AJ1051" t="str">
            <v>FF</v>
          </cell>
        </row>
        <row r="1052">
          <cell r="A1052" t="str">
            <v>0023355</v>
          </cell>
          <cell r="B1052" t="str">
            <v>P96041202</v>
          </cell>
          <cell r="C1052" t="str">
            <v>96041202</v>
          </cell>
          <cell r="D1052" t="str">
            <v>LEPH DOUBLE ENDED ELECTRICAL SUBSTATION</v>
          </cell>
          <cell r="E1052">
            <v>35156</v>
          </cell>
          <cell r="F1052">
            <v>35520</v>
          </cell>
          <cell r="G1052">
            <v>35947</v>
          </cell>
          <cell r="I1052">
            <v>35891</v>
          </cell>
          <cell r="J1052">
            <v>373324</v>
          </cell>
          <cell r="K1052">
            <v>373324</v>
          </cell>
          <cell r="L1052">
            <v>373324</v>
          </cell>
          <cell r="M1052">
            <v>0</v>
          </cell>
          <cell r="N1052">
            <v>373324</v>
          </cell>
          <cell r="O1052">
            <v>200506</v>
          </cell>
          <cell r="P1052">
            <v>373324</v>
          </cell>
          <cell r="Q1052" t="str">
            <v>66</v>
          </cell>
          <cell r="R1052" t="str">
            <v>Admin&amp;Other YSM Utilities</v>
          </cell>
          <cell r="T1052" t="b">
            <v>0</v>
          </cell>
          <cell r="U1052" t="b">
            <v>1</v>
          </cell>
          <cell r="V1052" t="b">
            <v>0</v>
          </cell>
          <cell r="W1052" t="str">
            <v>Asset Management</v>
          </cell>
          <cell r="X1052">
            <v>0</v>
          </cell>
          <cell r="Y1052">
            <v>373324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 t="str">
            <v>30</v>
          </cell>
          <cell r="AH1052" t="str">
            <v>CM</v>
          </cell>
          <cell r="AI1052" t="str">
            <v>FullyF</v>
          </cell>
          <cell r="AJ1052" t="str">
            <v>FF</v>
          </cell>
        </row>
        <row r="1053">
          <cell r="A1053" t="str">
            <v>0023356</v>
          </cell>
          <cell r="B1053" t="str">
            <v>P96042901</v>
          </cell>
          <cell r="C1053" t="str">
            <v>96042901</v>
          </cell>
          <cell r="D1053" t="str">
            <v>HEAT CONTROLS CONVERSION</v>
          </cell>
          <cell r="E1053">
            <v>35156</v>
          </cell>
          <cell r="G1053">
            <v>36616</v>
          </cell>
          <cell r="I1053">
            <v>37597</v>
          </cell>
          <cell r="J1053">
            <v>129024</v>
          </cell>
          <cell r="K1053">
            <v>129024</v>
          </cell>
          <cell r="L1053">
            <v>129024</v>
          </cell>
          <cell r="M1053">
            <v>0</v>
          </cell>
          <cell r="N1053">
            <v>129024</v>
          </cell>
          <cell r="O1053">
            <v>200506</v>
          </cell>
          <cell r="P1053">
            <v>129024</v>
          </cell>
          <cell r="Q1053" t="str">
            <v>61</v>
          </cell>
          <cell r="R1053" t="str">
            <v>Admin&amp;Other Other</v>
          </cell>
          <cell r="S1053" t="str">
            <v>POWER PLANTS AND UTILITY DISTRIBUTION SYSTEMS</v>
          </cell>
          <cell r="T1053" t="b">
            <v>0</v>
          </cell>
          <cell r="U1053" t="b">
            <v>1</v>
          </cell>
          <cell r="V1053" t="b">
            <v>0</v>
          </cell>
          <cell r="W1053" t="str">
            <v>Accounting And Contracts</v>
          </cell>
          <cell r="X1053">
            <v>58960</v>
          </cell>
          <cell r="Y1053">
            <v>70064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 t="str">
            <v>30</v>
          </cell>
          <cell r="AH1053" t="str">
            <v>CM</v>
          </cell>
          <cell r="AI1053" t="str">
            <v>FullyF</v>
          </cell>
          <cell r="AJ1053" t="str">
            <v>FF</v>
          </cell>
        </row>
        <row r="1054">
          <cell r="A1054" t="str">
            <v>0023357</v>
          </cell>
          <cell r="D1054" t="str">
            <v>YUP LIGHTING ENERGY CONSERVATION RETROFIT</v>
          </cell>
          <cell r="E1054">
            <v>35186</v>
          </cell>
          <cell r="F1054">
            <v>35369</v>
          </cell>
          <cell r="G1054">
            <v>35124</v>
          </cell>
          <cell r="I1054">
            <v>37278</v>
          </cell>
          <cell r="J1054">
            <v>16232</v>
          </cell>
          <cell r="K1054">
            <v>16232</v>
          </cell>
          <cell r="L1054">
            <v>16232</v>
          </cell>
          <cell r="M1054">
            <v>16231.77</v>
          </cell>
          <cell r="N1054">
            <v>0</v>
          </cell>
          <cell r="O1054">
            <v>200506</v>
          </cell>
          <cell r="P1054">
            <v>16232</v>
          </cell>
          <cell r="Q1054" t="str">
            <v>13</v>
          </cell>
          <cell r="R1054" t="str">
            <v>Other</v>
          </cell>
          <cell r="T1054" t="b">
            <v>1</v>
          </cell>
          <cell r="U1054" t="b">
            <v>1</v>
          </cell>
          <cell r="V1054" t="b">
            <v>0</v>
          </cell>
          <cell r="W1054" t="str">
            <v>MGT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I1054" t="str">
            <v>Tomb</v>
          </cell>
          <cell r="AJ1054" t="str">
            <v>T</v>
          </cell>
        </row>
        <row r="1055">
          <cell r="A1055" t="str">
            <v>0023358</v>
          </cell>
          <cell r="B1055" t="str">
            <v>P96050901</v>
          </cell>
          <cell r="C1055" t="str">
            <v>96050901</v>
          </cell>
          <cell r="D1055" t="str">
            <v>SDQ ADAPTIVE REUSE</v>
          </cell>
          <cell r="E1055">
            <v>35186</v>
          </cell>
          <cell r="G1055">
            <v>37652</v>
          </cell>
          <cell r="H1055">
            <v>37652</v>
          </cell>
          <cell r="I1055">
            <v>37295</v>
          </cell>
          <cell r="J1055">
            <v>47800000</v>
          </cell>
          <cell r="K1055">
            <v>44493413.719999999</v>
          </cell>
          <cell r="L1055">
            <v>45558932.780000001</v>
          </cell>
          <cell r="M1055">
            <v>22009108</v>
          </cell>
          <cell r="N1055">
            <v>22389156</v>
          </cell>
          <cell r="O1055">
            <v>200506</v>
          </cell>
          <cell r="P1055">
            <v>45558932.780000001</v>
          </cell>
          <cell r="Q1055" t="str">
            <v>30</v>
          </cell>
          <cell r="R1055" t="str">
            <v>Self-sup Divinity</v>
          </cell>
          <cell r="S1055" t="str">
            <v>DIVINITY SCHOOL</v>
          </cell>
          <cell r="T1055" t="b">
            <v>0</v>
          </cell>
          <cell r="U1055" t="b">
            <v>0</v>
          </cell>
          <cell r="V1055" t="b">
            <v>0</v>
          </cell>
          <cell r="W1055" t="str">
            <v>Accounting And Contracts</v>
          </cell>
          <cell r="X1055">
            <v>24574040</v>
          </cell>
          <cell r="Y1055">
            <v>625960</v>
          </cell>
          <cell r="Z1055">
            <v>16414774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 t="str">
            <v>10</v>
          </cell>
          <cell r="AH1055" t="str">
            <v>CR</v>
          </cell>
          <cell r="AI1055" t="str">
            <v>Const</v>
          </cell>
          <cell r="AJ1055" t="str">
            <v>I</v>
          </cell>
        </row>
        <row r="1056">
          <cell r="A1056" t="str">
            <v>0023359</v>
          </cell>
          <cell r="B1056" t="str">
            <v>P96050201</v>
          </cell>
          <cell r="C1056" t="str">
            <v>96050201</v>
          </cell>
          <cell r="D1056" t="str">
            <v>CHURCH 246 2ND FL OFFICE RENOVATION</v>
          </cell>
          <cell r="E1056">
            <v>35186</v>
          </cell>
          <cell r="G1056">
            <v>37529</v>
          </cell>
          <cell r="I1056">
            <v>36248</v>
          </cell>
          <cell r="J1056">
            <v>132156</v>
          </cell>
          <cell r="K1056">
            <v>132156</v>
          </cell>
          <cell r="L1056">
            <v>132156</v>
          </cell>
          <cell r="M1056">
            <v>137861</v>
          </cell>
          <cell r="N1056">
            <v>0</v>
          </cell>
          <cell r="O1056">
            <v>200506</v>
          </cell>
          <cell r="P1056">
            <v>132156</v>
          </cell>
          <cell r="Q1056" t="str">
            <v>12</v>
          </cell>
          <cell r="R1056" t="str">
            <v>Administrative &amp; University-Wide</v>
          </cell>
          <cell r="T1056" t="b">
            <v>1</v>
          </cell>
          <cell r="U1056" t="b">
            <v>1</v>
          </cell>
          <cell r="V1056" t="b">
            <v>0</v>
          </cell>
          <cell r="W1056" t="str">
            <v>Accounting And Contracts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I1056" t="str">
            <v>Tomb</v>
          </cell>
          <cell r="AJ1056" t="str">
            <v>T</v>
          </cell>
        </row>
        <row r="1057">
          <cell r="A1057" t="str">
            <v>0023361</v>
          </cell>
          <cell r="B1057" t="str">
            <v>F96050102</v>
          </cell>
          <cell r="C1057" t="str">
            <v>96050102</v>
          </cell>
          <cell r="D1057" t="str">
            <v>ANTHROPOLOGY 158 WHITNEY LIGHTING RETROFIT</v>
          </cell>
          <cell r="E1057">
            <v>35186</v>
          </cell>
          <cell r="F1057">
            <v>35642</v>
          </cell>
          <cell r="G1057">
            <v>35370</v>
          </cell>
          <cell r="I1057">
            <v>37597</v>
          </cell>
          <cell r="J1057">
            <v>22254</v>
          </cell>
          <cell r="K1057">
            <v>22254</v>
          </cell>
          <cell r="L1057">
            <v>22254</v>
          </cell>
          <cell r="M1057">
            <v>3126</v>
          </cell>
          <cell r="N1057">
            <v>19128</v>
          </cell>
          <cell r="O1057">
            <v>200506</v>
          </cell>
          <cell r="P1057">
            <v>22254</v>
          </cell>
          <cell r="Q1057" t="str">
            <v>20</v>
          </cell>
          <cell r="R1057" t="str">
            <v>Humanities</v>
          </cell>
          <cell r="T1057" t="b">
            <v>0</v>
          </cell>
          <cell r="U1057" t="b">
            <v>1</v>
          </cell>
          <cell r="V1057" t="b">
            <v>0</v>
          </cell>
          <cell r="W1057" t="str">
            <v>Accounting And Contracts</v>
          </cell>
          <cell r="X1057">
            <v>0</v>
          </cell>
          <cell r="Y1057">
            <v>19128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 t="str">
            <v>30</v>
          </cell>
          <cell r="AH1057" t="str">
            <v>CM</v>
          </cell>
          <cell r="AI1057" t="str">
            <v>FullyF</v>
          </cell>
          <cell r="AJ1057" t="str">
            <v>FF</v>
          </cell>
        </row>
        <row r="1058">
          <cell r="A1058" t="str">
            <v>0023362</v>
          </cell>
          <cell r="B1058" t="str">
            <v>F96050103</v>
          </cell>
          <cell r="C1058" t="str">
            <v>96050103</v>
          </cell>
          <cell r="D1058" t="str">
            <v>ARMORY LIGHTING ENERGY CONSERVATION RETROFIT</v>
          </cell>
          <cell r="E1058">
            <v>35186</v>
          </cell>
          <cell r="F1058">
            <v>35850</v>
          </cell>
          <cell r="G1058">
            <v>35582</v>
          </cell>
          <cell r="I1058">
            <v>37597</v>
          </cell>
          <cell r="J1058">
            <v>10019</v>
          </cell>
          <cell r="K1058">
            <v>10019</v>
          </cell>
          <cell r="L1058">
            <v>10019</v>
          </cell>
          <cell r="M1058">
            <v>0</v>
          </cell>
          <cell r="N1058">
            <v>10019</v>
          </cell>
          <cell r="O1058">
            <v>200506</v>
          </cell>
          <cell r="P1058">
            <v>10019</v>
          </cell>
          <cell r="Q1058" t="str">
            <v>54</v>
          </cell>
          <cell r="R1058" t="str">
            <v>Athletics</v>
          </cell>
          <cell r="T1058" t="b">
            <v>0</v>
          </cell>
          <cell r="U1058" t="b">
            <v>1</v>
          </cell>
          <cell r="V1058" t="b">
            <v>0</v>
          </cell>
          <cell r="W1058" t="str">
            <v>Accounting And Contracts</v>
          </cell>
          <cell r="X1058">
            <v>0</v>
          </cell>
          <cell r="Y1058">
            <v>10019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 t="str">
            <v>30</v>
          </cell>
          <cell r="AH1058" t="str">
            <v>CM</v>
          </cell>
          <cell r="AI1058" t="str">
            <v>FullyF</v>
          </cell>
          <cell r="AJ1058" t="str">
            <v>FF</v>
          </cell>
        </row>
        <row r="1059">
          <cell r="A1059" t="str">
            <v>0023363</v>
          </cell>
          <cell r="B1059" t="str">
            <v>F96050104</v>
          </cell>
          <cell r="C1059" t="str">
            <v>96050104</v>
          </cell>
          <cell r="D1059" t="str">
            <v>PROSPECT 254 LIGHTING ENERGY CONS RETROFIT</v>
          </cell>
          <cell r="E1059">
            <v>35186</v>
          </cell>
          <cell r="F1059">
            <v>35611</v>
          </cell>
          <cell r="G1059">
            <v>35521</v>
          </cell>
          <cell r="I1059">
            <v>35723</v>
          </cell>
          <cell r="J1059">
            <v>9227</v>
          </cell>
          <cell r="K1059">
            <v>9227</v>
          </cell>
          <cell r="L1059">
            <v>9227</v>
          </cell>
          <cell r="M1059">
            <v>0</v>
          </cell>
          <cell r="N1059">
            <v>9227</v>
          </cell>
          <cell r="O1059">
            <v>200506</v>
          </cell>
          <cell r="P1059">
            <v>9227</v>
          </cell>
          <cell r="Q1059" t="str">
            <v>03</v>
          </cell>
          <cell r="R1059" t="str">
            <v>Graduate and Other Housing</v>
          </cell>
          <cell r="T1059" t="b">
            <v>1</v>
          </cell>
          <cell r="U1059" t="b">
            <v>1</v>
          </cell>
          <cell r="V1059" t="b">
            <v>0</v>
          </cell>
          <cell r="W1059" t="str">
            <v>Accounting And Contracts</v>
          </cell>
          <cell r="X1059">
            <v>0</v>
          </cell>
          <cell r="Y1059">
            <v>9227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I1059" t="str">
            <v>Tomb</v>
          </cell>
          <cell r="AJ1059" t="str">
            <v>T</v>
          </cell>
        </row>
        <row r="1060">
          <cell r="A1060" t="str">
            <v>0023364</v>
          </cell>
          <cell r="B1060" t="str">
            <v>F96050105</v>
          </cell>
          <cell r="C1060" t="str">
            <v>96050105</v>
          </cell>
          <cell r="D1060" t="str">
            <v>WOODBRIDGE HALL LIGHTING ENERGY CONS RETROFIT</v>
          </cell>
          <cell r="E1060">
            <v>35186</v>
          </cell>
          <cell r="F1060">
            <v>36007</v>
          </cell>
          <cell r="G1060">
            <v>35674</v>
          </cell>
          <cell r="I1060">
            <v>37597</v>
          </cell>
          <cell r="J1060">
            <v>10047</v>
          </cell>
          <cell r="K1060">
            <v>10047</v>
          </cell>
          <cell r="L1060">
            <v>10047</v>
          </cell>
          <cell r="M1060">
            <v>0</v>
          </cell>
          <cell r="N1060">
            <v>10047</v>
          </cell>
          <cell r="O1060">
            <v>200506</v>
          </cell>
          <cell r="P1060">
            <v>10047</v>
          </cell>
          <cell r="Q1060" t="str">
            <v>60</v>
          </cell>
          <cell r="R1060" t="str">
            <v>Admin&amp;Other Administration</v>
          </cell>
          <cell r="T1060" t="b">
            <v>0</v>
          </cell>
          <cell r="U1060" t="b">
            <v>1</v>
          </cell>
          <cell r="V1060" t="b">
            <v>0</v>
          </cell>
          <cell r="W1060" t="str">
            <v>Accounting And Contracts</v>
          </cell>
          <cell r="X1060">
            <v>0</v>
          </cell>
          <cell r="Y1060">
            <v>10047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 t="str">
            <v>30</v>
          </cell>
          <cell r="AH1060" t="str">
            <v>CM</v>
          </cell>
          <cell r="AI1060" t="str">
            <v>FullyF</v>
          </cell>
          <cell r="AJ1060" t="str">
            <v>FF</v>
          </cell>
        </row>
        <row r="1061">
          <cell r="A1061" t="str">
            <v>0023365</v>
          </cell>
          <cell r="B1061" t="str">
            <v>P96052301</v>
          </cell>
          <cell r="C1061" t="str">
            <v>96052301</v>
          </cell>
          <cell r="D1061" t="str">
            <v>SILLIMAN ENTRY M BATHROOM RENOVATION</v>
          </cell>
          <cell r="E1061">
            <v>35217</v>
          </cell>
          <cell r="F1061">
            <v>35794</v>
          </cell>
          <cell r="G1061">
            <v>35643</v>
          </cell>
          <cell r="I1061">
            <v>37597</v>
          </cell>
          <cell r="J1061">
            <v>356757</v>
          </cell>
          <cell r="K1061">
            <v>356757</v>
          </cell>
          <cell r="L1061">
            <v>356757</v>
          </cell>
          <cell r="M1061">
            <v>0</v>
          </cell>
          <cell r="N1061">
            <v>356757</v>
          </cell>
          <cell r="O1061">
            <v>200506</v>
          </cell>
          <cell r="P1061">
            <v>356757</v>
          </cell>
          <cell r="Q1061" t="str">
            <v>71</v>
          </cell>
          <cell r="R1061" t="str">
            <v>Residential - Undergraduate</v>
          </cell>
          <cell r="T1061" t="b">
            <v>0</v>
          </cell>
          <cell r="U1061" t="b">
            <v>1</v>
          </cell>
          <cell r="V1061" t="b">
            <v>0</v>
          </cell>
          <cell r="W1061" t="str">
            <v>Accounting And Contracts</v>
          </cell>
          <cell r="X1061">
            <v>0</v>
          </cell>
          <cell r="Y1061">
            <v>356757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 t="str">
            <v>30</v>
          </cell>
          <cell r="AH1061" t="str">
            <v>CM</v>
          </cell>
          <cell r="AI1061" t="str">
            <v>FullyF</v>
          </cell>
          <cell r="AJ1061" t="str">
            <v>FF</v>
          </cell>
        </row>
        <row r="1062">
          <cell r="A1062" t="str">
            <v>0023366</v>
          </cell>
          <cell r="B1062" t="str">
            <v>P96041702</v>
          </cell>
          <cell r="C1062" t="str">
            <v>96041702</v>
          </cell>
          <cell r="D1062" t="str">
            <v>STILES UNDERGROUND PIPING SYSTEMS REPLACEMENT</v>
          </cell>
          <cell r="E1062">
            <v>35217</v>
          </cell>
          <cell r="F1062">
            <v>35461</v>
          </cell>
          <cell r="G1062">
            <v>35309</v>
          </cell>
          <cell r="I1062">
            <v>37597</v>
          </cell>
          <cell r="J1062">
            <v>410000</v>
          </cell>
          <cell r="K1062">
            <v>410000</v>
          </cell>
          <cell r="L1062">
            <v>410000</v>
          </cell>
          <cell r="M1062">
            <v>0</v>
          </cell>
          <cell r="N1062">
            <v>410000</v>
          </cell>
          <cell r="O1062">
            <v>200506</v>
          </cell>
          <cell r="P1062">
            <v>410000</v>
          </cell>
          <cell r="Q1062" t="str">
            <v>71</v>
          </cell>
          <cell r="R1062" t="str">
            <v>Residential - Undergraduate</v>
          </cell>
          <cell r="T1062" t="b">
            <v>0</v>
          </cell>
          <cell r="U1062" t="b">
            <v>1</v>
          </cell>
          <cell r="V1062" t="b">
            <v>0</v>
          </cell>
          <cell r="W1062" t="str">
            <v>Accounting And Contracts</v>
          </cell>
          <cell r="X1062">
            <v>0</v>
          </cell>
          <cell r="Y1062">
            <v>410000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 t="str">
            <v>30</v>
          </cell>
          <cell r="AH1062" t="str">
            <v>CM</v>
          </cell>
          <cell r="AI1062" t="str">
            <v>FullyF</v>
          </cell>
          <cell r="AJ1062" t="str">
            <v>FF</v>
          </cell>
        </row>
        <row r="1063">
          <cell r="A1063" t="str">
            <v>0023367</v>
          </cell>
          <cell r="B1063" t="str">
            <v>P96051702</v>
          </cell>
          <cell r="C1063" t="str">
            <v>96051702</v>
          </cell>
          <cell r="D1063" t="str">
            <v>SHM B-WING E-LEVELS LAB RENO CELL &amp; MOL PHYS</v>
          </cell>
          <cell r="E1063">
            <v>35217</v>
          </cell>
          <cell r="F1063">
            <v>35657</v>
          </cell>
          <cell r="G1063">
            <v>35278</v>
          </cell>
          <cell r="I1063">
            <v>37597</v>
          </cell>
          <cell r="J1063">
            <v>327239</v>
          </cell>
          <cell r="K1063">
            <v>327239</v>
          </cell>
          <cell r="L1063">
            <v>327239</v>
          </cell>
          <cell r="M1063">
            <v>0</v>
          </cell>
          <cell r="N1063">
            <v>327239</v>
          </cell>
          <cell r="O1063">
            <v>200506</v>
          </cell>
          <cell r="P1063">
            <v>327239</v>
          </cell>
          <cell r="Q1063" t="str">
            <v>80</v>
          </cell>
          <cell r="R1063" t="str">
            <v>Medicine</v>
          </cell>
          <cell r="T1063" t="b">
            <v>0</v>
          </cell>
          <cell r="U1063" t="b">
            <v>1</v>
          </cell>
          <cell r="V1063" t="b">
            <v>0</v>
          </cell>
          <cell r="W1063" t="str">
            <v>Asset Management</v>
          </cell>
          <cell r="X1063">
            <v>0</v>
          </cell>
          <cell r="Y1063">
            <v>327239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 t="str">
            <v>20</v>
          </cell>
          <cell r="AH1063" t="str">
            <v>PR</v>
          </cell>
          <cell r="AI1063" t="str">
            <v>FullyF</v>
          </cell>
          <cell r="AJ1063" t="str">
            <v>FF</v>
          </cell>
        </row>
        <row r="1064">
          <cell r="A1064" t="str">
            <v>0023368</v>
          </cell>
          <cell r="B1064" t="str">
            <v>P96052804</v>
          </cell>
          <cell r="C1064" t="str">
            <v>96052804</v>
          </cell>
          <cell r="D1064" t="str">
            <v>HARKNESS DORMITORY DATA-READY WIRING</v>
          </cell>
          <cell r="E1064">
            <v>35217</v>
          </cell>
          <cell r="F1064">
            <v>35703</v>
          </cell>
          <cell r="G1064">
            <v>35309</v>
          </cell>
          <cell r="I1064">
            <v>37597</v>
          </cell>
          <cell r="J1064">
            <v>269705</v>
          </cell>
          <cell r="K1064">
            <v>269705</v>
          </cell>
          <cell r="L1064">
            <v>269705</v>
          </cell>
          <cell r="M1064">
            <v>0</v>
          </cell>
          <cell r="N1064">
            <v>269705</v>
          </cell>
          <cell r="O1064">
            <v>200506</v>
          </cell>
          <cell r="P1064">
            <v>269705</v>
          </cell>
          <cell r="Q1064" t="str">
            <v>80</v>
          </cell>
          <cell r="R1064" t="str">
            <v>Medicine</v>
          </cell>
          <cell r="T1064" t="b">
            <v>0</v>
          </cell>
          <cell r="U1064" t="b">
            <v>1</v>
          </cell>
          <cell r="V1064" t="b">
            <v>0</v>
          </cell>
          <cell r="W1064" t="str">
            <v>Asset Management</v>
          </cell>
          <cell r="X1064">
            <v>0</v>
          </cell>
          <cell r="Y1064">
            <v>269705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 t="str">
            <v>30</v>
          </cell>
          <cell r="AH1064" t="str">
            <v>CM</v>
          </cell>
          <cell r="AI1064" t="str">
            <v>FullyF</v>
          </cell>
          <cell r="AJ1064" t="str">
            <v>FF</v>
          </cell>
        </row>
        <row r="1065">
          <cell r="A1065" t="str">
            <v>0023369</v>
          </cell>
          <cell r="B1065" t="str">
            <v>P96052803</v>
          </cell>
          <cell r="C1065" t="str">
            <v>96052803</v>
          </cell>
          <cell r="D1065" t="str">
            <v>KGL AIR HANDLING UNIT 3 UPGRADE</v>
          </cell>
          <cell r="E1065">
            <v>35217</v>
          </cell>
          <cell r="F1065">
            <v>35976</v>
          </cell>
          <cell r="G1065">
            <v>35582</v>
          </cell>
          <cell r="I1065">
            <v>37597</v>
          </cell>
          <cell r="J1065">
            <v>118109</v>
          </cell>
          <cell r="K1065">
            <v>118109</v>
          </cell>
          <cell r="L1065">
            <v>118109</v>
          </cell>
          <cell r="M1065">
            <v>0</v>
          </cell>
          <cell r="N1065">
            <v>118109</v>
          </cell>
          <cell r="O1065">
            <v>200506</v>
          </cell>
          <cell r="P1065">
            <v>118109</v>
          </cell>
          <cell r="Q1065" t="str">
            <v>25</v>
          </cell>
          <cell r="R1065" t="str">
            <v>Biological and Physical Sciences</v>
          </cell>
          <cell r="T1065" t="b">
            <v>0</v>
          </cell>
          <cell r="U1065" t="b">
            <v>1</v>
          </cell>
          <cell r="V1065" t="b">
            <v>0</v>
          </cell>
          <cell r="W1065" t="str">
            <v>Accounting And Contracts</v>
          </cell>
          <cell r="X1065">
            <v>0</v>
          </cell>
          <cell r="Y1065">
            <v>118109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 t="str">
            <v>30</v>
          </cell>
          <cell r="AH1065" t="str">
            <v>CM</v>
          </cell>
          <cell r="AI1065" t="str">
            <v>FullyF</v>
          </cell>
          <cell r="AJ1065" t="str">
            <v>FF</v>
          </cell>
        </row>
        <row r="1066">
          <cell r="A1066" t="str">
            <v>0023370</v>
          </cell>
          <cell r="B1066" t="str">
            <v>P96050202</v>
          </cell>
          <cell r="C1066" t="str">
            <v>96050202</v>
          </cell>
          <cell r="D1066" t="str">
            <v>KCL 2ND FL WEST LAB RENOVATION</v>
          </cell>
          <cell r="E1066">
            <v>35217</v>
          </cell>
          <cell r="F1066">
            <v>36007</v>
          </cell>
          <cell r="G1066">
            <v>35765</v>
          </cell>
          <cell r="I1066">
            <v>36290</v>
          </cell>
          <cell r="J1066">
            <v>167964</v>
          </cell>
          <cell r="K1066">
            <v>167964</v>
          </cell>
          <cell r="L1066">
            <v>167964</v>
          </cell>
          <cell r="M1066">
            <v>168662</v>
          </cell>
          <cell r="N1066">
            <v>0</v>
          </cell>
          <cell r="O1066">
            <v>200506</v>
          </cell>
          <cell r="P1066">
            <v>167964</v>
          </cell>
          <cell r="Q1066" t="str">
            <v>25</v>
          </cell>
          <cell r="R1066" t="str">
            <v>Biological and Physical Sciences</v>
          </cell>
          <cell r="T1066" t="b">
            <v>1</v>
          </cell>
          <cell r="U1066" t="b">
            <v>1</v>
          </cell>
          <cell r="V1066" t="b">
            <v>0</v>
          </cell>
          <cell r="W1066" t="str">
            <v>Accounting And Contracts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I1066" t="str">
            <v>Tomb</v>
          </cell>
          <cell r="AJ1066" t="str">
            <v>T</v>
          </cell>
        </row>
        <row r="1067">
          <cell r="A1067" t="str">
            <v>0023371</v>
          </cell>
          <cell r="B1067" t="str">
            <v>P96052801</v>
          </cell>
          <cell r="C1067" t="str">
            <v>96052801</v>
          </cell>
          <cell r="D1067" t="str">
            <v>HEAT CONTROLS RENO FOR 13 BUILDINGS</v>
          </cell>
          <cell r="E1067">
            <v>35217</v>
          </cell>
          <cell r="F1067">
            <v>36311</v>
          </cell>
          <cell r="G1067">
            <v>35490</v>
          </cell>
          <cell r="I1067">
            <v>37597</v>
          </cell>
          <cell r="J1067">
            <v>442502</v>
          </cell>
          <cell r="K1067">
            <v>442500</v>
          </cell>
          <cell r="L1067">
            <v>442500</v>
          </cell>
          <cell r="M1067">
            <v>0</v>
          </cell>
          <cell r="N1067">
            <v>442500</v>
          </cell>
          <cell r="O1067">
            <v>200506</v>
          </cell>
          <cell r="P1067">
            <v>442500</v>
          </cell>
          <cell r="Q1067" t="str">
            <v>61</v>
          </cell>
          <cell r="R1067" t="str">
            <v>Admin&amp;Other Other</v>
          </cell>
          <cell r="T1067" t="b">
            <v>0</v>
          </cell>
          <cell r="U1067" t="b">
            <v>1</v>
          </cell>
          <cell r="V1067" t="b">
            <v>0</v>
          </cell>
          <cell r="W1067" t="str">
            <v>Accounting And Contracts</v>
          </cell>
          <cell r="X1067">
            <v>0</v>
          </cell>
          <cell r="Y1067">
            <v>442502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 t="str">
            <v>30</v>
          </cell>
          <cell r="AH1067" t="str">
            <v>CM</v>
          </cell>
          <cell r="AI1067" t="str">
            <v>FullyF</v>
          </cell>
          <cell r="AJ1067" t="str">
            <v>FF</v>
          </cell>
        </row>
        <row r="1068">
          <cell r="A1068" t="str">
            <v>0023372</v>
          </cell>
          <cell r="B1068" t="str">
            <v>P96030401</v>
          </cell>
          <cell r="C1068" t="str">
            <v>96030401</v>
          </cell>
          <cell r="D1068" t="str">
            <v>BAC ROOF REPLACEMENT</v>
          </cell>
          <cell r="E1068">
            <v>35217</v>
          </cell>
          <cell r="G1068">
            <v>36191</v>
          </cell>
          <cell r="I1068">
            <v>37095</v>
          </cell>
          <cell r="J1068">
            <v>2455603</v>
          </cell>
          <cell r="K1068">
            <v>2455603</v>
          </cell>
          <cell r="L1068">
            <v>2455603</v>
          </cell>
          <cell r="M1068">
            <v>2487635.79</v>
          </cell>
          <cell r="N1068">
            <v>0</v>
          </cell>
          <cell r="O1068">
            <v>200506</v>
          </cell>
          <cell r="P1068">
            <v>2455603</v>
          </cell>
          <cell r="Q1068" t="str">
            <v>40</v>
          </cell>
          <cell r="R1068" t="str">
            <v>Mus&amp;Gall British Arts Center</v>
          </cell>
          <cell r="T1068" t="b">
            <v>0</v>
          </cell>
          <cell r="U1068" t="b">
            <v>1</v>
          </cell>
          <cell r="V1068" t="b">
            <v>0</v>
          </cell>
          <cell r="W1068" t="str">
            <v>Accounting And Contracts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I1068" t="str">
            <v>Tomb</v>
          </cell>
          <cell r="AJ1068" t="str">
            <v>T</v>
          </cell>
        </row>
        <row r="1069">
          <cell r="A1069" t="str">
            <v>0023373</v>
          </cell>
          <cell r="B1069" t="str">
            <v>C96060101</v>
          </cell>
          <cell r="C1069" t="str">
            <v>96060101</v>
          </cell>
          <cell r="D1069" t="str">
            <v>YAD MUSIC PCS</v>
          </cell>
          <cell r="E1069">
            <v>35217</v>
          </cell>
          <cell r="F1069">
            <v>35338</v>
          </cell>
          <cell r="G1069">
            <v>35309</v>
          </cell>
          <cell r="I1069">
            <v>35769</v>
          </cell>
          <cell r="J1069">
            <v>14240</v>
          </cell>
          <cell r="K1069">
            <v>14240</v>
          </cell>
          <cell r="L1069">
            <v>14240</v>
          </cell>
          <cell r="M1069">
            <v>0</v>
          </cell>
          <cell r="N1069">
            <v>14240</v>
          </cell>
          <cell r="O1069">
            <v>200506</v>
          </cell>
          <cell r="P1069">
            <v>14240</v>
          </cell>
          <cell r="Q1069" t="str">
            <v>05</v>
          </cell>
          <cell r="R1069" t="str">
            <v>Academic Space: Non-Science</v>
          </cell>
          <cell r="T1069" t="b">
            <v>0</v>
          </cell>
          <cell r="U1069" t="b">
            <v>1</v>
          </cell>
          <cell r="V1069" t="b">
            <v>0</v>
          </cell>
          <cell r="W1069" t="str">
            <v>Finance-General Administration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I1069" t="str">
            <v>Tomb</v>
          </cell>
          <cell r="AJ1069" t="str">
            <v>T</v>
          </cell>
        </row>
        <row r="1070">
          <cell r="A1070" t="str">
            <v>0023374</v>
          </cell>
          <cell r="B1070" t="str">
            <v>P96050902</v>
          </cell>
          <cell r="C1070" t="str">
            <v>96050902</v>
          </cell>
          <cell r="D1070" t="str">
            <v>GREELEY MEMORIAL LAB RENOVATION</v>
          </cell>
          <cell r="E1070">
            <v>35217</v>
          </cell>
          <cell r="F1070">
            <v>35961</v>
          </cell>
          <cell r="G1070">
            <v>35674</v>
          </cell>
          <cell r="I1070">
            <v>37597</v>
          </cell>
          <cell r="J1070">
            <v>563157</v>
          </cell>
          <cell r="K1070">
            <v>563157</v>
          </cell>
          <cell r="L1070">
            <v>563157</v>
          </cell>
          <cell r="M1070">
            <v>0</v>
          </cell>
          <cell r="N1070">
            <v>563157</v>
          </cell>
          <cell r="O1070">
            <v>200506</v>
          </cell>
          <cell r="P1070">
            <v>563157</v>
          </cell>
          <cell r="Q1070" t="str">
            <v>31</v>
          </cell>
          <cell r="R1070" t="str">
            <v>Self-sup Forestry</v>
          </cell>
          <cell r="S1070" t="str">
            <v>SCHOOL OF FORESTRY</v>
          </cell>
          <cell r="T1070" t="b">
            <v>0</v>
          </cell>
          <cell r="U1070" t="b">
            <v>1</v>
          </cell>
          <cell r="V1070" t="b">
            <v>0</v>
          </cell>
          <cell r="W1070" t="str">
            <v>Accounting And Contracts</v>
          </cell>
          <cell r="X1070">
            <v>36596</v>
          </cell>
          <cell r="Y1070">
            <v>526561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 t="str">
            <v>20</v>
          </cell>
          <cell r="AH1070" t="str">
            <v>PR</v>
          </cell>
          <cell r="AI1070" t="str">
            <v>FullyF</v>
          </cell>
          <cell r="AJ1070" t="str">
            <v>FF</v>
          </cell>
        </row>
        <row r="1071">
          <cell r="A1071" t="str">
            <v>0023375</v>
          </cell>
          <cell r="B1071" t="str">
            <v>P96043001</v>
          </cell>
          <cell r="C1071" t="str">
            <v>96043001</v>
          </cell>
          <cell r="D1071" t="str">
            <v>SLB RENOVATION PHASE IV</v>
          </cell>
          <cell r="E1071">
            <v>35217</v>
          </cell>
          <cell r="G1071">
            <v>36525</v>
          </cell>
          <cell r="I1071">
            <v>37597</v>
          </cell>
          <cell r="J1071">
            <v>4872177</v>
          </cell>
          <cell r="K1071">
            <v>4875817</v>
          </cell>
          <cell r="L1071">
            <v>4872177</v>
          </cell>
          <cell r="M1071">
            <v>3220266.56</v>
          </cell>
          <cell r="N1071">
            <v>1651910</v>
          </cell>
          <cell r="O1071">
            <v>200506</v>
          </cell>
          <cell r="P1071">
            <v>4872177</v>
          </cell>
          <cell r="Q1071" t="str">
            <v>32</v>
          </cell>
          <cell r="R1071" t="str">
            <v>Self-sup Law</v>
          </cell>
          <cell r="S1071" t="str">
            <v>LAW SCHOOL</v>
          </cell>
          <cell r="T1071" t="b">
            <v>0</v>
          </cell>
          <cell r="U1071" t="b">
            <v>1</v>
          </cell>
          <cell r="V1071" t="b">
            <v>0</v>
          </cell>
          <cell r="W1071" t="str">
            <v>Accounting And Contracts</v>
          </cell>
          <cell r="X1071">
            <v>1651910</v>
          </cell>
          <cell r="Y1071">
            <v>0</v>
          </cell>
          <cell r="Z1071">
            <v>3220267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 t="str">
            <v>10</v>
          </cell>
          <cell r="AH1071" t="str">
            <v>CR</v>
          </cell>
          <cell r="AI1071" t="str">
            <v>FullyF</v>
          </cell>
          <cell r="AJ1071" t="str">
            <v>FF</v>
          </cell>
        </row>
        <row r="1072">
          <cell r="A1072" t="str">
            <v>0023376</v>
          </cell>
          <cell r="B1072" t="str">
            <v>P96041701</v>
          </cell>
          <cell r="C1072" t="str">
            <v>96041701</v>
          </cell>
          <cell r="D1072" t="str">
            <v>MORSE COLLEGE PIPING SYSTEMS REPLACEMENT</v>
          </cell>
          <cell r="E1072">
            <v>35217</v>
          </cell>
          <cell r="F1072">
            <v>35461</v>
          </cell>
          <cell r="G1072">
            <v>35309</v>
          </cell>
          <cell r="I1072">
            <v>37597</v>
          </cell>
          <cell r="J1072">
            <v>710000</v>
          </cell>
          <cell r="K1072">
            <v>710000</v>
          </cell>
          <cell r="L1072">
            <v>710000</v>
          </cell>
          <cell r="M1072">
            <v>0</v>
          </cell>
          <cell r="N1072">
            <v>710000</v>
          </cell>
          <cell r="O1072">
            <v>200506</v>
          </cell>
          <cell r="P1072">
            <v>710000</v>
          </cell>
          <cell r="Q1072" t="str">
            <v>71</v>
          </cell>
          <cell r="R1072" t="str">
            <v>Residential - Undergraduate</v>
          </cell>
          <cell r="T1072" t="b">
            <v>0</v>
          </cell>
          <cell r="U1072" t="b">
            <v>1</v>
          </cell>
          <cell r="V1072" t="b">
            <v>0</v>
          </cell>
          <cell r="W1072" t="str">
            <v>Accounting And Contracts</v>
          </cell>
          <cell r="X1072">
            <v>0</v>
          </cell>
          <cell r="Y1072">
            <v>710000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 t="str">
            <v>30</v>
          </cell>
          <cell r="AH1072" t="str">
            <v>CM</v>
          </cell>
          <cell r="AI1072" t="str">
            <v>FullyF</v>
          </cell>
          <cell r="AJ1072" t="str">
            <v>FF</v>
          </cell>
        </row>
        <row r="1073">
          <cell r="A1073" t="str">
            <v>0023377</v>
          </cell>
          <cell r="B1073" t="str">
            <v>P96052101</v>
          </cell>
          <cell r="C1073" t="str">
            <v>96052101</v>
          </cell>
          <cell r="D1073" t="str">
            <v>SCIENCE HILL PLANNING STUDY II</v>
          </cell>
          <cell r="E1073">
            <v>35217</v>
          </cell>
          <cell r="H1073">
            <v>38168</v>
          </cell>
          <cell r="I1073">
            <v>38201</v>
          </cell>
          <cell r="J1073">
            <v>866681</v>
          </cell>
          <cell r="K1073">
            <v>866670.46</v>
          </cell>
          <cell r="L1073">
            <v>866680.86</v>
          </cell>
          <cell r="M1073">
            <v>886849</v>
          </cell>
          <cell r="N1073">
            <v>0</v>
          </cell>
          <cell r="O1073">
            <v>200506</v>
          </cell>
          <cell r="P1073">
            <v>866680.86</v>
          </cell>
          <cell r="Q1073" t="str">
            <v>25</v>
          </cell>
          <cell r="R1073" t="str">
            <v>Biological and Physical Sciences</v>
          </cell>
          <cell r="S1073" t="str">
            <v>SCIENCE HILL</v>
          </cell>
          <cell r="T1073" t="b">
            <v>0</v>
          </cell>
          <cell r="U1073" t="b">
            <v>1</v>
          </cell>
          <cell r="V1073" t="b">
            <v>0</v>
          </cell>
          <cell r="W1073" t="str">
            <v>Accounting And Contracts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 t="str">
            <v>50</v>
          </cell>
          <cell r="AH1073" t="str">
            <v>OS</v>
          </cell>
          <cell r="AI1073" t="str">
            <v>FullyF</v>
          </cell>
          <cell r="AJ1073" t="str">
            <v>FF</v>
          </cell>
        </row>
        <row r="1074">
          <cell r="A1074" t="str">
            <v>0023378</v>
          </cell>
          <cell r="B1074" t="str">
            <v>C96061401</v>
          </cell>
          <cell r="C1074" t="str">
            <v>96061401</v>
          </cell>
          <cell r="D1074" t="str">
            <v>MB&amp;B ABI MODEL 377-01 DNA SEQUENCER+SOFTWARE</v>
          </cell>
          <cell r="E1074">
            <v>35230</v>
          </cell>
          <cell r="F1074">
            <v>35338</v>
          </cell>
          <cell r="G1074">
            <v>35247</v>
          </cell>
          <cell r="I1074">
            <v>35635</v>
          </cell>
          <cell r="J1074">
            <v>124056</v>
          </cell>
          <cell r="K1074">
            <v>124056</v>
          </cell>
          <cell r="L1074">
            <v>124056</v>
          </cell>
          <cell r="M1074">
            <v>0</v>
          </cell>
          <cell r="N1074">
            <v>124056</v>
          </cell>
          <cell r="O1074">
            <v>200506</v>
          </cell>
          <cell r="P1074">
            <v>124056</v>
          </cell>
          <cell r="Q1074" t="str">
            <v>08</v>
          </cell>
          <cell r="R1074" t="str">
            <v>Medicine</v>
          </cell>
          <cell r="T1074" t="b">
            <v>0</v>
          </cell>
          <cell r="U1074" t="b">
            <v>1</v>
          </cell>
          <cell r="V1074" t="b">
            <v>0</v>
          </cell>
          <cell r="W1074" t="str">
            <v>Finance-General Administration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I1074" t="str">
            <v>Tomb</v>
          </cell>
          <cell r="AJ1074" t="str">
            <v>T</v>
          </cell>
        </row>
        <row r="1075">
          <cell r="A1075" t="str">
            <v>0023379</v>
          </cell>
          <cell r="B1075" t="str">
            <v>F96060101</v>
          </cell>
          <cell r="C1075" t="str">
            <v>96060101</v>
          </cell>
          <cell r="D1075" t="str">
            <v>PROSPECT 383 LIGHTING ENERGY CONS RETROFIT</v>
          </cell>
          <cell r="E1075">
            <v>35217</v>
          </cell>
          <cell r="F1075">
            <v>35611</v>
          </cell>
          <cell r="G1075">
            <v>35521</v>
          </cell>
          <cell r="I1075">
            <v>37597</v>
          </cell>
          <cell r="J1075">
            <v>12036</v>
          </cell>
          <cell r="K1075">
            <v>12036</v>
          </cell>
          <cell r="L1075">
            <v>12036</v>
          </cell>
          <cell r="M1075">
            <v>0</v>
          </cell>
          <cell r="N1075">
            <v>12036</v>
          </cell>
          <cell r="O1075">
            <v>200506</v>
          </cell>
          <cell r="P1075">
            <v>12036</v>
          </cell>
          <cell r="Q1075" t="str">
            <v>61</v>
          </cell>
          <cell r="R1075" t="str">
            <v>Admin&amp;Other Other</v>
          </cell>
          <cell r="T1075" t="b">
            <v>0</v>
          </cell>
          <cell r="U1075" t="b">
            <v>1</v>
          </cell>
          <cell r="V1075" t="b">
            <v>0</v>
          </cell>
          <cell r="W1075" t="str">
            <v>Accounting And Contracts</v>
          </cell>
          <cell r="X1075">
            <v>0</v>
          </cell>
          <cell r="Y1075">
            <v>12036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 t="str">
            <v>30</v>
          </cell>
          <cell r="AH1075" t="str">
            <v>CM</v>
          </cell>
          <cell r="AI1075" t="str">
            <v>FullyF</v>
          </cell>
          <cell r="AJ1075" t="str">
            <v>FF</v>
          </cell>
        </row>
        <row r="1076">
          <cell r="A1076" t="str">
            <v>0023380</v>
          </cell>
          <cell r="B1076" t="str">
            <v>F96060102</v>
          </cell>
          <cell r="C1076" t="str">
            <v>96060102</v>
          </cell>
          <cell r="D1076" t="str">
            <v>TRUMBULL 87 &amp; 89 LIGHTING ENERGY CONS RETRO</v>
          </cell>
          <cell r="E1076">
            <v>35217</v>
          </cell>
          <cell r="F1076">
            <v>35945</v>
          </cell>
          <cell r="G1076">
            <v>35704</v>
          </cell>
          <cell r="I1076">
            <v>36248</v>
          </cell>
          <cell r="J1076">
            <v>4000</v>
          </cell>
          <cell r="K1076">
            <v>4000</v>
          </cell>
          <cell r="L1076">
            <v>4000</v>
          </cell>
          <cell r="M1076">
            <v>83</v>
          </cell>
          <cell r="N1076">
            <v>3917</v>
          </cell>
          <cell r="O1076">
            <v>200506</v>
          </cell>
          <cell r="P1076">
            <v>4000</v>
          </cell>
          <cell r="Q1076" t="str">
            <v>05</v>
          </cell>
          <cell r="R1076" t="str">
            <v>Academic Space: Non-Science</v>
          </cell>
          <cell r="S1076" t="str">
            <v>CV ENERGY CONSERVATION PROGRAMS</v>
          </cell>
          <cell r="T1076" t="b">
            <v>1</v>
          </cell>
          <cell r="U1076" t="b">
            <v>1</v>
          </cell>
          <cell r="V1076" t="b">
            <v>0</v>
          </cell>
          <cell r="W1076" t="str">
            <v>Accounting And Contracts</v>
          </cell>
          <cell r="X1076">
            <v>1020</v>
          </cell>
          <cell r="Y1076">
            <v>2897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I1076" t="str">
            <v>Tomb</v>
          </cell>
          <cell r="AJ1076" t="str">
            <v>T</v>
          </cell>
        </row>
        <row r="1077">
          <cell r="A1077" t="str">
            <v>0023381</v>
          </cell>
          <cell r="B1077" t="str">
            <v>F96060103</v>
          </cell>
          <cell r="C1077" t="str">
            <v>96060103</v>
          </cell>
          <cell r="D1077" t="str">
            <v>STOECKEL HALL LIGHTING ENERGY CONS RETROFIT</v>
          </cell>
          <cell r="E1077">
            <v>35217</v>
          </cell>
          <cell r="F1077">
            <v>35611</v>
          </cell>
          <cell r="G1077">
            <v>35462</v>
          </cell>
          <cell r="I1077">
            <v>35723</v>
          </cell>
          <cell r="J1077">
            <v>7301</v>
          </cell>
          <cell r="K1077">
            <v>7301</v>
          </cell>
          <cell r="L1077">
            <v>7301</v>
          </cell>
          <cell r="M1077">
            <v>0</v>
          </cell>
          <cell r="N1077">
            <v>7301</v>
          </cell>
          <cell r="O1077">
            <v>200506</v>
          </cell>
          <cell r="P1077">
            <v>7301</v>
          </cell>
          <cell r="Q1077" t="str">
            <v>05</v>
          </cell>
          <cell r="R1077" t="str">
            <v>Academic Space: Non-Science</v>
          </cell>
          <cell r="T1077" t="b">
            <v>1</v>
          </cell>
          <cell r="U1077" t="b">
            <v>1</v>
          </cell>
          <cell r="V1077" t="b">
            <v>0</v>
          </cell>
          <cell r="W1077" t="str">
            <v>Accounting And Contracts</v>
          </cell>
          <cell r="X1077">
            <v>0</v>
          </cell>
          <cell r="Y1077">
            <v>7301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I1077" t="str">
            <v>Tomb</v>
          </cell>
          <cell r="AJ1077" t="str">
            <v>T</v>
          </cell>
        </row>
        <row r="1078">
          <cell r="A1078" t="str">
            <v>0023382</v>
          </cell>
          <cell r="B1078" t="str">
            <v>F96060104</v>
          </cell>
          <cell r="C1078" t="str">
            <v>96060104</v>
          </cell>
          <cell r="D1078" t="str">
            <v>PROSPECT 310 LIGHTING ENERGY CONS RETROFIT</v>
          </cell>
          <cell r="E1078">
            <v>35217</v>
          </cell>
          <cell r="F1078">
            <v>35850</v>
          </cell>
          <cell r="G1078">
            <v>35521</v>
          </cell>
          <cell r="I1078">
            <v>37597</v>
          </cell>
          <cell r="J1078">
            <v>9061</v>
          </cell>
          <cell r="K1078">
            <v>9061</v>
          </cell>
          <cell r="L1078">
            <v>9061</v>
          </cell>
          <cell r="M1078">
            <v>2212</v>
          </cell>
          <cell r="N1078">
            <v>6849</v>
          </cell>
          <cell r="O1078">
            <v>200506</v>
          </cell>
          <cell r="P1078">
            <v>9061</v>
          </cell>
          <cell r="Q1078" t="str">
            <v>70</v>
          </cell>
          <cell r="R1078" t="str">
            <v>Residential - Graduate</v>
          </cell>
          <cell r="T1078" t="b">
            <v>0</v>
          </cell>
          <cell r="U1078" t="b">
            <v>1</v>
          </cell>
          <cell r="V1078" t="b">
            <v>0</v>
          </cell>
          <cell r="W1078" t="str">
            <v>Accounting And Contracts</v>
          </cell>
          <cell r="X1078">
            <v>0</v>
          </cell>
          <cell r="Y1078">
            <v>6849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 t="str">
            <v>30</v>
          </cell>
          <cell r="AH1078" t="str">
            <v>CM</v>
          </cell>
          <cell r="AI1078" t="str">
            <v>FullyF</v>
          </cell>
          <cell r="AJ1078" t="str">
            <v>FF</v>
          </cell>
        </row>
        <row r="1079">
          <cell r="A1079" t="str">
            <v>0023383</v>
          </cell>
          <cell r="B1079" t="str">
            <v>C96060102</v>
          </cell>
          <cell r="C1079" t="str">
            <v>96060102</v>
          </cell>
          <cell r="D1079" t="str">
            <v>YAD PHARMACOLOGY PCS</v>
          </cell>
          <cell r="E1079">
            <v>35217</v>
          </cell>
          <cell r="F1079">
            <v>35369</v>
          </cell>
          <cell r="G1079">
            <v>35339</v>
          </cell>
          <cell r="I1079">
            <v>35769</v>
          </cell>
          <cell r="J1079">
            <v>3029</v>
          </cell>
          <cell r="K1079">
            <v>3029</v>
          </cell>
          <cell r="L1079">
            <v>3029</v>
          </cell>
          <cell r="M1079">
            <v>0</v>
          </cell>
          <cell r="N1079">
            <v>3029</v>
          </cell>
          <cell r="O1079">
            <v>200506</v>
          </cell>
          <cell r="P1079">
            <v>3029</v>
          </cell>
          <cell r="Q1079" t="str">
            <v>08</v>
          </cell>
          <cell r="R1079" t="str">
            <v>Medicine</v>
          </cell>
          <cell r="T1079" t="b">
            <v>1</v>
          </cell>
          <cell r="U1079" t="b">
            <v>1</v>
          </cell>
          <cell r="V1079" t="b">
            <v>0</v>
          </cell>
          <cell r="W1079" t="str">
            <v>Finance-General Administration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I1079" t="str">
            <v>Tomb</v>
          </cell>
          <cell r="AJ1079" t="str">
            <v>T</v>
          </cell>
        </row>
        <row r="1080">
          <cell r="A1080" t="str">
            <v>0023384</v>
          </cell>
          <cell r="B1080" t="str">
            <v>C96060103</v>
          </cell>
          <cell r="C1080" t="str">
            <v>96060103</v>
          </cell>
          <cell r="D1080" t="str">
            <v>YAD PRINTING SVC PCS</v>
          </cell>
          <cell r="E1080">
            <v>35217</v>
          </cell>
          <cell r="F1080">
            <v>35338</v>
          </cell>
          <cell r="G1080">
            <v>35309</v>
          </cell>
          <cell r="I1080">
            <v>35769</v>
          </cell>
          <cell r="J1080">
            <v>10596</v>
          </cell>
          <cell r="K1080">
            <v>10596</v>
          </cell>
          <cell r="L1080">
            <v>10596</v>
          </cell>
          <cell r="M1080">
            <v>0</v>
          </cell>
          <cell r="N1080">
            <v>10596</v>
          </cell>
          <cell r="O1080">
            <v>200506</v>
          </cell>
          <cell r="P1080">
            <v>10596</v>
          </cell>
          <cell r="Q1080" t="str">
            <v>12</v>
          </cell>
          <cell r="R1080" t="str">
            <v>Administrative &amp; University-Wide</v>
          </cell>
          <cell r="T1080" t="b">
            <v>1</v>
          </cell>
          <cell r="U1080" t="b">
            <v>1</v>
          </cell>
          <cell r="V1080" t="b">
            <v>0</v>
          </cell>
          <cell r="W1080" t="str">
            <v>Finance-General Administration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I1080" t="str">
            <v>Tomb</v>
          </cell>
          <cell r="AJ1080" t="str">
            <v>T</v>
          </cell>
        </row>
        <row r="1081">
          <cell r="A1081" t="str">
            <v>0023385</v>
          </cell>
          <cell r="B1081" t="str">
            <v>C96060104</v>
          </cell>
          <cell r="C1081" t="str">
            <v>96060104</v>
          </cell>
          <cell r="D1081" t="str">
            <v>SASIP DEVELOPMENT STAFF II</v>
          </cell>
          <cell r="E1081">
            <v>35217</v>
          </cell>
          <cell r="F1081">
            <v>36525</v>
          </cell>
          <cell r="G1081">
            <v>35765</v>
          </cell>
          <cell r="I1081">
            <v>35236</v>
          </cell>
          <cell r="J1081">
            <v>718169</v>
          </cell>
          <cell r="K1081">
            <v>718169</v>
          </cell>
          <cell r="L1081">
            <v>718169</v>
          </cell>
          <cell r="M1081">
            <v>0</v>
          </cell>
          <cell r="N1081">
            <v>718169</v>
          </cell>
          <cell r="O1081">
            <v>200506</v>
          </cell>
          <cell r="P1081">
            <v>718169</v>
          </cell>
          <cell r="Q1081" t="str">
            <v>12</v>
          </cell>
          <cell r="R1081" t="str">
            <v>Administrative &amp; University-Wide</v>
          </cell>
          <cell r="S1081" t="str">
            <v>DO NOT USE COMPUTING  TELECOMMUNICATIONS EQUIPMENT</v>
          </cell>
          <cell r="T1081" t="b">
            <v>0</v>
          </cell>
          <cell r="U1081" t="b">
            <v>1</v>
          </cell>
          <cell r="V1081" t="b">
            <v>0</v>
          </cell>
          <cell r="W1081" t="str">
            <v>Finance-General Administration</v>
          </cell>
          <cell r="X1081">
            <v>0</v>
          </cell>
          <cell r="Y1081">
            <v>718169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I1081" t="str">
            <v>Tomb</v>
          </cell>
          <cell r="AJ1081" t="str">
            <v>T</v>
          </cell>
        </row>
        <row r="1082">
          <cell r="A1082" t="str">
            <v>0023386</v>
          </cell>
          <cell r="B1082" t="str">
            <v>C96060105</v>
          </cell>
          <cell r="C1082" t="str">
            <v>96060105</v>
          </cell>
          <cell r="D1082" t="str">
            <v>SASIP II BACKFILL STAFFING</v>
          </cell>
          <cell r="E1082">
            <v>35217</v>
          </cell>
          <cell r="F1082">
            <v>36068</v>
          </cell>
          <cell r="G1082">
            <v>35765</v>
          </cell>
          <cell r="I1082">
            <v>35236</v>
          </cell>
          <cell r="J1082">
            <v>363572</v>
          </cell>
          <cell r="K1082">
            <v>363572</v>
          </cell>
          <cell r="L1082">
            <v>363572</v>
          </cell>
          <cell r="M1082">
            <v>0</v>
          </cell>
          <cell r="N1082">
            <v>363572</v>
          </cell>
          <cell r="O1082">
            <v>200506</v>
          </cell>
          <cell r="P1082">
            <v>363572</v>
          </cell>
          <cell r="Q1082" t="str">
            <v>12</v>
          </cell>
          <cell r="R1082" t="str">
            <v>Administrative &amp; University-Wide</v>
          </cell>
          <cell r="S1082" t="str">
            <v>DO NOT USE COMPUTING  TELECOMMUNICATIONS EQUIPMENT</v>
          </cell>
          <cell r="T1082" t="b">
            <v>0</v>
          </cell>
          <cell r="U1082" t="b">
            <v>1</v>
          </cell>
          <cell r="V1082" t="b">
            <v>0</v>
          </cell>
          <cell r="W1082" t="str">
            <v>Finance-General Administration</v>
          </cell>
          <cell r="X1082">
            <v>148457</v>
          </cell>
          <cell r="Y1082">
            <v>215115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I1082" t="str">
            <v>Tomb</v>
          </cell>
          <cell r="AJ1082" t="str">
            <v>T</v>
          </cell>
        </row>
        <row r="1083">
          <cell r="A1083" t="str">
            <v>0023387</v>
          </cell>
          <cell r="B1083" t="str">
            <v>C96060106</v>
          </cell>
          <cell r="C1083" t="str">
            <v>96060106</v>
          </cell>
          <cell r="D1083" t="str">
            <v>SASIP II - 75 DESKTOP UNITS &amp; ETHERNET</v>
          </cell>
          <cell r="E1083">
            <v>35217</v>
          </cell>
          <cell r="F1083">
            <v>36068</v>
          </cell>
          <cell r="G1083">
            <v>35765</v>
          </cell>
          <cell r="I1083">
            <v>35236</v>
          </cell>
          <cell r="J1083">
            <v>240767</v>
          </cell>
          <cell r="K1083">
            <v>240767</v>
          </cell>
          <cell r="L1083">
            <v>240767</v>
          </cell>
          <cell r="M1083">
            <v>0</v>
          </cell>
          <cell r="N1083">
            <v>240767</v>
          </cell>
          <cell r="O1083">
            <v>200506</v>
          </cell>
          <cell r="P1083">
            <v>240767</v>
          </cell>
          <cell r="Q1083" t="str">
            <v>12</v>
          </cell>
          <cell r="R1083" t="str">
            <v>Administrative &amp; University-Wide</v>
          </cell>
          <cell r="S1083" t="str">
            <v>DO NOT USE COMPUTING  TELECOMMUNICATIONS EQUIPMENT</v>
          </cell>
          <cell r="T1083" t="b">
            <v>0</v>
          </cell>
          <cell r="U1083" t="b">
            <v>1</v>
          </cell>
          <cell r="V1083" t="b">
            <v>0</v>
          </cell>
          <cell r="W1083" t="str">
            <v>Finance-General Administration</v>
          </cell>
          <cell r="X1083">
            <v>0</v>
          </cell>
          <cell r="Y1083">
            <v>240767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I1083" t="str">
            <v>Tomb</v>
          </cell>
          <cell r="AJ1083" t="str">
            <v>T</v>
          </cell>
        </row>
        <row r="1084">
          <cell r="A1084" t="str">
            <v>0023388</v>
          </cell>
          <cell r="B1084" t="str">
            <v>C96060107</v>
          </cell>
          <cell r="C1084" t="str">
            <v>96060107</v>
          </cell>
          <cell r="D1084" t="str">
            <v>SASIP II STC IMPLEMENTATION</v>
          </cell>
          <cell r="E1084">
            <v>35217</v>
          </cell>
          <cell r="F1084">
            <v>36068</v>
          </cell>
          <cell r="G1084">
            <v>35765</v>
          </cell>
          <cell r="I1084">
            <v>35236</v>
          </cell>
          <cell r="J1084">
            <v>250000</v>
          </cell>
          <cell r="K1084">
            <v>250000</v>
          </cell>
          <cell r="L1084">
            <v>250000</v>
          </cell>
          <cell r="M1084">
            <v>0</v>
          </cell>
          <cell r="N1084">
            <v>250000</v>
          </cell>
          <cell r="O1084">
            <v>200506</v>
          </cell>
          <cell r="P1084">
            <v>250000</v>
          </cell>
          <cell r="Q1084" t="str">
            <v>12</v>
          </cell>
          <cell r="R1084" t="str">
            <v>Administrative &amp; University-Wide</v>
          </cell>
          <cell r="S1084" t="str">
            <v>DO NOT USE COMPUTING  TELECOMMUNICATIONS EQUIPMENT</v>
          </cell>
          <cell r="T1084" t="b">
            <v>0</v>
          </cell>
          <cell r="U1084" t="b">
            <v>1</v>
          </cell>
          <cell r="V1084" t="b">
            <v>0</v>
          </cell>
          <cell r="W1084" t="str">
            <v>Finance-General Administration</v>
          </cell>
          <cell r="X1084">
            <v>0</v>
          </cell>
          <cell r="Y1084">
            <v>250000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I1084" t="str">
            <v>Tomb</v>
          </cell>
          <cell r="AJ1084" t="str">
            <v>T</v>
          </cell>
        </row>
        <row r="1085">
          <cell r="A1085" t="str">
            <v>0023389</v>
          </cell>
          <cell r="B1085" t="str">
            <v>C96060108</v>
          </cell>
          <cell r="C1085" t="str">
            <v>96060108</v>
          </cell>
          <cell r="D1085" t="str">
            <v>SFAS ID CARDS</v>
          </cell>
          <cell r="E1085">
            <v>35217</v>
          </cell>
          <cell r="F1085">
            <v>36068</v>
          </cell>
          <cell r="G1085">
            <v>35674</v>
          </cell>
          <cell r="I1085">
            <v>35236</v>
          </cell>
          <cell r="J1085">
            <v>284967</v>
          </cell>
          <cell r="K1085">
            <v>284967</v>
          </cell>
          <cell r="L1085">
            <v>284967</v>
          </cell>
          <cell r="M1085">
            <v>0</v>
          </cell>
          <cell r="N1085">
            <v>284967</v>
          </cell>
          <cell r="O1085">
            <v>200506</v>
          </cell>
          <cell r="P1085">
            <v>284967</v>
          </cell>
          <cell r="Q1085" t="str">
            <v>12</v>
          </cell>
          <cell r="R1085" t="str">
            <v>Administrative &amp; University-Wide</v>
          </cell>
          <cell r="S1085" t="str">
            <v>DO NOT USE COMPUTING  TELECOMMUNICATIONS EQUIPMENT</v>
          </cell>
          <cell r="T1085" t="b">
            <v>0</v>
          </cell>
          <cell r="U1085" t="b">
            <v>1</v>
          </cell>
          <cell r="V1085" t="b">
            <v>0</v>
          </cell>
          <cell r="W1085" t="str">
            <v>Finance-General Administration</v>
          </cell>
          <cell r="X1085">
            <v>0</v>
          </cell>
          <cell r="Y1085">
            <v>284967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I1085" t="str">
            <v>Tomb</v>
          </cell>
          <cell r="AJ1085" t="str">
            <v>T</v>
          </cell>
        </row>
        <row r="1086">
          <cell r="A1086" t="str">
            <v>0023390</v>
          </cell>
          <cell r="B1086" t="str">
            <v>C96060109</v>
          </cell>
          <cell r="C1086" t="str">
            <v>96060109</v>
          </cell>
          <cell r="D1086" t="str">
            <v>PROJECT X FINANCIAL/HR/PAYROLL SYSTEM</v>
          </cell>
          <cell r="E1086">
            <v>35217</v>
          </cell>
          <cell r="G1086">
            <v>36341</v>
          </cell>
          <cell r="I1086">
            <v>37597</v>
          </cell>
          <cell r="J1086">
            <v>65043621</v>
          </cell>
          <cell r="K1086">
            <v>62136312.710000001</v>
          </cell>
          <cell r="L1086">
            <v>62136312.710000001</v>
          </cell>
          <cell r="M1086">
            <v>0</v>
          </cell>
          <cell r="N1086">
            <v>62136313</v>
          </cell>
          <cell r="O1086">
            <v>200506</v>
          </cell>
          <cell r="P1086">
            <v>62136312.710000001</v>
          </cell>
          <cell r="Q1086" t="str">
            <v>60</v>
          </cell>
          <cell r="R1086" t="str">
            <v>Admin&amp;Other Administration</v>
          </cell>
          <cell r="S1086" t="str">
            <v>DO NOT USE COMPUTING  TELECOMMUNICATIONS EQUIPMENT</v>
          </cell>
          <cell r="T1086" t="b">
            <v>0</v>
          </cell>
          <cell r="U1086" t="b">
            <v>0</v>
          </cell>
          <cell r="V1086" t="b">
            <v>0</v>
          </cell>
          <cell r="W1086" t="str">
            <v>Finance-General Administration</v>
          </cell>
          <cell r="X1086">
            <v>49391133</v>
          </cell>
          <cell r="Y1086">
            <v>15652488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 t="str">
            <v>10</v>
          </cell>
          <cell r="AH1086" t="str">
            <v>OO</v>
          </cell>
          <cell r="AI1086" t="str">
            <v>Const</v>
          </cell>
          <cell r="AJ1086" t="str">
            <v>I</v>
          </cell>
        </row>
        <row r="1087">
          <cell r="A1087" t="str">
            <v>0023392</v>
          </cell>
          <cell r="D1087" t="str">
            <v>YAD DISBURSEMENT PCS</v>
          </cell>
          <cell r="E1087">
            <v>35217</v>
          </cell>
          <cell r="F1087">
            <v>35338</v>
          </cell>
          <cell r="G1087">
            <v>35338</v>
          </cell>
          <cell r="I1087">
            <v>35769</v>
          </cell>
          <cell r="J1087">
            <v>15040</v>
          </cell>
          <cell r="K1087">
            <v>15040</v>
          </cell>
          <cell r="L1087">
            <v>15040</v>
          </cell>
          <cell r="M1087">
            <v>0</v>
          </cell>
          <cell r="N1087">
            <v>15040</v>
          </cell>
          <cell r="O1087">
            <v>200506</v>
          </cell>
          <cell r="P1087">
            <v>15040</v>
          </cell>
          <cell r="Q1087" t="str">
            <v>12</v>
          </cell>
          <cell r="R1087" t="str">
            <v>Administrative &amp; University-Wide</v>
          </cell>
          <cell r="T1087" t="b">
            <v>1</v>
          </cell>
          <cell r="U1087" t="b">
            <v>1</v>
          </cell>
          <cell r="V1087" t="b">
            <v>0</v>
          </cell>
          <cell r="W1087" t="str">
            <v>FIN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I1087" t="str">
            <v>Tomb</v>
          </cell>
          <cell r="AJ1087" t="str">
            <v>T</v>
          </cell>
        </row>
        <row r="1088">
          <cell r="A1088" t="str">
            <v>0023393</v>
          </cell>
          <cell r="B1088" t="str">
            <v>P96051001</v>
          </cell>
          <cell r="C1088" t="str">
            <v>96051001</v>
          </cell>
          <cell r="D1088" t="str">
            <v>ES/MC DIRECT DIGITAL TEMP CONTROLS PH I</v>
          </cell>
          <cell r="E1088">
            <v>35217</v>
          </cell>
          <cell r="G1088">
            <v>36341</v>
          </cell>
          <cell r="I1088">
            <v>37597</v>
          </cell>
          <cell r="J1088">
            <v>711570</v>
          </cell>
          <cell r="K1088">
            <v>711569.55</v>
          </cell>
          <cell r="L1088">
            <v>711569.55</v>
          </cell>
          <cell r="M1088">
            <v>0</v>
          </cell>
          <cell r="N1088">
            <v>711570</v>
          </cell>
          <cell r="O1088">
            <v>200506</v>
          </cell>
          <cell r="P1088">
            <v>711569.55</v>
          </cell>
          <cell r="Q1088" t="str">
            <v>71</v>
          </cell>
          <cell r="R1088" t="str">
            <v>Residential - Undergraduate</v>
          </cell>
          <cell r="S1088" t="str">
            <v>POWER PLANTS AND UTILITY DISTRIBUTION SYSTEMS</v>
          </cell>
          <cell r="T1088" t="b">
            <v>0</v>
          </cell>
          <cell r="U1088" t="b">
            <v>1</v>
          </cell>
          <cell r="V1088" t="b">
            <v>0</v>
          </cell>
          <cell r="W1088" t="str">
            <v>Accounting And Contracts</v>
          </cell>
          <cell r="X1088">
            <v>643576</v>
          </cell>
          <cell r="Y1088">
            <v>67994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 t="str">
            <v>30</v>
          </cell>
          <cell r="AH1088" t="str">
            <v>CM</v>
          </cell>
          <cell r="AI1088" t="str">
            <v>FullyF</v>
          </cell>
          <cell r="AJ1088" t="str">
            <v>FF</v>
          </cell>
        </row>
        <row r="1089">
          <cell r="A1089" t="str">
            <v>0023394</v>
          </cell>
          <cell r="B1089" t="str">
            <v>F96060105</v>
          </cell>
          <cell r="C1089" t="str">
            <v>96060105</v>
          </cell>
          <cell r="D1089" t="str">
            <v>CRAF FY97</v>
          </cell>
          <cell r="E1089">
            <v>35217</v>
          </cell>
          <cell r="G1089">
            <v>35947</v>
          </cell>
          <cell r="I1089">
            <v>37597</v>
          </cell>
          <cell r="J1089">
            <v>1508401</v>
          </cell>
          <cell r="K1089">
            <v>1508401</v>
          </cell>
          <cell r="L1089">
            <v>1508401</v>
          </cell>
          <cell r="M1089">
            <v>1508401</v>
          </cell>
          <cell r="N1089">
            <v>0</v>
          </cell>
          <cell r="O1089">
            <v>200506</v>
          </cell>
          <cell r="P1089">
            <v>1508401</v>
          </cell>
          <cell r="Q1089" t="str">
            <v>61</v>
          </cell>
          <cell r="R1089" t="str">
            <v>Admin&amp;Other Other</v>
          </cell>
          <cell r="S1089" t="str">
            <v>CENTRAL CAMPUS</v>
          </cell>
          <cell r="T1089" t="b">
            <v>0</v>
          </cell>
          <cell r="U1089" t="b">
            <v>1</v>
          </cell>
          <cell r="V1089" t="b">
            <v>1</v>
          </cell>
          <cell r="W1089" t="str">
            <v>Accounting And Contracts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I1089" t="str">
            <v>Tomb</v>
          </cell>
          <cell r="AJ1089" t="str">
            <v>T</v>
          </cell>
        </row>
        <row r="1090">
          <cell r="A1090" t="str">
            <v>0023395</v>
          </cell>
          <cell r="B1090" t="str">
            <v>C96070101</v>
          </cell>
          <cell r="C1090" t="str">
            <v>96070101</v>
          </cell>
          <cell r="D1090" t="str">
            <v>YAD HUMAN RESOURCES PCS I</v>
          </cell>
          <cell r="E1090">
            <v>35247</v>
          </cell>
          <cell r="F1090">
            <v>35308</v>
          </cell>
          <cell r="G1090">
            <v>35278</v>
          </cell>
          <cell r="I1090">
            <v>35769</v>
          </cell>
          <cell r="J1090">
            <v>6016</v>
          </cell>
          <cell r="K1090">
            <v>6016</v>
          </cell>
          <cell r="L1090">
            <v>6016</v>
          </cell>
          <cell r="M1090">
            <v>0</v>
          </cell>
          <cell r="N1090">
            <v>6016</v>
          </cell>
          <cell r="O1090">
            <v>200506</v>
          </cell>
          <cell r="P1090">
            <v>6016</v>
          </cell>
          <cell r="Q1090" t="str">
            <v>12</v>
          </cell>
          <cell r="R1090" t="str">
            <v>Administrative &amp; University-Wide</v>
          </cell>
          <cell r="T1090" t="b">
            <v>1</v>
          </cell>
          <cell r="U1090" t="b">
            <v>1</v>
          </cell>
          <cell r="V1090" t="b">
            <v>0</v>
          </cell>
          <cell r="W1090" t="str">
            <v>Finance-General Administration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I1090" t="str">
            <v>Tomb</v>
          </cell>
          <cell r="AJ1090" t="str">
            <v>T</v>
          </cell>
        </row>
        <row r="1091">
          <cell r="A1091" t="str">
            <v>0023396</v>
          </cell>
          <cell r="B1091" t="str">
            <v>C96070102</v>
          </cell>
          <cell r="C1091" t="str">
            <v>96070102</v>
          </cell>
          <cell r="D1091" t="str">
            <v>YAD HUMAN RESOURCES PCS II</v>
          </cell>
          <cell r="E1091">
            <v>35247</v>
          </cell>
          <cell r="F1091">
            <v>35308</v>
          </cell>
          <cell r="G1091">
            <v>35278</v>
          </cell>
          <cell r="I1091">
            <v>35769</v>
          </cell>
          <cell r="J1091">
            <v>6016</v>
          </cell>
          <cell r="K1091">
            <v>6016</v>
          </cell>
          <cell r="L1091">
            <v>6016</v>
          </cell>
          <cell r="M1091">
            <v>0</v>
          </cell>
          <cell r="N1091">
            <v>6016</v>
          </cell>
          <cell r="O1091">
            <v>200506</v>
          </cell>
          <cell r="P1091">
            <v>6016</v>
          </cell>
          <cell r="Q1091" t="str">
            <v>12</v>
          </cell>
          <cell r="R1091" t="str">
            <v>Administrative &amp; University-Wide</v>
          </cell>
          <cell r="T1091" t="b">
            <v>1</v>
          </cell>
          <cell r="U1091" t="b">
            <v>1</v>
          </cell>
          <cell r="V1091" t="b">
            <v>0</v>
          </cell>
          <cell r="W1091" t="str">
            <v>Finance-General Administration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I1091" t="str">
            <v>Tomb</v>
          </cell>
          <cell r="AJ1091" t="str">
            <v>T</v>
          </cell>
        </row>
        <row r="1092">
          <cell r="A1092" t="str">
            <v>0023397</v>
          </cell>
          <cell r="B1092" t="str">
            <v>C96070103</v>
          </cell>
          <cell r="C1092" t="str">
            <v>96070103</v>
          </cell>
          <cell r="D1092" t="str">
            <v>YAD HUMAN RESOURCES PCS III</v>
          </cell>
          <cell r="E1092">
            <v>35247</v>
          </cell>
          <cell r="F1092">
            <v>35308</v>
          </cell>
          <cell r="G1092">
            <v>35278</v>
          </cell>
          <cell r="I1092">
            <v>35769</v>
          </cell>
          <cell r="J1092">
            <v>21063</v>
          </cell>
          <cell r="K1092">
            <v>21063</v>
          </cell>
          <cell r="L1092">
            <v>21063</v>
          </cell>
          <cell r="M1092">
            <v>0</v>
          </cell>
          <cell r="N1092">
            <v>21063</v>
          </cell>
          <cell r="O1092">
            <v>200506</v>
          </cell>
          <cell r="P1092">
            <v>21063</v>
          </cell>
          <cell r="Q1092" t="str">
            <v>12</v>
          </cell>
          <cell r="R1092" t="str">
            <v>Administrative &amp; University-Wide</v>
          </cell>
          <cell r="T1092" t="b">
            <v>1</v>
          </cell>
          <cell r="U1092" t="b">
            <v>1</v>
          </cell>
          <cell r="V1092" t="b">
            <v>0</v>
          </cell>
          <cell r="W1092" t="str">
            <v>Finance-General Administration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I1092" t="str">
            <v>Tomb</v>
          </cell>
          <cell r="AJ1092" t="str">
            <v>T</v>
          </cell>
        </row>
        <row r="1093">
          <cell r="A1093" t="str">
            <v>0023398</v>
          </cell>
          <cell r="B1093" t="str">
            <v>C96070104</v>
          </cell>
          <cell r="C1093" t="str">
            <v>96070104</v>
          </cell>
          <cell r="D1093" t="str">
            <v>YAD HUMAN RESOURCES PCS IV</v>
          </cell>
          <cell r="E1093">
            <v>35247</v>
          </cell>
          <cell r="F1093">
            <v>35308</v>
          </cell>
          <cell r="G1093">
            <v>35278</v>
          </cell>
          <cell r="I1093">
            <v>35769</v>
          </cell>
          <cell r="J1093">
            <v>19508</v>
          </cell>
          <cell r="K1093">
            <v>19508</v>
          </cell>
          <cell r="L1093">
            <v>19508</v>
          </cell>
          <cell r="M1093">
            <v>0</v>
          </cell>
          <cell r="N1093">
            <v>19508</v>
          </cell>
          <cell r="O1093">
            <v>200506</v>
          </cell>
          <cell r="P1093">
            <v>19508</v>
          </cell>
          <cell r="Q1093" t="str">
            <v>12</v>
          </cell>
          <cell r="R1093" t="str">
            <v>Administrative &amp; University-Wide</v>
          </cell>
          <cell r="T1093" t="b">
            <v>1</v>
          </cell>
          <cell r="U1093" t="b">
            <v>1</v>
          </cell>
          <cell r="V1093" t="b">
            <v>0</v>
          </cell>
          <cell r="W1093" t="str">
            <v>Finance-General Administration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I1093" t="str">
            <v>Tomb</v>
          </cell>
          <cell r="AJ1093" t="str">
            <v>T</v>
          </cell>
        </row>
        <row r="1094">
          <cell r="A1094" t="str">
            <v>0023399</v>
          </cell>
          <cell r="B1094" t="str">
            <v>C96070105</v>
          </cell>
          <cell r="C1094" t="str">
            <v>96070105</v>
          </cell>
          <cell r="D1094" t="str">
            <v>YAD HUMAN RESOURCES PCS V</v>
          </cell>
          <cell r="E1094">
            <v>35247</v>
          </cell>
          <cell r="F1094">
            <v>35308</v>
          </cell>
          <cell r="G1094">
            <v>35278</v>
          </cell>
          <cell r="I1094">
            <v>35769</v>
          </cell>
          <cell r="J1094">
            <v>15045</v>
          </cell>
          <cell r="K1094">
            <v>15045</v>
          </cell>
          <cell r="L1094">
            <v>15045</v>
          </cell>
          <cell r="M1094">
            <v>0</v>
          </cell>
          <cell r="N1094">
            <v>15045</v>
          </cell>
          <cell r="O1094">
            <v>200506</v>
          </cell>
          <cell r="P1094">
            <v>15045</v>
          </cell>
          <cell r="Q1094" t="str">
            <v>12</v>
          </cell>
          <cell r="R1094" t="str">
            <v>Administrative &amp; University-Wide</v>
          </cell>
          <cell r="T1094" t="b">
            <v>1</v>
          </cell>
          <cell r="U1094" t="b">
            <v>1</v>
          </cell>
          <cell r="V1094" t="b">
            <v>0</v>
          </cell>
          <cell r="W1094" t="str">
            <v>Finance-General Administration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I1094" t="str">
            <v>Tomb</v>
          </cell>
          <cell r="AJ1094" t="str">
            <v>T</v>
          </cell>
        </row>
        <row r="1095">
          <cell r="A1095" t="str">
            <v>0023400</v>
          </cell>
          <cell r="B1095" t="str">
            <v>C96070106</v>
          </cell>
          <cell r="C1095" t="str">
            <v>96070106</v>
          </cell>
          <cell r="D1095" t="str">
            <v>YAD HUMAN RESOURCES PCS VI</v>
          </cell>
          <cell r="E1095">
            <v>35247</v>
          </cell>
          <cell r="F1095">
            <v>35308</v>
          </cell>
          <cell r="G1095">
            <v>35278</v>
          </cell>
          <cell r="I1095">
            <v>35769</v>
          </cell>
          <cell r="J1095">
            <v>13200</v>
          </cell>
          <cell r="K1095">
            <v>13200</v>
          </cell>
          <cell r="L1095">
            <v>13200</v>
          </cell>
          <cell r="M1095">
            <v>0</v>
          </cell>
          <cell r="N1095">
            <v>13200</v>
          </cell>
          <cell r="O1095">
            <v>200506</v>
          </cell>
          <cell r="P1095">
            <v>13200</v>
          </cell>
          <cell r="Q1095" t="str">
            <v>12</v>
          </cell>
          <cell r="R1095" t="str">
            <v>Administrative &amp; University-Wide</v>
          </cell>
          <cell r="T1095" t="b">
            <v>1</v>
          </cell>
          <cell r="U1095" t="b">
            <v>1</v>
          </cell>
          <cell r="V1095" t="b">
            <v>0</v>
          </cell>
          <cell r="W1095" t="str">
            <v>Finance-General Administration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I1095" t="str">
            <v>Tomb</v>
          </cell>
          <cell r="AJ1095" t="str">
            <v>T</v>
          </cell>
        </row>
        <row r="1096">
          <cell r="A1096" t="str">
            <v>0023401</v>
          </cell>
          <cell r="B1096" t="str">
            <v>C96070107</v>
          </cell>
          <cell r="C1096" t="str">
            <v>96070107</v>
          </cell>
          <cell r="D1096" t="str">
            <v>YAD HUMAN RESOURCES PCS VII</v>
          </cell>
          <cell r="E1096">
            <v>35247</v>
          </cell>
          <cell r="F1096">
            <v>35308</v>
          </cell>
          <cell r="G1096">
            <v>35278</v>
          </cell>
          <cell r="I1096">
            <v>35769</v>
          </cell>
          <cell r="J1096">
            <v>9750</v>
          </cell>
          <cell r="K1096">
            <v>9750</v>
          </cell>
          <cell r="L1096">
            <v>9750</v>
          </cell>
          <cell r="M1096">
            <v>0</v>
          </cell>
          <cell r="N1096">
            <v>9750</v>
          </cell>
          <cell r="O1096">
            <v>200506</v>
          </cell>
          <cell r="P1096">
            <v>9750</v>
          </cell>
          <cell r="Q1096" t="str">
            <v>12</v>
          </cell>
          <cell r="R1096" t="str">
            <v>Administrative &amp; University-Wide</v>
          </cell>
          <cell r="T1096" t="b">
            <v>1</v>
          </cell>
          <cell r="U1096" t="b">
            <v>1</v>
          </cell>
          <cell r="V1096" t="b">
            <v>0</v>
          </cell>
          <cell r="W1096" t="str">
            <v>Finance-General Administration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I1096" t="str">
            <v>Tomb</v>
          </cell>
          <cell r="AJ1096" t="str">
            <v>T</v>
          </cell>
        </row>
        <row r="1097">
          <cell r="A1097" t="str">
            <v>0023402</v>
          </cell>
          <cell r="B1097" t="str">
            <v>C96070108</v>
          </cell>
          <cell r="C1097" t="str">
            <v>96070108</v>
          </cell>
          <cell r="D1097" t="str">
            <v>YAD HUMAN RESOURCES PCS VIII</v>
          </cell>
          <cell r="E1097">
            <v>35247</v>
          </cell>
          <cell r="F1097">
            <v>35308</v>
          </cell>
          <cell r="G1097">
            <v>35278</v>
          </cell>
          <cell r="I1097">
            <v>35769</v>
          </cell>
          <cell r="J1097">
            <v>6018</v>
          </cell>
          <cell r="K1097">
            <v>6018</v>
          </cell>
          <cell r="L1097">
            <v>6018</v>
          </cell>
          <cell r="M1097">
            <v>0</v>
          </cell>
          <cell r="N1097">
            <v>6018</v>
          </cell>
          <cell r="O1097">
            <v>200506</v>
          </cell>
          <cell r="P1097">
            <v>6018</v>
          </cell>
          <cell r="Q1097" t="str">
            <v>12</v>
          </cell>
          <cell r="R1097" t="str">
            <v>Administrative &amp; University-Wide</v>
          </cell>
          <cell r="T1097" t="b">
            <v>1</v>
          </cell>
          <cell r="U1097" t="b">
            <v>1</v>
          </cell>
          <cell r="V1097" t="b">
            <v>0</v>
          </cell>
          <cell r="W1097" t="str">
            <v>Finance-General Administration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I1097" t="str">
            <v>Tomb</v>
          </cell>
          <cell r="AJ1097" t="str">
            <v>T</v>
          </cell>
        </row>
        <row r="1098">
          <cell r="A1098" t="str">
            <v>0023403</v>
          </cell>
          <cell r="B1098" t="str">
            <v>C96070109</v>
          </cell>
          <cell r="C1098" t="str">
            <v>96070109</v>
          </cell>
          <cell r="D1098" t="str">
            <v>YAD HUMAN RESOURCES PCS IX</v>
          </cell>
          <cell r="E1098">
            <v>35247</v>
          </cell>
          <cell r="F1098">
            <v>35308</v>
          </cell>
          <cell r="G1098">
            <v>35278</v>
          </cell>
          <cell r="I1098">
            <v>35769</v>
          </cell>
          <cell r="J1098">
            <v>6500</v>
          </cell>
          <cell r="K1098">
            <v>6500</v>
          </cell>
          <cell r="L1098">
            <v>6500</v>
          </cell>
          <cell r="M1098">
            <v>0</v>
          </cell>
          <cell r="N1098">
            <v>6500</v>
          </cell>
          <cell r="O1098">
            <v>200506</v>
          </cell>
          <cell r="P1098">
            <v>6500</v>
          </cell>
          <cell r="Q1098" t="str">
            <v>12</v>
          </cell>
          <cell r="R1098" t="str">
            <v>Administrative &amp; University-Wide</v>
          </cell>
          <cell r="T1098" t="b">
            <v>1</v>
          </cell>
          <cell r="U1098" t="b">
            <v>1</v>
          </cell>
          <cell r="V1098" t="b">
            <v>0</v>
          </cell>
          <cell r="W1098" t="str">
            <v>Finance-General Administration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I1098" t="str">
            <v>Tomb</v>
          </cell>
          <cell r="AJ1098" t="str">
            <v>T</v>
          </cell>
        </row>
        <row r="1099">
          <cell r="A1099" t="str">
            <v>0023404</v>
          </cell>
          <cell r="B1099" t="str">
            <v>C96070110</v>
          </cell>
          <cell r="C1099" t="str">
            <v>96070110</v>
          </cell>
          <cell r="D1099" t="str">
            <v>YAD HUMAN RESOURCES PCS X</v>
          </cell>
          <cell r="E1099">
            <v>35247</v>
          </cell>
          <cell r="F1099">
            <v>35308</v>
          </cell>
          <cell r="G1099">
            <v>35278</v>
          </cell>
          <cell r="I1099">
            <v>35769</v>
          </cell>
          <cell r="J1099">
            <v>26000</v>
          </cell>
          <cell r="K1099">
            <v>26000</v>
          </cell>
          <cell r="L1099">
            <v>26000</v>
          </cell>
          <cell r="M1099">
            <v>0</v>
          </cell>
          <cell r="N1099">
            <v>26000</v>
          </cell>
          <cell r="O1099">
            <v>200506</v>
          </cell>
          <cell r="P1099">
            <v>26000</v>
          </cell>
          <cell r="Q1099" t="str">
            <v>12</v>
          </cell>
          <cell r="R1099" t="str">
            <v>Administrative &amp; University-Wide</v>
          </cell>
          <cell r="T1099" t="b">
            <v>1</v>
          </cell>
          <cell r="U1099" t="b">
            <v>1</v>
          </cell>
          <cell r="V1099" t="b">
            <v>0</v>
          </cell>
          <cell r="W1099" t="str">
            <v>Finance-General Administration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I1099" t="str">
            <v>Tomb</v>
          </cell>
          <cell r="AJ1099" t="str">
            <v>T</v>
          </cell>
        </row>
        <row r="1100">
          <cell r="A1100" t="str">
            <v>0023405</v>
          </cell>
          <cell r="B1100" t="str">
            <v>C96070111</v>
          </cell>
          <cell r="C1100" t="str">
            <v>96070111</v>
          </cell>
          <cell r="D1100" t="str">
            <v>YAD BRITISH ART CENTER PCS</v>
          </cell>
          <cell r="E1100">
            <v>35247</v>
          </cell>
          <cell r="F1100">
            <v>35308</v>
          </cell>
          <cell r="G1100">
            <v>35278</v>
          </cell>
          <cell r="I1100">
            <v>35769</v>
          </cell>
          <cell r="J1100">
            <v>21435</v>
          </cell>
          <cell r="K1100">
            <v>21435</v>
          </cell>
          <cell r="L1100">
            <v>21435</v>
          </cell>
          <cell r="M1100">
            <v>0</v>
          </cell>
          <cell r="N1100">
            <v>21435</v>
          </cell>
          <cell r="O1100">
            <v>200506</v>
          </cell>
          <cell r="P1100">
            <v>21435</v>
          </cell>
          <cell r="Q1100" t="str">
            <v>13</v>
          </cell>
          <cell r="R1100" t="str">
            <v>Other</v>
          </cell>
          <cell r="T1100" t="b">
            <v>0</v>
          </cell>
          <cell r="U1100" t="b">
            <v>1</v>
          </cell>
          <cell r="V1100" t="b">
            <v>0</v>
          </cell>
          <cell r="W1100" t="str">
            <v>Finance-General Administration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I1100" t="str">
            <v>Tomb</v>
          </cell>
          <cell r="AJ1100" t="str">
            <v>T</v>
          </cell>
        </row>
        <row r="1101">
          <cell r="A1101" t="str">
            <v>0023406</v>
          </cell>
          <cell r="B1101" t="str">
            <v>C96070112</v>
          </cell>
          <cell r="C1101" t="str">
            <v>96070112</v>
          </cell>
          <cell r="D1101" t="str">
            <v>UCRAF FY97</v>
          </cell>
          <cell r="E1101">
            <v>35247</v>
          </cell>
          <cell r="F1101">
            <v>35976</v>
          </cell>
          <cell r="G1101">
            <v>35765</v>
          </cell>
          <cell r="I1101">
            <v>37597</v>
          </cell>
          <cell r="J1101">
            <v>164318</v>
          </cell>
          <cell r="K1101">
            <v>164318</v>
          </cell>
          <cell r="L1101">
            <v>164318</v>
          </cell>
          <cell r="M1101">
            <v>0</v>
          </cell>
          <cell r="N1101">
            <v>164318</v>
          </cell>
          <cell r="O1101">
            <v>200506</v>
          </cell>
          <cell r="P1101">
            <v>164318</v>
          </cell>
          <cell r="Q1101" t="str">
            <v>11</v>
          </cell>
          <cell r="R1101" t="str">
            <v>Utilities &amp; Infrastructure</v>
          </cell>
          <cell r="S1101" t="str">
            <v>POWER PLANTS AND UTILITY DISTRIBUTION SYSTEMS</v>
          </cell>
          <cell r="T1101" t="b">
            <v>0</v>
          </cell>
          <cell r="U1101" t="b">
            <v>1</v>
          </cell>
          <cell r="V1101" t="b">
            <v>0</v>
          </cell>
          <cell r="W1101" t="str">
            <v>Finance-General Administration</v>
          </cell>
          <cell r="X1101">
            <v>2075</v>
          </cell>
          <cell r="Y1101">
            <v>162243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I1101" t="str">
            <v>Tomb</v>
          </cell>
          <cell r="AJ1101" t="str">
            <v>T</v>
          </cell>
        </row>
        <row r="1102">
          <cell r="A1102" t="str">
            <v>0023407</v>
          </cell>
          <cell r="B1102" t="str">
            <v>F96070101</v>
          </cell>
          <cell r="C1102" t="str">
            <v>96070101</v>
          </cell>
          <cell r="D1102" t="str">
            <v>HILLHOUSE 51 LIGHTING ENERGY CONS RETROFIT</v>
          </cell>
          <cell r="E1102">
            <v>35247</v>
          </cell>
          <cell r="F1102">
            <v>35850</v>
          </cell>
          <cell r="G1102">
            <v>35521</v>
          </cell>
          <cell r="I1102">
            <v>37597</v>
          </cell>
          <cell r="J1102">
            <v>16904</v>
          </cell>
          <cell r="K1102">
            <v>16904</v>
          </cell>
          <cell r="L1102">
            <v>16904</v>
          </cell>
          <cell r="M1102">
            <v>0</v>
          </cell>
          <cell r="N1102">
            <v>16904</v>
          </cell>
          <cell r="O1102">
            <v>200506</v>
          </cell>
          <cell r="P1102">
            <v>16904</v>
          </cell>
          <cell r="Q1102" t="str">
            <v>22</v>
          </cell>
          <cell r="R1102" t="str">
            <v>Soc Sci</v>
          </cell>
          <cell r="T1102" t="b">
            <v>0</v>
          </cell>
          <cell r="U1102" t="b">
            <v>1</v>
          </cell>
          <cell r="V1102" t="b">
            <v>0</v>
          </cell>
          <cell r="W1102" t="str">
            <v>Accounting And Contracts</v>
          </cell>
          <cell r="X1102">
            <v>0</v>
          </cell>
          <cell r="Y1102">
            <v>16904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 t="str">
            <v>30</v>
          </cell>
          <cell r="AH1102" t="str">
            <v>CM</v>
          </cell>
          <cell r="AI1102" t="str">
            <v>FullyF</v>
          </cell>
          <cell r="AJ1102" t="str">
            <v>FF</v>
          </cell>
        </row>
        <row r="1103">
          <cell r="A1103" t="str">
            <v>0023408</v>
          </cell>
          <cell r="B1103" t="str">
            <v>F96060106</v>
          </cell>
          <cell r="C1103" t="str">
            <v>96060106</v>
          </cell>
          <cell r="D1103" t="str">
            <v>SILLIMAN COMPUTER ROOM</v>
          </cell>
          <cell r="E1103">
            <v>35217</v>
          </cell>
          <cell r="F1103">
            <v>35611</v>
          </cell>
          <cell r="G1103">
            <v>35521</v>
          </cell>
          <cell r="I1103">
            <v>36417</v>
          </cell>
          <cell r="J1103">
            <v>48062</v>
          </cell>
          <cell r="K1103">
            <v>48062</v>
          </cell>
          <cell r="L1103">
            <v>48062</v>
          </cell>
          <cell r="M1103">
            <v>48062.39</v>
          </cell>
          <cell r="N1103">
            <v>0</v>
          </cell>
          <cell r="O1103">
            <v>200506</v>
          </cell>
          <cell r="P1103">
            <v>48062</v>
          </cell>
          <cell r="Q1103" t="str">
            <v>01</v>
          </cell>
          <cell r="R1103" t="str">
            <v>Undergrad Housing: Residential Colleges</v>
          </cell>
          <cell r="T1103" t="b">
            <v>1</v>
          </cell>
          <cell r="U1103" t="b">
            <v>1</v>
          </cell>
          <cell r="V1103" t="b">
            <v>0</v>
          </cell>
          <cell r="W1103" t="str">
            <v>Accounting And Contracts</v>
          </cell>
          <cell r="X1103">
            <v>0</v>
          </cell>
          <cell r="Y1103">
            <v>0</v>
          </cell>
          <cell r="Z1103">
            <v>48062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I1103" t="str">
            <v>Tomb</v>
          </cell>
          <cell r="AJ1103" t="str">
            <v>T</v>
          </cell>
        </row>
        <row r="1104">
          <cell r="A1104" t="str">
            <v>0023409</v>
          </cell>
          <cell r="D1104" t="str">
            <v>PROSPECT 301 LIGHTING ENERGY CONS RETROFIT</v>
          </cell>
          <cell r="E1104">
            <v>35247</v>
          </cell>
          <cell r="F1104">
            <v>35550</v>
          </cell>
          <cell r="G1104">
            <v>35550</v>
          </cell>
          <cell r="I1104">
            <v>35850</v>
          </cell>
          <cell r="J1104">
            <v>13570</v>
          </cell>
          <cell r="K1104">
            <v>13570</v>
          </cell>
          <cell r="L1104">
            <v>13570</v>
          </cell>
          <cell r="M1104">
            <v>6404</v>
          </cell>
          <cell r="N1104">
            <v>7166</v>
          </cell>
          <cell r="O1104">
            <v>200506</v>
          </cell>
          <cell r="P1104">
            <v>13570</v>
          </cell>
          <cell r="Q1104" t="str">
            <v>05</v>
          </cell>
          <cell r="R1104" t="str">
            <v>Academic Space: Non-Science</v>
          </cell>
          <cell r="T1104" t="b">
            <v>1</v>
          </cell>
          <cell r="U1104" t="b">
            <v>1</v>
          </cell>
          <cell r="V1104" t="b">
            <v>0</v>
          </cell>
          <cell r="W1104" t="str">
            <v>MGT</v>
          </cell>
          <cell r="X1104">
            <v>0</v>
          </cell>
          <cell r="Y1104">
            <v>7166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I1104" t="str">
            <v>Tomb</v>
          </cell>
          <cell r="AJ1104" t="str">
            <v>T</v>
          </cell>
        </row>
        <row r="1105">
          <cell r="A1105" t="str">
            <v>0023410</v>
          </cell>
          <cell r="B1105" t="str">
            <v>F96070103</v>
          </cell>
          <cell r="C1105" t="str">
            <v>96070103</v>
          </cell>
          <cell r="D1105" t="str">
            <v>WHITNEY 155/175 LIGHTING ENERGY CONS RETROFIT</v>
          </cell>
          <cell r="E1105">
            <v>35247</v>
          </cell>
          <cell r="F1105">
            <v>35581</v>
          </cell>
          <cell r="G1105">
            <v>35309</v>
          </cell>
          <cell r="I1105">
            <v>37597</v>
          </cell>
          <cell r="J1105">
            <v>104256</v>
          </cell>
          <cell r="K1105">
            <v>104256</v>
          </cell>
          <cell r="L1105">
            <v>104256</v>
          </cell>
          <cell r="M1105">
            <v>0</v>
          </cell>
          <cell r="N1105">
            <v>104256</v>
          </cell>
          <cell r="O1105">
            <v>200506</v>
          </cell>
          <cell r="P1105">
            <v>104256</v>
          </cell>
          <cell r="Q1105" t="str">
            <v>60</v>
          </cell>
          <cell r="R1105" t="str">
            <v>Admin&amp;Other Administration</v>
          </cell>
          <cell r="T1105" t="b">
            <v>0</v>
          </cell>
          <cell r="U1105" t="b">
            <v>1</v>
          </cell>
          <cell r="V1105" t="b">
            <v>0</v>
          </cell>
          <cell r="W1105" t="str">
            <v>Accounting And Contracts</v>
          </cell>
          <cell r="X1105">
            <v>0</v>
          </cell>
          <cell r="Y1105">
            <v>104256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 t="str">
            <v>30</v>
          </cell>
          <cell r="AH1105" t="str">
            <v>CM</v>
          </cell>
          <cell r="AI1105" t="str">
            <v>FullyF</v>
          </cell>
          <cell r="AJ1105" t="str">
            <v>FF</v>
          </cell>
        </row>
        <row r="1106">
          <cell r="A1106" t="str">
            <v>0023411</v>
          </cell>
          <cell r="B1106" t="str">
            <v>P96071002</v>
          </cell>
          <cell r="C1106" t="str">
            <v>96071002</v>
          </cell>
          <cell r="D1106" t="str">
            <v>BRANFORD/SAYBROOK RENOVATION</v>
          </cell>
          <cell r="E1106">
            <v>35247</v>
          </cell>
          <cell r="G1106">
            <v>36891</v>
          </cell>
          <cell r="I1106">
            <v>37597</v>
          </cell>
          <cell r="J1106">
            <v>56317000</v>
          </cell>
          <cell r="K1106">
            <v>55728810.759999901</v>
          </cell>
          <cell r="L1106">
            <v>56297564.289999902</v>
          </cell>
          <cell r="M1106">
            <v>16786132</v>
          </cell>
          <cell r="N1106">
            <v>29178018</v>
          </cell>
          <cell r="O1106">
            <v>200506</v>
          </cell>
          <cell r="P1106">
            <v>56804093.329999901</v>
          </cell>
          <cell r="Q1106" t="str">
            <v>71</v>
          </cell>
          <cell r="R1106" t="str">
            <v>Residential - Undergraduate</v>
          </cell>
          <cell r="S1106" t="str">
            <v>RESIDENTIAL FACILITIES</v>
          </cell>
          <cell r="T1106" t="b">
            <v>0</v>
          </cell>
          <cell r="U1106" t="b">
            <v>0</v>
          </cell>
          <cell r="V1106" t="b">
            <v>0</v>
          </cell>
          <cell r="W1106" t="str">
            <v>Accounting And Contracts</v>
          </cell>
          <cell r="X1106">
            <v>28900378</v>
          </cell>
          <cell r="Y1106">
            <v>277640</v>
          </cell>
          <cell r="Z1106">
            <v>23781535</v>
          </cell>
          <cell r="AA1106">
            <v>0</v>
          </cell>
          <cell r="AB1106">
            <v>491286.04</v>
          </cell>
          <cell r="AC1106">
            <v>0</v>
          </cell>
          <cell r="AD1106">
            <v>15243</v>
          </cell>
          <cell r="AE1106">
            <v>0</v>
          </cell>
          <cell r="AF1106">
            <v>0</v>
          </cell>
          <cell r="AG1106" t="str">
            <v>10</v>
          </cell>
          <cell r="AH1106" t="str">
            <v>CR</v>
          </cell>
          <cell r="AI1106" t="str">
            <v>Const</v>
          </cell>
          <cell r="AJ1106" t="str">
            <v>I</v>
          </cell>
        </row>
        <row r="1107">
          <cell r="A1107" t="str">
            <v>0023412</v>
          </cell>
          <cell r="B1107" t="str">
            <v>96070901</v>
          </cell>
          <cell r="C1107" t="str">
            <v>96070901</v>
          </cell>
          <cell r="D1107" t="str">
            <v>LMP CONFERENCE ROOM RENOVATION</v>
          </cell>
          <cell r="E1107">
            <v>35247</v>
          </cell>
          <cell r="F1107">
            <v>35693</v>
          </cell>
          <cell r="G1107">
            <v>35338</v>
          </cell>
          <cell r="I1107">
            <v>36031</v>
          </cell>
          <cell r="J1107">
            <v>100518</v>
          </cell>
          <cell r="K1107">
            <v>100518</v>
          </cell>
          <cell r="L1107">
            <v>100518</v>
          </cell>
          <cell r="M1107">
            <v>100762.52</v>
          </cell>
          <cell r="N1107">
            <v>0</v>
          </cell>
          <cell r="O1107">
            <v>200506</v>
          </cell>
          <cell r="P1107">
            <v>100518</v>
          </cell>
          <cell r="Q1107" t="str">
            <v>08</v>
          </cell>
          <cell r="R1107" t="str">
            <v>Medicine</v>
          </cell>
          <cell r="T1107" t="b">
            <v>1</v>
          </cell>
          <cell r="U1107" t="b">
            <v>1</v>
          </cell>
          <cell r="V1107" t="b">
            <v>0</v>
          </cell>
          <cell r="W1107" t="str">
            <v>MED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I1107" t="str">
            <v>Tomb</v>
          </cell>
          <cell r="AJ1107" t="str">
            <v>T</v>
          </cell>
        </row>
        <row r="1108">
          <cell r="A1108" t="str">
            <v>0023413</v>
          </cell>
          <cell r="B1108" t="str">
            <v>C96070113</v>
          </cell>
          <cell r="C1108" t="str">
            <v>96070113</v>
          </cell>
          <cell r="D1108" t="str">
            <v>DUNHAM ENGINEERING COMPUTER LAB</v>
          </cell>
          <cell r="E1108">
            <v>35247</v>
          </cell>
          <cell r="G1108">
            <v>35855</v>
          </cell>
          <cell r="I1108">
            <v>35299</v>
          </cell>
          <cell r="J1108">
            <v>146529</v>
          </cell>
          <cell r="K1108">
            <v>146529</v>
          </cell>
          <cell r="L1108">
            <v>146529</v>
          </cell>
          <cell r="M1108">
            <v>146529</v>
          </cell>
          <cell r="N1108">
            <v>0</v>
          </cell>
          <cell r="O1108">
            <v>200506</v>
          </cell>
          <cell r="P1108">
            <v>146529</v>
          </cell>
          <cell r="Q1108" t="str">
            <v>04</v>
          </cell>
          <cell r="R1108" t="str">
            <v>Academic Space: Science</v>
          </cell>
          <cell r="T1108" t="b">
            <v>0</v>
          </cell>
          <cell r="U1108" t="b">
            <v>1</v>
          </cell>
          <cell r="V1108" t="b">
            <v>0</v>
          </cell>
          <cell r="W1108" t="str">
            <v>Finance-General Administration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I1108" t="str">
            <v>Tomb</v>
          </cell>
          <cell r="AJ1108" t="str">
            <v>T</v>
          </cell>
        </row>
        <row r="1109">
          <cell r="A1109" t="str">
            <v>0023414</v>
          </cell>
          <cell r="B1109" t="str">
            <v>C96070114</v>
          </cell>
          <cell r="C1109" t="str">
            <v>96070114</v>
          </cell>
          <cell r="D1109" t="str">
            <v>YAD PAYROLL PC</v>
          </cell>
          <cell r="E1109">
            <v>35247</v>
          </cell>
          <cell r="F1109">
            <v>35338</v>
          </cell>
          <cell r="G1109">
            <v>35309</v>
          </cell>
          <cell r="I1109">
            <v>35769</v>
          </cell>
          <cell r="J1109">
            <v>3300</v>
          </cell>
          <cell r="K1109">
            <v>3300</v>
          </cell>
          <cell r="L1109">
            <v>3300</v>
          </cell>
          <cell r="M1109">
            <v>0</v>
          </cell>
          <cell r="N1109">
            <v>3300</v>
          </cell>
          <cell r="O1109">
            <v>200506</v>
          </cell>
          <cell r="P1109">
            <v>3300</v>
          </cell>
          <cell r="Q1109" t="str">
            <v>12</v>
          </cell>
          <cell r="R1109" t="str">
            <v>Administrative &amp; University-Wide</v>
          </cell>
          <cell r="T1109" t="b">
            <v>1</v>
          </cell>
          <cell r="U1109" t="b">
            <v>1</v>
          </cell>
          <cell r="V1109" t="b">
            <v>0</v>
          </cell>
          <cell r="W1109" t="str">
            <v>Finance-General Administration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I1109" t="str">
            <v>Tomb</v>
          </cell>
          <cell r="AJ1109" t="str">
            <v>T</v>
          </cell>
        </row>
        <row r="1110">
          <cell r="A1110" t="str">
            <v>0023415</v>
          </cell>
          <cell r="B1110" t="str">
            <v>C96070115</v>
          </cell>
          <cell r="C1110" t="str">
            <v>96070115</v>
          </cell>
          <cell r="D1110" t="str">
            <v>YAD CAPITAL PROJECTS ACCOUNTING PC</v>
          </cell>
          <cell r="E1110">
            <v>35247</v>
          </cell>
          <cell r="G1110">
            <v>35309</v>
          </cell>
          <cell r="I1110">
            <v>35769</v>
          </cell>
          <cell r="J1110">
            <v>3282</v>
          </cell>
          <cell r="K1110">
            <v>3282</v>
          </cell>
          <cell r="L1110">
            <v>3282</v>
          </cell>
          <cell r="M1110">
            <v>0</v>
          </cell>
          <cell r="N1110">
            <v>3282</v>
          </cell>
          <cell r="O1110">
            <v>200506</v>
          </cell>
          <cell r="P1110">
            <v>3282</v>
          </cell>
          <cell r="Q1110" t="str">
            <v>12</v>
          </cell>
          <cell r="R1110" t="str">
            <v>Administrative &amp; University-Wide</v>
          </cell>
          <cell r="T1110" t="b">
            <v>1</v>
          </cell>
          <cell r="U1110" t="b">
            <v>1</v>
          </cell>
          <cell r="V1110" t="b">
            <v>0</v>
          </cell>
          <cell r="W1110" t="str">
            <v>Finance-General Administration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I1110" t="str">
            <v>Tomb</v>
          </cell>
          <cell r="AJ1110" t="str">
            <v>T</v>
          </cell>
        </row>
        <row r="1111">
          <cell r="A1111" t="str">
            <v>0023416</v>
          </cell>
          <cell r="B1111" t="str">
            <v>P96071901</v>
          </cell>
          <cell r="C1111" t="str">
            <v>96071901</v>
          </cell>
          <cell r="D1111" t="str">
            <v>SHM B-WING HVAC/ELECTRICAL IMPROVEMENTS</v>
          </cell>
          <cell r="E1111">
            <v>35247</v>
          </cell>
          <cell r="F1111">
            <v>36403</v>
          </cell>
          <cell r="G1111">
            <v>35734</v>
          </cell>
          <cell r="I1111">
            <v>36964</v>
          </cell>
          <cell r="J1111">
            <v>1916788</v>
          </cell>
          <cell r="K1111">
            <v>1916787.55</v>
          </cell>
          <cell r="L1111">
            <v>1916787.55</v>
          </cell>
          <cell r="M1111">
            <v>0</v>
          </cell>
          <cell r="N1111">
            <v>1916788</v>
          </cell>
          <cell r="O1111">
            <v>200506</v>
          </cell>
          <cell r="P1111">
            <v>1916787.55</v>
          </cell>
          <cell r="Q1111" t="str">
            <v>80</v>
          </cell>
          <cell r="R1111" t="str">
            <v>Medicine</v>
          </cell>
          <cell r="S1111" t="str">
            <v>MEDICAL CAMPUS</v>
          </cell>
          <cell r="T1111" t="b">
            <v>0</v>
          </cell>
          <cell r="U1111" t="b">
            <v>1</v>
          </cell>
          <cell r="V1111" t="b">
            <v>0</v>
          </cell>
          <cell r="W1111" t="str">
            <v>Asset Management</v>
          </cell>
          <cell r="X1111">
            <v>669408</v>
          </cell>
          <cell r="Y1111">
            <v>1247380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 t="str">
            <v>30</v>
          </cell>
          <cell r="AH1111" t="str">
            <v>CM</v>
          </cell>
          <cell r="AI1111" t="str">
            <v>FullyF</v>
          </cell>
          <cell r="AJ1111" t="str">
            <v>FF</v>
          </cell>
        </row>
        <row r="1112">
          <cell r="A1112" t="str">
            <v>0023417</v>
          </cell>
          <cell r="B1112" t="str">
            <v>P96071902</v>
          </cell>
          <cell r="C1112" t="str">
            <v>96071902</v>
          </cell>
          <cell r="D1112" t="str">
            <v>SHM B-WING G-LEVEL AHS 1 REPLACEMENT</v>
          </cell>
          <cell r="E1112">
            <v>35247</v>
          </cell>
          <cell r="F1112">
            <v>36160</v>
          </cell>
          <cell r="G1112">
            <v>35765</v>
          </cell>
          <cell r="I1112">
            <v>37597</v>
          </cell>
          <cell r="J1112">
            <v>801968</v>
          </cell>
          <cell r="K1112">
            <v>801967</v>
          </cell>
          <cell r="L1112">
            <v>801967</v>
          </cell>
          <cell r="M1112">
            <v>0</v>
          </cell>
          <cell r="N1112">
            <v>801968</v>
          </cell>
          <cell r="O1112">
            <v>200506</v>
          </cell>
          <cell r="P1112">
            <v>801967</v>
          </cell>
          <cell r="Q1112" t="str">
            <v>80</v>
          </cell>
          <cell r="R1112" t="str">
            <v>Medicine</v>
          </cell>
          <cell r="S1112" t="str">
            <v>MEDICAL CAMPUS</v>
          </cell>
          <cell r="T1112" t="b">
            <v>0</v>
          </cell>
          <cell r="U1112" t="b">
            <v>1</v>
          </cell>
          <cell r="V1112" t="b">
            <v>0</v>
          </cell>
          <cell r="W1112" t="str">
            <v>Asset Management</v>
          </cell>
          <cell r="X1112">
            <v>595823</v>
          </cell>
          <cell r="Y1112">
            <v>206145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 t="str">
            <v>30</v>
          </cell>
          <cell r="AH1112" t="str">
            <v>CM</v>
          </cell>
          <cell r="AI1112" t="str">
            <v>FullyF</v>
          </cell>
          <cell r="AJ1112" t="str">
            <v>FF</v>
          </cell>
        </row>
        <row r="1113">
          <cell r="A1113" t="str">
            <v>0023418</v>
          </cell>
          <cell r="C1113" t="str">
            <v>96062701</v>
          </cell>
          <cell r="D1113" t="str">
            <v>TD COLLEGE FIRE PROTECTION - SEE 61329</v>
          </cell>
          <cell r="E1113">
            <v>35247</v>
          </cell>
          <cell r="I1113">
            <v>35473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200506</v>
          </cell>
          <cell r="P1113">
            <v>0</v>
          </cell>
          <cell r="Q1113" t="str">
            <v>01</v>
          </cell>
          <cell r="R1113" t="str">
            <v>Undergrad Housing: Residential Colleges</v>
          </cell>
          <cell r="T1113" t="b">
            <v>0</v>
          </cell>
          <cell r="U1113" t="b">
            <v>1</v>
          </cell>
          <cell r="V1113" t="b">
            <v>0</v>
          </cell>
          <cell r="W1113" t="str">
            <v>Accounting And Contracts</v>
          </cell>
          <cell r="X1113">
            <v>0</v>
          </cell>
          <cell r="Y1113">
            <v>0</v>
          </cell>
          <cell r="Z1113">
            <v>0</v>
          </cell>
          <cell r="AI1113" t="str">
            <v>Tomb</v>
          </cell>
          <cell r="AJ1113" t="str">
            <v>T</v>
          </cell>
        </row>
        <row r="1114">
          <cell r="A1114" t="str">
            <v>0023419</v>
          </cell>
          <cell r="B1114" t="str">
            <v>F96080101</v>
          </cell>
          <cell r="C1114" t="str">
            <v>96080101</v>
          </cell>
          <cell r="D1114" t="str">
            <v>COLD ROOMS FACILITIES UPGRADES 12 BUILDINGS</v>
          </cell>
          <cell r="E1114">
            <v>35278</v>
          </cell>
          <cell r="G1114">
            <v>36250</v>
          </cell>
          <cell r="I1114">
            <v>37597</v>
          </cell>
          <cell r="J1114">
            <v>65144</v>
          </cell>
          <cell r="K1114">
            <v>65145</v>
          </cell>
          <cell r="L1114">
            <v>65145</v>
          </cell>
          <cell r="M1114">
            <v>0</v>
          </cell>
          <cell r="N1114">
            <v>65144</v>
          </cell>
          <cell r="O1114">
            <v>200506</v>
          </cell>
          <cell r="P1114">
            <v>65145</v>
          </cell>
          <cell r="Q1114" t="str">
            <v>80</v>
          </cell>
          <cell r="R1114" t="str">
            <v>Medicine</v>
          </cell>
          <cell r="S1114" t="str">
            <v>MEDICAL CAMPUS</v>
          </cell>
          <cell r="T1114" t="b">
            <v>0</v>
          </cell>
          <cell r="U1114" t="b">
            <v>1</v>
          </cell>
          <cell r="V1114" t="b">
            <v>0</v>
          </cell>
          <cell r="W1114" t="str">
            <v>Asset Management</v>
          </cell>
          <cell r="X1114">
            <v>16813</v>
          </cell>
          <cell r="Y1114">
            <v>48331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 t="str">
            <v>20</v>
          </cell>
          <cell r="AH1114" t="str">
            <v>PR</v>
          </cell>
          <cell r="AI1114" t="str">
            <v>FullyF</v>
          </cell>
          <cell r="AJ1114" t="str">
            <v>FF</v>
          </cell>
        </row>
        <row r="1115">
          <cell r="A1115" t="str">
            <v>0023420</v>
          </cell>
          <cell r="B1115" t="str">
            <v>F96080102</v>
          </cell>
          <cell r="C1115" t="str">
            <v>96080102</v>
          </cell>
          <cell r="D1115" t="str">
            <v>BCMM/LEPH/SHM COLD ROOMS FACILITIES UPGRADES</v>
          </cell>
          <cell r="E1115">
            <v>35278</v>
          </cell>
          <cell r="F1115">
            <v>36341</v>
          </cell>
          <cell r="G1115">
            <v>35947</v>
          </cell>
          <cell r="I1115">
            <v>37597</v>
          </cell>
          <cell r="J1115">
            <v>75000</v>
          </cell>
          <cell r="K1115">
            <v>74999</v>
          </cell>
          <cell r="L1115">
            <v>74999</v>
          </cell>
          <cell r="M1115">
            <v>0</v>
          </cell>
          <cell r="N1115">
            <v>75000</v>
          </cell>
          <cell r="O1115">
            <v>200506</v>
          </cell>
          <cell r="P1115">
            <v>74999</v>
          </cell>
          <cell r="Q1115" t="str">
            <v>80</v>
          </cell>
          <cell r="R1115" t="str">
            <v>Medicine</v>
          </cell>
          <cell r="S1115" t="str">
            <v>MEDICAL CAMPUS</v>
          </cell>
          <cell r="T1115" t="b">
            <v>0</v>
          </cell>
          <cell r="U1115" t="b">
            <v>1</v>
          </cell>
          <cell r="V1115" t="b">
            <v>0</v>
          </cell>
          <cell r="W1115" t="str">
            <v>Asset Management</v>
          </cell>
          <cell r="X1115">
            <v>14148</v>
          </cell>
          <cell r="Y1115">
            <v>60852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I1115" t="str">
            <v>Tomb</v>
          </cell>
          <cell r="AJ1115" t="str">
            <v>T</v>
          </cell>
        </row>
        <row r="1116">
          <cell r="A1116" t="str">
            <v>0023421</v>
          </cell>
          <cell r="B1116" t="str">
            <v>P96081401</v>
          </cell>
          <cell r="C1116" t="str">
            <v>96081401</v>
          </cell>
          <cell r="D1116" t="str">
            <v>COLLEGE 451 RENOVATION GENERAL COUNSEL</v>
          </cell>
          <cell r="E1116">
            <v>35278</v>
          </cell>
          <cell r="F1116">
            <v>35795</v>
          </cell>
          <cell r="G1116">
            <v>35431</v>
          </cell>
          <cell r="I1116">
            <v>37597</v>
          </cell>
          <cell r="J1116">
            <v>154977</v>
          </cell>
          <cell r="K1116">
            <v>154977</v>
          </cell>
          <cell r="L1116">
            <v>154977</v>
          </cell>
          <cell r="M1116">
            <v>50000</v>
          </cell>
          <cell r="N1116">
            <v>104977</v>
          </cell>
          <cell r="O1116">
            <v>200506</v>
          </cell>
          <cell r="P1116">
            <v>154977</v>
          </cell>
          <cell r="Q1116" t="str">
            <v>60</v>
          </cell>
          <cell r="R1116" t="str">
            <v>Admin&amp;Other Administration</v>
          </cell>
          <cell r="T1116" t="b">
            <v>0</v>
          </cell>
          <cell r="U1116" t="b">
            <v>1</v>
          </cell>
          <cell r="V1116" t="b">
            <v>0</v>
          </cell>
          <cell r="W1116" t="str">
            <v>Accounting And Contracts</v>
          </cell>
          <cell r="X1116">
            <v>0</v>
          </cell>
          <cell r="Y1116">
            <v>104977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 t="str">
            <v>20</v>
          </cell>
          <cell r="AH1116" t="str">
            <v>PR</v>
          </cell>
          <cell r="AI1116" t="str">
            <v>FullyF</v>
          </cell>
          <cell r="AJ1116" t="str">
            <v>FF</v>
          </cell>
        </row>
        <row r="1117">
          <cell r="A1117" t="str">
            <v>0023422</v>
          </cell>
          <cell r="D1117" t="str">
            <v>GREELEY LAB LIGHTING ENERGY CONS RETROFIT</v>
          </cell>
          <cell r="E1117">
            <v>35278</v>
          </cell>
          <cell r="F1117">
            <v>35850</v>
          </cell>
          <cell r="G1117">
            <v>35489</v>
          </cell>
          <cell r="I1117">
            <v>35919</v>
          </cell>
          <cell r="J1117">
            <v>36072</v>
          </cell>
          <cell r="K1117">
            <v>36072</v>
          </cell>
          <cell r="L1117">
            <v>36072</v>
          </cell>
          <cell r="M1117">
            <v>36072.370000000003</v>
          </cell>
          <cell r="N1117">
            <v>0</v>
          </cell>
          <cell r="O1117">
            <v>200506</v>
          </cell>
          <cell r="P1117">
            <v>36072</v>
          </cell>
          <cell r="Q1117" t="str">
            <v>04</v>
          </cell>
          <cell r="R1117" t="str">
            <v>Academic Space: Science</v>
          </cell>
          <cell r="T1117" t="b">
            <v>1</v>
          </cell>
          <cell r="U1117" t="b">
            <v>1</v>
          </cell>
          <cell r="V1117" t="b">
            <v>0</v>
          </cell>
          <cell r="W1117" t="str">
            <v>MGT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I1117" t="str">
            <v>Tomb</v>
          </cell>
          <cell r="AJ1117" t="str">
            <v>T</v>
          </cell>
        </row>
        <row r="1118">
          <cell r="A1118" t="str">
            <v>0023423</v>
          </cell>
          <cell r="B1118" t="str">
            <v>C96080101</v>
          </cell>
          <cell r="C1118" t="str">
            <v>96080101</v>
          </cell>
          <cell r="D1118" t="str">
            <v>YAD ASSISTANT TREASURER'S OFFICE PC</v>
          </cell>
          <cell r="E1118">
            <v>35278</v>
          </cell>
          <cell r="F1118">
            <v>35430</v>
          </cell>
          <cell r="G1118">
            <v>35400</v>
          </cell>
          <cell r="I1118">
            <v>35769</v>
          </cell>
          <cell r="J1118">
            <v>6600</v>
          </cell>
          <cell r="K1118">
            <v>6600</v>
          </cell>
          <cell r="L1118">
            <v>6600</v>
          </cell>
          <cell r="M1118">
            <v>0</v>
          </cell>
          <cell r="N1118">
            <v>6600</v>
          </cell>
          <cell r="O1118">
            <v>200506</v>
          </cell>
          <cell r="P1118">
            <v>6600</v>
          </cell>
          <cell r="Q1118" t="str">
            <v>12</v>
          </cell>
          <cell r="R1118" t="str">
            <v>Administrative &amp; University-Wide</v>
          </cell>
          <cell r="T1118" t="b">
            <v>1</v>
          </cell>
          <cell r="U1118" t="b">
            <v>1</v>
          </cell>
          <cell r="V1118" t="b">
            <v>0</v>
          </cell>
          <cell r="W1118" t="str">
            <v>Finance-General Administration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I1118" t="str">
            <v>Tomb</v>
          </cell>
          <cell r="AJ1118" t="str">
            <v>T</v>
          </cell>
        </row>
        <row r="1119">
          <cell r="A1119" t="str">
            <v>0023424</v>
          </cell>
          <cell r="B1119" t="str">
            <v>C96080102</v>
          </cell>
          <cell r="C1119" t="str">
            <v>96080102</v>
          </cell>
          <cell r="D1119" t="str">
            <v>YAD DRAMA PCS</v>
          </cell>
          <cell r="E1119">
            <v>35278</v>
          </cell>
          <cell r="F1119">
            <v>35430</v>
          </cell>
          <cell r="G1119">
            <v>35400</v>
          </cell>
          <cell r="I1119">
            <v>35769</v>
          </cell>
          <cell r="J1119">
            <v>18054</v>
          </cell>
          <cell r="K1119">
            <v>18054</v>
          </cell>
          <cell r="L1119">
            <v>18054</v>
          </cell>
          <cell r="M1119">
            <v>0</v>
          </cell>
          <cell r="N1119">
            <v>18054</v>
          </cell>
          <cell r="O1119">
            <v>200506</v>
          </cell>
          <cell r="P1119">
            <v>18054</v>
          </cell>
          <cell r="Q1119" t="str">
            <v>05</v>
          </cell>
          <cell r="R1119" t="str">
            <v>Academic Space: Non-Science</v>
          </cell>
          <cell r="T1119" t="b">
            <v>1</v>
          </cell>
          <cell r="U1119" t="b">
            <v>1</v>
          </cell>
          <cell r="V1119" t="b">
            <v>0</v>
          </cell>
          <cell r="W1119" t="str">
            <v>Finance-General Administration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I1119" t="str">
            <v>Tomb</v>
          </cell>
          <cell r="AJ1119" t="str">
            <v>T</v>
          </cell>
        </row>
        <row r="1120">
          <cell r="A1120" t="str">
            <v>0023425</v>
          </cell>
          <cell r="B1120" t="str">
            <v>C96080103</v>
          </cell>
          <cell r="C1120" t="str">
            <v>96080103</v>
          </cell>
          <cell r="D1120" t="str">
            <v>YAD COMPUTER SCIENCE PCS</v>
          </cell>
          <cell r="E1120">
            <v>35278</v>
          </cell>
          <cell r="F1120">
            <v>35430</v>
          </cell>
          <cell r="G1120">
            <v>35400</v>
          </cell>
          <cell r="I1120">
            <v>35769</v>
          </cell>
          <cell r="J1120">
            <v>8002</v>
          </cell>
          <cell r="K1120">
            <v>8002</v>
          </cell>
          <cell r="L1120">
            <v>8002</v>
          </cell>
          <cell r="M1120">
            <v>0</v>
          </cell>
          <cell r="N1120">
            <v>8002</v>
          </cell>
          <cell r="O1120">
            <v>200506</v>
          </cell>
          <cell r="P1120">
            <v>8002</v>
          </cell>
          <cell r="Q1120" t="str">
            <v>04</v>
          </cell>
          <cell r="R1120" t="str">
            <v>Academic Space: Science</v>
          </cell>
          <cell r="T1120" t="b">
            <v>1</v>
          </cell>
          <cell r="U1120" t="b">
            <v>1</v>
          </cell>
          <cell r="V1120" t="b">
            <v>0</v>
          </cell>
          <cell r="W1120" t="str">
            <v>Finance-General Administration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I1120" t="str">
            <v>Tomb</v>
          </cell>
          <cell r="AJ1120" t="str">
            <v>T</v>
          </cell>
        </row>
        <row r="1121">
          <cell r="A1121" t="str">
            <v>0023426</v>
          </cell>
          <cell r="B1121" t="str">
            <v>P96051701</v>
          </cell>
          <cell r="C1121" t="str">
            <v>96051701</v>
          </cell>
          <cell r="D1121" t="str">
            <v>PROSPECT 124 BREWSTER HALL EXT RENOVATIONS</v>
          </cell>
          <cell r="E1121">
            <v>35278</v>
          </cell>
          <cell r="F1121">
            <v>35961</v>
          </cell>
          <cell r="G1121">
            <v>35643</v>
          </cell>
          <cell r="I1121">
            <v>37597</v>
          </cell>
          <cell r="J1121">
            <v>451140</v>
          </cell>
          <cell r="K1121">
            <v>451140</v>
          </cell>
          <cell r="L1121">
            <v>451140</v>
          </cell>
          <cell r="M1121">
            <v>0</v>
          </cell>
          <cell r="N1121">
            <v>451140</v>
          </cell>
          <cell r="O1121">
            <v>200506</v>
          </cell>
          <cell r="P1121">
            <v>451140</v>
          </cell>
          <cell r="Q1121" t="str">
            <v>22</v>
          </cell>
          <cell r="R1121" t="str">
            <v>Soc Sci</v>
          </cell>
          <cell r="S1121" t="str">
            <v>CENTRAL CAMPUS</v>
          </cell>
          <cell r="T1121" t="b">
            <v>0</v>
          </cell>
          <cell r="U1121" t="b">
            <v>1</v>
          </cell>
          <cell r="V1121" t="b">
            <v>0</v>
          </cell>
          <cell r="W1121" t="str">
            <v>Accounting And Contracts</v>
          </cell>
          <cell r="X1121">
            <v>451140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 t="str">
            <v>30</v>
          </cell>
          <cell r="AH1121" t="str">
            <v>CM</v>
          </cell>
          <cell r="AI1121" t="str">
            <v>FullyF</v>
          </cell>
          <cell r="AJ1121" t="str">
            <v>FF</v>
          </cell>
        </row>
        <row r="1122">
          <cell r="A1122" t="str">
            <v>0023427</v>
          </cell>
          <cell r="B1122" t="str">
            <v>P96052805</v>
          </cell>
          <cell r="C1122" t="str">
            <v>96052805</v>
          </cell>
          <cell r="D1122" t="str">
            <v>YORK 149 CHILLED WATER PIPING</v>
          </cell>
          <cell r="E1122">
            <v>35278</v>
          </cell>
          <cell r="F1122">
            <v>36068</v>
          </cell>
          <cell r="G1122">
            <v>35674</v>
          </cell>
          <cell r="I1122">
            <v>37597</v>
          </cell>
          <cell r="J1122">
            <v>149010</v>
          </cell>
          <cell r="K1122">
            <v>149010</v>
          </cell>
          <cell r="L1122">
            <v>149010</v>
          </cell>
          <cell r="M1122">
            <v>0</v>
          </cell>
          <cell r="N1122">
            <v>149010</v>
          </cell>
          <cell r="O1122">
            <v>200506</v>
          </cell>
          <cell r="P1122">
            <v>149010</v>
          </cell>
          <cell r="Q1122" t="str">
            <v>65</v>
          </cell>
          <cell r="R1122" t="str">
            <v>Admin&amp;Other Utilities Central</v>
          </cell>
          <cell r="S1122" t="str">
            <v>POWER PLANTS AND UTILITY DISTRIBUTION SYSTEMS</v>
          </cell>
          <cell r="T1122" t="b">
            <v>0</v>
          </cell>
          <cell r="U1122" t="b">
            <v>1</v>
          </cell>
          <cell r="V1122" t="b">
            <v>0</v>
          </cell>
          <cell r="W1122" t="str">
            <v>Accounting And Contracts</v>
          </cell>
          <cell r="X1122">
            <v>67020</v>
          </cell>
          <cell r="Y1122">
            <v>81990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 t="str">
            <v>30</v>
          </cell>
          <cell r="AH1122" t="str">
            <v>CM</v>
          </cell>
          <cell r="AI1122" t="str">
            <v>FullyF</v>
          </cell>
          <cell r="AJ1122" t="str">
            <v>I</v>
          </cell>
        </row>
        <row r="1123">
          <cell r="A1123" t="str">
            <v>0023428</v>
          </cell>
          <cell r="B1123" t="str">
            <v>P96081301</v>
          </cell>
          <cell r="C1123" t="str">
            <v>96081301</v>
          </cell>
          <cell r="D1123" t="str">
            <v>YORK 232 ROSE ALUMNI HOUSE ADDITION</v>
          </cell>
          <cell r="E1123">
            <v>35278</v>
          </cell>
          <cell r="G1123">
            <v>35946</v>
          </cell>
          <cell r="I1123">
            <v>37278</v>
          </cell>
          <cell r="J1123">
            <v>1040679</v>
          </cell>
          <cell r="K1123">
            <v>1040679</v>
          </cell>
          <cell r="L1123">
            <v>1040679</v>
          </cell>
          <cell r="M1123">
            <v>1047367.13</v>
          </cell>
          <cell r="N1123">
            <v>0</v>
          </cell>
          <cell r="O1123">
            <v>200506</v>
          </cell>
          <cell r="P1123">
            <v>1040679</v>
          </cell>
          <cell r="Q1123" t="str">
            <v>61</v>
          </cell>
          <cell r="R1123" t="str">
            <v>Admin&amp;Other Other</v>
          </cell>
          <cell r="T1123" t="b">
            <v>0</v>
          </cell>
          <cell r="U1123" t="b">
            <v>1</v>
          </cell>
          <cell r="V1123" t="b">
            <v>0</v>
          </cell>
          <cell r="W1123" t="str">
            <v>Accounting And Contracts</v>
          </cell>
          <cell r="X1123">
            <v>0</v>
          </cell>
          <cell r="Y1123">
            <v>0</v>
          </cell>
          <cell r="Z1123">
            <v>1040679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I1123" t="str">
            <v>Tomb</v>
          </cell>
          <cell r="AJ1123" t="str">
            <v>T</v>
          </cell>
        </row>
        <row r="1124">
          <cell r="A1124" t="str">
            <v>0023429</v>
          </cell>
          <cell r="B1124" t="str">
            <v>P96082601</v>
          </cell>
          <cell r="C1124" t="str">
            <v>96082601</v>
          </cell>
          <cell r="D1124" t="str">
            <v>SML MAIN ENTRY REPAIR</v>
          </cell>
          <cell r="E1124">
            <v>35278</v>
          </cell>
          <cell r="F1124">
            <v>36159</v>
          </cell>
          <cell r="G1124">
            <v>35796</v>
          </cell>
          <cell r="I1124">
            <v>37597</v>
          </cell>
          <cell r="J1124">
            <v>192294</v>
          </cell>
          <cell r="K1124">
            <v>192294</v>
          </cell>
          <cell r="L1124">
            <v>192294</v>
          </cell>
          <cell r="M1124">
            <v>0</v>
          </cell>
          <cell r="N1124">
            <v>192294</v>
          </cell>
          <cell r="O1124">
            <v>200506</v>
          </cell>
          <cell r="P1124">
            <v>192294</v>
          </cell>
          <cell r="Q1124" t="str">
            <v>50</v>
          </cell>
          <cell r="R1124" t="str">
            <v>Libraries</v>
          </cell>
          <cell r="S1124" t="str">
            <v>LIBRARY FACILITIES</v>
          </cell>
          <cell r="T1124" t="b">
            <v>0</v>
          </cell>
          <cell r="U1124" t="b">
            <v>1</v>
          </cell>
          <cell r="V1124" t="b">
            <v>0</v>
          </cell>
          <cell r="W1124" t="str">
            <v>Accounting And Contracts</v>
          </cell>
          <cell r="X1124">
            <v>34058</v>
          </cell>
          <cell r="Y1124">
            <v>158236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 t="str">
            <v>30</v>
          </cell>
          <cell r="AH1124" t="str">
            <v>CM</v>
          </cell>
          <cell r="AI1124" t="str">
            <v>FullyF</v>
          </cell>
          <cell r="AJ1124" t="str">
            <v>FF</v>
          </cell>
        </row>
        <row r="1125">
          <cell r="A1125" t="str">
            <v>0023430</v>
          </cell>
          <cell r="B1125" t="str">
            <v>F96080104</v>
          </cell>
          <cell r="C1125" t="str">
            <v>96080104</v>
          </cell>
          <cell r="D1125" t="str">
            <v>COLLEGE 451 LIGHTING ENERGY CONS RETROFIT</v>
          </cell>
          <cell r="E1125">
            <v>35278</v>
          </cell>
          <cell r="F1125">
            <v>35581</v>
          </cell>
          <cell r="G1125">
            <v>35551</v>
          </cell>
          <cell r="I1125">
            <v>37597</v>
          </cell>
          <cell r="J1125">
            <v>33158</v>
          </cell>
          <cell r="K1125">
            <v>33158</v>
          </cell>
          <cell r="L1125">
            <v>33158</v>
          </cell>
          <cell r="M1125">
            <v>0</v>
          </cell>
          <cell r="N1125">
            <v>33158</v>
          </cell>
          <cell r="O1125">
            <v>200506</v>
          </cell>
          <cell r="P1125">
            <v>33158</v>
          </cell>
          <cell r="Q1125" t="str">
            <v>60</v>
          </cell>
          <cell r="R1125" t="str">
            <v>Admin&amp;Other Administration</v>
          </cell>
          <cell r="T1125" t="b">
            <v>0</v>
          </cell>
          <cell r="U1125" t="b">
            <v>1</v>
          </cell>
          <cell r="V1125" t="b">
            <v>0</v>
          </cell>
          <cell r="W1125" t="str">
            <v>Accounting And Contracts</v>
          </cell>
          <cell r="X1125">
            <v>0</v>
          </cell>
          <cell r="Y1125">
            <v>33158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 t="str">
            <v>30</v>
          </cell>
          <cell r="AH1125" t="str">
            <v>CM</v>
          </cell>
          <cell r="AI1125" t="str">
            <v>FullyF</v>
          </cell>
          <cell r="AJ1125" t="str">
            <v>FF</v>
          </cell>
        </row>
        <row r="1126">
          <cell r="A1126" t="str">
            <v>0023431</v>
          </cell>
          <cell r="B1126" t="str">
            <v>P96012401</v>
          </cell>
          <cell r="C1126" t="str">
            <v>96012401</v>
          </cell>
          <cell r="D1126" t="str">
            <v>ES/MC UNDERGR STEAM PIPE REPLACEMENT FROM HGS</v>
          </cell>
          <cell r="E1126">
            <v>35217</v>
          </cell>
          <cell r="F1126">
            <v>36006</v>
          </cell>
          <cell r="G1126">
            <v>35674</v>
          </cell>
          <cell r="I1126">
            <v>37597</v>
          </cell>
          <cell r="J1126">
            <v>1946776</v>
          </cell>
          <cell r="K1126">
            <v>1946776</v>
          </cell>
          <cell r="L1126">
            <v>1946776</v>
          </cell>
          <cell r="M1126">
            <v>0</v>
          </cell>
          <cell r="N1126">
            <v>1946776</v>
          </cell>
          <cell r="O1126">
            <v>200506</v>
          </cell>
          <cell r="P1126">
            <v>1946776</v>
          </cell>
          <cell r="Q1126" t="str">
            <v>65</v>
          </cell>
          <cell r="R1126" t="str">
            <v>Admin&amp;Other Utilities Central</v>
          </cell>
          <cell r="S1126" t="str">
            <v>POWER PLANTS AND UTILITY DISTRIBUTION SYSTEMS</v>
          </cell>
          <cell r="T1126" t="b">
            <v>0</v>
          </cell>
          <cell r="U1126" t="b">
            <v>1</v>
          </cell>
          <cell r="V1126" t="b">
            <v>0</v>
          </cell>
          <cell r="W1126" t="str">
            <v>Accounting And Contracts</v>
          </cell>
          <cell r="X1126">
            <v>441304</v>
          </cell>
          <cell r="Y1126">
            <v>1505472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 t="str">
            <v>30</v>
          </cell>
          <cell r="AH1126" t="str">
            <v>CM</v>
          </cell>
          <cell r="AI1126" t="str">
            <v>FullyF</v>
          </cell>
          <cell r="AJ1126" t="str">
            <v>FF</v>
          </cell>
        </row>
        <row r="1127">
          <cell r="A1127" t="str">
            <v>0023432</v>
          </cell>
          <cell r="B1127" t="str">
            <v>C96090101</v>
          </cell>
          <cell r="C1127" t="str">
            <v>96090101</v>
          </cell>
          <cell r="D1127" t="str">
            <v>YAD ADMINISTRATIVE SYSTEMS -57 PC</v>
          </cell>
          <cell r="E1127">
            <v>35309</v>
          </cell>
          <cell r="F1127">
            <v>35430</v>
          </cell>
          <cell r="G1127">
            <v>35400</v>
          </cell>
          <cell r="I1127">
            <v>35769</v>
          </cell>
          <cell r="J1127">
            <v>3392</v>
          </cell>
          <cell r="K1127">
            <v>3392</v>
          </cell>
          <cell r="L1127">
            <v>3392</v>
          </cell>
          <cell r="M1127">
            <v>0</v>
          </cell>
          <cell r="N1127">
            <v>3392</v>
          </cell>
          <cell r="O1127">
            <v>200506</v>
          </cell>
          <cell r="P1127">
            <v>3392</v>
          </cell>
          <cell r="Q1127" t="str">
            <v>12</v>
          </cell>
          <cell r="R1127" t="str">
            <v>Administrative &amp; University-Wide</v>
          </cell>
          <cell r="T1127" t="b">
            <v>1</v>
          </cell>
          <cell r="U1127" t="b">
            <v>1</v>
          </cell>
          <cell r="V1127" t="b">
            <v>0</v>
          </cell>
          <cell r="W1127" t="str">
            <v>Finance-General Administration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I1127" t="str">
            <v>Tomb</v>
          </cell>
          <cell r="AJ1127" t="str">
            <v>T</v>
          </cell>
        </row>
        <row r="1128">
          <cell r="A1128" t="str">
            <v>0023433</v>
          </cell>
          <cell r="B1128" t="str">
            <v>C96090102</v>
          </cell>
          <cell r="C1128" t="str">
            <v>96090102</v>
          </cell>
          <cell r="D1128" t="str">
            <v>YAD ADMINISTRATIVE SYSTEMS -58 PCS</v>
          </cell>
          <cell r="E1128">
            <v>35309</v>
          </cell>
          <cell r="F1128">
            <v>35430</v>
          </cell>
          <cell r="G1128">
            <v>35400</v>
          </cell>
          <cell r="I1128">
            <v>35769</v>
          </cell>
          <cell r="J1128">
            <v>6784</v>
          </cell>
          <cell r="K1128">
            <v>6784</v>
          </cell>
          <cell r="L1128">
            <v>6784</v>
          </cell>
          <cell r="M1128">
            <v>0</v>
          </cell>
          <cell r="N1128">
            <v>6784</v>
          </cell>
          <cell r="O1128">
            <v>200506</v>
          </cell>
          <cell r="P1128">
            <v>6784</v>
          </cell>
          <cell r="Q1128" t="str">
            <v>12</v>
          </cell>
          <cell r="R1128" t="str">
            <v>Administrative &amp; University-Wide</v>
          </cell>
          <cell r="T1128" t="b">
            <v>1</v>
          </cell>
          <cell r="U1128" t="b">
            <v>1</v>
          </cell>
          <cell r="V1128" t="b">
            <v>0</v>
          </cell>
          <cell r="W1128" t="str">
            <v>Finance-General Administration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I1128" t="str">
            <v>Tomb</v>
          </cell>
          <cell r="AJ1128" t="str">
            <v>T</v>
          </cell>
        </row>
        <row r="1129">
          <cell r="A1129" t="str">
            <v>0023435</v>
          </cell>
          <cell r="B1129" t="str">
            <v>C96090103</v>
          </cell>
          <cell r="C1129" t="str">
            <v>96090103</v>
          </cell>
          <cell r="D1129" t="str">
            <v>YAD BIOLOGY -61 PC</v>
          </cell>
          <cell r="E1129">
            <v>35309</v>
          </cell>
          <cell r="F1129">
            <v>35430</v>
          </cell>
          <cell r="G1129">
            <v>35400</v>
          </cell>
          <cell r="I1129">
            <v>35769</v>
          </cell>
          <cell r="J1129">
            <v>3263</v>
          </cell>
          <cell r="K1129">
            <v>3263</v>
          </cell>
          <cell r="L1129">
            <v>3263</v>
          </cell>
          <cell r="M1129">
            <v>0</v>
          </cell>
          <cell r="N1129">
            <v>3263</v>
          </cell>
          <cell r="O1129">
            <v>200506</v>
          </cell>
          <cell r="P1129">
            <v>3263</v>
          </cell>
          <cell r="Q1129" t="str">
            <v>04</v>
          </cell>
          <cell r="R1129" t="str">
            <v>Academic Space: Science</v>
          </cell>
          <cell r="T1129" t="b">
            <v>1</v>
          </cell>
          <cell r="U1129" t="b">
            <v>1</v>
          </cell>
          <cell r="V1129" t="b">
            <v>0</v>
          </cell>
          <cell r="W1129" t="str">
            <v>Finance-General Administration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I1129" t="str">
            <v>Tomb</v>
          </cell>
          <cell r="AJ1129" t="str">
            <v>T</v>
          </cell>
        </row>
        <row r="1130">
          <cell r="A1130" t="str">
            <v>0023436</v>
          </cell>
          <cell r="B1130" t="str">
            <v>C96090104</v>
          </cell>
          <cell r="C1130" t="str">
            <v>96090104</v>
          </cell>
          <cell r="D1130" t="str">
            <v>YAD BIOLOGY -62 PC</v>
          </cell>
          <cell r="E1130">
            <v>35309</v>
          </cell>
          <cell r="F1130">
            <v>35430</v>
          </cell>
          <cell r="G1130">
            <v>35400</v>
          </cell>
          <cell r="I1130">
            <v>35769</v>
          </cell>
          <cell r="J1130">
            <v>3263</v>
          </cell>
          <cell r="K1130">
            <v>3263</v>
          </cell>
          <cell r="L1130">
            <v>3263</v>
          </cell>
          <cell r="M1130">
            <v>0</v>
          </cell>
          <cell r="N1130">
            <v>3263</v>
          </cell>
          <cell r="O1130">
            <v>200506</v>
          </cell>
          <cell r="P1130">
            <v>3263</v>
          </cell>
          <cell r="Q1130" t="str">
            <v>04</v>
          </cell>
          <cell r="R1130" t="str">
            <v>Academic Space: Science</v>
          </cell>
          <cell r="T1130" t="b">
            <v>1</v>
          </cell>
          <cell r="U1130" t="b">
            <v>1</v>
          </cell>
          <cell r="V1130" t="b">
            <v>0</v>
          </cell>
          <cell r="W1130" t="str">
            <v>Finance-General Administration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I1130" t="str">
            <v>Tomb</v>
          </cell>
          <cell r="AJ1130" t="str">
            <v>T</v>
          </cell>
        </row>
        <row r="1131">
          <cell r="A1131" t="str">
            <v>0023437</v>
          </cell>
          <cell r="B1131" t="str">
            <v>C96090105</v>
          </cell>
          <cell r="C1131" t="str">
            <v>96090105</v>
          </cell>
          <cell r="D1131" t="str">
            <v>YAD BIOLOGY -63 PC</v>
          </cell>
          <cell r="E1131">
            <v>35309</v>
          </cell>
          <cell r="F1131">
            <v>35430</v>
          </cell>
          <cell r="G1131">
            <v>35400</v>
          </cell>
          <cell r="I1131">
            <v>35769</v>
          </cell>
          <cell r="J1131">
            <v>3263</v>
          </cell>
          <cell r="K1131">
            <v>3263</v>
          </cell>
          <cell r="L1131">
            <v>3263</v>
          </cell>
          <cell r="M1131">
            <v>0</v>
          </cell>
          <cell r="N1131">
            <v>3263</v>
          </cell>
          <cell r="O1131">
            <v>200506</v>
          </cell>
          <cell r="P1131">
            <v>3263</v>
          </cell>
          <cell r="Q1131" t="str">
            <v>04</v>
          </cell>
          <cell r="R1131" t="str">
            <v>Academic Space: Science</v>
          </cell>
          <cell r="T1131" t="b">
            <v>1</v>
          </cell>
          <cell r="U1131" t="b">
            <v>1</v>
          </cell>
          <cell r="V1131" t="b">
            <v>0</v>
          </cell>
          <cell r="W1131" t="str">
            <v>Finance-General Administration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I1131" t="str">
            <v>Tomb</v>
          </cell>
          <cell r="AJ1131" t="str">
            <v>T</v>
          </cell>
        </row>
        <row r="1132">
          <cell r="A1132" t="str">
            <v>0023438</v>
          </cell>
          <cell r="B1132" t="str">
            <v>C96080104</v>
          </cell>
          <cell r="C1132" t="str">
            <v>96080104</v>
          </cell>
          <cell r="D1132" t="str">
            <v>MEDICINE IBM AS/400 UPGRADE</v>
          </cell>
          <cell r="E1132">
            <v>35278</v>
          </cell>
          <cell r="F1132">
            <v>35430</v>
          </cell>
          <cell r="G1132">
            <v>35370</v>
          </cell>
          <cell r="I1132">
            <v>37597</v>
          </cell>
          <cell r="J1132">
            <v>235825</v>
          </cell>
          <cell r="K1132">
            <v>235825</v>
          </cell>
          <cell r="L1132">
            <v>235825</v>
          </cell>
          <cell r="M1132">
            <v>0</v>
          </cell>
          <cell r="N1132">
            <v>235825</v>
          </cell>
          <cell r="O1132">
            <v>200506</v>
          </cell>
          <cell r="P1132">
            <v>235825</v>
          </cell>
          <cell r="Q1132" t="str">
            <v>08</v>
          </cell>
          <cell r="R1132" t="str">
            <v>Medicine</v>
          </cell>
          <cell r="T1132" t="b">
            <v>0</v>
          </cell>
          <cell r="U1132" t="b">
            <v>1</v>
          </cell>
          <cell r="V1132" t="b">
            <v>0</v>
          </cell>
          <cell r="W1132" t="str">
            <v>Finance-General Administration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I1132" t="str">
            <v>Tomb</v>
          </cell>
          <cell r="AJ1132" t="str">
            <v>T</v>
          </cell>
        </row>
        <row r="1133">
          <cell r="A1133" t="str">
            <v>0023439</v>
          </cell>
          <cell r="B1133" t="str">
            <v>P96090401</v>
          </cell>
          <cell r="C1133" t="str">
            <v>96090401</v>
          </cell>
          <cell r="D1133" t="str">
            <v>CMHC THIRD FLOOR LABORATORY RENOVATIONS</v>
          </cell>
          <cell r="E1133">
            <v>35309</v>
          </cell>
          <cell r="F1133">
            <v>35946</v>
          </cell>
          <cell r="G1133">
            <v>35582</v>
          </cell>
          <cell r="I1133">
            <v>36031</v>
          </cell>
          <cell r="J1133">
            <v>621306</v>
          </cell>
          <cell r="K1133">
            <v>621306</v>
          </cell>
          <cell r="L1133">
            <v>621306</v>
          </cell>
          <cell r="M1133">
            <v>425166.48</v>
          </cell>
          <cell r="N1133">
            <v>196140</v>
          </cell>
          <cell r="O1133">
            <v>200506</v>
          </cell>
          <cell r="P1133">
            <v>621306</v>
          </cell>
          <cell r="Q1133" t="str">
            <v>80</v>
          </cell>
          <cell r="R1133" t="str">
            <v>Medicine</v>
          </cell>
          <cell r="T1133" t="b">
            <v>0</v>
          </cell>
          <cell r="U1133" t="b">
            <v>1</v>
          </cell>
          <cell r="V1133" t="b">
            <v>0</v>
          </cell>
          <cell r="W1133" t="str">
            <v>Asset Management</v>
          </cell>
          <cell r="X1133">
            <v>0</v>
          </cell>
          <cell r="Y1133">
            <v>196140</v>
          </cell>
          <cell r="Z1133">
            <v>197932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 t="str">
            <v>20</v>
          </cell>
          <cell r="AH1133" t="str">
            <v>PR</v>
          </cell>
          <cell r="AI1133" t="str">
            <v>FullyF</v>
          </cell>
          <cell r="AJ1133" t="str">
            <v>FF</v>
          </cell>
        </row>
        <row r="1134">
          <cell r="A1134" t="str">
            <v>0023440</v>
          </cell>
          <cell r="B1134" t="str">
            <v>P96090501</v>
          </cell>
          <cell r="C1134" t="str">
            <v>96090501</v>
          </cell>
          <cell r="D1134" t="str">
            <v>SCL AIR HANDLING UNIT UPGRADE</v>
          </cell>
          <cell r="E1134">
            <v>35309</v>
          </cell>
          <cell r="F1134">
            <v>35946</v>
          </cell>
          <cell r="G1134">
            <v>35551</v>
          </cell>
          <cell r="I1134">
            <v>37597</v>
          </cell>
          <cell r="J1134">
            <v>338896</v>
          </cell>
          <cell r="K1134">
            <v>338896</v>
          </cell>
          <cell r="L1134">
            <v>338896</v>
          </cell>
          <cell r="M1134">
            <v>0</v>
          </cell>
          <cell r="N1134">
            <v>338896</v>
          </cell>
          <cell r="O1134">
            <v>200506</v>
          </cell>
          <cell r="P1134">
            <v>338896</v>
          </cell>
          <cell r="Q1134" t="str">
            <v>25</v>
          </cell>
          <cell r="R1134" t="str">
            <v>Biological and Physical Sciences</v>
          </cell>
          <cell r="S1134" t="str">
            <v>SCIENCE HILL</v>
          </cell>
          <cell r="T1134" t="b">
            <v>0</v>
          </cell>
          <cell r="U1134" t="b">
            <v>1</v>
          </cell>
          <cell r="V1134" t="b">
            <v>0</v>
          </cell>
          <cell r="W1134" t="str">
            <v>Accounting And Contracts</v>
          </cell>
          <cell r="X1134">
            <v>51327</v>
          </cell>
          <cell r="Y1134">
            <v>287569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 t="str">
            <v>30</v>
          </cell>
          <cell r="AH1134" t="str">
            <v>CM</v>
          </cell>
          <cell r="AI1134" t="str">
            <v>FullyF</v>
          </cell>
          <cell r="AJ1134" t="str">
            <v>FF</v>
          </cell>
        </row>
        <row r="1135">
          <cell r="A1135" t="str">
            <v>0023441</v>
          </cell>
          <cell r="B1135" t="str">
            <v>C96090106</v>
          </cell>
          <cell r="C1135" t="str">
            <v>96090106</v>
          </cell>
          <cell r="D1135" t="str">
            <v>YAD ATHLETICS 064 PCS</v>
          </cell>
          <cell r="E1135">
            <v>35309</v>
          </cell>
          <cell r="F1135">
            <v>35430</v>
          </cell>
          <cell r="G1135">
            <v>35400</v>
          </cell>
          <cell r="I1135">
            <v>35769</v>
          </cell>
          <cell r="J1135">
            <v>16500</v>
          </cell>
          <cell r="K1135">
            <v>16500</v>
          </cell>
          <cell r="L1135">
            <v>16500</v>
          </cell>
          <cell r="M1135">
            <v>0</v>
          </cell>
          <cell r="N1135">
            <v>16500</v>
          </cell>
          <cell r="O1135">
            <v>200506</v>
          </cell>
          <cell r="P1135">
            <v>16500</v>
          </cell>
          <cell r="Q1135" t="str">
            <v>10</v>
          </cell>
          <cell r="R1135" t="str">
            <v>Athletics</v>
          </cell>
          <cell r="T1135" t="b">
            <v>1</v>
          </cell>
          <cell r="U1135" t="b">
            <v>1</v>
          </cell>
          <cell r="V1135" t="b">
            <v>0</v>
          </cell>
          <cell r="W1135" t="str">
            <v>Finance-General Administration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I1135" t="str">
            <v>Tomb</v>
          </cell>
          <cell r="AJ1135" t="str">
            <v>T</v>
          </cell>
        </row>
        <row r="1136">
          <cell r="A1136" t="str">
            <v>0023442</v>
          </cell>
          <cell r="B1136" t="str">
            <v>C96070116</v>
          </cell>
          <cell r="C1136" t="str">
            <v>96070116</v>
          </cell>
          <cell r="D1136" t="str">
            <v>YUHS MIS PROJECT PHASE I</v>
          </cell>
          <cell r="E1136">
            <v>35247</v>
          </cell>
          <cell r="F1136">
            <v>36525</v>
          </cell>
          <cell r="G1136">
            <v>35765</v>
          </cell>
          <cell r="I1136">
            <v>37597</v>
          </cell>
          <cell r="J1136">
            <v>2328692</v>
          </cell>
          <cell r="K1136">
            <v>2328692</v>
          </cell>
          <cell r="L1136">
            <v>2328692</v>
          </cell>
          <cell r="M1136">
            <v>0</v>
          </cell>
          <cell r="N1136">
            <v>2328692</v>
          </cell>
          <cell r="O1136">
            <v>200506</v>
          </cell>
          <cell r="P1136">
            <v>2328692</v>
          </cell>
          <cell r="Q1136" t="str">
            <v>12</v>
          </cell>
          <cell r="R1136" t="str">
            <v>Administrative &amp; University-Wide</v>
          </cell>
          <cell r="S1136" t="str">
            <v>DO NOT USE COMPUTING  TELECOMMUNICATIONS EQUIPMENT</v>
          </cell>
          <cell r="T1136" t="b">
            <v>0</v>
          </cell>
          <cell r="U1136" t="b">
            <v>1</v>
          </cell>
          <cell r="V1136" t="b">
            <v>0</v>
          </cell>
          <cell r="W1136" t="str">
            <v>Finance-General Administration</v>
          </cell>
          <cell r="X1136">
            <v>482872</v>
          </cell>
          <cell r="Y1136">
            <v>1845820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I1136" t="str">
            <v>Tomb</v>
          </cell>
          <cell r="AJ1136" t="str">
            <v>T</v>
          </cell>
        </row>
        <row r="1137">
          <cell r="A1137" t="str">
            <v>0023443</v>
          </cell>
          <cell r="C1137" t="str">
            <v>96090107</v>
          </cell>
          <cell r="E1137">
            <v>35309</v>
          </cell>
          <cell r="I1137">
            <v>36103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200506</v>
          </cell>
          <cell r="P1137">
            <v>0</v>
          </cell>
          <cell r="Q1137" t="str">
            <v>13</v>
          </cell>
          <cell r="R1137" t="str">
            <v>Other</v>
          </cell>
          <cell r="T1137" t="b">
            <v>0</v>
          </cell>
          <cell r="U1137" t="b">
            <v>1</v>
          </cell>
          <cell r="V1137" t="b">
            <v>0</v>
          </cell>
          <cell r="W1137" t="str">
            <v>University General</v>
          </cell>
          <cell r="X1137">
            <v>0</v>
          </cell>
          <cell r="Y1137">
            <v>0</v>
          </cell>
          <cell r="Z1137">
            <v>0</v>
          </cell>
          <cell r="AI1137" t="str">
            <v>Tomb</v>
          </cell>
          <cell r="AJ1137" t="str">
            <v>T</v>
          </cell>
        </row>
        <row r="1138">
          <cell r="A1138" t="str">
            <v>0023444</v>
          </cell>
          <cell r="B1138" t="str">
            <v>C96100101</v>
          </cell>
          <cell r="C1138" t="str">
            <v>96100101</v>
          </cell>
          <cell r="D1138" t="str">
            <v>MB&amp;B 3948 NUCLEIC ACID SYN &amp; PURIFICATION SYS</v>
          </cell>
          <cell r="E1138">
            <v>35339</v>
          </cell>
          <cell r="F1138">
            <v>37652</v>
          </cell>
          <cell r="G1138">
            <v>35370</v>
          </cell>
          <cell r="I1138">
            <v>35851</v>
          </cell>
          <cell r="J1138">
            <v>150605</v>
          </cell>
          <cell r="K1138">
            <v>150605</v>
          </cell>
          <cell r="L1138">
            <v>150605</v>
          </cell>
          <cell r="M1138">
            <v>605</v>
          </cell>
          <cell r="N1138">
            <v>150000</v>
          </cell>
          <cell r="O1138">
            <v>200506</v>
          </cell>
          <cell r="P1138">
            <v>150605</v>
          </cell>
          <cell r="Q1138" t="str">
            <v>08</v>
          </cell>
          <cell r="R1138" t="str">
            <v>Medicine</v>
          </cell>
          <cell r="T1138" t="b">
            <v>0</v>
          </cell>
          <cell r="U1138" t="b">
            <v>1</v>
          </cell>
          <cell r="V1138" t="b">
            <v>0</v>
          </cell>
          <cell r="W1138" t="str">
            <v>Finance-General Administration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I1138" t="str">
            <v>Tomb</v>
          </cell>
          <cell r="AJ1138" t="str">
            <v>T</v>
          </cell>
        </row>
        <row r="1139">
          <cell r="A1139" t="str">
            <v>0023445</v>
          </cell>
          <cell r="D1139" t="str">
            <v>SHM I-240 &amp; I-240A ONCOLOGY LAB RENOVATIONS</v>
          </cell>
          <cell r="E1139">
            <v>35309</v>
          </cell>
          <cell r="F1139">
            <v>35976</v>
          </cell>
          <cell r="G1139">
            <v>35550</v>
          </cell>
          <cell r="I1139">
            <v>36031</v>
          </cell>
          <cell r="J1139">
            <v>78225</v>
          </cell>
          <cell r="K1139">
            <v>78225</v>
          </cell>
          <cell r="L1139">
            <v>78225</v>
          </cell>
          <cell r="M1139">
            <v>79384.399999999994</v>
          </cell>
          <cell r="N1139">
            <v>0</v>
          </cell>
          <cell r="O1139">
            <v>200506</v>
          </cell>
          <cell r="P1139">
            <v>78225</v>
          </cell>
          <cell r="Q1139" t="str">
            <v>08</v>
          </cell>
          <cell r="R1139" t="str">
            <v>Medicine</v>
          </cell>
          <cell r="T1139" t="b">
            <v>1</v>
          </cell>
          <cell r="U1139" t="b">
            <v>1</v>
          </cell>
          <cell r="V1139" t="b">
            <v>0</v>
          </cell>
          <cell r="W1139" t="str">
            <v>MED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I1139" t="str">
            <v>Tomb</v>
          </cell>
          <cell r="AJ1139" t="str">
            <v>T</v>
          </cell>
        </row>
        <row r="1140">
          <cell r="A1140" t="str">
            <v>0023446</v>
          </cell>
          <cell r="D1140" t="str">
            <v>YSM LOT 97 SECURITY &amp; PARKING IMPROVEMENTS</v>
          </cell>
          <cell r="E1140">
            <v>35309</v>
          </cell>
          <cell r="F1140">
            <v>35976</v>
          </cell>
          <cell r="G1140">
            <v>35611</v>
          </cell>
          <cell r="I1140">
            <v>36031</v>
          </cell>
          <cell r="J1140">
            <v>45739</v>
          </cell>
          <cell r="K1140">
            <v>45739</v>
          </cell>
          <cell r="L1140">
            <v>45739</v>
          </cell>
          <cell r="M1140">
            <v>47522.879999999997</v>
          </cell>
          <cell r="N1140">
            <v>0</v>
          </cell>
          <cell r="O1140">
            <v>200506</v>
          </cell>
          <cell r="P1140">
            <v>45739</v>
          </cell>
          <cell r="Q1140" t="str">
            <v>08</v>
          </cell>
          <cell r="R1140" t="str">
            <v>Medicine</v>
          </cell>
          <cell r="T1140" t="b">
            <v>1</v>
          </cell>
          <cell r="U1140" t="b">
            <v>1</v>
          </cell>
          <cell r="V1140" t="b">
            <v>0</v>
          </cell>
          <cell r="W1140" t="str">
            <v>MED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I1140" t="str">
            <v>Tomb</v>
          </cell>
          <cell r="AJ1140" t="str">
            <v>T</v>
          </cell>
        </row>
        <row r="1141">
          <cell r="A1141" t="str">
            <v>0023448</v>
          </cell>
          <cell r="D1141" t="str">
            <v>LEPH 601 LAB RENOVATION</v>
          </cell>
          <cell r="E1141">
            <v>35309</v>
          </cell>
          <cell r="F1141">
            <v>35795</v>
          </cell>
          <cell r="G1141">
            <v>35430</v>
          </cell>
          <cell r="I1141">
            <v>35891</v>
          </cell>
          <cell r="J1141">
            <v>62506</v>
          </cell>
          <cell r="K1141">
            <v>62506</v>
          </cell>
          <cell r="L1141">
            <v>62506</v>
          </cell>
          <cell r="M1141">
            <v>62533.85</v>
          </cell>
          <cell r="N1141">
            <v>0</v>
          </cell>
          <cell r="O1141">
            <v>200506</v>
          </cell>
          <cell r="P1141">
            <v>62506</v>
          </cell>
          <cell r="Q1141" t="str">
            <v>08</v>
          </cell>
          <cell r="R1141" t="str">
            <v>Medicine</v>
          </cell>
          <cell r="T1141" t="b">
            <v>1</v>
          </cell>
          <cell r="U1141" t="b">
            <v>1</v>
          </cell>
          <cell r="V1141" t="b">
            <v>0</v>
          </cell>
          <cell r="W1141" t="str">
            <v>MED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I1141" t="str">
            <v>Tomb</v>
          </cell>
          <cell r="AJ1141" t="str">
            <v>T</v>
          </cell>
        </row>
        <row r="1142">
          <cell r="A1142" t="str">
            <v>0023450</v>
          </cell>
          <cell r="B1142" t="str">
            <v>P96090402</v>
          </cell>
          <cell r="C1142" t="str">
            <v>96090402</v>
          </cell>
          <cell r="D1142" t="str">
            <v>JWG 4TH FL NORTH - SIGLER MISC RENOVATIONS</v>
          </cell>
          <cell r="E1142">
            <v>35339</v>
          </cell>
          <cell r="F1142">
            <v>38138</v>
          </cell>
          <cell r="G1142">
            <v>35400</v>
          </cell>
          <cell r="I1142">
            <v>35850</v>
          </cell>
          <cell r="J1142">
            <v>279405</v>
          </cell>
          <cell r="K1142">
            <v>279405</v>
          </cell>
          <cell r="L1142">
            <v>279405</v>
          </cell>
          <cell r="M1142">
            <v>283343</v>
          </cell>
          <cell r="N1142">
            <v>0</v>
          </cell>
          <cell r="O1142">
            <v>200506</v>
          </cell>
          <cell r="P1142">
            <v>279405</v>
          </cell>
          <cell r="Q1142" t="str">
            <v>04</v>
          </cell>
          <cell r="R1142" t="str">
            <v>Academic Space: Science</v>
          </cell>
          <cell r="T1142" t="b">
            <v>0</v>
          </cell>
          <cell r="U1142" t="b">
            <v>0</v>
          </cell>
          <cell r="V1142" t="b">
            <v>0</v>
          </cell>
          <cell r="W1142" t="str">
            <v>Accounting And Contracts</v>
          </cell>
          <cell r="X1142">
            <v>0</v>
          </cell>
          <cell r="Y1142">
            <v>0</v>
          </cell>
          <cell r="Z1142">
            <v>252812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I1142" t="str">
            <v>Tomb</v>
          </cell>
          <cell r="AJ1142" t="str">
            <v>T</v>
          </cell>
        </row>
        <row r="1143">
          <cell r="A1143" t="str">
            <v>0023451</v>
          </cell>
          <cell r="B1143" t="str">
            <v>P96061001</v>
          </cell>
          <cell r="C1143" t="str">
            <v>96061001</v>
          </cell>
          <cell r="D1143" t="str">
            <v>YSM/YNHH UTILITIES METERING</v>
          </cell>
          <cell r="E1143">
            <v>35339</v>
          </cell>
          <cell r="G1143">
            <v>36341</v>
          </cell>
          <cell r="I1143">
            <v>37597</v>
          </cell>
          <cell r="J1143">
            <v>1743610</v>
          </cell>
          <cell r="K1143">
            <v>1743610.87</v>
          </cell>
          <cell r="L1143">
            <v>1743610.87</v>
          </cell>
          <cell r="M1143">
            <v>0</v>
          </cell>
          <cell r="N1143">
            <v>1743610</v>
          </cell>
          <cell r="O1143">
            <v>200506</v>
          </cell>
          <cell r="P1143">
            <v>1743610.87</v>
          </cell>
          <cell r="Q1143" t="str">
            <v>66</v>
          </cell>
          <cell r="R1143" t="str">
            <v>Admin&amp;Other YSM Utilities</v>
          </cell>
          <cell r="S1143" t="str">
            <v>POWER PLANTS AND UTILITY DISTRIBUTION SYSTEMS</v>
          </cell>
          <cell r="T1143" t="b">
            <v>0</v>
          </cell>
          <cell r="U1143" t="b">
            <v>1</v>
          </cell>
          <cell r="V1143" t="b">
            <v>0</v>
          </cell>
          <cell r="W1143" t="str">
            <v>Accounting And Contracts</v>
          </cell>
          <cell r="X1143">
            <v>1743610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 t="str">
            <v>40</v>
          </cell>
          <cell r="AH1143" t="str">
            <v>UT</v>
          </cell>
          <cell r="AI1143" t="str">
            <v>FullyF</v>
          </cell>
          <cell r="AJ1143" t="str">
            <v>FF</v>
          </cell>
        </row>
        <row r="1144">
          <cell r="A1144" t="str">
            <v>0023452</v>
          </cell>
          <cell r="D1144" t="str">
            <v>LLCI PODIUM OFFICES RENOVATION</v>
          </cell>
          <cell r="E1144">
            <v>35339</v>
          </cell>
          <cell r="F1144">
            <v>35854</v>
          </cell>
          <cell r="G1144">
            <v>35489</v>
          </cell>
          <cell r="I1144">
            <v>36031</v>
          </cell>
          <cell r="J1144">
            <v>77153</v>
          </cell>
          <cell r="K1144">
            <v>77153</v>
          </cell>
          <cell r="L1144">
            <v>77153</v>
          </cell>
          <cell r="M1144">
            <v>79749.789999999994</v>
          </cell>
          <cell r="N1144">
            <v>0</v>
          </cell>
          <cell r="O1144">
            <v>200506</v>
          </cell>
          <cell r="P1144">
            <v>77153</v>
          </cell>
          <cell r="Q1144" t="str">
            <v>13</v>
          </cell>
          <cell r="R1144" t="str">
            <v>Other</v>
          </cell>
          <cell r="T1144" t="b">
            <v>1</v>
          </cell>
          <cell r="U1144" t="b">
            <v>1</v>
          </cell>
          <cell r="V1144" t="b">
            <v>0</v>
          </cell>
          <cell r="W1144" t="str">
            <v>MED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I1144" t="str">
            <v>Tomb</v>
          </cell>
          <cell r="AJ1144" t="str">
            <v>T</v>
          </cell>
        </row>
        <row r="1145">
          <cell r="A1145" t="str">
            <v>0023453</v>
          </cell>
          <cell r="B1145" t="str">
            <v>P96102101</v>
          </cell>
          <cell r="C1145" t="str">
            <v>96102101</v>
          </cell>
          <cell r="D1145" t="str">
            <v>PROJECT X OFFICES AND TRAINING ROOMS</v>
          </cell>
          <cell r="E1145">
            <v>35339</v>
          </cell>
          <cell r="F1145">
            <v>35885</v>
          </cell>
          <cell r="G1145">
            <v>35855</v>
          </cell>
          <cell r="I1145">
            <v>36052</v>
          </cell>
          <cell r="J1145">
            <v>120841</v>
          </cell>
          <cell r="K1145">
            <v>120840</v>
          </cell>
          <cell r="L1145">
            <v>120840</v>
          </cell>
          <cell r="M1145">
            <v>0</v>
          </cell>
          <cell r="N1145">
            <v>120840</v>
          </cell>
          <cell r="O1145">
            <v>200506</v>
          </cell>
          <cell r="P1145">
            <v>120840</v>
          </cell>
          <cell r="Q1145" t="str">
            <v>12</v>
          </cell>
          <cell r="R1145" t="str">
            <v>Administrative &amp; University-Wide</v>
          </cell>
          <cell r="T1145" t="b">
            <v>1</v>
          </cell>
          <cell r="U1145" t="b">
            <v>1</v>
          </cell>
          <cell r="V1145" t="b">
            <v>0</v>
          </cell>
          <cell r="W1145" t="str">
            <v>Accounting And Contracts</v>
          </cell>
          <cell r="X1145">
            <v>0</v>
          </cell>
          <cell r="Y1145">
            <v>120841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I1145" t="str">
            <v>Tomb</v>
          </cell>
          <cell r="AJ1145" t="str">
            <v>T</v>
          </cell>
        </row>
        <row r="1146">
          <cell r="A1146" t="str">
            <v>0023454</v>
          </cell>
          <cell r="B1146" t="str">
            <v>96101501</v>
          </cell>
          <cell r="C1146" t="str">
            <v>96101501</v>
          </cell>
          <cell r="D1146" t="str">
            <v>WATSON HALL COMPUTER CENTER</v>
          </cell>
          <cell r="E1146">
            <v>35339</v>
          </cell>
          <cell r="F1146">
            <v>35961</v>
          </cell>
          <cell r="G1146">
            <v>35611</v>
          </cell>
          <cell r="I1146">
            <v>36052</v>
          </cell>
          <cell r="J1146">
            <v>136017</v>
          </cell>
          <cell r="K1146">
            <v>136017</v>
          </cell>
          <cell r="L1146">
            <v>136017</v>
          </cell>
          <cell r="M1146">
            <v>136017.34</v>
          </cell>
          <cell r="N1146">
            <v>0</v>
          </cell>
          <cell r="O1146">
            <v>200506</v>
          </cell>
          <cell r="P1146">
            <v>136017</v>
          </cell>
          <cell r="Q1146" t="str">
            <v>05</v>
          </cell>
          <cell r="R1146" t="str">
            <v>Academic Space: Non-Science</v>
          </cell>
          <cell r="T1146" t="b">
            <v>1</v>
          </cell>
          <cell r="U1146" t="b">
            <v>1</v>
          </cell>
          <cell r="V1146" t="b">
            <v>0</v>
          </cell>
          <cell r="W1146" t="str">
            <v>PLN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I1146" t="str">
            <v>Tomb</v>
          </cell>
          <cell r="AJ1146" t="str">
            <v>T</v>
          </cell>
        </row>
        <row r="1147">
          <cell r="A1147" t="str">
            <v>0023455</v>
          </cell>
          <cell r="B1147" t="str">
            <v>P96101401</v>
          </cell>
          <cell r="C1147" t="str">
            <v>96101401</v>
          </cell>
          <cell r="D1147" t="str">
            <v>CLP BLDG SYS &amp; LIFE SAFETY UPGRADE</v>
          </cell>
          <cell r="E1147">
            <v>35339</v>
          </cell>
          <cell r="F1147">
            <v>36068</v>
          </cell>
          <cell r="G1147">
            <v>35551</v>
          </cell>
          <cell r="I1147">
            <v>37597</v>
          </cell>
          <cell r="J1147">
            <v>315019</v>
          </cell>
          <cell r="K1147">
            <v>315019</v>
          </cell>
          <cell r="L1147">
            <v>315019</v>
          </cell>
          <cell r="M1147">
            <v>0</v>
          </cell>
          <cell r="N1147">
            <v>315019</v>
          </cell>
          <cell r="O1147">
            <v>200506</v>
          </cell>
          <cell r="P1147">
            <v>315019</v>
          </cell>
          <cell r="Q1147" t="str">
            <v>80</v>
          </cell>
          <cell r="R1147" t="str">
            <v>Medicine</v>
          </cell>
          <cell r="S1147" t="str">
            <v>MEDICAL CAMPUS</v>
          </cell>
          <cell r="T1147" t="b">
            <v>0</v>
          </cell>
          <cell r="U1147" t="b">
            <v>1</v>
          </cell>
          <cell r="V1147" t="b">
            <v>0</v>
          </cell>
          <cell r="W1147" t="str">
            <v>Asset Management</v>
          </cell>
          <cell r="X1147">
            <v>156899</v>
          </cell>
          <cell r="Y1147">
            <v>158120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 t="str">
            <v>30</v>
          </cell>
          <cell r="AH1147" t="str">
            <v>CM</v>
          </cell>
          <cell r="AI1147" t="str">
            <v>FullyF</v>
          </cell>
          <cell r="AJ1147" t="str">
            <v>FF</v>
          </cell>
        </row>
        <row r="1148">
          <cell r="A1148" t="str">
            <v>0023456</v>
          </cell>
          <cell r="B1148" t="str">
            <v>P96102901</v>
          </cell>
          <cell r="C1148" t="str">
            <v>96102901</v>
          </cell>
          <cell r="D1148" t="str">
            <v>SHM I-WING CHILD DEVELOPMENT UNIT ROOF REPAIR</v>
          </cell>
          <cell r="E1148">
            <v>35370</v>
          </cell>
          <cell r="F1148">
            <v>35885</v>
          </cell>
          <cell r="G1148">
            <v>35521</v>
          </cell>
          <cell r="I1148">
            <v>37597</v>
          </cell>
          <cell r="J1148">
            <v>172636</v>
          </cell>
          <cell r="K1148">
            <v>172636</v>
          </cell>
          <cell r="L1148">
            <v>172636</v>
          </cell>
          <cell r="M1148">
            <v>0</v>
          </cell>
          <cell r="N1148">
            <v>172636</v>
          </cell>
          <cell r="O1148">
            <v>200506</v>
          </cell>
          <cell r="P1148">
            <v>172636</v>
          </cell>
          <cell r="Q1148" t="str">
            <v>80</v>
          </cell>
          <cell r="R1148" t="str">
            <v>Medicine</v>
          </cell>
          <cell r="S1148" t="str">
            <v>MEDICAL CAMPUS</v>
          </cell>
          <cell r="T1148" t="b">
            <v>0</v>
          </cell>
          <cell r="U1148" t="b">
            <v>1</v>
          </cell>
          <cell r="V1148" t="b">
            <v>0</v>
          </cell>
          <cell r="W1148" t="str">
            <v>Asset Management</v>
          </cell>
          <cell r="X1148">
            <v>16654</v>
          </cell>
          <cell r="Y1148">
            <v>155982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 t="str">
            <v>30</v>
          </cell>
          <cell r="AH1148" t="str">
            <v>CM</v>
          </cell>
          <cell r="AI1148" t="str">
            <v>FullyF</v>
          </cell>
          <cell r="AJ1148" t="str">
            <v>FF</v>
          </cell>
        </row>
        <row r="1149">
          <cell r="A1149" t="str">
            <v>0023457</v>
          </cell>
          <cell r="B1149" t="str">
            <v>P96101601</v>
          </cell>
          <cell r="C1149" t="str">
            <v>96101601</v>
          </cell>
          <cell r="D1149" t="str">
            <v>WATSON HALL ROBOTICS LAB</v>
          </cell>
          <cell r="E1149">
            <v>35370</v>
          </cell>
          <cell r="G1149">
            <v>35915</v>
          </cell>
          <cell r="I1149">
            <v>36997</v>
          </cell>
          <cell r="J1149">
            <v>195329</v>
          </cell>
          <cell r="K1149">
            <v>195328.4</v>
          </cell>
          <cell r="L1149">
            <v>195328.4</v>
          </cell>
          <cell r="M1149">
            <v>195328.19</v>
          </cell>
          <cell r="N1149">
            <v>0</v>
          </cell>
          <cell r="O1149">
            <v>200506</v>
          </cell>
          <cell r="P1149">
            <v>195328.4</v>
          </cell>
          <cell r="Q1149" t="str">
            <v>24</v>
          </cell>
          <cell r="R1149" t="str">
            <v>Eng&amp;ApplSci</v>
          </cell>
          <cell r="T1149" t="b">
            <v>1</v>
          </cell>
          <cell r="U1149" t="b">
            <v>1</v>
          </cell>
          <cell r="V1149" t="b">
            <v>0</v>
          </cell>
          <cell r="W1149" t="str">
            <v>Accounting And Contracts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I1149" t="str">
            <v>Tomb</v>
          </cell>
          <cell r="AJ1149" t="str">
            <v>T</v>
          </cell>
        </row>
        <row r="1150">
          <cell r="A1150" t="str">
            <v>0023458</v>
          </cell>
          <cell r="B1150" t="str">
            <v>C96110101</v>
          </cell>
          <cell r="C1150" t="str">
            <v>96110101</v>
          </cell>
          <cell r="D1150" t="str">
            <v>YAD WATSON HALL RM 5 COMPUTER SCIENCE -82 PC</v>
          </cell>
          <cell r="E1150">
            <v>35370</v>
          </cell>
          <cell r="F1150">
            <v>35489</v>
          </cell>
          <cell r="G1150">
            <v>35462</v>
          </cell>
          <cell r="I1150">
            <v>35769</v>
          </cell>
          <cell r="J1150">
            <v>3263</v>
          </cell>
          <cell r="K1150">
            <v>3263</v>
          </cell>
          <cell r="L1150">
            <v>3263</v>
          </cell>
          <cell r="M1150">
            <v>0</v>
          </cell>
          <cell r="N1150">
            <v>3263</v>
          </cell>
          <cell r="O1150">
            <v>200506</v>
          </cell>
          <cell r="P1150">
            <v>3263</v>
          </cell>
          <cell r="Q1150" t="str">
            <v>05</v>
          </cell>
          <cell r="R1150" t="str">
            <v>Academic Space: Non-Science</v>
          </cell>
          <cell r="T1150" t="b">
            <v>1</v>
          </cell>
          <cell r="U1150" t="b">
            <v>1</v>
          </cell>
          <cell r="V1150" t="b">
            <v>0</v>
          </cell>
          <cell r="W1150" t="str">
            <v>Finance-General Administration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I1150" t="str">
            <v>Tomb</v>
          </cell>
          <cell r="AJ1150" t="str">
            <v>T</v>
          </cell>
        </row>
        <row r="1151">
          <cell r="A1151" t="str">
            <v>0023459</v>
          </cell>
          <cell r="B1151" t="str">
            <v>F96100102</v>
          </cell>
          <cell r="C1151" t="str">
            <v>96100102</v>
          </cell>
          <cell r="D1151" t="str">
            <v>MASON LAB LIGHTING ENERGY CONS RETROFIT</v>
          </cell>
          <cell r="E1151">
            <v>35339</v>
          </cell>
          <cell r="F1151">
            <v>36068</v>
          </cell>
          <cell r="G1151">
            <v>35765</v>
          </cell>
          <cell r="I1151">
            <v>37596</v>
          </cell>
          <cell r="J1151">
            <v>56625</v>
          </cell>
          <cell r="K1151">
            <v>56624</v>
          </cell>
          <cell r="L1151">
            <v>56624</v>
          </cell>
          <cell r="M1151">
            <v>0</v>
          </cell>
          <cell r="N1151">
            <v>56625</v>
          </cell>
          <cell r="O1151">
            <v>200506</v>
          </cell>
          <cell r="P1151">
            <v>56624</v>
          </cell>
          <cell r="Q1151" t="str">
            <v>24</v>
          </cell>
          <cell r="R1151" t="str">
            <v>Eng&amp;ApplSci</v>
          </cell>
          <cell r="S1151" t="str">
            <v>CENTRAL CAMPUS</v>
          </cell>
          <cell r="T1151" t="b">
            <v>0</v>
          </cell>
          <cell r="U1151" t="b">
            <v>1</v>
          </cell>
          <cell r="V1151" t="b">
            <v>0</v>
          </cell>
          <cell r="W1151" t="str">
            <v>Accounting And Contracts</v>
          </cell>
          <cell r="X1151">
            <v>1018</v>
          </cell>
          <cell r="Y1151">
            <v>55607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 t="str">
            <v>30</v>
          </cell>
          <cell r="AH1151" t="str">
            <v>CM</v>
          </cell>
          <cell r="AI1151" t="str">
            <v>FullyF</v>
          </cell>
          <cell r="AJ1151" t="str">
            <v>FF</v>
          </cell>
        </row>
        <row r="1152">
          <cell r="A1152" t="str">
            <v>0023460</v>
          </cell>
          <cell r="B1152" t="str">
            <v>C96110102</v>
          </cell>
          <cell r="C1152" t="str">
            <v>96110102</v>
          </cell>
          <cell r="D1152" t="str">
            <v>YAD ASSISTANT TREASURER'S OFC -85 PC</v>
          </cell>
          <cell r="E1152">
            <v>35370</v>
          </cell>
          <cell r="F1152">
            <v>35489</v>
          </cell>
          <cell r="G1152">
            <v>35462</v>
          </cell>
          <cell r="I1152">
            <v>35769</v>
          </cell>
          <cell r="J1152">
            <v>3172</v>
          </cell>
          <cell r="K1152">
            <v>3172</v>
          </cell>
          <cell r="L1152">
            <v>3172</v>
          </cell>
          <cell r="M1152">
            <v>0</v>
          </cell>
          <cell r="N1152">
            <v>3172</v>
          </cell>
          <cell r="O1152">
            <v>200506</v>
          </cell>
          <cell r="P1152">
            <v>3172</v>
          </cell>
          <cell r="Q1152" t="str">
            <v>12</v>
          </cell>
          <cell r="R1152" t="str">
            <v>Administrative &amp; University-Wide</v>
          </cell>
          <cell r="T1152" t="b">
            <v>1</v>
          </cell>
          <cell r="U1152" t="b">
            <v>1</v>
          </cell>
          <cell r="V1152" t="b">
            <v>0</v>
          </cell>
          <cell r="W1152" t="str">
            <v>Finance-General Administration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I1152" t="str">
            <v>Tomb</v>
          </cell>
          <cell r="AJ1152" t="str">
            <v>T</v>
          </cell>
        </row>
        <row r="1153">
          <cell r="A1153" t="str">
            <v>0023461</v>
          </cell>
          <cell r="B1153" t="str">
            <v>C96110103</v>
          </cell>
          <cell r="C1153" t="str">
            <v>96110103</v>
          </cell>
          <cell r="D1153" t="str">
            <v>MEDICAL SCH COPY CTR KODAK IMAGESOURCE 70NA</v>
          </cell>
          <cell r="E1153">
            <v>35370</v>
          </cell>
          <cell r="F1153">
            <v>35581</v>
          </cell>
          <cell r="G1153">
            <v>35431</v>
          </cell>
          <cell r="I1153">
            <v>35382</v>
          </cell>
          <cell r="J1153">
            <v>57910</v>
          </cell>
          <cell r="K1153">
            <v>57910</v>
          </cell>
          <cell r="L1153">
            <v>57910</v>
          </cell>
          <cell r="M1153">
            <v>0</v>
          </cell>
          <cell r="N1153">
            <v>57910</v>
          </cell>
          <cell r="O1153">
            <v>200506</v>
          </cell>
          <cell r="P1153">
            <v>57910</v>
          </cell>
          <cell r="Q1153" t="str">
            <v>08</v>
          </cell>
          <cell r="R1153" t="str">
            <v>Medicine</v>
          </cell>
          <cell r="T1153" t="b">
            <v>0</v>
          </cell>
          <cell r="U1153" t="b">
            <v>1</v>
          </cell>
          <cell r="V1153" t="b">
            <v>0</v>
          </cell>
          <cell r="W1153" t="str">
            <v>Finance-General Administration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I1153" t="str">
            <v>Tomb</v>
          </cell>
          <cell r="AJ1153" t="str">
            <v>T</v>
          </cell>
        </row>
        <row r="1154">
          <cell r="A1154" t="str">
            <v>0023462</v>
          </cell>
          <cell r="B1154" t="str">
            <v>P96110101</v>
          </cell>
          <cell r="C1154" t="str">
            <v>96110101</v>
          </cell>
          <cell r="D1154" t="str">
            <v>SHM B-WING RM 207 LAB RENOVATION PHARMACOLOGY</v>
          </cell>
          <cell r="E1154">
            <v>35370</v>
          </cell>
          <cell r="F1154">
            <v>36038</v>
          </cell>
          <cell r="G1154">
            <v>35643</v>
          </cell>
          <cell r="I1154">
            <v>36969</v>
          </cell>
          <cell r="J1154">
            <v>254603</v>
          </cell>
          <cell r="K1154">
            <v>254603</v>
          </cell>
          <cell r="L1154">
            <v>254603</v>
          </cell>
          <cell r="M1154">
            <v>0</v>
          </cell>
          <cell r="N1154">
            <v>254603</v>
          </cell>
          <cell r="O1154">
            <v>200506</v>
          </cell>
          <cell r="P1154">
            <v>254603</v>
          </cell>
          <cell r="Q1154" t="str">
            <v>80</v>
          </cell>
          <cell r="R1154" t="str">
            <v>Medicine</v>
          </cell>
          <cell r="S1154" t="str">
            <v>MEDICAL CAMPUS</v>
          </cell>
          <cell r="T1154" t="b">
            <v>0</v>
          </cell>
          <cell r="U1154" t="b">
            <v>1</v>
          </cell>
          <cell r="V1154" t="b">
            <v>0</v>
          </cell>
          <cell r="W1154" t="str">
            <v>Asset Management</v>
          </cell>
          <cell r="X1154">
            <v>0</v>
          </cell>
          <cell r="Y1154">
            <v>254603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 t="str">
            <v>30</v>
          </cell>
          <cell r="AH1154" t="str">
            <v>CM</v>
          </cell>
          <cell r="AI1154" t="str">
            <v>FullyF</v>
          </cell>
          <cell r="AJ1154" t="str">
            <v>FF</v>
          </cell>
        </row>
        <row r="1155">
          <cell r="A1155" t="str">
            <v>0023463</v>
          </cell>
          <cell r="D1155" t="str">
            <v>COOPERATIVE RESEARCH ACCOUNTING SYSTEM</v>
          </cell>
          <cell r="E1155">
            <v>35370</v>
          </cell>
          <cell r="F1155">
            <v>35520</v>
          </cell>
          <cell r="G1155">
            <v>35520</v>
          </cell>
          <cell r="I1155">
            <v>36103</v>
          </cell>
          <cell r="J1155">
            <v>56265</v>
          </cell>
          <cell r="K1155">
            <v>56265</v>
          </cell>
          <cell r="L1155">
            <v>56265</v>
          </cell>
          <cell r="M1155">
            <v>56265</v>
          </cell>
          <cell r="N1155">
            <v>0</v>
          </cell>
          <cell r="O1155">
            <v>200506</v>
          </cell>
          <cell r="P1155">
            <v>56265</v>
          </cell>
          <cell r="Q1155" t="str">
            <v>12</v>
          </cell>
          <cell r="R1155" t="str">
            <v>Administrative &amp; University-Wide</v>
          </cell>
          <cell r="T1155" t="b">
            <v>1</v>
          </cell>
          <cell r="U1155" t="b">
            <v>1</v>
          </cell>
          <cell r="V1155" t="b">
            <v>0</v>
          </cell>
          <cell r="W1155" t="str">
            <v>FIN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I1155" t="str">
            <v>Tomb</v>
          </cell>
          <cell r="AJ1155" t="str">
            <v>T</v>
          </cell>
        </row>
        <row r="1156">
          <cell r="A1156" t="str">
            <v>0023464</v>
          </cell>
          <cell r="B1156" t="str">
            <v>C96120101</v>
          </cell>
          <cell r="C1156" t="str">
            <v>96120101</v>
          </cell>
          <cell r="D1156" t="str">
            <v>JEWISH COMMUNITY CENTER AND GARAGE PURCHASE</v>
          </cell>
          <cell r="E1156">
            <v>35400</v>
          </cell>
          <cell r="F1156">
            <v>35461</v>
          </cell>
          <cell r="G1156">
            <v>35582</v>
          </cell>
          <cell r="I1156">
            <v>44171</v>
          </cell>
          <cell r="J1156">
            <v>6547640</v>
          </cell>
          <cell r="K1156">
            <v>6547640</v>
          </cell>
          <cell r="L1156">
            <v>6547640</v>
          </cell>
          <cell r="M1156">
            <v>0</v>
          </cell>
          <cell r="N1156">
            <v>6547640</v>
          </cell>
          <cell r="O1156">
            <v>200506</v>
          </cell>
          <cell r="P1156">
            <v>6547640</v>
          </cell>
          <cell r="Q1156" t="str">
            <v>26</v>
          </cell>
          <cell r="R1156" t="str">
            <v>Art</v>
          </cell>
          <cell r="T1156" t="b">
            <v>0</v>
          </cell>
          <cell r="U1156" t="b">
            <v>1</v>
          </cell>
          <cell r="V1156" t="b">
            <v>0</v>
          </cell>
          <cell r="W1156" t="str">
            <v>Finance-General Administration</v>
          </cell>
          <cell r="X1156">
            <v>0</v>
          </cell>
          <cell r="Y1156">
            <v>6547640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 t="str">
            <v>10</v>
          </cell>
          <cell r="AH1156" t="str">
            <v>AC</v>
          </cell>
          <cell r="AI1156" t="str">
            <v>FullyF</v>
          </cell>
          <cell r="AJ1156" t="str">
            <v>FF</v>
          </cell>
        </row>
        <row r="1157">
          <cell r="A1157" t="str">
            <v>0023465</v>
          </cell>
          <cell r="B1157" t="str">
            <v>F96120101</v>
          </cell>
          <cell r="C1157" t="str">
            <v>96120101</v>
          </cell>
          <cell r="D1157" t="str">
            <v>SHM C-125 &amp; SECRETARIAL OFFICE MB&amp;B</v>
          </cell>
          <cell r="E1157">
            <v>35400</v>
          </cell>
          <cell r="F1157">
            <v>35885</v>
          </cell>
          <cell r="G1157">
            <v>35674</v>
          </cell>
          <cell r="I1157">
            <v>36969</v>
          </cell>
          <cell r="J1157">
            <v>57903</v>
          </cell>
          <cell r="K1157">
            <v>57903</v>
          </cell>
          <cell r="L1157">
            <v>57903</v>
          </cell>
          <cell r="M1157">
            <v>58956.49</v>
          </cell>
          <cell r="N1157">
            <v>0</v>
          </cell>
          <cell r="O1157">
            <v>200506</v>
          </cell>
          <cell r="P1157">
            <v>57903</v>
          </cell>
          <cell r="Q1157" t="str">
            <v>08</v>
          </cell>
          <cell r="R1157" t="str">
            <v>Medicine</v>
          </cell>
          <cell r="T1157" t="b">
            <v>1</v>
          </cell>
          <cell r="U1157" t="b">
            <v>1</v>
          </cell>
          <cell r="V1157" t="b">
            <v>0</v>
          </cell>
          <cell r="W1157" t="str">
            <v>Asset Management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I1157" t="str">
            <v>Tomb</v>
          </cell>
          <cell r="AJ1157" t="str">
            <v>T</v>
          </cell>
        </row>
        <row r="1158">
          <cell r="A1158" t="str">
            <v>0023466</v>
          </cell>
          <cell r="B1158" t="str">
            <v>P96102503</v>
          </cell>
          <cell r="C1158" t="str">
            <v>96102503</v>
          </cell>
          <cell r="D1158" t="str">
            <v>KBT LIGHTING ENERGY CONSERVATION RETROFIT</v>
          </cell>
          <cell r="E1158">
            <v>35370</v>
          </cell>
          <cell r="F1158">
            <v>36068</v>
          </cell>
          <cell r="G1158">
            <v>35582</v>
          </cell>
          <cell r="I1158">
            <v>35919</v>
          </cell>
          <cell r="J1158">
            <v>309685</v>
          </cell>
          <cell r="K1158">
            <v>309684</v>
          </cell>
          <cell r="L1158">
            <v>309684</v>
          </cell>
          <cell r="M1158">
            <v>0</v>
          </cell>
          <cell r="N1158">
            <v>309685</v>
          </cell>
          <cell r="O1158">
            <v>200506</v>
          </cell>
          <cell r="P1158">
            <v>309684</v>
          </cell>
          <cell r="Q1158" t="str">
            <v>25</v>
          </cell>
          <cell r="R1158" t="str">
            <v>Biological and Physical Sciences</v>
          </cell>
          <cell r="S1158" t="str">
            <v>CV ENERGY CONSERVATION PROGRAMS</v>
          </cell>
          <cell r="T1158" t="b">
            <v>0</v>
          </cell>
          <cell r="U1158" t="b">
            <v>1</v>
          </cell>
          <cell r="V1158" t="b">
            <v>0</v>
          </cell>
          <cell r="W1158" t="str">
            <v>Accounting And Contracts</v>
          </cell>
          <cell r="X1158">
            <v>1933</v>
          </cell>
          <cell r="Y1158">
            <v>307752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 t="str">
            <v>30</v>
          </cell>
          <cell r="AH1158" t="str">
            <v>CM</v>
          </cell>
          <cell r="AI1158" t="str">
            <v>FullyF</v>
          </cell>
          <cell r="AJ1158" t="str">
            <v>FF</v>
          </cell>
        </row>
        <row r="1159">
          <cell r="A1159" t="str">
            <v>0023467</v>
          </cell>
          <cell r="B1159" t="str">
            <v>P96111904</v>
          </cell>
          <cell r="C1159" t="str">
            <v>96111904</v>
          </cell>
          <cell r="D1159" t="str">
            <v>KBT COOLING TOWER REMOVAL</v>
          </cell>
          <cell r="E1159">
            <v>35400</v>
          </cell>
          <cell r="F1159">
            <v>36129</v>
          </cell>
          <cell r="G1159">
            <v>35765</v>
          </cell>
          <cell r="I1159">
            <v>36248</v>
          </cell>
          <cell r="J1159">
            <v>372690</v>
          </cell>
          <cell r="K1159">
            <v>372690</v>
          </cell>
          <cell r="L1159">
            <v>372690</v>
          </cell>
          <cell r="M1159">
            <v>372690</v>
          </cell>
          <cell r="N1159">
            <v>0</v>
          </cell>
          <cell r="O1159">
            <v>200506</v>
          </cell>
          <cell r="P1159">
            <v>372690</v>
          </cell>
          <cell r="Q1159" t="str">
            <v>04</v>
          </cell>
          <cell r="R1159" t="str">
            <v>Academic Space: Science</v>
          </cell>
          <cell r="T1159" t="b">
            <v>1</v>
          </cell>
          <cell r="U1159" t="b">
            <v>1</v>
          </cell>
          <cell r="V1159" t="b">
            <v>0</v>
          </cell>
          <cell r="W1159" t="str">
            <v>Accounting And Contracts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I1159" t="str">
            <v>Tomb</v>
          </cell>
          <cell r="AJ1159" t="str">
            <v>T</v>
          </cell>
        </row>
        <row r="1160">
          <cell r="A1160" t="str">
            <v>0023468</v>
          </cell>
          <cell r="B1160" t="str">
            <v>P96092402</v>
          </cell>
          <cell r="C1160" t="str">
            <v>96092402</v>
          </cell>
          <cell r="D1160" t="str">
            <v>KBT FIRE PROTECTION</v>
          </cell>
          <cell r="E1160">
            <v>35400</v>
          </cell>
          <cell r="G1160">
            <v>35703</v>
          </cell>
          <cell r="I1160">
            <v>37025</v>
          </cell>
          <cell r="J1160">
            <v>2635515</v>
          </cell>
          <cell r="K1160">
            <v>2635515</v>
          </cell>
          <cell r="L1160">
            <v>2635515</v>
          </cell>
          <cell r="M1160">
            <v>147485</v>
          </cell>
          <cell r="N1160">
            <v>2488030</v>
          </cell>
          <cell r="O1160">
            <v>200506</v>
          </cell>
          <cell r="P1160">
            <v>2635515</v>
          </cell>
          <cell r="Q1160" t="str">
            <v>25</v>
          </cell>
          <cell r="R1160" t="str">
            <v>Biological and Physical Sciences</v>
          </cell>
          <cell r="S1160" t="str">
            <v>SCIENCE HILL</v>
          </cell>
          <cell r="T1160" t="b">
            <v>0</v>
          </cell>
          <cell r="U1160" t="b">
            <v>1</v>
          </cell>
          <cell r="V1160" t="b">
            <v>0</v>
          </cell>
          <cell r="W1160" t="str">
            <v>Accounting And Contracts</v>
          </cell>
          <cell r="X1160">
            <v>924900</v>
          </cell>
          <cell r="Y1160">
            <v>1563130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 t="str">
            <v>30</v>
          </cell>
          <cell r="AH1160" t="str">
            <v>CM</v>
          </cell>
          <cell r="AI1160" t="str">
            <v>FullyF</v>
          </cell>
          <cell r="AJ1160" t="str">
            <v>FF</v>
          </cell>
        </row>
        <row r="1161">
          <cell r="A1161" t="str">
            <v>0023469</v>
          </cell>
          <cell r="B1161" t="str">
            <v>P97021202</v>
          </cell>
          <cell r="C1161" t="str">
            <v>97021202</v>
          </cell>
          <cell r="D1161" t="str">
            <v>TD/TC FIRE PROTECTION</v>
          </cell>
          <cell r="E1161">
            <v>35400</v>
          </cell>
          <cell r="G1161">
            <v>35673</v>
          </cell>
          <cell r="I1161">
            <v>37025</v>
          </cell>
          <cell r="J1161">
            <v>3419586</v>
          </cell>
          <cell r="K1161">
            <v>3419586</v>
          </cell>
          <cell r="L1161">
            <v>3419586</v>
          </cell>
          <cell r="M1161">
            <v>1037418</v>
          </cell>
          <cell r="N1161">
            <v>2382168</v>
          </cell>
          <cell r="O1161">
            <v>200506</v>
          </cell>
          <cell r="P1161">
            <v>3419586</v>
          </cell>
          <cell r="Q1161" t="str">
            <v>71</v>
          </cell>
          <cell r="R1161" t="str">
            <v>Residential - Undergraduate</v>
          </cell>
          <cell r="S1161" t="str">
            <v>RESIDENTIAL FACILITIES</v>
          </cell>
          <cell r="T1161" t="b">
            <v>0</v>
          </cell>
          <cell r="U1161" t="b">
            <v>1</v>
          </cell>
          <cell r="V1161" t="b">
            <v>0</v>
          </cell>
          <cell r="W1161" t="str">
            <v>Accounting And Contracts</v>
          </cell>
          <cell r="X1161">
            <v>1225159</v>
          </cell>
          <cell r="Y1161">
            <v>1157009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 t="str">
            <v>30</v>
          </cell>
          <cell r="AH1161" t="str">
            <v>CM</v>
          </cell>
          <cell r="AI1161" t="str">
            <v>FullyF</v>
          </cell>
          <cell r="AJ1161" t="str">
            <v>FF</v>
          </cell>
        </row>
        <row r="1162">
          <cell r="A1162" t="str">
            <v>0023470</v>
          </cell>
          <cell r="B1162" t="str">
            <v>P96111905</v>
          </cell>
          <cell r="C1162" t="str">
            <v>96111905</v>
          </cell>
          <cell r="D1162" t="str">
            <v>BCMM 147/149/160 LAB RENOS HOWARD HUGHES MED</v>
          </cell>
          <cell r="E1162">
            <v>35400</v>
          </cell>
          <cell r="F1162">
            <v>35976</v>
          </cell>
          <cell r="G1162">
            <v>35612</v>
          </cell>
          <cell r="I1162">
            <v>36969</v>
          </cell>
          <cell r="J1162">
            <v>243450</v>
          </cell>
          <cell r="K1162">
            <v>243450</v>
          </cell>
          <cell r="L1162">
            <v>243450</v>
          </cell>
          <cell r="M1162">
            <v>246526.45</v>
          </cell>
          <cell r="N1162">
            <v>0</v>
          </cell>
          <cell r="O1162">
            <v>200506</v>
          </cell>
          <cell r="P1162">
            <v>243450</v>
          </cell>
          <cell r="Q1162" t="str">
            <v>80</v>
          </cell>
          <cell r="R1162" t="str">
            <v>Medicine</v>
          </cell>
          <cell r="T1162" t="b">
            <v>1</v>
          </cell>
          <cell r="U1162" t="b">
            <v>1</v>
          </cell>
          <cell r="V1162" t="b">
            <v>0</v>
          </cell>
          <cell r="W1162" t="str">
            <v>Asset Management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I1162" t="str">
            <v>Tomb</v>
          </cell>
          <cell r="AJ1162" t="str">
            <v>T</v>
          </cell>
        </row>
        <row r="1163">
          <cell r="A1163" t="str">
            <v>0023471</v>
          </cell>
          <cell r="B1163" t="str">
            <v>C96120102</v>
          </cell>
          <cell r="C1163" t="str">
            <v>96120102</v>
          </cell>
          <cell r="D1163" t="str">
            <v>YAD PHARMACOLOGY SHM B208 4-PCS ORDER #89</v>
          </cell>
          <cell r="E1163">
            <v>35400</v>
          </cell>
          <cell r="F1163">
            <v>35520</v>
          </cell>
          <cell r="G1163">
            <v>35490</v>
          </cell>
          <cell r="I1163">
            <v>37603</v>
          </cell>
          <cell r="J1163">
            <v>12580</v>
          </cell>
          <cell r="K1163">
            <v>12580</v>
          </cell>
          <cell r="L1163">
            <v>12580</v>
          </cell>
          <cell r="M1163">
            <v>0</v>
          </cell>
          <cell r="N1163">
            <v>12580</v>
          </cell>
          <cell r="O1163">
            <v>200506</v>
          </cell>
          <cell r="P1163">
            <v>12580</v>
          </cell>
          <cell r="Q1163" t="str">
            <v>08</v>
          </cell>
          <cell r="R1163" t="str">
            <v>Medicine</v>
          </cell>
          <cell r="T1163" t="b">
            <v>1</v>
          </cell>
          <cell r="U1163" t="b">
            <v>1</v>
          </cell>
          <cell r="V1163" t="b">
            <v>0</v>
          </cell>
          <cell r="W1163" t="str">
            <v>Finance-General Administration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I1163" t="str">
            <v>Tomb</v>
          </cell>
          <cell r="AJ1163" t="str">
            <v>T</v>
          </cell>
        </row>
        <row r="1164">
          <cell r="A1164" t="str">
            <v>0023472</v>
          </cell>
          <cell r="B1164" t="str">
            <v>P97010903</v>
          </cell>
          <cell r="C1164" t="str">
            <v>97010903</v>
          </cell>
          <cell r="D1164" t="str">
            <v>CHAPEL 1156 RENOVATION</v>
          </cell>
          <cell r="E1164">
            <v>35400</v>
          </cell>
          <cell r="G1164">
            <v>36830</v>
          </cell>
          <cell r="I1164">
            <v>38187</v>
          </cell>
          <cell r="J1164">
            <v>25979853</v>
          </cell>
          <cell r="K1164">
            <v>25978853.329999998</v>
          </cell>
          <cell r="L1164">
            <v>25979853.329999998</v>
          </cell>
          <cell r="M1164">
            <v>8160805.3499999996</v>
          </cell>
          <cell r="N1164">
            <v>17819048</v>
          </cell>
          <cell r="O1164">
            <v>200506</v>
          </cell>
          <cell r="P1164">
            <v>25951164.329999998</v>
          </cell>
          <cell r="Q1164" t="str">
            <v>26</v>
          </cell>
          <cell r="R1164" t="str">
            <v>Art</v>
          </cell>
          <cell r="S1164" t="str">
            <v>ARTS AREA</v>
          </cell>
          <cell r="T1164" t="b">
            <v>0</v>
          </cell>
          <cell r="U1164" t="b">
            <v>0</v>
          </cell>
          <cell r="V1164" t="b">
            <v>0</v>
          </cell>
          <cell r="W1164" t="str">
            <v>Accounting And Contracts</v>
          </cell>
          <cell r="X1164">
            <v>17743275</v>
          </cell>
          <cell r="Y1164">
            <v>75773</v>
          </cell>
          <cell r="Z1164">
            <v>8160805</v>
          </cell>
          <cell r="AA1164">
            <v>0</v>
          </cell>
          <cell r="AB1164">
            <v>-198150</v>
          </cell>
          <cell r="AC1164">
            <v>0</v>
          </cell>
          <cell r="AD1164">
            <v>169461</v>
          </cell>
          <cell r="AE1164">
            <v>0</v>
          </cell>
          <cell r="AF1164">
            <v>0</v>
          </cell>
          <cell r="AG1164" t="str">
            <v>10</v>
          </cell>
          <cell r="AH1164" t="str">
            <v>NI</v>
          </cell>
          <cell r="AI1164" t="str">
            <v>Const</v>
          </cell>
          <cell r="AJ1164" t="str">
            <v>I</v>
          </cell>
        </row>
        <row r="1165">
          <cell r="A1165" t="str">
            <v>0023473</v>
          </cell>
          <cell r="B1165" t="str">
            <v>C97010101</v>
          </cell>
          <cell r="C1165" t="str">
            <v>97010101</v>
          </cell>
          <cell r="D1165" t="str">
            <v>YAD ITS/AS ORDER #105 PCS</v>
          </cell>
          <cell r="E1165">
            <v>35431</v>
          </cell>
          <cell r="F1165">
            <v>35550</v>
          </cell>
          <cell r="G1165">
            <v>35521</v>
          </cell>
          <cell r="I1165">
            <v>35769</v>
          </cell>
          <cell r="J1165">
            <v>10122</v>
          </cell>
          <cell r="K1165">
            <v>10122</v>
          </cell>
          <cell r="L1165">
            <v>10122</v>
          </cell>
          <cell r="M1165">
            <v>0</v>
          </cell>
          <cell r="N1165">
            <v>10122</v>
          </cell>
          <cell r="O1165">
            <v>200506</v>
          </cell>
          <cell r="P1165">
            <v>10122</v>
          </cell>
          <cell r="Q1165" t="str">
            <v>12</v>
          </cell>
          <cell r="R1165" t="str">
            <v>Administrative &amp; University-Wide</v>
          </cell>
          <cell r="T1165" t="b">
            <v>1</v>
          </cell>
          <cell r="U1165" t="b">
            <v>1</v>
          </cell>
          <cell r="V1165" t="b">
            <v>0</v>
          </cell>
          <cell r="W1165" t="str">
            <v>Finance-General Administration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I1165" t="str">
            <v>Tomb</v>
          </cell>
          <cell r="AJ1165" t="str">
            <v>T</v>
          </cell>
        </row>
        <row r="1166">
          <cell r="A1166" t="str">
            <v>0023474</v>
          </cell>
          <cell r="B1166" t="str">
            <v>C97010102</v>
          </cell>
          <cell r="C1166" t="str">
            <v>97010102</v>
          </cell>
          <cell r="D1166" t="str">
            <v>MB&amp;B GRADIENT HPLC SYSTEM - MODEL 785A</v>
          </cell>
          <cell r="E1166">
            <v>35431</v>
          </cell>
          <cell r="F1166">
            <v>35581</v>
          </cell>
          <cell r="G1166">
            <v>35462</v>
          </cell>
          <cell r="I1166">
            <v>35851</v>
          </cell>
          <cell r="J1166">
            <v>37996</v>
          </cell>
          <cell r="K1166">
            <v>37996</v>
          </cell>
          <cell r="L1166">
            <v>37996</v>
          </cell>
          <cell r="M1166">
            <v>0</v>
          </cell>
          <cell r="N1166">
            <v>37996</v>
          </cell>
          <cell r="O1166">
            <v>200506</v>
          </cell>
          <cell r="P1166">
            <v>37996</v>
          </cell>
          <cell r="Q1166" t="str">
            <v>08</v>
          </cell>
          <cell r="R1166" t="str">
            <v>Medicine</v>
          </cell>
          <cell r="T1166" t="b">
            <v>0</v>
          </cell>
          <cell r="U1166" t="b">
            <v>1</v>
          </cell>
          <cell r="V1166" t="b">
            <v>0</v>
          </cell>
          <cell r="W1166" t="str">
            <v>Finance-General Administration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I1166" t="str">
            <v>Tomb</v>
          </cell>
          <cell r="AJ1166" t="str">
            <v>T</v>
          </cell>
        </row>
        <row r="1167">
          <cell r="A1167" t="str">
            <v>0023475</v>
          </cell>
          <cell r="B1167" t="str">
            <v>C96120103</v>
          </cell>
          <cell r="C1167" t="str">
            <v>96120103</v>
          </cell>
          <cell r="D1167" t="str">
            <v>ENDOCRINOLOGY BONE DESITOMETER</v>
          </cell>
          <cell r="E1167">
            <v>35400</v>
          </cell>
          <cell r="F1167">
            <v>35550</v>
          </cell>
          <cell r="G1167">
            <v>35462</v>
          </cell>
          <cell r="I1167">
            <v>36012</v>
          </cell>
          <cell r="J1167">
            <v>90683</v>
          </cell>
          <cell r="K1167">
            <v>90683</v>
          </cell>
          <cell r="L1167">
            <v>90683</v>
          </cell>
          <cell r="M1167">
            <v>683</v>
          </cell>
          <cell r="N1167">
            <v>90000</v>
          </cell>
          <cell r="O1167">
            <v>200506</v>
          </cell>
          <cell r="P1167">
            <v>90683</v>
          </cell>
          <cell r="Q1167" t="str">
            <v>08</v>
          </cell>
          <cell r="R1167" t="str">
            <v>Medicine</v>
          </cell>
          <cell r="T1167" t="b">
            <v>0</v>
          </cell>
          <cell r="U1167" t="b">
            <v>1</v>
          </cell>
          <cell r="V1167" t="b">
            <v>0</v>
          </cell>
          <cell r="W1167" t="str">
            <v>Finance-General Administration</v>
          </cell>
          <cell r="X1167">
            <v>0</v>
          </cell>
          <cell r="Y1167">
            <v>0</v>
          </cell>
          <cell r="Z1167">
            <v>683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I1167" t="str">
            <v>Tomb</v>
          </cell>
          <cell r="AJ1167" t="str">
            <v>T</v>
          </cell>
        </row>
        <row r="1168">
          <cell r="A1168" t="str">
            <v>0023476</v>
          </cell>
          <cell r="D1168" t="str">
            <v>PHELPS GATE LIGHTING ENERGY CONS RETROFIT</v>
          </cell>
          <cell r="E1168">
            <v>35431</v>
          </cell>
          <cell r="F1168">
            <v>35850</v>
          </cell>
          <cell r="G1168">
            <v>35550</v>
          </cell>
          <cell r="I1168">
            <v>36052</v>
          </cell>
          <cell r="J1168">
            <v>3795</v>
          </cell>
          <cell r="K1168">
            <v>3795</v>
          </cell>
          <cell r="L1168">
            <v>3795</v>
          </cell>
          <cell r="M1168">
            <v>0</v>
          </cell>
          <cell r="N1168">
            <v>3795</v>
          </cell>
          <cell r="O1168">
            <v>200506</v>
          </cell>
          <cell r="P1168">
            <v>3795</v>
          </cell>
          <cell r="Q1168" t="str">
            <v>12</v>
          </cell>
          <cell r="R1168" t="str">
            <v>Administrative &amp; University-Wide</v>
          </cell>
          <cell r="T1168" t="b">
            <v>1</v>
          </cell>
          <cell r="U1168" t="b">
            <v>1</v>
          </cell>
          <cell r="V1168" t="b">
            <v>0</v>
          </cell>
          <cell r="W1168" t="str">
            <v>MGT</v>
          </cell>
          <cell r="X1168">
            <v>0</v>
          </cell>
          <cell r="Y1168">
            <v>3795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I1168" t="str">
            <v>Tomb</v>
          </cell>
          <cell r="AJ1168" t="str">
            <v>T</v>
          </cell>
        </row>
        <row r="1169">
          <cell r="A1169" t="str">
            <v>0023477</v>
          </cell>
          <cell r="B1169" t="str">
            <v>F97010102</v>
          </cell>
          <cell r="C1169" t="str">
            <v>97010102</v>
          </cell>
          <cell r="D1169" t="str">
            <v>YPB LIGHTING SYSTEM RETROFIT</v>
          </cell>
          <cell r="E1169">
            <v>35431</v>
          </cell>
          <cell r="F1169">
            <v>35611</v>
          </cell>
          <cell r="G1169">
            <v>35490</v>
          </cell>
          <cell r="I1169">
            <v>35891</v>
          </cell>
          <cell r="J1169">
            <v>85006</v>
          </cell>
          <cell r="K1169">
            <v>85006</v>
          </cell>
          <cell r="L1169">
            <v>85006</v>
          </cell>
          <cell r="M1169">
            <v>0</v>
          </cell>
          <cell r="N1169">
            <v>85006</v>
          </cell>
          <cell r="O1169">
            <v>200506</v>
          </cell>
          <cell r="P1169">
            <v>85006</v>
          </cell>
          <cell r="Q1169" t="str">
            <v>80</v>
          </cell>
          <cell r="R1169" t="str">
            <v>Medicine</v>
          </cell>
          <cell r="T1169" t="b">
            <v>0</v>
          </cell>
          <cell r="U1169" t="b">
            <v>1</v>
          </cell>
          <cell r="V1169" t="b">
            <v>0</v>
          </cell>
          <cell r="W1169" t="str">
            <v>Asset Management</v>
          </cell>
          <cell r="X1169">
            <v>0</v>
          </cell>
          <cell r="Y1169">
            <v>85006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 t="str">
            <v>20</v>
          </cell>
          <cell r="AH1169" t="str">
            <v>PR</v>
          </cell>
          <cell r="AI1169" t="str">
            <v>FullyF</v>
          </cell>
          <cell r="AJ1169" t="str">
            <v>FF</v>
          </cell>
        </row>
        <row r="1170">
          <cell r="A1170" t="str">
            <v>0023478</v>
          </cell>
          <cell r="B1170" t="str">
            <v>C96060111</v>
          </cell>
          <cell r="C1170" t="str">
            <v>96060111</v>
          </cell>
          <cell r="D1170" t="str">
            <v>PROJECT X EQUIPMENT FY97</v>
          </cell>
          <cell r="E1170">
            <v>35217</v>
          </cell>
          <cell r="F1170">
            <v>35611</v>
          </cell>
          <cell r="G1170">
            <v>35582</v>
          </cell>
          <cell r="I1170">
            <v>35335</v>
          </cell>
          <cell r="J1170">
            <v>786483</v>
          </cell>
          <cell r="K1170">
            <v>786483</v>
          </cell>
          <cell r="L1170">
            <v>786483</v>
          </cell>
          <cell r="M1170">
            <v>0</v>
          </cell>
          <cell r="N1170">
            <v>786483</v>
          </cell>
          <cell r="O1170">
            <v>200506</v>
          </cell>
          <cell r="P1170">
            <v>786483</v>
          </cell>
          <cell r="Q1170" t="str">
            <v>12</v>
          </cell>
          <cell r="R1170" t="str">
            <v>Administrative &amp; University-Wide</v>
          </cell>
          <cell r="T1170" t="b">
            <v>0</v>
          </cell>
          <cell r="U1170" t="b">
            <v>1</v>
          </cell>
          <cell r="V1170" t="b">
            <v>0</v>
          </cell>
          <cell r="W1170" t="str">
            <v>Finance-General Administration</v>
          </cell>
          <cell r="X1170">
            <v>0</v>
          </cell>
          <cell r="Y1170">
            <v>786483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I1170" t="str">
            <v>Tomb</v>
          </cell>
          <cell r="AJ1170" t="str">
            <v>T</v>
          </cell>
        </row>
        <row r="1171">
          <cell r="A1171" t="str">
            <v>0023480</v>
          </cell>
          <cell r="B1171" t="str">
            <v>C97010103</v>
          </cell>
          <cell r="C1171" t="str">
            <v>97010103</v>
          </cell>
          <cell r="D1171" t="str">
            <v>YAD PCS BRITISH ART CENTER ORDER #119</v>
          </cell>
          <cell r="E1171">
            <v>35431</v>
          </cell>
          <cell r="F1171">
            <v>35581</v>
          </cell>
          <cell r="G1171">
            <v>35551</v>
          </cell>
          <cell r="I1171">
            <v>35769</v>
          </cell>
          <cell r="J1171">
            <v>13404</v>
          </cell>
          <cell r="K1171">
            <v>13404</v>
          </cell>
          <cell r="L1171">
            <v>13404</v>
          </cell>
          <cell r="M1171">
            <v>0</v>
          </cell>
          <cell r="N1171">
            <v>13404</v>
          </cell>
          <cell r="O1171">
            <v>200506</v>
          </cell>
          <cell r="P1171">
            <v>13404</v>
          </cell>
          <cell r="Q1171" t="str">
            <v>12</v>
          </cell>
          <cell r="R1171" t="str">
            <v>Administrative &amp; University-Wide</v>
          </cell>
          <cell r="T1171" t="b">
            <v>1</v>
          </cell>
          <cell r="U1171" t="b">
            <v>1</v>
          </cell>
          <cell r="V1171" t="b">
            <v>0</v>
          </cell>
          <cell r="W1171" t="str">
            <v>Finance-General Administration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I1171" t="str">
            <v>Tomb</v>
          </cell>
          <cell r="AJ1171" t="str">
            <v>T</v>
          </cell>
        </row>
        <row r="1172">
          <cell r="A1172" t="str">
            <v>0023481</v>
          </cell>
          <cell r="B1172" t="str">
            <v>P97010901</v>
          </cell>
          <cell r="C1172" t="str">
            <v>97010901</v>
          </cell>
          <cell r="D1172" t="str">
            <v>CENTRAL/SCIENCE CHILLED WATER PIPING UPGRADE</v>
          </cell>
          <cell r="E1172">
            <v>35431</v>
          </cell>
          <cell r="F1172">
            <v>36191</v>
          </cell>
          <cell r="G1172">
            <v>35796</v>
          </cell>
          <cell r="I1172">
            <v>37025</v>
          </cell>
          <cell r="J1172">
            <v>867208</v>
          </cell>
          <cell r="K1172">
            <v>867208</v>
          </cell>
          <cell r="L1172">
            <v>867208</v>
          </cell>
          <cell r="M1172">
            <v>0</v>
          </cell>
          <cell r="N1172">
            <v>867208</v>
          </cell>
          <cell r="O1172">
            <v>200506</v>
          </cell>
          <cell r="P1172">
            <v>867208</v>
          </cell>
          <cell r="Q1172" t="str">
            <v>65</v>
          </cell>
          <cell r="R1172" t="str">
            <v>Admin&amp;Other Utilities Central</v>
          </cell>
          <cell r="S1172" t="str">
            <v>POWER PLANTS AND UTILITY DISTRIBUTION SYSTEMS</v>
          </cell>
          <cell r="T1172" t="b">
            <v>0</v>
          </cell>
          <cell r="U1172" t="b">
            <v>1</v>
          </cell>
          <cell r="V1172" t="b">
            <v>0</v>
          </cell>
          <cell r="W1172" t="str">
            <v>Accounting And Contracts</v>
          </cell>
          <cell r="X1172">
            <v>211247</v>
          </cell>
          <cell r="Y1172">
            <v>655961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 t="str">
            <v>40</v>
          </cell>
          <cell r="AH1172" t="str">
            <v>UT</v>
          </cell>
          <cell r="AI1172" t="str">
            <v>FullyF</v>
          </cell>
          <cell r="AJ1172" t="str">
            <v>FF</v>
          </cell>
        </row>
        <row r="1173">
          <cell r="A1173" t="str">
            <v>0023482</v>
          </cell>
          <cell r="B1173" t="str">
            <v>P97010902</v>
          </cell>
          <cell r="C1173" t="str">
            <v>97010902</v>
          </cell>
          <cell r="D1173" t="str">
            <v>OFF-CAMPUS SHELVING FACILITY</v>
          </cell>
          <cell r="E1173">
            <v>35431</v>
          </cell>
          <cell r="G1173">
            <v>36433</v>
          </cell>
          <cell r="I1173">
            <v>37436</v>
          </cell>
          <cell r="J1173">
            <v>4761977</v>
          </cell>
          <cell r="K1173">
            <v>4761977.2</v>
          </cell>
          <cell r="L1173">
            <v>4761977.2</v>
          </cell>
          <cell r="M1173">
            <v>2499999.62</v>
          </cell>
          <cell r="N1173">
            <v>2261977</v>
          </cell>
          <cell r="O1173">
            <v>200506</v>
          </cell>
          <cell r="P1173">
            <v>4761977.2</v>
          </cell>
          <cell r="Q1173" t="str">
            <v>50</v>
          </cell>
          <cell r="R1173" t="str">
            <v>Libraries</v>
          </cell>
          <cell r="S1173" t="str">
            <v>LIBRARY FACILITIES</v>
          </cell>
          <cell r="T1173" t="b">
            <v>0</v>
          </cell>
          <cell r="U1173" t="b">
            <v>1</v>
          </cell>
          <cell r="V1173" t="b">
            <v>0</v>
          </cell>
          <cell r="W1173" t="str">
            <v>Accounting And Contracts</v>
          </cell>
          <cell r="X1173">
            <v>2261977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 t="str">
            <v>10</v>
          </cell>
          <cell r="AH1173" t="str">
            <v>NI</v>
          </cell>
          <cell r="AI1173" t="str">
            <v>FullyF</v>
          </cell>
          <cell r="AJ1173" t="str">
            <v>FF</v>
          </cell>
        </row>
        <row r="1174">
          <cell r="A1174" t="str">
            <v>0023483</v>
          </cell>
          <cell r="B1174" t="str">
            <v>C97010104</v>
          </cell>
          <cell r="C1174" t="str">
            <v>97010104</v>
          </cell>
          <cell r="D1174" t="str">
            <v>REGISTRAR LASER PRINTER</v>
          </cell>
          <cell r="E1174">
            <v>35431</v>
          </cell>
          <cell r="F1174">
            <v>35581</v>
          </cell>
          <cell r="G1174">
            <v>35217</v>
          </cell>
          <cell r="I1174">
            <v>35452</v>
          </cell>
          <cell r="J1174">
            <v>13234</v>
          </cell>
          <cell r="K1174">
            <v>13234</v>
          </cell>
          <cell r="L1174">
            <v>13234</v>
          </cell>
          <cell r="M1174">
            <v>0</v>
          </cell>
          <cell r="N1174">
            <v>13234</v>
          </cell>
          <cell r="O1174">
            <v>200506</v>
          </cell>
          <cell r="P1174">
            <v>13234</v>
          </cell>
          <cell r="Q1174" t="str">
            <v>12</v>
          </cell>
          <cell r="R1174" t="str">
            <v>Administrative &amp; University-Wide</v>
          </cell>
          <cell r="T1174" t="b">
            <v>0</v>
          </cell>
          <cell r="U1174" t="b">
            <v>1</v>
          </cell>
          <cell r="V1174" t="b">
            <v>0</v>
          </cell>
          <cell r="W1174" t="str">
            <v>Finance-General Administration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I1174" t="str">
            <v>Tomb</v>
          </cell>
          <cell r="AJ1174" t="str">
            <v>T</v>
          </cell>
        </row>
        <row r="1175">
          <cell r="A1175" t="str">
            <v>0023484</v>
          </cell>
          <cell r="B1175" t="str">
            <v>C97010105</v>
          </cell>
          <cell r="C1175" t="str">
            <v>97010105</v>
          </cell>
          <cell r="D1175" t="str">
            <v>YAD PC COMPUTER SCIENCE ORDER #121</v>
          </cell>
          <cell r="E1175">
            <v>35431</v>
          </cell>
          <cell r="F1175">
            <v>35550</v>
          </cell>
          <cell r="G1175">
            <v>35521</v>
          </cell>
          <cell r="I1175">
            <v>35769</v>
          </cell>
          <cell r="J1175">
            <v>2954</v>
          </cell>
          <cell r="K1175">
            <v>2954</v>
          </cell>
          <cell r="L1175">
            <v>2954</v>
          </cell>
          <cell r="M1175">
            <v>0</v>
          </cell>
          <cell r="N1175">
            <v>2954</v>
          </cell>
          <cell r="O1175">
            <v>200506</v>
          </cell>
          <cell r="P1175">
            <v>2954</v>
          </cell>
          <cell r="Q1175" t="str">
            <v>04</v>
          </cell>
          <cell r="R1175" t="str">
            <v>Academic Space: Science</v>
          </cell>
          <cell r="T1175" t="b">
            <v>1</v>
          </cell>
          <cell r="U1175" t="b">
            <v>1</v>
          </cell>
          <cell r="V1175" t="b">
            <v>0</v>
          </cell>
          <cell r="W1175" t="str">
            <v>Finance-General Administration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I1175" t="str">
            <v>Tomb</v>
          </cell>
          <cell r="AJ1175" t="str">
            <v>T</v>
          </cell>
        </row>
        <row r="1176">
          <cell r="A1176" t="str">
            <v>0023485</v>
          </cell>
          <cell r="B1176" t="str">
            <v>C97020101</v>
          </cell>
          <cell r="C1176" t="str">
            <v>97020101</v>
          </cell>
          <cell r="D1176" t="str">
            <v>YAD PC SUPPORT SERVICES ORDER #123</v>
          </cell>
          <cell r="E1176">
            <v>35462</v>
          </cell>
          <cell r="F1176">
            <v>35611</v>
          </cell>
          <cell r="G1176">
            <v>35582</v>
          </cell>
          <cell r="I1176">
            <v>35769</v>
          </cell>
          <cell r="J1176">
            <v>13576</v>
          </cell>
          <cell r="K1176">
            <v>13576</v>
          </cell>
          <cell r="L1176">
            <v>13576</v>
          </cell>
          <cell r="M1176">
            <v>0</v>
          </cell>
          <cell r="N1176">
            <v>13576</v>
          </cell>
          <cell r="O1176">
            <v>200506</v>
          </cell>
          <cell r="P1176">
            <v>13576</v>
          </cell>
          <cell r="Q1176" t="str">
            <v>12</v>
          </cell>
          <cell r="R1176" t="str">
            <v>Administrative &amp; University-Wide</v>
          </cell>
          <cell r="T1176" t="b">
            <v>1</v>
          </cell>
          <cell r="U1176" t="b">
            <v>1</v>
          </cell>
          <cell r="V1176" t="b">
            <v>0</v>
          </cell>
          <cell r="W1176" t="str">
            <v>Finance-General Administration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I1176" t="str">
            <v>Tomb</v>
          </cell>
          <cell r="AJ1176" t="str">
            <v>T</v>
          </cell>
        </row>
        <row r="1177">
          <cell r="A1177" t="str">
            <v>0023486</v>
          </cell>
          <cell r="B1177" t="str">
            <v>C97020102</v>
          </cell>
          <cell r="C1177" t="str">
            <v>97020102</v>
          </cell>
          <cell r="D1177" t="str">
            <v>YAD PC TRS ORDER #124</v>
          </cell>
          <cell r="E1177">
            <v>35462</v>
          </cell>
          <cell r="F1177">
            <v>35611</v>
          </cell>
          <cell r="G1177">
            <v>35582</v>
          </cell>
          <cell r="I1177">
            <v>35769</v>
          </cell>
          <cell r="J1177">
            <v>12972</v>
          </cell>
          <cell r="K1177">
            <v>12972</v>
          </cell>
          <cell r="L1177">
            <v>12972</v>
          </cell>
          <cell r="M1177">
            <v>0</v>
          </cell>
          <cell r="N1177">
            <v>12972</v>
          </cell>
          <cell r="O1177">
            <v>200506</v>
          </cell>
          <cell r="P1177">
            <v>12972</v>
          </cell>
          <cell r="Q1177" t="str">
            <v>12</v>
          </cell>
          <cell r="R1177" t="str">
            <v>Administrative &amp; University-Wide</v>
          </cell>
          <cell r="T1177" t="b">
            <v>1</v>
          </cell>
          <cell r="U1177" t="b">
            <v>1</v>
          </cell>
          <cell r="V1177" t="b">
            <v>0</v>
          </cell>
          <cell r="W1177" t="str">
            <v>Finance-General Administration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I1177" t="str">
            <v>Tomb</v>
          </cell>
          <cell r="AJ1177" t="str">
            <v>T</v>
          </cell>
        </row>
        <row r="1178">
          <cell r="A1178" t="str">
            <v>0023487</v>
          </cell>
          <cell r="B1178" t="str">
            <v>C97020103</v>
          </cell>
          <cell r="C1178" t="str">
            <v>97020103</v>
          </cell>
          <cell r="D1178" t="str">
            <v>YAD PC DIVINITY SCHOOL ORDER #130</v>
          </cell>
          <cell r="E1178">
            <v>35462</v>
          </cell>
          <cell r="F1178">
            <v>35611</v>
          </cell>
          <cell r="G1178">
            <v>35582</v>
          </cell>
          <cell r="I1178">
            <v>35769</v>
          </cell>
          <cell r="J1178">
            <v>3394</v>
          </cell>
          <cell r="K1178">
            <v>3394</v>
          </cell>
          <cell r="L1178">
            <v>3394</v>
          </cell>
          <cell r="M1178">
            <v>0</v>
          </cell>
          <cell r="N1178">
            <v>3394</v>
          </cell>
          <cell r="O1178">
            <v>200506</v>
          </cell>
          <cell r="P1178">
            <v>3394</v>
          </cell>
          <cell r="Q1178" t="str">
            <v>05</v>
          </cell>
          <cell r="R1178" t="str">
            <v>Academic Space: Non-Science</v>
          </cell>
          <cell r="T1178" t="b">
            <v>1</v>
          </cell>
          <cell r="U1178" t="b">
            <v>1</v>
          </cell>
          <cell r="V1178" t="b">
            <v>0</v>
          </cell>
          <cell r="W1178" t="str">
            <v>Finance-General Administration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I1178" t="str">
            <v>Tomb</v>
          </cell>
          <cell r="AJ1178" t="str">
            <v>T</v>
          </cell>
        </row>
        <row r="1179">
          <cell r="A1179" t="str">
            <v>0023488</v>
          </cell>
          <cell r="C1179" t="str">
            <v>97020104</v>
          </cell>
          <cell r="D1179" t="str">
            <v>YAD PC ORDER #132 - CANCELLED</v>
          </cell>
          <cell r="E1179">
            <v>35462</v>
          </cell>
          <cell r="F1179">
            <v>35611</v>
          </cell>
          <cell r="I1179">
            <v>35545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200506</v>
          </cell>
          <cell r="P1179">
            <v>0</v>
          </cell>
          <cell r="Q1179" t="str">
            <v>12</v>
          </cell>
          <cell r="R1179" t="str">
            <v>Administrative &amp; University-Wide</v>
          </cell>
          <cell r="T1179" t="b">
            <v>0</v>
          </cell>
          <cell r="U1179" t="b">
            <v>1</v>
          </cell>
          <cell r="V1179" t="b">
            <v>0</v>
          </cell>
          <cell r="W1179" t="str">
            <v>Finance-General Administration</v>
          </cell>
          <cell r="X1179">
            <v>0</v>
          </cell>
          <cell r="Y1179">
            <v>0</v>
          </cell>
          <cell r="Z1179">
            <v>0</v>
          </cell>
          <cell r="AI1179" t="str">
            <v>Tomb</v>
          </cell>
          <cell r="AJ1179" t="str">
            <v>T</v>
          </cell>
        </row>
        <row r="1180">
          <cell r="A1180" t="str">
            <v>0023489</v>
          </cell>
          <cell r="B1180" t="str">
            <v>F97020101</v>
          </cell>
          <cell r="C1180" t="str">
            <v>97020101</v>
          </cell>
          <cell r="D1180" t="str">
            <v>YALE GOLF CLUBHOUSE &amp; GARAGE LIGHTING RETRO</v>
          </cell>
          <cell r="E1180">
            <v>35462</v>
          </cell>
          <cell r="F1180">
            <v>35850</v>
          </cell>
          <cell r="G1180">
            <v>35521</v>
          </cell>
          <cell r="I1180">
            <v>36248</v>
          </cell>
          <cell r="J1180">
            <v>26009</v>
          </cell>
          <cell r="K1180">
            <v>26009</v>
          </cell>
          <cell r="L1180">
            <v>26009</v>
          </cell>
          <cell r="M1180">
            <v>0</v>
          </cell>
          <cell r="N1180">
            <v>26009</v>
          </cell>
          <cell r="O1180">
            <v>200506</v>
          </cell>
          <cell r="P1180">
            <v>26009</v>
          </cell>
          <cell r="Q1180" t="str">
            <v>54</v>
          </cell>
          <cell r="R1180" t="str">
            <v>Athletics</v>
          </cell>
          <cell r="S1180" t="str">
            <v>ATHLETIC FACILITIES</v>
          </cell>
          <cell r="T1180" t="b">
            <v>0</v>
          </cell>
          <cell r="U1180" t="b">
            <v>1</v>
          </cell>
          <cell r="V1180" t="b">
            <v>0</v>
          </cell>
          <cell r="W1180" t="str">
            <v>Accounting And Contracts</v>
          </cell>
          <cell r="X1180">
            <v>4222</v>
          </cell>
          <cell r="Y1180">
            <v>21787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 t="str">
            <v>30</v>
          </cell>
          <cell r="AH1180" t="str">
            <v>CM</v>
          </cell>
          <cell r="AI1180" t="str">
            <v>FullyF</v>
          </cell>
          <cell r="AJ1180" t="str">
            <v>FF</v>
          </cell>
        </row>
        <row r="1181">
          <cell r="A1181" t="str">
            <v>0023490</v>
          </cell>
          <cell r="B1181" t="str">
            <v>P97011701</v>
          </cell>
          <cell r="C1181" t="str">
            <v>97011701</v>
          </cell>
          <cell r="D1181" t="str">
            <v>PIERSON COMMON AREA RMS 1548A-C/1549 REMODEL</v>
          </cell>
          <cell r="E1181">
            <v>35431</v>
          </cell>
          <cell r="F1181">
            <v>36160</v>
          </cell>
          <cell r="G1181">
            <v>35735</v>
          </cell>
          <cell r="I1181">
            <v>36430</v>
          </cell>
          <cell r="J1181">
            <v>129404</v>
          </cell>
          <cell r="K1181">
            <v>129404</v>
          </cell>
          <cell r="L1181">
            <v>129404</v>
          </cell>
          <cell r="M1181">
            <v>130300</v>
          </cell>
          <cell r="N1181">
            <v>0</v>
          </cell>
          <cell r="O1181">
            <v>200506</v>
          </cell>
          <cell r="P1181">
            <v>129404</v>
          </cell>
          <cell r="Q1181" t="str">
            <v>71</v>
          </cell>
          <cell r="R1181" t="str">
            <v>Residential - Undergraduate</v>
          </cell>
          <cell r="T1181" t="b">
            <v>0</v>
          </cell>
          <cell r="U1181" t="b">
            <v>0</v>
          </cell>
          <cell r="V1181" t="b">
            <v>0</v>
          </cell>
          <cell r="W1181" t="str">
            <v>Accounting And Contracts</v>
          </cell>
          <cell r="X1181">
            <v>0</v>
          </cell>
          <cell r="Y1181">
            <v>0</v>
          </cell>
          <cell r="Z1181">
            <v>84000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 t="str">
            <v>20</v>
          </cell>
          <cell r="AH1181" t="str">
            <v>PR</v>
          </cell>
          <cell r="AI1181" t="str">
            <v>Vclosed</v>
          </cell>
          <cell r="AJ1181" t="str">
            <v>VC</v>
          </cell>
        </row>
        <row r="1182">
          <cell r="A1182" t="str">
            <v>0023491</v>
          </cell>
          <cell r="B1182" t="str">
            <v>P97012301</v>
          </cell>
          <cell r="C1182" t="str">
            <v>97012301</v>
          </cell>
          <cell r="D1182" t="str">
            <v>KBT TOWER ROOF REPLACEMENT</v>
          </cell>
          <cell r="E1182">
            <v>35431</v>
          </cell>
          <cell r="F1182">
            <v>37802</v>
          </cell>
          <cell r="H1182">
            <v>41547</v>
          </cell>
          <cell r="I1182">
            <v>37866</v>
          </cell>
          <cell r="J1182">
            <v>0</v>
          </cell>
          <cell r="K1182">
            <v>-0.45000000000072798</v>
          </cell>
          <cell r="L1182">
            <v>-0.45000000000072798</v>
          </cell>
          <cell r="M1182">
            <v>0</v>
          </cell>
          <cell r="N1182">
            <v>0</v>
          </cell>
          <cell r="O1182">
            <v>200506</v>
          </cell>
          <cell r="P1182">
            <v>-0.45000000000072798</v>
          </cell>
          <cell r="Q1182" t="str">
            <v>25</v>
          </cell>
          <cell r="R1182" t="str">
            <v>Biological and Physical Sciences</v>
          </cell>
          <cell r="S1182" t="str">
            <v>SCIENCE HILL</v>
          </cell>
          <cell r="T1182" t="b">
            <v>0</v>
          </cell>
          <cell r="U1182" t="b">
            <v>1</v>
          </cell>
          <cell r="V1182" t="b">
            <v>0</v>
          </cell>
          <cell r="W1182" t="str">
            <v>Accounting And Contracts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I1182" t="str">
            <v>Tomb</v>
          </cell>
          <cell r="AJ1182" t="str">
            <v>T</v>
          </cell>
        </row>
        <row r="1183">
          <cell r="A1183" t="str">
            <v>0023492</v>
          </cell>
          <cell r="B1183" t="str">
            <v>C97020105</v>
          </cell>
          <cell r="C1183" t="str">
            <v>97020105</v>
          </cell>
          <cell r="D1183" t="str">
            <v>MB&amp;B UPGRADE OF TOF-SPEC SE MASS SPECTROMETER</v>
          </cell>
          <cell r="E1183">
            <v>35462</v>
          </cell>
          <cell r="F1183">
            <v>35611</v>
          </cell>
          <cell r="G1183">
            <v>35765</v>
          </cell>
          <cell r="I1183">
            <v>35488</v>
          </cell>
          <cell r="J1183">
            <v>45000</v>
          </cell>
          <cell r="K1183">
            <v>45000</v>
          </cell>
          <cell r="L1183">
            <v>45000</v>
          </cell>
          <cell r="M1183">
            <v>0</v>
          </cell>
          <cell r="N1183">
            <v>45000</v>
          </cell>
          <cell r="O1183">
            <v>200506</v>
          </cell>
          <cell r="P1183">
            <v>45000</v>
          </cell>
          <cell r="Q1183" t="str">
            <v>08</v>
          </cell>
          <cell r="R1183" t="str">
            <v>Medicine</v>
          </cell>
          <cell r="T1183" t="b">
            <v>0</v>
          </cell>
          <cell r="U1183" t="b">
            <v>1</v>
          </cell>
          <cell r="V1183" t="b">
            <v>0</v>
          </cell>
          <cell r="W1183" t="str">
            <v>Finance-General Administration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I1183" t="str">
            <v>Tomb</v>
          </cell>
          <cell r="AJ1183" t="str">
            <v>T</v>
          </cell>
        </row>
        <row r="1184">
          <cell r="A1184" t="str">
            <v>0023493</v>
          </cell>
          <cell r="B1184" t="str">
            <v>F97020102</v>
          </cell>
          <cell r="C1184" t="str">
            <v>97020102</v>
          </cell>
          <cell r="D1184" t="str">
            <v>KCL 27-31 - TULLY II LABORATORY RENOVATION</v>
          </cell>
          <cell r="E1184">
            <v>35462</v>
          </cell>
          <cell r="G1184">
            <v>35765</v>
          </cell>
          <cell r="I1184">
            <v>36248</v>
          </cell>
          <cell r="J1184">
            <v>81751</v>
          </cell>
          <cell r="K1184">
            <v>81751</v>
          </cell>
          <cell r="L1184">
            <v>81751</v>
          </cell>
          <cell r="M1184">
            <v>81751</v>
          </cell>
          <cell r="N1184">
            <v>0</v>
          </cell>
          <cell r="O1184">
            <v>200506</v>
          </cell>
          <cell r="P1184">
            <v>81751</v>
          </cell>
          <cell r="Q1184" t="str">
            <v>04</v>
          </cell>
          <cell r="R1184" t="str">
            <v>Academic Space: Science</v>
          </cell>
          <cell r="T1184" t="b">
            <v>0</v>
          </cell>
          <cell r="U1184" t="b">
            <v>1</v>
          </cell>
          <cell r="V1184" t="b">
            <v>0</v>
          </cell>
          <cell r="W1184" t="str">
            <v>Accounting And Contracts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I1184" t="str">
            <v>Tomb</v>
          </cell>
          <cell r="AJ1184" t="str">
            <v>T</v>
          </cell>
        </row>
        <row r="1185">
          <cell r="A1185" t="str">
            <v>0023494</v>
          </cell>
          <cell r="B1185" t="str">
            <v>P97021201</v>
          </cell>
          <cell r="C1185" t="str">
            <v>97021201</v>
          </cell>
          <cell r="D1185" t="str">
            <v>SCIENCE AREA ELECTRICAL UPGRADE PH I &amp; II</v>
          </cell>
          <cell r="E1185">
            <v>35462</v>
          </cell>
          <cell r="G1185">
            <v>36799</v>
          </cell>
          <cell r="I1185">
            <v>37571</v>
          </cell>
          <cell r="J1185">
            <v>520260</v>
          </cell>
          <cell r="K1185">
            <v>520260.24</v>
          </cell>
          <cell r="L1185">
            <v>520260.24</v>
          </cell>
          <cell r="M1185">
            <v>0</v>
          </cell>
          <cell r="N1185">
            <v>520260</v>
          </cell>
          <cell r="O1185">
            <v>200506</v>
          </cell>
          <cell r="P1185">
            <v>520260.24</v>
          </cell>
          <cell r="Q1185" t="str">
            <v>65</v>
          </cell>
          <cell r="R1185" t="str">
            <v>Admin&amp;Other Utilities Central</v>
          </cell>
          <cell r="S1185" t="str">
            <v>POWER PLANTS AND UTILITY DISTRIBUTION SYSTEMS</v>
          </cell>
          <cell r="T1185" t="b">
            <v>0</v>
          </cell>
          <cell r="U1185" t="b">
            <v>1</v>
          </cell>
          <cell r="V1185" t="b">
            <v>0</v>
          </cell>
          <cell r="W1185" t="str">
            <v>Accounting And Contracts</v>
          </cell>
          <cell r="X1185">
            <v>517939</v>
          </cell>
          <cell r="Y1185">
            <v>2321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 t="str">
            <v>40</v>
          </cell>
          <cell r="AH1185" t="str">
            <v>UT</v>
          </cell>
          <cell r="AI1185" t="str">
            <v>FullyF</v>
          </cell>
          <cell r="AJ1185" t="str">
            <v>FF</v>
          </cell>
        </row>
        <row r="1186">
          <cell r="A1186" t="str">
            <v>0023495</v>
          </cell>
          <cell r="B1186" t="str">
            <v>P97021401</v>
          </cell>
          <cell r="C1186" t="str">
            <v>97021401</v>
          </cell>
          <cell r="D1186" t="str">
            <v>SHM C-WING E-LEVEL LAB RENOVATIONS MB&amp;B</v>
          </cell>
          <cell r="E1186">
            <v>35462</v>
          </cell>
          <cell r="G1186">
            <v>36341</v>
          </cell>
          <cell r="I1186">
            <v>35846</v>
          </cell>
          <cell r="J1186">
            <v>7200000</v>
          </cell>
          <cell r="K1186">
            <v>6460288.9000000004</v>
          </cell>
          <cell r="L1186">
            <v>6460288.9000000004</v>
          </cell>
          <cell r="M1186">
            <v>0</v>
          </cell>
          <cell r="N1186">
            <v>6460289</v>
          </cell>
          <cell r="O1186">
            <v>200506</v>
          </cell>
          <cell r="P1186">
            <v>6460288.9000000004</v>
          </cell>
          <cell r="Q1186" t="str">
            <v>80</v>
          </cell>
          <cell r="R1186" t="str">
            <v>Medicine</v>
          </cell>
          <cell r="S1186" t="str">
            <v>MEDICAL CAMPUS</v>
          </cell>
          <cell r="T1186" t="b">
            <v>0</v>
          </cell>
          <cell r="U1186" t="b">
            <v>0</v>
          </cell>
          <cell r="V1186" t="b">
            <v>0</v>
          </cell>
          <cell r="W1186" t="str">
            <v>Asset Management</v>
          </cell>
          <cell r="X1186">
            <v>6175709</v>
          </cell>
          <cell r="Y1186">
            <v>284580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 t="str">
            <v>10</v>
          </cell>
          <cell r="AH1186" t="str">
            <v>PR</v>
          </cell>
          <cell r="AI1186" t="str">
            <v>Const</v>
          </cell>
          <cell r="AJ1186" t="str">
            <v>I</v>
          </cell>
        </row>
        <row r="1187">
          <cell r="A1187" t="str">
            <v>0023496</v>
          </cell>
          <cell r="B1187" t="str">
            <v>C97030101</v>
          </cell>
          <cell r="C1187" t="str">
            <v>97030101</v>
          </cell>
          <cell r="D1187" t="str">
            <v>YAD PC BRITISH ART CENTER ORDER #169</v>
          </cell>
          <cell r="E1187">
            <v>35490</v>
          </cell>
          <cell r="F1187">
            <v>35703</v>
          </cell>
          <cell r="G1187">
            <v>35582</v>
          </cell>
          <cell r="I1187">
            <v>35769</v>
          </cell>
          <cell r="J1187">
            <v>13576</v>
          </cell>
          <cell r="K1187">
            <v>13576</v>
          </cell>
          <cell r="L1187">
            <v>13576</v>
          </cell>
          <cell r="M1187">
            <v>0</v>
          </cell>
          <cell r="N1187">
            <v>13576</v>
          </cell>
          <cell r="O1187">
            <v>200506</v>
          </cell>
          <cell r="P1187">
            <v>13576</v>
          </cell>
          <cell r="Q1187" t="str">
            <v>12</v>
          </cell>
          <cell r="R1187" t="str">
            <v>Administrative &amp; University-Wide</v>
          </cell>
          <cell r="T1187" t="b">
            <v>1</v>
          </cell>
          <cell r="U1187" t="b">
            <v>1</v>
          </cell>
          <cell r="V1187" t="b">
            <v>0</v>
          </cell>
          <cell r="W1187" t="str">
            <v>Finance-General Administration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I1187" t="str">
            <v>Tomb</v>
          </cell>
          <cell r="AJ1187" t="str">
            <v>T</v>
          </cell>
        </row>
        <row r="1188">
          <cell r="A1188" t="str">
            <v>0023497</v>
          </cell>
          <cell r="B1188" t="str">
            <v>P96090502</v>
          </cell>
          <cell r="C1188" t="str">
            <v>96090502</v>
          </cell>
          <cell r="D1188" t="str">
            <v>SILLIMAN ENTRIES G-I-L BATHROOM RENOVATIONS</v>
          </cell>
          <cell r="E1188">
            <v>35462</v>
          </cell>
          <cell r="F1188">
            <v>35976</v>
          </cell>
          <cell r="G1188">
            <v>35643</v>
          </cell>
          <cell r="I1188">
            <v>36997</v>
          </cell>
          <cell r="J1188">
            <v>1567324</v>
          </cell>
          <cell r="K1188">
            <v>1567323</v>
          </cell>
          <cell r="L1188">
            <v>1567323</v>
          </cell>
          <cell r="M1188">
            <v>0</v>
          </cell>
          <cell r="N1188">
            <v>1567324</v>
          </cell>
          <cell r="O1188">
            <v>200506</v>
          </cell>
          <cell r="P1188">
            <v>1567323</v>
          </cell>
          <cell r="Q1188" t="str">
            <v>71</v>
          </cell>
          <cell r="R1188" t="str">
            <v>Residential - Undergraduate</v>
          </cell>
          <cell r="S1188" t="str">
            <v>RESIDENTIAL FACILITIES</v>
          </cell>
          <cell r="T1188" t="b">
            <v>0</v>
          </cell>
          <cell r="U1188" t="b">
            <v>1</v>
          </cell>
          <cell r="V1188" t="b">
            <v>0</v>
          </cell>
          <cell r="W1188" t="str">
            <v>Accounting And Contracts</v>
          </cell>
          <cell r="X1188">
            <v>517424</v>
          </cell>
          <cell r="Y1188">
            <v>1049900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 t="str">
            <v>30</v>
          </cell>
          <cell r="AH1188" t="str">
            <v>CM</v>
          </cell>
          <cell r="AI1188" t="str">
            <v>FullyF</v>
          </cell>
          <cell r="AJ1188" t="str">
            <v>FF</v>
          </cell>
        </row>
        <row r="1189">
          <cell r="A1189" t="str">
            <v>0023498</v>
          </cell>
          <cell r="B1189" t="str">
            <v>P97022101</v>
          </cell>
          <cell r="C1189" t="str">
            <v>97022101</v>
          </cell>
          <cell r="D1189" t="str">
            <v>RESIDENTIAL BUILDING/SWING DORMITORY</v>
          </cell>
          <cell r="E1189">
            <v>35462</v>
          </cell>
          <cell r="G1189">
            <v>36038</v>
          </cell>
          <cell r="I1189">
            <v>37193</v>
          </cell>
          <cell r="J1189">
            <v>17885137</v>
          </cell>
          <cell r="K1189">
            <v>17885137</v>
          </cell>
          <cell r="L1189">
            <v>17885137</v>
          </cell>
          <cell r="M1189">
            <v>27304</v>
          </cell>
          <cell r="N1189">
            <v>17857833</v>
          </cell>
          <cell r="O1189">
            <v>200506</v>
          </cell>
          <cell r="P1189">
            <v>17885137</v>
          </cell>
          <cell r="Q1189" t="str">
            <v>71</v>
          </cell>
          <cell r="R1189" t="str">
            <v>Residential - Undergraduate</v>
          </cell>
          <cell r="S1189" t="str">
            <v>RESIDENTIAL FACILITIES</v>
          </cell>
          <cell r="T1189" t="b">
            <v>0</v>
          </cell>
          <cell r="U1189" t="b">
            <v>1</v>
          </cell>
          <cell r="V1189" t="b">
            <v>0</v>
          </cell>
          <cell r="W1189" t="str">
            <v>Accounting And Contracts</v>
          </cell>
          <cell r="X1189">
            <v>17074748</v>
          </cell>
          <cell r="Y1189">
            <v>783085</v>
          </cell>
          <cell r="Z1189">
            <v>27304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 t="str">
            <v>10</v>
          </cell>
          <cell r="AH1189" t="str">
            <v>NI</v>
          </cell>
          <cell r="AI1189" t="str">
            <v>FullyF</v>
          </cell>
          <cell r="AJ1189" t="str">
            <v>FF</v>
          </cell>
        </row>
        <row r="1190">
          <cell r="A1190" t="str">
            <v>0023499</v>
          </cell>
          <cell r="C1190" t="str">
            <v>97030102</v>
          </cell>
          <cell r="D1190" t="str">
            <v>YAD PC INTERNAL MEDICINE ORDER #171</v>
          </cell>
          <cell r="E1190">
            <v>35490</v>
          </cell>
          <cell r="F1190">
            <v>35703</v>
          </cell>
          <cell r="I1190">
            <v>36011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200506</v>
          </cell>
          <cell r="P1190">
            <v>0</v>
          </cell>
          <cell r="Q1190" t="str">
            <v>08</v>
          </cell>
          <cell r="R1190" t="str">
            <v>Medicine</v>
          </cell>
          <cell r="T1190" t="b">
            <v>0</v>
          </cell>
          <cell r="U1190" t="b">
            <v>1</v>
          </cell>
          <cell r="V1190" t="b">
            <v>0</v>
          </cell>
          <cell r="W1190" t="str">
            <v>Finance-General Administration</v>
          </cell>
          <cell r="X1190">
            <v>0</v>
          </cell>
          <cell r="Y1190">
            <v>0</v>
          </cell>
          <cell r="Z1190">
            <v>0</v>
          </cell>
          <cell r="AI1190" t="str">
            <v>Tomb</v>
          </cell>
          <cell r="AJ1190" t="str">
            <v>T</v>
          </cell>
        </row>
        <row r="1191">
          <cell r="A1191" t="str">
            <v>0023500</v>
          </cell>
          <cell r="D1191" t="str">
            <v>BML B-50 RENOVATIONS</v>
          </cell>
          <cell r="E1191">
            <v>35490</v>
          </cell>
          <cell r="F1191">
            <v>35703</v>
          </cell>
          <cell r="G1191">
            <v>35550</v>
          </cell>
          <cell r="I1191">
            <v>36031</v>
          </cell>
          <cell r="J1191">
            <v>56357</v>
          </cell>
          <cell r="K1191">
            <v>56357</v>
          </cell>
          <cell r="L1191">
            <v>56357</v>
          </cell>
          <cell r="M1191">
            <v>56980.77</v>
          </cell>
          <cell r="N1191">
            <v>0</v>
          </cell>
          <cell r="O1191">
            <v>200506</v>
          </cell>
          <cell r="P1191">
            <v>56357</v>
          </cell>
          <cell r="Q1191" t="str">
            <v>08</v>
          </cell>
          <cell r="R1191" t="str">
            <v>Medicine</v>
          </cell>
          <cell r="T1191" t="b">
            <v>1</v>
          </cell>
          <cell r="U1191" t="b">
            <v>1</v>
          </cell>
          <cell r="V1191" t="b">
            <v>0</v>
          </cell>
          <cell r="W1191" t="str">
            <v>MED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I1191" t="str">
            <v>Tomb</v>
          </cell>
          <cell r="AJ1191" t="str">
            <v>T</v>
          </cell>
        </row>
        <row r="1192">
          <cell r="A1192" t="str">
            <v>0023501</v>
          </cell>
          <cell r="B1192" t="str">
            <v>P97031401</v>
          </cell>
          <cell r="C1192" t="str">
            <v>97031401</v>
          </cell>
          <cell r="D1192" t="str">
            <v>FACILITIES RELOCATION (OPERATIONS)</v>
          </cell>
          <cell r="E1192">
            <v>35490</v>
          </cell>
          <cell r="F1192">
            <v>36007</v>
          </cell>
          <cell r="G1192">
            <v>35674</v>
          </cell>
          <cell r="I1192">
            <v>37025</v>
          </cell>
          <cell r="J1192">
            <v>859842</v>
          </cell>
          <cell r="K1192">
            <v>859842</v>
          </cell>
          <cell r="L1192">
            <v>859842</v>
          </cell>
          <cell r="M1192">
            <v>0</v>
          </cell>
          <cell r="N1192">
            <v>859842</v>
          </cell>
          <cell r="O1192">
            <v>200506</v>
          </cell>
          <cell r="P1192">
            <v>859842</v>
          </cell>
          <cell r="Q1192" t="str">
            <v>60</v>
          </cell>
          <cell r="R1192" t="str">
            <v>Admin&amp;Other Administration</v>
          </cell>
          <cell r="S1192" t="str">
            <v>CENTRAL CAMPUS</v>
          </cell>
          <cell r="T1192" t="b">
            <v>0</v>
          </cell>
          <cell r="U1192" t="b">
            <v>1</v>
          </cell>
          <cell r="V1192" t="b">
            <v>0</v>
          </cell>
          <cell r="W1192" t="str">
            <v>Accounting And Contracts</v>
          </cell>
          <cell r="X1192">
            <v>128990</v>
          </cell>
          <cell r="Y1192">
            <v>730852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 t="str">
            <v>20</v>
          </cell>
          <cell r="AH1192" t="str">
            <v>PR</v>
          </cell>
          <cell r="AI1192" t="str">
            <v>FullyF</v>
          </cell>
          <cell r="AJ1192" t="str">
            <v>FF</v>
          </cell>
        </row>
        <row r="1193">
          <cell r="A1193" t="str">
            <v>0023503</v>
          </cell>
          <cell r="B1193" t="str">
            <v>C97040101</v>
          </cell>
          <cell r="C1193" t="str">
            <v>97040101</v>
          </cell>
          <cell r="D1193" t="str">
            <v>BAC COMMERCIAL PROPERTIES ORIGINAL COSTS</v>
          </cell>
          <cell r="E1193">
            <v>35521</v>
          </cell>
          <cell r="G1193">
            <v>35674</v>
          </cell>
          <cell r="I1193">
            <v>36103</v>
          </cell>
          <cell r="J1193">
            <v>662172</v>
          </cell>
          <cell r="K1193">
            <v>662172</v>
          </cell>
          <cell r="L1193">
            <v>662172</v>
          </cell>
          <cell r="M1193">
            <v>0</v>
          </cell>
          <cell r="N1193">
            <v>662172</v>
          </cell>
          <cell r="O1193">
            <v>200506</v>
          </cell>
          <cell r="P1193">
            <v>662172</v>
          </cell>
          <cell r="Q1193" t="str">
            <v>13</v>
          </cell>
          <cell r="R1193" t="str">
            <v>Other</v>
          </cell>
          <cell r="T1193" t="b">
            <v>1</v>
          </cell>
          <cell r="U1193" t="b">
            <v>1</v>
          </cell>
          <cell r="V1193" t="b">
            <v>0</v>
          </cell>
          <cell r="W1193" t="str">
            <v>Finance-General Administration</v>
          </cell>
          <cell r="X1193">
            <v>662172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I1193" t="str">
            <v>Tomb</v>
          </cell>
          <cell r="AJ1193" t="str">
            <v>T</v>
          </cell>
        </row>
        <row r="1194">
          <cell r="A1194" t="str">
            <v>0023504</v>
          </cell>
          <cell r="B1194" t="str">
            <v>P97031402</v>
          </cell>
          <cell r="C1194" t="str">
            <v>97031402</v>
          </cell>
          <cell r="D1194" t="str">
            <v>CLP BLDG SYSTEMS UPGRADE #1</v>
          </cell>
          <cell r="E1194">
            <v>35490</v>
          </cell>
          <cell r="F1194">
            <v>36403</v>
          </cell>
          <cell r="G1194">
            <v>36008</v>
          </cell>
          <cell r="I1194">
            <v>36969</v>
          </cell>
          <cell r="J1194">
            <v>902351</v>
          </cell>
          <cell r="K1194">
            <v>902351</v>
          </cell>
          <cell r="L1194">
            <v>902351</v>
          </cell>
          <cell r="M1194">
            <v>0</v>
          </cell>
          <cell r="N1194">
            <v>902351</v>
          </cell>
          <cell r="O1194">
            <v>200506</v>
          </cell>
          <cell r="P1194">
            <v>902351</v>
          </cell>
          <cell r="Q1194" t="str">
            <v>80</v>
          </cell>
          <cell r="R1194" t="str">
            <v>Medicine</v>
          </cell>
          <cell r="S1194" t="str">
            <v>MEDICAL CAMPUS</v>
          </cell>
          <cell r="T1194" t="b">
            <v>0</v>
          </cell>
          <cell r="U1194" t="b">
            <v>1</v>
          </cell>
          <cell r="V1194" t="b">
            <v>0</v>
          </cell>
          <cell r="W1194" t="str">
            <v>Asset Management</v>
          </cell>
          <cell r="X1194">
            <v>882351</v>
          </cell>
          <cell r="Y1194">
            <v>20000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 t="str">
            <v>30</v>
          </cell>
          <cell r="AH1194" t="str">
            <v>CM</v>
          </cell>
          <cell r="AI1194" t="str">
            <v>FullyF</v>
          </cell>
          <cell r="AJ1194" t="str">
            <v>FF</v>
          </cell>
        </row>
        <row r="1195">
          <cell r="A1195" t="str">
            <v>0023505</v>
          </cell>
          <cell r="B1195" t="str">
            <v>P97012201</v>
          </cell>
          <cell r="C1195" t="str">
            <v>97012201</v>
          </cell>
          <cell r="D1195" t="str">
            <v>SHM B434 LAB RENOVATIONS NEUROBIOLOGY</v>
          </cell>
          <cell r="E1195">
            <v>35490</v>
          </cell>
          <cell r="F1195">
            <v>36403</v>
          </cell>
          <cell r="G1195">
            <v>35855</v>
          </cell>
          <cell r="I1195">
            <v>36969</v>
          </cell>
          <cell r="J1195">
            <v>321730</v>
          </cell>
          <cell r="K1195">
            <v>321730</v>
          </cell>
          <cell r="L1195">
            <v>321730</v>
          </cell>
          <cell r="M1195">
            <v>0</v>
          </cell>
          <cell r="N1195">
            <v>321730</v>
          </cell>
          <cell r="O1195">
            <v>200506</v>
          </cell>
          <cell r="P1195">
            <v>321730</v>
          </cell>
          <cell r="Q1195" t="str">
            <v>80</v>
          </cell>
          <cell r="R1195" t="str">
            <v>Medicine</v>
          </cell>
          <cell r="S1195" t="str">
            <v>MEDICAL CAMPUS</v>
          </cell>
          <cell r="T1195" t="b">
            <v>0</v>
          </cell>
          <cell r="U1195" t="b">
            <v>1</v>
          </cell>
          <cell r="V1195" t="b">
            <v>0</v>
          </cell>
          <cell r="W1195" t="str">
            <v>Asset Management</v>
          </cell>
          <cell r="X1195">
            <v>304255</v>
          </cell>
          <cell r="Y1195">
            <v>17475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 t="str">
            <v>30</v>
          </cell>
          <cell r="AH1195" t="str">
            <v>CM</v>
          </cell>
          <cell r="AI1195" t="str">
            <v>FullyF</v>
          </cell>
          <cell r="AJ1195" t="str">
            <v>FF</v>
          </cell>
        </row>
        <row r="1196">
          <cell r="A1196" t="str">
            <v>0023506</v>
          </cell>
          <cell r="B1196" t="str">
            <v>P97031404</v>
          </cell>
          <cell r="C1196" t="str">
            <v>97031404</v>
          </cell>
          <cell r="D1196" t="str">
            <v>YPB 1ST FL EXAM RM RENO ORTHOPAEDICS &amp; REHAB</v>
          </cell>
          <cell r="E1196">
            <v>35490</v>
          </cell>
          <cell r="F1196">
            <v>36433</v>
          </cell>
          <cell r="G1196">
            <v>36039</v>
          </cell>
          <cell r="I1196">
            <v>36969</v>
          </cell>
          <cell r="J1196">
            <v>174137</v>
          </cell>
          <cell r="K1196">
            <v>174137</v>
          </cell>
          <cell r="L1196">
            <v>174137</v>
          </cell>
          <cell r="M1196">
            <v>0</v>
          </cell>
          <cell r="N1196">
            <v>174137</v>
          </cell>
          <cell r="O1196">
            <v>200506</v>
          </cell>
          <cell r="P1196">
            <v>174137</v>
          </cell>
          <cell r="Q1196" t="str">
            <v>80</v>
          </cell>
          <cell r="R1196" t="str">
            <v>Medicine</v>
          </cell>
          <cell r="S1196" t="str">
            <v>MEDICAL CAMPUS</v>
          </cell>
          <cell r="T1196" t="b">
            <v>0</v>
          </cell>
          <cell r="U1196" t="b">
            <v>1</v>
          </cell>
          <cell r="V1196" t="b">
            <v>0</v>
          </cell>
          <cell r="W1196" t="str">
            <v>Asset Management</v>
          </cell>
          <cell r="X1196">
            <v>158305</v>
          </cell>
          <cell r="Y1196">
            <v>15832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 t="str">
            <v>20</v>
          </cell>
          <cell r="AH1196" t="str">
            <v>PR</v>
          </cell>
          <cell r="AI1196" t="str">
            <v>FullyF</v>
          </cell>
          <cell r="AJ1196" t="str">
            <v>FF</v>
          </cell>
        </row>
        <row r="1197">
          <cell r="A1197" t="str">
            <v>0023508</v>
          </cell>
          <cell r="B1197" t="str">
            <v>P97030701</v>
          </cell>
          <cell r="C1197" t="str">
            <v>97030701</v>
          </cell>
          <cell r="D1197" t="str">
            <v>SLB RENOVATION PHASE III</v>
          </cell>
          <cell r="E1197">
            <v>35521</v>
          </cell>
          <cell r="G1197">
            <v>36525</v>
          </cell>
          <cell r="I1197">
            <v>38201</v>
          </cell>
          <cell r="J1197">
            <v>54029317</v>
          </cell>
          <cell r="K1197">
            <v>54025676.6199999</v>
          </cell>
          <cell r="L1197">
            <v>54029316.6199999</v>
          </cell>
          <cell r="M1197">
            <v>12442520</v>
          </cell>
          <cell r="N1197">
            <v>41586797</v>
          </cell>
          <cell r="O1197">
            <v>200506</v>
          </cell>
          <cell r="P1197">
            <v>54029316.6199999</v>
          </cell>
          <cell r="Q1197" t="str">
            <v>32</v>
          </cell>
          <cell r="R1197" t="str">
            <v>Self-sup Law</v>
          </cell>
          <cell r="S1197" t="str">
            <v>LAW SCHOOL</v>
          </cell>
          <cell r="T1197" t="b">
            <v>0</v>
          </cell>
          <cell r="U1197" t="b">
            <v>1</v>
          </cell>
          <cell r="V1197" t="b">
            <v>0</v>
          </cell>
          <cell r="W1197" t="str">
            <v>Accounting And Contracts</v>
          </cell>
          <cell r="X1197">
            <v>41586797</v>
          </cell>
          <cell r="Y1197">
            <v>0</v>
          </cell>
          <cell r="Z1197">
            <v>12442520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 t="str">
            <v>10</v>
          </cell>
          <cell r="AH1197" t="str">
            <v>CR</v>
          </cell>
          <cell r="AI1197" t="str">
            <v>FullyF</v>
          </cell>
          <cell r="AJ1197" t="str">
            <v>FF</v>
          </cell>
        </row>
        <row r="1198">
          <cell r="A1198" t="str">
            <v>0023509</v>
          </cell>
          <cell r="B1198" t="str">
            <v>C97040102</v>
          </cell>
          <cell r="C1198" t="str">
            <v>97040102</v>
          </cell>
          <cell r="D1198" t="str">
            <v>WHITNEY AVENUE 2 - PURCHASE</v>
          </cell>
          <cell r="E1198">
            <v>35521</v>
          </cell>
          <cell r="F1198">
            <v>35734</v>
          </cell>
          <cell r="G1198">
            <v>35582</v>
          </cell>
          <cell r="I1198">
            <v>37761</v>
          </cell>
          <cell r="J1198">
            <v>5648706</v>
          </cell>
          <cell r="K1198">
            <v>5648706</v>
          </cell>
          <cell r="L1198">
            <v>5648706</v>
          </cell>
          <cell r="M1198">
            <v>0</v>
          </cell>
          <cell r="N1198">
            <v>5648706</v>
          </cell>
          <cell r="O1198">
            <v>200506</v>
          </cell>
          <cell r="P1198">
            <v>5648706</v>
          </cell>
          <cell r="Q1198" t="str">
            <v>63</v>
          </cell>
          <cell r="R1198" t="str">
            <v>Admin&amp;Other Acquisitions</v>
          </cell>
          <cell r="T1198" t="b">
            <v>0</v>
          </cell>
          <cell r="U1198" t="b">
            <v>1</v>
          </cell>
          <cell r="V1198" t="b">
            <v>0</v>
          </cell>
          <cell r="W1198" t="str">
            <v>Finance-General Administration</v>
          </cell>
          <cell r="X1198">
            <v>0</v>
          </cell>
          <cell r="Y1198">
            <v>5648706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 t="str">
            <v>60</v>
          </cell>
          <cell r="AH1198" t="str">
            <v>AC</v>
          </cell>
          <cell r="AI1198" t="str">
            <v>FullyF</v>
          </cell>
          <cell r="AJ1198" t="str">
            <v>FF</v>
          </cell>
        </row>
        <row r="1199">
          <cell r="A1199" t="str">
            <v>0023510</v>
          </cell>
          <cell r="B1199" t="str">
            <v>C97040103</v>
          </cell>
          <cell r="C1199" t="str">
            <v>97040103</v>
          </cell>
          <cell r="D1199" t="str">
            <v>EAST STREET 120 - PURCHASE</v>
          </cell>
          <cell r="E1199">
            <v>35521</v>
          </cell>
          <cell r="G1199">
            <v>35582</v>
          </cell>
          <cell r="I1199">
            <v>35531</v>
          </cell>
          <cell r="J1199">
            <v>1683791</v>
          </cell>
          <cell r="K1199">
            <v>1683791</v>
          </cell>
          <cell r="L1199">
            <v>1683791</v>
          </cell>
          <cell r="M1199">
            <v>0</v>
          </cell>
          <cell r="N1199">
            <v>1683791</v>
          </cell>
          <cell r="O1199">
            <v>200506</v>
          </cell>
          <cell r="P1199">
            <v>1683791</v>
          </cell>
          <cell r="Q1199" t="str">
            <v>12</v>
          </cell>
          <cell r="R1199" t="str">
            <v>Administrative &amp; University-Wide</v>
          </cell>
          <cell r="T1199" t="b">
            <v>0</v>
          </cell>
          <cell r="U1199" t="b">
            <v>1</v>
          </cell>
          <cell r="V1199" t="b">
            <v>0</v>
          </cell>
          <cell r="W1199" t="str">
            <v>Finance-General Administration</v>
          </cell>
          <cell r="X1199">
            <v>0</v>
          </cell>
          <cell r="Y1199">
            <v>1683791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I1199" t="str">
            <v>Tomb</v>
          </cell>
          <cell r="AJ1199" t="str">
            <v>T</v>
          </cell>
        </row>
        <row r="1200">
          <cell r="A1200" t="str">
            <v>0023511</v>
          </cell>
          <cell r="B1200" t="str">
            <v>F97040101</v>
          </cell>
          <cell r="C1200" t="str">
            <v>97040101</v>
          </cell>
          <cell r="D1200" t="str">
            <v>LLCI B108 LAB RENOVATION</v>
          </cell>
          <cell r="E1200">
            <v>35521</v>
          </cell>
          <cell r="F1200">
            <v>35976</v>
          </cell>
          <cell r="G1200">
            <v>35674</v>
          </cell>
          <cell r="I1200">
            <v>36031</v>
          </cell>
          <cell r="J1200">
            <v>92270</v>
          </cell>
          <cell r="K1200">
            <v>92270</v>
          </cell>
          <cell r="L1200">
            <v>92270</v>
          </cell>
          <cell r="M1200">
            <v>0</v>
          </cell>
          <cell r="N1200">
            <v>92270</v>
          </cell>
          <cell r="O1200">
            <v>200506</v>
          </cell>
          <cell r="P1200">
            <v>92270</v>
          </cell>
          <cell r="Q1200" t="str">
            <v>80</v>
          </cell>
          <cell r="R1200" t="str">
            <v>Medicine</v>
          </cell>
          <cell r="S1200" t="str">
            <v>MEDICAL CAMPUS</v>
          </cell>
          <cell r="T1200" t="b">
            <v>0</v>
          </cell>
          <cell r="U1200" t="b">
            <v>1</v>
          </cell>
          <cell r="V1200" t="b">
            <v>0</v>
          </cell>
          <cell r="W1200" t="str">
            <v>Asset Management</v>
          </cell>
          <cell r="X1200">
            <v>22328</v>
          </cell>
          <cell r="Y1200">
            <v>69942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 t="str">
            <v>20</v>
          </cell>
          <cell r="AH1200" t="str">
            <v>PR</v>
          </cell>
          <cell r="AI1200" t="str">
            <v>FullyF</v>
          </cell>
          <cell r="AJ1200" t="str">
            <v>FF</v>
          </cell>
        </row>
        <row r="1201">
          <cell r="A1201" t="str">
            <v>0023512</v>
          </cell>
          <cell r="B1201" t="str">
            <v>P97033104</v>
          </cell>
          <cell r="C1201" t="str">
            <v>97033104</v>
          </cell>
          <cell r="D1201" t="str">
            <v>CLP BSMT OFC RENO YSM FACILITIES</v>
          </cell>
          <cell r="E1201">
            <v>35521</v>
          </cell>
          <cell r="F1201">
            <v>36068</v>
          </cell>
          <cell r="G1201">
            <v>35674</v>
          </cell>
          <cell r="I1201">
            <v>36969</v>
          </cell>
          <cell r="J1201">
            <v>128178</v>
          </cell>
          <cell r="K1201">
            <v>128178</v>
          </cell>
          <cell r="L1201">
            <v>128178</v>
          </cell>
          <cell r="M1201">
            <v>0</v>
          </cell>
          <cell r="N1201">
            <v>128178</v>
          </cell>
          <cell r="O1201">
            <v>200506</v>
          </cell>
          <cell r="P1201">
            <v>128178</v>
          </cell>
          <cell r="Q1201" t="str">
            <v>80</v>
          </cell>
          <cell r="R1201" t="str">
            <v>Medicine</v>
          </cell>
          <cell r="S1201" t="str">
            <v>MEDICAL CAMPUS</v>
          </cell>
          <cell r="T1201" t="b">
            <v>0</v>
          </cell>
          <cell r="U1201" t="b">
            <v>1</v>
          </cell>
          <cell r="V1201" t="b">
            <v>0</v>
          </cell>
          <cell r="W1201" t="str">
            <v>Asset Management</v>
          </cell>
          <cell r="X1201">
            <v>53951</v>
          </cell>
          <cell r="Y1201">
            <v>74227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 t="str">
            <v>20</v>
          </cell>
          <cell r="AH1201" t="str">
            <v>PR</v>
          </cell>
          <cell r="AI1201" t="str">
            <v>FullyF</v>
          </cell>
          <cell r="AJ1201" t="str">
            <v>FF</v>
          </cell>
        </row>
        <row r="1202">
          <cell r="A1202" t="str">
            <v>0023513</v>
          </cell>
          <cell r="B1202" t="str">
            <v>P97033105</v>
          </cell>
          <cell r="C1202" t="str">
            <v>97033105</v>
          </cell>
          <cell r="D1202" t="str">
            <v>SHM IE HARKNESS AUDITORIUM BLDG SYS RENO</v>
          </cell>
          <cell r="E1202">
            <v>35521</v>
          </cell>
          <cell r="F1202">
            <v>36433</v>
          </cell>
          <cell r="G1202">
            <v>36068</v>
          </cell>
          <cell r="I1202">
            <v>38146</v>
          </cell>
          <cell r="J1202">
            <v>361507</v>
          </cell>
          <cell r="K1202">
            <v>361506.7</v>
          </cell>
          <cell r="L1202">
            <v>361506.7</v>
          </cell>
          <cell r="M1202">
            <v>0</v>
          </cell>
          <cell r="N1202">
            <v>361507</v>
          </cell>
          <cell r="O1202">
            <v>200506</v>
          </cell>
          <cell r="P1202">
            <v>361506.7</v>
          </cell>
          <cell r="Q1202" t="str">
            <v>80</v>
          </cell>
          <cell r="R1202" t="str">
            <v>Medicine</v>
          </cell>
          <cell r="S1202" t="str">
            <v>MEDICAL CAMPUS</v>
          </cell>
          <cell r="T1202" t="b">
            <v>0</v>
          </cell>
          <cell r="U1202" t="b">
            <v>1</v>
          </cell>
          <cell r="V1202" t="b">
            <v>0</v>
          </cell>
          <cell r="W1202" t="str">
            <v>Asset Management</v>
          </cell>
          <cell r="X1202">
            <v>361507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 t="str">
            <v>30</v>
          </cell>
          <cell r="AH1202" t="str">
            <v>CM</v>
          </cell>
          <cell r="AI1202" t="str">
            <v>FullyF</v>
          </cell>
          <cell r="AJ1202" t="str">
            <v>FF</v>
          </cell>
        </row>
        <row r="1203">
          <cell r="A1203" t="str">
            <v>0023514</v>
          </cell>
          <cell r="B1203" t="str">
            <v>P97033106</v>
          </cell>
          <cell r="C1203" t="str">
            <v>97033106</v>
          </cell>
          <cell r="D1203" t="str">
            <v>YPI BLDG 1, 1ST FL &amp; BASEMENT TENANT FIT-OUT</v>
          </cell>
          <cell r="E1203">
            <v>35521</v>
          </cell>
          <cell r="F1203">
            <v>36068</v>
          </cell>
          <cell r="G1203">
            <v>35674</v>
          </cell>
          <cell r="I1203">
            <v>36969</v>
          </cell>
          <cell r="J1203">
            <v>550001</v>
          </cell>
          <cell r="K1203">
            <v>550000</v>
          </cell>
          <cell r="L1203">
            <v>550000</v>
          </cell>
          <cell r="M1203">
            <v>0</v>
          </cell>
          <cell r="N1203">
            <v>550001</v>
          </cell>
          <cell r="O1203">
            <v>200506</v>
          </cell>
          <cell r="P1203">
            <v>550000</v>
          </cell>
          <cell r="Q1203" t="str">
            <v>80</v>
          </cell>
          <cell r="R1203" t="str">
            <v>Medicine</v>
          </cell>
          <cell r="S1203" t="str">
            <v>MEDICAL CAMPUS</v>
          </cell>
          <cell r="T1203" t="b">
            <v>0</v>
          </cell>
          <cell r="U1203" t="b">
            <v>1</v>
          </cell>
          <cell r="V1203" t="b">
            <v>0</v>
          </cell>
          <cell r="W1203" t="str">
            <v>Asset Management</v>
          </cell>
          <cell r="X1203">
            <v>141415</v>
          </cell>
          <cell r="Y1203">
            <v>408586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 t="str">
            <v>20</v>
          </cell>
          <cell r="AH1203" t="str">
            <v>PR</v>
          </cell>
          <cell r="AI1203" t="str">
            <v>FullyF</v>
          </cell>
          <cell r="AJ1203" t="str">
            <v>FF</v>
          </cell>
        </row>
        <row r="1204">
          <cell r="A1204" t="str">
            <v>0023515</v>
          </cell>
          <cell r="B1204" t="str">
            <v>P97032101</v>
          </cell>
          <cell r="C1204" t="str">
            <v>97032101</v>
          </cell>
          <cell r="D1204" t="str">
            <v>BRANFORD COLLEGE HARKNESS TOWER REHAB</v>
          </cell>
          <cell r="E1204">
            <v>35521</v>
          </cell>
          <cell r="G1204">
            <v>37315</v>
          </cell>
          <cell r="H1204">
            <v>38776</v>
          </cell>
          <cell r="I1204">
            <v>38187</v>
          </cell>
          <cell r="J1204">
            <v>532808</v>
          </cell>
          <cell r="K1204">
            <v>532808.00999999896</v>
          </cell>
          <cell r="L1204">
            <v>532808.00999999896</v>
          </cell>
          <cell r="M1204">
            <v>293902</v>
          </cell>
          <cell r="N1204">
            <v>238906</v>
          </cell>
          <cell r="O1204">
            <v>200506</v>
          </cell>
          <cell r="P1204">
            <v>532808.00999999896</v>
          </cell>
          <cell r="Q1204" t="str">
            <v>71</v>
          </cell>
          <cell r="R1204" t="str">
            <v>Residential - Undergraduate</v>
          </cell>
          <cell r="S1204" t="str">
            <v>RESIDENTIAL FACILITIES</v>
          </cell>
          <cell r="T1204" t="b">
            <v>0</v>
          </cell>
          <cell r="U1204" t="b">
            <v>1</v>
          </cell>
          <cell r="V1204" t="b">
            <v>0</v>
          </cell>
          <cell r="W1204" t="str">
            <v>Accounting And Contracts</v>
          </cell>
          <cell r="X1204">
            <v>181410</v>
          </cell>
          <cell r="Y1204">
            <v>57496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 t="str">
            <v>30</v>
          </cell>
          <cell r="AH1204" t="str">
            <v>CM</v>
          </cell>
          <cell r="AI1204" t="str">
            <v>FullyF</v>
          </cell>
          <cell r="AJ1204" t="str">
            <v>FF</v>
          </cell>
        </row>
        <row r="1205">
          <cell r="A1205" t="str">
            <v>0023516</v>
          </cell>
          <cell r="B1205" t="str">
            <v>P97033101</v>
          </cell>
          <cell r="C1205" t="str">
            <v>97033101</v>
          </cell>
          <cell r="D1205" t="str">
            <v>WELCH HALL WINDOW REPLACEMENT</v>
          </cell>
          <cell r="E1205">
            <v>35521</v>
          </cell>
          <cell r="F1205">
            <v>36160</v>
          </cell>
          <cell r="G1205">
            <v>35855</v>
          </cell>
          <cell r="I1205">
            <v>36290</v>
          </cell>
          <cell r="J1205">
            <v>662258</v>
          </cell>
          <cell r="K1205">
            <v>662258</v>
          </cell>
          <cell r="L1205">
            <v>662258</v>
          </cell>
          <cell r="M1205">
            <v>0</v>
          </cell>
          <cell r="N1205">
            <v>662258</v>
          </cell>
          <cell r="O1205">
            <v>200506</v>
          </cell>
          <cell r="P1205">
            <v>662258</v>
          </cell>
          <cell r="Q1205" t="str">
            <v>71</v>
          </cell>
          <cell r="R1205" t="str">
            <v>Residential - Undergraduate</v>
          </cell>
          <cell r="S1205" t="str">
            <v>RESIDENTIAL FACILITIES</v>
          </cell>
          <cell r="T1205" t="b">
            <v>0</v>
          </cell>
          <cell r="U1205" t="b">
            <v>1</v>
          </cell>
          <cell r="V1205" t="b">
            <v>0</v>
          </cell>
          <cell r="W1205" t="str">
            <v>Accounting And Contracts</v>
          </cell>
          <cell r="X1205">
            <v>604372</v>
          </cell>
          <cell r="Y1205">
            <v>57886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 t="str">
            <v>30</v>
          </cell>
          <cell r="AH1205" t="str">
            <v>CM</v>
          </cell>
          <cell r="AI1205" t="str">
            <v>FullyF</v>
          </cell>
          <cell r="AJ1205" t="str">
            <v>FF</v>
          </cell>
        </row>
        <row r="1206">
          <cell r="A1206" t="str">
            <v>0023517</v>
          </cell>
          <cell r="B1206" t="str">
            <v>P97033102</v>
          </cell>
          <cell r="C1206" t="str">
            <v>97033102</v>
          </cell>
          <cell r="D1206" t="str">
            <v>UNDERGRAD RES FACILITIES IMPROVEMENTS 1997</v>
          </cell>
          <cell r="E1206">
            <v>35521</v>
          </cell>
          <cell r="F1206">
            <v>35795</v>
          </cell>
          <cell r="G1206">
            <v>35765</v>
          </cell>
          <cell r="I1206">
            <v>36417</v>
          </cell>
          <cell r="J1206">
            <v>291853</v>
          </cell>
          <cell r="K1206">
            <v>291853</v>
          </cell>
          <cell r="L1206">
            <v>291853</v>
          </cell>
          <cell r="M1206">
            <v>0</v>
          </cell>
          <cell r="N1206">
            <v>291853</v>
          </cell>
          <cell r="O1206">
            <v>200506</v>
          </cell>
          <cell r="P1206">
            <v>291853</v>
          </cell>
          <cell r="Q1206" t="str">
            <v>01</v>
          </cell>
          <cell r="R1206" t="str">
            <v>Undergrad Housing: Residential Colleges</v>
          </cell>
          <cell r="S1206" t="str">
            <v>RESIDENTIAL FACILITIES</v>
          </cell>
          <cell r="T1206" t="b">
            <v>0</v>
          </cell>
          <cell r="U1206" t="b">
            <v>1</v>
          </cell>
          <cell r="V1206" t="b">
            <v>0</v>
          </cell>
          <cell r="W1206" t="str">
            <v>Accounting And Contracts</v>
          </cell>
          <cell r="X1206">
            <v>89112</v>
          </cell>
          <cell r="Y1206">
            <v>202741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I1206" t="str">
            <v>Tomb</v>
          </cell>
          <cell r="AJ1206" t="str">
            <v>T</v>
          </cell>
        </row>
        <row r="1207">
          <cell r="A1207" t="str">
            <v>0023518</v>
          </cell>
          <cell r="B1207" t="str">
            <v>P97033107</v>
          </cell>
          <cell r="C1207" t="str">
            <v>97033107</v>
          </cell>
          <cell r="D1207" t="str">
            <v>MARSH HALL WINDOW REPLACEMENT</v>
          </cell>
          <cell r="E1207">
            <v>35521</v>
          </cell>
          <cell r="F1207">
            <v>36311</v>
          </cell>
          <cell r="G1207">
            <v>35916</v>
          </cell>
          <cell r="I1207">
            <v>36290</v>
          </cell>
          <cell r="J1207">
            <v>359006</v>
          </cell>
          <cell r="K1207">
            <v>359006</v>
          </cell>
          <cell r="L1207">
            <v>359006</v>
          </cell>
          <cell r="M1207">
            <v>0</v>
          </cell>
          <cell r="N1207">
            <v>359006</v>
          </cell>
          <cell r="O1207">
            <v>200506</v>
          </cell>
          <cell r="P1207">
            <v>359006</v>
          </cell>
          <cell r="Q1207" t="str">
            <v>25</v>
          </cell>
          <cell r="R1207" t="str">
            <v>Biological and Physical Sciences</v>
          </cell>
          <cell r="S1207" t="str">
            <v>SCHOOL OF FORESTRY</v>
          </cell>
          <cell r="T1207" t="b">
            <v>0</v>
          </cell>
          <cell r="U1207" t="b">
            <v>1</v>
          </cell>
          <cell r="V1207" t="b">
            <v>0</v>
          </cell>
          <cell r="W1207" t="str">
            <v>Accounting And Contracts</v>
          </cell>
          <cell r="X1207">
            <v>213386</v>
          </cell>
          <cell r="Y1207">
            <v>145620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 t="str">
            <v>30</v>
          </cell>
          <cell r="AH1207" t="str">
            <v>CM</v>
          </cell>
          <cell r="AI1207" t="str">
            <v>FullyF</v>
          </cell>
          <cell r="AJ1207" t="str">
            <v>FF</v>
          </cell>
        </row>
        <row r="1208">
          <cell r="A1208" t="str">
            <v>0023519</v>
          </cell>
          <cell r="B1208" t="str">
            <v>P97042201</v>
          </cell>
          <cell r="C1208" t="str">
            <v>97042201</v>
          </cell>
          <cell r="D1208" t="str">
            <v>ADMINISTRATION RELOCATION (FACILITIES MOVE)</v>
          </cell>
          <cell r="E1208">
            <v>35521</v>
          </cell>
          <cell r="F1208">
            <v>36007</v>
          </cell>
          <cell r="G1208">
            <v>35612</v>
          </cell>
          <cell r="I1208">
            <v>37095</v>
          </cell>
          <cell r="J1208">
            <v>704297</v>
          </cell>
          <cell r="K1208">
            <v>704297</v>
          </cell>
          <cell r="L1208">
            <v>704297</v>
          </cell>
          <cell r="M1208">
            <v>0</v>
          </cell>
          <cell r="N1208">
            <v>704297</v>
          </cell>
          <cell r="O1208">
            <v>200506</v>
          </cell>
          <cell r="P1208">
            <v>704297</v>
          </cell>
          <cell r="Q1208" t="str">
            <v>60</v>
          </cell>
          <cell r="R1208" t="str">
            <v>Admin&amp;Other Administration</v>
          </cell>
          <cell r="S1208" t="str">
            <v>CENTRAL CAMPUS</v>
          </cell>
          <cell r="T1208" t="b">
            <v>0</v>
          </cell>
          <cell r="U1208" t="b">
            <v>1</v>
          </cell>
          <cell r="V1208" t="b">
            <v>0</v>
          </cell>
          <cell r="W1208" t="str">
            <v>Accounting And Contracts</v>
          </cell>
          <cell r="X1208">
            <v>122802</v>
          </cell>
          <cell r="Y1208">
            <v>581495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 t="str">
            <v>20</v>
          </cell>
          <cell r="AH1208" t="str">
            <v>PR</v>
          </cell>
          <cell r="AI1208" t="str">
            <v>FullyF</v>
          </cell>
          <cell r="AJ1208" t="str">
            <v>FF</v>
          </cell>
        </row>
        <row r="1209">
          <cell r="A1209" t="str">
            <v>0023520</v>
          </cell>
          <cell r="B1209" t="str">
            <v>P97042202</v>
          </cell>
          <cell r="C1209" t="str">
            <v>97042202</v>
          </cell>
          <cell r="D1209" t="str">
            <v>KBT CONTROL CTR &amp; COMMUNICATIONS (FAC. MOVE)</v>
          </cell>
          <cell r="E1209">
            <v>35521</v>
          </cell>
          <cell r="F1209">
            <v>36007</v>
          </cell>
          <cell r="G1209">
            <v>35643</v>
          </cell>
          <cell r="I1209">
            <v>36248</v>
          </cell>
          <cell r="J1209">
            <v>158612</v>
          </cell>
          <cell r="K1209">
            <v>158612</v>
          </cell>
          <cell r="L1209">
            <v>158612</v>
          </cell>
          <cell r="M1209">
            <v>0</v>
          </cell>
          <cell r="N1209">
            <v>158612</v>
          </cell>
          <cell r="O1209">
            <v>200506</v>
          </cell>
          <cell r="P1209">
            <v>158612</v>
          </cell>
          <cell r="Q1209" t="str">
            <v>25</v>
          </cell>
          <cell r="R1209" t="str">
            <v>Biological and Physical Sciences</v>
          </cell>
          <cell r="S1209" t="str">
            <v>SCIENCE HILL</v>
          </cell>
          <cell r="T1209" t="b">
            <v>1</v>
          </cell>
          <cell r="U1209" t="b">
            <v>1</v>
          </cell>
          <cell r="V1209" t="b">
            <v>0</v>
          </cell>
          <cell r="W1209" t="str">
            <v>Accounting And Contracts</v>
          </cell>
          <cell r="X1209">
            <v>0</v>
          </cell>
          <cell r="Y1209">
            <v>158612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 t="str">
            <v>20</v>
          </cell>
          <cell r="AH1209" t="str">
            <v>PR</v>
          </cell>
          <cell r="AI1209" t="str">
            <v>FullyF</v>
          </cell>
          <cell r="AJ1209" t="str">
            <v>FF</v>
          </cell>
        </row>
        <row r="1210">
          <cell r="A1210" t="str">
            <v>0023521</v>
          </cell>
          <cell r="B1210" t="str">
            <v>C97040104</v>
          </cell>
          <cell r="C1210" t="str">
            <v>97040104</v>
          </cell>
          <cell r="D1210" t="str">
            <v>OFF-CAMPUS SHELVING FACILITY PURCHASE</v>
          </cell>
          <cell r="E1210">
            <v>35521</v>
          </cell>
          <cell r="F1210">
            <v>35734</v>
          </cell>
          <cell r="G1210">
            <v>35765</v>
          </cell>
          <cell r="I1210">
            <v>37761</v>
          </cell>
          <cell r="J1210">
            <v>462612</v>
          </cell>
          <cell r="K1210">
            <v>462612</v>
          </cell>
          <cell r="L1210">
            <v>462612</v>
          </cell>
          <cell r="M1210">
            <v>0</v>
          </cell>
          <cell r="N1210">
            <v>462612</v>
          </cell>
          <cell r="O1210">
            <v>200506</v>
          </cell>
          <cell r="P1210">
            <v>462612</v>
          </cell>
          <cell r="Q1210" t="str">
            <v>50</v>
          </cell>
          <cell r="R1210" t="str">
            <v>Libraries</v>
          </cell>
          <cell r="T1210" t="b">
            <v>0</v>
          </cell>
          <cell r="U1210" t="b">
            <v>1</v>
          </cell>
          <cell r="V1210" t="b">
            <v>0</v>
          </cell>
          <cell r="W1210" t="str">
            <v>Finance-General Administration</v>
          </cell>
          <cell r="X1210">
            <v>0</v>
          </cell>
          <cell r="Y1210">
            <v>462612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 t="str">
            <v>60</v>
          </cell>
          <cell r="AH1210" t="str">
            <v>AC</v>
          </cell>
          <cell r="AI1210" t="str">
            <v>FullyF</v>
          </cell>
          <cell r="AJ1210" t="str">
            <v>FF</v>
          </cell>
        </row>
        <row r="1211">
          <cell r="A1211" t="str">
            <v>0023522</v>
          </cell>
          <cell r="B1211" t="str">
            <v>P97070701</v>
          </cell>
          <cell r="C1211" t="str">
            <v>97070701</v>
          </cell>
          <cell r="D1211" t="str">
            <v>CROWN STREET 353 ACQUISITION</v>
          </cell>
          <cell r="E1211">
            <v>35521</v>
          </cell>
          <cell r="F1211">
            <v>36464</v>
          </cell>
          <cell r="G1211">
            <v>35582</v>
          </cell>
          <cell r="I1211">
            <v>37025</v>
          </cell>
          <cell r="J1211">
            <v>334905</v>
          </cell>
          <cell r="K1211">
            <v>334905</v>
          </cell>
          <cell r="L1211">
            <v>334905</v>
          </cell>
          <cell r="M1211">
            <v>0</v>
          </cell>
          <cell r="N1211">
            <v>334905</v>
          </cell>
          <cell r="O1211">
            <v>200506</v>
          </cell>
          <cell r="P1211">
            <v>334905</v>
          </cell>
          <cell r="Q1211" t="str">
            <v>63</v>
          </cell>
          <cell r="R1211" t="str">
            <v>Admin&amp;Other Acquisitions</v>
          </cell>
          <cell r="T1211" t="b">
            <v>0</v>
          </cell>
          <cell r="U1211" t="b">
            <v>1</v>
          </cell>
          <cell r="V1211" t="b">
            <v>0</v>
          </cell>
          <cell r="W1211" t="str">
            <v>Accounting And Contracts</v>
          </cell>
          <cell r="X1211">
            <v>0</v>
          </cell>
          <cell r="Y1211">
            <v>334905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 t="str">
            <v>60</v>
          </cell>
          <cell r="AH1211" t="str">
            <v>AC</v>
          </cell>
          <cell r="AI1211" t="str">
            <v>FullyF</v>
          </cell>
          <cell r="AJ1211" t="str">
            <v>FF</v>
          </cell>
        </row>
        <row r="1212">
          <cell r="A1212" t="str">
            <v>0023523</v>
          </cell>
          <cell r="B1212" t="str">
            <v>F97040102</v>
          </cell>
          <cell r="C1212" t="str">
            <v>97040102</v>
          </cell>
          <cell r="D1212" t="str">
            <v>MANSFIELD 279 GARAGE LIGHTING ENERGY RETROFIT</v>
          </cell>
          <cell r="E1212">
            <v>35521</v>
          </cell>
          <cell r="G1212">
            <v>36769</v>
          </cell>
          <cell r="I1212">
            <v>37278</v>
          </cell>
          <cell r="J1212">
            <v>1911</v>
          </cell>
          <cell r="K1212">
            <v>1911</v>
          </cell>
          <cell r="L1212">
            <v>1911</v>
          </cell>
          <cell r="M1212">
            <v>0</v>
          </cell>
          <cell r="N1212">
            <v>1911</v>
          </cell>
          <cell r="O1212">
            <v>200506</v>
          </cell>
          <cell r="P1212">
            <v>1911</v>
          </cell>
          <cell r="Q1212" t="str">
            <v>12</v>
          </cell>
          <cell r="R1212" t="str">
            <v>Administrative &amp; University-Wide</v>
          </cell>
          <cell r="S1212" t="str">
            <v>CV ENERGY CONSERVATION PROGRAMS</v>
          </cell>
          <cell r="T1212" t="b">
            <v>0</v>
          </cell>
          <cell r="U1212" t="b">
            <v>1</v>
          </cell>
          <cell r="V1212" t="b">
            <v>0</v>
          </cell>
          <cell r="W1212" t="str">
            <v>Accounting And Contracts</v>
          </cell>
          <cell r="X1212">
            <v>1662</v>
          </cell>
          <cell r="Y1212">
            <v>249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I1212" t="str">
            <v>Tomb</v>
          </cell>
          <cell r="AJ1212" t="str">
            <v>T</v>
          </cell>
        </row>
        <row r="1213">
          <cell r="A1213" t="str">
            <v>0023524</v>
          </cell>
          <cell r="B1213" t="str">
            <v>P97041101</v>
          </cell>
          <cell r="C1213" t="str">
            <v>97041101</v>
          </cell>
          <cell r="D1213" t="str">
            <v>KCL 2ND FL LABORATORY RENOVATIONS</v>
          </cell>
          <cell r="E1213">
            <v>35521</v>
          </cell>
          <cell r="F1213">
            <v>36433</v>
          </cell>
          <cell r="G1213">
            <v>36039</v>
          </cell>
          <cell r="I1213">
            <v>36290</v>
          </cell>
          <cell r="J1213">
            <v>678148</v>
          </cell>
          <cell r="K1213">
            <v>678148</v>
          </cell>
          <cell r="L1213">
            <v>678148</v>
          </cell>
          <cell r="M1213">
            <v>0</v>
          </cell>
          <cell r="N1213">
            <v>678148</v>
          </cell>
          <cell r="O1213">
            <v>200506</v>
          </cell>
          <cell r="P1213">
            <v>678148</v>
          </cell>
          <cell r="Q1213" t="str">
            <v>25</v>
          </cell>
          <cell r="R1213" t="str">
            <v>Biological and Physical Sciences</v>
          </cell>
          <cell r="S1213" t="str">
            <v>SCIENCE HILL</v>
          </cell>
          <cell r="T1213" t="b">
            <v>0</v>
          </cell>
          <cell r="U1213" t="b">
            <v>1</v>
          </cell>
          <cell r="V1213" t="b">
            <v>0</v>
          </cell>
          <cell r="W1213" t="str">
            <v>Accounting And Contracts</v>
          </cell>
          <cell r="X1213">
            <v>344036</v>
          </cell>
          <cell r="Y1213">
            <v>334112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 t="str">
            <v>20</v>
          </cell>
          <cell r="AH1213" t="str">
            <v>CM</v>
          </cell>
          <cell r="AI1213" t="str">
            <v>FullyF</v>
          </cell>
          <cell r="AJ1213" t="str">
            <v>FF</v>
          </cell>
        </row>
        <row r="1214">
          <cell r="A1214" t="str">
            <v>0023525</v>
          </cell>
          <cell r="D1214" t="str">
            <v>TELEPHONE ROADRUNNER SYSTEM</v>
          </cell>
          <cell r="F1214">
            <v>31958</v>
          </cell>
          <cell r="G1214">
            <v>30136</v>
          </cell>
          <cell r="J1214">
            <v>0</v>
          </cell>
          <cell r="K1214">
            <v>61166</v>
          </cell>
          <cell r="L1214">
            <v>61166</v>
          </cell>
          <cell r="M1214">
            <v>0</v>
          </cell>
          <cell r="N1214">
            <v>0</v>
          </cell>
          <cell r="O1214">
            <v>200506</v>
          </cell>
          <cell r="P1214">
            <v>61166</v>
          </cell>
          <cell r="Q1214" t="str">
            <v>0</v>
          </cell>
          <cell r="R1214" t="str">
            <v>UNASSIGNED</v>
          </cell>
          <cell r="T1214" t="b">
            <v>1</v>
          </cell>
          <cell r="U1214" t="b">
            <v>1</v>
          </cell>
          <cell r="V1214" t="b">
            <v>1</v>
          </cell>
          <cell r="W1214" t="str">
            <v>FIN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I1214" t="str">
            <v>Tomb</v>
          </cell>
          <cell r="AJ1214" t="str">
            <v>T</v>
          </cell>
        </row>
        <row r="1215">
          <cell r="A1215" t="str">
            <v>0023526</v>
          </cell>
          <cell r="B1215" t="str">
            <v>P97031405</v>
          </cell>
          <cell r="C1215" t="str">
            <v>97031405</v>
          </cell>
          <cell r="D1215" t="str">
            <v>SLOANE PHYSICS LAB BASEMENT RENOVATION</v>
          </cell>
          <cell r="E1215">
            <v>35521</v>
          </cell>
          <cell r="G1215">
            <v>36068</v>
          </cell>
          <cell r="I1215">
            <v>36290</v>
          </cell>
          <cell r="J1215">
            <v>257787</v>
          </cell>
          <cell r="K1215">
            <v>257786.72</v>
          </cell>
          <cell r="L1215">
            <v>257786.72</v>
          </cell>
          <cell r="M1215">
            <v>257786.94</v>
          </cell>
          <cell r="N1215">
            <v>0</v>
          </cell>
          <cell r="O1215">
            <v>200506</v>
          </cell>
          <cell r="P1215">
            <v>257786.72</v>
          </cell>
          <cell r="Q1215" t="str">
            <v>25</v>
          </cell>
          <cell r="R1215" t="str">
            <v>Biological and Physical Sciences</v>
          </cell>
          <cell r="S1215" t="str">
            <v>SCIENCE HILL</v>
          </cell>
          <cell r="T1215" t="b">
            <v>1</v>
          </cell>
          <cell r="U1215" t="b">
            <v>1</v>
          </cell>
          <cell r="V1215" t="b">
            <v>0</v>
          </cell>
          <cell r="W1215" t="str">
            <v>Accounting And Contracts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I1215" t="str">
            <v>Tomb</v>
          </cell>
          <cell r="AJ1215" t="str">
            <v>T</v>
          </cell>
        </row>
        <row r="1216">
          <cell r="A1216" t="str">
            <v>0023528</v>
          </cell>
          <cell r="B1216" t="str">
            <v>P97041102</v>
          </cell>
          <cell r="C1216" t="str">
            <v>97041102</v>
          </cell>
          <cell r="D1216" t="str">
            <v>STILES MASTER'S HOUSE ROOF REPLACEMENT</v>
          </cell>
          <cell r="E1216">
            <v>35521</v>
          </cell>
          <cell r="F1216">
            <v>36068</v>
          </cell>
          <cell r="G1216">
            <v>35796</v>
          </cell>
          <cell r="I1216">
            <v>36290</v>
          </cell>
          <cell r="J1216">
            <v>137018</v>
          </cell>
          <cell r="K1216">
            <v>137018</v>
          </cell>
          <cell r="L1216">
            <v>137018</v>
          </cell>
          <cell r="M1216">
            <v>0</v>
          </cell>
          <cell r="N1216">
            <v>137018</v>
          </cell>
          <cell r="O1216">
            <v>200506</v>
          </cell>
          <cell r="P1216">
            <v>137018</v>
          </cell>
          <cell r="Q1216" t="str">
            <v>71</v>
          </cell>
          <cell r="R1216" t="str">
            <v>Residential - Undergraduate</v>
          </cell>
          <cell r="S1216" t="str">
            <v>RESIDENTIAL FACILITIES</v>
          </cell>
          <cell r="T1216" t="b">
            <v>0</v>
          </cell>
          <cell r="U1216" t="b">
            <v>1</v>
          </cell>
          <cell r="V1216" t="b">
            <v>0</v>
          </cell>
          <cell r="W1216" t="str">
            <v>Accounting And Contracts</v>
          </cell>
          <cell r="X1216">
            <v>119741</v>
          </cell>
          <cell r="Y1216">
            <v>17277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 t="str">
            <v>30</v>
          </cell>
          <cell r="AH1216" t="str">
            <v>CM</v>
          </cell>
          <cell r="AI1216" t="str">
            <v>FullyF</v>
          </cell>
          <cell r="AJ1216" t="str">
            <v>FF</v>
          </cell>
        </row>
        <row r="1217">
          <cell r="A1217" t="str">
            <v>0023529</v>
          </cell>
          <cell r="B1217" t="str">
            <v>P97040301</v>
          </cell>
          <cell r="C1217" t="str">
            <v>97040301</v>
          </cell>
          <cell r="D1217" t="str">
            <v>PLANNING STUDY - COMPREHENSIVE YALE - PHASE 2</v>
          </cell>
          <cell r="E1217">
            <v>35521</v>
          </cell>
          <cell r="H1217">
            <v>38168</v>
          </cell>
          <cell r="I1217">
            <v>35100</v>
          </cell>
          <cell r="J1217">
            <v>1950000</v>
          </cell>
          <cell r="K1217">
            <v>1773660.79</v>
          </cell>
          <cell r="L1217">
            <v>1792216.01</v>
          </cell>
          <cell r="M1217">
            <v>1792216</v>
          </cell>
          <cell r="N1217">
            <v>0</v>
          </cell>
          <cell r="O1217">
            <v>200506</v>
          </cell>
          <cell r="P1217">
            <v>1792216.01</v>
          </cell>
          <cell r="Q1217" t="str">
            <v>60</v>
          </cell>
          <cell r="R1217" t="str">
            <v>Admin&amp;Other Administration</v>
          </cell>
          <cell r="S1217" t="str">
            <v>CENTRAL CAMPUS</v>
          </cell>
          <cell r="T1217" t="b">
            <v>0</v>
          </cell>
          <cell r="U1217" t="b">
            <v>0</v>
          </cell>
          <cell r="V1217" t="b">
            <v>0</v>
          </cell>
          <cell r="W1217" t="str">
            <v>Accounting And Contracts</v>
          </cell>
          <cell r="X1217">
            <v>0</v>
          </cell>
          <cell r="Y1217">
            <v>0</v>
          </cell>
          <cell r="Z1217">
            <v>674354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 t="str">
            <v>50</v>
          </cell>
          <cell r="AH1217" t="str">
            <v>OS</v>
          </cell>
          <cell r="AI1217" t="str">
            <v>Study</v>
          </cell>
          <cell r="AJ1217" t="str">
            <v>I</v>
          </cell>
        </row>
        <row r="1218">
          <cell r="A1218" t="str">
            <v>0023530</v>
          </cell>
          <cell r="B1218" t="str">
            <v>C97040105</v>
          </cell>
          <cell r="C1218" t="str">
            <v>97040105</v>
          </cell>
          <cell r="D1218" t="str">
            <v>YAD PC ORTHOPAEDICS ORDER #198</v>
          </cell>
          <cell r="E1218">
            <v>35521</v>
          </cell>
          <cell r="F1218">
            <v>35734</v>
          </cell>
          <cell r="G1218">
            <v>35582</v>
          </cell>
          <cell r="I1218">
            <v>35769</v>
          </cell>
          <cell r="J1218">
            <v>3939</v>
          </cell>
          <cell r="K1218">
            <v>3939</v>
          </cell>
          <cell r="L1218">
            <v>3939</v>
          </cell>
          <cell r="M1218">
            <v>0</v>
          </cell>
          <cell r="N1218">
            <v>3939</v>
          </cell>
          <cell r="O1218">
            <v>200506</v>
          </cell>
          <cell r="P1218">
            <v>3939</v>
          </cell>
          <cell r="Q1218" t="str">
            <v>08</v>
          </cell>
          <cell r="R1218" t="str">
            <v>Medicine</v>
          </cell>
          <cell r="T1218" t="b">
            <v>1</v>
          </cell>
          <cell r="U1218" t="b">
            <v>1</v>
          </cell>
          <cell r="V1218" t="b">
            <v>0</v>
          </cell>
          <cell r="W1218" t="str">
            <v>Finance-General Administration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I1218" t="str">
            <v>Tomb</v>
          </cell>
          <cell r="AJ1218" t="str">
            <v>T</v>
          </cell>
        </row>
        <row r="1219">
          <cell r="A1219" t="str">
            <v>0023531</v>
          </cell>
          <cell r="B1219" t="str">
            <v>C97040106</v>
          </cell>
          <cell r="C1219" t="str">
            <v>97040106</v>
          </cell>
          <cell r="D1219" t="str">
            <v>YAD PC ORTHOPAEDICS ORDER #197</v>
          </cell>
          <cell r="E1219">
            <v>35521</v>
          </cell>
          <cell r="F1219">
            <v>35734</v>
          </cell>
          <cell r="G1219">
            <v>35582</v>
          </cell>
          <cell r="I1219">
            <v>35769</v>
          </cell>
          <cell r="J1219">
            <v>3939</v>
          </cell>
          <cell r="K1219">
            <v>3939</v>
          </cell>
          <cell r="L1219">
            <v>3939</v>
          </cell>
          <cell r="M1219">
            <v>0</v>
          </cell>
          <cell r="N1219">
            <v>3939</v>
          </cell>
          <cell r="O1219">
            <v>200506</v>
          </cell>
          <cell r="P1219">
            <v>3939</v>
          </cell>
          <cell r="Q1219" t="str">
            <v>08</v>
          </cell>
          <cell r="R1219" t="str">
            <v>Medicine</v>
          </cell>
          <cell r="T1219" t="b">
            <v>1</v>
          </cell>
          <cell r="U1219" t="b">
            <v>1</v>
          </cell>
          <cell r="V1219" t="b">
            <v>0</v>
          </cell>
          <cell r="W1219" t="str">
            <v>Finance-General Administration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I1219" t="str">
            <v>Tomb</v>
          </cell>
          <cell r="AJ1219" t="str">
            <v>T</v>
          </cell>
        </row>
        <row r="1220">
          <cell r="A1220" t="str">
            <v>0023532</v>
          </cell>
          <cell r="B1220" t="str">
            <v>C97040107</v>
          </cell>
          <cell r="C1220" t="str">
            <v>97040107</v>
          </cell>
          <cell r="D1220" t="str">
            <v>YAD PC ORTHOPAEDICS ORDER #196</v>
          </cell>
          <cell r="E1220">
            <v>35521</v>
          </cell>
          <cell r="F1220">
            <v>35734</v>
          </cell>
          <cell r="G1220">
            <v>35582</v>
          </cell>
          <cell r="I1220">
            <v>35769</v>
          </cell>
          <cell r="J1220">
            <v>3939</v>
          </cell>
          <cell r="K1220">
            <v>3939</v>
          </cell>
          <cell r="L1220">
            <v>3939</v>
          </cell>
          <cell r="M1220">
            <v>0</v>
          </cell>
          <cell r="N1220">
            <v>3939</v>
          </cell>
          <cell r="O1220">
            <v>200506</v>
          </cell>
          <cell r="P1220">
            <v>3939</v>
          </cell>
          <cell r="Q1220" t="str">
            <v>08</v>
          </cell>
          <cell r="R1220" t="str">
            <v>Medicine</v>
          </cell>
          <cell r="T1220" t="b">
            <v>1</v>
          </cell>
          <cell r="U1220" t="b">
            <v>1</v>
          </cell>
          <cell r="V1220" t="b">
            <v>0</v>
          </cell>
          <cell r="W1220" t="str">
            <v>Finance-General Administration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I1220" t="str">
            <v>Tomb</v>
          </cell>
          <cell r="AJ1220" t="str">
            <v>T</v>
          </cell>
        </row>
        <row r="1221">
          <cell r="A1221" t="str">
            <v>0023533</v>
          </cell>
          <cell r="B1221" t="str">
            <v>C97040108</v>
          </cell>
          <cell r="C1221" t="str">
            <v>97040108</v>
          </cell>
          <cell r="D1221" t="str">
            <v>YAD PC BAC ORDER #201</v>
          </cell>
          <cell r="E1221">
            <v>35521</v>
          </cell>
          <cell r="F1221">
            <v>35734</v>
          </cell>
          <cell r="G1221">
            <v>35582</v>
          </cell>
          <cell r="I1221">
            <v>35769</v>
          </cell>
          <cell r="J1221">
            <v>4021</v>
          </cell>
          <cell r="K1221">
            <v>4021</v>
          </cell>
          <cell r="L1221">
            <v>4021</v>
          </cell>
          <cell r="M1221">
            <v>0</v>
          </cell>
          <cell r="N1221">
            <v>4021</v>
          </cell>
          <cell r="O1221">
            <v>200506</v>
          </cell>
          <cell r="P1221">
            <v>4021</v>
          </cell>
          <cell r="Q1221" t="str">
            <v>12</v>
          </cell>
          <cell r="R1221" t="str">
            <v>Administrative &amp; University-Wide</v>
          </cell>
          <cell r="T1221" t="b">
            <v>1</v>
          </cell>
          <cell r="U1221" t="b">
            <v>1</v>
          </cell>
          <cell r="V1221" t="b">
            <v>0</v>
          </cell>
          <cell r="W1221" t="str">
            <v>Finance-General Administration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I1221" t="str">
            <v>Tomb</v>
          </cell>
          <cell r="AJ1221" t="str">
            <v>T</v>
          </cell>
        </row>
        <row r="1222">
          <cell r="A1222" t="str">
            <v>0023534</v>
          </cell>
          <cell r="B1222" t="str">
            <v>C97040109</v>
          </cell>
          <cell r="C1222" t="str">
            <v>97040109</v>
          </cell>
          <cell r="D1222" t="str">
            <v>YAD PC ASSISTANT TREASURER ORDER #206</v>
          </cell>
          <cell r="E1222">
            <v>35521</v>
          </cell>
          <cell r="F1222">
            <v>35734</v>
          </cell>
          <cell r="G1222">
            <v>35582</v>
          </cell>
          <cell r="I1222">
            <v>35769</v>
          </cell>
          <cell r="J1222">
            <v>2943</v>
          </cell>
          <cell r="K1222">
            <v>2943</v>
          </cell>
          <cell r="L1222">
            <v>2943</v>
          </cell>
          <cell r="M1222">
            <v>0</v>
          </cell>
          <cell r="N1222">
            <v>2943</v>
          </cell>
          <cell r="O1222">
            <v>200506</v>
          </cell>
          <cell r="P1222">
            <v>2943</v>
          </cell>
          <cell r="Q1222" t="str">
            <v>12</v>
          </cell>
          <cell r="R1222" t="str">
            <v>Administrative &amp; University-Wide</v>
          </cell>
          <cell r="T1222" t="b">
            <v>1</v>
          </cell>
          <cell r="U1222" t="b">
            <v>1</v>
          </cell>
          <cell r="V1222" t="b">
            <v>0</v>
          </cell>
          <cell r="W1222" t="str">
            <v>Finance-General Administration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I1222" t="str">
            <v>Tomb</v>
          </cell>
          <cell r="AJ1222" t="str">
            <v>T</v>
          </cell>
        </row>
        <row r="1223">
          <cell r="A1223" t="str">
            <v>0023535</v>
          </cell>
          <cell r="B1223" t="str">
            <v>P97050101</v>
          </cell>
          <cell r="C1223" t="str">
            <v>97050101</v>
          </cell>
          <cell r="D1223" t="str">
            <v>RTH RENOVATION PHASE I</v>
          </cell>
          <cell r="E1223">
            <v>35551</v>
          </cell>
          <cell r="G1223">
            <v>36038</v>
          </cell>
          <cell r="I1223">
            <v>37592</v>
          </cell>
          <cell r="J1223">
            <v>759577</v>
          </cell>
          <cell r="K1223">
            <v>759576.83</v>
          </cell>
          <cell r="L1223">
            <v>759576.83</v>
          </cell>
          <cell r="M1223">
            <v>637563.26</v>
          </cell>
          <cell r="N1223">
            <v>122014</v>
          </cell>
          <cell r="O1223">
            <v>200506</v>
          </cell>
          <cell r="P1223">
            <v>759576.83</v>
          </cell>
          <cell r="Q1223" t="str">
            <v>54</v>
          </cell>
          <cell r="R1223" t="str">
            <v>Athletics</v>
          </cell>
          <cell r="S1223" t="str">
            <v>ATHLETIC FACILITIES</v>
          </cell>
          <cell r="T1223" t="b">
            <v>0</v>
          </cell>
          <cell r="U1223" t="b">
            <v>1</v>
          </cell>
          <cell r="V1223" t="b">
            <v>0</v>
          </cell>
          <cell r="W1223" t="str">
            <v>Accounting And Contracts</v>
          </cell>
          <cell r="X1223">
            <v>0</v>
          </cell>
          <cell r="Y1223">
            <v>0</v>
          </cell>
          <cell r="Z1223">
            <v>551265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I1223" t="str">
            <v>Tomb</v>
          </cell>
          <cell r="AJ1223" t="str">
            <v>T</v>
          </cell>
        </row>
        <row r="1224">
          <cell r="A1224" t="str">
            <v>0023537</v>
          </cell>
          <cell r="B1224" t="str">
            <v>C97050101</v>
          </cell>
          <cell r="C1224" t="str">
            <v>97050101</v>
          </cell>
          <cell r="D1224" t="str">
            <v>YAD PC ORTHOPAEDICS ORDER #214</v>
          </cell>
          <cell r="E1224">
            <v>35551</v>
          </cell>
          <cell r="F1224">
            <v>35795</v>
          </cell>
          <cell r="G1224">
            <v>35582</v>
          </cell>
          <cell r="I1224">
            <v>35769</v>
          </cell>
          <cell r="J1224">
            <v>3940</v>
          </cell>
          <cell r="K1224">
            <v>3940</v>
          </cell>
          <cell r="L1224">
            <v>3940</v>
          </cell>
          <cell r="M1224">
            <v>0</v>
          </cell>
          <cell r="N1224">
            <v>3940</v>
          </cell>
          <cell r="O1224">
            <v>200506</v>
          </cell>
          <cell r="P1224">
            <v>3940</v>
          </cell>
          <cell r="Q1224" t="str">
            <v>08</v>
          </cell>
          <cell r="R1224" t="str">
            <v>Medicine</v>
          </cell>
          <cell r="T1224" t="b">
            <v>1</v>
          </cell>
          <cell r="U1224" t="b">
            <v>1</v>
          </cell>
          <cell r="V1224" t="b">
            <v>0</v>
          </cell>
          <cell r="W1224" t="str">
            <v>Finance-General Administration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I1224" t="str">
            <v>Tomb</v>
          </cell>
          <cell r="AJ1224" t="str">
            <v>T</v>
          </cell>
        </row>
        <row r="1225">
          <cell r="A1225" t="str">
            <v>0023539</v>
          </cell>
          <cell r="B1225" t="str">
            <v>P97051301</v>
          </cell>
          <cell r="C1225" t="str">
            <v>97051301</v>
          </cell>
          <cell r="D1225" t="str">
            <v>BML FIRE PROTECTION UPGRADE</v>
          </cell>
          <cell r="E1225">
            <v>35551</v>
          </cell>
          <cell r="G1225">
            <v>36250</v>
          </cell>
          <cell r="I1225">
            <v>36969</v>
          </cell>
          <cell r="J1225">
            <v>143894</v>
          </cell>
          <cell r="K1225">
            <v>143894.01999999999</v>
          </cell>
          <cell r="L1225">
            <v>143894.01999999999</v>
          </cell>
          <cell r="M1225">
            <v>0</v>
          </cell>
          <cell r="N1225">
            <v>143894</v>
          </cell>
          <cell r="O1225">
            <v>200506</v>
          </cell>
          <cell r="P1225">
            <v>143894.01999999999</v>
          </cell>
          <cell r="Q1225" t="str">
            <v>80</v>
          </cell>
          <cell r="R1225" t="str">
            <v>Medicine</v>
          </cell>
          <cell r="S1225" t="str">
            <v>MEDICAL CAMPUS</v>
          </cell>
          <cell r="T1225" t="b">
            <v>0</v>
          </cell>
          <cell r="U1225" t="b">
            <v>1</v>
          </cell>
          <cell r="V1225" t="b">
            <v>0</v>
          </cell>
          <cell r="W1225" t="str">
            <v>Asset Management</v>
          </cell>
          <cell r="X1225">
            <v>133894</v>
          </cell>
          <cell r="Y1225">
            <v>10000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 t="str">
            <v>30</v>
          </cell>
          <cell r="AH1225" t="str">
            <v>CM</v>
          </cell>
          <cell r="AI1225" t="str">
            <v>FullyF</v>
          </cell>
          <cell r="AJ1225" t="str">
            <v>FF</v>
          </cell>
        </row>
        <row r="1226">
          <cell r="A1226" t="str">
            <v>0023540</v>
          </cell>
          <cell r="B1226" t="str">
            <v>P97051302</v>
          </cell>
          <cell r="C1226" t="str">
            <v>97051302</v>
          </cell>
          <cell r="D1226" t="str">
            <v>LEPH 6TH FL INSECTORY-SCHOOL OF PUBLIC HEALTH</v>
          </cell>
          <cell r="E1226">
            <v>35551</v>
          </cell>
          <cell r="G1226">
            <v>36341</v>
          </cell>
          <cell r="I1226">
            <v>37935</v>
          </cell>
          <cell r="J1226">
            <v>704468</v>
          </cell>
          <cell r="K1226">
            <v>704468.49</v>
          </cell>
          <cell r="L1226">
            <v>704468.49</v>
          </cell>
          <cell r="M1226">
            <v>0</v>
          </cell>
          <cell r="N1226">
            <v>704468</v>
          </cell>
          <cell r="O1226">
            <v>200506</v>
          </cell>
          <cell r="P1226">
            <v>704468.49</v>
          </cell>
          <cell r="Q1226" t="str">
            <v>80</v>
          </cell>
          <cell r="R1226" t="str">
            <v>Medicine</v>
          </cell>
          <cell r="S1226" t="str">
            <v>MEDICAL CAMPUS</v>
          </cell>
          <cell r="T1226" t="b">
            <v>0</v>
          </cell>
          <cell r="U1226" t="b">
            <v>1</v>
          </cell>
          <cell r="V1226" t="b">
            <v>0</v>
          </cell>
          <cell r="W1226" t="str">
            <v>Asset Management</v>
          </cell>
          <cell r="X1226">
            <v>689563</v>
          </cell>
          <cell r="Y1226">
            <v>14905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 t="str">
            <v>20</v>
          </cell>
          <cell r="AH1226" t="str">
            <v>PR</v>
          </cell>
          <cell r="AI1226" t="str">
            <v>FullyF</v>
          </cell>
          <cell r="AJ1226" t="str">
            <v>FF</v>
          </cell>
        </row>
        <row r="1227">
          <cell r="A1227" t="str">
            <v>0023541</v>
          </cell>
          <cell r="B1227" t="str">
            <v>P97051303</v>
          </cell>
          <cell r="C1227" t="str">
            <v>97051303</v>
          </cell>
          <cell r="D1227" t="str">
            <v>LH LAB RENOS 204-210-216-218 PATHOLOGY</v>
          </cell>
          <cell r="E1227">
            <v>35551</v>
          </cell>
          <cell r="G1227">
            <v>36008</v>
          </cell>
          <cell r="I1227">
            <v>36969</v>
          </cell>
          <cell r="J1227">
            <v>688357</v>
          </cell>
          <cell r="K1227">
            <v>688357</v>
          </cell>
          <cell r="L1227">
            <v>688357</v>
          </cell>
          <cell r="M1227">
            <v>422157.75</v>
          </cell>
          <cell r="N1227">
            <v>266199</v>
          </cell>
          <cell r="O1227">
            <v>200506</v>
          </cell>
          <cell r="P1227">
            <v>688357</v>
          </cell>
          <cell r="Q1227" t="str">
            <v>80</v>
          </cell>
          <cell r="R1227" t="str">
            <v>Medicine</v>
          </cell>
          <cell r="S1227" t="str">
            <v>MEDICAL CAMPUS</v>
          </cell>
          <cell r="T1227" t="b">
            <v>0</v>
          </cell>
          <cell r="U1227" t="b">
            <v>1</v>
          </cell>
          <cell r="V1227" t="b">
            <v>0</v>
          </cell>
          <cell r="W1227" t="str">
            <v>Asset Management</v>
          </cell>
          <cell r="X1227">
            <v>266199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 t="str">
            <v>30</v>
          </cell>
          <cell r="AH1227" t="str">
            <v>CM</v>
          </cell>
          <cell r="AI1227" t="str">
            <v>FullyF</v>
          </cell>
          <cell r="AJ1227" t="str">
            <v>FF</v>
          </cell>
        </row>
        <row r="1228">
          <cell r="A1228" t="str">
            <v>0023542</v>
          </cell>
          <cell r="B1228" t="str">
            <v>P97051305</v>
          </cell>
          <cell r="C1228" t="str">
            <v>97051305</v>
          </cell>
          <cell r="D1228" t="str">
            <v>SHM I WING, HVAC RENOVATION</v>
          </cell>
          <cell r="E1228">
            <v>35551</v>
          </cell>
          <cell r="G1228">
            <v>36250</v>
          </cell>
          <cell r="I1228">
            <v>36969</v>
          </cell>
          <cell r="J1228">
            <v>873671</v>
          </cell>
          <cell r="K1228">
            <v>873671.23</v>
          </cell>
          <cell r="L1228">
            <v>873671.23</v>
          </cell>
          <cell r="M1228">
            <v>0</v>
          </cell>
          <cell r="N1228">
            <v>873671</v>
          </cell>
          <cell r="O1228">
            <v>200506</v>
          </cell>
          <cell r="P1228">
            <v>873671.23</v>
          </cell>
          <cell r="Q1228" t="str">
            <v>80</v>
          </cell>
          <cell r="R1228" t="str">
            <v>Medicine</v>
          </cell>
          <cell r="S1228" t="str">
            <v>MEDICAL CAMPUS</v>
          </cell>
          <cell r="T1228" t="b">
            <v>0</v>
          </cell>
          <cell r="U1228" t="b">
            <v>1</v>
          </cell>
          <cell r="V1228" t="b">
            <v>0</v>
          </cell>
          <cell r="W1228" t="str">
            <v>Asset Management</v>
          </cell>
          <cell r="X1228">
            <v>873671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 t="str">
            <v>30</v>
          </cell>
          <cell r="AH1228" t="str">
            <v>CM</v>
          </cell>
          <cell r="AI1228" t="str">
            <v>FullyF</v>
          </cell>
          <cell r="AJ1228" t="str">
            <v>FF</v>
          </cell>
        </row>
        <row r="1229">
          <cell r="A1229" t="str">
            <v>0023543</v>
          </cell>
          <cell r="B1229" t="str">
            <v>P97051306</v>
          </cell>
          <cell r="C1229" t="str">
            <v>97051306</v>
          </cell>
          <cell r="D1229" t="str">
            <v>YSM EMERGENCY GENERATOR INTERFACE</v>
          </cell>
          <cell r="E1229">
            <v>35551</v>
          </cell>
          <cell r="F1229">
            <v>35976</v>
          </cell>
          <cell r="G1229">
            <v>35612</v>
          </cell>
          <cell r="I1229">
            <v>37596</v>
          </cell>
          <cell r="J1229">
            <v>258613</v>
          </cell>
          <cell r="K1229">
            <v>258612</v>
          </cell>
          <cell r="L1229">
            <v>258612</v>
          </cell>
          <cell r="M1229">
            <v>0</v>
          </cell>
          <cell r="N1229">
            <v>258613</v>
          </cell>
          <cell r="O1229">
            <v>200506</v>
          </cell>
          <cell r="P1229">
            <v>258612</v>
          </cell>
          <cell r="Q1229" t="str">
            <v>80</v>
          </cell>
          <cell r="R1229" t="str">
            <v>Medicine</v>
          </cell>
          <cell r="S1229" t="str">
            <v>MEDICAL CAMPUS</v>
          </cell>
          <cell r="T1229" t="b">
            <v>0</v>
          </cell>
          <cell r="U1229" t="b">
            <v>1</v>
          </cell>
          <cell r="V1229" t="b">
            <v>0</v>
          </cell>
          <cell r="W1229" t="str">
            <v>Asset Management</v>
          </cell>
          <cell r="X1229">
            <v>7748</v>
          </cell>
          <cell r="Y1229">
            <v>250865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 t="str">
            <v>30</v>
          </cell>
          <cell r="AH1229" t="str">
            <v>CM</v>
          </cell>
          <cell r="AI1229" t="str">
            <v>FullyF</v>
          </cell>
          <cell r="AJ1229" t="str">
            <v>FF</v>
          </cell>
        </row>
        <row r="1230">
          <cell r="A1230" t="str">
            <v>0023544</v>
          </cell>
          <cell r="B1230" t="str">
            <v>P97051304</v>
          </cell>
          <cell r="C1230" t="str">
            <v>97051304</v>
          </cell>
          <cell r="D1230" t="str">
            <v>YALE-NEW HAVEN MED CTR EXTERIOR SIGN PROGRAM</v>
          </cell>
          <cell r="E1230">
            <v>35551</v>
          </cell>
          <cell r="G1230">
            <v>37437</v>
          </cell>
          <cell r="H1230">
            <v>37346</v>
          </cell>
          <cell r="I1230">
            <v>35569</v>
          </cell>
          <cell r="J1230">
            <v>180000</v>
          </cell>
          <cell r="K1230">
            <v>165299.59</v>
          </cell>
          <cell r="L1230">
            <v>165299.59</v>
          </cell>
          <cell r="M1230">
            <v>168174.16</v>
          </cell>
          <cell r="N1230">
            <v>0</v>
          </cell>
          <cell r="O1230">
            <v>200506</v>
          </cell>
          <cell r="P1230">
            <v>165299.59</v>
          </cell>
          <cell r="Q1230" t="str">
            <v>80</v>
          </cell>
          <cell r="R1230" t="str">
            <v>Medicine</v>
          </cell>
          <cell r="S1230" t="str">
            <v>MEDICAL CAMPUS</v>
          </cell>
          <cell r="T1230" t="b">
            <v>0</v>
          </cell>
          <cell r="U1230" t="b">
            <v>0</v>
          </cell>
          <cell r="V1230" t="b">
            <v>0</v>
          </cell>
          <cell r="W1230" t="str">
            <v>Asset Management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 t="str">
            <v>30</v>
          </cell>
          <cell r="AH1230" t="str">
            <v>CM</v>
          </cell>
          <cell r="AI1230" t="str">
            <v>Const</v>
          </cell>
          <cell r="AJ1230" t="str">
            <v>I</v>
          </cell>
        </row>
        <row r="1231">
          <cell r="A1231" t="str">
            <v>0023545</v>
          </cell>
          <cell r="B1231" t="str">
            <v>C97050102</v>
          </cell>
          <cell r="C1231" t="str">
            <v>97050102</v>
          </cell>
          <cell r="D1231" t="str">
            <v>ITS NETWORK FY97</v>
          </cell>
          <cell r="E1231">
            <v>35551</v>
          </cell>
          <cell r="G1231">
            <v>35795</v>
          </cell>
          <cell r="I1231">
            <v>35769</v>
          </cell>
          <cell r="J1231">
            <v>900000</v>
          </cell>
          <cell r="K1231">
            <v>900000</v>
          </cell>
          <cell r="L1231">
            <v>900000</v>
          </cell>
          <cell r="M1231">
            <v>0</v>
          </cell>
          <cell r="N1231">
            <v>900000</v>
          </cell>
          <cell r="O1231">
            <v>200506</v>
          </cell>
          <cell r="P1231">
            <v>900000</v>
          </cell>
          <cell r="Q1231" t="str">
            <v>12</v>
          </cell>
          <cell r="R1231" t="str">
            <v>Administrative &amp; University-Wide</v>
          </cell>
          <cell r="T1231" t="b">
            <v>0</v>
          </cell>
          <cell r="U1231" t="b">
            <v>1</v>
          </cell>
          <cell r="V1231" t="b">
            <v>0</v>
          </cell>
          <cell r="W1231" t="str">
            <v>Finance-General Administration</v>
          </cell>
          <cell r="X1231">
            <v>0</v>
          </cell>
          <cell r="Y1231">
            <v>900000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I1231" t="str">
            <v>Tomb</v>
          </cell>
          <cell r="AJ1231" t="str">
            <v>T</v>
          </cell>
        </row>
        <row r="1232">
          <cell r="A1232" t="str">
            <v>0023547</v>
          </cell>
          <cell r="B1232" t="str">
            <v>C97060101</v>
          </cell>
          <cell r="C1232" t="str">
            <v>97060101</v>
          </cell>
          <cell r="D1232" t="str">
            <v>YAD PC ADMINISTRATIVE SYSTEMS ORDER #222</v>
          </cell>
          <cell r="E1232">
            <v>35582</v>
          </cell>
          <cell r="F1232">
            <v>35795</v>
          </cell>
          <cell r="G1232">
            <v>35582</v>
          </cell>
          <cell r="I1232">
            <v>35769</v>
          </cell>
          <cell r="J1232">
            <v>7946</v>
          </cell>
          <cell r="K1232">
            <v>7946</v>
          </cell>
          <cell r="L1232">
            <v>7946</v>
          </cell>
          <cell r="M1232">
            <v>0</v>
          </cell>
          <cell r="N1232">
            <v>7946</v>
          </cell>
          <cell r="O1232">
            <v>200506</v>
          </cell>
          <cell r="P1232">
            <v>7946</v>
          </cell>
          <cell r="Q1232" t="str">
            <v>12</v>
          </cell>
          <cell r="R1232" t="str">
            <v>Administrative &amp; University-Wide</v>
          </cell>
          <cell r="T1232" t="b">
            <v>1</v>
          </cell>
          <cell r="U1232" t="b">
            <v>1</v>
          </cell>
          <cell r="V1232" t="b">
            <v>0</v>
          </cell>
          <cell r="W1232" t="str">
            <v>Finance-General Administration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I1232" t="str">
            <v>Tomb</v>
          </cell>
          <cell r="AJ1232" t="str">
            <v>T</v>
          </cell>
        </row>
        <row r="1233">
          <cell r="A1233" t="str">
            <v>0023548</v>
          </cell>
          <cell r="B1233" t="str">
            <v>C97060102</v>
          </cell>
          <cell r="C1233" t="str">
            <v>97060102</v>
          </cell>
          <cell r="D1233" t="str">
            <v>YAD PC ADMINISTRATIVE SERVICES ORDER #223</v>
          </cell>
          <cell r="E1233">
            <v>35582</v>
          </cell>
          <cell r="F1233">
            <v>35795</v>
          </cell>
          <cell r="G1233">
            <v>35582</v>
          </cell>
          <cell r="I1233">
            <v>35769</v>
          </cell>
          <cell r="J1233">
            <v>11919</v>
          </cell>
          <cell r="K1233">
            <v>11919</v>
          </cell>
          <cell r="L1233">
            <v>11919</v>
          </cell>
          <cell r="M1233">
            <v>0</v>
          </cell>
          <cell r="N1233">
            <v>11919</v>
          </cell>
          <cell r="O1233">
            <v>200506</v>
          </cell>
          <cell r="P1233">
            <v>11919</v>
          </cell>
          <cell r="Q1233" t="str">
            <v>12</v>
          </cell>
          <cell r="R1233" t="str">
            <v>Administrative &amp; University-Wide</v>
          </cell>
          <cell r="T1233" t="b">
            <v>1</v>
          </cell>
          <cell r="U1233" t="b">
            <v>1</v>
          </cell>
          <cell r="V1233" t="b">
            <v>0</v>
          </cell>
          <cell r="W1233" t="str">
            <v>Finance-General Administration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I1233" t="str">
            <v>Tomb</v>
          </cell>
          <cell r="AJ1233" t="str">
            <v>T</v>
          </cell>
        </row>
        <row r="1234">
          <cell r="A1234" t="str">
            <v>0023549</v>
          </cell>
          <cell r="B1234" t="str">
            <v>P98032501</v>
          </cell>
          <cell r="C1234" t="str">
            <v>98032501</v>
          </cell>
          <cell r="D1234" t="str">
            <v>SHM C-WING HANDICAP ACCESSIBLE TOILET RENOS</v>
          </cell>
          <cell r="E1234">
            <v>35582</v>
          </cell>
          <cell r="G1234">
            <v>37072</v>
          </cell>
          <cell r="I1234">
            <v>37935</v>
          </cell>
          <cell r="J1234">
            <v>72692</v>
          </cell>
          <cell r="K1234">
            <v>72692.05</v>
          </cell>
          <cell r="L1234">
            <v>72692.05</v>
          </cell>
          <cell r="M1234">
            <v>0</v>
          </cell>
          <cell r="N1234">
            <v>72692</v>
          </cell>
          <cell r="O1234">
            <v>200506</v>
          </cell>
          <cell r="P1234">
            <v>72692.05</v>
          </cell>
          <cell r="Q1234" t="str">
            <v>80</v>
          </cell>
          <cell r="R1234" t="str">
            <v>Medicine</v>
          </cell>
          <cell r="S1234" t="str">
            <v>MEDICAL CAMPUS</v>
          </cell>
          <cell r="T1234" t="b">
            <v>0</v>
          </cell>
          <cell r="U1234" t="b">
            <v>1</v>
          </cell>
          <cell r="V1234" t="b">
            <v>0</v>
          </cell>
          <cell r="W1234" t="str">
            <v>Asset Management</v>
          </cell>
          <cell r="X1234">
            <v>70192</v>
          </cell>
          <cell r="Y1234">
            <v>2500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 t="str">
            <v>30</v>
          </cell>
          <cell r="AH1234" t="str">
            <v>CM</v>
          </cell>
          <cell r="AI1234" t="str">
            <v>FullyF</v>
          </cell>
          <cell r="AJ1234" t="str">
            <v>FF</v>
          </cell>
        </row>
        <row r="1235">
          <cell r="A1235" t="str">
            <v>0023550</v>
          </cell>
          <cell r="B1235" t="str">
            <v>P97051601</v>
          </cell>
          <cell r="C1235" t="str">
            <v>97051601</v>
          </cell>
          <cell r="D1235" t="str">
            <v>WHITNEY 175 RMS 136-144 RECONFIGURATION</v>
          </cell>
          <cell r="E1235">
            <v>35582</v>
          </cell>
          <cell r="G1235">
            <v>35915</v>
          </cell>
          <cell r="I1235">
            <v>37592</v>
          </cell>
          <cell r="J1235">
            <v>320000</v>
          </cell>
          <cell r="K1235">
            <v>320000.64000000001</v>
          </cell>
          <cell r="L1235">
            <v>320000.64000000001</v>
          </cell>
          <cell r="M1235">
            <v>312707.36</v>
          </cell>
          <cell r="N1235">
            <v>10316</v>
          </cell>
          <cell r="O1235">
            <v>200506</v>
          </cell>
          <cell r="P1235">
            <v>320000.64000000001</v>
          </cell>
          <cell r="Q1235" t="str">
            <v>60</v>
          </cell>
          <cell r="R1235" t="str">
            <v>Admin&amp;Other Administration</v>
          </cell>
          <cell r="S1235" t="str">
            <v>OTHER PROJECTS</v>
          </cell>
          <cell r="T1235" t="b">
            <v>0</v>
          </cell>
          <cell r="U1235" t="b">
            <v>0</v>
          </cell>
          <cell r="V1235" t="b">
            <v>0</v>
          </cell>
          <cell r="W1235" t="str">
            <v>Accounting And Contracts</v>
          </cell>
          <cell r="X1235">
            <v>10316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 t="str">
            <v>30</v>
          </cell>
          <cell r="AH1235" t="str">
            <v>CM</v>
          </cell>
          <cell r="AI1235" t="str">
            <v>Vclosed</v>
          </cell>
          <cell r="AJ1235" t="str">
            <v>VC</v>
          </cell>
        </row>
        <row r="1236">
          <cell r="A1236" t="str">
            <v>0023551</v>
          </cell>
          <cell r="B1236" t="str">
            <v>P97052102</v>
          </cell>
          <cell r="C1236" t="str">
            <v>97052102</v>
          </cell>
          <cell r="D1236" t="str">
            <v>HGS 1ST FLOOR OFFICE RELOCATIONS</v>
          </cell>
          <cell r="E1236">
            <v>35582</v>
          </cell>
          <cell r="G1236">
            <v>36981</v>
          </cell>
          <cell r="I1236">
            <v>37431</v>
          </cell>
          <cell r="J1236">
            <v>28591</v>
          </cell>
          <cell r="K1236">
            <v>28591</v>
          </cell>
          <cell r="L1236">
            <v>28591</v>
          </cell>
          <cell r="M1236">
            <v>28590.68</v>
          </cell>
          <cell r="N1236">
            <v>0</v>
          </cell>
          <cell r="O1236">
            <v>200506</v>
          </cell>
          <cell r="P1236">
            <v>28591</v>
          </cell>
          <cell r="Q1236" t="str">
            <v>70</v>
          </cell>
          <cell r="R1236" t="str">
            <v>Residential - Graduate</v>
          </cell>
          <cell r="T1236" t="b">
            <v>0</v>
          </cell>
          <cell r="U1236" t="b">
            <v>1</v>
          </cell>
          <cell r="V1236" t="b">
            <v>0</v>
          </cell>
          <cell r="W1236" t="str">
            <v>Accounting And Contracts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 t="str">
            <v>20</v>
          </cell>
          <cell r="AH1236" t="str">
            <v>PR</v>
          </cell>
          <cell r="AI1236" t="str">
            <v>FullyF</v>
          </cell>
          <cell r="AJ1236" t="str">
            <v>FF</v>
          </cell>
        </row>
        <row r="1237">
          <cell r="A1237" t="str">
            <v>0023552</v>
          </cell>
          <cell r="B1237" t="str">
            <v>P97052801</v>
          </cell>
          <cell r="C1237" t="str">
            <v>97052801</v>
          </cell>
          <cell r="D1237" t="str">
            <v>YUAG INTERIOR MODIFICATIONS</v>
          </cell>
          <cell r="E1237">
            <v>35582</v>
          </cell>
          <cell r="F1237">
            <v>36036</v>
          </cell>
          <cell r="G1237">
            <v>35704</v>
          </cell>
          <cell r="I1237">
            <v>37278</v>
          </cell>
          <cell r="J1237">
            <v>126773</v>
          </cell>
          <cell r="K1237">
            <v>126773</v>
          </cell>
          <cell r="L1237">
            <v>126773</v>
          </cell>
          <cell r="M1237">
            <v>126773.32</v>
          </cell>
          <cell r="N1237">
            <v>0</v>
          </cell>
          <cell r="O1237">
            <v>200506</v>
          </cell>
          <cell r="P1237">
            <v>126773</v>
          </cell>
          <cell r="Q1237" t="str">
            <v>12</v>
          </cell>
          <cell r="R1237" t="str">
            <v>Administrative &amp; University-Wide</v>
          </cell>
          <cell r="T1237" t="b">
            <v>1</v>
          </cell>
          <cell r="U1237" t="b">
            <v>1</v>
          </cell>
          <cell r="V1237" t="b">
            <v>0</v>
          </cell>
          <cell r="W1237" t="str">
            <v>Accounting And Contracts</v>
          </cell>
          <cell r="X1237">
            <v>0</v>
          </cell>
          <cell r="Y1237">
            <v>0</v>
          </cell>
          <cell r="Z1237">
            <v>126773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I1237" t="str">
            <v>Tomb</v>
          </cell>
          <cell r="AJ1237" t="str">
            <v>T</v>
          </cell>
        </row>
        <row r="1238">
          <cell r="A1238" t="str">
            <v>0023554</v>
          </cell>
          <cell r="B1238" t="str">
            <v>P97060201</v>
          </cell>
          <cell r="C1238" t="str">
            <v>97060201</v>
          </cell>
          <cell r="D1238" t="str">
            <v>PIERSON SAGE/KGL CONDENSATE REPLACEMENT</v>
          </cell>
          <cell r="E1238">
            <v>35582</v>
          </cell>
          <cell r="F1238">
            <v>36433</v>
          </cell>
          <cell r="G1238">
            <v>36039</v>
          </cell>
          <cell r="I1238">
            <v>36248</v>
          </cell>
          <cell r="J1238">
            <v>410851</v>
          </cell>
          <cell r="K1238">
            <v>410851</v>
          </cell>
          <cell r="L1238">
            <v>410851</v>
          </cell>
          <cell r="M1238">
            <v>0</v>
          </cell>
          <cell r="N1238">
            <v>410851</v>
          </cell>
          <cell r="O1238">
            <v>200506</v>
          </cell>
          <cell r="P1238">
            <v>410851</v>
          </cell>
          <cell r="Q1238" t="str">
            <v>65</v>
          </cell>
          <cell r="R1238" t="str">
            <v>Admin&amp;Other Utilities Central</v>
          </cell>
          <cell r="S1238" t="str">
            <v>POWER PLANTS AND UTILITY DISTRIBUTION SYSTEMS</v>
          </cell>
          <cell r="T1238" t="b">
            <v>0</v>
          </cell>
          <cell r="U1238" t="b">
            <v>1</v>
          </cell>
          <cell r="V1238" t="b">
            <v>0</v>
          </cell>
          <cell r="W1238" t="str">
            <v>Accounting And Contracts</v>
          </cell>
          <cell r="X1238">
            <v>410851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 t="str">
            <v>40</v>
          </cell>
          <cell r="AH1238" t="str">
            <v>UT</v>
          </cell>
          <cell r="AI1238" t="str">
            <v>FullyF</v>
          </cell>
          <cell r="AJ1238" t="str">
            <v>FF</v>
          </cell>
        </row>
        <row r="1239">
          <cell r="A1239" t="str">
            <v>0023555</v>
          </cell>
          <cell r="B1239" t="str">
            <v>P97052802</v>
          </cell>
          <cell r="C1239" t="str">
            <v>97052802</v>
          </cell>
          <cell r="D1239" t="str">
            <v>WOOLSEY HALL RENOVATION</v>
          </cell>
          <cell r="E1239">
            <v>35582</v>
          </cell>
          <cell r="I1239">
            <v>37095</v>
          </cell>
          <cell r="J1239">
            <v>38520</v>
          </cell>
          <cell r="K1239">
            <v>38520</v>
          </cell>
          <cell r="L1239">
            <v>38520</v>
          </cell>
          <cell r="M1239">
            <v>38520</v>
          </cell>
          <cell r="N1239">
            <v>0</v>
          </cell>
          <cell r="O1239">
            <v>200506</v>
          </cell>
          <cell r="P1239">
            <v>38520</v>
          </cell>
          <cell r="Q1239" t="str">
            <v>28</v>
          </cell>
          <cell r="R1239" t="str">
            <v>Drama</v>
          </cell>
          <cell r="T1239" t="b">
            <v>0</v>
          </cell>
          <cell r="U1239" t="b">
            <v>1</v>
          </cell>
          <cell r="V1239" t="b">
            <v>0</v>
          </cell>
          <cell r="W1239" t="str">
            <v>Accounting And Contracts</v>
          </cell>
          <cell r="X1239">
            <v>0</v>
          </cell>
          <cell r="Y1239">
            <v>0</v>
          </cell>
          <cell r="Z1239">
            <v>32657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I1239" t="str">
            <v>Tomb</v>
          </cell>
          <cell r="AJ1239" t="str">
            <v>T</v>
          </cell>
        </row>
        <row r="1240">
          <cell r="A1240" t="str">
            <v>0023556</v>
          </cell>
          <cell r="B1240" t="str">
            <v>P97060601</v>
          </cell>
          <cell r="C1240" t="str">
            <v>97060601</v>
          </cell>
          <cell r="D1240" t="str">
            <v>LEPH ELEVATORS 1 &amp; 2 RENOVATION</v>
          </cell>
          <cell r="E1240">
            <v>35582</v>
          </cell>
          <cell r="G1240">
            <v>36616</v>
          </cell>
          <cell r="I1240">
            <v>37935</v>
          </cell>
          <cell r="J1240">
            <v>741441</v>
          </cell>
          <cell r="K1240">
            <v>741440.35</v>
          </cell>
          <cell r="L1240">
            <v>741440.35</v>
          </cell>
          <cell r="M1240">
            <v>0</v>
          </cell>
          <cell r="N1240">
            <v>741440</v>
          </cell>
          <cell r="O1240">
            <v>200506</v>
          </cell>
          <cell r="P1240">
            <v>741440.35</v>
          </cell>
          <cell r="Q1240" t="str">
            <v>80</v>
          </cell>
          <cell r="R1240" t="str">
            <v>Medicine</v>
          </cell>
          <cell r="S1240" t="str">
            <v>MEDICAL CAMPUS</v>
          </cell>
          <cell r="T1240" t="b">
            <v>0</v>
          </cell>
          <cell r="U1240" t="b">
            <v>1</v>
          </cell>
          <cell r="V1240" t="b">
            <v>0</v>
          </cell>
          <cell r="W1240" t="str">
            <v>Asset Management</v>
          </cell>
          <cell r="X1240">
            <v>738176</v>
          </cell>
          <cell r="Y1240">
            <v>3265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 t="str">
            <v>30</v>
          </cell>
          <cell r="AH1240" t="str">
            <v>CM</v>
          </cell>
          <cell r="AI1240" t="str">
            <v>FullyF</v>
          </cell>
          <cell r="AJ1240" t="str">
            <v>FF</v>
          </cell>
        </row>
        <row r="1241">
          <cell r="A1241" t="str">
            <v>0023557</v>
          </cell>
          <cell r="B1241" t="str">
            <v>C97060103</v>
          </cell>
          <cell r="C1241" t="str">
            <v>97060103</v>
          </cell>
          <cell r="D1241" t="str">
            <v>TELEMANAGEMENT SYSTEM UPGRADE</v>
          </cell>
          <cell r="E1241">
            <v>35582</v>
          </cell>
          <cell r="G1241">
            <v>36160</v>
          </cell>
          <cell r="I1241">
            <v>35597</v>
          </cell>
          <cell r="J1241">
            <v>466200</v>
          </cell>
          <cell r="K1241">
            <v>466199.63</v>
          </cell>
          <cell r="L1241">
            <v>466199.63</v>
          </cell>
          <cell r="M1241">
            <v>0</v>
          </cell>
          <cell r="N1241">
            <v>466200</v>
          </cell>
          <cell r="O1241">
            <v>200506</v>
          </cell>
          <cell r="P1241">
            <v>466199.63</v>
          </cell>
          <cell r="Q1241" t="str">
            <v>12</v>
          </cell>
          <cell r="R1241" t="str">
            <v>Administrative &amp; University-Wide</v>
          </cell>
          <cell r="S1241" t="str">
            <v>DO NOT USE COMPUTING  TELECOMMUNICATIONS EQUIPMENT</v>
          </cell>
          <cell r="T1241" t="b">
            <v>0</v>
          </cell>
          <cell r="U1241" t="b">
            <v>1</v>
          </cell>
          <cell r="V1241" t="b">
            <v>0</v>
          </cell>
          <cell r="W1241" t="str">
            <v>Finance-General Administration</v>
          </cell>
          <cell r="X1241">
            <v>369777</v>
          </cell>
          <cell r="Y1241">
            <v>96423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I1241" t="str">
            <v>Tomb</v>
          </cell>
          <cell r="AJ1241" t="str">
            <v>T</v>
          </cell>
        </row>
        <row r="1242">
          <cell r="A1242" t="str">
            <v>0023558</v>
          </cell>
          <cell r="B1242" t="str">
            <v>F97060101</v>
          </cell>
          <cell r="C1242" t="str">
            <v>97060101</v>
          </cell>
          <cell r="D1242" t="str">
            <v>WHITNEY GROVE LIGHTING ENERGY CONS RETROFIT</v>
          </cell>
          <cell r="E1242">
            <v>35582</v>
          </cell>
          <cell r="F1242">
            <v>36129</v>
          </cell>
          <cell r="G1242">
            <v>35765</v>
          </cell>
          <cell r="I1242">
            <v>36248</v>
          </cell>
          <cell r="J1242">
            <v>35167</v>
          </cell>
          <cell r="K1242">
            <v>35167</v>
          </cell>
          <cell r="L1242">
            <v>35167</v>
          </cell>
          <cell r="M1242">
            <v>0</v>
          </cell>
          <cell r="N1242">
            <v>35167</v>
          </cell>
          <cell r="O1242">
            <v>200506</v>
          </cell>
          <cell r="P1242">
            <v>35167</v>
          </cell>
          <cell r="Q1242" t="str">
            <v>61</v>
          </cell>
          <cell r="R1242" t="str">
            <v>Admin&amp;Other Other</v>
          </cell>
          <cell r="S1242" t="str">
            <v>CV ENERGY CONSERVATION PROGRAMS</v>
          </cell>
          <cell r="T1242" t="b">
            <v>0</v>
          </cell>
          <cell r="U1242" t="b">
            <v>1</v>
          </cell>
          <cell r="V1242" t="b">
            <v>0</v>
          </cell>
          <cell r="W1242" t="str">
            <v>Accounting And Contracts</v>
          </cell>
          <cell r="X1242">
            <v>26367</v>
          </cell>
          <cell r="Y1242">
            <v>8800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 t="str">
            <v>30</v>
          </cell>
          <cell r="AH1242" t="str">
            <v>CM</v>
          </cell>
          <cell r="AI1242" t="str">
            <v>FullyF</v>
          </cell>
          <cell r="AJ1242" t="str">
            <v>FF</v>
          </cell>
        </row>
        <row r="1243">
          <cell r="A1243" t="str">
            <v>0023559</v>
          </cell>
          <cell r="B1243" t="str">
            <v>P97052101</v>
          </cell>
          <cell r="C1243" t="str">
            <v>97052101</v>
          </cell>
          <cell r="D1243" t="str">
            <v>MULTI-SPORT COMPLEX</v>
          </cell>
          <cell r="E1243">
            <v>35582</v>
          </cell>
          <cell r="G1243">
            <v>37011</v>
          </cell>
          <cell r="H1243">
            <v>37011</v>
          </cell>
          <cell r="I1243">
            <v>37795</v>
          </cell>
          <cell r="J1243">
            <v>3430908</v>
          </cell>
          <cell r="K1243">
            <v>3430908.15</v>
          </cell>
          <cell r="L1243">
            <v>3430908.15</v>
          </cell>
          <cell r="M1243">
            <v>2868902.8</v>
          </cell>
          <cell r="N1243">
            <v>562005</v>
          </cell>
          <cell r="O1243">
            <v>200506</v>
          </cell>
          <cell r="P1243">
            <v>3430908.15</v>
          </cell>
          <cell r="Q1243" t="str">
            <v>54</v>
          </cell>
          <cell r="R1243" t="str">
            <v>Athletics</v>
          </cell>
          <cell r="S1243" t="str">
            <v>ATHLETIC FACILITIES</v>
          </cell>
          <cell r="T1243" t="b">
            <v>0</v>
          </cell>
          <cell r="U1243" t="b">
            <v>1</v>
          </cell>
          <cell r="V1243" t="b">
            <v>0</v>
          </cell>
          <cell r="W1243" t="str">
            <v>Accounting And Contracts</v>
          </cell>
          <cell r="X1243">
            <v>562005</v>
          </cell>
          <cell r="Y1243">
            <v>0</v>
          </cell>
          <cell r="Z1243">
            <v>2845066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 t="str">
            <v>20</v>
          </cell>
          <cell r="AH1243" t="str">
            <v>NI</v>
          </cell>
          <cell r="AI1243" t="str">
            <v>FullyF</v>
          </cell>
          <cell r="AJ1243" t="str">
            <v>FF</v>
          </cell>
        </row>
        <row r="1244">
          <cell r="A1244" t="str">
            <v>0023561</v>
          </cell>
          <cell r="B1244" t="str">
            <v>C97070101</v>
          </cell>
          <cell r="C1244" t="str">
            <v>97070101</v>
          </cell>
          <cell r="D1244" t="str">
            <v>CELL BIOLOGY CYTOMETER SYSTEM</v>
          </cell>
          <cell r="E1244">
            <v>35612</v>
          </cell>
          <cell r="F1244">
            <v>35826</v>
          </cell>
          <cell r="G1244">
            <v>35643</v>
          </cell>
          <cell r="I1244">
            <v>35851</v>
          </cell>
          <cell r="J1244">
            <v>100685</v>
          </cell>
          <cell r="K1244">
            <v>100685</v>
          </cell>
          <cell r="L1244">
            <v>100685</v>
          </cell>
          <cell r="M1244">
            <v>6161.02</v>
          </cell>
          <cell r="N1244">
            <v>94524</v>
          </cell>
          <cell r="O1244">
            <v>200506</v>
          </cell>
          <cell r="P1244">
            <v>100685</v>
          </cell>
          <cell r="Q1244" t="str">
            <v>08</v>
          </cell>
          <cell r="R1244" t="str">
            <v>Medicine</v>
          </cell>
          <cell r="T1244" t="b">
            <v>0</v>
          </cell>
          <cell r="U1244" t="b">
            <v>1</v>
          </cell>
          <cell r="V1244" t="b">
            <v>0</v>
          </cell>
          <cell r="W1244" t="str">
            <v>Finance-General Administration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I1244" t="str">
            <v>Tomb</v>
          </cell>
          <cell r="AJ1244" t="str">
            <v>T</v>
          </cell>
        </row>
        <row r="1245">
          <cell r="A1245" t="str">
            <v>0023562</v>
          </cell>
          <cell r="B1245" t="str">
            <v>P97061001</v>
          </cell>
          <cell r="C1245" t="str">
            <v>97061001</v>
          </cell>
          <cell r="D1245" t="str">
            <v>EAST STREET INTERIORS - 120 EAST ST.</v>
          </cell>
          <cell r="E1245">
            <v>35582</v>
          </cell>
          <cell r="F1245">
            <v>35976</v>
          </cell>
          <cell r="G1245">
            <v>35643</v>
          </cell>
          <cell r="I1245">
            <v>37025</v>
          </cell>
          <cell r="J1245">
            <v>830840</v>
          </cell>
          <cell r="K1245">
            <v>830840</v>
          </cell>
          <cell r="L1245">
            <v>830840</v>
          </cell>
          <cell r="M1245">
            <v>0</v>
          </cell>
          <cell r="N1245">
            <v>830840</v>
          </cell>
          <cell r="O1245">
            <v>200506</v>
          </cell>
          <cell r="P1245">
            <v>830840</v>
          </cell>
          <cell r="Q1245" t="str">
            <v>61</v>
          </cell>
          <cell r="R1245" t="str">
            <v>Admin&amp;Other Other</v>
          </cell>
          <cell r="S1245" t="str">
            <v>CENTRAL CAMPUS</v>
          </cell>
          <cell r="T1245" t="b">
            <v>0</v>
          </cell>
          <cell r="U1245" t="b">
            <v>1</v>
          </cell>
          <cell r="V1245" t="b">
            <v>0</v>
          </cell>
          <cell r="W1245" t="str">
            <v>Accounting And Contracts</v>
          </cell>
          <cell r="X1245">
            <v>28201</v>
          </cell>
          <cell r="Y1245">
            <v>802639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I1245" t="str">
            <v>Tomb</v>
          </cell>
          <cell r="AJ1245" t="str">
            <v>T</v>
          </cell>
        </row>
        <row r="1246">
          <cell r="A1246" t="str">
            <v>0023563</v>
          </cell>
          <cell r="B1246" t="str">
            <v>P97062001</v>
          </cell>
          <cell r="C1246" t="str">
            <v>97062001</v>
          </cell>
          <cell r="D1246" t="str">
            <v>OML ELECTRICAL UPGRADE</v>
          </cell>
          <cell r="E1246">
            <v>35582</v>
          </cell>
          <cell r="G1246">
            <v>36616</v>
          </cell>
          <cell r="I1246">
            <v>37935</v>
          </cell>
          <cell r="J1246">
            <v>798660</v>
          </cell>
          <cell r="K1246">
            <v>798660.2</v>
          </cell>
          <cell r="L1246">
            <v>798660.2</v>
          </cell>
          <cell r="M1246">
            <v>0</v>
          </cell>
          <cell r="N1246">
            <v>798660</v>
          </cell>
          <cell r="O1246">
            <v>200506</v>
          </cell>
          <cell r="P1246">
            <v>798660.2</v>
          </cell>
          <cell r="Q1246" t="str">
            <v>25</v>
          </cell>
          <cell r="R1246" t="str">
            <v>Biological and Physical Sciences</v>
          </cell>
          <cell r="S1246" t="str">
            <v>SCIENCE HILL</v>
          </cell>
          <cell r="T1246" t="b">
            <v>0</v>
          </cell>
          <cell r="U1246" t="b">
            <v>1</v>
          </cell>
          <cell r="V1246" t="b">
            <v>0</v>
          </cell>
          <cell r="W1246" t="str">
            <v>Accounting And Contracts</v>
          </cell>
          <cell r="X1246">
            <v>798660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 t="str">
            <v>30</v>
          </cell>
          <cell r="AH1246" t="str">
            <v>CM</v>
          </cell>
          <cell r="AI1246" t="str">
            <v>FullyF</v>
          </cell>
          <cell r="AJ1246" t="str">
            <v>FF</v>
          </cell>
        </row>
        <row r="1247">
          <cell r="A1247" t="str">
            <v>0023564</v>
          </cell>
          <cell r="B1247" t="str">
            <v>P97062002</v>
          </cell>
          <cell r="C1247" t="str">
            <v>97062002</v>
          </cell>
          <cell r="D1247" t="str">
            <v>BML RMS 205-233 LAB RENO OPHTHALMOLOGY</v>
          </cell>
          <cell r="E1247">
            <v>35582</v>
          </cell>
          <cell r="G1247">
            <v>36494</v>
          </cell>
          <cell r="I1247">
            <v>37935</v>
          </cell>
          <cell r="J1247">
            <v>383826</v>
          </cell>
          <cell r="K1247">
            <v>383826.44</v>
          </cell>
          <cell r="L1247">
            <v>383826.44</v>
          </cell>
          <cell r="M1247">
            <v>0</v>
          </cell>
          <cell r="N1247">
            <v>383826</v>
          </cell>
          <cell r="O1247">
            <v>200506</v>
          </cell>
          <cell r="P1247">
            <v>383826.44</v>
          </cell>
          <cell r="Q1247" t="str">
            <v>80</v>
          </cell>
          <cell r="R1247" t="str">
            <v>Medicine</v>
          </cell>
          <cell r="S1247" t="str">
            <v>MEDICAL CAMPUS</v>
          </cell>
          <cell r="T1247" t="b">
            <v>0</v>
          </cell>
          <cell r="U1247" t="b">
            <v>1</v>
          </cell>
          <cell r="V1247" t="b">
            <v>0</v>
          </cell>
          <cell r="W1247" t="str">
            <v>Asset Management</v>
          </cell>
          <cell r="X1247">
            <v>375008</v>
          </cell>
          <cell r="Y1247">
            <v>8818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 t="str">
            <v>20</v>
          </cell>
          <cell r="AH1247" t="str">
            <v>PR</v>
          </cell>
          <cell r="AI1247" t="str">
            <v>FullyF</v>
          </cell>
          <cell r="AJ1247" t="str">
            <v>FF</v>
          </cell>
        </row>
        <row r="1248">
          <cell r="A1248" t="str">
            <v>0023566</v>
          </cell>
          <cell r="B1248" t="str">
            <v>P96092401</v>
          </cell>
          <cell r="C1248" t="str">
            <v>96092401</v>
          </cell>
          <cell r="D1248" t="str">
            <v>OML 5TH FLOOR ANIMAL CARE UPGRADES</v>
          </cell>
          <cell r="E1248">
            <v>35582</v>
          </cell>
          <cell r="G1248">
            <v>36616</v>
          </cell>
          <cell r="I1248">
            <v>36290</v>
          </cell>
          <cell r="J1248">
            <v>296561</v>
          </cell>
          <cell r="K1248">
            <v>296561</v>
          </cell>
          <cell r="L1248">
            <v>296561</v>
          </cell>
          <cell r="M1248">
            <v>45000</v>
          </cell>
          <cell r="N1248">
            <v>251561</v>
          </cell>
          <cell r="O1248">
            <v>200506</v>
          </cell>
          <cell r="P1248">
            <v>296561</v>
          </cell>
          <cell r="Q1248" t="str">
            <v>25</v>
          </cell>
          <cell r="R1248" t="str">
            <v>Biological and Physical Sciences</v>
          </cell>
          <cell r="S1248" t="str">
            <v>SCIENCE HILL</v>
          </cell>
          <cell r="T1248" t="b">
            <v>0</v>
          </cell>
          <cell r="U1248" t="b">
            <v>1</v>
          </cell>
          <cell r="V1248" t="b">
            <v>0</v>
          </cell>
          <cell r="W1248" t="str">
            <v>Accounting And Contracts</v>
          </cell>
          <cell r="X1248">
            <v>251561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 t="str">
            <v>20</v>
          </cell>
          <cell r="AH1248" t="str">
            <v>PR</v>
          </cell>
          <cell r="AI1248" t="str">
            <v>FullyF</v>
          </cell>
          <cell r="AJ1248" t="str">
            <v>FF</v>
          </cell>
        </row>
        <row r="1249">
          <cell r="A1249" t="str">
            <v>0023567</v>
          </cell>
          <cell r="B1249" t="str">
            <v>P96111901</v>
          </cell>
          <cell r="C1249" t="str">
            <v>96111901</v>
          </cell>
          <cell r="D1249" t="str">
            <v>INGALLS RINK LOCKER ROOM RENOVATION</v>
          </cell>
          <cell r="E1249">
            <v>35490</v>
          </cell>
          <cell r="G1249">
            <v>35795</v>
          </cell>
          <cell r="I1249">
            <v>37278</v>
          </cell>
          <cell r="J1249">
            <v>492937</v>
          </cell>
          <cell r="K1249">
            <v>492937</v>
          </cell>
          <cell r="L1249">
            <v>492937</v>
          </cell>
          <cell r="M1249">
            <v>492936.53</v>
          </cell>
          <cell r="N1249">
            <v>0</v>
          </cell>
          <cell r="O1249">
            <v>200506</v>
          </cell>
          <cell r="P1249">
            <v>492937</v>
          </cell>
          <cell r="Q1249" t="str">
            <v>54</v>
          </cell>
          <cell r="R1249" t="str">
            <v>Athletics</v>
          </cell>
          <cell r="S1249" t="str">
            <v>ATHLETIC FACILITIES</v>
          </cell>
          <cell r="T1249" t="b">
            <v>1</v>
          </cell>
          <cell r="U1249" t="b">
            <v>1</v>
          </cell>
          <cell r="V1249" t="b">
            <v>0</v>
          </cell>
          <cell r="W1249" t="str">
            <v>Accounting And Contracts</v>
          </cell>
          <cell r="X1249">
            <v>0</v>
          </cell>
          <cell r="Y1249">
            <v>0</v>
          </cell>
          <cell r="Z1249">
            <v>492937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I1249" t="str">
            <v>Tomb</v>
          </cell>
          <cell r="AJ1249" t="str">
            <v>T</v>
          </cell>
        </row>
        <row r="1250">
          <cell r="A1250" t="str">
            <v>0023568</v>
          </cell>
          <cell r="B1250" t="str">
            <v>F97070101</v>
          </cell>
          <cell r="C1250" t="str">
            <v>97070101</v>
          </cell>
          <cell r="D1250" t="str">
            <v>CRAF FY98</v>
          </cell>
          <cell r="E1250">
            <v>35612</v>
          </cell>
          <cell r="G1250">
            <v>36525</v>
          </cell>
          <cell r="I1250">
            <v>37596</v>
          </cell>
          <cell r="J1250">
            <v>2395501</v>
          </cell>
          <cell r="K1250">
            <v>2395501.41</v>
          </cell>
          <cell r="L1250">
            <v>2395501.41</v>
          </cell>
          <cell r="M1250">
            <v>427892</v>
          </cell>
          <cell r="N1250">
            <v>1967609</v>
          </cell>
          <cell r="O1250">
            <v>200506</v>
          </cell>
          <cell r="P1250">
            <v>2395501.41</v>
          </cell>
          <cell r="Q1250" t="str">
            <v>61</v>
          </cell>
          <cell r="R1250" t="str">
            <v>Admin&amp;Other Other</v>
          </cell>
          <cell r="S1250" t="str">
            <v>CENTRAL CAMPUS</v>
          </cell>
          <cell r="T1250" t="b">
            <v>0</v>
          </cell>
          <cell r="U1250" t="b">
            <v>1</v>
          </cell>
          <cell r="V1250" t="b">
            <v>0</v>
          </cell>
          <cell r="W1250" t="str">
            <v>Accounting And Contracts</v>
          </cell>
          <cell r="X1250">
            <v>1967609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 t="str">
            <v>30</v>
          </cell>
          <cell r="AH1250" t="str">
            <v>CM</v>
          </cell>
          <cell r="AI1250" t="str">
            <v>FullyF</v>
          </cell>
          <cell r="AJ1250" t="str">
            <v>FF</v>
          </cell>
        </row>
        <row r="1251">
          <cell r="A1251" t="str">
            <v>0023569</v>
          </cell>
          <cell r="B1251" t="str">
            <v>P97070801</v>
          </cell>
          <cell r="C1251" t="str">
            <v>97070801</v>
          </cell>
          <cell r="D1251" t="str">
            <v>PWG/STILES-MORSE CHILLED WATER DISTRIBUTION</v>
          </cell>
          <cell r="E1251">
            <v>35612</v>
          </cell>
          <cell r="F1251">
            <v>36191</v>
          </cell>
          <cell r="G1251">
            <v>35796</v>
          </cell>
          <cell r="I1251">
            <v>37431</v>
          </cell>
          <cell r="J1251">
            <v>313506</v>
          </cell>
          <cell r="K1251">
            <v>313506</v>
          </cell>
          <cell r="L1251">
            <v>313506</v>
          </cell>
          <cell r="M1251">
            <v>0</v>
          </cell>
          <cell r="N1251">
            <v>313506</v>
          </cell>
          <cell r="O1251">
            <v>200506</v>
          </cell>
          <cell r="P1251">
            <v>313506</v>
          </cell>
          <cell r="Q1251" t="str">
            <v>65</v>
          </cell>
          <cell r="R1251" t="str">
            <v>Admin&amp;Other Utilities Central</v>
          </cell>
          <cell r="S1251" t="str">
            <v>POWER PLANTS AND UTILITY DISTRIBUTION SYSTEMS</v>
          </cell>
          <cell r="T1251" t="b">
            <v>0</v>
          </cell>
          <cell r="U1251" t="b">
            <v>1</v>
          </cell>
          <cell r="V1251" t="b">
            <v>0</v>
          </cell>
          <cell r="W1251" t="str">
            <v>Accounting And Contracts</v>
          </cell>
          <cell r="X1251">
            <v>242525</v>
          </cell>
          <cell r="Y1251">
            <v>70981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 t="str">
            <v>40</v>
          </cell>
          <cell r="AH1251" t="str">
            <v>UT</v>
          </cell>
          <cell r="AI1251" t="str">
            <v>FullyF</v>
          </cell>
          <cell r="AJ1251" t="str">
            <v>FF</v>
          </cell>
        </row>
        <row r="1252">
          <cell r="A1252" t="str">
            <v>0023572</v>
          </cell>
          <cell r="B1252" t="str">
            <v>C97070102</v>
          </cell>
          <cell r="C1252" t="str">
            <v>97070102</v>
          </cell>
          <cell r="D1252" t="str">
            <v>MB&amp;B FLUORESCENT DNA SEQUENCER</v>
          </cell>
          <cell r="E1252">
            <v>35612</v>
          </cell>
          <cell r="F1252">
            <v>35826</v>
          </cell>
          <cell r="G1252">
            <v>35674</v>
          </cell>
          <cell r="I1252">
            <v>35851</v>
          </cell>
          <cell r="J1252">
            <v>130566</v>
          </cell>
          <cell r="K1252">
            <v>130566</v>
          </cell>
          <cell r="L1252">
            <v>130566</v>
          </cell>
          <cell r="M1252">
            <v>0</v>
          </cell>
          <cell r="N1252">
            <v>130566</v>
          </cell>
          <cell r="O1252">
            <v>200506</v>
          </cell>
          <cell r="P1252">
            <v>130566</v>
          </cell>
          <cell r="Q1252" t="str">
            <v>08</v>
          </cell>
          <cell r="R1252" t="str">
            <v>Medicine</v>
          </cell>
          <cell r="T1252" t="b">
            <v>0</v>
          </cell>
          <cell r="U1252" t="b">
            <v>1</v>
          </cell>
          <cell r="V1252" t="b">
            <v>0</v>
          </cell>
          <cell r="W1252" t="str">
            <v>Finance-General Administration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I1252" t="str">
            <v>Tomb</v>
          </cell>
          <cell r="AJ1252" t="str">
            <v>T</v>
          </cell>
        </row>
        <row r="1253">
          <cell r="A1253" t="str">
            <v>0023573</v>
          </cell>
          <cell r="B1253" t="str">
            <v>P97053002</v>
          </cell>
          <cell r="C1253" t="str">
            <v>97053002</v>
          </cell>
          <cell r="D1253" t="str">
            <v>POWER PLANT MOD INTERCONNECT PHASE II</v>
          </cell>
          <cell r="E1253">
            <v>35551</v>
          </cell>
          <cell r="F1253">
            <v>38383</v>
          </cell>
          <cell r="G1253">
            <v>36160</v>
          </cell>
          <cell r="I1253">
            <v>35555</v>
          </cell>
          <cell r="J1253">
            <v>1817463</v>
          </cell>
          <cell r="K1253">
            <v>1817463</v>
          </cell>
          <cell r="L1253">
            <v>1817463</v>
          </cell>
          <cell r="M1253">
            <v>0</v>
          </cell>
          <cell r="N1253">
            <v>1817435</v>
          </cell>
          <cell r="O1253">
            <v>200506</v>
          </cell>
          <cell r="P1253">
            <v>1817463</v>
          </cell>
          <cell r="Q1253" t="str">
            <v>65</v>
          </cell>
          <cell r="R1253" t="str">
            <v>Admin&amp;Other Utilities Central</v>
          </cell>
          <cell r="S1253" t="str">
            <v>POWER PLANTS AND UTILITY DISTRIBUTION SYSTEMS</v>
          </cell>
          <cell r="T1253" t="b">
            <v>0</v>
          </cell>
          <cell r="U1253" t="b">
            <v>0</v>
          </cell>
          <cell r="V1253" t="b">
            <v>0</v>
          </cell>
          <cell r="W1253" t="str">
            <v>Accounting And Contracts</v>
          </cell>
          <cell r="X1253">
            <v>1817435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 t="str">
            <v>40</v>
          </cell>
          <cell r="AH1253" t="str">
            <v>UT</v>
          </cell>
          <cell r="AI1253" t="str">
            <v>Vclosed</v>
          </cell>
          <cell r="AJ1253" t="str">
            <v>VC</v>
          </cell>
        </row>
        <row r="1254">
          <cell r="A1254" t="str">
            <v>0023574</v>
          </cell>
          <cell r="B1254" t="str">
            <v>P97053003</v>
          </cell>
          <cell r="C1254" t="str">
            <v>97053003</v>
          </cell>
          <cell r="D1254" t="str">
            <v>POWER PLANT MOD INTERCONNECT PHASE III</v>
          </cell>
          <cell r="E1254">
            <v>35551</v>
          </cell>
          <cell r="G1254">
            <v>36891</v>
          </cell>
          <cell r="H1254">
            <v>36860</v>
          </cell>
          <cell r="I1254">
            <v>37866</v>
          </cell>
          <cell r="J1254">
            <v>10707471</v>
          </cell>
          <cell r="K1254">
            <v>10707471.48</v>
          </cell>
          <cell r="L1254">
            <v>10707471.48</v>
          </cell>
          <cell r="M1254">
            <v>0</v>
          </cell>
          <cell r="N1254">
            <v>10707471</v>
          </cell>
          <cell r="O1254">
            <v>200506</v>
          </cell>
          <cell r="P1254">
            <v>10707471.48</v>
          </cell>
          <cell r="Q1254" t="str">
            <v>65</v>
          </cell>
          <cell r="R1254" t="str">
            <v>Admin&amp;Other Utilities Central</v>
          </cell>
          <cell r="S1254" t="str">
            <v>POWER PLANTS AND UTILITY DISTRIBUTION SYSTEMS</v>
          </cell>
          <cell r="T1254" t="b">
            <v>0</v>
          </cell>
          <cell r="U1254" t="b">
            <v>1</v>
          </cell>
          <cell r="V1254" t="b">
            <v>0</v>
          </cell>
          <cell r="W1254" t="str">
            <v>Accounting And Contracts</v>
          </cell>
          <cell r="X1254">
            <v>10352036</v>
          </cell>
          <cell r="Y1254">
            <v>355435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 t="str">
            <v>10</v>
          </cell>
          <cell r="AH1254" t="str">
            <v>UT</v>
          </cell>
          <cell r="AI1254" t="str">
            <v>FullyF</v>
          </cell>
          <cell r="AJ1254" t="str">
            <v>FF</v>
          </cell>
        </row>
        <row r="1255">
          <cell r="A1255" t="str">
            <v>0023575</v>
          </cell>
          <cell r="B1255" t="str">
            <v>P97053004</v>
          </cell>
          <cell r="C1255" t="str">
            <v>97053004</v>
          </cell>
          <cell r="D1255" t="str">
            <v>STERLING POWER PLANT 1997</v>
          </cell>
          <cell r="E1255">
            <v>35551</v>
          </cell>
          <cell r="G1255">
            <v>37164</v>
          </cell>
          <cell r="H1255">
            <v>37315</v>
          </cell>
          <cell r="I1255">
            <v>38103</v>
          </cell>
          <cell r="J1255">
            <v>9520120</v>
          </cell>
          <cell r="K1255">
            <v>9421212.7300000004</v>
          </cell>
          <cell r="L1255">
            <v>9520119.75</v>
          </cell>
          <cell r="M1255">
            <v>0</v>
          </cell>
          <cell r="N1255">
            <v>9520121</v>
          </cell>
          <cell r="O1255">
            <v>200506</v>
          </cell>
          <cell r="P1255">
            <v>9520119.75</v>
          </cell>
          <cell r="Q1255" t="str">
            <v>66</v>
          </cell>
          <cell r="R1255" t="str">
            <v>Admin&amp;Other YSM Utilities</v>
          </cell>
          <cell r="S1255" t="str">
            <v>POWER PLANTS AND UTILITY DISTRIBUTION SYSTEMS</v>
          </cell>
          <cell r="T1255" t="b">
            <v>0</v>
          </cell>
          <cell r="U1255" t="b">
            <v>1</v>
          </cell>
          <cell r="V1255" t="b">
            <v>0</v>
          </cell>
          <cell r="W1255" t="str">
            <v>Accounting And Contracts</v>
          </cell>
          <cell r="X1255">
            <v>9520120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 t="str">
            <v>10</v>
          </cell>
          <cell r="AH1255" t="str">
            <v>UT</v>
          </cell>
          <cell r="AI1255" t="str">
            <v>FullyF</v>
          </cell>
          <cell r="AJ1255" t="str">
            <v>FF</v>
          </cell>
        </row>
        <row r="1256">
          <cell r="A1256" t="str">
            <v>0023579</v>
          </cell>
          <cell r="B1256" t="str">
            <v>F82070436</v>
          </cell>
          <cell r="C1256" t="str">
            <v>82070436</v>
          </cell>
          <cell r="D1256" t="str">
            <v>GRAD WOMENS DORM</v>
          </cell>
          <cell r="E1256">
            <v>25750</v>
          </cell>
          <cell r="F1256">
            <v>33054</v>
          </cell>
          <cell r="J1256">
            <v>0</v>
          </cell>
          <cell r="K1256">
            <v>581274</v>
          </cell>
          <cell r="L1256">
            <v>581274</v>
          </cell>
          <cell r="M1256">
            <v>0</v>
          </cell>
          <cell r="N1256">
            <v>0</v>
          </cell>
          <cell r="O1256">
            <v>200506</v>
          </cell>
          <cell r="P1256">
            <v>581274</v>
          </cell>
          <cell r="Q1256" t="str">
            <v>0</v>
          </cell>
          <cell r="R1256" t="str">
            <v>UNASSIGNED</v>
          </cell>
          <cell r="T1256" t="b">
            <v>1</v>
          </cell>
          <cell r="U1256" t="b">
            <v>1</v>
          </cell>
          <cell r="V1256" t="b">
            <v>1</v>
          </cell>
          <cell r="W1256" t="str">
            <v>Accounting And Contracts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I1256" t="str">
            <v>Tomb</v>
          </cell>
          <cell r="AJ1256" t="str">
            <v>T</v>
          </cell>
        </row>
        <row r="1257">
          <cell r="A1257" t="str">
            <v>0023580</v>
          </cell>
          <cell r="D1257" t="str">
            <v>OMNITECH 2100 TYPESETTER</v>
          </cell>
          <cell r="F1257">
            <v>31958</v>
          </cell>
          <cell r="G1257">
            <v>30136</v>
          </cell>
          <cell r="J1257">
            <v>0</v>
          </cell>
          <cell r="K1257">
            <v>37970</v>
          </cell>
          <cell r="L1257">
            <v>37970</v>
          </cell>
          <cell r="M1257">
            <v>0</v>
          </cell>
          <cell r="N1257">
            <v>0</v>
          </cell>
          <cell r="O1257">
            <v>200506</v>
          </cell>
          <cell r="P1257">
            <v>37970</v>
          </cell>
          <cell r="Q1257" t="str">
            <v>0</v>
          </cell>
          <cell r="R1257" t="str">
            <v>UNASSIGNED</v>
          </cell>
          <cell r="T1257" t="b">
            <v>1</v>
          </cell>
          <cell r="U1257" t="b">
            <v>1</v>
          </cell>
          <cell r="V1257" t="b">
            <v>1</v>
          </cell>
          <cell r="W1257" t="str">
            <v>FIN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I1257" t="str">
            <v>Tomb</v>
          </cell>
          <cell r="AJ1257" t="str">
            <v>T</v>
          </cell>
        </row>
        <row r="1258">
          <cell r="A1258" t="str">
            <v>0023581</v>
          </cell>
          <cell r="D1258" t="str">
            <v>YALE HEALTH PLAN COMPUTER</v>
          </cell>
          <cell r="F1258">
            <v>31048</v>
          </cell>
          <cell r="G1258">
            <v>30136</v>
          </cell>
          <cell r="J1258">
            <v>0</v>
          </cell>
          <cell r="K1258">
            <v>147489</v>
          </cell>
          <cell r="L1258">
            <v>147489</v>
          </cell>
          <cell r="M1258">
            <v>0</v>
          </cell>
          <cell r="N1258">
            <v>0</v>
          </cell>
          <cell r="O1258">
            <v>200506</v>
          </cell>
          <cell r="P1258">
            <v>147489</v>
          </cell>
          <cell r="Q1258" t="str">
            <v>0</v>
          </cell>
          <cell r="R1258" t="str">
            <v>UNASSIGNED</v>
          </cell>
          <cell r="T1258" t="b">
            <v>1</v>
          </cell>
          <cell r="U1258" t="b">
            <v>1</v>
          </cell>
          <cell r="V1258" t="b">
            <v>1</v>
          </cell>
          <cell r="W1258" t="str">
            <v>PLN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I1258" t="str">
            <v>Tomb</v>
          </cell>
          <cell r="AJ1258" t="str">
            <v>T</v>
          </cell>
        </row>
        <row r="1259">
          <cell r="A1259" t="str">
            <v>0023583</v>
          </cell>
          <cell r="B1259" t="str">
            <v>T82063001</v>
          </cell>
          <cell r="C1259" t="str">
            <v>82063001</v>
          </cell>
          <cell r="D1259" t="str">
            <v>SERIES 5 SOM UNIVERSITY PORTION</v>
          </cell>
          <cell r="E1259">
            <v>30132</v>
          </cell>
          <cell r="G1259">
            <v>33054</v>
          </cell>
          <cell r="I1259">
            <v>30136</v>
          </cell>
          <cell r="J1259">
            <v>4172467</v>
          </cell>
          <cell r="K1259">
            <v>4172467</v>
          </cell>
          <cell r="L1259">
            <v>4172467</v>
          </cell>
          <cell r="M1259">
            <v>373759.13</v>
          </cell>
          <cell r="N1259">
            <v>3798708</v>
          </cell>
          <cell r="O1259">
            <v>200506</v>
          </cell>
          <cell r="P1259">
            <v>4172467</v>
          </cell>
          <cell r="Q1259" t="str">
            <v>33</v>
          </cell>
          <cell r="R1259" t="str">
            <v>Self-sup Management</v>
          </cell>
          <cell r="T1259" t="b">
            <v>0</v>
          </cell>
          <cell r="U1259" t="b">
            <v>1</v>
          </cell>
          <cell r="V1259" t="b">
            <v>0</v>
          </cell>
          <cell r="W1259" t="str">
            <v>General Accounting</v>
          </cell>
          <cell r="X1259">
            <v>3798708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 t="str">
            <v>10</v>
          </cell>
          <cell r="AH1259" t="str">
            <v>NI</v>
          </cell>
          <cell r="AI1259" t="str">
            <v>FullyF</v>
          </cell>
          <cell r="AJ1259" t="str">
            <v>FF</v>
          </cell>
        </row>
        <row r="1260">
          <cell r="A1260" t="str">
            <v>0023593</v>
          </cell>
          <cell r="C1260" t="str">
            <v>85100101</v>
          </cell>
          <cell r="D1260" t="str">
            <v>CHEFA H,I,J COST OF ISSUE</v>
          </cell>
          <cell r="E1260">
            <v>31321</v>
          </cell>
          <cell r="F1260">
            <v>35980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200506</v>
          </cell>
          <cell r="P1260">
            <v>0</v>
          </cell>
          <cell r="T1260" t="b">
            <v>0</v>
          </cell>
          <cell r="U1260" t="b">
            <v>1</v>
          </cell>
          <cell r="V1260" t="b">
            <v>0</v>
          </cell>
          <cell r="W1260" t="str">
            <v>General Accounting</v>
          </cell>
          <cell r="X1260">
            <v>0</v>
          </cell>
          <cell r="Y1260">
            <v>0</v>
          </cell>
          <cell r="Z1260">
            <v>0</v>
          </cell>
          <cell r="AI1260" t="str">
            <v>Tomb</v>
          </cell>
          <cell r="AJ1260" t="str">
            <v>T</v>
          </cell>
        </row>
        <row r="1261">
          <cell r="A1261" t="str">
            <v>0023594</v>
          </cell>
          <cell r="C1261" t="str">
            <v>86013101</v>
          </cell>
          <cell r="D1261" t="str">
            <v>CHEFA H,I,J, INT CLEAR A/C</v>
          </cell>
          <cell r="E1261">
            <v>31443</v>
          </cell>
          <cell r="F1261">
            <v>35980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200506</v>
          </cell>
          <cell r="P1261">
            <v>0</v>
          </cell>
          <cell r="T1261" t="b">
            <v>0</v>
          </cell>
          <cell r="U1261" t="b">
            <v>1</v>
          </cell>
          <cell r="V1261" t="b">
            <v>0</v>
          </cell>
          <cell r="W1261" t="str">
            <v>General Accounting</v>
          </cell>
          <cell r="X1261">
            <v>0</v>
          </cell>
          <cell r="Y1261">
            <v>0</v>
          </cell>
          <cell r="Z1261">
            <v>0</v>
          </cell>
          <cell r="AI1261" t="str">
            <v>Tomb</v>
          </cell>
          <cell r="AJ1261" t="str">
            <v>T</v>
          </cell>
        </row>
        <row r="1262">
          <cell r="A1262" t="str">
            <v>0023597</v>
          </cell>
          <cell r="C1262" t="str">
            <v>85100102</v>
          </cell>
          <cell r="D1262" t="str">
            <v>CHEFA G COST OF ISSUE</v>
          </cell>
          <cell r="E1262">
            <v>31321</v>
          </cell>
          <cell r="F1262">
            <v>35980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200506</v>
          </cell>
          <cell r="P1262">
            <v>0</v>
          </cell>
          <cell r="T1262" t="b">
            <v>0</v>
          </cell>
          <cell r="U1262" t="b">
            <v>1</v>
          </cell>
          <cell r="V1262" t="b">
            <v>0</v>
          </cell>
          <cell r="W1262" t="str">
            <v>General Accounting</v>
          </cell>
          <cell r="X1262">
            <v>0</v>
          </cell>
          <cell r="Y1262">
            <v>0</v>
          </cell>
          <cell r="Z1262">
            <v>0</v>
          </cell>
          <cell r="AI1262" t="str">
            <v>Tomb</v>
          </cell>
          <cell r="AJ1262" t="str">
            <v>T</v>
          </cell>
        </row>
        <row r="1263">
          <cell r="A1263" t="str">
            <v>0023598</v>
          </cell>
          <cell r="C1263" t="str">
            <v>86013102</v>
          </cell>
          <cell r="D1263" t="str">
            <v>CHEFA G INT CLEAR A/C</v>
          </cell>
          <cell r="E1263">
            <v>31443</v>
          </cell>
          <cell r="F1263">
            <v>35980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200506</v>
          </cell>
          <cell r="P1263">
            <v>0</v>
          </cell>
          <cell r="T1263" t="b">
            <v>0</v>
          </cell>
          <cell r="U1263" t="b">
            <v>1</v>
          </cell>
          <cell r="V1263" t="b">
            <v>0</v>
          </cell>
          <cell r="W1263" t="str">
            <v>General Accounting</v>
          </cell>
          <cell r="X1263">
            <v>0</v>
          </cell>
          <cell r="Y1263">
            <v>0</v>
          </cell>
          <cell r="Z1263">
            <v>0</v>
          </cell>
          <cell r="AI1263" t="str">
            <v>Tomb</v>
          </cell>
          <cell r="AJ1263" t="str">
            <v>T</v>
          </cell>
        </row>
        <row r="1264">
          <cell r="A1264" t="str">
            <v>0023606</v>
          </cell>
          <cell r="C1264" t="str">
            <v>87053101</v>
          </cell>
          <cell r="D1264" t="str">
            <v>CHEFA K COST OF ISSUE</v>
          </cell>
          <cell r="E1264">
            <v>31928</v>
          </cell>
          <cell r="F1264">
            <v>35980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200506</v>
          </cell>
          <cell r="P1264">
            <v>0</v>
          </cell>
          <cell r="T1264" t="b">
            <v>0</v>
          </cell>
          <cell r="U1264" t="b">
            <v>1</v>
          </cell>
          <cell r="V1264" t="b">
            <v>0</v>
          </cell>
          <cell r="W1264" t="str">
            <v>General Accounting</v>
          </cell>
          <cell r="X1264">
            <v>0</v>
          </cell>
          <cell r="Y1264">
            <v>0</v>
          </cell>
          <cell r="Z1264">
            <v>0</v>
          </cell>
          <cell r="AI1264" t="str">
            <v>Tomb</v>
          </cell>
          <cell r="AJ1264" t="str">
            <v>T</v>
          </cell>
        </row>
        <row r="1265">
          <cell r="A1265" t="str">
            <v>0023608</v>
          </cell>
          <cell r="C1265" t="str">
            <v>88050101</v>
          </cell>
          <cell r="D1265" t="str">
            <v>SERIES  K COST OF ISSUE</v>
          </cell>
          <cell r="E1265">
            <v>32264</v>
          </cell>
          <cell r="F1265">
            <v>35980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200506</v>
          </cell>
          <cell r="P1265">
            <v>0</v>
          </cell>
          <cell r="T1265" t="b">
            <v>0</v>
          </cell>
          <cell r="U1265" t="b">
            <v>1</v>
          </cell>
          <cell r="V1265" t="b">
            <v>0</v>
          </cell>
          <cell r="W1265" t="str">
            <v>General Accounting</v>
          </cell>
          <cell r="X1265">
            <v>0</v>
          </cell>
          <cell r="Y1265">
            <v>0</v>
          </cell>
          <cell r="Z1265">
            <v>0</v>
          </cell>
          <cell r="AI1265" t="str">
            <v>Tomb</v>
          </cell>
          <cell r="AJ1265" t="str">
            <v>T</v>
          </cell>
        </row>
        <row r="1266">
          <cell r="A1266" t="str">
            <v>0023612</v>
          </cell>
          <cell r="C1266" t="str">
            <v>88090101</v>
          </cell>
          <cell r="D1266" t="str">
            <v>SERIES LMNO COI A/C</v>
          </cell>
          <cell r="E1266">
            <v>32387</v>
          </cell>
          <cell r="F1266">
            <v>35980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200506</v>
          </cell>
          <cell r="P1266">
            <v>0</v>
          </cell>
          <cell r="T1266" t="b">
            <v>0</v>
          </cell>
          <cell r="U1266" t="b">
            <v>1</v>
          </cell>
          <cell r="V1266" t="b">
            <v>0</v>
          </cell>
          <cell r="W1266" t="str">
            <v>General Accounting</v>
          </cell>
          <cell r="X1266">
            <v>0</v>
          </cell>
          <cell r="Y1266">
            <v>0</v>
          </cell>
          <cell r="Z1266">
            <v>0</v>
          </cell>
          <cell r="AI1266" t="str">
            <v>Tomb</v>
          </cell>
          <cell r="AJ1266" t="str">
            <v>T</v>
          </cell>
        </row>
        <row r="1267">
          <cell r="A1267" t="str">
            <v>0023614</v>
          </cell>
          <cell r="C1267" t="str">
            <v>91030101</v>
          </cell>
          <cell r="E1267">
            <v>35977</v>
          </cell>
          <cell r="F1267">
            <v>38168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200506</v>
          </cell>
          <cell r="P1267">
            <v>0</v>
          </cell>
          <cell r="T1267" t="b">
            <v>0</v>
          </cell>
          <cell r="U1267" t="b">
            <v>1</v>
          </cell>
          <cell r="V1267" t="b">
            <v>0</v>
          </cell>
          <cell r="W1267" t="str">
            <v>General Accounting</v>
          </cell>
          <cell r="X1267">
            <v>0</v>
          </cell>
          <cell r="Y1267">
            <v>0</v>
          </cell>
          <cell r="Z1267">
            <v>0</v>
          </cell>
          <cell r="AI1267" t="str">
            <v>Tomb</v>
          </cell>
          <cell r="AJ1267" t="str">
            <v>T</v>
          </cell>
        </row>
        <row r="1268">
          <cell r="A1268" t="str">
            <v>0023615</v>
          </cell>
          <cell r="C1268" t="str">
            <v>89091501</v>
          </cell>
          <cell r="D1268" t="str">
            <v>SERIES P COST OF ISSUE</v>
          </cell>
          <cell r="E1268">
            <v>32766</v>
          </cell>
          <cell r="F1268">
            <v>35980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200506</v>
          </cell>
          <cell r="P1268">
            <v>0</v>
          </cell>
          <cell r="T1268" t="b">
            <v>0</v>
          </cell>
          <cell r="U1268" t="b">
            <v>1</v>
          </cell>
          <cell r="V1268" t="b">
            <v>0</v>
          </cell>
          <cell r="W1268" t="str">
            <v>General Accounting</v>
          </cell>
          <cell r="X1268">
            <v>0</v>
          </cell>
          <cell r="Y1268">
            <v>0</v>
          </cell>
          <cell r="Z1268">
            <v>0</v>
          </cell>
          <cell r="AI1268" t="str">
            <v>Tomb</v>
          </cell>
          <cell r="AJ1268" t="str">
            <v>T</v>
          </cell>
        </row>
        <row r="1269">
          <cell r="A1269" t="str">
            <v>0023621</v>
          </cell>
          <cell r="B1269" t="str">
            <v>T92090101</v>
          </cell>
          <cell r="C1269" t="str">
            <v>92090101</v>
          </cell>
          <cell r="D1269" t="str">
            <v>CHEFA SERIES QR COI</v>
          </cell>
          <cell r="E1269">
            <v>33848</v>
          </cell>
          <cell r="G1269">
            <v>33847</v>
          </cell>
          <cell r="I1269">
            <v>36588</v>
          </cell>
          <cell r="J1269">
            <v>1706114</v>
          </cell>
          <cell r="K1269">
            <v>1706114</v>
          </cell>
          <cell r="L1269">
            <v>1706114</v>
          </cell>
          <cell r="M1269">
            <v>0</v>
          </cell>
          <cell r="N1269">
            <v>1706114</v>
          </cell>
          <cell r="O1269">
            <v>200506</v>
          </cell>
          <cell r="P1269">
            <v>1706114</v>
          </cell>
          <cell r="T1269" t="b">
            <v>0</v>
          </cell>
          <cell r="U1269" t="b">
            <v>1</v>
          </cell>
          <cell r="V1269" t="b">
            <v>0</v>
          </cell>
          <cell r="W1269" t="str">
            <v>General Accounting</v>
          </cell>
          <cell r="X1269">
            <v>1706114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I1269" t="str">
            <v>Tomb</v>
          </cell>
          <cell r="AJ1269" t="str">
            <v>T</v>
          </cell>
        </row>
        <row r="1270">
          <cell r="A1270" t="str">
            <v>0023623</v>
          </cell>
          <cell r="B1270" t="str">
            <v>T96013101</v>
          </cell>
          <cell r="C1270" t="str">
            <v>96013101</v>
          </cell>
          <cell r="D1270" t="str">
            <v>MTN CENTURY BOND - COI</v>
          </cell>
          <cell r="E1270">
            <v>35095</v>
          </cell>
          <cell r="G1270">
            <v>35155</v>
          </cell>
          <cell r="I1270">
            <v>36588</v>
          </cell>
          <cell r="J1270">
            <v>1554211</v>
          </cell>
          <cell r="K1270">
            <v>1554211</v>
          </cell>
          <cell r="L1270">
            <v>1554211</v>
          </cell>
          <cell r="M1270">
            <v>0</v>
          </cell>
          <cell r="N1270">
            <v>1554211</v>
          </cell>
          <cell r="O1270">
            <v>200506</v>
          </cell>
          <cell r="P1270">
            <v>1554211</v>
          </cell>
          <cell r="Q1270" t="str">
            <v>60</v>
          </cell>
          <cell r="R1270" t="str">
            <v>Admin&amp;Other Administration</v>
          </cell>
          <cell r="T1270" t="b">
            <v>0</v>
          </cell>
          <cell r="U1270" t="b">
            <v>1</v>
          </cell>
          <cell r="V1270" t="b">
            <v>0</v>
          </cell>
          <cell r="W1270" t="str">
            <v>General Accounting</v>
          </cell>
          <cell r="X1270">
            <v>0</v>
          </cell>
          <cell r="Y1270">
            <v>1554211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 t="str">
            <v>50</v>
          </cell>
          <cell r="AH1270" t="str">
            <v>OO</v>
          </cell>
          <cell r="AI1270" t="str">
            <v>FullyF</v>
          </cell>
          <cell r="AJ1270" t="str">
            <v>FF</v>
          </cell>
        </row>
        <row r="1271">
          <cell r="A1271" t="str">
            <v>0023624</v>
          </cell>
          <cell r="B1271" t="str">
            <v>T97040101</v>
          </cell>
          <cell r="C1271" t="str">
            <v>97040101</v>
          </cell>
          <cell r="D1271" t="str">
            <v>CHEFA SERIES S COI</v>
          </cell>
          <cell r="E1271">
            <v>35521</v>
          </cell>
          <cell r="G1271">
            <v>35642</v>
          </cell>
          <cell r="I1271">
            <v>36588</v>
          </cell>
          <cell r="J1271">
            <v>3481593</v>
          </cell>
          <cell r="K1271">
            <v>3481593</v>
          </cell>
          <cell r="L1271">
            <v>3481593</v>
          </cell>
          <cell r="M1271">
            <v>0</v>
          </cell>
          <cell r="N1271">
            <v>3481593</v>
          </cell>
          <cell r="O1271">
            <v>200506</v>
          </cell>
          <cell r="P1271">
            <v>3481593</v>
          </cell>
          <cell r="Q1271" t="str">
            <v>60</v>
          </cell>
          <cell r="R1271" t="str">
            <v>Admin&amp;Other Administration</v>
          </cell>
          <cell r="T1271" t="b">
            <v>0</v>
          </cell>
          <cell r="U1271" t="b">
            <v>1</v>
          </cell>
          <cell r="V1271" t="b">
            <v>0</v>
          </cell>
          <cell r="W1271" t="str">
            <v>General Accounting</v>
          </cell>
          <cell r="X1271">
            <v>3481593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 t="str">
            <v>50</v>
          </cell>
          <cell r="AH1271" t="str">
            <v>OO</v>
          </cell>
          <cell r="AI1271" t="str">
            <v>FullyF</v>
          </cell>
          <cell r="AJ1271" t="str">
            <v>FF</v>
          </cell>
        </row>
        <row r="1272">
          <cell r="A1272" t="str">
            <v>0023625</v>
          </cell>
          <cell r="C1272" t="str">
            <v>90070102</v>
          </cell>
          <cell r="D1272" t="str">
            <v>DC BOUNCES CENTRAL</v>
          </cell>
          <cell r="E1272">
            <v>33055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200506</v>
          </cell>
          <cell r="P1272">
            <v>0</v>
          </cell>
          <cell r="Q1272" t="str">
            <v>0</v>
          </cell>
          <cell r="R1272" t="str">
            <v>UNASSIGNED</v>
          </cell>
          <cell r="T1272" t="b">
            <v>0</v>
          </cell>
          <cell r="U1272" t="b">
            <v>1</v>
          </cell>
          <cell r="V1272" t="b">
            <v>0</v>
          </cell>
          <cell r="W1272" t="str">
            <v>Finance-General Administration</v>
          </cell>
          <cell r="X1272">
            <v>0</v>
          </cell>
          <cell r="Y1272">
            <v>0</v>
          </cell>
          <cell r="Z1272">
            <v>0</v>
          </cell>
          <cell r="AI1272" t="str">
            <v>Tomb</v>
          </cell>
          <cell r="AJ1272" t="str">
            <v>T</v>
          </cell>
        </row>
        <row r="1273">
          <cell r="A1273" t="str">
            <v>0023626</v>
          </cell>
          <cell r="C1273" t="str">
            <v>90070103</v>
          </cell>
          <cell r="D1273" t="str">
            <v>DC BOUNCES MED SCHOOL</v>
          </cell>
          <cell r="E1273">
            <v>33055</v>
          </cell>
          <cell r="F1273">
            <v>36341</v>
          </cell>
          <cell r="G1273">
            <v>33298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200506</v>
          </cell>
          <cell r="P1273">
            <v>0</v>
          </cell>
          <cell r="Q1273" t="str">
            <v>0</v>
          </cell>
          <cell r="R1273" t="str">
            <v>UNASSIGNED</v>
          </cell>
          <cell r="T1273" t="b">
            <v>1</v>
          </cell>
          <cell r="U1273" t="b">
            <v>1</v>
          </cell>
          <cell r="V1273" t="b">
            <v>0</v>
          </cell>
          <cell r="W1273" t="str">
            <v>Finance-General Administration</v>
          </cell>
          <cell r="X1273">
            <v>0</v>
          </cell>
          <cell r="Y1273">
            <v>0</v>
          </cell>
          <cell r="Z1273">
            <v>0</v>
          </cell>
          <cell r="AI1273" t="str">
            <v>Tomb</v>
          </cell>
          <cell r="AJ1273" t="str">
            <v>T</v>
          </cell>
        </row>
        <row r="1274">
          <cell r="A1274" t="str">
            <v>0023631</v>
          </cell>
          <cell r="D1274" t="str">
            <v>IBM 370/158 COMPUTER SYSTEM</v>
          </cell>
          <cell r="F1274">
            <v>32324</v>
          </cell>
          <cell r="G1274">
            <v>30136</v>
          </cell>
          <cell r="K1274">
            <v>2531970</v>
          </cell>
          <cell r="L1274">
            <v>2531970</v>
          </cell>
          <cell r="M1274">
            <v>0</v>
          </cell>
          <cell r="N1274">
            <v>0</v>
          </cell>
          <cell r="O1274">
            <v>200506</v>
          </cell>
          <cell r="P1274">
            <v>2531970</v>
          </cell>
          <cell r="Q1274" t="str">
            <v>0</v>
          </cell>
          <cell r="R1274" t="str">
            <v>UNASSIGNED</v>
          </cell>
          <cell r="T1274" t="b">
            <v>1</v>
          </cell>
          <cell r="U1274" t="b">
            <v>1</v>
          </cell>
          <cell r="V1274" t="b">
            <v>1</v>
          </cell>
          <cell r="W1274" t="str">
            <v>FIN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I1274" t="str">
            <v>Tomb</v>
          </cell>
          <cell r="AJ1274" t="str">
            <v>T</v>
          </cell>
        </row>
        <row r="1275">
          <cell r="A1275" t="str">
            <v>0023632</v>
          </cell>
          <cell r="D1275" t="str">
            <v>FRRF 1991-92</v>
          </cell>
          <cell r="E1275">
            <v>33390</v>
          </cell>
          <cell r="F1275">
            <v>34396</v>
          </cell>
          <cell r="G1275">
            <v>33328</v>
          </cell>
          <cell r="I1275">
            <v>34785</v>
          </cell>
          <cell r="J1275">
            <v>5954</v>
          </cell>
          <cell r="K1275">
            <v>5954</v>
          </cell>
          <cell r="L1275">
            <v>5954</v>
          </cell>
          <cell r="M1275">
            <v>5953.55</v>
          </cell>
          <cell r="N1275">
            <v>0</v>
          </cell>
          <cell r="O1275">
            <v>200506</v>
          </cell>
          <cell r="P1275">
            <v>5954</v>
          </cell>
          <cell r="Q1275" t="str">
            <v>13</v>
          </cell>
          <cell r="R1275" t="str">
            <v>Other</v>
          </cell>
          <cell r="T1275" t="b">
            <v>1</v>
          </cell>
          <cell r="U1275" t="b">
            <v>1</v>
          </cell>
          <cell r="V1275" t="b">
            <v>0</v>
          </cell>
          <cell r="W1275" t="str">
            <v>MGT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I1275" t="str">
            <v>Tomb</v>
          </cell>
          <cell r="AJ1275" t="str">
            <v>T</v>
          </cell>
        </row>
        <row r="1276">
          <cell r="A1276" t="str">
            <v>0023633</v>
          </cell>
          <cell r="D1276" t="str">
            <v>YALE REP FURNITURE</v>
          </cell>
          <cell r="E1276">
            <v>33390</v>
          </cell>
          <cell r="F1276">
            <v>33603</v>
          </cell>
          <cell r="G1276">
            <v>33419</v>
          </cell>
          <cell r="I1276">
            <v>34751</v>
          </cell>
          <cell r="J1276">
            <v>18614</v>
          </cell>
          <cell r="K1276">
            <v>18614</v>
          </cell>
          <cell r="L1276">
            <v>18614</v>
          </cell>
          <cell r="M1276">
            <v>0</v>
          </cell>
          <cell r="N1276">
            <v>18614</v>
          </cell>
          <cell r="O1276">
            <v>200506</v>
          </cell>
          <cell r="P1276">
            <v>18614</v>
          </cell>
          <cell r="Q1276" t="str">
            <v>13</v>
          </cell>
          <cell r="R1276" t="str">
            <v>Other</v>
          </cell>
          <cell r="T1276" t="b">
            <v>1</v>
          </cell>
          <cell r="U1276" t="b">
            <v>1</v>
          </cell>
          <cell r="V1276" t="b">
            <v>0</v>
          </cell>
          <cell r="W1276" t="str">
            <v>FIN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I1276" t="str">
            <v>Tomb</v>
          </cell>
          <cell r="AJ1276" t="str">
            <v>T</v>
          </cell>
        </row>
        <row r="1277">
          <cell r="A1277" t="str">
            <v>0023634</v>
          </cell>
          <cell r="B1277" t="str">
            <v>C91060103</v>
          </cell>
          <cell r="C1277" t="str">
            <v>91060103</v>
          </cell>
          <cell r="D1277" t="str">
            <v>Development Campaign Cost</v>
          </cell>
          <cell r="E1277">
            <v>33390</v>
          </cell>
          <cell r="I1277">
            <v>38299</v>
          </cell>
          <cell r="J1277">
            <v>1092677</v>
          </cell>
          <cell r="K1277">
            <v>1092677</v>
          </cell>
          <cell r="L1277">
            <v>1092677</v>
          </cell>
          <cell r="M1277">
            <v>1092676.6299999999</v>
          </cell>
          <cell r="N1277">
            <v>0</v>
          </cell>
          <cell r="O1277">
            <v>200506</v>
          </cell>
          <cell r="P1277">
            <v>1092677</v>
          </cell>
          <cell r="Q1277" t="str">
            <v>13</v>
          </cell>
          <cell r="R1277" t="str">
            <v>Other</v>
          </cell>
          <cell r="T1277" t="b">
            <v>0</v>
          </cell>
          <cell r="U1277" t="b">
            <v>0</v>
          </cell>
          <cell r="V1277" t="b">
            <v>0</v>
          </cell>
          <cell r="W1277" t="str">
            <v>Finance-General Administration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I1277" t="str">
            <v>Tomb</v>
          </cell>
          <cell r="AJ1277" t="str">
            <v>T</v>
          </cell>
        </row>
        <row r="1278">
          <cell r="A1278" t="str">
            <v>0028183</v>
          </cell>
          <cell r="B1278" t="str">
            <v>T95060101</v>
          </cell>
          <cell r="C1278" t="str">
            <v>95060101</v>
          </cell>
          <cell r="D1278" t="str">
            <v>DEFERRED CHARGE RECLASS</v>
          </cell>
          <cell r="E1278">
            <v>34851</v>
          </cell>
          <cell r="K1278">
            <v>26120849.890000001</v>
          </cell>
          <cell r="L1278">
            <v>34323923.119999997</v>
          </cell>
          <cell r="M1278">
            <v>0</v>
          </cell>
          <cell r="N1278">
            <v>0</v>
          </cell>
          <cell r="O1278">
            <v>200506</v>
          </cell>
          <cell r="P1278">
            <v>0.33999999798834302</v>
          </cell>
          <cell r="T1278" t="b">
            <v>0</v>
          </cell>
          <cell r="U1278" t="b">
            <v>0</v>
          </cell>
          <cell r="V1278" t="b">
            <v>0</v>
          </cell>
          <cell r="W1278" t="str">
            <v>University General</v>
          </cell>
          <cell r="X1278">
            <v>0</v>
          </cell>
          <cell r="Y1278">
            <v>0</v>
          </cell>
          <cell r="Z1278">
            <v>0</v>
          </cell>
          <cell r="AA1278">
            <v>-16159334.689999999</v>
          </cell>
          <cell r="AB1278">
            <v>-18164588.09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I1278" t="str">
            <v>Tomb</v>
          </cell>
          <cell r="AJ1278" t="str">
            <v>T</v>
          </cell>
        </row>
        <row r="1279">
          <cell r="A1279" t="str">
            <v>0028214</v>
          </cell>
          <cell r="B1279" t="str">
            <v>C97070103</v>
          </cell>
          <cell r="C1279" t="str">
            <v>97070103</v>
          </cell>
          <cell r="D1279" t="str">
            <v>DIGITAL MEDIA CENTER FOR THE ARTS</v>
          </cell>
          <cell r="E1279">
            <v>35612</v>
          </cell>
          <cell r="F1279">
            <v>35826</v>
          </cell>
          <cell r="G1279">
            <v>35765</v>
          </cell>
          <cell r="I1279">
            <v>38146</v>
          </cell>
          <cell r="J1279">
            <v>114894</v>
          </cell>
          <cell r="K1279">
            <v>114894</v>
          </cell>
          <cell r="L1279">
            <v>114894</v>
          </cell>
          <cell r="M1279">
            <v>114894.29</v>
          </cell>
          <cell r="N1279">
            <v>0</v>
          </cell>
          <cell r="O1279">
            <v>200506</v>
          </cell>
          <cell r="P1279">
            <v>114894</v>
          </cell>
          <cell r="Q1279" t="str">
            <v>05</v>
          </cell>
          <cell r="R1279" t="str">
            <v>Academic Space: Non-Science</v>
          </cell>
          <cell r="T1279" t="b">
            <v>1</v>
          </cell>
          <cell r="U1279" t="b">
            <v>1</v>
          </cell>
          <cell r="V1279" t="b">
            <v>0</v>
          </cell>
          <cell r="W1279" t="str">
            <v>Finance-General Administration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I1279" t="str">
            <v>Tomb</v>
          </cell>
          <cell r="AJ1279" t="str">
            <v>T</v>
          </cell>
        </row>
        <row r="1280">
          <cell r="A1280" t="str">
            <v>0028215</v>
          </cell>
          <cell r="B1280" t="str">
            <v>P97051401</v>
          </cell>
          <cell r="C1280" t="str">
            <v>97051401</v>
          </cell>
          <cell r="D1280" t="str">
            <v>TD SELIN TV MEDIA ROOM</v>
          </cell>
          <cell r="E1280">
            <v>35612</v>
          </cell>
          <cell r="F1280">
            <v>36191</v>
          </cell>
          <cell r="G1280">
            <v>35796</v>
          </cell>
          <cell r="H1280">
            <v>36341</v>
          </cell>
          <cell r="I1280">
            <v>36290</v>
          </cell>
          <cell r="J1280">
            <v>167063</v>
          </cell>
          <cell r="K1280">
            <v>167063</v>
          </cell>
          <cell r="L1280">
            <v>167063</v>
          </cell>
          <cell r="M1280">
            <v>167063.16</v>
          </cell>
          <cell r="N1280">
            <v>0</v>
          </cell>
          <cell r="O1280">
            <v>200506</v>
          </cell>
          <cell r="P1280">
            <v>167063</v>
          </cell>
          <cell r="Q1280" t="str">
            <v>71</v>
          </cell>
          <cell r="R1280" t="str">
            <v>Residential - Undergraduate</v>
          </cell>
          <cell r="T1280" t="b">
            <v>1</v>
          </cell>
          <cell r="U1280" t="b">
            <v>1</v>
          </cell>
          <cell r="V1280" t="b">
            <v>0</v>
          </cell>
          <cell r="W1280" t="str">
            <v>Accounting And Contracts</v>
          </cell>
          <cell r="X1280">
            <v>0</v>
          </cell>
          <cell r="Y1280">
            <v>0</v>
          </cell>
          <cell r="Z1280">
            <v>167063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I1280" t="str">
            <v>Tomb</v>
          </cell>
          <cell r="AJ1280" t="str">
            <v>T</v>
          </cell>
        </row>
        <row r="1281">
          <cell r="A1281" t="str">
            <v>0028305</v>
          </cell>
          <cell r="B1281" t="str">
            <v>P98021711</v>
          </cell>
          <cell r="C1281" t="str">
            <v>98021711</v>
          </cell>
          <cell r="D1281" t="str">
            <v>SHM B2 CORRIDOR SPRINKLERS</v>
          </cell>
          <cell r="E1281">
            <v>35674</v>
          </cell>
          <cell r="F1281">
            <v>36556</v>
          </cell>
          <cell r="G1281">
            <v>36068</v>
          </cell>
          <cell r="I1281">
            <v>37593</v>
          </cell>
          <cell r="J1281">
            <v>234563</v>
          </cell>
          <cell r="K1281">
            <v>234563</v>
          </cell>
          <cell r="L1281">
            <v>234563</v>
          </cell>
          <cell r="M1281">
            <v>0</v>
          </cell>
          <cell r="N1281">
            <v>234563</v>
          </cell>
          <cell r="O1281">
            <v>200506</v>
          </cell>
          <cell r="P1281">
            <v>234563</v>
          </cell>
          <cell r="Q1281" t="str">
            <v>80</v>
          </cell>
          <cell r="R1281" t="str">
            <v>Medicine</v>
          </cell>
          <cell r="S1281" t="str">
            <v>MEDICAL CAMPUS</v>
          </cell>
          <cell r="T1281" t="b">
            <v>0</v>
          </cell>
          <cell r="U1281" t="b">
            <v>1</v>
          </cell>
          <cell r="V1281" t="b">
            <v>0</v>
          </cell>
          <cell r="W1281" t="str">
            <v>Asset Management</v>
          </cell>
          <cell r="X1281">
            <v>234563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 t="str">
            <v>30</v>
          </cell>
          <cell r="AH1281" t="str">
            <v>CM</v>
          </cell>
          <cell r="AI1281" t="str">
            <v>FullyF</v>
          </cell>
          <cell r="AJ1281" t="str">
            <v>FF</v>
          </cell>
        </row>
        <row r="1282">
          <cell r="A1282" t="str">
            <v>0028306</v>
          </cell>
          <cell r="B1282" t="str">
            <v>P98021710</v>
          </cell>
          <cell r="C1282" t="str">
            <v>98021710</v>
          </cell>
          <cell r="D1282" t="str">
            <v>SHM I-209 AND SHM C-207 OFFICE RENOVATIONS</v>
          </cell>
          <cell r="E1282">
            <v>35674</v>
          </cell>
          <cell r="G1282">
            <v>36525</v>
          </cell>
          <cell r="I1282">
            <v>36969</v>
          </cell>
          <cell r="J1282">
            <v>83041</v>
          </cell>
          <cell r="K1282">
            <v>83041</v>
          </cell>
          <cell r="L1282">
            <v>83041</v>
          </cell>
          <cell r="M1282">
            <v>0</v>
          </cell>
          <cell r="N1282">
            <v>83041</v>
          </cell>
          <cell r="O1282">
            <v>200506</v>
          </cell>
          <cell r="P1282">
            <v>83041</v>
          </cell>
          <cell r="Q1282" t="str">
            <v>80</v>
          </cell>
          <cell r="R1282" t="str">
            <v>Medicine</v>
          </cell>
          <cell r="S1282" t="str">
            <v>MEDICAL CAMPUS</v>
          </cell>
          <cell r="T1282" t="b">
            <v>0</v>
          </cell>
          <cell r="U1282" t="b">
            <v>1</v>
          </cell>
          <cell r="V1282" t="b">
            <v>0</v>
          </cell>
          <cell r="W1282" t="str">
            <v>Asset Management</v>
          </cell>
          <cell r="X1282">
            <v>78814</v>
          </cell>
          <cell r="Y1282">
            <v>4227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 t="str">
            <v>20</v>
          </cell>
          <cell r="AH1282" t="str">
            <v>PR</v>
          </cell>
          <cell r="AI1282" t="str">
            <v>FullyF</v>
          </cell>
          <cell r="AJ1282" t="str">
            <v>FF</v>
          </cell>
        </row>
        <row r="1283">
          <cell r="A1283" t="str">
            <v>0028307</v>
          </cell>
          <cell r="B1283" t="str">
            <v>P97082901</v>
          </cell>
          <cell r="C1283" t="str">
            <v>97082901</v>
          </cell>
          <cell r="D1283" t="str">
            <v>SHM C-201/203 &amp; SHM I-202/208 OFC RENOS</v>
          </cell>
          <cell r="E1283">
            <v>35674</v>
          </cell>
          <cell r="F1283">
            <v>36799</v>
          </cell>
          <cell r="G1283">
            <v>36068</v>
          </cell>
          <cell r="I1283">
            <v>37935</v>
          </cell>
          <cell r="J1283">
            <v>424863</v>
          </cell>
          <cell r="K1283">
            <v>424863.3</v>
          </cell>
          <cell r="L1283">
            <v>424863.3</v>
          </cell>
          <cell r="M1283">
            <v>0</v>
          </cell>
          <cell r="N1283">
            <v>424862</v>
          </cell>
          <cell r="O1283">
            <v>200506</v>
          </cell>
          <cell r="P1283">
            <v>424863.3</v>
          </cell>
          <cell r="Q1283" t="str">
            <v>80</v>
          </cell>
          <cell r="R1283" t="str">
            <v>Medicine</v>
          </cell>
          <cell r="S1283" t="str">
            <v>MEDICAL CAMPUS</v>
          </cell>
          <cell r="T1283" t="b">
            <v>0</v>
          </cell>
          <cell r="U1283" t="b">
            <v>1</v>
          </cell>
          <cell r="V1283" t="b">
            <v>0</v>
          </cell>
          <cell r="W1283" t="str">
            <v>Asset Management</v>
          </cell>
          <cell r="X1283">
            <v>422343</v>
          </cell>
          <cell r="Y1283">
            <v>2520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 t="str">
            <v>20</v>
          </cell>
          <cell r="AH1283" t="str">
            <v>PR</v>
          </cell>
          <cell r="AI1283" t="str">
            <v>FullyF</v>
          </cell>
          <cell r="AJ1283" t="str">
            <v>FF</v>
          </cell>
        </row>
        <row r="1284">
          <cell r="A1284" t="str">
            <v>0028308</v>
          </cell>
          <cell r="B1284" t="str">
            <v>C97090101</v>
          </cell>
          <cell r="C1284" t="str">
            <v>97090101</v>
          </cell>
          <cell r="D1284" t="str">
            <v>YAD PC ATHLETICS ORDER #300</v>
          </cell>
          <cell r="E1284">
            <v>35674</v>
          </cell>
          <cell r="F1284">
            <v>35885</v>
          </cell>
          <cell r="G1284">
            <v>35674</v>
          </cell>
          <cell r="I1284">
            <v>35769</v>
          </cell>
          <cell r="J1284">
            <v>6055</v>
          </cell>
          <cell r="K1284">
            <v>6055</v>
          </cell>
          <cell r="L1284">
            <v>6055</v>
          </cell>
          <cell r="M1284">
            <v>0</v>
          </cell>
          <cell r="N1284">
            <v>6055</v>
          </cell>
          <cell r="O1284">
            <v>200506</v>
          </cell>
          <cell r="P1284">
            <v>6055</v>
          </cell>
          <cell r="Q1284" t="str">
            <v>10</v>
          </cell>
          <cell r="R1284" t="str">
            <v>Athletics</v>
          </cell>
          <cell r="T1284" t="b">
            <v>0</v>
          </cell>
          <cell r="U1284" t="b">
            <v>1</v>
          </cell>
          <cell r="V1284" t="b">
            <v>0</v>
          </cell>
          <cell r="W1284" t="str">
            <v>Finance-General Administration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I1284" t="str">
            <v>Tomb</v>
          </cell>
          <cell r="AJ1284" t="str">
            <v>T</v>
          </cell>
        </row>
        <row r="1285">
          <cell r="A1285" t="str">
            <v>0028309</v>
          </cell>
          <cell r="B1285" t="str">
            <v>C97090102</v>
          </cell>
          <cell r="C1285" t="str">
            <v>97090102</v>
          </cell>
          <cell r="D1285" t="str">
            <v>YAD PC HRS-FINANCIAL ORDER #306</v>
          </cell>
          <cell r="E1285">
            <v>35674</v>
          </cell>
          <cell r="F1285">
            <v>35885</v>
          </cell>
          <cell r="G1285">
            <v>35674</v>
          </cell>
          <cell r="I1285">
            <v>35772</v>
          </cell>
          <cell r="J1285">
            <v>6800</v>
          </cell>
          <cell r="K1285">
            <v>6800</v>
          </cell>
          <cell r="L1285">
            <v>6800</v>
          </cell>
          <cell r="M1285">
            <v>0</v>
          </cell>
          <cell r="N1285">
            <v>6800</v>
          </cell>
          <cell r="O1285">
            <v>200506</v>
          </cell>
          <cell r="P1285">
            <v>6800</v>
          </cell>
          <cell r="Q1285" t="str">
            <v>12</v>
          </cell>
          <cell r="R1285" t="str">
            <v>Administrative &amp; University-Wide</v>
          </cell>
          <cell r="T1285" t="b">
            <v>0</v>
          </cell>
          <cell r="U1285" t="b">
            <v>1</v>
          </cell>
          <cell r="V1285" t="b">
            <v>0</v>
          </cell>
          <cell r="W1285" t="str">
            <v>Finance-General Administration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I1285" t="str">
            <v>Tomb</v>
          </cell>
          <cell r="AJ1285" t="str">
            <v>T</v>
          </cell>
        </row>
        <row r="1286">
          <cell r="A1286" t="str">
            <v>0028310</v>
          </cell>
          <cell r="B1286" t="str">
            <v>C97090103</v>
          </cell>
          <cell r="C1286" t="str">
            <v>97090103</v>
          </cell>
          <cell r="D1286" t="str">
            <v>YAD PC BAC ORDER #315</v>
          </cell>
          <cell r="E1286">
            <v>35674</v>
          </cell>
          <cell r="F1286">
            <v>35885</v>
          </cell>
          <cell r="G1286">
            <v>35674</v>
          </cell>
          <cell r="I1286">
            <v>35769</v>
          </cell>
          <cell r="J1286">
            <v>17000</v>
          </cell>
          <cell r="K1286">
            <v>17000</v>
          </cell>
          <cell r="L1286">
            <v>17000</v>
          </cell>
          <cell r="M1286">
            <v>0</v>
          </cell>
          <cell r="N1286">
            <v>17000</v>
          </cell>
          <cell r="O1286">
            <v>200506</v>
          </cell>
          <cell r="P1286">
            <v>17000</v>
          </cell>
          <cell r="Q1286" t="str">
            <v>13</v>
          </cell>
          <cell r="R1286" t="str">
            <v>Other</v>
          </cell>
          <cell r="T1286" t="b">
            <v>0</v>
          </cell>
          <cell r="U1286" t="b">
            <v>1</v>
          </cell>
          <cell r="V1286" t="b">
            <v>0</v>
          </cell>
          <cell r="W1286" t="str">
            <v>Finance-General Administration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I1286" t="str">
            <v>Tomb</v>
          </cell>
          <cell r="AJ1286" t="str">
            <v>T</v>
          </cell>
        </row>
        <row r="1287">
          <cell r="A1287" t="str">
            <v>0028311</v>
          </cell>
          <cell r="B1287" t="str">
            <v>C97090104</v>
          </cell>
          <cell r="C1287" t="str">
            <v>97090104</v>
          </cell>
          <cell r="D1287" t="str">
            <v>YORK STREET 200 ACQUISITION</v>
          </cell>
          <cell r="E1287">
            <v>35674</v>
          </cell>
          <cell r="F1287">
            <v>35884</v>
          </cell>
          <cell r="G1287">
            <v>35582</v>
          </cell>
          <cell r="I1287">
            <v>37596</v>
          </cell>
          <cell r="J1287">
            <v>325000</v>
          </cell>
          <cell r="K1287">
            <v>325000</v>
          </cell>
          <cell r="L1287">
            <v>325000</v>
          </cell>
          <cell r="M1287">
            <v>0</v>
          </cell>
          <cell r="N1287">
            <v>325000</v>
          </cell>
          <cell r="O1287">
            <v>200506</v>
          </cell>
          <cell r="P1287">
            <v>325000</v>
          </cell>
          <cell r="Q1287" t="str">
            <v>03</v>
          </cell>
          <cell r="R1287" t="str">
            <v>Graduate and Other Housing</v>
          </cell>
          <cell r="T1287" t="b">
            <v>0</v>
          </cell>
          <cell r="U1287" t="b">
            <v>1</v>
          </cell>
          <cell r="V1287" t="b">
            <v>0</v>
          </cell>
          <cell r="W1287" t="str">
            <v>Finance-General Administration</v>
          </cell>
          <cell r="X1287">
            <v>0</v>
          </cell>
          <cell r="Y1287">
            <v>325000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I1287" t="str">
            <v>Tomb</v>
          </cell>
          <cell r="AJ1287" t="str">
            <v>T</v>
          </cell>
        </row>
        <row r="1288">
          <cell r="A1288" t="str">
            <v>0028370</v>
          </cell>
          <cell r="B1288" t="str">
            <v>C97090105</v>
          </cell>
          <cell r="C1288" t="str">
            <v>97090105</v>
          </cell>
          <cell r="D1288" t="str">
            <v>YAD PC ORTHOPAEDICS ORDER #292</v>
          </cell>
          <cell r="E1288">
            <v>35674</v>
          </cell>
          <cell r="F1288">
            <v>35976</v>
          </cell>
          <cell r="G1288">
            <v>35704</v>
          </cell>
          <cell r="I1288">
            <v>35769</v>
          </cell>
          <cell r="J1288">
            <v>3319</v>
          </cell>
          <cell r="K1288">
            <v>3319</v>
          </cell>
          <cell r="L1288">
            <v>3319</v>
          </cell>
          <cell r="M1288">
            <v>0</v>
          </cell>
          <cell r="N1288">
            <v>3319</v>
          </cell>
          <cell r="O1288">
            <v>200506</v>
          </cell>
          <cell r="P1288">
            <v>3319</v>
          </cell>
          <cell r="Q1288" t="str">
            <v>08</v>
          </cell>
          <cell r="R1288" t="str">
            <v>Medicine</v>
          </cell>
          <cell r="T1288" t="b">
            <v>0</v>
          </cell>
          <cell r="U1288" t="b">
            <v>1</v>
          </cell>
          <cell r="V1288" t="b">
            <v>0</v>
          </cell>
          <cell r="W1288" t="str">
            <v>Finance-General Administration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I1288" t="str">
            <v>Tomb</v>
          </cell>
          <cell r="AJ1288" t="str">
            <v>T</v>
          </cell>
        </row>
        <row r="1289">
          <cell r="A1289" t="str">
            <v>0028371</v>
          </cell>
          <cell r="B1289" t="str">
            <v>C97090106</v>
          </cell>
          <cell r="C1289" t="str">
            <v>97090106</v>
          </cell>
          <cell r="D1289" t="str">
            <v>YAD PC IMMUNOBIOLOGY ORDER #304</v>
          </cell>
          <cell r="E1289">
            <v>35674</v>
          </cell>
          <cell r="F1289">
            <v>35885</v>
          </cell>
          <cell r="G1289">
            <v>35704</v>
          </cell>
          <cell r="I1289">
            <v>35769</v>
          </cell>
          <cell r="J1289">
            <v>3319</v>
          </cell>
          <cell r="K1289">
            <v>3319</v>
          </cell>
          <cell r="L1289">
            <v>3319</v>
          </cell>
          <cell r="M1289">
            <v>0</v>
          </cell>
          <cell r="N1289">
            <v>3319</v>
          </cell>
          <cell r="O1289">
            <v>200506</v>
          </cell>
          <cell r="P1289">
            <v>3319</v>
          </cell>
          <cell r="Q1289" t="str">
            <v>08</v>
          </cell>
          <cell r="R1289" t="str">
            <v>Medicine</v>
          </cell>
          <cell r="T1289" t="b">
            <v>1</v>
          </cell>
          <cell r="U1289" t="b">
            <v>1</v>
          </cell>
          <cell r="V1289" t="b">
            <v>0</v>
          </cell>
          <cell r="W1289" t="str">
            <v>Finance-General Administration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I1289" t="str">
            <v>Tomb</v>
          </cell>
          <cell r="AJ1289" t="str">
            <v>T</v>
          </cell>
        </row>
        <row r="1290">
          <cell r="A1290" t="str">
            <v>0028372</v>
          </cell>
          <cell r="B1290" t="str">
            <v>C97090107</v>
          </cell>
          <cell r="C1290" t="str">
            <v>97090107</v>
          </cell>
          <cell r="D1290" t="str">
            <v>YAD PC CELL &amp; MOLECULAR PHYSIOLOGY ORDER #307</v>
          </cell>
          <cell r="E1290">
            <v>35674</v>
          </cell>
          <cell r="F1290">
            <v>35885</v>
          </cell>
          <cell r="G1290">
            <v>35704</v>
          </cell>
          <cell r="I1290">
            <v>35769</v>
          </cell>
          <cell r="J1290">
            <v>6638</v>
          </cell>
          <cell r="K1290">
            <v>6638</v>
          </cell>
          <cell r="L1290">
            <v>6638</v>
          </cell>
          <cell r="M1290">
            <v>0</v>
          </cell>
          <cell r="N1290">
            <v>6638</v>
          </cell>
          <cell r="O1290">
            <v>200506</v>
          </cell>
          <cell r="P1290">
            <v>6638</v>
          </cell>
          <cell r="Q1290" t="str">
            <v>08</v>
          </cell>
          <cell r="R1290" t="str">
            <v>Medicine</v>
          </cell>
          <cell r="T1290" t="b">
            <v>0</v>
          </cell>
          <cell r="U1290" t="b">
            <v>1</v>
          </cell>
          <cell r="V1290" t="b">
            <v>0</v>
          </cell>
          <cell r="W1290" t="str">
            <v>Finance-General Administration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I1290" t="str">
            <v>Tomb</v>
          </cell>
          <cell r="AJ1290" t="str">
            <v>T</v>
          </cell>
        </row>
        <row r="1291">
          <cell r="A1291" t="str">
            <v>0028373</v>
          </cell>
          <cell r="B1291" t="str">
            <v>C97090108</v>
          </cell>
          <cell r="C1291" t="str">
            <v>97090108</v>
          </cell>
          <cell r="D1291" t="str">
            <v>YAD PC DERMATOLOGY ORDER #308</v>
          </cell>
          <cell r="E1291">
            <v>35674</v>
          </cell>
          <cell r="F1291">
            <v>35885</v>
          </cell>
          <cell r="G1291">
            <v>35704</v>
          </cell>
          <cell r="I1291">
            <v>35769</v>
          </cell>
          <cell r="J1291">
            <v>3319</v>
          </cell>
          <cell r="K1291">
            <v>3319</v>
          </cell>
          <cell r="L1291">
            <v>3319</v>
          </cell>
          <cell r="M1291">
            <v>0</v>
          </cell>
          <cell r="N1291">
            <v>3319</v>
          </cell>
          <cell r="O1291">
            <v>200506</v>
          </cell>
          <cell r="P1291">
            <v>3319</v>
          </cell>
          <cell r="Q1291" t="str">
            <v>08</v>
          </cell>
          <cell r="R1291" t="str">
            <v>Medicine</v>
          </cell>
          <cell r="T1291" t="b">
            <v>0</v>
          </cell>
          <cell r="U1291" t="b">
            <v>1</v>
          </cell>
          <cell r="V1291" t="b">
            <v>0</v>
          </cell>
          <cell r="W1291" t="str">
            <v>Finance-General Administration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I1291" t="str">
            <v>Tomb</v>
          </cell>
          <cell r="AJ1291" t="str">
            <v>T</v>
          </cell>
        </row>
        <row r="1292">
          <cell r="A1292" t="str">
            <v>0028374</v>
          </cell>
          <cell r="B1292" t="str">
            <v>C97090109</v>
          </cell>
          <cell r="C1292" t="str">
            <v>97090109</v>
          </cell>
          <cell r="D1292" t="str">
            <v>YAD PC YALE COLLEGE DEAN'S OFC ORDER #316</v>
          </cell>
          <cell r="E1292">
            <v>35674</v>
          </cell>
          <cell r="F1292">
            <v>35885</v>
          </cell>
          <cell r="G1292">
            <v>35704</v>
          </cell>
          <cell r="I1292">
            <v>35769</v>
          </cell>
          <cell r="J1292">
            <v>2655</v>
          </cell>
          <cell r="K1292">
            <v>2655</v>
          </cell>
          <cell r="L1292">
            <v>2655</v>
          </cell>
          <cell r="M1292">
            <v>0</v>
          </cell>
          <cell r="N1292">
            <v>2655</v>
          </cell>
          <cell r="O1292">
            <v>200506</v>
          </cell>
          <cell r="P1292">
            <v>2655</v>
          </cell>
          <cell r="Q1292" t="str">
            <v>12</v>
          </cell>
          <cell r="R1292" t="str">
            <v>Administrative &amp; University-Wide</v>
          </cell>
          <cell r="T1292" t="b">
            <v>1</v>
          </cell>
          <cell r="U1292" t="b">
            <v>1</v>
          </cell>
          <cell r="V1292" t="b">
            <v>0</v>
          </cell>
          <cell r="W1292" t="str">
            <v>Finance-General Administration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I1292" t="str">
            <v>Tomb</v>
          </cell>
          <cell r="AJ1292" t="str">
            <v>T</v>
          </cell>
        </row>
        <row r="1293">
          <cell r="A1293" t="str">
            <v>0028375</v>
          </cell>
          <cell r="B1293" t="str">
            <v>C97090110</v>
          </cell>
          <cell r="C1293" t="str">
            <v>97090110</v>
          </cell>
          <cell r="D1293" t="str">
            <v>YAD PC MED ONCOLOGY ORDER #321</v>
          </cell>
          <cell r="E1293">
            <v>35674</v>
          </cell>
          <cell r="F1293">
            <v>35885</v>
          </cell>
          <cell r="G1293">
            <v>35704</v>
          </cell>
          <cell r="I1293">
            <v>37592</v>
          </cell>
          <cell r="J1293">
            <v>9212</v>
          </cell>
          <cell r="K1293">
            <v>9212</v>
          </cell>
          <cell r="L1293">
            <v>9212</v>
          </cell>
          <cell r="M1293">
            <v>0</v>
          </cell>
          <cell r="N1293">
            <v>9212</v>
          </cell>
          <cell r="O1293">
            <v>200506</v>
          </cell>
          <cell r="P1293">
            <v>9212</v>
          </cell>
          <cell r="Q1293" t="str">
            <v>08</v>
          </cell>
          <cell r="R1293" t="str">
            <v>Medicine</v>
          </cell>
          <cell r="T1293" t="b">
            <v>0</v>
          </cell>
          <cell r="U1293" t="b">
            <v>1</v>
          </cell>
          <cell r="V1293" t="b">
            <v>0</v>
          </cell>
          <cell r="W1293" t="str">
            <v>Finance-General Administration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I1293" t="str">
            <v>Tomb</v>
          </cell>
          <cell r="AJ1293" t="str">
            <v>T</v>
          </cell>
        </row>
        <row r="1294">
          <cell r="A1294" t="str">
            <v>0028376</v>
          </cell>
          <cell r="B1294" t="str">
            <v>P97090401</v>
          </cell>
          <cell r="C1294" t="str">
            <v>97090401</v>
          </cell>
          <cell r="D1294" t="str">
            <v>HILLHOUSE 56 FORD COURTYARD</v>
          </cell>
          <cell r="E1294">
            <v>35674</v>
          </cell>
          <cell r="F1294">
            <v>36311</v>
          </cell>
          <cell r="G1294">
            <v>35916</v>
          </cell>
          <cell r="I1294">
            <v>36290</v>
          </cell>
          <cell r="J1294">
            <v>113500</v>
          </cell>
          <cell r="K1294">
            <v>113500</v>
          </cell>
          <cell r="L1294">
            <v>113500</v>
          </cell>
          <cell r="M1294">
            <v>113499.53</v>
          </cell>
          <cell r="N1294">
            <v>0</v>
          </cell>
          <cell r="O1294">
            <v>200506</v>
          </cell>
          <cell r="P1294">
            <v>113500</v>
          </cell>
          <cell r="Q1294" t="str">
            <v>33</v>
          </cell>
          <cell r="R1294" t="str">
            <v>Self-sup Management</v>
          </cell>
          <cell r="T1294" t="b">
            <v>1</v>
          </cell>
          <cell r="U1294" t="b">
            <v>1</v>
          </cell>
          <cell r="V1294" t="b">
            <v>0</v>
          </cell>
          <cell r="W1294" t="str">
            <v>Accounting And Contracts</v>
          </cell>
          <cell r="X1294">
            <v>0</v>
          </cell>
          <cell r="Y1294">
            <v>0</v>
          </cell>
          <cell r="Z1294">
            <v>113500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I1294" t="str">
            <v>Tomb</v>
          </cell>
          <cell r="AJ1294" t="str">
            <v>T</v>
          </cell>
        </row>
        <row r="1295">
          <cell r="A1295" t="str">
            <v>0028377</v>
          </cell>
          <cell r="B1295" t="str">
            <v>C97090111</v>
          </cell>
          <cell r="C1295" t="str">
            <v>97090111</v>
          </cell>
          <cell r="D1295" t="str">
            <v>YAD PC GENETICS ORDER #319</v>
          </cell>
          <cell r="E1295">
            <v>35674</v>
          </cell>
          <cell r="F1295">
            <v>35885</v>
          </cell>
          <cell r="G1295">
            <v>35704</v>
          </cell>
          <cell r="I1295">
            <v>35769</v>
          </cell>
          <cell r="J1295">
            <v>3319</v>
          </cell>
          <cell r="K1295">
            <v>3319</v>
          </cell>
          <cell r="L1295">
            <v>3319</v>
          </cell>
          <cell r="M1295">
            <v>0</v>
          </cell>
          <cell r="N1295">
            <v>3319</v>
          </cell>
          <cell r="O1295">
            <v>200506</v>
          </cell>
          <cell r="P1295">
            <v>3319</v>
          </cell>
          <cell r="Q1295" t="str">
            <v>08</v>
          </cell>
          <cell r="R1295" t="str">
            <v>Medicine</v>
          </cell>
          <cell r="T1295" t="b">
            <v>1</v>
          </cell>
          <cell r="U1295" t="b">
            <v>1</v>
          </cell>
          <cell r="V1295" t="b">
            <v>0</v>
          </cell>
          <cell r="W1295" t="str">
            <v>Finance-General Administration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I1295" t="str">
            <v>Tomb</v>
          </cell>
          <cell r="AJ1295" t="str">
            <v>T</v>
          </cell>
        </row>
        <row r="1296">
          <cell r="A1296" t="str">
            <v>0028378</v>
          </cell>
          <cell r="B1296" t="str">
            <v>C97090112</v>
          </cell>
          <cell r="C1296" t="str">
            <v>97090112</v>
          </cell>
          <cell r="D1296" t="str">
            <v>YAD PC CHILD STUDY CENTER ORDER #342</v>
          </cell>
          <cell r="E1296">
            <v>35674</v>
          </cell>
          <cell r="F1296">
            <v>35885</v>
          </cell>
          <cell r="G1296">
            <v>35704</v>
          </cell>
          <cell r="I1296">
            <v>35769</v>
          </cell>
          <cell r="J1296">
            <v>3319</v>
          </cell>
          <cell r="K1296">
            <v>3319</v>
          </cell>
          <cell r="L1296">
            <v>3319</v>
          </cell>
          <cell r="M1296">
            <v>0</v>
          </cell>
          <cell r="N1296">
            <v>3319</v>
          </cell>
          <cell r="O1296">
            <v>200506</v>
          </cell>
          <cell r="P1296">
            <v>3319</v>
          </cell>
          <cell r="Q1296" t="str">
            <v>08</v>
          </cell>
          <cell r="R1296" t="str">
            <v>Medicine</v>
          </cell>
          <cell r="T1296" t="b">
            <v>0</v>
          </cell>
          <cell r="U1296" t="b">
            <v>1</v>
          </cell>
          <cell r="V1296" t="b">
            <v>0</v>
          </cell>
          <cell r="W1296" t="str">
            <v>Finance-General Administration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I1296" t="str">
            <v>Tomb</v>
          </cell>
          <cell r="AJ1296" t="str">
            <v>T</v>
          </cell>
        </row>
        <row r="1297">
          <cell r="A1297" t="str">
            <v>0028379</v>
          </cell>
          <cell r="B1297" t="str">
            <v>C97100101</v>
          </cell>
          <cell r="C1297" t="str">
            <v>97100101</v>
          </cell>
          <cell r="D1297" t="str">
            <v>YAD PC PRINTING &amp; GRAPHICS SVCS ORDER #366</v>
          </cell>
          <cell r="E1297">
            <v>35704</v>
          </cell>
          <cell r="F1297">
            <v>35915</v>
          </cell>
          <cell r="G1297">
            <v>35765</v>
          </cell>
          <cell r="I1297">
            <v>35723</v>
          </cell>
          <cell r="J1297">
            <v>3400</v>
          </cell>
          <cell r="K1297">
            <v>3400</v>
          </cell>
          <cell r="L1297">
            <v>3400</v>
          </cell>
          <cell r="M1297">
            <v>0</v>
          </cell>
          <cell r="N1297">
            <v>3400</v>
          </cell>
          <cell r="O1297">
            <v>200506</v>
          </cell>
          <cell r="P1297">
            <v>3400</v>
          </cell>
          <cell r="Q1297" t="str">
            <v>12</v>
          </cell>
          <cell r="R1297" t="str">
            <v>Administrative &amp; University-Wide</v>
          </cell>
          <cell r="T1297" t="b">
            <v>0</v>
          </cell>
          <cell r="U1297" t="b">
            <v>1</v>
          </cell>
          <cell r="V1297" t="b">
            <v>0</v>
          </cell>
          <cell r="W1297" t="str">
            <v>Finance-General Administration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I1297" t="str">
            <v>Tomb</v>
          </cell>
          <cell r="AJ1297" t="str">
            <v>T</v>
          </cell>
        </row>
        <row r="1298">
          <cell r="A1298" t="str">
            <v>0028380</v>
          </cell>
          <cell r="B1298" t="str">
            <v>C97100102</v>
          </cell>
          <cell r="C1298" t="str">
            <v>97100102</v>
          </cell>
          <cell r="D1298" t="str">
            <v>PROJECT X EQUIPMENT FY98</v>
          </cell>
          <cell r="E1298">
            <v>35704</v>
          </cell>
          <cell r="F1298">
            <v>35976</v>
          </cell>
          <cell r="G1298">
            <v>35947</v>
          </cell>
          <cell r="I1298">
            <v>35857</v>
          </cell>
          <cell r="J1298">
            <v>1944499</v>
          </cell>
          <cell r="K1298">
            <v>1944499</v>
          </cell>
          <cell r="L1298">
            <v>1944499</v>
          </cell>
          <cell r="M1298">
            <v>0</v>
          </cell>
          <cell r="N1298">
            <v>1944499</v>
          </cell>
          <cell r="O1298">
            <v>200506</v>
          </cell>
          <cell r="P1298">
            <v>1944499</v>
          </cell>
          <cell r="Q1298" t="str">
            <v>12</v>
          </cell>
          <cell r="R1298" t="str">
            <v>Administrative &amp; University-Wide</v>
          </cell>
          <cell r="S1298" t="str">
            <v>DO NOT USE COMPUTING  TELECOMMUNICATIONS EQUIPMENT</v>
          </cell>
          <cell r="T1298" t="b">
            <v>0</v>
          </cell>
          <cell r="U1298" t="b">
            <v>1</v>
          </cell>
          <cell r="V1298" t="b">
            <v>0</v>
          </cell>
          <cell r="W1298" t="str">
            <v>Finance-General Administration</v>
          </cell>
          <cell r="X1298">
            <v>1944499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I1298" t="str">
            <v>Tomb</v>
          </cell>
          <cell r="AJ1298" t="str">
            <v>T</v>
          </cell>
        </row>
        <row r="1299">
          <cell r="A1299" t="str">
            <v>0028444</v>
          </cell>
          <cell r="B1299" t="str">
            <v>C97100103</v>
          </cell>
          <cell r="C1299" t="str">
            <v>97100103</v>
          </cell>
          <cell r="D1299" t="str">
            <v>UCRAF FY98</v>
          </cell>
          <cell r="E1299">
            <v>35704</v>
          </cell>
          <cell r="F1299">
            <v>36525</v>
          </cell>
          <cell r="G1299">
            <v>36160</v>
          </cell>
          <cell r="I1299">
            <v>37596</v>
          </cell>
          <cell r="J1299">
            <v>122733</v>
          </cell>
          <cell r="K1299">
            <v>122733</v>
          </cell>
          <cell r="L1299">
            <v>122733</v>
          </cell>
          <cell r="M1299">
            <v>0</v>
          </cell>
          <cell r="N1299">
            <v>122733</v>
          </cell>
          <cell r="O1299">
            <v>200506</v>
          </cell>
          <cell r="P1299">
            <v>122733</v>
          </cell>
          <cell r="Q1299" t="str">
            <v>65</v>
          </cell>
          <cell r="R1299" t="str">
            <v>Admin&amp;Other Utilities Central</v>
          </cell>
          <cell r="S1299" t="str">
            <v>POWER PLANTS AND UTILITY DISTRIBUTION SYSTEMS</v>
          </cell>
          <cell r="T1299" t="b">
            <v>0</v>
          </cell>
          <cell r="U1299" t="b">
            <v>1</v>
          </cell>
          <cell r="V1299" t="b">
            <v>0</v>
          </cell>
          <cell r="W1299" t="str">
            <v>Finance-General Administration</v>
          </cell>
          <cell r="X1299">
            <v>122733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 t="str">
            <v>40</v>
          </cell>
          <cell r="AH1299" t="str">
            <v>UT</v>
          </cell>
          <cell r="AI1299" t="str">
            <v>FullyF</v>
          </cell>
          <cell r="AJ1299" t="str">
            <v>FF</v>
          </cell>
        </row>
        <row r="1300">
          <cell r="A1300" t="str">
            <v>0028445</v>
          </cell>
          <cell r="B1300" t="str">
            <v>C97100104</v>
          </cell>
          <cell r="C1300" t="str">
            <v>97100104</v>
          </cell>
          <cell r="D1300" t="str">
            <v>YAD PC DRAMA SCHOOL ORDER #351</v>
          </cell>
          <cell r="E1300">
            <v>35704</v>
          </cell>
          <cell r="F1300">
            <v>35915</v>
          </cell>
          <cell r="G1300">
            <v>35765</v>
          </cell>
          <cell r="I1300">
            <v>35724</v>
          </cell>
          <cell r="J1300">
            <v>15930</v>
          </cell>
          <cell r="K1300">
            <v>15930</v>
          </cell>
          <cell r="L1300">
            <v>15930</v>
          </cell>
          <cell r="M1300">
            <v>0</v>
          </cell>
          <cell r="N1300">
            <v>15930</v>
          </cell>
          <cell r="O1300">
            <v>200506</v>
          </cell>
          <cell r="P1300">
            <v>15930</v>
          </cell>
          <cell r="Q1300" t="str">
            <v>05</v>
          </cell>
          <cell r="R1300" t="str">
            <v>Academic Space: Non-Science</v>
          </cell>
          <cell r="T1300" t="b">
            <v>0</v>
          </cell>
          <cell r="U1300" t="b">
            <v>1</v>
          </cell>
          <cell r="V1300" t="b">
            <v>0</v>
          </cell>
          <cell r="W1300" t="str">
            <v>Finance-General Administration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I1300" t="str">
            <v>Tomb</v>
          </cell>
          <cell r="AJ1300" t="str">
            <v>T</v>
          </cell>
        </row>
        <row r="1301">
          <cell r="A1301" t="str">
            <v>0028446</v>
          </cell>
          <cell r="B1301" t="str">
            <v>P97101401</v>
          </cell>
          <cell r="C1301" t="str">
            <v>97101401</v>
          </cell>
          <cell r="D1301" t="str">
            <v>CENTRAL AREA STEAM DISTRIB SYS UPGRADE PH II</v>
          </cell>
          <cell r="E1301">
            <v>35704</v>
          </cell>
          <cell r="G1301">
            <v>36341</v>
          </cell>
          <cell r="I1301">
            <v>37571</v>
          </cell>
          <cell r="J1301">
            <v>900013</v>
          </cell>
          <cell r="K1301">
            <v>900013.2</v>
          </cell>
          <cell r="L1301">
            <v>900013.2</v>
          </cell>
          <cell r="M1301">
            <v>0</v>
          </cell>
          <cell r="N1301">
            <v>900013</v>
          </cell>
          <cell r="O1301">
            <v>200506</v>
          </cell>
          <cell r="P1301">
            <v>900013.2</v>
          </cell>
          <cell r="Q1301" t="str">
            <v>65</v>
          </cell>
          <cell r="R1301" t="str">
            <v>Admin&amp;Other Utilities Central</v>
          </cell>
          <cell r="S1301" t="str">
            <v>POWER PLANTS AND UTILITY DISTRIBUTION SYSTEMS</v>
          </cell>
          <cell r="T1301" t="b">
            <v>0</v>
          </cell>
          <cell r="U1301" t="b">
            <v>1</v>
          </cell>
          <cell r="V1301" t="b">
            <v>0</v>
          </cell>
          <cell r="W1301" t="str">
            <v>Accounting And Contracts</v>
          </cell>
          <cell r="X1301">
            <v>900013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 t="str">
            <v>40</v>
          </cell>
          <cell r="AH1301" t="str">
            <v>UT</v>
          </cell>
          <cell r="AI1301" t="str">
            <v>FullyF</v>
          </cell>
          <cell r="AJ1301" t="str">
            <v>FF</v>
          </cell>
        </row>
        <row r="1302">
          <cell r="A1302" t="str">
            <v>0028447</v>
          </cell>
          <cell r="B1302" t="str">
            <v>C97100105</v>
          </cell>
          <cell r="C1302" t="str">
            <v>97100105</v>
          </cell>
          <cell r="D1302" t="str">
            <v>YAD PC HUMAN RESOURCES/TRAINING #276</v>
          </cell>
          <cell r="E1302">
            <v>35704</v>
          </cell>
          <cell r="F1302">
            <v>35915</v>
          </cell>
          <cell r="G1302">
            <v>35765</v>
          </cell>
          <cell r="I1302">
            <v>35733</v>
          </cell>
          <cell r="J1302">
            <v>3973</v>
          </cell>
          <cell r="K1302">
            <v>3973</v>
          </cell>
          <cell r="L1302">
            <v>3973</v>
          </cell>
          <cell r="M1302">
            <v>0</v>
          </cell>
          <cell r="N1302">
            <v>3973</v>
          </cell>
          <cell r="O1302">
            <v>200506</v>
          </cell>
          <cell r="P1302">
            <v>3973</v>
          </cell>
          <cell r="Q1302" t="str">
            <v>12</v>
          </cell>
          <cell r="R1302" t="str">
            <v>Administrative &amp; University-Wide</v>
          </cell>
          <cell r="T1302" t="b">
            <v>0</v>
          </cell>
          <cell r="U1302" t="b">
            <v>1</v>
          </cell>
          <cell r="V1302" t="b">
            <v>0</v>
          </cell>
          <cell r="W1302" t="str">
            <v>Finance-General Administration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I1302" t="str">
            <v>Tomb</v>
          </cell>
          <cell r="AJ1302" t="str">
            <v>T</v>
          </cell>
        </row>
        <row r="1303">
          <cell r="A1303" t="str">
            <v>0028448</v>
          </cell>
          <cell r="B1303" t="str">
            <v>C97100106</v>
          </cell>
          <cell r="C1303" t="str">
            <v>97100106</v>
          </cell>
          <cell r="D1303" t="str">
            <v>YAD PC HUMAN RESOURCES/TRAINING #277</v>
          </cell>
          <cell r="E1303">
            <v>35704</v>
          </cell>
          <cell r="F1303">
            <v>35915</v>
          </cell>
          <cell r="G1303">
            <v>35765</v>
          </cell>
          <cell r="I1303">
            <v>35733</v>
          </cell>
          <cell r="J1303">
            <v>3973</v>
          </cell>
          <cell r="K1303">
            <v>3973</v>
          </cell>
          <cell r="L1303">
            <v>3973</v>
          </cell>
          <cell r="M1303">
            <v>0</v>
          </cell>
          <cell r="N1303">
            <v>3973</v>
          </cell>
          <cell r="O1303">
            <v>200506</v>
          </cell>
          <cell r="P1303">
            <v>3973</v>
          </cell>
          <cell r="Q1303" t="str">
            <v>12</v>
          </cell>
          <cell r="R1303" t="str">
            <v>Administrative &amp; University-Wide</v>
          </cell>
          <cell r="T1303" t="b">
            <v>0</v>
          </cell>
          <cell r="U1303" t="b">
            <v>1</v>
          </cell>
          <cell r="V1303" t="b">
            <v>0</v>
          </cell>
          <cell r="W1303" t="str">
            <v>Finance-General Administration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I1303" t="str">
            <v>Tomb</v>
          </cell>
          <cell r="AJ1303" t="str">
            <v>T</v>
          </cell>
        </row>
        <row r="1304">
          <cell r="A1304" t="str">
            <v>0028449</v>
          </cell>
          <cell r="B1304" t="str">
            <v>C97100107</v>
          </cell>
          <cell r="C1304" t="str">
            <v>97100107</v>
          </cell>
          <cell r="D1304" t="str">
            <v>YAD PC ORTHOPAEDICS #380</v>
          </cell>
          <cell r="E1304">
            <v>35704</v>
          </cell>
          <cell r="F1304">
            <v>35915</v>
          </cell>
          <cell r="G1304">
            <v>35765</v>
          </cell>
          <cell r="I1304">
            <v>35851</v>
          </cell>
          <cell r="J1304">
            <v>13276</v>
          </cell>
          <cell r="K1304">
            <v>13276</v>
          </cell>
          <cell r="L1304">
            <v>13276</v>
          </cell>
          <cell r="M1304">
            <v>0</v>
          </cell>
          <cell r="N1304">
            <v>13276</v>
          </cell>
          <cell r="O1304">
            <v>200506</v>
          </cell>
          <cell r="P1304">
            <v>13276</v>
          </cell>
          <cell r="Q1304" t="str">
            <v>08</v>
          </cell>
          <cell r="R1304" t="str">
            <v>Medicine</v>
          </cell>
          <cell r="T1304" t="b">
            <v>0</v>
          </cell>
          <cell r="U1304" t="b">
            <v>1</v>
          </cell>
          <cell r="V1304" t="b">
            <v>0</v>
          </cell>
          <cell r="W1304" t="str">
            <v>Finance-General Administration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I1304" t="str">
            <v>Tomb</v>
          </cell>
          <cell r="AJ1304" t="str">
            <v>T</v>
          </cell>
        </row>
        <row r="1305">
          <cell r="A1305" t="str">
            <v>0028450</v>
          </cell>
          <cell r="B1305" t="str">
            <v>T97100101</v>
          </cell>
          <cell r="C1305" t="str">
            <v>97100101</v>
          </cell>
          <cell r="D1305" t="str">
            <v>CHEFA SERIES T COI</v>
          </cell>
          <cell r="E1305">
            <v>35704</v>
          </cell>
          <cell r="G1305">
            <v>35550</v>
          </cell>
          <cell r="I1305">
            <v>35550</v>
          </cell>
          <cell r="J1305">
            <v>717451</v>
          </cell>
          <cell r="K1305">
            <v>717451</v>
          </cell>
          <cell r="L1305">
            <v>717451</v>
          </cell>
          <cell r="M1305">
            <v>0</v>
          </cell>
          <cell r="N1305">
            <v>717451</v>
          </cell>
          <cell r="O1305">
            <v>200506</v>
          </cell>
          <cell r="P1305">
            <v>717451</v>
          </cell>
          <cell r="Q1305" t="str">
            <v>60</v>
          </cell>
          <cell r="R1305" t="str">
            <v>Admin&amp;Other Administration</v>
          </cell>
          <cell r="T1305" t="b">
            <v>0</v>
          </cell>
          <cell r="U1305" t="b">
            <v>1</v>
          </cell>
          <cell r="V1305" t="b">
            <v>0</v>
          </cell>
          <cell r="W1305" t="str">
            <v>General Accounting</v>
          </cell>
          <cell r="X1305">
            <v>717451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 t="str">
            <v>50</v>
          </cell>
          <cell r="AH1305" t="str">
            <v>OO</v>
          </cell>
          <cell r="AI1305" t="str">
            <v>FullyF</v>
          </cell>
          <cell r="AJ1305" t="str">
            <v>FF</v>
          </cell>
        </row>
        <row r="1306">
          <cell r="A1306" t="str">
            <v>0028451</v>
          </cell>
          <cell r="C1306" t="str">
            <v>97110501</v>
          </cell>
          <cell r="D1306" t="str">
            <v>CHEFA T CONSTRUCTION FUND</v>
          </cell>
          <cell r="E1306">
            <v>35977</v>
          </cell>
          <cell r="F1306">
            <v>38168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200506</v>
          </cell>
          <cell r="P1306">
            <v>0</v>
          </cell>
          <cell r="T1306" t="b">
            <v>0</v>
          </cell>
          <cell r="U1306" t="b">
            <v>1</v>
          </cell>
          <cell r="V1306" t="b">
            <v>0</v>
          </cell>
          <cell r="W1306" t="str">
            <v>General Accounting</v>
          </cell>
          <cell r="X1306">
            <v>0</v>
          </cell>
          <cell r="Y1306">
            <v>0</v>
          </cell>
          <cell r="Z1306">
            <v>0</v>
          </cell>
          <cell r="AI1306" t="str">
            <v>Tomb</v>
          </cell>
          <cell r="AJ1306" t="str">
            <v>T</v>
          </cell>
        </row>
        <row r="1307">
          <cell r="A1307" t="str">
            <v>0028515</v>
          </cell>
          <cell r="B1307" t="str">
            <v>P97091801</v>
          </cell>
          <cell r="C1307" t="str">
            <v>97091801</v>
          </cell>
          <cell r="D1307" t="str">
            <v>KGL WHITNEY AVE 210 PLANNING STUDY</v>
          </cell>
          <cell r="E1307">
            <v>35674</v>
          </cell>
          <cell r="H1307">
            <v>41547</v>
          </cell>
          <cell r="I1307">
            <v>37571</v>
          </cell>
          <cell r="J1307">
            <v>14375</v>
          </cell>
          <cell r="K1307">
            <v>14374.9</v>
          </cell>
          <cell r="L1307">
            <v>14374.9</v>
          </cell>
          <cell r="M1307">
            <v>14375.4</v>
          </cell>
          <cell r="N1307">
            <v>0</v>
          </cell>
          <cell r="O1307">
            <v>200506</v>
          </cell>
          <cell r="P1307">
            <v>14374.9</v>
          </cell>
          <cell r="Q1307" t="str">
            <v>25</v>
          </cell>
          <cell r="R1307" t="str">
            <v>Biological and Physical Sciences</v>
          </cell>
          <cell r="S1307" t="str">
            <v>SCIENCE HILL</v>
          </cell>
          <cell r="T1307" t="b">
            <v>0</v>
          </cell>
          <cell r="U1307" t="b">
            <v>1</v>
          </cell>
          <cell r="V1307" t="b">
            <v>0</v>
          </cell>
          <cell r="W1307" t="str">
            <v>Accounting And Contracts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I1307" t="str">
            <v>Tomb</v>
          </cell>
          <cell r="AJ1307" t="str">
            <v>T</v>
          </cell>
        </row>
        <row r="1308">
          <cell r="A1308" t="str">
            <v>0028516</v>
          </cell>
          <cell r="B1308" t="str">
            <v>P97053001</v>
          </cell>
          <cell r="C1308" t="str">
            <v>97053001</v>
          </cell>
          <cell r="D1308" t="str">
            <v>DUNHAM LAB FIRST FLOOR RENO</v>
          </cell>
          <cell r="E1308">
            <v>35674</v>
          </cell>
          <cell r="G1308">
            <v>36738</v>
          </cell>
          <cell r="I1308">
            <v>37193</v>
          </cell>
          <cell r="J1308">
            <v>71790</v>
          </cell>
          <cell r="K1308">
            <v>71789.78</v>
          </cell>
          <cell r="L1308">
            <v>71789.78</v>
          </cell>
          <cell r="M1308">
            <v>72329.42</v>
          </cell>
          <cell r="N1308">
            <v>0</v>
          </cell>
          <cell r="O1308">
            <v>200506</v>
          </cell>
          <cell r="P1308">
            <v>71789.78</v>
          </cell>
          <cell r="Q1308" t="str">
            <v>24</v>
          </cell>
          <cell r="R1308" t="str">
            <v>Eng&amp;ApplSci</v>
          </cell>
          <cell r="S1308" t="str">
            <v>SCIENCE HILL</v>
          </cell>
          <cell r="T1308" t="b">
            <v>0</v>
          </cell>
          <cell r="U1308" t="b">
            <v>0</v>
          </cell>
          <cell r="V1308" t="b">
            <v>0</v>
          </cell>
          <cell r="W1308" t="str">
            <v>Accounting And Contracts</v>
          </cell>
          <cell r="X1308">
            <v>0</v>
          </cell>
          <cell r="Y1308">
            <v>0</v>
          </cell>
          <cell r="Z1308">
            <v>16147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I1308" t="str">
            <v>Tomb</v>
          </cell>
          <cell r="AJ1308" t="str">
            <v>T</v>
          </cell>
        </row>
        <row r="1309">
          <cell r="A1309" t="str">
            <v>0028517</v>
          </cell>
          <cell r="B1309" t="str">
            <v>P97092205</v>
          </cell>
          <cell r="C1309" t="str">
            <v>97092205</v>
          </cell>
          <cell r="D1309" t="str">
            <v>BECTON ELEVATOR RENOVATIONS</v>
          </cell>
          <cell r="E1309">
            <v>35704</v>
          </cell>
          <cell r="F1309">
            <v>36707</v>
          </cell>
          <cell r="G1309">
            <v>36341</v>
          </cell>
          <cell r="I1309">
            <v>37431</v>
          </cell>
          <cell r="J1309">
            <v>510370</v>
          </cell>
          <cell r="K1309">
            <v>510369.25</v>
          </cell>
          <cell r="L1309">
            <v>510369.25</v>
          </cell>
          <cell r="M1309">
            <v>0</v>
          </cell>
          <cell r="N1309">
            <v>510370</v>
          </cell>
          <cell r="O1309">
            <v>200506</v>
          </cell>
          <cell r="P1309">
            <v>510369.25</v>
          </cell>
          <cell r="Q1309" t="str">
            <v>24</v>
          </cell>
          <cell r="R1309" t="str">
            <v>Eng&amp;ApplSci</v>
          </cell>
          <cell r="S1309" t="str">
            <v>CENTRAL CAMPUS</v>
          </cell>
          <cell r="T1309" t="b">
            <v>0</v>
          </cell>
          <cell r="U1309" t="b">
            <v>1</v>
          </cell>
          <cell r="V1309" t="b">
            <v>0</v>
          </cell>
          <cell r="W1309" t="str">
            <v>Accounting And Contracts</v>
          </cell>
          <cell r="X1309">
            <v>510370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 t="str">
            <v>30</v>
          </cell>
          <cell r="AH1309" t="str">
            <v>CM</v>
          </cell>
          <cell r="AI1309" t="str">
            <v>FullyF</v>
          </cell>
          <cell r="AJ1309" t="str">
            <v>FF</v>
          </cell>
        </row>
        <row r="1310">
          <cell r="A1310" t="str">
            <v>0028518</v>
          </cell>
          <cell r="B1310" t="str">
            <v>P97092202</v>
          </cell>
          <cell r="C1310" t="str">
            <v>97092202</v>
          </cell>
          <cell r="D1310" t="str">
            <v>HGS FIRE PROTECTION</v>
          </cell>
          <cell r="E1310">
            <v>35704</v>
          </cell>
          <cell r="G1310">
            <v>36403</v>
          </cell>
          <cell r="I1310">
            <v>36997</v>
          </cell>
          <cell r="J1310">
            <v>517994</v>
          </cell>
          <cell r="K1310">
            <v>517993.97</v>
          </cell>
          <cell r="L1310">
            <v>517993.97</v>
          </cell>
          <cell r="M1310">
            <v>0</v>
          </cell>
          <cell r="N1310">
            <v>517994</v>
          </cell>
          <cell r="O1310">
            <v>200506</v>
          </cell>
          <cell r="P1310">
            <v>517993.97</v>
          </cell>
          <cell r="Q1310" t="str">
            <v>71</v>
          </cell>
          <cell r="R1310" t="str">
            <v>Residential - Undergraduate</v>
          </cell>
          <cell r="S1310" t="str">
            <v>RESIDENTIAL FACILITIES</v>
          </cell>
          <cell r="T1310" t="b">
            <v>0</v>
          </cell>
          <cell r="U1310" t="b">
            <v>1</v>
          </cell>
          <cell r="V1310" t="b">
            <v>0</v>
          </cell>
          <cell r="W1310" t="str">
            <v>Accounting And Contracts</v>
          </cell>
          <cell r="X1310">
            <v>517994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 t="str">
            <v>30</v>
          </cell>
          <cell r="AH1310" t="str">
            <v>CM</v>
          </cell>
          <cell r="AI1310" t="str">
            <v>FullyF</v>
          </cell>
          <cell r="AJ1310" t="str">
            <v>FF</v>
          </cell>
        </row>
        <row r="1311">
          <cell r="A1311" t="str">
            <v>0028519</v>
          </cell>
          <cell r="B1311" t="str">
            <v>P97092203</v>
          </cell>
          <cell r="C1311" t="str">
            <v>97092203</v>
          </cell>
          <cell r="D1311" t="str">
            <v>JONATHAN EDWARDS COLLEGE FIRE PROTECTION</v>
          </cell>
          <cell r="E1311">
            <v>35704</v>
          </cell>
          <cell r="G1311">
            <v>36403</v>
          </cell>
          <cell r="I1311">
            <v>36997</v>
          </cell>
          <cell r="J1311">
            <v>393471</v>
          </cell>
          <cell r="K1311">
            <v>393470.56</v>
          </cell>
          <cell r="L1311">
            <v>393470.56</v>
          </cell>
          <cell r="M1311">
            <v>0</v>
          </cell>
          <cell r="N1311">
            <v>393471</v>
          </cell>
          <cell r="O1311">
            <v>200506</v>
          </cell>
          <cell r="P1311">
            <v>393470.56</v>
          </cell>
          <cell r="Q1311" t="str">
            <v>71</v>
          </cell>
          <cell r="R1311" t="str">
            <v>Residential - Undergraduate</v>
          </cell>
          <cell r="S1311" t="str">
            <v>RESIDENTIAL FACILITIES</v>
          </cell>
          <cell r="T1311" t="b">
            <v>0</v>
          </cell>
          <cell r="U1311" t="b">
            <v>1</v>
          </cell>
          <cell r="V1311" t="b">
            <v>0</v>
          </cell>
          <cell r="W1311" t="str">
            <v>Accounting And Contracts</v>
          </cell>
          <cell r="X1311">
            <v>393471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 t="str">
            <v>30</v>
          </cell>
          <cell r="AH1311" t="str">
            <v>CM</v>
          </cell>
          <cell r="AI1311" t="str">
            <v>FullyF</v>
          </cell>
          <cell r="AJ1311" t="str">
            <v>FF</v>
          </cell>
        </row>
        <row r="1312">
          <cell r="A1312" t="str">
            <v>0028520</v>
          </cell>
          <cell r="B1312" t="str">
            <v>P97092201</v>
          </cell>
          <cell r="C1312" t="str">
            <v>97092201</v>
          </cell>
          <cell r="D1312" t="str">
            <v>CALHOUN COLLEGE FIRE PROTECTION</v>
          </cell>
          <cell r="E1312">
            <v>35704</v>
          </cell>
          <cell r="G1312">
            <v>36403</v>
          </cell>
          <cell r="I1312">
            <v>36997</v>
          </cell>
          <cell r="J1312">
            <v>304776</v>
          </cell>
          <cell r="K1312">
            <v>304776.03000000003</v>
          </cell>
          <cell r="L1312">
            <v>304776.03000000003</v>
          </cell>
          <cell r="M1312">
            <v>0</v>
          </cell>
          <cell r="N1312">
            <v>304777</v>
          </cell>
          <cell r="O1312">
            <v>200506</v>
          </cell>
          <cell r="P1312">
            <v>304776.03000000003</v>
          </cell>
          <cell r="Q1312" t="str">
            <v>71</v>
          </cell>
          <cell r="R1312" t="str">
            <v>Residential - Undergraduate</v>
          </cell>
          <cell r="S1312" t="str">
            <v>RESIDENTIAL FACILITIES</v>
          </cell>
          <cell r="T1312" t="b">
            <v>0</v>
          </cell>
          <cell r="U1312" t="b">
            <v>1</v>
          </cell>
          <cell r="V1312" t="b">
            <v>0</v>
          </cell>
          <cell r="W1312" t="str">
            <v>Accounting And Contracts</v>
          </cell>
          <cell r="X1312">
            <v>304776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 t="str">
            <v>30</v>
          </cell>
          <cell r="AH1312" t="str">
            <v>CM</v>
          </cell>
          <cell r="AI1312" t="str">
            <v>FullyF</v>
          </cell>
          <cell r="AJ1312" t="str">
            <v>FF</v>
          </cell>
        </row>
        <row r="1313">
          <cell r="A1313" t="str">
            <v>0028521</v>
          </cell>
          <cell r="B1313" t="str">
            <v>P97073101</v>
          </cell>
          <cell r="C1313" t="str">
            <v>97073101</v>
          </cell>
          <cell r="D1313" t="str">
            <v>DAVENPORT COLLEGE FIRE PROTECTION</v>
          </cell>
          <cell r="E1313">
            <v>35704</v>
          </cell>
          <cell r="G1313">
            <v>36433</v>
          </cell>
          <cell r="I1313">
            <v>36997</v>
          </cell>
          <cell r="J1313">
            <v>437047</v>
          </cell>
          <cell r="K1313">
            <v>437046.46</v>
          </cell>
          <cell r="L1313">
            <v>437046.46</v>
          </cell>
          <cell r="M1313">
            <v>0</v>
          </cell>
          <cell r="N1313">
            <v>437047</v>
          </cell>
          <cell r="O1313">
            <v>200506</v>
          </cell>
          <cell r="P1313">
            <v>437046.46</v>
          </cell>
          <cell r="Q1313" t="str">
            <v>71</v>
          </cell>
          <cell r="R1313" t="str">
            <v>Residential - Undergraduate</v>
          </cell>
          <cell r="S1313" t="str">
            <v>RESIDENTIAL FACILITIES</v>
          </cell>
          <cell r="T1313" t="b">
            <v>0</v>
          </cell>
          <cell r="U1313" t="b">
            <v>1</v>
          </cell>
          <cell r="V1313" t="b">
            <v>0</v>
          </cell>
          <cell r="W1313" t="str">
            <v>Accounting And Contracts</v>
          </cell>
          <cell r="X1313">
            <v>437047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 t="str">
            <v>30</v>
          </cell>
          <cell r="AH1313" t="str">
            <v>CM</v>
          </cell>
          <cell r="AI1313" t="str">
            <v>FullyF</v>
          </cell>
          <cell r="AJ1313" t="str">
            <v>FF</v>
          </cell>
        </row>
        <row r="1314">
          <cell r="A1314" t="str">
            <v>0028522</v>
          </cell>
          <cell r="B1314" t="str">
            <v>P97073102</v>
          </cell>
          <cell r="C1314" t="str">
            <v>97073102</v>
          </cell>
          <cell r="D1314" t="str">
            <v>PIERSON COLLEGE FIRE PROTECTION II</v>
          </cell>
          <cell r="E1314">
            <v>35704</v>
          </cell>
          <cell r="G1314">
            <v>36403</v>
          </cell>
          <cell r="I1314">
            <v>36997</v>
          </cell>
          <cell r="J1314">
            <v>474942</v>
          </cell>
          <cell r="K1314">
            <v>474942.75</v>
          </cell>
          <cell r="L1314">
            <v>474942.75</v>
          </cell>
          <cell r="M1314">
            <v>0</v>
          </cell>
          <cell r="N1314">
            <v>474942</v>
          </cell>
          <cell r="O1314">
            <v>200506</v>
          </cell>
          <cell r="P1314">
            <v>474942.75</v>
          </cell>
          <cell r="Q1314" t="str">
            <v>71</v>
          </cell>
          <cell r="R1314" t="str">
            <v>Residential - Undergraduate</v>
          </cell>
          <cell r="S1314" t="str">
            <v>RESIDENTIAL FACILITIES</v>
          </cell>
          <cell r="T1314" t="b">
            <v>0</v>
          </cell>
          <cell r="U1314" t="b">
            <v>1</v>
          </cell>
          <cell r="V1314" t="b">
            <v>0</v>
          </cell>
          <cell r="W1314" t="str">
            <v>Accounting And Contracts</v>
          </cell>
          <cell r="X1314">
            <v>474942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 t="str">
            <v>30</v>
          </cell>
          <cell r="AH1314" t="str">
            <v>CM</v>
          </cell>
          <cell r="AI1314" t="str">
            <v>FullyF</v>
          </cell>
          <cell r="AJ1314" t="str">
            <v>FF</v>
          </cell>
        </row>
        <row r="1315">
          <cell r="A1315" t="str">
            <v>0028523</v>
          </cell>
          <cell r="B1315" t="str">
            <v>P97092301</v>
          </cell>
          <cell r="C1315" t="str">
            <v>97092301</v>
          </cell>
          <cell r="D1315" t="str">
            <v>BAC MISCELLANEOUS RENOVATION</v>
          </cell>
          <cell r="E1315">
            <v>35735</v>
          </cell>
          <cell r="G1315">
            <v>36191</v>
          </cell>
          <cell r="I1315">
            <v>37095</v>
          </cell>
          <cell r="J1315">
            <v>1374459</v>
          </cell>
          <cell r="K1315">
            <v>1374458</v>
          </cell>
          <cell r="L1315">
            <v>1374458</v>
          </cell>
          <cell r="M1315">
            <v>1374458.2</v>
          </cell>
          <cell r="N1315">
            <v>0</v>
          </cell>
          <cell r="O1315">
            <v>200506</v>
          </cell>
          <cell r="P1315">
            <v>1374458</v>
          </cell>
          <cell r="Q1315" t="str">
            <v>40</v>
          </cell>
          <cell r="R1315" t="str">
            <v>Mus&amp;Gall British Arts Center</v>
          </cell>
          <cell r="T1315" t="b">
            <v>1</v>
          </cell>
          <cell r="U1315" t="b">
            <v>1</v>
          </cell>
          <cell r="V1315" t="b">
            <v>0</v>
          </cell>
          <cell r="W1315" t="str">
            <v>Accounting And Contracts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I1315" t="str">
            <v>Tomb</v>
          </cell>
          <cell r="AJ1315" t="str">
            <v>T</v>
          </cell>
        </row>
        <row r="1316">
          <cell r="A1316" t="str">
            <v>0028524</v>
          </cell>
          <cell r="B1316" t="str">
            <v>P97090901</v>
          </cell>
          <cell r="C1316" t="str">
            <v>97090901</v>
          </cell>
          <cell r="D1316" t="str">
            <v>DURFEE HALL IMPROVEMENTS</v>
          </cell>
          <cell r="E1316">
            <v>35735</v>
          </cell>
          <cell r="G1316">
            <v>36068</v>
          </cell>
          <cell r="I1316">
            <v>37596</v>
          </cell>
          <cell r="J1316">
            <v>1177329</v>
          </cell>
          <cell r="K1316">
            <v>1177329</v>
          </cell>
          <cell r="L1316">
            <v>1177329</v>
          </cell>
          <cell r="M1316">
            <v>0</v>
          </cell>
          <cell r="N1316">
            <v>1177329</v>
          </cell>
          <cell r="O1316">
            <v>200506</v>
          </cell>
          <cell r="P1316">
            <v>1177329</v>
          </cell>
          <cell r="Q1316" t="str">
            <v>71</v>
          </cell>
          <cell r="R1316" t="str">
            <v>Residential - Undergraduate</v>
          </cell>
          <cell r="S1316" t="str">
            <v>RESIDENTIAL FACILITIES</v>
          </cell>
          <cell r="T1316" t="b">
            <v>0</v>
          </cell>
          <cell r="U1316" t="b">
            <v>1</v>
          </cell>
          <cell r="V1316" t="b">
            <v>0</v>
          </cell>
          <cell r="W1316" t="str">
            <v>Accounting And Contracts</v>
          </cell>
          <cell r="X1316">
            <v>1177329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 t="str">
            <v>20</v>
          </cell>
          <cell r="AH1316" t="str">
            <v>PR</v>
          </cell>
          <cell r="AI1316" t="str">
            <v>FullyF</v>
          </cell>
          <cell r="AJ1316" t="str">
            <v>FF</v>
          </cell>
        </row>
        <row r="1317">
          <cell r="A1317" t="str">
            <v>0028525</v>
          </cell>
          <cell r="B1317" t="str">
            <v>P97090902</v>
          </cell>
          <cell r="C1317" t="str">
            <v>97090902</v>
          </cell>
          <cell r="D1317" t="str">
            <v>WELCH HALL IMPROVEMENTS</v>
          </cell>
          <cell r="E1317">
            <v>35735</v>
          </cell>
          <cell r="G1317">
            <v>37134</v>
          </cell>
          <cell r="H1317">
            <v>37134</v>
          </cell>
          <cell r="I1317">
            <v>37866</v>
          </cell>
          <cell r="J1317">
            <v>2471942</v>
          </cell>
          <cell r="K1317">
            <v>2471942.56</v>
          </cell>
          <cell r="L1317">
            <v>2471942.56</v>
          </cell>
          <cell r="M1317">
            <v>1167107</v>
          </cell>
          <cell r="N1317">
            <v>1304835</v>
          </cell>
          <cell r="O1317">
            <v>200506</v>
          </cell>
          <cell r="P1317">
            <v>2471942.56</v>
          </cell>
          <cell r="Q1317" t="str">
            <v>71</v>
          </cell>
          <cell r="R1317" t="str">
            <v>Residential - Undergraduate</v>
          </cell>
          <cell r="S1317" t="str">
            <v>RESIDENTIAL FACILITIES</v>
          </cell>
          <cell r="T1317" t="b">
            <v>0</v>
          </cell>
          <cell r="U1317" t="b">
            <v>1</v>
          </cell>
          <cell r="V1317" t="b">
            <v>0</v>
          </cell>
          <cell r="W1317" t="str">
            <v>Accounting And Contracts</v>
          </cell>
          <cell r="X1317">
            <v>1304835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 t="str">
            <v>20</v>
          </cell>
          <cell r="AH1317" t="str">
            <v>PR</v>
          </cell>
          <cell r="AI1317" t="str">
            <v>FullyF</v>
          </cell>
          <cell r="AJ1317" t="str">
            <v>FF</v>
          </cell>
        </row>
        <row r="1318">
          <cell r="A1318" t="str">
            <v>0028526</v>
          </cell>
          <cell r="B1318" t="str">
            <v>P97110301</v>
          </cell>
          <cell r="C1318" t="str">
            <v>97110301</v>
          </cell>
          <cell r="D1318" t="str">
            <v>PWG PHASE IIA SQUASH COURTS RENOVATION</v>
          </cell>
          <cell r="E1318">
            <v>35735</v>
          </cell>
          <cell r="G1318">
            <v>36556</v>
          </cell>
          <cell r="I1318">
            <v>37866</v>
          </cell>
          <cell r="J1318">
            <v>3827675</v>
          </cell>
          <cell r="K1318">
            <v>3827675.02</v>
          </cell>
          <cell r="L1318">
            <v>3827675.02</v>
          </cell>
          <cell r="M1318">
            <v>2999999.93</v>
          </cell>
          <cell r="N1318">
            <v>827675</v>
          </cell>
          <cell r="O1318">
            <v>200506</v>
          </cell>
          <cell r="P1318">
            <v>3827675.02</v>
          </cell>
          <cell r="Q1318" t="str">
            <v>54</v>
          </cell>
          <cell r="R1318" t="str">
            <v>Athletics</v>
          </cell>
          <cell r="S1318" t="str">
            <v>ATHLETIC FACILITIES</v>
          </cell>
          <cell r="T1318" t="b">
            <v>0</v>
          </cell>
          <cell r="U1318" t="b">
            <v>1</v>
          </cell>
          <cell r="V1318" t="b">
            <v>0</v>
          </cell>
          <cell r="W1318" t="str">
            <v>Accounting And Contracts</v>
          </cell>
          <cell r="X1318">
            <v>827675</v>
          </cell>
          <cell r="Y1318">
            <v>0</v>
          </cell>
          <cell r="Z1318">
            <v>3000000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 t="str">
            <v>20</v>
          </cell>
          <cell r="AH1318" t="str">
            <v>PR</v>
          </cell>
          <cell r="AI1318" t="str">
            <v>FullyF</v>
          </cell>
          <cell r="AJ1318" t="str">
            <v>FF</v>
          </cell>
        </row>
        <row r="1319">
          <cell r="A1319" t="str">
            <v>0028527</v>
          </cell>
          <cell r="B1319" t="str">
            <v>P97102301</v>
          </cell>
          <cell r="C1319" t="str">
            <v>97102301</v>
          </cell>
          <cell r="D1319" t="str">
            <v>ELM 149 RENOVATION</v>
          </cell>
          <cell r="E1319">
            <v>35735</v>
          </cell>
          <cell r="G1319">
            <v>37590</v>
          </cell>
          <cell r="H1319">
            <v>37621</v>
          </cell>
          <cell r="I1319">
            <v>37295</v>
          </cell>
          <cell r="J1319">
            <v>4000000</v>
          </cell>
          <cell r="K1319">
            <v>3463628.63</v>
          </cell>
          <cell r="L1319">
            <v>3666610.16</v>
          </cell>
          <cell r="M1319">
            <v>3666662</v>
          </cell>
          <cell r="N1319">
            <v>0</v>
          </cell>
          <cell r="O1319">
            <v>200506</v>
          </cell>
          <cell r="P1319">
            <v>3666610.16</v>
          </cell>
          <cell r="Q1319" t="str">
            <v>61</v>
          </cell>
          <cell r="R1319" t="str">
            <v>Admin&amp;Other Other</v>
          </cell>
          <cell r="S1319" t="str">
            <v>CENTRAL CAMPUS</v>
          </cell>
          <cell r="T1319" t="b">
            <v>0</v>
          </cell>
          <cell r="U1319" t="b">
            <v>0</v>
          </cell>
          <cell r="V1319" t="b">
            <v>0</v>
          </cell>
          <cell r="W1319" t="str">
            <v>Accounting And Contracts</v>
          </cell>
          <cell r="X1319">
            <v>0</v>
          </cell>
          <cell r="Y1319">
            <v>0</v>
          </cell>
          <cell r="Z1319">
            <v>4000000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 t="str">
            <v>10</v>
          </cell>
          <cell r="AH1319" t="str">
            <v>CR</v>
          </cell>
          <cell r="AI1319" t="str">
            <v>Const</v>
          </cell>
          <cell r="AJ1319" t="str">
            <v>I</v>
          </cell>
        </row>
        <row r="1320">
          <cell r="A1320" t="str">
            <v>0028528</v>
          </cell>
          <cell r="B1320" t="str">
            <v>P97072201</v>
          </cell>
          <cell r="C1320" t="str">
            <v>97072201</v>
          </cell>
          <cell r="D1320" t="str">
            <v>BRBL (BEINECKE) BASEMENT RENOVATION</v>
          </cell>
          <cell r="E1320">
            <v>35735</v>
          </cell>
          <cell r="G1320">
            <v>37072</v>
          </cell>
          <cell r="I1320">
            <v>37866</v>
          </cell>
          <cell r="J1320">
            <v>9577351</v>
          </cell>
          <cell r="K1320">
            <v>9577351.8600000292</v>
          </cell>
          <cell r="L1320">
            <v>9577351.8600000292</v>
          </cell>
          <cell r="M1320">
            <v>9698217.8499999996</v>
          </cell>
          <cell r="N1320">
            <v>0</v>
          </cell>
          <cell r="O1320">
            <v>200506</v>
          </cell>
          <cell r="P1320">
            <v>9577351.8600000292</v>
          </cell>
          <cell r="Q1320" t="str">
            <v>50</v>
          </cell>
          <cell r="R1320" t="str">
            <v>Libraries</v>
          </cell>
          <cell r="S1320" t="str">
            <v>LIBRARY FACILITIES</v>
          </cell>
          <cell r="T1320" t="b">
            <v>0</v>
          </cell>
          <cell r="U1320" t="b">
            <v>0</v>
          </cell>
          <cell r="V1320" t="b">
            <v>0</v>
          </cell>
          <cell r="W1320" t="str">
            <v>Accounting And Contracts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H1320" t="str">
            <v>CR</v>
          </cell>
          <cell r="AI1320" t="str">
            <v>Tomb</v>
          </cell>
          <cell r="AJ1320" t="str">
            <v>T</v>
          </cell>
        </row>
        <row r="1321">
          <cell r="A1321" t="str">
            <v>0028529</v>
          </cell>
          <cell r="B1321" t="str">
            <v>P98021706</v>
          </cell>
          <cell r="C1321" t="str">
            <v>98021706</v>
          </cell>
          <cell r="D1321" t="str">
            <v>YSM ENERGY CONSERVATION WEST OF CEDAR STREET</v>
          </cell>
          <cell r="E1321">
            <v>35735</v>
          </cell>
          <cell r="G1321">
            <v>36433</v>
          </cell>
          <cell r="I1321">
            <v>37935</v>
          </cell>
          <cell r="J1321">
            <v>85444</v>
          </cell>
          <cell r="K1321">
            <v>85443</v>
          </cell>
          <cell r="L1321">
            <v>85443</v>
          </cell>
          <cell r="M1321">
            <v>0</v>
          </cell>
          <cell r="N1321">
            <v>85444</v>
          </cell>
          <cell r="O1321">
            <v>200506</v>
          </cell>
          <cell r="P1321">
            <v>85443</v>
          </cell>
          <cell r="Q1321" t="str">
            <v>80</v>
          </cell>
          <cell r="R1321" t="str">
            <v>Medicine</v>
          </cell>
          <cell r="S1321" t="str">
            <v>MEDICAL CAMPUS</v>
          </cell>
          <cell r="T1321" t="b">
            <v>0</v>
          </cell>
          <cell r="U1321" t="b">
            <v>1</v>
          </cell>
          <cell r="V1321" t="b">
            <v>0</v>
          </cell>
          <cell r="W1321" t="str">
            <v>Asset Management</v>
          </cell>
          <cell r="X1321">
            <v>85444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 t="str">
            <v>30</v>
          </cell>
          <cell r="AH1321" t="str">
            <v>CM</v>
          </cell>
          <cell r="AI1321" t="str">
            <v>FullyF</v>
          </cell>
          <cell r="AJ1321" t="str">
            <v>FF</v>
          </cell>
        </row>
        <row r="1322">
          <cell r="A1322" t="str">
            <v>0028530</v>
          </cell>
          <cell r="B1322" t="str">
            <v>C97120101</v>
          </cell>
          <cell r="C1322" t="str">
            <v>97120101</v>
          </cell>
          <cell r="D1322" t="str">
            <v>YAD PC MED HUMAN RESOURCES ORDER #344</v>
          </cell>
          <cell r="E1322">
            <v>35765</v>
          </cell>
          <cell r="F1322">
            <v>35976</v>
          </cell>
          <cell r="G1322">
            <v>35855</v>
          </cell>
          <cell r="I1322">
            <v>35766</v>
          </cell>
          <cell r="J1322">
            <v>25740</v>
          </cell>
          <cell r="K1322">
            <v>25740</v>
          </cell>
          <cell r="L1322">
            <v>25740</v>
          </cell>
          <cell r="M1322">
            <v>0</v>
          </cell>
          <cell r="N1322">
            <v>25740</v>
          </cell>
          <cell r="O1322">
            <v>200506</v>
          </cell>
          <cell r="P1322">
            <v>25740</v>
          </cell>
          <cell r="Q1322" t="str">
            <v>12</v>
          </cell>
          <cell r="R1322" t="str">
            <v>Administrative &amp; University-Wide</v>
          </cell>
          <cell r="T1322" t="b">
            <v>0</v>
          </cell>
          <cell r="U1322" t="b">
            <v>1</v>
          </cell>
          <cell r="V1322" t="b">
            <v>0</v>
          </cell>
          <cell r="W1322" t="str">
            <v>Finance-General Administration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I1322" t="str">
            <v>Tomb</v>
          </cell>
          <cell r="AJ1322" t="str">
            <v>T</v>
          </cell>
        </row>
        <row r="1323">
          <cell r="A1323" t="str">
            <v>0028531</v>
          </cell>
          <cell r="B1323" t="str">
            <v>P98021703</v>
          </cell>
          <cell r="C1323" t="str">
            <v>98021703</v>
          </cell>
          <cell r="D1323" t="str">
            <v>TOMPKINS D.I. WATER SYSTEM RENOVATION</v>
          </cell>
          <cell r="E1323">
            <v>35765</v>
          </cell>
          <cell r="G1323">
            <v>36008</v>
          </cell>
          <cell r="I1323">
            <v>37596</v>
          </cell>
          <cell r="J1323">
            <v>44131</v>
          </cell>
          <cell r="K1323">
            <v>44131</v>
          </cell>
          <cell r="L1323">
            <v>44131</v>
          </cell>
          <cell r="M1323">
            <v>44689</v>
          </cell>
          <cell r="N1323">
            <v>0</v>
          </cell>
          <cell r="O1323">
            <v>200506</v>
          </cell>
          <cell r="P1323">
            <v>44131</v>
          </cell>
          <cell r="Q1323" t="str">
            <v>80</v>
          </cell>
          <cell r="R1323" t="str">
            <v>Medicine</v>
          </cell>
          <cell r="S1323" t="str">
            <v>MEDICAL CAMPUS</v>
          </cell>
          <cell r="T1323" t="b">
            <v>0</v>
          </cell>
          <cell r="U1323" t="b">
            <v>1</v>
          </cell>
          <cell r="V1323" t="b">
            <v>0</v>
          </cell>
          <cell r="W1323" t="str">
            <v>Asset Management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I1323" t="str">
            <v>Tomb</v>
          </cell>
          <cell r="AJ1323" t="str">
            <v>T</v>
          </cell>
        </row>
        <row r="1324">
          <cell r="A1324" t="str">
            <v>0035637</v>
          </cell>
          <cell r="B1324" t="str">
            <v>F97050901</v>
          </cell>
          <cell r="C1324" t="str">
            <v>97050901</v>
          </cell>
          <cell r="D1324" t="str">
            <v>WOODBRIDGE HALL/HGS/87 TRUMBULL LIGHTING</v>
          </cell>
          <cell r="E1324">
            <v>35559</v>
          </cell>
          <cell r="G1324">
            <v>36616</v>
          </cell>
          <cell r="I1324">
            <v>37278</v>
          </cell>
          <cell r="J1324">
            <v>4061</v>
          </cell>
          <cell r="K1324">
            <v>4061</v>
          </cell>
          <cell r="L1324">
            <v>4061</v>
          </cell>
          <cell r="M1324">
            <v>0</v>
          </cell>
          <cell r="N1324">
            <v>4061</v>
          </cell>
          <cell r="O1324">
            <v>200506</v>
          </cell>
          <cell r="P1324">
            <v>4061</v>
          </cell>
          <cell r="Q1324" t="str">
            <v>61</v>
          </cell>
          <cell r="R1324" t="str">
            <v>Admin&amp;Other Other</v>
          </cell>
          <cell r="S1324" t="str">
            <v>CV ENERGY CONSERVATION PROGRAMS</v>
          </cell>
          <cell r="T1324" t="b">
            <v>0</v>
          </cell>
          <cell r="U1324" t="b">
            <v>1</v>
          </cell>
          <cell r="V1324" t="b">
            <v>0</v>
          </cell>
          <cell r="W1324" t="str">
            <v>Accounting And Contracts</v>
          </cell>
          <cell r="X1324">
            <v>4061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 t="str">
            <v>30</v>
          </cell>
          <cell r="AH1324" t="str">
            <v>CM</v>
          </cell>
          <cell r="AI1324" t="str">
            <v>FullyF</v>
          </cell>
          <cell r="AJ1324" t="str">
            <v>FF</v>
          </cell>
        </row>
        <row r="1325">
          <cell r="A1325" t="str">
            <v>0035638</v>
          </cell>
          <cell r="B1325" t="str">
            <v>P97060203</v>
          </cell>
          <cell r="C1325" t="str">
            <v>97060203</v>
          </cell>
          <cell r="D1325" t="str">
            <v>YUAG HUMIDIFIER REPLACEMENT</v>
          </cell>
          <cell r="E1325">
            <v>35582</v>
          </cell>
          <cell r="G1325">
            <v>35947</v>
          </cell>
          <cell r="I1325">
            <v>37025</v>
          </cell>
          <cell r="J1325">
            <v>376247</v>
          </cell>
          <cell r="K1325">
            <v>376247</v>
          </cell>
          <cell r="L1325">
            <v>376247</v>
          </cell>
          <cell r="M1325">
            <v>0</v>
          </cell>
          <cell r="N1325">
            <v>376247</v>
          </cell>
          <cell r="O1325">
            <v>200506</v>
          </cell>
          <cell r="P1325">
            <v>376247</v>
          </cell>
          <cell r="Q1325" t="str">
            <v>43</v>
          </cell>
          <cell r="R1325" t="str">
            <v>Mus&amp;Gall Yale Art Gallery</v>
          </cell>
          <cell r="S1325" t="str">
            <v>ARTS AREA</v>
          </cell>
          <cell r="T1325" t="b">
            <v>0</v>
          </cell>
          <cell r="U1325" t="b">
            <v>1</v>
          </cell>
          <cell r="V1325" t="b">
            <v>0</v>
          </cell>
          <cell r="W1325" t="str">
            <v>Accounting And Contracts</v>
          </cell>
          <cell r="X1325">
            <v>376247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 t="str">
            <v>30</v>
          </cell>
          <cell r="AH1325" t="str">
            <v>CM</v>
          </cell>
          <cell r="AI1325" t="str">
            <v>FullyF</v>
          </cell>
          <cell r="AJ1325" t="str">
            <v>FF</v>
          </cell>
        </row>
        <row r="1326">
          <cell r="A1326" t="str">
            <v>0035639</v>
          </cell>
          <cell r="B1326" t="str">
            <v>P97062401</v>
          </cell>
          <cell r="C1326" t="str">
            <v>97062401</v>
          </cell>
          <cell r="D1326" t="str">
            <v>HILLHOUSE AVENUE EAST ELECTRICAL SERVICE</v>
          </cell>
          <cell r="E1326">
            <v>35611</v>
          </cell>
          <cell r="F1326">
            <v>36707</v>
          </cell>
          <cell r="G1326">
            <v>36341</v>
          </cell>
          <cell r="I1326">
            <v>37595</v>
          </cell>
          <cell r="J1326">
            <v>503035</v>
          </cell>
          <cell r="K1326">
            <v>503034.75</v>
          </cell>
          <cell r="L1326">
            <v>503034.75</v>
          </cell>
          <cell r="M1326">
            <v>0</v>
          </cell>
          <cell r="N1326">
            <v>503035</v>
          </cell>
          <cell r="O1326">
            <v>200506</v>
          </cell>
          <cell r="P1326">
            <v>503034.75</v>
          </cell>
          <cell r="Q1326" t="str">
            <v>65</v>
          </cell>
          <cell r="R1326" t="str">
            <v>Admin&amp;Other Utilities Central</v>
          </cell>
          <cell r="S1326" t="str">
            <v>POWER PLANTS AND UTILITY DISTRIBUTION SYSTEMS</v>
          </cell>
          <cell r="T1326" t="b">
            <v>0</v>
          </cell>
          <cell r="U1326" t="b">
            <v>1</v>
          </cell>
          <cell r="V1326" t="b">
            <v>0</v>
          </cell>
          <cell r="W1326" t="str">
            <v>Accounting And Contracts</v>
          </cell>
          <cell r="X1326">
            <v>503035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 t="str">
            <v>40</v>
          </cell>
          <cell r="AH1326" t="str">
            <v>UT</v>
          </cell>
          <cell r="AI1326" t="str">
            <v>FullyF</v>
          </cell>
          <cell r="AJ1326" t="str">
            <v>FF</v>
          </cell>
        </row>
        <row r="1327">
          <cell r="A1327" t="str">
            <v>0035640</v>
          </cell>
          <cell r="B1327" t="str">
            <v>P97060301</v>
          </cell>
          <cell r="C1327" t="str">
            <v>97060301</v>
          </cell>
          <cell r="D1327" t="str">
            <v>OML 165 PROSPECT WING RENOVATION</v>
          </cell>
          <cell r="E1327">
            <v>35612</v>
          </cell>
          <cell r="G1327">
            <v>36891</v>
          </cell>
          <cell r="I1327">
            <v>38187</v>
          </cell>
          <cell r="J1327">
            <v>10407873</v>
          </cell>
          <cell r="K1327">
            <v>10400298.699999999</v>
          </cell>
          <cell r="L1327">
            <v>10407873.699999999</v>
          </cell>
          <cell r="M1327">
            <v>0</v>
          </cell>
          <cell r="N1327">
            <v>10407874</v>
          </cell>
          <cell r="O1327">
            <v>200506</v>
          </cell>
          <cell r="P1327">
            <v>10347378.699999999</v>
          </cell>
          <cell r="Q1327" t="str">
            <v>25</v>
          </cell>
          <cell r="R1327" t="str">
            <v>Biological and Physical Sciences</v>
          </cell>
          <cell r="S1327" t="str">
            <v>SCIENCE HILL</v>
          </cell>
          <cell r="T1327" t="b">
            <v>0</v>
          </cell>
          <cell r="U1327" t="b">
            <v>1</v>
          </cell>
          <cell r="V1327" t="b">
            <v>0</v>
          </cell>
          <cell r="W1327" t="str">
            <v>Accounting And Contracts</v>
          </cell>
          <cell r="X1327">
            <v>10407873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-60495</v>
          </cell>
          <cell r="AE1327">
            <v>0</v>
          </cell>
          <cell r="AF1327">
            <v>0</v>
          </cell>
          <cell r="AG1327" t="str">
            <v>10</v>
          </cell>
          <cell r="AH1327" t="str">
            <v>CR</v>
          </cell>
          <cell r="AI1327" t="str">
            <v>FullyF</v>
          </cell>
          <cell r="AJ1327" t="str">
            <v>FF</v>
          </cell>
        </row>
        <row r="1328">
          <cell r="A1328" t="str">
            <v>0035641</v>
          </cell>
          <cell r="B1328" t="str">
            <v>P97093001</v>
          </cell>
          <cell r="C1328" t="str">
            <v>97093001</v>
          </cell>
          <cell r="D1328" t="str">
            <v>SM BYERS HALL EMERGENCY HEATING REPAIRS</v>
          </cell>
          <cell r="E1328">
            <v>35735</v>
          </cell>
          <cell r="F1328">
            <v>36341</v>
          </cell>
          <cell r="G1328">
            <v>35947</v>
          </cell>
          <cell r="I1328">
            <v>36248</v>
          </cell>
          <cell r="J1328">
            <v>264296</v>
          </cell>
          <cell r="K1328">
            <v>264296</v>
          </cell>
          <cell r="L1328">
            <v>264296</v>
          </cell>
          <cell r="M1328">
            <v>0</v>
          </cell>
          <cell r="N1328">
            <v>264296</v>
          </cell>
          <cell r="O1328">
            <v>200506</v>
          </cell>
          <cell r="P1328">
            <v>264296</v>
          </cell>
          <cell r="Q1328" t="str">
            <v>71</v>
          </cell>
          <cell r="R1328" t="str">
            <v>Residential - Undergraduate</v>
          </cell>
          <cell r="S1328" t="str">
            <v>RESIDENTIAL FACILITIES</v>
          </cell>
          <cell r="T1328" t="b">
            <v>0</v>
          </cell>
          <cell r="U1328" t="b">
            <v>1</v>
          </cell>
          <cell r="V1328" t="b">
            <v>0</v>
          </cell>
          <cell r="W1328" t="str">
            <v>Accounting And Contracts</v>
          </cell>
          <cell r="X1328">
            <v>264296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 t="str">
            <v>30</v>
          </cell>
          <cell r="AH1328" t="str">
            <v>CM</v>
          </cell>
          <cell r="AI1328" t="str">
            <v>FullyF</v>
          </cell>
          <cell r="AJ1328" t="str">
            <v>FF</v>
          </cell>
        </row>
        <row r="1329">
          <cell r="A1329" t="str">
            <v>0035642</v>
          </cell>
          <cell r="B1329" t="str">
            <v>C97120102</v>
          </cell>
          <cell r="C1329" t="str">
            <v>97120102</v>
          </cell>
          <cell r="D1329" t="str">
            <v>YAD PC CHILD STUDY CENTER ORDER #412</v>
          </cell>
          <cell r="E1329">
            <v>35765</v>
          </cell>
          <cell r="F1329">
            <v>35976</v>
          </cell>
          <cell r="G1329">
            <v>35796</v>
          </cell>
          <cell r="I1329">
            <v>35851</v>
          </cell>
          <cell r="J1329">
            <v>2580</v>
          </cell>
          <cell r="K1329">
            <v>2580</v>
          </cell>
          <cell r="L1329">
            <v>2580</v>
          </cell>
          <cell r="M1329">
            <v>0</v>
          </cell>
          <cell r="N1329">
            <v>2580</v>
          </cell>
          <cell r="O1329">
            <v>200506</v>
          </cell>
          <cell r="P1329">
            <v>2580</v>
          </cell>
          <cell r="Q1329" t="str">
            <v>08</v>
          </cell>
          <cell r="R1329" t="str">
            <v>Medicine</v>
          </cell>
          <cell r="T1329" t="b">
            <v>0</v>
          </cell>
          <cell r="U1329" t="b">
            <v>1</v>
          </cell>
          <cell r="V1329" t="b">
            <v>0</v>
          </cell>
          <cell r="W1329" t="str">
            <v>Finance-General Administration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I1329" t="str">
            <v>Tomb</v>
          </cell>
          <cell r="AJ1329" t="str">
            <v>T</v>
          </cell>
        </row>
        <row r="1330">
          <cell r="A1330" t="str">
            <v>0035643</v>
          </cell>
          <cell r="B1330" t="str">
            <v>C97120103</v>
          </cell>
          <cell r="C1330" t="str">
            <v>97120103</v>
          </cell>
          <cell r="D1330" t="str">
            <v>YAD PC DIVINITY ORDER #431</v>
          </cell>
          <cell r="E1330">
            <v>35765</v>
          </cell>
          <cell r="F1330">
            <v>35976</v>
          </cell>
          <cell r="G1330">
            <v>35796</v>
          </cell>
          <cell r="I1330">
            <v>35851</v>
          </cell>
          <cell r="J1330">
            <v>2661</v>
          </cell>
          <cell r="K1330">
            <v>2661</v>
          </cell>
          <cell r="L1330">
            <v>2661</v>
          </cell>
          <cell r="M1330">
            <v>0</v>
          </cell>
          <cell r="N1330">
            <v>2661</v>
          </cell>
          <cell r="O1330">
            <v>200506</v>
          </cell>
          <cell r="P1330">
            <v>2661</v>
          </cell>
          <cell r="Q1330" t="str">
            <v>05</v>
          </cell>
          <cell r="R1330" t="str">
            <v>Academic Space: Non-Science</v>
          </cell>
          <cell r="T1330" t="b">
            <v>0</v>
          </cell>
          <cell r="U1330" t="b">
            <v>1</v>
          </cell>
          <cell r="V1330" t="b">
            <v>0</v>
          </cell>
          <cell r="W1330" t="str">
            <v>Finance-General Administration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I1330" t="str">
            <v>Tomb</v>
          </cell>
          <cell r="AJ1330" t="str">
            <v>T</v>
          </cell>
        </row>
        <row r="1331">
          <cell r="A1331" t="str">
            <v>0035644</v>
          </cell>
          <cell r="B1331" t="str">
            <v>C98010101</v>
          </cell>
          <cell r="C1331" t="str">
            <v>98010101</v>
          </cell>
          <cell r="D1331" t="str">
            <v>YAD PC ATHLETICS ORDER #432</v>
          </cell>
          <cell r="E1331">
            <v>35796</v>
          </cell>
          <cell r="F1331">
            <v>35976</v>
          </cell>
          <cell r="G1331">
            <v>35796</v>
          </cell>
          <cell r="I1331">
            <v>35851</v>
          </cell>
          <cell r="J1331">
            <v>2661</v>
          </cell>
          <cell r="K1331">
            <v>2661</v>
          </cell>
          <cell r="L1331">
            <v>2661</v>
          </cell>
          <cell r="M1331">
            <v>0</v>
          </cell>
          <cell r="N1331">
            <v>2661</v>
          </cell>
          <cell r="O1331">
            <v>200506</v>
          </cell>
          <cell r="P1331">
            <v>2661</v>
          </cell>
          <cell r="Q1331" t="str">
            <v>10</v>
          </cell>
          <cell r="R1331" t="str">
            <v>Athletics</v>
          </cell>
          <cell r="T1331" t="b">
            <v>0</v>
          </cell>
          <cell r="U1331" t="b">
            <v>1</v>
          </cell>
          <cell r="V1331" t="b">
            <v>0</v>
          </cell>
          <cell r="W1331" t="str">
            <v>Finance-General Administration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I1331" t="str">
            <v>Tomb</v>
          </cell>
          <cell r="AJ1331" t="str">
            <v>T</v>
          </cell>
        </row>
        <row r="1332">
          <cell r="A1332" t="str">
            <v>0036825</v>
          </cell>
          <cell r="B1332" t="str">
            <v>P97040801</v>
          </cell>
          <cell r="C1332" t="str">
            <v>97040801</v>
          </cell>
          <cell r="D1332" t="str">
            <v>MANSFIELD ST APTS HOT WTR HEATER REPLACEMENT</v>
          </cell>
          <cell r="E1332">
            <v>35521</v>
          </cell>
          <cell r="F1332">
            <v>36250</v>
          </cell>
          <cell r="G1332">
            <v>35855</v>
          </cell>
          <cell r="I1332">
            <v>36399</v>
          </cell>
          <cell r="J1332">
            <v>136971</v>
          </cell>
          <cell r="K1332">
            <v>136971</v>
          </cell>
          <cell r="L1332">
            <v>136971</v>
          </cell>
          <cell r="M1332">
            <v>0</v>
          </cell>
          <cell r="N1332">
            <v>136971</v>
          </cell>
          <cell r="O1332">
            <v>200506</v>
          </cell>
          <cell r="P1332">
            <v>136971</v>
          </cell>
          <cell r="Q1332" t="str">
            <v>70</v>
          </cell>
          <cell r="R1332" t="str">
            <v>Residential - Graduate</v>
          </cell>
          <cell r="S1332" t="str">
            <v>RESIDENTIAL FACILITIES</v>
          </cell>
          <cell r="T1332" t="b">
            <v>0</v>
          </cell>
          <cell r="U1332" t="b">
            <v>1</v>
          </cell>
          <cell r="V1332" t="b">
            <v>0</v>
          </cell>
          <cell r="W1332" t="str">
            <v>Accounting And Contracts</v>
          </cell>
          <cell r="X1332">
            <v>136971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 t="str">
            <v>30</v>
          </cell>
          <cell r="AH1332" t="str">
            <v>CM</v>
          </cell>
          <cell r="AI1332" t="str">
            <v>FullyF</v>
          </cell>
          <cell r="AJ1332" t="str">
            <v>FF</v>
          </cell>
        </row>
        <row r="1333">
          <cell r="A1333" t="str">
            <v>0036826</v>
          </cell>
          <cell r="B1333" t="str">
            <v>P97073001</v>
          </cell>
          <cell r="C1333" t="str">
            <v>97073001</v>
          </cell>
          <cell r="D1333" t="str">
            <v>OLD CAMPUS COMMENCEMENT STAGE</v>
          </cell>
          <cell r="E1333">
            <v>35643</v>
          </cell>
          <cell r="F1333">
            <v>36036</v>
          </cell>
          <cell r="G1333">
            <v>35947</v>
          </cell>
          <cell r="I1333">
            <v>37278</v>
          </cell>
          <cell r="J1333">
            <v>133100</v>
          </cell>
          <cell r="K1333">
            <v>133100</v>
          </cell>
          <cell r="L1333">
            <v>133100</v>
          </cell>
          <cell r="M1333">
            <v>133100.31</v>
          </cell>
          <cell r="N1333">
            <v>0</v>
          </cell>
          <cell r="O1333">
            <v>200506</v>
          </cell>
          <cell r="P1333">
            <v>133100</v>
          </cell>
          <cell r="Q1333" t="str">
            <v>12</v>
          </cell>
          <cell r="R1333" t="str">
            <v>Administrative &amp; University-Wide</v>
          </cell>
          <cell r="T1333" t="b">
            <v>1</v>
          </cell>
          <cell r="U1333" t="b">
            <v>1</v>
          </cell>
          <cell r="V1333" t="b">
            <v>0</v>
          </cell>
          <cell r="W1333" t="str">
            <v>Accounting And Contracts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I1333" t="str">
            <v>Tomb</v>
          </cell>
          <cell r="AJ1333" t="str">
            <v>T</v>
          </cell>
        </row>
        <row r="1334">
          <cell r="A1334" t="str">
            <v>0036827</v>
          </cell>
          <cell r="B1334" t="str">
            <v>P97092602</v>
          </cell>
          <cell r="C1334" t="str">
            <v>97092602</v>
          </cell>
          <cell r="D1334" t="str">
            <v>WHITNEY 155 ELEVATOR RENOVATIONS</v>
          </cell>
          <cell r="E1334">
            <v>35704</v>
          </cell>
          <cell r="G1334">
            <v>36341</v>
          </cell>
          <cell r="I1334">
            <v>37571</v>
          </cell>
          <cell r="J1334">
            <v>696448</v>
          </cell>
          <cell r="K1334">
            <v>696447.75</v>
          </cell>
          <cell r="L1334">
            <v>696447.75</v>
          </cell>
          <cell r="M1334">
            <v>0</v>
          </cell>
          <cell r="N1334">
            <v>696448</v>
          </cell>
          <cell r="O1334">
            <v>200506</v>
          </cell>
          <cell r="P1334">
            <v>696447.75</v>
          </cell>
          <cell r="Q1334" t="str">
            <v>60</v>
          </cell>
          <cell r="R1334" t="str">
            <v>Admin&amp;Other Administration</v>
          </cell>
          <cell r="S1334" t="str">
            <v>OTHER FACILITIES</v>
          </cell>
          <cell r="T1334" t="b">
            <v>0</v>
          </cell>
          <cell r="U1334" t="b">
            <v>1</v>
          </cell>
          <cell r="V1334" t="b">
            <v>0</v>
          </cell>
          <cell r="W1334" t="str">
            <v>Accounting And Contracts</v>
          </cell>
          <cell r="X1334">
            <v>696448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 t="str">
            <v>30</v>
          </cell>
          <cell r="AH1334" t="str">
            <v>CM</v>
          </cell>
          <cell r="AI1334" t="str">
            <v>FullyF</v>
          </cell>
          <cell r="AJ1334" t="str">
            <v>FF</v>
          </cell>
        </row>
        <row r="1335">
          <cell r="A1335" t="str">
            <v>0036828</v>
          </cell>
          <cell r="B1335" t="str">
            <v>P97102302</v>
          </cell>
          <cell r="C1335" t="str">
            <v>97102302</v>
          </cell>
          <cell r="D1335" t="str">
            <v>OML SACHEM WING OFFICE REMODELLING</v>
          </cell>
          <cell r="E1335">
            <v>35735</v>
          </cell>
          <cell r="F1335">
            <v>36707</v>
          </cell>
          <cell r="G1335">
            <v>36341</v>
          </cell>
          <cell r="I1335">
            <v>36290</v>
          </cell>
          <cell r="J1335">
            <v>200563</v>
          </cell>
          <cell r="K1335">
            <v>200563</v>
          </cell>
          <cell r="L1335">
            <v>200563</v>
          </cell>
          <cell r="M1335">
            <v>0</v>
          </cell>
          <cell r="N1335">
            <v>200563</v>
          </cell>
          <cell r="O1335">
            <v>200506</v>
          </cell>
          <cell r="P1335">
            <v>200563</v>
          </cell>
          <cell r="Q1335" t="str">
            <v>25</v>
          </cell>
          <cell r="R1335" t="str">
            <v>Biological and Physical Sciences</v>
          </cell>
          <cell r="S1335" t="str">
            <v>SCIENCE HILL</v>
          </cell>
          <cell r="T1335" t="b">
            <v>0</v>
          </cell>
          <cell r="U1335" t="b">
            <v>1</v>
          </cell>
          <cell r="V1335" t="b">
            <v>0</v>
          </cell>
          <cell r="W1335" t="str">
            <v>Accounting And Contracts</v>
          </cell>
          <cell r="X1335">
            <v>200563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 t="str">
            <v>20</v>
          </cell>
          <cell r="AH1335" t="str">
            <v>PR</v>
          </cell>
          <cell r="AI1335" t="str">
            <v>FullyF</v>
          </cell>
          <cell r="AJ1335" t="str">
            <v>FF</v>
          </cell>
        </row>
        <row r="1336">
          <cell r="A1336" t="str">
            <v>0036829</v>
          </cell>
          <cell r="B1336" t="str">
            <v>P97111401</v>
          </cell>
          <cell r="C1336" t="str">
            <v>97111401</v>
          </cell>
          <cell r="D1336" t="str">
            <v>OLD CAMPUS CHILLED WATER DISTRIBUTION</v>
          </cell>
          <cell r="E1336">
            <v>35735</v>
          </cell>
          <cell r="G1336">
            <v>36038</v>
          </cell>
          <cell r="I1336">
            <v>37025</v>
          </cell>
          <cell r="J1336">
            <v>1293377</v>
          </cell>
          <cell r="K1336">
            <v>1293377</v>
          </cell>
          <cell r="L1336">
            <v>1293377</v>
          </cell>
          <cell r="M1336">
            <v>0</v>
          </cell>
          <cell r="N1336">
            <v>1293377</v>
          </cell>
          <cell r="O1336">
            <v>200506</v>
          </cell>
          <cell r="P1336">
            <v>1293377</v>
          </cell>
          <cell r="Q1336" t="str">
            <v>65</v>
          </cell>
          <cell r="R1336" t="str">
            <v>Admin&amp;Other Utilities Central</v>
          </cell>
          <cell r="S1336" t="str">
            <v>POWER PLANTS AND UTILITY DISTRIBUTION SYSTEMS</v>
          </cell>
          <cell r="T1336" t="b">
            <v>0</v>
          </cell>
          <cell r="U1336" t="b">
            <v>1</v>
          </cell>
          <cell r="V1336" t="b">
            <v>0</v>
          </cell>
          <cell r="W1336" t="str">
            <v>Accounting And Contracts</v>
          </cell>
          <cell r="X1336">
            <v>1291377</v>
          </cell>
          <cell r="Y1336">
            <v>2000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 t="str">
            <v>40</v>
          </cell>
          <cell r="AH1336" t="str">
            <v>CR</v>
          </cell>
          <cell r="AI1336" t="str">
            <v>FullyF</v>
          </cell>
          <cell r="AJ1336" t="str">
            <v>FF</v>
          </cell>
        </row>
        <row r="1337">
          <cell r="A1337" t="str">
            <v>0036830</v>
          </cell>
          <cell r="B1337" t="str">
            <v>C97110101</v>
          </cell>
          <cell r="C1337" t="str">
            <v>97110101</v>
          </cell>
          <cell r="D1337" t="str">
            <v>YAD PC PRINTING &amp; GRAPHIC SERVICES ORDER #397</v>
          </cell>
          <cell r="E1337">
            <v>35735</v>
          </cell>
          <cell r="F1337">
            <v>35946</v>
          </cell>
          <cell r="G1337">
            <v>35855</v>
          </cell>
          <cell r="I1337">
            <v>35759</v>
          </cell>
          <cell r="J1337">
            <v>2561</v>
          </cell>
          <cell r="K1337">
            <v>2561</v>
          </cell>
          <cell r="L1337">
            <v>2561</v>
          </cell>
          <cell r="M1337">
            <v>0</v>
          </cell>
          <cell r="N1337">
            <v>2561</v>
          </cell>
          <cell r="O1337">
            <v>200506</v>
          </cell>
          <cell r="P1337">
            <v>2561</v>
          </cell>
          <cell r="Q1337" t="str">
            <v>12</v>
          </cell>
          <cell r="R1337" t="str">
            <v>Administrative &amp; University-Wide</v>
          </cell>
          <cell r="T1337" t="b">
            <v>0</v>
          </cell>
          <cell r="U1337" t="b">
            <v>1</v>
          </cell>
          <cell r="V1337" t="b">
            <v>0</v>
          </cell>
          <cell r="W1337" t="str">
            <v>Finance-General Administration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I1337" t="str">
            <v>Tomb</v>
          </cell>
          <cell r="AJ1337" t="str">
            <v>T</v>
          </cell>
        </row>
        <row r="1338">
          <cell r="A1338" t="str">
            <v>0036831</v>
          </cell>
          <cell r="B1338" t="str">
            <v>C97120104</v>
          </cell>
          <cell r="C1338" t="str">
            <v>97120104</v>
          </cell>
          <cell r="D1338" t="str">
            <v>YAD PC CAMPUS MAIL ORDER #405</v>
          </cell>
          <cell r="E1338">
            <v>35765</v>
          </cell>
          <cell r="F1338">
            <v>35976</v>
          </cell>
          <cell r="G1338">
            <v>35855</v>
          </cell>
          <cell r="I1338">
            <v>35766</v>
          </cell>
          <cell r="J1338">
            <v>2666</v>
          </cell>
          <cell r="K1338">
            <v>2666</v>
          </cell>
          <cell r="L1338">
            <v>2666</v>
          </cell>
          <cell r="M1338">
            <v>0</v>
          </cell>
          <cell r="N1338">
            <v>2666</v>
          </cell>
          <cell r="O1338">
            <v>200506</v>
          </cell>
          <cell r="P1338">
            <v>2666</v>
          </cell>
          <cell r="Q1338" t="str">
            <v>12</v>
          </cell>
          <cell r="R1338" t="str">
            <v>Administrative &amp; University-Wide</v>
          </cell>
          <cell r="T1338" t="b">
            <v>0</v>
          </cell>
          <cell r="U1338" t="b">
            <v>1</v>
          </cell>
          <cell r="V1338" t="b">
            <v>0</v>
          </cell>
          <cell r="W1338" t="str">
            <v>Finance-General Administration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I1338" t="str">
            <v>Tomb</v>
          </cell>
          <cell r="AJ1338" t="str">
            <v>T</v>
          </cell>
        </row>
        <row r="1339">
          <cell r="A1339" t="str">
            <v>0036832</v>
          </cell>
          <cell r="B1339" t="str">
            <v>C97120105</v>
          </cell>
          <cell r="C1339" t="str">
            <v>97120105</v>
          </cell>
          <cell r="D1339" t="str">
            <v>YAD PC TRS ORDER #406</v>
          </cell>
          <cell r="E1339">
            <v>35765</v>
          </cell>
          <cell r="F1339">
            <v>35976</v>
          </cell>
          <cell r="G1339">
            <v>35855</v>
          </cell>
          <cell r="I1339">
            <v>35766</v>
          </cell>
          <cell r="J1339">
            <v>2666</v>
          </cell>
          <cell r="K1339">
            <v>2666</v>
          </cell>
          <cell r="L1339">
            <v>2666</v>
          </cell>
          <cell r="M1339">
            <v>0</v>
          </cell>
          <cell r="N1339">
            <v>2666</v>
          </cell>
          <cell r="O1339">
            <v>200506</v>
          </cell>
          <cell r="P1339">
            <v>2666</v>
          </cell>
          <cell r="Q1339" t="str">
            <v>12</v>
          </cell>
          <cell r="R1339" t="str">
            <v>Administrative &amp; University-Wide</v>
          </cell>
          <cell r="T1339" t="b">
            <v>0</v>
          </cell>
          <cell r="U1339" t="b">
            <v>1</v>
          </cell>
          <cell r="V1339" t="b">
            <v>0</v>
          </cell>
          <cell r="W1339" t="str">
            <v>Finance-General Administration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I1339" t="str">
            <v>Tomb</v>
          </cell>
          <cell r="AJ1339" t="str">
            <v>T</v>
          </cell>
        </row>
        <row r="1340">
          <cell r="A1340" t="str">
            <v>0036833</v>
          </cell>
          <cell r="B1340" t="str">
            <v>C97120106</v>
          </cell>
          <cell r="C1340" t="str">
            <v>97120106</v>
          </cell>
          <cell r="D1340" t="str">
            <v>YAD PC MEDICAL SCHOOL RECEIVING ORDER #407</v>
          </cell>
          <cell r="E1340">
            <v>35765</v>
          </cell>
          <cell r="F1340">
            <v>35976</v>
          </cell>
          <cell r="G1340">
            <v>35855</v>
          </cell>
          <cell r="I1340">
            <v>35766</v>
          </cell>
          <cell r="J1340">
            <v>2666</v>
          </cell>
          <cell r="K1340">
            <v>2666</v>
          </cell>
          <cell r="L1340">
            <v>2666</v>
          </cell>
          <cell r="M1340">
            <v>0</v>
          </cell>
          <cell r="N1340">
            <v>2666</v>
          </cell>
          <cell r="O1340">
            <v>200506</v>
          </cell>
          <cell r="P1340">
            <v>2666</v>
          </cell>
          <cell r="Q1340" t="str">
            <v>12</v>
          </cell>
          <cell r="R1340" t="str">
            <v>Administrative &amp; University-Wide</v>
          </cell>
          <cell r="T1340" t="b">
            <v>0</v>
          </cell>
          <cell r="U1340" t="b">
            <v>1</v>
          </cell>
          <cell r="V1340" t="b">
            <v>0</v>
          </cell>
          <cell r="W1340" t="str">
            <v>Finance-General Administration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I1340" t="str">
            <v>Tomb</v>
          </cell>
          <cell r="AJ1340" t="str">
            <v>T</v>
          </cell>
        </row>
        <row r="1341">
          <cell r="A1341" t="str">
            <v>0036834</v>
          </cell>
          <cell r="B1341" t="str">
            <v>P98021702</v>
          </cell>
          <cell r="C1341" t="str">
            <v>98021702</v>
          </cell>
          <cell r="D1341" t="str">
            <v>LLCI VALVE REPLACEMENT</v>
          </cell>
          <cell r="E1341">
            <v>35765</v>
          </cell>
          <cell r="G1341">
            <v>36250</v>
          </cell>
          <cell r="I1341">
            <v>36969</v>
          </cell>
          <cell r="J1341">
            <v>70991</v>
          </cell>
          <cell r="K1341">
            <v>70992</v>
          </cell>
          <cell r="L1341">
            <v>70992</v>
          </cell>
          <cell r="M1341">
            <v>0</v>
          </cell>
          <cell r="N1341">
            <v>70991</v>
          </cell>
          <cell r="O1341">
            <v>200506</v>
          </cell>
          <cell r="P1341">
            <v>70992</v>
          </cell>
          <cell r="Q1341" t="str">
            <v>80</v>
          </cell>
          <cell r="R1341" t="str">
            <v>Medicine</v>
          </cell>
          <cell r="S1341" t="str">
            <v>MEDICAL CAMPUS</v>
          </cell>
          <cell r="T1341" t="b">
            <v>0</v>
          </cell>
          <cell r="U1341" t="b">
            <v>1</v>
          </cell>
          <cell r="V1341" t="b">
            <v>0</v>
          </cell>
          <cell r="W1341" t="str">
            <v>Asset Management</v>
          </cell>
          <cell r="X1341">
            <v>70991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 t="str">
            <v>30</v>
          </cell>
          <cell r="AH1341" t="str">
            <v>CM</v>
          </cell>
          <cell r="AI1341" t="str">
            <v>FullyF</v>
          </cell>
          <cell r="AJ1341" t="str">
            <v>FF</v>
          </cell>
        </row>
        <row r="1342">
          <cell r="A1342" t="str">
            <v>0036835</v>
          </cell>
          <cell r="B1342" t="str">
            <v>P98021704</v>
          </cell>
          <cell r="C1342" t="str">
            <v>98021704</v>
          </cell>
          <cell r="D1342" t="str">
            <v>SHM L-WING 3RD FLOOR POINTING</v>
          </cell>
          <cell r="E1342">
            <v>35765</v>
          </cell>
          <cell r="G1342">
            <v>36525</v>
          </cell>
          <cell r="I1342">
            <v>35773</v>
          </cell>
          <cell r="J1342">
            <v>4769</v>
          </cell>
          <cell r="K1342">
            <v>4769</v>
          </cell>
          <cell r="L1342">
            <v>4769</v>
          </cell>
          <cell r="M1342">
            <v>4843</v>
          </cell>
          <cell r="N1342">
            <v>0</v>
          </cell>
          <cell r="O1342">
            <v>200506</v>
          </cell>
          <cell r="P1342">
            <v>4769</v>
          </cell>
          <cell r="Q1342" t="str">
            <v>80</v>
          </cell>
          <cell r="R1342" t="str">
            <v>Medicine</v>
          </cell>
          <cell r="S1342" t="str">
            <v>MEDICAL CAMPUS</v>
          </cell>
          <cell r="T1342" t="b">
            <v>0</v>
          </cell>
          <cell r="U1342" t="b">
            <v>0</v>
          </cell>
          <cell r="V1342" t="b">
            <v>0</v>
          </cell>
          <cell r="W1342" t="str">
            <v>Asset Management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I1342" t="str">
            <v>Tomb</v>
          </cell>
          <cell r="AJ1342" t="str">
            <v>T</v>
          </cell>
        </row>
        <row r="1343">
          <cell r="A1343" t="str">
            <v>0036836</v>
          </cell>
          <cell r="B1343" t="str">
            <v>C97120107</v>
          </cell>
          <cell r="C1343" t="str">
            <v>97120107</v>
          </cell>
          <cell r="D1343" t="str">
            <v>YAD PC WHITNEY HUMANITIES CENTER ORDER #426</v>
          </cell>
          <cell r="E1343">
            <v>35765</v>
          </cell>
          <cell r="F1343">
            <v>35976</v>
          </cell>
          <cell r="G1343">
            <v>35855</v>
          </cell>
          <cell r="I1343">
            <v>35782</v>
          </cell>
          <cell r="J1343">
            <v>2666</v>
          </cell>
          <cell r="K1343">
            <v>2666</v>
          </cell>
          <cell r="L1343">
            <v>2666</v>
          </cell>
          <cell r="M1343">
            <v>0</v>
          </cell>
          <cell r="N1343">
            <v>2666</v>
          </cell>
          <cell r="O1343">
            <v>200506</v>
          </cell>
          <cell r="P1343">
            <v>2666</v>
          </cell>
          <cell r="Q1343" t="str">
            <v>05</v>
          </cell>
          <cell r="R1343" t="str">
            <v>Academic Space: Non-Science</v>
          </cell>
          <cell r="T1343" t="b">
            <v>0</v>
          </cell>
          <cell r="U1343" t="b">
            <v>1</v>
          </cell>
          <cell r="V1343" t="b">
            <v>0</v>
          </cell>
          <cell r="W1343" t="str">
            <v>Finance-General Administration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I1343" t="str">
            <v>Tomb</v>
          </cell>
          <cell r="AJ1343" t="str">
            <v>T</v>
          </cell>
        </row>
        <row r="1344">
          <cell r="A1344" t="str">
            <v>0036837</v>
          </cell>
          <cell r="B1344" t="str">
            <v>C98010102</v>
          </cell>
          <cell r="C1344" t="str">
            <v>98010102</v>
          </cell>
          <cell r="D1344" t="str">
            <v>DRAMA LIGHTING DIMMERS FOR CABARET</v>
          </cell>
          <cell r="E1344">
            <v>35796</v>
          </cell>
          <cell r="F1344">
            <v>36099</v>
          </cell>
          <cell r="G1344">
            <v>35855</v>
          </cell>
          <cell r="I1344">
            <v>35822</v>
          </cell>
          <cell r="J1344">
            <v>8678</v>
          </cell>
          <cell r="K1344">
            <v>8678</v>
          </cell>
          <cell r="L1344">
            <v>8678</v>
          </cell>
          <cell r="M1344">
            <v>0</v>
          </cell>
          <cell r="N1344">
            <v>8678</v>
          </cell>
          <cell r="O1344">
            <v>200506</v>
          </cell>
          <cell r="P1344">
            <v>8678</v>
          </cell>
          <cell r="Q1344" t="str">
            <v>13</v>
          </cell>
          <cell r="R1344" t="str">
            <v>Other</v>
          </cell>
          <cell r="T1344" t="b">
            <v>0</v>
          </cell>
          <cell r="U1344" t="b">
            <v>1</v>
          </cell>
          <cell r="V1344" t="b">
            <v>0</v>
          </cell>
          <cell r="W1344" t="str">
            <v>Finance-General Administration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I1344" t="str">
            <v>Tomb</v>
          </cell>
          <cell r="AJ1344" t="str">
            <v>T</v>
          </cell>
        </row>
        <row r="1345">
          <cell r="A1345" t="str">
            <v>0036838</v>
          </cell>
          <cell r="B1345" t="str">
            <v>P97071601</v>
          </cell>
          <cell r="C1345" t="str">
            <v>97071601</v>
          </cell>
          <cell r="D1345" t="str">
            <v>HILLHOUSE 31 RENOVATION</v>
          </cell>
          <cell r="E1345">
            <v>35796</v>
          </cell>
          <cell r="G1345">
            <v>36891</v>
          </cell>
          <cell r="I1345">
            <v>37278</v>
          </cell>
          <cell r="J1345">
            <v>1739552</v>
          </cell>
          <cell r="K1345">
            <v>1739550.87</v>
          </cell>
          <cell r="L1345">
            <v>1739550.87</v>
          </cell>
          <cell r="M1345">
            <v>348840</v>
          </cell>
          <cell r="N1345">
            <v>1390711</v>
          </cell>
          <cell r="O1345">
            <v>200506</v>
          </cell>
          <cell r="P1345">
            <v>1739550.87</v>
          </cell>
          <cell r="Q1345" t="str">
            <v>22</v>
          </cell>
          <cell r="R1345" t="str">
            <v>Soc Sci</v>
          </cell>
          <cell r="S1345" t="str">
            <v>HILLHOUSE AVENUNE</v>
          </cell>
          <cell r="T1345" t="b">
            <v>0</v>
          </cell>
          <cell r="U1345" t="b">
            <v>1</v>
          </cell>
          <cell r="V1345" t="b">
            <v>0</v>
          </cell>
          <cell r="W1345" t="str">
            <v>Accounting And Contracts</v>
          </cell>
          <cell r="X1345">
            <v>1390712</v>
          </cell>
          <cell r="Y1345">
            <v>0</v>
          </cell>
          <cell r="Z1345">
            <v>348840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 t="str">
            <v>20</v>
          </cell>
          <cell r="AH1345" t="str">
            <v>PR</v>
          </cell>
          <cell r="AI1345" t="str">
            <v>FullyF</v>
          </cell>
          <cell r="AJ1345" t="str">
            <v>FF</v>
          </cell>
        </row>
        <row r="1346">
          <cell r="A1346" t="str">
            <v>0036839</v>
          </cell>
          <cell r="B1346" t="str">
            <v>C98010103</v>
          </cell>
          <cell r="C1346" t="str">
            <v>98010103</v>
          </cell>
          <cell r="D1346" t="str">
            <v>YAD PC LABOR RELATIONS ORDER #436</v>
          </cell>
          <cell r="E1346">
            <v>35796</v>
          </cell>
          <cell r="F1346">
            <v>36099</v>
          </cell>
          <cell r="G1346">
            <v>35855</v>
          </cell>
          <cell r="I1346">
            <v>35824</v>
          </cell>
          <cell r="J1346">
            <v>2661</v>
          </cell>
          <cell r="K1346">
            <v>2661</v>
          </cell>
          <cell r="L1346">
            <v>2661</v>
          </cell>
          <cell r="M1346">
            <v>0</v>
          </cell>
          <cell r="N1346">
            <v>2661</v>
          </cell>
          <cell r="O1346">
            <v>200506</v>
          </cell>
          <cell r="P1346">
            <v>2661</v>
          </cell>
          <cell r="Q1346" t="str">
            <v>12</v>
          </cell>
          <cell r="R1346" t="str">
            <v>Administrative &amp; University-Wide</v>
          </cell>
          <cell r="T1346" t="b">
            <v>0</v>
          </cell>
          <cell r="U1346" t="b">
            <v>1</v>
          </cell>
          <cell r="V1346" t="b">
            <v>0</v>
          </cell>
          <cell r="W1346" t="str">
            <v>Finance-General Administration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I1346" t="str">
            <v>Tomb</v>
          </cell>
          <cell r="AJ1346" t="str">
            <v>T</v>
          </cell>
        </row>
        <row r="1347">
          <cell r="A1347" t="str">
            <v>0036840</v>
          </cell>
          <cell r="B1347" t="str">
            <v>C98010104</v>
          </cell>
          <cell r="C1347" t="str">
            <v>98010104</v>
          </cell>
          <cell r="D1347" t="str">
            <v>YAD PC LABOR RELATIONS ORDER #437</v>
          </cell>
          <cell r="E1347">
            <v>35796</v>
          </cell>
          <cell r="F1347">
            <v>36099</v>
          </cell>
          <cell r="G1347">
            <v>35855</v>
          </cell>
          <cell r="I1347">
            <v>35824</v>
          </cell>
          <cell r="J1347">
            <v>2922</v>
          </cell>
          <cell r="K1347">
            <v>2917</v>
          </cell>
          <cell r="L1347">
            <v>2917</v>
          </cell>
          <cell r="M1347">
            <v>0</v>
          </cell>
          <cell r="N1347">
            <v>2922</v>
          </cell>
          <cell r="O1347">
            <v>200506</v>
          </cell>
          <cell r="P1347">
            <v>2917</v>
          </cell>
          <cell r="Q1347" t="str">
            <v>12</v>
          </cell>
          <cell r="R1347" t="str">
            <v>Administrative &amp; University-Wide</v>
          </cell>
          <cell r="T1347" t="b">
            <v>0</v>
          </cell>
          <cell r="U1347" t="b">
            <v>1</v>
          </cell>
          <cell r="V1347" t="b">
            <v>0</v>
          </cell>
          <cell r="W1347" t="str">
            <v>Finance-General Administration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I1347" t="str">
            <v>Tomb</v>
          </cell>
          <cell r="AJ1347" t="str">
            <v>T</v>
          </cell>
        </row>
        <row r="1348">
          <cell r="A1348" t="str">
            <v>0036841</v>
          </cell>
          <cell r="B1348" t="str">
            <v>P98071604</v>
          </cell>
          <cell r="C1348" t="str">
            <v>98071604</v>
          </cell>
          <cell r="D1348" t="str">
            <v>HOWARD AVE GRGE, ACCESS &amp; SUPPORT SVCS RENO</v>
          </cell>
          <cell r="E1348">
            <v>35827</v>
          </cell>
          <cell r="G1348">
            <v>36160</v>
          </cell>
          <cell r="I1348">
            <v>36969</v>
          </cell>
          <cell r="J1348">
            <v>51715</v>
          </cell>
          <cell r="K1348">
            <v>51715</v>
          </cell>
          <cell r="L1348">
            <v>51715</v>
          </cell>
          <cell r="M1348">
            <v>0</v>
          </cell>
          <cell r="N1348">
            <v>51715</v>
          </cell>
          <cell r="O1348">
            <v>200506</v>
          </cell>
          <cell r="P1348">
            <v>51715</v>
          </cell>
          <cell r="Q1348" t="str">
            <v>80</v>
          </cell>
          <cell r="R1348" t="str">
            <v>Medicine</v>
          </cell>
          <cell r="S1348" t="str">
            <v>MEDICAL CAMPUS</v>
          </cell>
          <cell r="T1348" t="b">
            <v>0</v>
          </cell>
          <cell r="U1348" t="b">
            <v>1</v>
          </cell>
          <cell r="V1348" t="b">
            <v>0</v>
          </cell>
          <cell r="W1348" t="str">
            <v>Asset Management</v>
          </cell>
          <cell r="X1348">
            <v>51715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 t="str">
            <v>30</v>
          </cell>
          <cell r="AH1348" t="str">
            <v>CM</v>
          </cell>
          <cell r="AI1348" t="str">
            <v>FullyF</v>
          </cell>
          <cell r="AJ1348" t="str">
            <v>FF</v>
          </cell>
        </row>
        <row r="1349">
          <cell r="A1349" t="str">
            <v>0036842</v>
          </cell>
          <cell r="B1349" t="str">
            <v>C98020101</v>
          </cell>
          <cell r="C1349" t="str">
            <v>98020101</v>
          </cell>
          <cell r="D1349" t="str">
            <v>SASIP PHASES III &amp; IV</v>
          </cell>
          <cell r="E1349">
            <v>35827</v>
          </cell>
          <cell r="F1349">
            <v>36707</v>
          </cell>
          <cell r="G1349">
            <v>36341</v>
          </cell>
          <cell r="I1349">
            <v>35828</v>
          </cell>
          <cell r="J1349">
            <v>1756153</v>
          </cell>
          <cell r="K1349">
            <v>1756152.92</v>
          </cell>
          <cell r="L1349">
            <v>1756152.92</v>
          </cell>
          <cell r="M1349">
            <v>0</v>
          </cell>
          <cell r="N1349">
            <v>1756153</v>
          </cell>
          <cell r="O1349">
            <v>200506</v>
          </cell>
          <cell r="P1349">
            <v>1756152.92</v>
          </cell>
          <cell r="Q1349" t="str">
            <v>61</v>
          </cell>
          <cell r="R1349" t="str">
            <v>Admin&amp;Other Other</v>
          </cell>
          <cell r="S1349" t="str">
            <v>DO NOT USE COMPUTING  TELECOMMUNICATIONS EQUIPMENT</v>
          </cell>
          <cell r="T1349" t="b">
            <v>0</v>
          </cell>
          <cell r="U1349" t="b">
            <v>1</v>
          </cell>
          <cell r="V1349" t="b">
            <v>0</v>
          </cell>
          <cell r="W1349" t="str">
            <v>Finance-General Administration</v>
          </cell>
          <cell r="X1349">
            <v>1685000</v>
          </cell>
          <cell r="Y1349">
            <v>71153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 t="str">
            <v>50</v>
          </cell>
          <cell r="AH1349" t="str">
            <v>OE</v>
          </cell>
          <cell r="AI1349" t="str">
            <v>FullyF</v>
          </cell>
          <cell r="AJ1349" t="str">
            <v>FF</v>
          </cell>
        </row>
        <row r="1350">
          <cell r="A1350" t="str">
            <v>0036843</v>
          </cell>
          <cell r="B1350" t="str">
            <v>C98020102</v>
          </cell>
          <cell r="C1350" t="str">
            <v>98020102</v>
          </cell>
          <cell r="D1350" t="str">
            <v>YAD PC ATHLETICS ORDER #456</v>
          </cell>
          <cell r="E1350">
            <v>35827</v>
          </cell>
          <cell r="F1350">
            <v>36129</v>
          </cell>
          <cell r="G1350">
            <v>35855</v>
          </cell>
          <cell r="I1350">
            <v>35831</v>
          </cell>
          <cell r="J1350">
            <v>2666</v>
          </cell>
          <cell r="K1350">
            <v>2666</v>
          </cell>
          <cell r="L1350">
            <v>2666</v>
          </cell>
          <cell r="M1350">
            <v>0</v>
          </cell>
          <cell r="N1350">
            <v>2666</v>
          </cell>
          <cell r="O1350">
            <v>200506</v>
          </cell>
          <cell r="P1350">
            <v>2666</v>
          </cell>
          <cell r="Q1350" t="str">
            <v>10</v>
          </cell>
          <cell r="R1350" t="str">
            <v>Athletics</v>
          </cell>
          <cell r="T1350" t="b">
            <v>0</v>
          </cell>
          <cell r="U1350" t="b">
            <v>1</v>
          </cell>
          <cell r="V1350" t="b">
            <v>0</v>
          </cell>
          <cell r="W1350" t="str">
            <v>Finance-General Administration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I1350" t="str">
            <v>Tomb</v>
          </cell>
          <cell r="AJ1350" t="str">
            <v>T</v>
          </cell>
        </row>
        <row r="1351">
          <cell r="A1351" t="str">
            <v>0036844</v>
          </cell>
          <cell r="B1351" t="str">
            <v>P97111901</v>
          </cell>
          <cell r="C1351" t="str">
            <v>97111901</v>
          </cell>
          <cell r="D1351" t="str">
            <v>HILLHOUSE 46 - YALE INT'L FIN CTR RENOVATION</v>
          </cell>
          <cell r="E1351">
            <v>35827</v>
          </cell>
          <cell r="G1351">
            <v>36525</v>
          </cell>
          <cell r="I1351">
            <v>37278</v>
          </cell>
          <cell r="J1351">
            <v>5125966</v>
          </cell>
          <cell r="K1351">
            <v>5125965.9400001802</v>
          </cell>
          <cell r="L1351">
            <v>5125965.9400001802</v>
          </cell>
          <cell r="M1351">
            <v>0</v>
          </cell>
          <cell r="N1351">
            <v>5125966</v>
          </cell>
          <cell r="O1351">
            <v>200506</v>
          </cell>
          <cell r="P1351">
            <v>5125965.9400001802</v>
          </cell>
          <cell r="Q1351" t="str">
            <v>33</v>
          </cell>
          <cell r="R1351" t="str">
            <v>Self-sup Management</v>
          </cell>
          <cell r="S1351" t="str">
            <v>SCHOOL OF MANAGEMENT</v>
          </cell>
          <cell r="T1351" t="b">
            <v>0</v>
          </cell>
          <cell r="U1351" t="b">
            <v>1</v>
          </cell>
          <cell r="V1351" t="b">
            <v>0</v>
          </cell>
          <cell r="W1351" t="str">
            <v>Accounting And Contracts</v>
          </cell>
          <cell r="X1351">
            <v>5089886</v>
          </cell>
          <cell r="Y1351">
            <v>36080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 t="str">
            <v>10</v>
          </cell>
          <cell r="AH1351" t="str">
            <v>CM</v>
          </cell>
          <cell r="AI1351" t="str">
            <v>FullyF</v>
          </cell>
          <cell r="AJ1351" t="str">
            <v>FF</v>
          </cell>
        </row>
        <row r="1352">
          <cell r="A1352" t="str">
            <v>0036933</v>
          </cell>
          <cell r="B1352" t="str">
            <v>P98010901</v>
          </cell>
          <cell r="C1352" t="str">
            <v>98010901</v>
          </cell>
          <cell r="D1352" t="str">
            <v>SHM B WING, 2ND FL, RMS 231 TO 236, LAB RENOV</v>
          </cell>
          <cell r="E1352">
            <v>35807</v>
          </cell>
          <cell r="F1352">
            <v>36372</v>
          </cell>
          <cell r="G1352">
            <v>35977</v>
          </cell>
          <cell r="I1352">
            <v>35807</v>
          </cell>
          <cell r="J1352">
            <v>155910</v>
          </cell>
          <cell r="K1352">
            <v>155909</v>
          </cell>
          <cell r="L1352">
            <v>155909</v>
          </cell>
          <cell r="M1352">
            <v>0</v>
          </cell>
          <cell r="N1352">
            <v>155910</v>
          </cell>
          <cell r="O1352">
            <v>200506</v>
          </cell>
          <cell r="P1352">
            <v>155909</v>
          </cell>
          <cell r="Q1352" t="str">
            <v>80</v>
          </cell>
          <cell r="R1352" t="str">
            <v>Medicine</v>
          </cell>
          <cell r="S1352" t="str">
            <v>MEDICAL CAMPUS</v>
          </cell>
          <cell r="T1352" t="b">
            <v>0</v>
          </cell>
          <cell r="U1352" t="b">
            <v>1</v>
          </cell>
          <cell r="V1352" t="b">
            <v>0</v>
          </cell>
          <cell r="W1352" t="str">
            <v>Asset Management</v>
          </cell>
          <cell r="X1352">
            <v>155910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 t="str">
            <v>30</v>
          </cell>
          <cell r="AH1352" t="str">
            <v>CM</v>
          </cell>
          <cell r="AI1352" t="str">
            <v>FullyF</v>
          </cell>
          <cell r="AJ1352" t="str">
            <v>FF</v>
          </cell>
        </row>
        <row r="1353">
          <cell r="A1353" t="str">
            <v>0036934</v>
          </cell>
          <cell r="B1353" t="str">
            <v>C98010105</v>
          </cell>
          <cell r="C1353" t="str">
            <v>98010105</v>
          </cell>
          <cell r="D1353" t="str">
            <v>YAD PC OIR ORDER #438</v>
          </cell>
          <cell r="E1353">
            <v>35796</v>
          </cell>
          <cell r="F1353">
            <v>36099</v>
          </cell>
          <cell r="G1353">
            <v>35855</v>
          </cell>
          <cell r="I1353">
            <v>35824</v>
          </cell>
          <cell r="J1353">
            <v>11543</v>
          </cell>
          <cell r="K1353">
            <v>11543</v>
          </cell>
          <cell r="L1353">
            <v>11543</v>
          </cell>
          <cell r="M1353">
            <v>0</v>
          </cell>
          <cell r="N1353">
            <v>11543</v>
          </cell>
          <cell r="O1353">
            <v>200506</v>
          </cell>
          <cell r="P1353">
            <v>11543</v>
          </cell>
          <cell r="Q1353" t="str">
            <v>12</v>
          </cell>
          <cell r="R1353" t="str">
            <v>Administrative &amp; University-Wide</v>
          </cell>
          <cell r="T1353" t="b">
            <v>0</v>
          </cell>
          <cell r="U1353" t="b">
            <v>1</v>
          </cell>
          <cell r="V1353" t="b">
            <v>0</v>
          </cell>
          <cell r="W1353" t="str">
            <v>Finance-General Administration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I1353" t="str">
            <v>Tomb</v>
          </cell>
          <cell r="AJ1353" t="str">
            <v>T</v>
          </cell>
        </row>
        <row r="1354">
          <cell r="A1354" t="str">
            <v>0036935</v>
          </cell>
          <cell r="B1354" t="str">
            <v>C98010106</v>
          </cell>
          <cell r="C1354" t="str">
            <v>98010106</v>
          </cell>
          <cell r="D1354" t="str">
            <v>YAD PC CONF SVCS/SUMMER HOUING ORDER #448</v>
          </cell>
          <cell r="E1354">
            <v>35796</v>
          </cell>
          <cell r="F1354">
            <v>36099</v>
          </cell>
          <cell r="G1354">
            <v>35855</v>
          </cell>
          <cell r="I1354">
            <v>35824</v>
          </cell>
          <cell r="J1354">
            <v>2886</v>
          </cell>
          <cell r="K1354">
            <v>2886</v>
          </cell>
          <cell r="L1354">
            <v>2886</v>
          </cell>
          <cell r="M1354">
            <v>0</v>
          </cell>
          <cell r="N1354">
            <v>2886</v>
          </cell>
          <cell r="O1354">
            <v>200506</v>
          </cell>
          <cell r="P1354">
            <v>2886</v>
          </cell>
          <cell r="Q1354" t="str">
            <v>13</v>
          </cell>
          <cell r="R1354" t="str">
            <v>Other</v>
          </cell>
          <cell r="T1354" t="b">
            <v>0</v>
          </cell>
          <cell r="U1354" t="b">
            <v>1</v>
          </cell>
          <cell r="V1354" t="b">
            <v>0</v>
          </cell>
          <cell r="W1354" t="str">
            <v>Finance-General Administration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I1354" t="str">
            <v>Tomb</v>
          </cell>
          <cell r="AJ1354" t="str">
            <v>T</v>
          </cell>
        </row>
        <row r="1355">
          <cell r="A1355" t="str">
            <v>0036936</v>
          </cell>
          <cell r="B1355" t="str">
            <v>P98012701</v>
          </cell>
          <cell r="C1355" t="str">
            <v>98012701</v>
          </cell>
          <cell r="D1355" t="str">
            <v>CLP 41, 1ST, AND 2ND FL OFFICE RENOV FOR YSM</v>
          </cell>
          <cell r="E1355">
            <v>35796</v>
          </cell>
          <cell r="F1355">
            <v>36433</v>
          </cell>
          <cell r="G1355">
            <v>36039</v>
          </cell>
          <cell r="I1355">
            <v>37595</v>
          </cell>
          <cell r="J1355">
            <v>250470</v>
          </cell>
          <cell r="K1355">
            <v>250470</v>
          </cell>
          <cell r="L1355">
            <v>250470</v>
          </cell>
          <cell r="M1355">
            <v>0</v>
          </cell>
          <cell r="N1355">
            <v>250470</v>
          </cell>
          <cell r="O1355">
            <v>200506</v>
          </cell>
          <cell r="P1355">
            <v>250470</v>
          </cell>
          <cell r="Q1355" t="str">
            <v>80</v>
          </cell>
          <cell r="R1355" t="str">
            <v>Medicine</v>
          </cell>
          <cell r="S1355" t="str">
            <v>MEDICAL CAMPUS</v>
          </cell>
          <cell r="T1355" t="b">
            <v>0</v>
          </cell>
          <cell r="U1355" t="b">
            <v>1</v>
          </cell>
          <cell r="V1355" t="b">
            <v>0</v>
          </cell>
          <cell r="W1355" t="str">
            <v>Asset Management</v>
          </cell>
          <cell r="X1355">
            <v>250470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 t="str">
            <v>20</v>
          </cell>
          <cell r="AH1355" t="str">
            <v>PR</v>
          </cell>
          <cell r="AI1355" t="str">
            <v>FullyF</v>
          </cell>
          <cell r="AJ1355" t="str">
            <v>FF</v>
          </cell>
        </row>
        <row r="1356">
          <cell r="A1356" t="str">
            <v>0036937</v>
          </cell>
          <cell r="B1356" t="str">
            <v>C98020103</v>
          </cell>
          <cell r="C1356" t="str">
            <v>98020103</v>
          </cell>
          <cell r="D1356" t="str">
            <v>NEW HAVEN PURCHASES</v>
          </cell>
          <cell r="E1356">
            <v>35827</v>
          </cell>
          <cell r="G1356">
            <v>35854</v>
          </cell>
          <cell r="I1356">
            <v>37182</v>
          </cell>
          <cell r="J1356">
            <v>0</v>
          </cell>
          <cell r="K1356">
            <v>-715.93999999999699</v>
          </cell>
          <cell r="L1356">
            <v>-715.93999999999699</v>
          </cell>
          <cell r="M1356">
            <v>0</v>
          </cell>
          <cell r="N1356">
            <v>0</v>
          </cell>
          <cell r="O1356">
            <v>200506</v>
          </cell>
          <cell r="P1356">
            <v>-715.93999999999699</v>
          </cell>
          <cell r="Q1356" t="str">
            <v>63</v>
          </cell>
          <cell r="R1356" t="str">
            <v>Admin&amp;Other Acquisitions</v>
          </cell>
          <cell r="T1356" t="b">
            <v>0</v>
          </cell>
          <cell r="U1356" t="b">
            <v>1</v>
          </cell>
          <cell r="V1356" t="b">
            <v>0</v>
          </cell>
          <cell r="W1356" t="str">
            <v>Finance-General Administration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I1356" t="str">
            <v>Tomb</v>
          </cell>
          <cell r="AJ1356" t="str">
            <v>T</v>
          </cell>
        </row>
        <row r="1357">
          <cell r="A1357" t="str">
            <v>0036938</v>
          </cell>
          <cell r="B1357" t="str">
            <v>P98020601</v>
          </cell>
          <cell r="C1357" t="str">
            <v>98020601</v>
          </cell>
          <cell r="D1357" t="str">
            <v>DAVIES MANSION RENOVATION</v>
          </cell>
          <cell r="E1357">
            <v>35827</v>
          </cell>
          <cell r="G1357">
            <v>36585</v>
          </cell>
          <cell r="I1357">
            <v>38201</v>
          </cell>
          <cell r="J1357">
            <v>3473133</v>
          </cell>
          <cell r="K1357">
            <v>3473132.67</v>
          </cell>
          <cell r="L1357">
            <v>3473132.67</v>
          </cell>
          <cell r="M1357">
            <v>3275324.06</v>
          </cell>
          <cell r="N1357">
            <v>0</v>
          </cell>
          <cell r="O1357">
            <v>200506</v>
          </cell>
          <cell r="P1357">
            <v>3473132.67</v>
          </cell>
          <cell r="Q1357" t="str">
            <v>61</v>
          </cell>
          <cell r="R1357" t="str">
            <v>Admin&amp;Other Other</v>
          </cell>
          <cell r="S1357" t="str">
            <v>OTHER PROJECTS</v>
          </cell>
          <cell r="T1357" t="b">
            <v>0</v>
          </cell>
          <cell r="U1357" t="b">
            <v>0</v>
          </cell>
          <cell r="V1357" t="b">
            <v>0</v>
          </cell>
          <cell r="W1357" t="str">
            <v>Accounting And Contracts</v>
          </cell>
          <cell r="X1357">
            <v>0</v>
          </cell>
          <cell r="Y1357">
            <v>0</v>
          </cell>
          <cell r="Z1357">
            <v>3382743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 t="str">
            <v>30</v>
          </cell>
          <cell r="AH1357" t="str">
            <v>CR</v>
          </cell>
          <cell r="AI1357" t="str">
            <v>Vclosed</v>
          </cell>
          <cell r="AJ1357" t="str">
            <v>VC</v>
          </cell>
        </row>
        <row r="1358">
          <cell r="A1358" t="str">
            <v>0036939</v>
          </cell>
          <cell r="B1358" t="str">
            <v>P98021301</v>
          </cell>
          <cell r="C1358" t="str">
            <v>98021301</v>
          </cell>
          <cell r="D1358" t="str">
            <v>BRADY MEMORIAL LAB HVAC RENOVATION</v>
          </cell>
          <cell r="E1358">
            <v>35855</v>
          </cell>
          <cell r="F1358">
            <v>36525</v>
          </cell>
          <cell r="G1358">
            <v>36160</v>
          </cell>
          <cell r="I1358">
            <v>37595</v>
          </cell>
          <cell r="J1358">
            <v>97096</v>
          </cell>
          <cell r="K1358">
            <v>97096</v>
          </cell>
          <cell r="L1358">
            <v>97096</v>
          </cell>
          <cell r="M1358">
            <v>0</v>
          </cell>
          <cell r="N1358">
            <v>97096</v>
          </cell>
          <cell r="O1358">
            <v>200506</v>
          </cell>
          <cell r="P1358">
            <v>97096</v>
          </cell>
          <cell r="Q1358" t="str">
            <v>80</v>
          </cell>
          <cell r="R1358" t="str">
            <v>Medicine</v>
          </cell>
          <cell r="S1358" t="str">
            <v>MEDICAL CAMPUS</v>
          </cell>
          <cell r="T1358" t="b">
            <v>0</v>
          </cell>
          <cell r="U1358" t="b">
            <v>1</v>
          </cell>
          <cell r="V1358" t="b">
            <v>0</v>
          </cell>
          <cell r="W1358" t="str">
            <v>Asset Management</v>
          </cell>
          <cell r="X1358">
            <v>97096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 t="str">
            <v>30</v>
          </cell>
          <cell r="AH1358" t="str">
            <v>CM</v>
          </cell>
          <cell r="AI1358" t="str">
            <v>FullyF</v>
          </cell>
          <cell r="AJ1358" t="str">
            <v>FF</v>
          </cell>
        </row>
        <row r="1359">
          <cell r="A1359" t="str">
            <v>0037058</v>
          </cell>
          <cell r="B1359" t="str">
            <v>P97060202</v>
          </cell>
          <cell r="C1359" t="str">
            <v>97060202</v>
          </cell>
          <cell r="D1359" t="str">
            <v>UNIVERSITY THEATRE STAGE TOWER EXT REHAB</v>
          </cell>
          <cell r="E1359">
            <v>35674</v>
          </cell>
          <cell r="G1359">
            <v>36891</v>
          </cell>
          <cell r="I1359">
            <v>37595</v>
          </cell>
          <cell r="J1359">
            <v>523699</v>
          </cell>
          <cell r="K1359">
            <v>523699.46</v>
          </cell>
          <cell r="L1359">
            <v>523699.46</v>
          </cell>
          <cell r="M1359">
            <v>0</v>
          </cell>
          <cell r="N1359">
            <v>523699</v>
          </cell>
          <cell r="O1359">
            <v>200506</v>
          </cell>
          <cell r="P1359">
            <v>523699.46</v>
          </cell>
          <cell r="Q1359" t="str">
            <v>28</v>
          </cell>
          <cell r="R1359" t="str">
            <v>Drama</v>
          </cell>
          <cell r="S1359" t="str">
            <v>ARTS AREA</v>
          </cell>
          <cell r="T1359" t="b">
            <v>0</v>
          </cell>
          <cell r="U1359" t="b">
            <v>1</v>
          </cell>
          <cell r="V1359" t="b">
            <v>0</v>
          </cell>
          <cell r="W1359" t="str">
            <v>Accounting And Contracts</v>
          </cell>
          <cell r="X1359">
            <v>523699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 t="str">
            <v>30</v>
          </cell>
          <cell r="AH1359" t="str">
            <v>CM</v>
          </cell>
          <cell r="AI1359" t="str">
            <v>FullyF</v>
          </cell>
          <cell r="AJ1359" t="str">
            <v>FF</v>
          </cell>
        </row>
        <row r="1360">
          <cell r="A1360" t="str">
            <v>0037059</v>
          </cell>
          <cell r="B1360" t="str">
            <v>P97112101</v>
          </cell>
          <cell r="C1360" t="str">
            <v>97112101</v>
          </cell>
          <cell r="D1360" t="str">
            <v>ESH ROOFTOP AHU &amp; ROOF RENOVATION</v>
          </cell>
          <cell r="E1360">
            <v>35765</v>
          </cell>
          <cell r="F1360">
            <v>36707</v>
          </cell>
          <cell r="G1360">
            <v>36341</v>
          </cell>
          <cell r="I1360">
            <v>37595</v>
          </cell>
          <cell r="J1360">
            <v>500818</v>
          </cell>
          <cell r="K1360">
            <v>500818.14</v>
          </cell>
          <cell r="L1360">
            <v>500818.14</v>
          </cell>
          <cell r="M1360">
            <v>0</v>
          </cell>
          <cell r="N1360">
            <v>500818</v>
          </cell>
          <cell r="O1360">
            <v>200506</v>
          </cell>
          <cell r="P1360">
            <v>500818.14</v>
          </cell>
          <cell r="Q1360" t="str">
            <v>80</v>
          </cell>
          <cell r="R1360" t="str">
            <v>Medicine</v>
          </cell>
          <cell r="S1360" t="str">
            <v>MEDICAL CAMPUS</v>
          </cell>
          <cell r="T1360" t="b">
            <v>0</v>
          </cell>
          <cell r="U1360" t="b">
            <v>1</v>
          </cell>
          <cell r="V1360" t="b">
            <v>0</v>
          </cell>
          <cell r="W1360" t="str">
            <v>Asset Management</v>
          </cell>
          <cell r="X1360">
            <v>500818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 t="str">
            <v>30</v>
          </cell>
          <cell r="AH1360" t="str">
            <v>CR</v>
          </cell>
          <cell r="AI1360" t="str">
            <v>FullyF</v>
          </cell>
          <cell r="AJ1360" t="str">
            <v>FF</v>
          </cell>
        </row>
        <row r="1361">
          <cell r="A1361" t="str">
            <v>0037060</v>
          </cell>
          <cell r="B1361" t="str">
            <v>P97112103</v>
          </cell>
          <cell r="C1361" t="str">
            <v>97112103</v>
          </cell>
          <cell r="D1361" t="str">
            <v>WHITNEY 155 ELEC. INTERCONNECTION</v>
          </cell>
          <cell r="E1361">
            <v>35765</v>
          </cell>
          <cell r="F1361">
            <v>36707</v>
          </cell>
          <cell r="G1361">
            <v>36341</v>
          </cell>
          <cell r="I1361">
            <v>37595</v>
          </cell>
          <cell r="J1361">
            <v>113844</v>
          </cell>
          <cell r="K1361">
            <v>113844</v>
          </cell>
          <cell r="L1361">
            <v>113844</v>
          </cell>
          <cell r="M1361">
            <v>0</v>
          </cell>
          <cell r="N1361">
            <v>113844</v>
          </cell>
          <cell r="O1361">
            <v>200506</v>
          </cell>
          <cell r="P1361">
            <v>113844</v>
          </cell>
          <cell r="Q1361" t="str">
            <v>65</v>
          </cell>
          <cell r="R1361" t="str">
            <v>Admin&amp;Other Utilities Central</v>
          </cell>
          <cell r="S1361" t="str">
            <v>POWER PLANTS AND UTILITY DISTRIBUTION SYSTEMS</v>
          </cell>
          <cell r="T1361" t="b">
            <v>0</v>
          </cell>
          <cell r="U1361" t="b">
            <v>1</v>
          </cell>
          <cell r="V1361" t="b">
            <v>0</v>
          </cell>
          <cell r="W1361" t="str">
            <v>Accounting And Contracts</v>
          </cell>
          <cell r="X1361">
            <v>113844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 t="str">
            <v>30</v>
          </cell>
          <cell r="AH1361" t="str">
            <v>CM</v>
          </cell>
          <cell r="AI1361" t="str">
            <v>FullyF</v>
          </cell>
          <cell r="AJ1361" t="str">
            <v>FF</v>
          </cell>
        </row>
        <row r="1362">
          <cell r="A1362" t="str">
            <v>0037061</v>
          </cell>
          <cell r="B1362" t="str">
            <v>P97120501</v>
          </cell>
          <cell r="C1362" t="str">
            <v>97120501</v>
          </cell>
          <cell r="D1362" t="str">
            <v>CEN SCI INTEGRATED SECURITY FIRE ALARM SYS</v>
          </cell>
          <cell r="E1362">
            <v>35765</v>
          </cell>
          <cell r="G1362">
            <v>38168</v>
          </cell>
          <cell r="H1362">
            <v>38168</v>
          </cell>
          <cell r="I1362">
            <v>36861</v>
          </cell>
          <cell r="J1362">
            <v>3924300</v>
          </cell>
          <cell r="K1362">
            <v>3305758.12</v>
          </cell>
          <cell r="L1362">
            <v>3307550.14</v>
          </cell>
          <cell r="M1362">
            <v>0</v>
          </cell>
          <cell r="N1362">
            <v>3307550</v>
          </cell>
          <cell r="O1362">
            <v>200506</v>
          </cell>
          <cell r="P1362">
            <v>3307550.14</v>
          </cell>
          <cell r="Q1362" t="str">
            <v>65</v>
          </cell>
          <cell r="R1362" t="str">
            <v>Admin&amp;Other Utilities Central</v>
          </cell>
          <cell r="S1362" t="str">
            <v>OTHER FACILITIES</v>
          </cell>
          <cell r="T1362" t="b">
            <v>0</v>
          </cell>
          <cell r="U1362" t="b">
            <v>0</v>
          </cell>
          <cell r="V1362" t="b">
            <v>0</v>
          </cell>
          <cell r="W1362" t="str">
            <v>Accounting And Contracts</v>
          </cell>
          <cell r="X1362">
            <v>3307550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 t="str">
            <v>30</v>
          </cell>
          <cell r="AH1362" t="str">
            <v>CM</v>
          </cell>
          <cell r="AI1362" t="str">
            <v>Const</v>
          </cell>
          <cell r="AJ1362" t="str">
            <v>I</v>
          </cell>
        </row>
        <row r="1363">
          <cell r="A1363" t="str">
            <v>0037062</v>
          </cell>
          <cell r="B1363" t="str">
            <v>P98021707</v>
          </cell>
          <cell r="C1363" t="str">
            <v>98021707</v>
          </cell>
          <cell r="D1363" t="str">
            <v>YSM ENERGY CONSERVATION MECH EAST</v>
          </cell>
          <cell r="E1363">
            <v>35796</v>
          </cell>
          <cell r="G1363">
            <v>36525</v>
          </cell>
          <cell r="I1363">
            <v>37593</v>
          </cell>
          <cell r="J1363">
            <v>75466</v>
          </cell>
          <cell r="K1363">
            <v>75466</v>
          </cell>
          <cell r="L1363">
            <v>75466</v>
          </cell>
          <cell r="M1363">
            <v>0</v>
          </cell>
          <cell r="N1363">
            <v>75466</v>
          </cell>
          <cell r="O1363">
            <v>200506</v>
          </cell>
          <cell r="P1363">
            <v>75466</v>
          </cell>
          <cell r="Q1363" t="str">
            <v>80</v>
          </cell>
          <cell r="R1363" t="str">
            <v>Medicine</v>
          </cell>
          <cell r="S1363" t="str">
            <v>CV ENERGY CONSERVATION PROGRAMS</v>
          </cell>
          <cell r="T1363" t="b">
            <v>0</v>
          </cell>
          <cell r="U1363" t="b">
            <v>1</v>
          </cell>
          <cell r="V1363" t="b">
            <v>0</v>
          </cell>
          <cell r="W1363" t="str">
            <v>Asset Management</v>
          </cell>
          <cell r="X1363">
            <v>75466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 t="str">
            <v>30</v>
          </cell>
          <cell r="AH1363" t="str">
            <v>CM</v>
          </cell>
          <cell r="AI1363" t="str">
            <v>FullyF</v>
          </cell>
          <cell r="AJ1363" t="str">
            <v>FF</v>
          </cell>
        </row>
        <row r="1364">
          <cell r="A1364" t="str">
            <v>0037063</v>
          </cell>
          <cell r="B1364" t="str">
            <v>P98021709</v>
          </cell>
          <cell r="C1364" t="str">
            <v>98021709</v>
          </cell>
          <cell r="D1364" t="str">
            <v>YSM ENERGY CONSERVATION ELECT EAST</v>
          </cell>
          <cell r="E1364">
            <v>35796</v>
          </cell>
          <cell r="G1364">
            <v>36525</v>
          </cell>
          <cell r="I1364">
            <v>37935</v>
          </cell>
          <cell r="J1364">
            <v>59942</v>
          </cell>
          <cell r="K1364">
            <v>59941.72</v>
          </cell>
          <cell r="L1364">
            <v>59941.72</v>
          </cell>
          <cell r="M1364">
            <v>0</v>
          </cell>
          <cell r="N1364">
            <v>59942</v>
          </cell>
          <cell r="O1364">
            <v>200506</v>
          </cell>
          <cell r="P1364">
            <v>59941.72</v>
          </cell>
          <cell r="Q1364" t="str">
            <v>80</v>
          </cell>
          <cell r="R1364" t="str">
            <v>Medicine</v>
          </cell>
          <cell r="S1364" t="str">
            <v>MEDICAL CAMPUS</v>
          </cell>
          <cell r="T1364" t="b">
            <v>0</v>
          </cell>
          <cell r="U1364" t="b">
            <v>1</v>
          </cell>
          <cell r="V1364" t="b">
            <v>0</v>
          </cell>
          <cell r="W1364" t="str">
            <v>Asset Management</v>
          </cell>
          <cell r="X1364">
            <v>52609</v>
          </cell>
          <cell r="Y1364">
            <v>7333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 t="str">
            <v>30</v>
          </cell>
          <cell r="AH1364" t="str">
            <v>CM</v>
          </cell>
          <cell r="AI1364" t="str">
            <v>FullyF</v>
          </cell>
          <cell r="AJ1364" t="str">
            <v>FF</v>
          </cell>
        </row>
        <row r="1365">
          <cell r="A1365" t="str">
            <v>0037064</v>
          </cell>
          <cell r="B1365" t="str">
            <v>C98030101</v>
          </cell>
          <cell r="C1365" t="str">
            <v>98030101</v>
          </cell>
          <cell r="D1365" t="str">
            <v>YAD PC ORTHOPAEDICS ORDER #487</v>
          </cell>
          <cell r="E1365">
            <v>35855</v>
          </cell>
          <cell r="F1365">
            <v>36160</v>
          </cell>
          <cell r="G1365">
            <v>35947</v>
          </cell>
          <cell r="I1365">
            <v>35856</v>
          </cell>
          <cell r="J1365">
            <v>2534</v>
          </cell>
          <cell r="K1365">
            <v>2534</v>
          </cell>
          <cell r="L1365">
            <v>2534</v>
          </cell>
          <cell r="M1365">
            <v>0</v>
          </cell>
          <cell r="N1365">
            <v>2534</v>
          </cell>
          <cell r="O1365">
            <v>200506</v>
          </cell>
          <cell r="P1365">
            <v>2534</v>
          </cell>
          <cell r="Q1365" t="str">
            <v>08</v>
          </cell>
          <cell r="R1365" t="str">
            <v>Medicine</v>
          </cell>
          <cell r="T1365" t="b">
            <v>0</v>
          </cell>
          <cell r="U1365" t="b">
            <v>1</v>
          </cell>
          <cell r="V1365" t="b">
            <v>0</v>
          </cell>
          <cell r="W1365" t="str">
            <v>Finance-General Administration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I1365" t="str">
            <v>Tomb</v>
          </cell>
          <cell r="AJ1365" t="str">
            <v>T</v>
          </cell>
        </row>
        <row r="1366">
          <cell r="A1366" t="str">
            <v>0037065</v>
          </cell>
          <cell r="B1366" t="str">
            <v>P97102401</v>
          </cell>
          <cell r="C1366" t="str">
            <v>97102401</v>
          </cell>
          <cell r="D1366" t="str">
            <v>OLD CAMPUS LANDSCAPE IMPROVEMENTS</v>
          </cell>
          <cell r="E1366">
            <v>35827</v>
          </cell>
          <cell r="F1366">
            <v>36677</v>
          </cell>
          <cell r="G1366">
            <v>36311</v>
          </cell>
          <cell r="I1366">
            <v>37595</v>
          </cell>
          <cell r="J1366">
            <v>2540246</v>
          </cell>
          <cell r="K1366">
            <v>2540245.12</v>
          </cell>
          <cell r="L1366">
            <v>2540245.12</v>
          </cell>
          <cell r="M1366">
            <v>0</v>
          </cell>
          <cell r="N1366">
            <v>2540246</v>
          </cell>
          <cell r="O1366">
            <v>200506</v>
          </cell>
          <cell r="P1366">
            <v>2540245.12</v>
          </cell>
          <cell r="Q1366" t="str">
            <v>71</v>
          </cell>
          <cell r="R1366" t="str">
            <v>Residential - Undergraduate</v>
          </cell>
          <cell r="S1366" t="str">
            <v>RESIDENTIAL FACILITIES</v>
          </cell>
          <cell r="T1366" t="b">
            <v>0</v>
          </cell>
          <cell r="U1366" t="b">
            <v>1</v>
          </cell>
          <cell r="V1366" t="b">
            <v>0</v>
          </cell>
          <cell r="W1366" t="str">
            <v>Accounting And Contracts</v>
          </cell>
          <cell r="X1366">
            <v>2540246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 t="str">
            <v>20</v>
          </cell>
          <cell r="AH1366" t="str">
            <v>CM</v>
          </cell>
          <cell r="AI1366" t="str">
            <v>FullyF</v>
          </cell>
          <cell r="AJ1366" t="str">
            <v>FF</v>
          </cell>
        </row>
        <row r="1367">
          <cell r="A1367" t="str">
            <v>0037066</v>
          </cell>
          <cell r="B1367" t="str">
            <v>P98030301</v>
          </cell>
          <cell r="C1367" t="str">
            <v>98030301</v>
          </cell>
          <cell r="D1367" t="str">
            <v>SHM BG-77 SQUASH COURT</v>
          </cell>
          <cell r="E1367">
            <v>35827</v>
          </cell>
          <cell r="F1367">
            <v>36433</v>
          </cell>
          <cell r="G1367">
            <v>36039</v>
          </cell>
          <cell r="I1367">
            <v>37935</v>
          </cell>
          <cell r="J1367">
            <v>69731</v>
          </cell>
          <cell r="K1367">
            <v>69731</v>
          </cell>
          <cell r="L1367">
            <v>69731</v>
          </cell>
          <cell r="M1367">
            <v>0</v>
          </cell>
          <cell r="N1367">
            <v>69731</v>
          </cell>
          <cell r="O1367">
            <v>200506</v>
          </cell>
          <cell r="P1367">
            <v>69731</v>
          </cell>
          <cell r="Q1367" t="str">
            <v>80</v>
          </cell>
          <cell r="R1367" t="str">
            <v>Medicine</v>
          </cell>
          <cell r="S1367" t="str">
            <v>MEDICAL CAMPUS</v>
          </cell>
          <cell r="T1367" t="b">
            <v>0</v>
          </cell>
          <cell r="U1367" t="b">
            <v>1</v>
          </cell>
          <cell r="V1367" t="b">
            <v>0</v>
          </cell>
          <cell r="W1367" t="str">
            <v>Asset Management</v>
          </cell>
          <cell r="X1367">
            <v>69731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 t="str">
            <v>20</v>
          </cell>
          <cell r="AH1367" t="str">
            <v>PR</v>
          </cell>
          <cell r="AI1367" t="str">
            <v>FullyF</v>
          </cell>
          <cell r="AJ1367" t="str">
            <v>FF</v>
          </cell>
        </row>
        <row r="1368">
          <cell r="A1368" t="str">
            <v>0037067</v>
          </cell>
          <cell r="B1368" t="str">
            <v>P98021201</v>
          </cell>
          <cell r="C1368" t="str">
            <v>98021201</v>
          </cell>
          <cell r="D1368" t="str">
            <v>YORK 149 FIRST FLOOR RENOVATION</v>
          </cell>
          <cell r="E1368">
            <v>35855</v>
          </cell>
          <cell r="G1368">
            <v>36068</v>
          </cell>
          <cell r="I1368">
            <v>37595</v>
          </cell>
          <cell r="J1368">
            <v>624814</v>
          </cell>
          <cell r="K1368">
            <v>624814</v>
          </cell>
          <cell r="L1368">
            <v>624814</v>
          </cell>
          <cell r="M1368">
            <v>150000</v>
          </cell>
          <cell r="N1368">
            <v>475000</v>
          </cell>
          <cell r="O1368">
            <v>200506</v>
          </cell>
          <cell r="P1368">
            <v>624814</v>
          </cell>
          <cell r="Q1368" t="str">
            <v>61</v>
          </cell>
          <cell r="R1368" t="str">
            <v>Admin&amp;Other Other</v>
          </cell>
          <cell r="S1368" t="str">
            <v>ARTS AREA</v>
          </cell>
          <cell r="T1368" t="b">
            <v>0</v>
          </cell>
          <cell r="U1368" t="b">
            <v>1</v>
          </cell>
          <cell r="V1368" t="b">
            <v>0</v>
          </cell>
          <cell r="W1368" t="str">
            <v>Accounting And Contracts</v>
          </cell>
          <cell r="X1368">
            <v>332500</v>
          </cell>
          <cell r="Y1368">
            <v>142314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 t="str">
            <v>20</v>
          </cell>
          <cell r="AH1368" t="str">
            <v>PR</v>
          </cell>
          <cell r="AI1368" t="str">
            <v>FullyF</v>
          </cell>
          <cell r="AJ1368" t="str">
            <v>FF</v>
          </cell>
        </row>
        <row r="1369">
          <cell r="A1369" t="str">
            <v>0037068</v>
          </cell>
          <cell r="B1369" t="str">
            <v>P98030602</v>
          </cell>
          <cell r="C1369" t="str">
            <v>98030602</v>
          </cell>
          <cell r="D1369" t="str">
            <v>MAIN DINING HALL RENOVATION</v>
          </cell>
          <cell r="E1369">
            <v>35855</v>
          </cell>
          <cell r="G1369">
            <v>36707</v>
          </cell>
          <cell r="I1369">
            <v>37595</v>
          </cell>
          <cell r="J1369">
            <v>221338</v>
          </cell>
          <cell r="K1369">
            <v>221337.12</v>
          </cell>
          <cell r="L1369">
            <v>221337.12</v>
          </cell>
          <cell r="M1369">
            <v>71767</v>
          </cell>
          <cell r="N1369">
            <v>149570</v>
          </cell>
          <cell r="O1369">
            <v>200506</v>
          </cell>
          <cell r="P1369">
            <v>221337.12</v>
          </cell>
          <cell r="Q1369" t="str">
            <v>61</v>
          </cell>
          <cell r="R1369" t="str">
            <v>Admin&amp;Other Other</v>
          </cell>
          <cell r="S1369" t="str">
            <v>RESIDENTIAL FACILITIES</v>
          </cell>
          <cell r="T1369" t="b">
            <v>0</v>
          </cell>
          <cell r="U1369" t="b">
            <v>1</v>
          </cell>
          <cell r="V1369" t="b">
            <v>0</v>
          </cell>
          <cell r="W1369" t="str">
            <v>Accounting And Contracts</v>
          </cell>
          <cell r="X1369">
            <v>149571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 t="str">
            <v>20</v>
          </cell>
          <cell r="AH1369" t="str">
            <v>PR</v>
          </cell>
          <cell r="AI1369" t="str">
            <v>FullyF</v>
          </cell>
          <cell r="AJ1369" t="str">
            <v>FF</v>
          </cell>
        </row>
        <row r="1370">
          <cell r="A1370" t="str">
            <v>0037069</v>
          </cell>
          <cell r="B1370" t="str">
            <v>P98031201</v>
          </cell>
          <cell r="C1370" t="str">
            <v>98031201</v>
          </cell>
          <cell r="D1370" t="str">
            <v>SHM IE-25 RENOVATIONS FOR CONFOCAL MICROSCOPE</v>
          </cell>
          <cell r="E1370">
            <v>35855</v>
          </cell>
          <cell r="G1370">
            <v>35977</v>
          </cell>
          <cell r="I1370">
            <v>36969</v>
          </cell>
          <cell r="J1370">
            <v>76490</v>
          </cell>
          <cell r="K1370">
            <v>76490</v>
          </cell>
          <cell r="L1370">
            <v>76490</v>
          </cell>
          <cell r="M1370">
            <v>76978</v>
          </cell>
          <cell r="N1370">
            <v>0</v>
          </cell>
          <cell r="O1370">
            <v>200506</v>
          </cell>
          <cell r="P1370">
            <v>76490</v>
          </cell>
          <cell r="Q1370" t="str">
            <v>80</v>
          </cell>
          <cell r="R1370" t="str">
            <v>Medicine</v>
          </cell>
          <cell r="T1370" t="b">
            <v>0</v>
          </cell>
          <cell r="U1370" t="b">
            <v>1</v>
          </cell>
          <cell r="V1370" t="b">
            <v>0</v>
          </cell>
          <cell r="W1370" t="str">
            <v>Asset Management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I1370" t="str">
            <v>Tomb</v>
          </cell>
          <cell r="AJ1370" t="str">
            <v>T</v>
          </cell>
        </row>
        <row r="1371">
          <cell r="A1371" t="str">
            <v>0037070</v>
          </cell>
          <cell r="B1371" t="str">
            <v>C98030102</v>
          </cell>
          <cell r="C1371" t="str">
            <v>98030102</v>
          </cell>
          <cell r="D1371" t="str">
            <v>YAD PC YALE COLLEGE DEAN'S OFC #522</v>
          </cell>
          <cell r="E1371">
            <v>35855</v>
          </cell>
          <cell r="F1371">
            <v>36160</v>
          </cell>
          <cell r="G1371">
            <v>35947</v>
          </cell>
          <cell r="I1371">
            <v>35879</v>
          </cell>
          <cell r="J1371">
            <v>2635</v>
          </cell>
          <cell r="K1371">
            <v>2635</v>
          </cell>
          <cell r="L1371">
            <v>2635</v>
          </cell>
          <cell r="M1371">
            <v>0</v>
          </cell>
          <cell r="N1371">
            <v>2635</v>
          </cell>
          <cell r="O1371">
            <v>200506</v>
          </cell>
          <cell r="P1371">
            <v>2635</v>
          </cell>
          <cell r="Q1371" t="str">
            <v>12</v>
          </cell>
          <cell r="R1371" t="str">
            <v>Administrative &amp; University-Wide</v>
          </cell>
          <cell r="T1371" t="b">
            <v>1</v>
          </cell>
          <cell r="U1371" t="b">
            <v>1</v>
          </cell>
          <cell r="V1371" t="b">
            <v>0</v>
          </cell>
          <cell r="W1371" t="str">
            <v>Finance-General Administration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I1371" t="str">
            <v>Tomb</v>
          </cell>
          <cell r="AJ1371" t="str">
            <v>T</v>
          </cell>
        </row>
        <row r="1372">
          <cell r="A1372" t="str">
            <v>0037071</v>
          </cell>
          <cell r="B1372" t="str">
            <v>P98031801</v>
          </cell>
          <cell r="C1372" t="str">
            <v>98031801</v>
          </cell>
          <cell r="D1372" t="str">
            <v>CLP RMS 202-210 OFFICE RENOS FOR YSM ADMIN</v>
          </cell>
          <cell r="E1372">
            <v>35886</v>
          </cell>
          <cell r="F1372">
            <v>36464</v>
          </cell>
          <cell r="G1372">
            <v>36068</v>
          </cell>
          <cell r="I1372">
            <v>37593</v>
          </cell>
          <cell r="J1372">
            <v>932103</v>
          </cell>
          <cell r="K1372">
            <v>932104</v>
          </cell>
          <cell r="L1372">
            <v>932104</v>
          </cell>
          <cell r="M1372">
            <v>0</v>
          </cell>
          <cell r="N1372">
            <v>932103</v>
          </cell>
          <cell r="O1372">
            <v>200506</v>
          </cell>
          <cell r="P1372">
            <v>932104</v>
          </cell>
          <cell r="Q1372" t="str">
            <v>80</v>
          </cell>
          <cell r="R1372" t="str">
            <v>Medicine</v>
          </cell>
          <cell r="S1372" t="str">
            <v>MEDICAL CAMPUS</v>
          </cell>
          <cell r="T1372" t="b">
            <v>0</v>
          </cell>
          <cell r="U1372" t="b">
            <v>1</v>
          </cell>
          <cell r="V1372" t="b">
            <v>0</v>
          </cell>
          <cell r="W1372" t="str">
            <v>Asset Management</v>
          </cell>
          <cell r="X1372">
            <v>932103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 t="str">
            <v>20</v>
          </cell>
          <cell r="AH1372" t="str">
            <v>PR</v>
          </cell>
          <cell r="AI1372" t="str">
            <v>FullyF</v>
          </cell>
          <cell r="AJ1372" t="str">
            <v>FF</v>
          </cell>
        </row>
        <row r="1373">
          <cell r="A1373" t="str">
            <v>0037072</v>
          </cell>
          <cell r="B1373" t="str">
            <v>C98040101</v>
          </cell>
          <cell r="C1373" t="str">
            <v>98040101</v>
          </cell>
          <cell r="D1373" t="str">
            <v>YAD PC COMPUTER SCIENCE ORDER #554</v>
          </cell>
          <cell r="E1373">
            <v>35886</v>
          </cell>
          <cell r="F1373">
            <v>36160</v>
          </cell>
          <cell r="G1373">
            <v>35947</v>
          </cell>
          <cell r="I1373">
            <v>36012</v>
          </cell>
          <cell r="J1373">
            <v>2655</v>
          </cell>
          <cell r="K1373">
            <v>2655</v>
          </cell>
          <cell r="L1373">
            <v>2655</v>
          </cell>
          <cell r="M1373">
            <v>0</v>
          </cell>
          <cell r="N1373">
            <v>2655</v>
          </cell>
          <cell r="O1373">
            <v>200506</v>
          </cell>
          <cell r="P1373">
            <v>2655</v>
          </cell>
          <cell r="Q1373" t="str">
            <v>12</v>
          </cell>
          <cell r="R1373" t="str">
            <v>Administrative &amp; University-Wide</v>
          </cell>
          <cell r="T1373" t="b">
            <v>0</v>
          </cell>
          <cell r="U1373" t="b">
            <v>1</v>
          </cell>
          <cell r="V1373" t="b">
            <v>0</v>
          </cell>
          <cell r="W1373" t="str">
            <v>Finance-General Administration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I1373" t="str">
            <v>Tomb</v>
          </cell>
          <cell r="AJ1373" t="str">
            <v>T</v>
          </cell>
        </row>
        <row r="1374">
          <cell r="A1374" t="str">
            <v>0037164</v>
          </cell>
          <cell r="B1374" t="str">
            <v>P96102501</v>
          </cell>
          <cell r="C1374" t="str">
            <v>96102501</v>
          </cell>
          <cell r="D1374" t="str">
            <v>JE MASTER'S HOUSE RENOVATION</v>
          </cell>
          <cell r="E1374">
            <v>35704</v>
          </cell>
          <cell r="G1374">
            <v>36099</v>
          </cell>
          <cell r="I1374">
            <v>37595</v>
          </cell>
          <cell r="J1374">
            <v>1778067</v>
          </cell>
          <cell r="K1374">
            <v>1778066.66</v>
          </cell>
          <cell r="L1374">
            <v>1778066.66</v>
          </cell>
          <cell r="M1374">
            <v>511239.42</v>
          </cell>
          <cell r="N1374">
            <v>1266828</v>
          </cell>
          <cell r="O1374">
            <v>200506</v>
          </cell>
          <cell r="P1374">
            <v>1778066.66</v>
          </cell>
          <cell r="Q1374" t="str">
            <v>71</v>
          </cell>
          <cell r="R1374" t="str">
            <v>Residential - Undergraduate</v>
          </cell>
          <cell r="S1374" t="str">
            <v>RESIDENTIAL FACILITIES</v>
          </cell>
          <cell r="T1374" t="b">
            <v>0</v>
          </cell>
          <cell r="U1374" t="b">
            <v>1</v>
          </cell>
          <cell r="V1374" t="b">
            <v>0</v>
          </cell>
          <cell r="W1374" t="str">
            <v>Accounting And Contracts</v>
          </cell>
          <cell r="X1374">
            <v>1266828</v>
          </cell>
          <cell r="Y1374">
            <v>0</v>
          </cell>
          <cell r="Z1374">
            <v>511239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 t="str">
            <v>20</v>
          </cell>
          <cell r="AH1374" t="str">
            <v>PR</v>
          </cell>
          <cell r="AI1374" t="str">
            <v>FullyF</v>
          </cell>
          <cell r="AJ1374" t="str">
            <v>FF</v>
          </cell>
        </row>
        <row r="1375">
          <cell r="A1375" t="str">
            <v>0037165</v>
          </cell>
          <cell r="B1375" t="str">
            <v>P97110401</v>
          </cell>
          <cell r="C1375" t="str">
            <v>97110401</v>
          </cell>
          <cell r="D1375" t="str">
            <v>YUAG ALTERNATE SERVICE INSTALLATION</v>
          </cell>
          <cell r="E1375">
            <v>35735</v>
          </cell>
          <cell r="F1375">
            <v>36707</v>
          </cell>
          <cell r="G1375">
            <v>36341</v>
          </cell>
          <cell r="I1375">
            <v>37025</v>
          </cell>
          <cell r="J1375">
            <v>103962</v>
          </cell>
          <cell r="K1375">
            <v>103962</v>
          </cell>
          <cell r="L1375">
            <v>103962</v>
          </cell>
          <cell r="M1375">
            <v>0</v>
          </cell>
          <cell r="N1375">
            <v>103962</v>
          </cell>
          <cell r="O1375">
            <v>200506</v>
          </cell>
          <cell r="P1375">
            <v>103962</v>
          </cell>
          <cell r="Q1375" t="str">
            <v>43</v>
          </cell>
          <cell r="R1375" t="str">
            <v>Mus&amp;Gall Yale Art Gallery</v>
          </cell>
          <cell r="S1375" t="str">
            <v>ARTS AREA</v>
          </cell>
          <cell r="T1375" t="b">
            <v>0</v>
          </cell>
          <cell r="U1375" t="b">
            <v>1</v>
          </cell>
          <cell r="V1375" t="b">
            <v>0</v>
          </cell>
          <cell r="W1375" t="str">
            <v>Accounting And Contracts</v>
          </cell>
          <cell r="X1375">
            <v>103962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 t="str">
            <v>30</v>
          </cell>
          <cell r="AH1375" t="str">
            <v>CR</v>
          </cell>
          <cell r="AI1375" t="str">
            <v>FullyF</v>
          </cell>
          <cell r="AJ1375" t="str">
            <v>FF</v>
          </cell>
        </row>
        <row r="1376">
          <cell r="A1376" t="str">
            <v>0037166</v>
          </cell>
          <cell r="B1376" t="str">
            <v>P98021708</v>
          </cell>
          <cell r="C1376" t="str">
            <v>98021708</v>
          </cell>
          <cell r="D1376" t="str">
            <v>YSM ENERGY CONSERVATION MECH WEST</v>
          </cell>
          <cell r="E1376">
            <v>35796</v>
          </cell>
          <cell r="G1376">
            <v>36525</v>
          </cell>
          <cell r="I1376">
            <v>37935</v>
          </cell>
          <cell r="J1376">
            <v>65870</v>
          </cell>
          <cell r="K1376">
            <v>65870.39</v>
          </cell>
          <cell r="L1376">
            <v>65870.39</v>
          </cell>
          <cell r="M1376">
            <v>0</v>
          </cell>
          <cell r="N1376">
            <v>65870</v>
          </cell>
          <cell r="O1376">
            <v>200506</v>
          </cell>
          <cell r="P1376">
            <v>65870.39</v>
          </cell>
          <cell r="Q1376" t="str">
            <v>80</v>
          </cell>
          <cell r="R1376" t="str">
            <v>Medicine</v>
          </cell>
          <cell r="S1376" t="str">
            <v>MEDICAL CAMPUS</v>
          </cell>
          <cell r="T1376" t="b">
            <v>0</v>
          </cell>
          <cell r="U1376" t="b">
            <v>1</v>
          </cell>
          <cell r="V1376" t="b">
            <v>0</v>
          </cell>
          <cell r="W1376" t="str">
            <v>Asset Management</v>
          </cell>
          <cell r="X1376">
            <v>65870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 t="str">
            <v>30</v>
          </cell>
          <cell r="AH1376" t="str">
            <v>CM</v>
          </cell>
          <cell r="AI1376" t="str">
            <v>FullyF</v>
          </cell>
          <cell r="AJ1376" t="str">
            <v>FF</v>
          </cell>
        </row>
        <row r="1377">
          <cell r="A1377" t="str">
            <v>0037167</v>
          </cell>
          <cell r="B1377" t="str">
            <v>C98020104</v>
          </cell>
          <cell r="C1377" t="str">
            <v>98020104</v>
          </cell>
          <cell r="D1377" t="str">
            <v>YUHS IDX SYSTEM PHASE 2A</v>
          </cell>
          <cell r="E1377">
            <v>35827</v>
          </cell>
          <cell r="F1377">
            <v>36707</v>
          </cell>
          <cell r="G1377">
            <v>36341</v>
          </cell>
          <cell r="I1377">
            <v>37595</v>
          </cell>
          <cell r="J1377">
            <v>252568</v>
          </cell>
          <cell r="K1377">
            <v>252568</v>
          </cell>
          <cell r="L1377">
            <v>252568</v>
          </cell>
          <cell r="M1377">
            <v>0</v>
          </cell>
          <cell r="N1377">
            <v>252568</v>
          </cell>
          <cell r="O1377">
            <v>200506</v>
          </cell>
          <cell r="P1377">
            <v>252568</v>
          </cell>
          <cell r="Q1377" t="str">
            <v>12</v>
          </cell>
          <cell r="R1377" t="str">
            <v>Administrative &amp; University-Wide</v>
          </cell>
          <cell r="S1377" t="str">
            <v>DO NOT USE COMPUTING  TELECOMMUNICATIONS EQUIPMENT</v>
          </cell>
          <cell r="T1377" t="b">
            <v>0</v>
          </cell>
          <cell r="U1377" t="b">
            <v>1</v>
          </cell>
          <cell r="V1377" t="b">
            <v>0</v>
          </cell>
          <cell r="W1377" t="str">
            <v>Finance-General Administration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I1377" t="str">
            <v>Tomb</v>
          </cell>
          <cell r="AJ1377" t="str">
            <v>T</v>
          </cell>
        </row>
        <row r="1378">
          <cell r="A1378" t="str">
            <v>0037168</v>
          </cell>
          <cell r="B1378" t="str">
            <v>P98022001</v>
          </cell>
          <cell r="C1378" t="str">
            <v>98022001</v>
          </cell>
          <cell r="D1378" t="str">
            <v>RESIDENCE BLDG/SWING DORM UTILITIES INTERCONN</v>
          </cell>
          <cell r="E1378">
            <v>35827</v>
          </cell>
          <cell r="G1378">
            <v>36341</v>
          </cell>
          <cell r="I1378">
            <v>37571</v>
          </cell>
          <cell r="J1378">
            <v>374895</v>
          </cell>
          <cell r="K1378">
            <v>374895</v>
          </cell>
          <cell r="L1378">
            <v>374895</v>
          </cell>
          <cell r="M1378">
            <v>0</v>
          </cell>
          <cell r="N1378">
            <v>374895</v>
          </cell>
          <cell r="O1378">
            <v>200506</v>
          </cell>
          <cell r="P1378">
            <v>374895</v>
          </cell>
          <cell r="Q1378" t="str">
            <v>65</v>
          </cell>
          <cell r="R1378" t="str">
            <v>Admin&amp;Other Utilities Central</v>
          </cell>
          <cell r="S1378" t="str">
            <v>RESIDENTIAL FACILITIES</v>
          </cell>
          <cell r="T1378" t="b">
            <v>0</v>
          </cell>
          <cell r="U1378" t="b">
            <v>1</v>
          </cell>
          <cell r="V1378" t="b">
            <v>0</v>
          </cell>
          <cell r="W1378" t="str">
            <v>Accounting And Contracts</v>
          </cell>
          <cell r="X1378">
            <v>374895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 t="str">
            <v>40</v>
          </cell>
          <cell r="AH1378" t="str">
            <v>UT</v>
          </cell>
          <cell r="AI1378" t="str">
            <v>FullyF</v>
          </cell>
          <cell r="AJ1378" t="str">
            <v>FF</v>
          </cell>
        </row>
        <row r="1379">
          <cell r="A1379" t="str">
            <v>0037169</v>
          </cell>
          <cell r="B1379" t="str">
            <v>P98022603</v>
          </cell>
          <cell r="C1379" t="str">
            <v>98022603</v>
          </cell>
          <cell r="D1379" t="str">
            <v>WHITNEY GROVE SQUARE - 2 WHITNEY AVE 6TH FL</v>
          </cell>
          <cell r="E1379">
            <v>35855</v>
          </cell>
          <cell r="G1379">
            <v>36311</v>
          </cell>
          <cell r="I1379">
            <v>37595</v>
          </cell>
          <cell r="J1379">
            <v>800000</v>
          </cell>
          <cell r="K1379">
            <v>800000.75</v>
          </cell>
          <cell r="L1379">
            <v>800000.75</v>
          </cell>
          <cell r="M1379">
            <v>0</v>
          </cell>
          <cell r="N1379">
            <v>800000</v>
          </cell>
          <cell r="O1379">
            <v>200506</v>
          </cell>
          <cell r="P1379">
            <v>800000.75</v>
          </cell>
          <cell r="Q1379" t="str">
            <v>61</v>
          </cell>
          <cell r="R1379" t="str">
            <v>Admin&amp;Other Other</v>
          </cell>
          <cell r="S1379" t="str">
            <v>CENTRAL CAMPUS</v>
          </cell>
          <cell r="T1379" t="b">
            <v>0</v>
          </cell>
          <cell r="U1379" t="b">
            <v>1</v>
          </cell>
          <cell r="V1379" t="b">
            <v>0</v>
          </cell>
          <cell r="W1379" t="str">
            <v>Accounting And Contracts</v>
          </cell>
          <cell r="X1379">
            <v>800000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 t="str">
            <v>20</v>
          </cell>
          <cell r="AH1379" t="str">
            <v>PR</v>
          </cell>
          <cell r="AI1379" t="str">
            <v>FullyF</v>
          </cell>
          <cell r="AJ1379" t="str">
            <v>FF</v>
          </cell>
        </row>
        <row r="1380">
          <cell r="A1380" t="str">
            <v>0037170</v>
          </cell>
          <cell r="B1380" t="str">
            <v>P98030603</v>
          </cell>
          <cell r="C1380" t="str">
            <v>98030603</v>
          </cell>
          <cell r="D1380" t="str">
            <v>SPP BOILER &amp; CHILLER REPLACEMENT</v>
          </cell>
          <cell r="E1380">
            <v>35855</v>
          </cell>
          <cell r="G1380">
            <v>36341</v>
          </cell>
          <cell r="I1380">
            <v>37866</v>
          </cell>
          <cell r="J1380">
            <v>268000</v>
          </cell>
          <cell r="K1380">
            <v>268000</v>
          </cell>
          <cell r="L1380">
            <v>268000</v>
          </cell>
          <cell r="M1380">
            <v>0</v>
          </cell>
          <cell r="N1380">
            <v>268000</v>
          </cell>
          <cell r="O1380">
            <v>200506</v>
          </cell>
          <cell r="P1380">
            <v>268000</v>
          </cell>
          <cell r="Q1380" t="str">
            <v>66</v>
          </cell>
          <cell r="R1380" t="str">
            <v>Admin&amp;Other YSM Utilities</v>
          </cell>
          <cell r="S1380" t="str">
            <v>POWER PLANTS AND UTILITY DISTRIBUTION SYSTEMS</v>
          </cell>
          <cell r="T1380" t="b">
            <v>0</v>
          </cell>
          <cell r="U1380" t="b">
            <v>1</v>
          </cell>
          <cell r="V1380" t="b">
            <v>0</v>
          </cell>
          <cell r="W1380" t="str">
            <v>Accounting And Contracts</v>
          </cell>
          <cell r="X1380">
            <v>268000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 t="str">
            <v>40</v>
          </cell>
          <cell r="AH1380" t="str">
            <v>UT</v>
          </cell>
          <cell r="AI1380" t="str">
            <v>FullyF</v>
          </cell>
          <cell r="AJ1380" t="str">
            <v>FF</v>
          </cell>
        </row>
        <row r="1381">
          <cell r="A1381" t="str">
            <v>0037171</v>
          </cell>
          <cell r="B1381" t="str">
            <v>P98032301</v>
          </cell>
          <cell r="C1381" t="str">
            <v>98032301</v>
          </cell>
          <cell r="D1381" t="str">
            <v>FRATERNITY ROW ASBESTOS REMOVAL</v>
          </cell>
          <cell r="E1381">
            <v>35877</v>
          </cell>
          <cell r="F1381">
            <v>36433</v>
          </cell>
          <cell r="G1381">
            <v>36039</v>
          </cell>
          <cell r="I1381">
            <v>37595</v>
          </cell>
          <cell r="J1381">
            <v>258209</v>
          </cell>
          <cell r="K1381">
            <v>258209</v>
          </cell>
          <cell r="L1381">
            <v>258209</v>
          </cell>
          <cell r="M1381">
            <v>0</v>
          </cell>
          <cell r="N1381">
            <v>258209</v>
          </cell>
          <cell r="O1381">
            <v>200506</v>
          </cell>
          <cell r="P1381">
            <v>258209</v>
          </cell>
          <cell r="Q1381" t="str">
            <v>65</v>
          </cell>
          <cell r="R1381" t="str">
            <v>Admin&amp;Other Utilities Central</v>
          </cell>
          <cell r="S1381" t="str">
            <v>ARTS AREA</v>
          </cell>
          <cell r="T1381" t="b">
            <v>0</v>
          </cell>
          <cell r="U1381" t="b">
            <v>1</v>
          </cell>
          <cell r="V1381" t="b">
            <v>0</v>
          </cell>
          <cell r="W1381" t="str">
            <v>Accounting And Contracts</v>
          </cell>
          <cell r="X1381">
            <v>258209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 t="str">
            <v>30</v>
          </cell>
          <cell r="AH1381" t="str">
            <v>CM</v>
          </cell>
          <cell r="AI1381" t="str">
            <v>FullyF</v>
          </cell>
          <cell r="AJ1381" t="str">
            <v>FF</v>
          </cell>
        </row>
        <row r="1382">
          <cell r="A1382" t="str">
            <v>0037172</v>
          </cell>
          <cell r="B1382" t="str">
            <v>P98021904</v>
          </cell>
          <cell r="C1382" t="str">
            <v>98021904</v>
          </cell>
          <cell r="D1382" t="str">
            <v>YORK SQUARE PLACE 104 MASTER'S HOUSE RENO</v>
          </cell>
          <cell r="E1382">
            <v>35886</v>
          </cell>
          <cell r="G1382">
            <v>36433</v>
          </cell>
          <cell r="I1382">
            <v>37595</v>
          </cell>
          <cell r="J1382">
            <v>615396</v>
          </cell>
          <cell r="K1382">
            <v>615395.58000000101</v>
          </cell>
          <cell r="L1382">
            <v>615395.58000000101</v>
          </cell>
          <cell r="M1382">
            <v>0</v>
          </cell>
          <cell r="N1382">
            <v>615396</v>
          </cell>
          <cell r="O1382">
            <v>200506</v>
          </cell>
          <cell r="P1382">
            <v>615395.58000000101</v>
          </cell>
          <cell r="Q1382" t="str">
            <v>71</v>
          </cell>
          <cell r="R1382" t="str">
            <v>Residential - Undergraduate</v>
          </cell>
          <cell r="S1382" t="str">
            <v>RESIDENTIAL FACILITIES</v>
          </cell>
          <cell r="T1382" t="b">
            <v>0</v>
          </cell>
          <cell r="U1382" t="b">
            <v>1</v>
          </cell>
          <cell r="V1382" t="b">
            <v>0</v>
          </cell>
          <cell r="W1382" t="str">
            <v>Accounting And Contracts</v>
          </cell>
          <cell r="X1382">
            <v>615396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 t="str">
            <v>20</v>
          </cell>
          <cell r="AH1382" t="str">
            <v>PR</v>
          </cell>
          <cell r="AI1382" t="str">
            <v>FullyF</v>
          </cell>
          <cell r="AJ1382" t="str">
            <v>FF</v>
          </cell>
        </row>
        <row r="1383">
          <cell r="A1383" t="str">
            <v>0037173</v>
          </cell>
          <cell r="B1383" t="str">
            <v>P97121801</v>
          </cell>
          <cell r="C1383" t="str">
            <v>97121801</v>
          </cell>
          <cell r="D1383" t="str">
            <v>HILLHOUSE 55 - SOM HORCHOW HALL EXTERIOR RENO</v>
          </cell>
          <cell r="E1383">
            <v>35886</v>
          </cell>
          <cell r="G1383">
            <v>36799</v>
          </cell>
          <cell r="H1383">
            <v>37346</v>
          </cell>
          <cell r="I1383">
            <v>37278</v>
          </cell>
          <cell r="J1383">
            <v>1704846</v>
          </cell>
          <cell r="K1383">
            <v>1704844.8</v>
          </cell>
          <cell r="L1383">
            <v>1704844.8</v>
          </cell>
          <cell r="M1383">
            <v>0</v>
          </cell>
          <cell r="N1383">
            <v>1704845</v>
          </cell>
          <cell r="O1383">
            <v>200506</v>
          </cell>
          <cell r="P1383">
            <v>1704844.8</v>
          </cell>
          <cell r="Q1383" t="str">
            <v>33</v>
          </cell>
          <cell r="R1383" t="str">
            <v>Self-sup Management</v>
          </cell>
          <cell r="S1383" t="str">
            <v>SCHOOL OF MANAGEMENT</v>
          </cell>
          <cell r="T1383" t="b">
            <v>0</v>
          </cell>
          <cell r="U1383" t="b">
            <v>1</v>
          </cell>
          <cell r="V1383" t="b">
            <v>0</v>
          </cell>
          <cell r="W1383" t="str">
            <v>Accounting And Contracts</v>
          </cell>
          <cell r="X1383">
            <v>1704846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 t="str">
            <v>30</v>
          </cell>
          <cell r="AH1383" t="str">
            <v>CM</v>
          </cell>
          <cell r="AI1383" t="str">
            <v>FullyF</v>
          </cell>
          <cell r="AJ1383" t="str">
            <v>FF</v>
          </cell>
        </row>
        <row r="1384">
          <cell r="A1384" t="str">
            <v>0037174</v>
          </cell>
          <cell r="B1384" t="str">
            <v>P98040701</v>
          </cell>
          <cell r="C1384" t="str">
            <v>98040701</v>
          </cell>
          <cell r="D1384" t="str">
            <v>MRC ROOM 130 RENOVATION</v>
          </cell>
          <cell r="E1384">
            <v>35886</v>
          </cell>
          <cell r="G1384">
            <v>35947</v>
          </cell>
          <cell r="I1384">
            <v>37593</v>
          </cell>
          <cell r="J1384">
            <v>33935</v>
          </cell>
          <cell r="K1384">
            <v>33934</v>
          </cell>
          <cell r="L1384">
            <v>33934</v>
          </cell>
          <cell r="M1384">
            <v>33948</v>
          </cell>
          <cell r="N1384">
            <v>0</v>
          </cell>
          <cell r="O1384">
            <v>200506</v>
          </cell>
          <cell r="P1384">
            <v>33934</v>
          </cell>
          <cell r="Q1384" t="str">
            <v>80</v>
          </cell>
          <cell r="R1384" t="str">
            <v>Medicine</v>
          </cell>
          <cell r="S1384" t="str">
            <v>MEDICAL CAMPUS</v>
          </cell>
          <cell r="T1384" t="b">
            <v>0</v>
          </cell>
          <cell r="U1384" t="b">
            <v>1</v>
          </cell>
          <cell r="V1384" t="b">
            <v>0</v>
          </cell>
          <cell r="W1384" t="str">
            <v>Asset Management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I1384" t="str">
            <v>Tomb</v>
          </cell>
          <cell r="AJ1384" t="str">
            <v>T</v>
          </cell>
        </row>
        <row r="1385">
          <cell r="A1385" t="str">
            <v>0037175</v>
          </cell>
          <cell r="B1385" t="str">
            <v>P98022316</v>
          </cell>
          <cell r="C1385" t="str">
            <v>98022316</v>
          </cell>
          <cell r="D1385" t="str">
            <v>YALE BOWL WALL RENOVATION STUDY</v>
          </cell>
          <cell r="E1385">
            <v>35855</v>
          </cell>
          <cell r="H1385">
            <v>41547</v>
          </cell>
          <cell r="I1385">
            <v>37278</v>
          </cell>
          <cell r="J1385">
            <v>10163</v>
          </cell>
          <cell r="K1385">
            <v>10163</v>
          </cell>
          <cell r="L1385">
            <v>10163</v>
          </cell>
          <cell r="M1385">
            <v>10163</v>
          </cell>
          <cell r="N1385">
            <v>0</v>
          </cell>
          <cell r="O1385">
            <v>200506</v>
          </cell>
          <cell r="P1385">
            <v>10163</v>
          </cell>
          <cell r="Q1385" t="str">
            <v>54</v>
          </cell>
          <cell r="R1385" t="str">
            <v>Athletics</v>
          </cell>
          <cell r="T1385" t="b">
            <v>0</v>
          </cell>
          <cell r="U1385" t="b">
            <v>1</v>
          </cell>
          <cell r="V1385" t="b">
            <v>0</v>
          </cell>
          <cell r="W1385" t="str">
            <v>Accounting And Contracts</v>
          </cell>
          <cell r="X1385">
            <v>0</v>
          </cell>
          <cell r="Y1385">
            <v>0</v>
          </cell>
          <cell r="Z1385">
            <v>10163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I1385" t="str">
            <v>Tomb</v>
          </cell>
          <cell r="AJ1385" t="str">
            <v>T</v>
          </cell>
        </row>
        <row r="1386">
          <cell r="A1386" t="str">
            <v>0037176</v>
          </cell>
          <cell r="B1386" t="str">
            <v>C98040102</v>
          </cell>
          <cell r="C1386" t="str">
            <v>98040102</v>
          </cell>
          <cell r="D1386" t="str">
            <v>YAD PC TRS ORDER #561</v>
          </cell>
          <cell r="E1386">
            <v>35886</v>
          </cell>
          <cell r="F1386">
            <v>36160</v>
          </cell>
          <cell r="G1386">
            <v>35947</v>
          </cell>
          <cell r="I1386">
            <v>36012</v>
          </cell>
          <cell r="J1386">
            <v>5068</v>
          </cell>
          <cell r="K1386">
            <v>5068</v>
          </cell>
          <cell r="L1386">
            <v>5068</v>
          </cell>
          <cell r="M1386">
            <v>0</v>
          </cell>
          <cell r="N1386">
            <v>5068</v>
          </cell>
          <cell r="O1386">
            <v>200506</v>
          </cell>
          <cell r="P1386">
            <v>5068</v>
          </cell>
          <cell r="Q1386" t="str">
            <v>12</v>
          </cell>
          <cell r="R1386" t="str">
            <v>Administrative &amp; University-Wide</v>
          </cell>
          <cell r="T1386" t="b">
            <v>0</v>
          </cell>
          <cell r="U1386" t="b">
            <v>1</v>
          </cell>
          <cell r="V1386" t="b">
            <v>0</v>
          </cell>
          <cell r="W1386" t="str">
            <v>Finance-General Administration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I1386" t="str">
            <v>Tomb</v>
          </cell>
          <cell r="AJ1386" t="str">
            <v>T</v>
          </cell>
        </row>
        <row r="1387">
          <cell r="A1387" t="str">
            <v>0037177</v>
          </cell>
          <cell r="B1387" t="str">
            <v>P98031901</v>
          </cell>
          <cell r="C1387" t="str">
            <v>98031901</v>
          </cell>
          <cell r="D1387" t="str">
            <v>CLP RMS 226-229 OFC RENOS YSM ADMINISTRATION</v>
          </cell>
          <cell r="E1387">
            <v>35886</v>
          </cell>
          <cell r="F1387">
            <v>36464</v>
          </cell>
          <cell r="G1387">
            <v>36068</v>
          </cell>
          <cell r="I1387">
            <v>37595</v>
          </cell>
          <cell r="J1387">
            <v>563220</v>
          </cell>
          <cell r="K1387">
            <v>563221.05000000005</v>
          </cell>
          <cell r="L1387">
            <v>563221.05000000005</v>
          </cell>
          <cell r="M1387">
            <v>0</v>
          </cell>
          <cell r="N1387">
            <v>563220</v>
          </cell>
          <cell r="O1387">
            <v>200506</v>
          </cell>
          <cell r="P1387">
            <v>563221.05000000005</v>
          </cell>
          <cell r="Q1387" t="str">
            <v>80</v>
          </cell>
          <cell r="R1387" t="str">
            <v>Medicine</v>
          </cell>
          <cell r="S1387" t="str">
            <v>MEDICAL CAMPUS</v>
          </cell>
          <cell r="T1387" t="b">
            <v>0</v>
          </cell>
          <cell r="U1387" t="b">
            <v>1</v>
          </cell>
          <cell r="V1387" t="b">
            <v>0</v>
          </cell>
          <cell r="W1387" t="str">
            <v>Asset Management</v>
          </cell>
          <cell r="X1387">
            <v>563220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 t="str">
            <v>20</v>
          </cell>
          <cell r="AH1387" t="str">
            <v>PR</v>
          </cell>
          <cell r="AI1387" t="str">
            <v>FullyF</v>
          </cell>
          <cell r="AJ1387" t="str">
            <v>FF</v>
          </cell>
        </row>
        <row r="1388">
          <cell r="A1388" t="str">
            <v>0037178</v>
          </cell>
          <cell r="B1388" t="str">
            <v>C98050101</v>
          </cell>
          <cell r="C1388" t="str">
            <v>98050101</v>
          </cell>
          <cell r="D1388" t="str">
            <v>YAD PC HGS ORDER #565</v>
          </cell>
          <cell r="E1388">
            <v>35916</v>
          </cell>
          <cell r="F1388">
            <v>36250</v>
          </cell>
          <cell r="G1388">
            <v>35947</v>
          </cell>
          <cell r="I1388">
            <v>35923</v>
          </cell>
          <cell r="J1388">
            <v>8502</v>
          </cell>
          <cell r="K1388">
            <v>8502</v>
          </cell>
          <cell r="L1388">
            <v>8502</v>
          </cell>
          <cell r="M1388">
            <v>0</v>
          </cell>
          <cell r="N1388">
            <v>8502</v>
          </cell>
          <cell r="O1388">
            <v>200506</v>
          </cell>
          <cell r="P1388">
            <v>8502</v>
          </cell>
          <cell r="Q1388" t="str">
            <v>12</v>
          </cell>
          <cell r="R1388" t="str">
            <v>Administrative &amp; University-Wide</v>
          </cell>
          <cell r="T1388" t="b">
            <v>1</v>
          </cell>
          <cell r="U1388" t="b">
            <v>1</v>
          </cell>
          <cell r="V1388" t="b">
            <v>0</v>
          </cell>
          <cell r="W1388" t="str">
            <v>Finance-General Administration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I1388" t="str">
            <v>Tomb</v>
          </cell>
          <cell r="AJ1388" t="str">
            <v>T</v>
          </cell>
        </row>
        <row r="1389">
          <cell r="A1389" t="str">
            <v>0037179</v>
          </cell>
          <cell r="B1389" t="str">
            <v>P98051301</v>
          </cell>
          <cell r="C1389" t="str">
            <v>98051301</v>
          </cell>
          <cell r="D1389" t="str">
            <v>YSM BAS UPGRADES-SUMP &amp; SEWAGE PIT MONITORING</v>
          </cell>
          <cell r="E1389">
            <v>35916</v>
          </cell>
          <cell r="F1389">
            <v>37802</v>
          </cell>
          <cell r="G1389">
            <v>36341</v>
          </cell>
          <cell r="I1389">
            <v>35928</v>
          </cell>
          <cell r="J1389">
            <v>48626</v>
          </cell>
          <cell r="K1389">
            <v>48626</v>
          </cell>
          <cell r="L1389">
            <v>48626</v>
          </cell>
          <cell r="M1389">
            <v>49871</v>
          </cell>
          <cell r="N1389">
            <v>0</v>
          </cell>
          <cell r="O1389">
            <v>200506</v>
          </cell>
          <cell r="P1389">
            <v>48626</v>
          </cell>
          <cell r="Q1389" t="str">
            <v>80</v>
          </cell>
          <cell r="R1389" t="str">
            <v>Medicine</v>
          </cell>
          <cell r="S1389" t="str">
            <v>MEDICAL CAMPUS</v>
          </cell>
          <cell r="T1389" t="b">
            <v>0</v>
          </cell>
          <cell r="U1389" t="b">
            <v>1</v>
          </cell>
          <cell r="V1389" t="b">
            <v>0</v>
          </cell>
          <cell r="W1389" t="str">
            <v>Asset Management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I1389" t="str">
            <v>Tomb</v>
          </cell>
          <cell r="AJ1389" t="str">
            <v>T</v>
          </cell>
        </row>
        <row r="1390">
          <cell r="A1390" t="str">
            <v>0037704</v>
          </cell>
          <cell r="B1390" t="str">
            <v>P98011401</v>
          </cell>
          <cell r="C1390" t="str">
            <v>98011401</v>
          </cell>
          <cell r="D1390" t="str">
            <v>MAIN DINING HALL SERVERY RENOVATION</v>
          </cell>
          <cell r="E1390">
            <v>35827</v>
          </cell>
          <cell r="G1390">
            <v>36068</v>
          </cell>
          <cell r="I1390">
            <v>37595</v>
          </cell>
          <cell r="J1390">
            <v>777424</v>
          </cell>
          <cell r="K1390">
            <v>777424.25</v>
          </cell>
          <cell r="L1390">
            <v>777424.25</v>
          </cell>
          <cell r="M1390">
            <v>0</v>
          </cell>
          <cell r="N1390">
            <v>777424</v>
          </cell>
          <cell r="O1390">
            <v>200506</v>
          </cell>
          <cell r="P1390">
            <v>777424.25</v>
          </cell>
          <cell r="Q1390" t="str">
            <v>61</v>
          </cell>
          <cell r="R1390" t="str">
            <v>Admin&amp;Other Other</v>
          </cell>
          <cell r="S1390" t="str">
            <v>RESIDENTIAL FACILITIES</v>
          </cell>
          <cell r="T1390" t="b">
            <v>0</v>
          </cell>
          <cell r="U1390" t="b">
            <v>1</v>
          </cell>
          <cell r="V1390" t="b">
            <v>0</v>
          </cell>
          <cell r="W1390" t="str">
            <v>Accounting And Contracts</v>
          </cell>
          <cell r="X1390">
            <v>777424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I1390" t="str">
            <v>Tomb</v>
          </cell>
          <cell r="AJ1390" t="str">
            <v>T</v>
          </cell>
        </row>
        <row r="1391">
          <cell r="A1391" t="str">
            <v>0037705</v>
          </cell>
          <cell r="B1391" t="str">
            <v>P98021101</v>
          </cell>
          <cell r="C1391" t="str">
            <v>98021101</v>
          </cell>
          <cell r="D1391" t="str">
            <v>KCL FIRST FLOOR LAB RENOVATION</v>
          </cell>
          <cell r="E1391">
            <v>35855</v>
          </cell>
          <cell r="G1391">
            <v>36616</v>
          </cell>
          <cell r="I1391">
            <v>37936</v>
          </cell>
          <cell r="J1391">
            <v>888730</v>
          </cell>
          <cell r="K1391">
            <v>888730.12</v>
          </cell>
          <cell r="L1391">
            <v>888730.12</v>
          </cell>
          <cell r="M1391">
            <v>0</v>
          </cell>
          <cell r="N1391">
            <v>888730</v>
          </cell>
          <cell r="O1391">
            <v>200506</v>
          </cell>
          <cell r="P1391">
            <v>888730.12</v>
          </cell>
          <cell r="Q1391" t="str">
            <v>25</v>
          </cell>
          <cell r="R1391" t="str">
            <v>Biological and Physical Sciences</v>
          </cell>
          <cell r="S1391" t="str">
            <v>SCIENCE HILL</v>
          </cell>
          <cell r="T1391" t="b">
            <v>0</v>
          </cell>
          <cell r="U1391" t="b">
            <v>1</v>
          </cell>
          <cell r="V1391" t="b">
            <v>0</v>
          </cell>
          <cell r="W1391" t="str">
            <v>Accounting And Contracts</v>
          </cell>
          <cell r="X1391">
            <v>888730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 t="str">
            <v>20</v>
          </cell>
          <cell r="AH1391" t="str">
            <v>PR</v>
          </cell>
          <cell r="AI1391" t="str">
            <v>FullyF</v>
          </cell>
          <cell r="AJ1391" t="str">
            <v>FF</v>
          </cell>
        </row>
        <row r="1392">
          <cell r="A1392" t="str">
            <v>0037706</v>
          </cell>
          <cell r="B1392" t="str">
            <v>P98021302</v>
          </cell>
          <cell r="C1392" t="str">
            <v>98021302</v>
          </cell>
          <cell r="D1392" t="str">
            <v>LLCI ELEVATOR REHABILITATION</v>
          </cell>
          <cell r="E1392">
            <v>35855</v>
          </cell>
          <cell r="G1392">
            <v>36860</v>
          </cell>
          <cell r="I1392">
            <v>37595</v>
          </cell>
          <cell r="J1392">
            <v>695000</v>
          </cell>
          <cell r="K1392">
            <v>589817.9</v>
          </cell>
          <cell r="L1392">
            <v>589817.9</v>
          </cell>
          <cell r="M1392">
            <v>0</v>
          </cell>
          <cell r="N1392">
            <v>589818</v>
          </cell>
          <cell r="O1392">
            <v>200506</v>
          </cell>
          <cell r="P1392">
            <v>589817.9</v>
          </cell>
          <cell r="Q1392" t="str">
            <v>80</v>
          </cell>
          <cell r="R1392" t="str">
            <v>Medicine</v>
          </cell>
          <cell r="S1392" t="str">
            <v>MEDICAL CAMPUS</v>
          </cell>
          <cell r="T1392" t="b">
            <v>0</v>
          </cell>
          <cell r="U1392" t="b">
            <v>0</v>
          </cell>
          <cell r="V1392" t="b">
            <v>0</v>
          </cell>
          <cell r="W1392" t="str">
            <v>Asset Management</v>
          </cell>
          <cell r="X1392">
            <v>589818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 t="str">
            <v>30</v>
          </cell>
          <cell r="AH1392" t="str">
            <v>CM</v>
          </cell>
          <cell r="AI1392" t="str">
            <v>Const</v>
          </cell>
          <cell r="AJ1392" t="str">
            <v>I</v>
          </cell>
        </row>
        <row r="1393">
          <cell r="A1393" t="str">
            <v>0037707</v>
          </cell>
          <cell r="B1393" t="str">
            <v>P98022401</v>
          </cell>
          <cell r="C1393" t="str">
            <v>98022401</v>
          </cell>
          <cell r="D1393" t="str">
            <v>DWIGHT HALL EMERGENCY FOUNDAT'N STABILIZATION</v>
          </cell>
          <cell r="E1393">
            <v>35855</v>
          </cell>
          <cell r="G1393">
            <v>37011</v>
          </cell>
          <cell r="I1393">
            <v>37595</v>
          </cell>
          <cell r="J1393">
            <v>208581</v>
          </cell>
          <cell r="K1393">
            <v>208580.71</v>
          </cell>
          <cell r="L1393">
            <v>208580.71</v>
          </cell>
          <cell r="M1393">
            <v>0</v>
          </cell>
          <cell r="N1393">
            <v>208581</v>
          </cell>
          <cell r="O1393">
            <v>200506</v>
          </cell>
          <cell r="P1393">
            <v>208580.71</v>
          </cell>
          <cell r="Q1393" t="str">
            <v>61</v>
          </cell>
          <cell r="R1393" t="str">
            <v>Admin&amp;Other Other</v>
          </cell>
          <cell r="S1393" t="str">
            <v>CENTRAL CAMPUS</v>
          </cell>
          <cell r="T1393" t="b">
            <v>0</v>
          </cell>
          <cell r="U1393" t="b">
            <v>1</v>
          </cell>
          <cell r="V1393" t="b">
            <v>0</v>
          </cell>
          <cell r="W1393" t="str">
            <v>Accounting And Contracts</v>
          </cell>
          <cell r="X1393">
            <v>208581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 t="str">
            <v>30</v>
          </cell>
          <cell r="AH1393" t="str">
            <v>CM</v>
          </cell>
          <cell r="AI1393" t="str">
            <v>FullyF</v>
          </cell>
          <cell r="AJ1393" t="str">
            <v>FF</v>
          </cell>
        </row>
        <row r="1394">
          <cell r="A1394" t="str">
            <v>0037708</v>
          </cell>
          <cell r="B1394" t="str">
            <v>P98022501</v>
          </cell>
          <cell r="C1394" t="str">
            <v>98022501</v>
          </cell>
          <cell r="D1394" t="str">
            <v>PROSPECT 135 - SOM HVAC REPAIRS</v>
          </cell>
          <cell r="E1394">
            <v>35855</v>
          </cell>
          <cell r="G1394">
            <v>36616</v>
          </cell>
          <cell r="I1394">
            <v>37193</v>
          </cell>
          <cell r="J1394">
            <v>108382</v>
          </cell>
          <cell r="K1394">
            <v>108382</v>
          </cell>
          <cell r="L1394">
            <v>108382</v>
          </cell>
          <cell r="M1394">
            <v>108381.67</v>
          </cell>
          <cell r="N1394">
            <v>0</v>
          </cell>
          <cell r="O1394">
            <v>200506</v>
          </cell>
          <cell r="P1394">
            <v>108382</v>
          </cell>
          <cell r="Q1394" t="str">
            <v>33</v>
          </cell>
          <cell r="R1394" t="str">
            <v>Self-sup Management</v>
          </cell>
          <cell r="S1394" t="str">
            <v>SCHOOL OF MANAGEMENT</v>
          </cell>
          <cell r="T1394" t="b">
            <v>0</v>
          </cell>
          <cell r="U1394" t="b">
            <v>1</v>
          </cell>
          <cell r="V1394" t="b">
            <v>0</v>
          </cell>
          <cell r="W1394" t="str">
            <v>Accounting And Contracts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I1394" t="str">
            <v>Tomb</v>
          </cell>
          <cell r="AJ1394" t="str">
            <v>T</v>
          </cell>
        </row>
        <row r="1395">
          <cell r="A1395" t="str">
            <v>0037709</v>
          </cell>
          <cell r="B1395" t="str">
            <v>P98031101</v>
          </cell>
          <cell r="C1395" t="str">
            <v>98031101</v>
          </cell>
          <cell r="D1395" t="str">
            <v>CROSS CAMPUS LIBRARY MISC WATERPROOFING</v>
          </cell>
          <cell r="E1395">
            <v>35855</v>
          </cell>
          <cell r="G1395">
            <v>37134</v>
          </cell>
          <cell r="H1395">
            <v>37499</v>
          </cell>
          <cell r="I1395">
            <v>37431</v>
          </cell>
          <cell r="J1395">
            <v>229402</v>
          </cell>
          <cell r="K1395">
            <v>229401.57</v>
          </cell>
          <cell r="L1395">
            <v>229401.57</v>
          </cell>
          <cell r="M1395">
            <v>38002</v>
          </cell>
          <cell r="N1395">
            <v>191400</v>
          </cell>
          <cell r="O1395">
            <v>200506</v>
          </cell>
          <cell r="P1395">
            <v>229401.57</v>
          </cell>
          <cell r="Q1395" t="str">
            <v>50</v>
          </cell>
          <cell r="R1395" t="str">
            <v>Libraries</v>
          </cell>
          <cell r="S1395" t="str">
            <v>LIBRARY FACILITIES</v>
          </cell>
          <cell r="T1395" t="b">
            <v>0</v>
          </cell>
          <cell r="U1395" t="b">
            <v>1</v>
          </cell>
          <cell r="V1395" t="b">
            <v>0</v>
          </cell>
          <cell r="W1395" t="str">
            <v>Accounting And Contracts</v>
          </cell>
          <cell r="X1395">
            <v>191400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 t="str">
            <v>30</v>
          </cell>
          <cell r="AH1395" t="str">
            <v>CM</v>
          </cell>
          <cell r="AI1395" t="str">
            <v>FullyF</v>
          </cell>
          <cell r="AJ1395" t="str">
            <v>FF</v>
          </cell>
        </row>
        <row r="1396">
          <cell r="A1396" t="str">
            <v>0037710</v>
          </cell>
          <cell r="B1396" t="str">
            <v>P98031302</v>
          </cell>
          <cell r="C1396" t="str">
            <v>98031302</v>
          </cell>
          <cell r="D1396" t="str">
            <v>SHM C-WING BSMT MORGUE RENOS DEPT OF SURGERY</v>
          </cell>
          <cell r="E1396">
            <v>35886</v>
          </cell>
          <cell r="F1396">
            <v>36616</v>
          </cell>
          <cell r="G1396">
            <v>36250</v>
          </cell>
          <cell r="I1396">
            <v>37595</v>
          </cell>
          <cell r="J1396">
            <v>336165</v>
          </cell>
          <cell r="K1396">
            <v>336163.75</v>
          </cell>
          <cell r="L1396">
            <v>336163.75</v>
          </cell>
          <cell r="M1396">
            <v>0</v>
          </cell>
          <cell r="N1396">
            <v>336165</v>
          </cell>
          <cell r="O1396">
            <v>200506</v>
          </cell>
          <cell r="P1396">
            <v>336163.75</v>
          </cell>
          <cell r="Q1396" t="str">
            <v>80</v>
          </cell>
          <cell r="R1396" t="str">
            <v>Medicine</v>
          </cell>
          <cell r="S1396" t="str">
            <v>MEDICAL CAMPUS</v>
          </cell>
          <cell r="T1396" t="b">
            <v>0</v>
          </cell>
          <cell r="U1396" t="b">
            <v>1</v>
          </cell>
          <cell r="V1396" t="b">
            <v>0</v>
          </cell>
          <cell r="W1396" t="str">
            <v>Asset Management</v>
          </cell>
          <cell r="X1396">
            <v>336165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 t="str">
            <v>20</v>
          </cell>
          <cell r="AH1396" t="str">
            <v>PR</v>
          </cell>
          <cell r="AI1396" t="str">
            <v>FullyF</v>
          </cell>
          <cell r="AJ1396" t="str">
            <v>FF</v>
          </cell>
        </row>
        <row r="1397">
          <cell r="A1397" t="str">
            <v>0037711</v>
          </cell>
          <cell r="B1397" t="str">
            <v>P98021901</v>
          </cell>
          <cell r="C1397" t="str">
            <v>98021901</v>
          </cell>
          <cell r="D1397" t="str">
            <v>CAMPUS PLASTER ASSESSMENT SURVEY</v>
          </cell>
          <cell r="E1397">
            <v>35886</v>
          </cell>
          <cell r="H1397">
            <v>41547</v>
          </cell>
          <cell r="I1397">
            <v>38187</v>
          </cell>
          <cell r="J1397">
            <v>448865</v>
          </cell>
          <cell r="K1397">
            <v>448865.43</v>
          </cell>
          <cell r="L1397">
            <v>448865.43</v>
          </cell>
          <cell r="M1397">
            <v>458851</v>
          </cell>
          <cell r="N1397">
            <v>0</v>
          </cell>
          <cell r="O1397">
            <v>200506</v>
          </cell>
          <cell r="P1397">
            <v>448865.43</v>
          </cell>
          <cell r="Q1397" t="str">
            <v>61</v>
          </cell>
          <cell r="R1397" t="str">
            <v>Admin&amp;Other Other</v>
          </cell>
          <cell r="S1397" t="str">
            <v>OTHER PROJECTS</v>
          </cell>
          <cell r="T1397" t="b">
            <v>0</v>
          </cell>
          <cell r="U1397" t="b">
            <v>0</v>
          </cell>
          <cell r="V1397" t="b">
            <v>0</v>
          </cell>
          <cell r="W1397" t="str">
            <v>Accounting And Contracts</v>
          </cell>
          <cell r="X1397">
            <v>0</v>
          </cell>
          <cell r="Y1397">
            <v>0</v>
          </cell>
          <cell r="Z1397">
            <v>334826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 t="str">
            <v>30</v>
          </cell>
          <cell r="AH1397" t="str">
            <v>OS</v>
          </cell>
          <cell r="AI1397" t="str">
            <v>Vclosed</v>
          </cell>
          <cell r="AJ1397" t="str">
            <v>VC</v>
          </cell>
        </row>
        <row r="1398">
          <cell r="A1398" t="str">
            <v>0037712</v>
          </cell>
          <cell r="B1398" t="str">
            <v>P98033102</v>
          </cell>
          <cell r="C1398" t="str">
            <v>98033102</v>
          </cell>
          <cell r="D1398" t="str">
            <v>YORK SQ (SWING DORM) ADD'L SITE IMPROVEMENTS</v>
          </cell>
          <cell r="E1398">
            <v>35886</v>
          </cell>
          <cell r="G1398">
            <v>36341</v>
          </cell>
          <cell r="I1398">
            <v>37595</v>
          </cell>
          <cell r="J1398">
            <v>932544</v>
          </cell>
          <cell r="K1398">
            <v>932544.25</v>
          </cell>
          <cell r="L1398">
            <v>932544.25</v>
          </cell>
          <cell r="M1398">
            <v>0</v>
          </cell>
          <cell r="N1398">
            <v>932544</v>
          </cell>
          <cell r="O1398">
            <v>200506</v>
          </cell>
          <cell r="P1398">
            <v>932544.25</v>
          </cell>
          <cell r="Q1398" t="str">
            <v>71</v>
          </cell>
          <cell r="R1398" t="str">
            <v>Residential - Undergraduate</v>
          </cell>
          <cell r="S1398" t="str">
            <v>RESIDENTIAL FACILITIES</v>
          </cell>
          <cell r="T1398" t="b">
            <v>0</v>
          </cell>
          <cell r="U1398" t="b">
            <v>1</v>
          </cell>
          <cell r="V1398" t="b">
            <v>0</v>
          </cell>
          <cell r="W1398" t="str">
            <v>Accounting And Contracts</v>
          </cell>
          <cell r="X1398">
            <v>932544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 t="str">
            <v>20</v>
          </cell>
          <cell r="AH1398" t="str">
            <v>PR</v>
          </cell>
          <cell r="AI1398" t="str">
            <v>FullyF</v>
          </cell>
          <cell r="AJ1398" t="str">
            <v>FF</v>
          </cell>
        </row>
        <row r="1399">
          <cell r="A1399" t="str">
            <v>0037713</v>
          </cell>
          <cell r="B1399" t="str">
            <v>C98040103</v>
          </cell>
          <cell r="C1399" t="str">
            <v>98040103</v>
          </cell>
          <cell r="D1399" t="str">
            <v>YAD PC COMPUTER SCIENCE ORDER #562</v>
          </cell>
          <cell r="E1399">
            <v>35886</v>
          </cell>
          <cell r="F1399">
            <v>36191</v>
          </cell>
          <cell r="G1399">
            <v>35947</v>
          </cell>
          <cell r="I1399">
            <v>36012</v>
          </cell>
          <cell r="J1399">
            <v>2824</v>
          </cell>
          <cell r="K1399">
            <v>2824</v>
          </cell>
          <cell r="L1399">
            <v>2824</v>
          </cell>
          <cell r="M1399">
            <v>0</v>
          </cell>
          <cell r="N1399">
            <v>2824</v>
          </cell>
          <cell r="O1399">
            <v>200506</v>
          </cell>
          <cell r="P1399">
            <v>2824</v>
          </cell>
          <cell r="Q1399" t="str">
            <v>12</v>
          </cell>
          <cell r="R1399" t="str">
            <v>Administrative &amp; University-Wide</v>
          </cell>
          <cell r="T1399" t="b">
            <v>0</v>
          </cell>
          <cell r="U1399" t="b">
            <v>1</v>
          </cell>
          <cell r="V1399" t="b">
            <v>0</v>
          </cell>
          <cell r="W1399" t="str">
            <v>Finance-General Administration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I1399" t="str">
            <v>Tomb</v>
          </cell>
          <cell r="AJ1399" t="str">
            <v>T</v>
          </cell>
        </row>
        <row r="1400">
          <cell r="A1400" t="str">
            <v>0037714</v>
          </cell>
          <cell r="B1400" t="str">
            <v>C98050102</v>
          </cell>
          <cell r="C1400" t="str">
            <v>98050102</v>
          </cell>
          <cell r="D1400" t="str">
            <v>YAD PC ORTHOPAEDICS ORDER #592</v>
          </cell>
          <cell r="E1400">
            <v>35916</v>
          </cell>
          <cell r="F1400">
            <v>36160</v>
          </cell>
          <cell r="G1400">
            <v>35947</v>
          </cell>
          <cell r="I1400">
            <v>36012</v>
          </cell>
          <cell r="J1400">
            <v>15144</v>
          </cell>
          <cell r="K1400">
            <v>15144</v>
          </cell>
          <cell r="L1400">
            <v>15144</v>
          </cell>
          <cell r="M1400">
            <v>0</v>
          </cell>
          <cell r="N1400">
            <v>15144</v>
          </cell>
          <cell r="O1400">
            <v>200506</v>
          </cell>
          <cell r="P1400">
            <v>15144</v>
          </cell>
          <cell r="Q1400" t="str">
            <v>08</v>
          </cell>
          <cell r="R1400" t="str">
            <v>Medicine</v>
          </cell>
          <cell r="T1400" t="b">
            <v>0</v>
          </cell>
          <cell r="U1400" t="b">
            <v>1</v>
          </cell>
          <cell r="V1400" t="b">
            <v>0</v>
          </cell>
          <cell r="W1400" t="str">
            <v>Finance-General Administration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I1400" t="str">
            <v>Tomb</v>
          </cell>
          <cell r="AJ1400" t="str">
            <v>T</v>
          </cell>
        </row>
        <row r="1401">
          <cell r="A1401" t="str">
            <v>0037715</v>
          </cell>
          <cell r="B1401" t="str">
            <v>P98022703</v>
          </cell>
          <cell r="C1401" t="str">
            <v>98022703</v>
          </cell>
          <cell r="D1401" t="str">
            <v>EAST120 PHYSICAL PLANT SHOPS CONSOLIDATION</v>
          </cell>
          <cell r="E1401">
            <v>35916</v>
          </cell>
          <cell r="G1401">
            <v>35947</v>
          </cell>
          <cell r="I1401">
            <v>37025</v>
          </cell>
          <cell r="J1401">
            <v>208717</v>
          </cell>
          <cell r="K1401">
            <v>208717</v>
          </cell>
          <cell r="L1401">
            <v>208717</v>
          </cell>
          <cell r="M1401">
            <v>208717.3</v>
          </cell>
          <cell r="N1401">
            <v>0</v>
          </cell>
          <cell r="O1401">
            <v>200506</v>
          </cell>
          <cell r="P1401">
            <v>208717</v>
          </cell>
          <cell r="Q1401" t="str">
            <v>61</v>
          </cell>
          <cell r="R1401" t="str">
            <v>Admin&amp;Other Other</v>
          </cell>
          <cell r="S1401" t="str">
            <v>OTHER PROJECTS</v>
          </cell>
          <cell r="T1401" t="b">
            <v>0</v>
          </cell>
          <cell r="U1401" t="b">
            <v>1</v>
          </cell>
          <cell r="V1401" t="b">
            <v>0</v>
          </cell>
          <cell r="W1401" t="str">
            <v>Accounting And Contracts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I1401" t="str">
            <v>Tomb</v>
          </cell>
          <cell r="AJ1401" t="str">
            <v>T</v>
          </cell>
        </row>
        <row r="1402">
          <cell r="A1402" t="str">
            <v>0037716</v>
          </cell>
          <cell r="B1402" t="str">
            <v>P98050801</v>
          </cell>
          <cell r="C1402" t="str">
            <v>98050801</v>
          </cell>
          <cell r="D1402" t="str">
            <v>CENTRAL STEAM SYS TUNNEL ASBESTOS ABATEMENT</v>
          </cell>
          <cell r="E1402">
            <v>35916</v>
          </cell>
          <cell r="G1402">
            <v>36250</v>
          </cell>
          <cell r="I1402">
            <v>37595</v>
          </cell>
          <cell r="J1402">
            <v>370340</v>
          </cell>
          <cell r="K1402">
            <v>370340</v>
          </cell>
          <cell r="L1402">
            <v>370340</v>
          </cell>
          <cell r="M1402">
            <v>0</v>
          </cell>
          <cell r="N1402">
            <v>370340</v>
          </cell>
          <cell r="O1402">
            <v>200506</v>
          </cell>
          <cell r="P1402">
            <v>370340</v>
          </cell>
          <cell r="Q1402" t="str">
            <v>65</v>
          </cell>
          <cell r="R1402" t="str">
            <v>Admin&amp;Other Utilities Central</v>
          </cell>
          <cell r="S1402" t="str">
            <v>POWER PLANTS AND UTILITY DISTRIBUTION SYSTEMS</v>
          </cell>
          <cell r="T1402" t="b">
            <v>0</v>
          </cell>
          <cell r="U1402" t="b">
            <v>1</v>
          </cell>
          <cell r="V1402" t="b">
            <v>0</v>
          </cell>
          <cell r="W1402" t="str">
            <v>Accounting And Contracts</v>
          </cell>
          <cell r="X1402">
            <v>370340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 t="str">
            <v>40</v>
          </cell>
          <cell r="AH1402" t="str">
            <v>UT</v>
          </cell>
          <cell r="AI1402" t="str">
            <v>FullyF</v>
          </cell>
          <cell r="AJ1402" t="str">
            <v>FF</v>
          </cell>
        </row>
        <row r="1403">
          <cell r="A1403" t="str">
            <v>0037717</v>
          </cell>
          <cell r="B1403" t="str">
            <v>C98050103</v>
          </cell>
          <cell r="C1403" t="str">
            <v>98050103</v>
          </cell>
          <cell r="D1403" t="str">
            <v>MB&amp;B SPECTRAMAX PLUS MICROPLATE READER</v>
          </cell>
          <cell r="E1403">
            <v>35916</v>
          </cell>
          <cell r="F1403">
            <v>36281</v>
          </cell>
          <cell r="G1403">
            <v>35947</v>
          </cell>
          <cell r="I1403">
            <v>36012</v>
          </cell>
          <cell r="J1403">
            <v>25955</v>
          </cell>
          <cell r="K1403">
            <v>25955</v>
          </cell>
          <cell r="L1403">
            <v>25955</v>
          </cell>
          <cell r="M1403">
            <v>0</v>
          </cell>
          <cell r="N1403">
            <v>25955</v>
          </cell>
          <cell r="O1403">
            <v>200506</v>
          </cell>
          <cell r="P1403">
            <v>25955</v>
          </cell>
          <cell r="Q1403" t="str">
            <v>08</v>
          </cell>
          <cell r="R1403" t="str">
            <v>Medicine</v>
          </cell>
          <cell r="T1403" t="b">
            <v>0</v>
          </cell>
          <cell r="U1403" t="b">
            <v>1</v>
          </cell>
          <cell r="V1403" t="b">
            <v>0</v>
          </cell>
          <cell r="W1403" t="str">
            <v>Finance-General Administration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I1403" t="str">
            <v>Tomb</v>
          </cell>
          <cell r="AJ1403" t="str">
            <v>T</v>
          </cell>
        </row>
        <row r="1404">
          <cell r="A1404" t="str">
            <v>0037718</v>
          </cell>
          <cell r="B1404" t="str">
            <v>C98060101</v>
          </cell>
          <cell r="C1404" t="str">
            <v>98060101</v>
          </cell>
          <cell r="D1404" t="str">
            <v>YAD PC SHM B-147 PHYSIOLOGY</v>
          </cell>
          <cell r="E1404">
            <v>35947</v>
          </cell>
          <cell r="F1404">
            <v>36191</v>
          </cell>
          <cell r="G1404">
            <v>35947</v>
          </cell>
          <cell r="I1404">
            <v>36012</v>
          </cell>
          <cell r="J1404">
            <v>5048</v>
          </cell>
          <cell r="K1404">
            <v>5048</v>
          </cell>
          <cell r="L1404">
            <v>5048</v>
          </cell>
          <cell r="M1404">
            <v>0</v>
          </cell>
          <cell r="N1404">
            <v>5048</v>
          </cell>
          <cell r="O1404">
            <v>200506</v>
          </cell>
          <cell r="P1404">
            <v>5048</v>
          </cell>
          <cell r="Q1404" t="str">
            <v>08</v>
          </cell>
          <cell r="R1404" t="str">
            <v>Medicine</v>
          </cell>
          <cell r="T1404" t="b">
            <v>0</v>
          </cell>
          <cell r="U1404" t="b">
            <v>1</v>
          </cell>
          <cell r="V1404" t="b">
            <v>0</v>
          </cell>
          <cell r="W1404" t="str">
            <v>Finance-General Administration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I1404" t="str">
            <v>Tomb</v>
          </cell>
          <cell r="AJ1404" t="str">
            <v>T</v>
          </cell>
        </row>
        <row r="1405">
          <cell r="A1405" t="str">
            <v>0037719</v>
          </cell>
          <cell r="B1405" t="str">
            <v>C98060102</v>
          </cell>
          <cell r="C1405" t="str">
            <v>98060102</v>
          </cell>
          <cell r="D1405" t="str">
            <v>YAD PC ORTHOPAEDICS ORDER #692</v>
          </cell>
          <cell r="E1405">
            <v>35947</v>
          </cell>
          <cell r="F1405">
            <v>36160</v>
          </cell>
          <cell r="G1405">
            <v>35947</v>
          </cell>
          <cell r="I1405">
            <v>36012</v>
          </cell>
          <cell r="J1405">
            <v>7572</v>
          </cell>
          <cell r="K1405">
            <v>7572</v>
          </cell>
          <cell r="L1405">
            <v>7572</v>
          </cell>
          <cell r="M1405">
            <v>0</v>
          </cell>
          <cell r="N1405">
            <v>7572</v>
          </cell>
          <cell r="O1405">
            <v>200506</v>
          </cell>
          <cell r="P1405">
            <v>7572</v>
          </cell>
          <cell r="Q1405" t="str">
            <v>08</v>
          </cell>
          <cell r="R1405" t="str">
            <v>Medicine</v>
          </cell>
          <cell r="T1405" t="b">
            <v>0</v>
          </cell>
          <cell r="U1405" t="b">
            <v>1</v>
          </cell>
          <cell r="V1405" t="b">
            <v>0</v>
          </cell>
          <cell r="W1405" t="str">
            <v>Finance-General Administration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I1405" t="str">
            <v>Tomb</v>
          </cell>
          <cell r="AJ1405" t="str">
            <v>T</v>
          </cell>
        </row>
        <row r="1406">
          <cell r="A1406" t="str">
            <v>0037720</v>
          </cell>
          <cell r="B1406" t="str">
            <v>C98060103</v>
          </cell>
          <cell r="C1406" t="str">
            <v>98060103</v>
          </cell>
          <cell r="D1406" t="str">
            <v>YAD PC TR&amp;S ORDER #683</v>
          </cell>
          <cell r="E1406">
            <v>35947</v>
          </cell>
          <cell r="F1406">
            <v>36191</v>
          </cell>
          <cell r="G1406">
            <v>35947</v>
          </cell>
          <cell r="I1406">
            <v>36012</v>
          </cell>
          <cell r="J1406">
            <v>2824</v>
          </cell>
          <cell r="K1406">
            <v>2824</v>
          </cell>
          <cell r="L1406">
            <v>2824</v>
          </cell>
          <cell r="M1406">
            <v>0</v>
          </cell>
          <cell r="N1406">
            <v>2824</v>
          </cell>
          <cell r="O1406">
            <v>200506</v>
          </cell>
          <cell r="P1406">
            <v>2824</v>
          </cell>
          <cell r="Q1406" t="str">
            <v>12</v>
          </cell>
          <cell r="R1406" t="str">
            <v>Administrative &amp; University-Wide</v>
          </cell>
          <cell r="T1406" t="b">
            <v>0</v>
          </cell>
          <cell r="U1406" t="b">
            <v>1</v>
          </cell>
          <cell r="V1406" t="b">
            <v>0</v>
          </cell>
          <cell r="W1406" t="str">
            <v>Finance-General Administration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I1406" t="str">
            <v>Tomb</v>
          </cell>
          <cell r="AJ1406" t="str">
            <v>T</v>
          </cell>
        </row>
        <row r="1407">
          <cell r="A1407" t="str">
            <v>0037721</v>
          </cell>
          <cell r="B1407" t="str">
            <v>C98060104</v>
          </cell>
          <cell r="C1407" t="str">
            <v>98060104</v>
          </cell>
          <cell r="D1407" t="str">
            <v>YAD PC TR&amp;S ORDER #684</v>
          </cell>
          <cell r="E1407">
            <v>35947</v>
          </cell>
          <cell r="F1407">
            <v>36191</v>
          </cell>
          <cell r="G1407">
            <v>35947</v>
          </cell>
          <cell r="I1407">
            <v>35965</v>
          </cell>
          <cell r="J1407">
            <v>2824</v>
          </cell>
          <cell r="K1407">
            <v>2824</v>
          </cell>
          <cell r="L1407">
            <v>2824</v>
          </cell>
          <cell r="M1407">
            <v>0</v>
          </cell>
          <cell r="N1407">
            <v>2824</v>
          </cell>
          <cell r="O1407">
            <v>200506</v>
          </cell>
          <cell r="P1407">
            <v>2824</v>
          </cell>
          <cell r="Q1407" t="str">
            <v>12</v>
          </cell>
          <cell r="R1407" t="str">
            <v>Administrative &amp; University-Wide</v>
          </cell>
          <cell r="T1407" t="b">
            <v>0</v>
          </cell>
          <cell r="U1407" t="b">
            <v>1</v>
          </cell>
          <cell r="V1407" t="b">
            <v>0</v>
          </cell>
          <cell r="W1407" t="str">
            <v>Finance-General Administration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I1407" t="str">
            <v>Tomb</v>
          </cell>
          <cell r="AJ1407" t="str">
            <v>T</v>
          </cell>
        </row>
        <row r="1408">
          <cell r="A1408" t="str">
            <v>0037786</v>
          </cell>
          <cell r="B1408" t="str">
            <v>P96090601</v>
          </cell>
          <cell r="C1408" t="str">
            <v>96090601</v>
          </cell>
          <cell r="D1408" t="str">
            <v>HILLHOUSE 30 BASEMENT ADDITION</v>
          </cell>
          <cell r="E1408">
            <v>35674</v>
          </cell>
          <cell r="G1408">
            <v>36099</v>
          </cell>
          <cell r="I1408">
            <v>37025</v>
          </cell>
          <cell r="J1408">
            <v>280522</v>
          </cell>
          <cell r="K1408">
            <v>280521</v>
          </cell>
          <cell r="L1408">
            <v>280521</v>
          </cell>
          <cell r="M1408">
            <v>280521.44</v>
          </cell>
          <cell r="N1408">
            <v>0</v>
          </cell>
          <cell r="O1408">
            <v>200506</v>
          </cell>
          <cell r="P1408">
            <v>280521</v>
          </cell>
          <cell r="Q1408" t="str">
            <v>22</v>
          </cell>
          <cell r="R1408" t="str">
            <v>Soc Sci</v>
          </cell>
          <cell r="T1408" t="b">
            <v>1</v>
          </cell>
          <cell r="U1408" t="b">
            <v>1</v>
          </cell>
          <cell r="V1408" t="b">
            <v>0</v>
          </cell>
          <cell r="W1408" t="str">
            <v>Accounting And Contracts</v>
          </cell>
          <cell r="X1408">
            <v>0</v>
          </cell>
          <cell r="Y1408">
            <v>0</v>
          </cell>
          <cell r="Z1408">
            <v>10000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I1408" t="str">
            <v>Tomb</v>
          </cell>
          <cell r="AJ1408" t="str">
            <v>T</v>
          </cell>
        </row>
        <row r="1409">
          <cell r="A1409" t="str">
            <v>0037787</v>
          </cell>
          <cell r="B1409" t="str">
            <v>P98012301</v>
          </cell>
          <cell r="C1409" t="str">
            <v>98012301</v>
          </cell>
          <cell r="D1409" t="str">
            <v>GOLF COURSE BUNKER REHABILITATION</v>
          </cell>
          <cell r="E1409">
            <v>35827</v>
          </cell>
          <cell r="G1409">
            <v>37864</v>
          </cell>
          <cell r="I1409">
            <v>37025</v>
          </cell>
          <cell r="J1409">
            <v>437000</v>
          </cell>
          <cell r="K1409">
            <v>104000</v>
          </cell>
          <cell r="L1409">
            <v>284900</v>
          </cell>
          <cell r="M1409">
            <v>285406</v>
          </cell>
          <cell r="N1409">
            <v>0</v>
          </cell>
          <cell r="O1409">
            <v>200506</v>
          </cell>
          <cell r="P1409">
            <v>437000</v>
          </cell>
          <cell r="Q1409" t="str">
            <v>54</v>
          </cell>
          <cell r="R1409" t="str">
            <v>Athletics</v>
          </cell>
          <cell r="T1409" t="b">
            <v>1</v>
          </cell>
          <cell r="U1409" t="b">
            <v>1</v>
          </cell>
          <cell r="V1409" t="b">
            <v>0</v>
          </cell>
          <cell r="W1409" t="str">
            <v>Accounting And Contracts</v>
          </cell>
          <cell r="X1409">
            <v>0</v>
          </cell>
          <cell r="Y1409">
            <v>0</v>
          </cell>
          <cell r="Z1409">
            <v>0</v>
          </cell>
          <cell r="AA1409">
            <v>152100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 t="str">
            <v>30</v>
          </cell>
          <cell r="AH1409" t="str">
            <v>CM</v>
          </cell>
          <cell r="AI1409" t="str">
            <v>Tomb</v>
          </cell>
          <cell r="AJ1409" t="str">
            <v>T</v>
          </cell>
        </row>
        <row r="1410">
          <cell r="A1410" t="str">
            <v>0037788</v>
          </cell>
          <cell r="B1410" t="str">
            <v>P98032401</v>
          </cell>
          <cell r="C1410" t="str">
            <v>98032401</v>
          </cell>
          <cell r="D1410" t="str">
            <v>SHM C-WING AND HOPE BLDG 2.4 KV REPLACEMENT</v>
          </cell>
          <cell r="E1410">
            <v>35886</v>
          </cell>
          <cell r="G1410">
            <v>36249</v>
          </cell>
          <cell r="I1410">
            <v>37595</v>
          </cell>
          <cell r="J1410">
            <v>168866</v>
          </cell>
          <cell r="K1410">
            <v>168866</v>
          </cell>
          <cell r="L1410">
            <v>168866</v>
          </cell>
          <cell r="M1410">
            <v>0</v>
          </cell>
          <cell r="N1410">
            <v>168866</v>
          </cell>
          <cell r="O1410">
            <v>200506</v>
          </cell>
          <cell r="P1410">
            <v>168866</v>
          </cell>
          <cell r="Q1410" t="str">
            <v>66</v>
          </cell>
          <cell r="R1410" t="str">
            <v>Admin&amp;Other YSM Utilities</v>
          </cell>
          <cell r="S1410" t="str">
            <v>MEDICAL CAMPUS</v>
          </cell>
          <cell r="T1410" t="b">
            <v>0</v>
          </cell>
          <cell r="U1410" t="b">
            <v>1</v>
          </cell>
          <cell r="V1410" t="b">
            <v>0</v>
          </cell>
          <cell r="W1410" t="str">
            <v>Asset Management</v>
          </cell>
          <cell r="X1410">
            <v>168866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 t="str">
            <v>30</v>
          </cell>
          <cell r="AH1410" t="str">
            <v>CM</v>
          </cell>
          <cell r="AI1410" t="str">
            <v>FullyF</v>
          </cell>
          <cell r="AJ1410" t="str">
            <v>FF</v>
          </cell>
        </row>
        <row r="1411">
          <cell r="A1411" t="str">
            <v>0037789</v>
          </cell>
          <cell r="B1411" t="str">
            <v>P98040202</v>
          </cell>
          <cell r="C1411" t="str">
            <v>98040202</v>
          </cell>
          <cell r="D1411" t="str">
            <v>PIERSON COLLEGE BUTTERY EXPANSION</v>
          </cell>
          <cell r="E1411">
            <v>35886</v>
          </cell>
          <cell r="G1411">
            <v>36039</v>
          </cell>
          <cell r="I1411">
            <v>37431</v>
          </cell>
          <cell r="J1411">
            <v>88383</v>
          </cell>
          <cell r="K1411">
            <v>88383</v>
          </cell>
          <cell r="L1411">
            <v>88383</v>
          </cell>
          <cell r="M1411">
            <v>88383</v>
          </cell>
          <cell r="N1411">
            <v>0</v>
          </cell>
          <cell r="O1411">
            <v>200506</v>
          </cell>
          <cell r="P1411">
            <v>88383</v>
          </cell>
          <cell r="Q1411" t="str">
            <v>71</v>
          </cell>
          <cell r="R1411" t="str">
            <v>Residential - Undergraduate</v>
          </cell>
          <cell r="T1411" t="b">
            <v>0</v>
          </cell>
          <cell r="U1411" t="b">
            <v>1</v>
          </cell>
          <cell r="V1411" t="b">
            <v>0</v>
          </cell>
          <cell r="W1411" t="str">
            <v>Accounting And Contracts</v>
          </cell>
          <cell r="X1411">
            <v>0</v>
          </cell>
          <cell r="Y1411">
            <v>0</v>
          </cell>
          <cell r="Z1411">
            <v>85000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I1411" t="str">
            <v>Tomb</v>
          </cell>
          <cell r="AJ1411" t="str">
            <v>T</v>
          </cell>
        </row>
        <row r="1412">
          <cell r="A1412" t="str">
            <v>0037790</v>
          </cell>
          <cell r="B1412" t="str">
            <v>P98041401</v>
          </cell>
          <cell r="C1412" t="str">
            <v>98041401</v>
          </cell>
          <cell r="D1412" t="str">
            <v>SLB DINING HALL RENOVATION</v>
          </cell>
          <cell r="E1412">
            <v>35886</v>
          </cell>
          <cell r="G1412">
            <v>36922</v>
          </cell>
          <cell r="H1412">
            <v>37011</v>
          </cell>
          <cell r="I1412">
            <v>37935</v>
          </cell>
          <cell r="J1412">
            <v>7602898</v>
          </cell>
          <cell r="K1412">
            <v>7602898.1299999999</v>
          </cell>
          <cell r="L1412">
            <v>7602898.1299999999</v>
          </cell>
          <cell r="M1412">
            <v>0</v>
          </cell>
          <cell r="N1412">
            <v>7602898</v>
          </cell>
          <cell r="O1412">
            <v>200506</v>
          </cell>
          <cell r="P1412">
            <v>7602898.1299999999</v>
          </cell>
          <cell r="Q1412" t="str">
            <v>32</v>
          </cell>
          <cell r="R1412" t="str">
            <v>Self-sup Law</v>
          </cell>
          <cell r="S1412" t="str">
            <v>LAW SCHOOL</v>
          </cell>
          <cell r="T1412" t="b">
            <v>0</v>
          </cell>
          <cell r="U1412" t="b">
            <v>1</v>
          </cell>
          <cell r="V1412" t="b">
            <v>0</v>
          </cell>
          <cell r="W1412" t="str">
            <v>Accounting And Contracts</v>
          </cell>
          <cell r="X1412">
            <v>7602898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 t="str">
            <v>10</v>
          </cell>
          <cell r="AH1412" t="str">
            <v>PR</v>
          </cell>
          <cell r="AI1412" t="str">
            <v>FullyF</v>
          </cell>
          <cell r="AJ1412" t="str">
            <v>FF</v>
          </cell>
        </row>
        <row r="1413">
          <cell r="A1413" t="str">
            <v>0037791</v>
          </cell>
          <cell r="B1413" t="str">
            <v>P98032402</v>
          </cell>
          <cell r="C1413" t="str">
            <v>98032402</v>
          </cell>
          <cell r="D1413" t="str">
            <v>AARF BUILDING B EXPANSION</v>
          </cell>
          <cell r="E1413">
            <v>35916</v>
          </cell>
          <cell r="G1413">
            <v>36372</v>
          </cell>
          <cell r="I1413">
            <v>37935</v>
          </cell>
          <cell r="J1413">
            <v>122107</v>
          </cell>
          <cell r="K1413">
            <v>122106.48</v>
          </cell>
          <cell r="L1413">
            <v>122106.48</v>
          </cell>
          <cell r="M1413">
            <v>0</v>
          </cell>
          <cell r="N1413">
            <v>122106</v>
          </cell>
          <cell r="O1413">
            <v>200506</v>
          </cell>
          <cell r="P1413">
            <v>122106.48</v>
          </cell>
          <cell r="Q1413" t="str">
            <v>80</v>
          </cell>
          <cell r="R1413" t="str">
            <v>Medicine</v>
          </cell>
          <cell r="S1413" t="str">
            <v>MEDICAL CAMPUS</v>
          </cell>
          <cell r="T1413" t="b">
            <v>0</v>
          </cell>
          <cell r="U1413" t="b">
            <v>1</v>
          </cell>
          <cell r="V1413" t="b">
            <v>0</v>
          </cell>
          <cell r="W1413" t="str">
            <v>Asset Management</v>
          </cell>
          <cell r="X1413">
            <v>122107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 t="str">
            <v>20</v>
          </cell>
          <cell r="AH1413" t="str">
            <v>PR</v>
          </cell>
          <cell r="AI1413" t="str">
            <v>FullyF</v>
          </cell>
          <cell r="AJ1413" t="str">
            <v>FF</v>
          </cell>
        </row>
        <row r="1414">
          <cell r="A1414" t="str">
            <v>0037792</v>
          </cell>
          <cell r="B1414" t="str">
            <v>P98050601</v>
          </cell>
          <cell r="C1414" t="str">
            <v>98050601</v>
          </cell>
          <cell r="D1414" t="str">
            <v>YPB VALVE INSTALLATION</v>
          </cell>
          <cell r="E1414">
            <v>35916</v>
          </cell>
          <cell r="F1414">
            <v>36403</v>
          </cell>
          <cell r="G1414">
            <v>36008</v>
          </cell>
          <cell r="I1414">
            <v>36969</v>
          </cell>
          <cell r="J1414">
            <v>64800</v>
          </cell>
          <cell r="K1414">
            <v>64800</v>
          </cell>
          <cell r="L1414">
            <v>64800</v>
          </cell>
          <cell r="M1414">
            <v>0</v>
          </cell>
          <cell r="N1414">
            <v>64800</v>
          </cell>
          <cell r="O1414">
            <v>200506</v>
          </cell>
          <cell r="P1414">
            <v>64800</v>
          </cell>
          <cell r="Q1414" t="str">
            <v>80</v>
          </cell>
          <cell r="R1414" t="str">
            <v>Medicine</v>
          </cell>
          <cell r="S1414" t="str">
            <v>MEDICAL CAMPUS</v>
          </cell>
          <cell r="T1414" t="b">
            <v>0</v>
          </cell>
          <cell r="U1414" t="b">
            <v>1</v>
          </cell>
          <cell r="V1414" t="b">
            <v>0</v>
          </cell>
          <cell r="W1414" t="str">
            <v>Asset Management</v>
          </cell>
          <cell r="X1414">
            <v>64800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 t="str">
            <v>30</v>
          </cell>
          <cell r="AH1414" t="str">
            <v>CM</v>
          </cell>
          <cell r="AI1414" t="str">
            <v>FullyF</v>
          </cell>
          <cell r="AJ1414" t="str">
            <v>FF</v>
          </cell>
        </row>
        <row r="1415">
          <cell r="A1415" t="str">
            <v>0037793</v>
          </cell>
          <cell r="B1415" t="str">
            <v>P98042802</v>
          </cell>
          <cell r="C1415" t="str">
            <v>98042802</v>
          </cell>
          <cell r="D1415" t="str">
            <v>SHM IE 40/42 RENO MOLECULAR &amp; CELL BIOLOGY</v>
          </cell>
          <cell r="E1415">
            <v>35916</v>
          </cell>
          <cell r="G1415">
            <v>35977</v>
          </cell>
          <cell r="I1415">
            <v>36969</v>
          </cell>
          <cell r="J1415">
            <v>35343</v>
          </cell>
          <cell r="K1415">
            <v>35343</v>
          </cell>
          <cell r="L1415">
            <v>35343</v>
          </cell>
          <cell r="M1415">
            <v>35464.29</v>
          </cell>
          <cell r="N1415">
            <v>0</v>
          </cell>
          <cell r="O1415">
            <v>200506</v>
          </cell>
          <cell r="P1415">
            <v>35343</v>
          </cell>
          <cell r="Q1415" t="str">
            <v>80</v>
          </cell>
          <cell r="R1415" t="str">
            <v>Medicine</v>
          </cell>
          <cell r="T1415" t="b">
            <v>0</v>
          </cell>
          <cell r="U1415" t="b">
            <v>1</v>
          </cell>
          <cell r="V1415" t="b">
            <v>0</v>
          </cell>
          <cell r="W1415" t="str">
            <v>Asset Management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I1415" t="str">
            <v>Tomb</v>
          </cell>
          <cell r="AJ1415" t="str">
            <v>T</v>
          </cell>
        </row>
        <row r="1416">
          <cell r="A1416" t="str">
            <v>0037794</v>
          </cell>
          <cell r="B1416" t="str">
            <v>P98042803</v>
          </cell>
          <cell r="C1416" t="str">
            <v>98042803</v>
          </cell>
          <cell r="D1416" t="str">
            <v>SHM C414 LAB RENOVATION NEUROBIOLOGY</v>
          </cell>
          <cell r="E1416">
            <v>35916</v>
          </cell>
          <cell r="G1416">
            <v>36039</v>
          </cell>
          <cell r="I1416">
            <v>36969</v>
          </cell>
          <cell r="J1416">
            <v>36253</v>
          </cell>
          <cell r="K1416">
            <v>36253</v>
          </cell>
          <cell r="L1416">
            <v>36253</v>
          </cell>
          <cell r="M1416">
            <v>36344.26</v>
          </cell>
          <cell r="N1416">
            <v>0</v>
          </cell>
          <cell r="O1416">
            <v>200506</v>
          </cell>
          <cell r="P1416">
            <v>36253</v>
          </cell>
          <cell r="Q1416" t="str">
            <v>80</v>
          </cell>
          <cell r="R1416" t="str">
            <v>Medicine</v>
          </cell>
          <cell r="T1416" t="b">
            <v>0</v>
          </cell>
          <cell r="U1416" t="b">
            <v>1</v>
          </cell>
          <cell r="V1416" t="b">
            <v>0</v>
          </cell>
          <cell r="W1416" t="str">
            <v>Asset Management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I1416" t="str">
            <v>Tomb</v>
          </cell>
          <cell r="AJ1416" t="str">
            <v>T</v>
          </cell>
        </row>
        <row r="1417">
          <cell r="A1417" t="str">
            <v>0037795</v>
          </cell>
          <cell r="B1417" t="str">
            <v>P98051901</v>
          </cell>
          <cell r="C1417" t="str">
            <v>98051901</v>
          </cell>
          <cell r="D1417" t="str">
            <v>WHITNEY GROVE LIGHTING ENERGY CONS RETRO PHII</v>
          </cell>
          <cell r="E1417">
            <v>35916</v>
          </cell>
          <cell r="G1417">
            <v>36341</v>
          </cell>
          <cell r="I1417">
            <v>37571</v>
          </cell>
          <cell r="J1417">
            <v>9600</v>
          </cell>
          <cell r="K1417">
            <v>9600</v>
          </cell>
          <cell r="L1417">
            <v>9600</v>
          </cell>
          <cell r="M1417">
            <v>0</v>
          </cell>
          <cell r="N1417">
            <v>9600</v>
          </cell>
          <cell r="O1417">
            <v>200506</v>
          </cell>
          <cell r="P1417">
            <v>9600</v>
          </cell>
          <cell r="Q1417" t="str">
            <v>61</v>
          </cell>
          <cell r="R1417" t="str">
            <v>Admin&amp;Other Other</v>
          </cell>
          <cell r="S1417" t="str">
            <v>OTHER FACILITIES</v>
          </cell>
          <cell r="T1417" t="b">
            <v>0</v>
          </cell>
          <cell r="U1417" t="b">
            <v>1</v>
          </cell>
          <cell r="V1417" t="b">
            <v>0</v>
          </cell>
          <cell r="W1417" t="str">
            <v>Accounting And Contracts</v>
          </cell>
          <cell r="X1417">
            <v>9600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 t="str">
            <v>30</v>
          </cell>
          <cell r="AH1417" t="str">
            <v>CM</v>
          </cell>
          <cell r="AI1417" t="str">
            <v>FullyF</v>
          </cell>
          <cell r="AJ1417" t="str">
            <v>FF</v>
          </cell>
        </row>
        <row r="1418">
          <cell r="A1418" t="str">
            <v>0037796</v>
          </cell>
          <cell r="B1418" t="str">
            <v>P98052601</v>
          </cell>
          <cell r="C1418" t="str">
            <v>98052601</v>
          </cell>
          <cell r="D1418" t="str">
            <v>WHITNEY 175 COMPUTER ROOM RENOVATIONS</v>
          </cell>
          <cell r="E1418">
            <v>35947</v>
          </cell>
          <cell r="G1418">
            <v>36280</v>
          </cell>
          <cell r="I1418">
            <v>37593</v>
          </cell>
          <cell r="J1418">
            <v>4502</v>
          </cell>
          <cell r="K1418">
            <v>4502</v>
          </cell>
          <cell r="L1418">
            <v>4502</v>
          </cell>
          <cell r="M1418">
            <v>0</v>
          </cell>
          <cell r="N1418">
            <v>4502</v>
          </cell>
          <cell r="O1418">
            <v>200506</v>
          </cell>
          <cell r="P1418">
            <v>4502</v>
          </cell>
          <cell r="Q1418" t="str">
            <v>12</v>
          </cell>
          <cell r="R1418" t="str">
            <v>Administrative &amp; University-Wide</v>
          </cell>
          <cell r="S1418" t="str">
            <v>CENTRAL CAMPUS</v>
          </cell>
          <cell r="T1418" t="b">
            <v>1</v>
          </cell>
          <cell r="U1418" t="b">
            <v>1</v>
          </cell>
          <cell r="V1418" t="b">
            <v>0</v>
          </cell>
          <cell r="W1418" t="str">
            <v>Accounting And Contracts</v>
          </cell>
          <cell r="X1418">
            <v>4502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I1418" t="str">
            <v>Tomb</v>
          </cell>
          <cell r="AJ1418" t="str">
            <v>T</v>
          </cell>
        </row>
        <row r="1419">
          <cell r="A1419" t="str">
            <v>0037797</v>
          </cell>
          <cell r="B1419" t="str">
            <v>P98060401</v>
          </cell>
          <cell r="C1419" t="str">
            <v>98060401</v>
          </cell>
          <cell r="D1419" t="str">
            <v>TRUMBULL 85 DEMOLITION</v>
          </cell>
          <cell r="E1419">
            <v>35947</v>
          </cell>
          <cell r="G1419">
            <v>36341</v>
          </cell>
          <cell r="H1419">
            <v>36707</v>
          </cell>
          <cell r="I1419">
            <v>37095</v>
          </cell>
          <cell r="J1419">
            <v>417054</v>
          </cell>
          <cell r="K1419">
            <v>417054.14</v>
          </cell>
          <cell r="L1419">
            <v>417054.14</v>
          </cell>
          <cell r="M1419">
            <v>417054</v>
          </cell>
          <cell r="N1419">
            <v>0</v>
          </cell>
          <cell r="O1419">
            <v>200506</v>
          </cell>
          <cell r="P1419">
            <v>417054.14</v>
          </cell>
          <cell r="Q1419" t="str">
            <v>61</v>
          </cell>
          <cell r="R1419" t="str">
            <v>Admin&amp;Other Other</v>
          </cell>
          <cell r="S1419" t="str">
            <v>OTHER PROJECTS</v>
          </cell>
          <cell r="T1419" t="b">
            <v>0</v>
          </cell>
          <cell r="U1419" t="b">
            <v>1</v>
          </cell>
          <cell r="V1419" t="b">
            <v>0</v>
          </cell>
          <cell r="W1419" t="str">
            <v>Accounting And Contracts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 t="str">
            <v>20</v>
          </cell>
          <cell r="AH1419" t="str">
            <v>OO</v>
          </cell>
          <cell r="AI1419" t="str">
            <v>FullyF</v>
          </cell>
          <cell r="AJ1419" t="str">
            <v>FF</v>
          </cell>
        </row>
        <row r="1420">
          <cell r="A1420" t="str">
            <v>0037798</v>
          </cell>
          <cell r="B1420" t="str">
            <v>C97110102</v>
          </cell>
          <cell r="C1420" t="str">
            <v>97110102</v>
          </cell>
          <cell r="D1420" t="str">
            <v>IDX PROFESSIONAL BILLING SYSTEM</v>
          </cell>
          <cell r="E1420">
            <v>35735</v>
          </cell>
          <cell r="F1420">
            <v>37256</v>
          </cell>
          <cell r="G1420">
            <v>36068</v>
          </cell>
          <cell r="I1420">
            <v>36943</v>
          </cell>
          <cell r="J1420">
            <v>5955886</v>
          </cell>
          <cell r="K1420">
            <v>5955885.5999999996</v>
          </cell>
          <cell r="L1420">
            <v>5955885.5999999996</v>
          </cell>
          <cell r="M1420">
            <v>0</v>
          </cell>
          <cell r="N1420">
            <v>5955886</v>
          </cell>
          <cell r="O1420">
            <v>200506</v>
          </cell>
          <cell r="P1420">
            <v>5955885.5999999996</v>
          </cell>
          <cell r="Q1420" t="str">
            <v>80</v>
          </cell>
          <cell r="R1420" t="str">
            <v>Medicine</v>
          </cell>
          <cell r="S1420" t="str">
            <v>DO NOT USE COMPUTING  TELECOMMUNICATIONS EQUIPMENT</v>
          </cell>
          <cell r="T1420" t="b">
            <v>0</v>
          </cell>
          <cell r="U1420" t="b">
            <v>1</v>
          </cell>
          <cell r="V1420" t="b">
            <v>0</v>
          </cell>
          <cell r="W1420" t="str">
            <v>Finance-General Administration</v>
          </cell>
          <cell r="X1420">
            <v>5955886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 t="str">
            <v>10</v>
          </cell>
          <cell r="AH1420" t="str">
            <v>OO</v>
          </cell>
          <cell r="AI1420" t="str">
            <v>FullyF</v>
          </cell>
          <cell r="AJ1420" t="str">
            <v>FF</v>
          </cell>
        </row>
        <row r="1421">
          <cell r="A1421" t="str">
            <v>0037814</v>
          </cell>
          <cell r="B1421" t="str">
            <v>C97070104</v>
          </cell>
          <cell r="C1421" t="str">
            <v>97070104</v>
          </cell>
          <cell r="D1421" t="str">
            <v>ITS NETWORK FY98</v>
          </cell>
          <cell r="E1421">
            <v>35612</v>
          </cell>
          <cell r="F1421">
            <v>35976</v>
          </cell>
          <cell r="G1421">
            <v>35947</v>
          </cell>
          <cell r="I1421">
            <v>36011</v>
          </cell>
          <cell r="J1421">
            <v>196699</v>
          </cell>
          <cell r="K1421">
            <v>196699</v>
          </cell>
          <cell r="L1421">
            <v>196699</v>
          </cell>
          <cell r="M1421">
            <v>0</v>
          </cell>
          <cell r="N1421">
            <v>196699</v>
          </cell>
          <cell r="O1421">
            <v>200506</v>
          </cell>
          <cell r="P1421">
            <v>196699</v>
          </cell>
          <cell r="Q1421" t="str">
            <v>12</v>
          </cell>
          <cell r="R1421" t="str">
            <v>Administrative &amp; University-Wide</v>
          </cell>
          <cell r="T1421" t="b">
            <v>0</v>
          </cell>
          <cell r="U1421" t="b">
            <v>1</v>
          </cell>
          <cell r="V1421" t="b">
            <v>0</v>
          </cell>
          <cell r="W1421" t="str">
            <v>Finance-General Administration</v>
          </cell>
          <cell r="X1421">
            <v>0</v>
          </cell>
          <cell r="Y1421">
            <v>196699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I1421" t="str">
            <v>Tomb</v>
          </cell>
          <cell r="AJ1421" t="str">
            <v>T</v>
          </cell>
        </row>
        <row r="1422">
          <cell r="A1422" t="str">
            <v>0037815</v>
          </cell>
          <cell r="B1422" t="str">
            <v>P98040702</v>
          </cell>
          <cell r="C1422" t="str">
            <v>98040702</v>
          </cell>
          <cell r="D1422" t="str">
            <v>SHM I-209/205/207 HVAC RENOVATIONS</v>
          </cell>
          <cell r="E1422">
            <v>35886</v>
          </cell>
          <cell r="F1422">
            <v>37802</v>
          </cell>
          <cell r="G1422">
            <v>35947</v>
          </cell>
          <cell r="I1422">
            <v>37595</v>
          </cell>
          <cell r="J1422">
            <v>46312</v>
          </cell>
          <cell r="K1422">
            <v>46312</v>
          </cell>
          <cell r="L1422">
            <v>46312</v>
          </cell>
          <cell r="M1422">
            <v>46311</v>
          </cell>
          <cell r="N1422">
            <v>0</v>
          </cell>
          <cell r="O1422">
            <v>200506</v>
          </cell>
          <cell r="P1422">
            <v>46312</v>
          </cell>
          <cell r="Q1422" t="str">
            <v>80</v>
          </cell>
          <cell r="R1422" t="str">
            <v>Medicine</v>
          </cell>
          <cell r="S1422" t="str">
            <v>MEDICAL CAMPUS</v>
          </cell>
          <cell r="T1422" t="b">
            <v>0</v>
          </cell>
          <cell r="U1422" t="b">
            <v>1</v>
          </cell>
          <cell r="V1422" t="b">
            <v>0</v>
          </cell>
          <cell r="W1422" t="str">
            <v>Asset Management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I1422" t="str">
            <v>Tomb</v>
          </cell>
          <cell r="AJ1422" t="str">
            <v>T</v>
          </cell>
        </row>
        <row r="1423">
          <cell r="A1423" t="str">
            <v>0037816</v>
          </cell>
          <cell r="B1423" t="str">
            <v>P98030605</v>
          </cell>
          <cell r="C1423" t="str">
            <v>98030605</v>
          </cell>
          <cell r="D1423" t="str">
            <v>CHURCH ST SOUTH 100 OFC &amp; TRAINING RMS RENOS</v>
          </cell>
          <cell r="E1423">
            <v>35947</v>
          </cell>
          <cell r="F1423">
            <v>36433</v>
          </cell>
          <cell r="G1423">
            <v>36039</v>
          </cell>
          <cell r="I1423">
            <v>36969</v>
          </cell>
          <cell r="J1423">
            <v>780334</v>
          </cell>
          <cell r="K1423">
            <v>780334</v>
          </cell>
          <cell r="L1423">
            <v>780334</v>
          </cell>
          <cell r="M1423">
            <v>0</v>
          </cell>
          <cell r="N1423">
            <v>780334</v>
          </cell>
          <cell r="O1423">
            <v>200506</v>
          </cell>
          <cell r="P1423">
            <v>780334</v>
          </cell>
          <cell r="Q1423" t="str">
            <v>80</v>
          </cell>
          <cell r="R1423" t="str">
            <v>Medicine</v>
          </cell>
          <cell r="S1423" t="str">
            <v>MEDICAL CAMPUS</v>
          </cell>
          <cell r="T1423" t="b">
            <v>0</v>
          </cell>
          <cell r="U1423" t="b">
            <v>1</v>
          </cell>
          <cell r="V1423" t="b">
            <v>0</v>
          </cell>
          <cell r="W1423" t="str">
            <v>Asset Management</v>
          </cell>
          <cell r="X1423">
            <v>780334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 t="str">
            <v>20</v>
          </cell>
          <cell r="AH1423" t="str">
            <v>PR</v>
          </cell>
          <cell r="AI1423" t="str">
            <v>FullyF</v>
          </cell>
          <cell r="AJ1423" t="str">
            <v>FF</v>
          </cell>
        </row>
        <row r="1424">
          <cell r="A1424" t="str">
            <v>0037817</v>
          </cell>
          <cell r="B1424" t="str">
            <v>C98060105</v>
          </cell>
          <cell r="C1424" t="str">
            <v>98060105</v>
          </cell>
          <cell r="D1424" t="str">
            <v>PROSPECT 300 PURCHASE</v>
          </cell>
          <cell r="E1424">
            <v>35947</v>
          </cell>
          <cell r="F1424">
            <v>36433</v>
          </cell>
          <cell r="G1424">
            <v>35976</v>
          </cell>
          <cell r="I1424">
            <v>37595</v>
          </cell>
          <cell r="J1424">
            <v>545857</v>
          </cell>
          <cell r="K1424">
            <v>545857</v>
          </cell>
          <cell r="L1424">
            <v>545857</v>
          </cell>
          <cell r="M1424">
            <v>0</v>
          </cell>
          <cell r="N1424">
            <v>545857</v>
          </cell>
          <cell r="O1424">
            <v>200506</v>
          </cell>
          <cell r="P1424">
            <v>545857</v>
          </cell>
          <cell r="Q1424" t="str">
            <v>63</v>
          </cell>
          <cell r="R1424" t="str">
            <v>Admin&amp;Other Acquisitions</v>
          </cell>
          <cell r="T1424" t="b">
            <v>0</v>
          </cell>
          <cell r="U1424" t="b">
            <v>1</v>
          </cell>
          <cell r="V1424" t="b">
            <v>0</v>
          </cell>
          <cell r="W1424" t="str">
            <v>Finance-General Administration</v>
          </cell>
          <cell r="X1424">
            <v>0</v>
          </cell>
          <cell r="Y1424">
            <v>545857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 t="str">
            <v>60</v>
          </cell>
          <cell r="AH1424" t="str">
            <v>AC</v>
          </cell>
          <cell r="AI1424" t="str">
            <v>FullyF</v>
          </cell>
          <cell r="AJ1424" t="str">
            <v>FF</v>
          </cell>
        </row>
        <row r="1425">
          <cell r="A1425" t="str">
            <v>0037818</v>
          </cell>
          <cell r="C1425" t="str">
            <v>97110101</v>
          </cell>
          <cell r="D1425" t="str">
            <v>CHEFA T PROJECTS NET INTEREST</v>
          </cell>
          <cell r="E1425">
            <v>35735</v>
          </cell>
          <cell r="G1425">
            <v>36341</v>
          </cell>
          <cell r="K1425">
            <v>0</v>
          </cell>
          <cell r="L1425">
            <v>0</v>
          </cell>
          <cell r="M1425">
            <v>-2770000</v>
          </cell>
          <cell r="N1425">
            <v>0</v>
          </cell>
          <cell r="O1425">
            <v>200506</v>
          </cell>
          <cell r="P1425">
            <v>0</v>
          </cell>
          <cell r="T1425" t="b">
            <v>0</v>
          </cell>
          <cell r="U1425" t="b">
            <v>0</v>
          </cell>
          <cell r="V1425" t="b">
            <v>0</v>
          </cell>
          <cell r="W1425" t="str">
            <v>General Accounting</v>
          </cell>
          <cell r="X1425">
            <v>0</v>
          </cell>
          <cell r="Y1425">
            <v>0</v>
          </cell>
          <cell r="Z1425">
            <v>0</v>
          </cell>
          <cell r="AI1425" t="str">
            <v>Tomb</v>
          </cell>
          <cell r="AJ1425" t="str">
            <v>T</v>
          </cell>
        </row>
        <row r="1426">
          <cell r="A1426" t="str">
            <v>0037825</v>
          </cell>
          <cell r="B1426" t="str">
            <v>T98060101</v>
          </cell>
          <cell r="C1426" t="str">
            <v>98060101</v>
          </cell>
          <cell r="D1426" t="str">
            <v>PROJECT X DC ADJUSTMENTS</v>
          </cell>
          <cell r="E1426">
            <v>35947</v>
          </cell>
          <cell r="G1426">
            <v>36341</v>
          </cell>
          <cell r="I1426">
            <v>37531</v>
          </cell>
          <cell r="J1426">
            <v>0</v>
          </cell>
          <cell r="K1426">
            <v>-0.449999999254942</v>
          </cell>
          <cell r="L1426">
            <v>-0.449999999254942</v>
          </cell>
          <cell r="M1426">
            <v>0</v>
          </cell>
          <cell r="N1426">
            <v>0</v>
          </cell>
          <cell r="O1426">
            <v>200506</v>
          </cell>
          <cell r="P1426">
            <v>-0.449999999254942</v>
          </cell>
          <cell r="S1426" t="str">
            <v>DO NOT USE COMPUTING  TELECOMMUNICATIONS EQUIPMENT</v>
          </cell>
          <cell r="T1426" t="b">
            <v>0</v>
          </cell>
          <cell r="U1426" t="b">
            <v>1</v>
          </cell>
          <cell r="V1426" t="b">
            <v>0</v>
          </cell>
          <cell r="W1426" t="str">
            <v>General Accounting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I1426" t="str">
            <v>Tomb</v>
          </cell>
          <cell r="AJ1426" t="str">
            <v>T</v>
          </cell>
        </row>
        <row r="1427">
          <cell r="A1427" t="str">
            <v>0037827</v>
          </cell>
          <cell r="B1427" t="str">
            <v>P97112102</v>
          </cell>
          <cell r="C1427" t="str">
            <v>97112102</v>
          </cell>
          <cell r="D1427" t="str">
            <v>SCIENCE AREA NORMAL DISTRIBUTION UPGRADE</v>
          </cell>
          <cell r="E1427">
            <v>35765</v>
          </cell>
          <cell r="G1427">
            <v>36341</v>
          </cell>
          <cell r="I1427">
            <v>37571</v>
          </cell>
          <cell r="J1427">
            <v>695104</v>
          </cell>
          <cell r="K1427">
            <v>695103.95</v>
          </cell>
          <cell r="L1427">
            <v>695103.95</v>
          </cell>
          <cell r="M1427">
            <v>0</v>
          </cell>
          <cell r="N1427">
            <v>695104</v>
          </cell>
          <cell r="O1427">
            <v>200506</v>
          </cell>
          <cell r="P1427">
            <v>695103.95</v>
          </cell>
          <cell r="Q1427" t="str">
            <v>65</v>
          </cell>
          <cell r="R1427" t="str">
            <v>Admin&amp;Other Utilities Central</v>
          </cell>
          <cell r="S1427" t="str">
            <v>POWER PLANTS AND UTILITY DISTRIBUTION SYSTEMS</v>
          </cell>
          <cell r="T1427" t="b">
            <v>0</v>
          </cell>
          <cell r="U1427" t="b">
            <v>1</v>
          </cell>
          <cell r="V1427" t="b">
            <v>0</v>
          </cell>
          <cell r="W1427" t="str">
            <v>Accounting And Contracts</v>
          </cell>
          <cell r="X1427">
            <v>695104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 t="str">
            <v>40</v>
          </cell>
          <cell r="AH1427" t="str">
            <v>CR</v>
          </cell>
          <cell r="AI1427" t="str">
            <v>FullyF</v>
          </cell>
          <cell r="AJ1427" t="str">
            <v>FF</v>
          </cell>
        </row>
        <row r="1428">
          <cell r="A1428" t="str">
            <v>0037828</v>
          </cell>
          <cell r="B1428" t="str">
            <v>P98030302</v>
          </cell>
          <cell r="C1428" t="str">
            <v>98030302</v>
          </cell>
          <cell r="D1428" t="str">
            <v>BCMM 262 HVAC RENOVATION</v>
          </cell>
          <cell r="E1428">
            <v>35827</v>
          </cell>
          <cell r="G1428">
            <v>36250</v>
          </cell>
          <cell r="I1428">
            <v>37595</v>
          </cell>
          <cell r="J1428">
            <v>78017</v>
          </cell>
          <cell r="K1428">
            <v>78016.960000000006</v>
          </cell>
          <cell r="L1428">
            <v>78016.960000000006</v>
          </cell>
          <cell r="M1428">
            <v>0</v>
          </cell>
          <cell r="N1428">
            <v>78017</v>
          </cell>
          <cell r="O1428">
            <v>200506</v>
          </cell>
          <cell r="P1428">
            <v>78016.960000000006</v>
          </cell>
          <cell r="Q1428" t="str">
            <v>80</v>
          </cell>
          <cell r="R1428" t="str">
            <v>Medicine</v>
          </cell>
          <cell r="S1428" t="str">
            <v>MEDICAL CAMPUS</v>
          </cell>
          <cell r="T1428" t="b">
            <v>0</v>
          </cell>
          <cell r="U1428" t="b">
            <v>1</v>
          </cell>
          <cell r="V1428" t="b">
            <v>0</v>
          </cell>
          <cell r="W1428" t="str">
            <v>Asset Management</v>
          </cell>
          <cell r="X1428">
            <v>78017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 t="str">
            <v>30</v>
          </cell>
          <cell r="AH1428" t="str">
            <v>CM</v>
          </cell>
          <cell r="AI1428" t="str">
            <v>FullyF</v>
          </cell>
          <cell r="AJ1428" t="str">
            <v>FF</v>
          </cell>
        </row>
        <row r="1429">
          <cell r="A1429" t="str">
            <v>0037829</v>
          </cell>
          <cell r="B1429" t="str">
            <v>P98032701</v>
          </cell>
          <cell r="C1429" t="str">
            <v>98032701</v>
          </cell>
          <cell r="D1429" t="str">
            <v>SHM I-WING FIRE PROTECTION PHASE I</v>
          </cell>
          <cell r="E1429">
            <v>35886</v>
          </cell>
          <cell r="G1429">
            <v>37164</v>
          </cell>
          <cell r="H1429">
            <v>36830</v>
          </cell>
          <cell r="I1429">
            <v>37360</v>
          </cell>
          <cell r="J1429">
            <v>1800000</v>
          </cell>
          <cell r="K1429">
            <v>1785403.79</v>
          </cell>
          <cell r="L1429">
            <v>1785403.79</v>
          </cell>
          <cell r="M1429">
            <v>0</v>
          </cell>
          <cell r="N1429">
            <v>1785404</v>
          </cell>
          <cell r="O1429">
            <v>200506</v>
          </cell>
          <cell r="P1429">
            <v>1785403.79</v>
          </cell>
          <cell r="Q1429" t="str">
            <v>80</v>
          </cell>
          <cell r="R1429" t="str">
            <v>Medicine</v>
          </cell>
          <cell r="S1429" t="str">
            <v>MEDICAL CAMPUS</v>
          </cell>
          <cell r="T1429" t="b">
            <v>0</v>
          </cell>
          <cell r="U1429" t="b">
            <v>0</v>
          </cell>
          <cell r="V1429" t="b">
            <v>0</v>
          </cell>
          <cell r="W1429" t="str">
            <v>Asset Management</v>
          </cell>
          <cell r="X1429">
            <v>1800000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 t="str">
            <v>30</v>
          </cell>
          <cell r="AH1429" t="str">
            <v>CM</v>
          </cell>
          <cell r="AI1429" t="str">
            <v>Const</v>
          </cell>
          <cell r="AJ1429" t="str">
            <v>I</v>
          </cell>
        </row>
        <row r="1430">
          <cell r="A1430" t="str">
            <v>0037830</v>
          </cell>
          <cell r="B1430" t="str">
            <v>P98051401</v>
          </cell>
          <cell r="C1430" t="str">
            <v>98051401</v>
          </cell>
          <cell r="D1430" t="str">
            <v>SOM SUMMER ALTERATIONS</v>
          </cell>
          <cell r="E1430">
            <v>35916</v>
          </cell>
          <cell r="G1430">
            <v>36099</v>
          </cell>
          <cell r="I1430">
            <v>37595</v>
          </cell>
          <cell r="J1430">
            <v>290181</v>
          </cell>
          <cell r="K1430">
            <v>290181.18</v>
          </cell>
          <cell r="L1430">
            <v>290181.18</v>
          </cell>
          <cell r="M1430">
            <v>0</v>
          </cell>
          <cell r="N1430">
            <v>290181</v>
          </cell>
          <cell r="O1430">
            <v>200506</v>
          </cell>
          <cell r="P1430">
            <v>290181.18</v>
          </cell>
          <cell r="Q1430" t="str">
            <v>33</v>
          </cell>
          <cell r="R1430" t="str">
            <v>Self-sup Management</v>
          </cell>
          <cell r="S1430" t="str">
            <v>SCHOOL OF MANAGEMENT</v>
          </cell>
          <cell r="T1430" t="b">
            <v>0</v>
          </cell>
          <cell r="U1430" t="b">
            <v>1</v>
          </cell>
          <cell r="V1430" t="b">
            <v>0</v>
          </cell>
          <cell r="W1430" t="str">
            <v>Accounting And Contracts</v>
          </cell>
          <cell r="X1430">
            <v>290181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 t="str">
            <v>20</v>
          </cell>
          <cell r="AH1430" t="str">
            <v>PR</v>
          </cell>
          <cell r="AI1430" t="str">
            <v>FullyF</v>
          </cell>
          <cell r="AJ1430" t="str">
            <v>FF</v>
          </cell>
        </row>
        <row r="1431">
          <cell r="A1431" t="str">
            <v>0037831</v>
          </cell>
          <cell r="B1431" t="str">
            <v>P98061101</v>
          </cell>
          <cell r="C1431" t="str">
            <v>98061101</v>
          </cell>
          <cell r="D1431" t="str">
            <v>SHM I-WING RMS 328/340/148 CASEWORK RENOS</v>
          </cell>
          <cell r="E1431">
            <v>35947</v>
          </cell>
          <cell r="F1431">
            <v>36677</v>
          </cell>
          <cell r="G1431">
            <v>36311</v>
          </cell>
          <cell r="I1431">
            <v>37593</v>
          </cell>
          <cell r="J1431">
            <v>174227</v>
          </cell>
          <cell r="K1431">
            <v>174227.5</v>
          </cell>
          <cell r="L1431">
            <v>174227.5</v>
          </cell>
          <cell r="M1431">
            <v>0</v>
          </cell>
          <cell r="N1431">
            <v>174227</v>
          </cell>
          <cell r="O1431">
            <v>200506</v>
          </cell>
          <cell r="P1431">
            <v>174227.5</v>
          </cell>
          <cell r="Q1431" t="str">
            <v>80</v>
          </cell>
          <cell r="R1431" t="str">
            <v>Medicine</v>
          </cell>
          <cell r="S1431" t="str">
            <v>MEDICAL CAMPUS</v>
          </cell>
          <cell r="T1431" t="b">
            <v>0</v>
          </cell>
          <cell r="U1431" t="b">
            <v>1</v>
          </cell>
          <cell r="V1431" t="b">
            <v>0</v>
          </cell>
          <cell r="W1431" t="str">
            <v>Asset Management</v>
          </cell>
          <cell r="X1431">
            <v>174227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 t="str">
            <v>20</v>
          </cell>
          <cell r="AH1431" t="str">
            <v>PR</v>
          </cell>
          <cell r="AI1431" t="str">
            <v>FullyF</v>
          </cell>
          <cell r="AJ1431" t="str">
            <v>FF</v>
          </cell>
        </row>
        <row r="1432">
          <cell r="A1432" t="str">
            <v>0037832</v>
          </cell>
          <cell r="B1432" t="str">
            <v>P98051801</v>
          </cell>
          <cell r="C1432" t="str">
            <v>98051801</v>
          </cell>
          <cell r="D1432" t="str">
            <v>CLINICAL RESEARCH BUILDING</v>
          </cell>
          <cell r="E1432">
            <v>35947</v>
          </cell>
          <cell r="F1432">
            <v>38656</v>
          </cell>
          <cell r="G1432">
            <v>37560</v>
          </cell>
          <cell r="H1432">
            <v>37560</v>
          </cell>
          <cell r="I1432">
            <v>37921</v>
          </cell>
          <cell r="J1432">
            <v>177200000</v>
          </cell>
          <cell r="K1432">
            <v>163566761.13</v>
          </cell>
          <cell r="L1432">
            <v>169781237.63999999</v>
          </cell>
          <cell r="M1432">
            <v>6704959</v>
          </cell>
          <cell r="N1432">
            <v>125600000</v>
          </cell>
          <cell r="O1432">
            <v>200506</v>
          </cell>
          <cell r="P1432">
            <v>170131623.46000001</v>
          </cell>
          <cell r="Q1432" t="str">
            <v>80</v>
          </cell>
          <cell r="R1432" t="str">
            <v>Medicine</v>
          </cell>
          <cell r="S1432" t="str">
            <v>MEDICAL CAMPUS</v>
          </cell>
          <cell r="T1432" t="b">
            <v>0</v>
          </cell>
          <cell r="U1432" t="b">
            <v>0</v>
          </cell>
          <cell r="V1432" t="b">
            <v>0</v>
          </cell>
          <cell r="W1432" t="str">
            <v>Asset Management</v>
          </cell>
          <cell r="X1432">
            <v>132900000</v>
          </cell>
          <cell r="Y1432">
            <v>0</v>
          </cell>
          <cell r="Z1432">
            <v>44300000</v>
          </cell>
          <cell r="AA1432">
            <v>99556.29</v>
          </cell>
          <cell r="AB1432">
            <v>40705.93</v>
          </cell>
          <cell r="AC1432">
            <v>135236.92000000001</v>
          </cell>
          <cell r="AD1432">
            <v>53662.02</v>
          </cell>
          <cell r="AE1432">
            <v>0</v>
          </cell>
          <cell r="AF1432">
            <v>21224.66</v>
          </cell>
          <cell r="AG1432" t="str">
            <v>10</v>
          </cell>
          <cell r="AH1432" t="str">
            <v>NI</v>
          </cell>
          <cell r="AI1432" t="str">
            <v>Const</v>
          </cell>
          <cell r="AJ1432" t="str">
            <v>I</v>
          </cell>
        </row>
        <row r="1433">
          <cell r="A1433" t="str">
            <v>0037833</v>
          </cell>
          <cell r="B1433" t="str">
            <v>C98060106</v>
          </cell>
          <cell r="C1433" t="str">
            <v>98060106</v>
          </cell>
          <cell r="D1433" t="str">
            <v>YAD PC HUMAN RESOURCES MED ORDER #703</v>
          </cell>
          <cell r="E1433">
            <v>35947</v>
          </cell>
          <cell r="F1433">
            <v>36099</v>
          </cell>
          <cell r="G1433">
            <v>36039</v>
          </cell>
          <cell r="I1433">
            <v>35975</v>
          </cell>
          <cell r="J1433">
            <v>2524</v>
          </cell>
          <cell r="K1433">
            <v>2523</v>
          </cell>
          <cell r="L1433">
            <v>2523</v>
          </cell>
          <cell r="M1433">
            <v>0</v>
          </cell>
          <cell r="N1433">
            <v>2524</v>
          </cell>
          <cell r="O1433">
            <v>200506</v>
          </cell>
          <cell r="P1433">
            <v>2523</v>
          </cell>
          <cell r="Q1433" t="str">
            <v>12</v>
          </cell>
          <cell r="R1433" t="str">
            <v>Administrative &amp; University-Wide</v>
          </cell>
          <cell r="T1433" t="b">
            <v>0</v>
          </cell>
          <cell r="U1433" t="b">
            <v>1</v>
          </cell>
          <cell r="V1433" t="b">
            <v>0</v>
          </cell>
          <cell r="W1433" t="str">
            <v>Finance-General Administration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I1433" t="str">
            <v>Tomb</v>
          </cell>
          <cell r="AJ1433" t="str">
            <v>T</v>
          </cell>
        </row>
        <row r="1434">
          <cell r="A1434" t="str">
            <v>0037834</v>
          </cell>
          <cell r="B1434" t="str">
            <v>C98060107</v>
          </cell>
          <cell r="C1434" t="str">
            <v>98060107</v>
          </cell>
          <cell r="D1434" t="str">
            <v>YAD PC ORTHOPAEDICS ORDER #702</v>
          </cell>
          <cell r="E1434">
            <v>35947</v>
          </cell>
          <cell r="F1434">
            <v>36129</v>
          </cell>
          <cell r="G1434">
            <v>36039</v>
          </cell>
          <cell r="I1434">
            <v>36103</v>
          </cell>
          <cell r="J1434">
            <v>15137</v>
          </cell>
          <cell r="K1434">
            <v>15137</v>
          </cell>
          <cell r="L1434">
            <v>15137</v>
          </cell>
          <cell r="M1434">
            <v>0</v>
          </cell>
          <cell r="N1434">
            <v>15137</v>
          </cell>
          <cell r="O1434">
            <v>200506</v>
          </cell>
          <cell r="P1434">
            <v>15137</v>
          </cell>
          <cell r="Q1434" t="str">
            <v>08</v>
          </cell>
          <cell r="R1434" t="str">
            <v>Medicine</v>
          </cell>
          <cell r="T1434" t="b">
            <v>0</v>
          </cell>
          <cell r="U1434" t="b">
            <v>1</v>
          </cell>
          <cell r="V1434" t="b">
            <v>0</v>
          </cell>
          <cell r="W1434" t="str">
            <v>Finance-General Administration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I1434" t="str">
            <v>Tomb</v>
          </cell>
          <cell r="AJ1434" t="str">
            <v>T</v>
          </cell>
        </row>
        <row r="1435">
          <cell r="A1435" t="str">
            <v>0037835</v>
          </cell>
          <cell r="B1435" t="str">
            <v>C98070101</v>
          </cell>
          <cell r="C1435" t="str">
            <v>98070101</v>
          </cell>
          <cell r="D1435" t="str">
            <v>YAD PC BAC ORDER #743</v>
          </cell>
          <cell r="E1435">
            <v>35977</v>
          </cell>
          <cell r="F1435">
            <v>36099</v>
          </cell>
          <cell r="G1435">
            <v>36039</v>
          </cell>
          <cell r="I1435">
            <v>35990</v>
          </cell>
          <cell r="J1435">
            <v>2524</v>
          </cell>
          <cell r="K1435">
            <v>2523</v>
          </cell>
          <cell r="L1435">
            <v>2523</v>
          </cell>
          <cell r="M1435">
            <v>0</v>
          </cell>
          <cell r="N1435">
            <v>2524</v>
          </cell>
          <cell r="O1435">
            <v>200506</v>
          </cell>
          <cell r="P1435">
            <v>2523</v>
          </cell>
          <cell r="Q1435" t="str">
            <v>13</v>
          </cell>
          <cell r="R1435" t="str">
            <v>Other</v>
          </cell>
          <cell r="T1435" t="b">
            <v>0</v>
          </cell>
          <cell r="U1435" t="b">
            <v>1</v>
          </cell>
          <cell r="V1435" t="b">
            <v>0</v>
          </cell>
          <cell r="W1435" t="str">
            <v>Finance-General Administration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I1435" t="str">
            <v>Tomb</v>
          </cell>
          <cell r="AJ1435" t="str">
            <v>T</v>
          </cell>
        </row>
        <row r="1436">
          <cell r="A1436" t="str">
            <v>0037836</v>
          </cell>
          <cell r="B1436" t="str">
            <v>C98070102</v>
          </cell>
          <cell r="C1436" t="str">
            <v>98070102</v>
          </cell>
          <cell r="D1436" t="str">
            <v>YAD PC HUMAN RESOURCES ORDER #761</v>
          </cell>
          <cell r="E1436">
            <v>35977</v>
          </cell>
          <cell r="F1436">
            <v>36129</v>
          </cell>
          <cell r="G1436">
            <v>36039</v>
          </cell>
          <cell r="I1436">
            <v>36103</v>
          </cell>
          <cell r="J1436">
            <v>3022</v>
          </cell>
          <cell r="K1436">
            <v>3022</v>
          </cell>
          <cell r="L1436">
            <v>3022</v>
          </cell>
          <cell r="M1436">
            <v>0</v>
          </cell>
          <cell r="N1436">
            <v>3022</v>
          </cell>
          <cell r="O1436">
            <v>200506</v>
          </cell>
          <cell r="P1436">
            <v>3022</v>
          </cell>
          <cell r="Q1436" t="str">
            <v>12</v>
          </cell>
          <cell r="R1436" t="str">
            <v>Administrative &amp; University-Wide</v>
          </cell>
          <cell r="T1436" t="b">
            <v>0</v>
          </cell>
          <cell r="U1436" t="b">
            <v>1</v>
          </cell>
          <cell r="V1436" t="b">
            <v>0</v>
          </cell>
          <cell r="W1436" t="str">
            <v>Finance-General Administration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I1436" t="str">
            <v>Tomb</v>
          </cell>
          <cell r="AJ1436" t="str">
            <v>T</v>
          </cell>
        </row>
        <row r="1437">
          <cell r="A1437" t="str">
            <v>0037975</v>
          </cell>
          <cell r="B1437" t="str">
            <v>P98022602</v>
          </cell>
          <cell r="C1437" t="str">
            <v>98022602</v>
          </cell>
          <cell r="D1437" t="str">
            <v>WHITNEY GROVE SQUARE 3RD FL NORTH SOM</v>
          </cell>
          <cell r="E1437">
            <v>35916</v>
          </cell>
          <cell r="G1437">
            <v>36311</v>
          </cell>
          <cell r="I1437">
            <v>37595</v>
          </cell>
          <cell r="J1437">
            <v>346252</v>
          </cell>
          <cell r="K1437">
            <v>346251.6</v>
          </cell>
          <cell r="L1437">
            <v>346251.6</v>
          </cell>
          <cell r="M1437">
            <v>0</v>
          </cell>
          <cell r="N1437">
            <v>346252</v>
          </cell>
          <cell r="O1437">
            <v>200506</v>
          </cell>
          <cell r="P1437">
            <v>346251.6</v>
          </cell>
          <cell r="Q1437" t="str">
            <v>60</v>
          </cell>
          <cell r="R1437" t="str">
            <v>Admin&amp;Other Administration</v>
          </cell>
          <cell r="S1437" t="str">
            <v>CENTRAL CAMPUS</v>
          </cell>
          <cell r="T1437" t="b">
            <v>0</v>
          </cell>
          <cell r="U1437" t="b">
            <v>1</v>
          </cell>
          <cell r="V1437" t="b">
            <v>0</v>
          </cell>
          <cell r="W1437" t="str">
            <v>Accounting And Contracts</v>
          </cell>
          <cell r="X1437">
            <v>346252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 t="str">
            <v>20</v>
          </cell>
          <cell r="AH1437" t="str">
            <v>PR</v>
          </cell>
          <cell r="AI1437" t="str">
            <v>FullyF</v>
          </cell>
          <cell r="AJ1437" t="str">
            <v>FF</v>
          </cell>
        </row>
        <row r="1438">
          <cell r="A1438" t="str">
            <v>0037976</v>
          </cell>
          <cell r="B1438" t="str">
            <v>P98051503</v>
          </cell>
          <cell r="C1438" t="str">
            <v>98051503</v>
          </cell>
          <cell r="D1438" t="str">
            <v>HARKNESS DORM &amp; APT RENOVATION</v>
          </cell>
          <cell r="E1438">
            <v>35916</v>
          </cell>
          <cell r="G1438">
            <v>36891</v>
          </cell>
          <cell r="I1438">
            <v>37595</v>
          </cell>
          <cell r="J1438">
            <v>16850000</v>
          </cell>
          <cell r="K1438">
            <v>16342840.74</v>
          </cell>
          <cell r="L1438">
            <v>16462074.74</v>
          </cell>
          <cell r="M1438">
            <v>0</v>
          </cell>
          <cell r="N1438">
            <v>16342075</v>
          </cell>
          <cell r="O1438">
            <v>200506</v>
          </cell>
          <cell r="P1438">
            <v>16353108.74</v>
          </cell>
          <cell r="Q1438" t="str">
            <v>80</v>
          </cell>
          <cell r="R1438" t="str">
            <v>Medicine</v>
          </cell>
          <cell r="S1438" t="str">
            <v>MEDICAL CAMPUS</v>
          </cell>
          <cell r="T1438" t="b">
            <v>0</v>
          </cell>
          <cell r="U1438" t="b">
            <v>0</v>
          </cell>
          <cell r="V1438" t="b">
            <v>0</v>
          </cell>
          <cell r="W1438" t="str">
            <v>Asset Management</v>
          </cell>
          <cell r="X1438">
            <v>16462075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-108966</v>
          </cell>
          <cell r="AE1438">
            <v>0</v>
          </cell>
          <cell r="AF1438">
            <v>0</v>
          </cell>
          <cell r="AG1438" t="str">
            <v>10</v>
          </cell>
          <cell r="AH1438" t="str">
            <v>PR</v>
          </cell>
          <cell r="AI1438" t="str">
            <v>Const</v>
          </cell>
          <cell r="AJ1438" t="str">
            <v>I</v>
          </cell>
        </row>
        <row r="1439">
          <cell r="A1439" t="str">
            <v>0037977</v>
          </cell>
          <cell r="B1439" t="str">
            <v>C98060108</v>
          </cell>
          <cell r="C1439" t="str">
            <v>98060108</v>
          </cell>
          <cell r="D1439" t="str">
            <v>SML READING ROOM COMPUTER EQUIPMENT</v>
          </cell>
          <cell r="E1439">
            <v>35947</v>
          </cell>
          <cell r="G1439">
            <v>36525</v>
          </cell>
          <cell r="I1439">
            <v>38148</v>
          </cell>
          <cell r="J1439">
            <v>49510</v>
          </cell>
          <cell r="K1439">
            <v>49510</v>
          </cell>
          <cell r="L1439">
            <v>49510</v>
          </cell>
          <cell r="M1439">
            <v>49510</v>
          </cell>
          <cell r="N1439">
            <v>0</v>
          </cell>
          <cell r="O1439">
            <v>200506</v>
          </cell>
          <cell r="P1439">
            <v>49510</v>
          </cell>
          <cell r="Q1439" t="str">
            <v>06</v>
          </cell>
          <cell r="R1439" t="str">
            <v>Libraries</v>
          </cell>
          <cell r="T1439" t="b">
            <v>0</v>
          </cell>
          <cell r="U1439" t="b">
            <v>0</v>
          </cell>
          <cell r="V1439" t="b">
            <v>0</v>
          </cell>
          <cell r="W1439" t="str">
            <v>Finance-General Administration</v>
          </cell>
          <cell r="X1439">
            <v>0</v>
          </cell>
          <cell r="Y1439">
            <v>0</v>
          </cell>
          <cell r="Z1439">
            <v>49510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I1439" t="str">
            <v>Tomb</v>
          </cell>
          <cell r="AJ1439" t="str">
            <v>T</v>
          </cell>
        </row>
        <row r="1440">
          <cell r="A1440" t="str">
            <v>0037978</v>
          </cell>
          <cell r="B1440" t="str">
            <v>C98070103</v>
          </cell>
          <cell r="C1440" t="str">
            <v>98070103</v>
          </cell>
          <cell r="D1440" t="str">
            <v>PROJECT X EQUIPMENT FY99</v>
          </cell>
          <cell r="E1440">
            <v>35977</v>
          </cell>
          <cell r="G1440">
            <v>36341</v>
          </cell>
          <cell r="I1440">
            <v>37595</v>
          </cell>
          <cell r="J1440">
            <v>1363243</v>
          </cell>
          <cell r="K1440">
            <v>1363243</v>
          </cell>
          <cell r="L1440">
            <v>1363243</v>
          </cell>
          <cell r="M1440">
            <v>0</v>
          </cell>
          <cell r="N1440">
            <v>1363243</v>
          </cell>
          <cell r="O1440">
            <v>200506</v>
          </cell>
          <cell r="P1440">
            <v>1363243</v>
          </cell>
          <cell r="Q1440" t="str">
            <v>12</v>
          </cell>
          <cell r="R1440" t="str">
            <v>Administrative &amp; University-Wide</v>
          </cell>
          <cell r="S1440" t="str">
            <v>DO NOT USE COMPUTING  TELECOMMUNICATIONS EQUIPMENT</v>
          </cell>
          <cell r="T1440" t="b">
            <v>0</v>
          </cell>
          <cell r="U1440" t="b">
            <v>1</v>
          </cell>
          <cell r="V1440" t="b">
            <v>0</v>
          </cell>
          <cell r="W1440" t="str">
            <v>Finance-General Administration</v>
          </cell>
          <cell r="X1440">
            <v>1363243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I1440" t="str">
            <v>Tomb</v>
          </cell>
          <cell r="AJ1440" t="str">
            <v>T</v>
          </cell>
        </row>
        <row r="1441">
          <cell r="A1441" t="str">
            <v>0037979</v>
          </cell>
          <cell r="B1441" t="str">
            <v>F98070101</v>
          </cell>
          <cell r="C1441" t="str">
            <v>98070101</v>
          </cell>
          <cell r="D1441" t="str">
            <v>CRAF FY1999</v>
          </cell>
          <cell r="E1441">
            <v>35977</v>
          </cell>
          <cell r="G1441">
            <v>36525</v>
          </cell>
          <cell r="I1441">
            <v>38159</v>
          </cell>
          <cell r="J1441">
            <v>2201114</v>
          </cell>
          <cell r="K1441">
            <v>2201114.2200000002</v>
          </cell>
          <cell r="L1441">
            <v>2201114.2200000002</v>
          </cell>
          <cell r="M1441">
            <v>9492</v>
          </cell>
          <cell r="N1441">
            <v>2191622</v>
          </cell>
          <cell r="O1441">
            <v>200506</v>
          </cell>
          <cell r="P1441">
            <v>2201114.2200000002</v>
          </cell>
          <cell r="Q1441" t="str">
            <v>61</v>
          </cell>
          <cell r="R1441" t="str">
            <v>Admin&amp;Other Other</v>
          </cell>
          <cell r="S1441" t="str">
            <v>OTHER FACILITIES</v>
          </cell>
          <cell r="T1441" t="b">
            <v>0</v>
          </cell>
          <cell r="U1441" t="b">
            <v>1</v>
          </cell>
          <cell r="V1441" t="b">
            <v>0</v>
          </cell>
          <cell r="W1441" t="str">
            <v>Accounting And Contracts</v>
          </cell>
          <cell r="X1441">
            <v>2191622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 t="str">
            <v>30</v>
          </cell>
          <cell r="AH1441" t="str">
            <v>CM</v>
          </cell>
          <cell r="AI1441" t="str">
            <v>FullyF</v>
          </cell>
          <cell r="AJ1441" t="str">
            <v>FF</v>
          </cell>
        </row>
        <row r="1442">
          <cell r="A1442" t="str">
            <v>0037980</v>
          </cell>
          <cell r="B1442" t="str">
            <v>C98070104</v>
          </cell>
          <cell r="C1442" t="str">
            <v>98070104</v>
          </cell>
          <cell r="D1442" t="str">
            <v>UCRAF FY1999</v>
          </cell>
          <cell r="E1442">
            <v>35977</v>
          </cell>
          <cell r="G1442">
            <v>36525</v>
          </cell>
          <cell r="I1442">
            <v>38159</v>
          </cell>
          <cell r="J1442">
            <v>209620</v>
          </cell>
          <cell r="K1442">
            <v>209620.5</v>
          </cell>
          <cell r="L1442">
            <v>209620.5</v>
          </cell>
          <cell r="M1442">
            <v>0</v>
          </cell>
          <cell r="N1442">
            <v>209620</v>
          </cell>
          <cell r="O1442">
            <v>200506</v>
          </cell>
          <cell r="P1442">
            <v>209620.5</v>
          </cell>
          <cell r="Q1442" t="str">
            <v>65</v>
          </cell>
          <cell r="R1442" t="str">
            <v>Admin&amp;Other Utilities Central</v>
          </cell>
          <cell r="S1442" t="str">
            <v>POWER PLANTS AND UTILITY DISTRIBUTION SYSTEMS</v>
          </cell>
          <cell r="T1442" t="b">
            <v>0</v>
          </cell>
          <cell r="U1442" t="b">
            <v>1</v>
          </cell>
          <cell r="V1442" t="b">
            <v>0</v>
          </cell>
          <cell r="W1442" t="str">
            <v>Finance-General Administration</v>
          </cell>
          <cell r="X1442">
            <v>209620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 t="str">
            <v>40</v>
          </cell>
          <cell r="AH1442" t="str">
            <v>UT</v>
          </cell>
          <cell r="AI1442" t="str">
            <v>FullyF</v>
          </cell>
          <cell r="AJ1442" t="str">
            <v>FF</v>
          </cell>
        </row>
        <row r="1443">
          <cell r="A1443" t="str">
            <v>0037981</v>
          </cell>
          <cell r="B1443" t="str">
            <v>C98070105</v>
          </cell>
          <cell r="C1443" t="str">
            <v>98070105</v>
          </cell>
          <cell r="D1443" t="str">
            <v>YAD PC ORTHOPAEDICS #717</v>
          </cell>
          <cell r="E1443">
            <v>35977</v>
          </cell>
          <cell r="F1443">
            <v>36129</v>
          </cell>
          <cell r="G1443">
            <v>36039</v>
          </cell>
          <cell r="I1443">
            <v>36103</v>
          </cell>
          <cell r="J1443">
            <v>2523</v>
          </cell>
          <cell r="K1443">
            <v>2523</v>
          </cell>
          <cell r="L1443">
            <v>2523</v>
          </cell>
          <cell r="M1443">
            <v>0</v>
          </cell>
          <cell r="N1443">
            <v>2523</v>
          </cell>
          <cell r="O1443">
            <v>200506</v>
          </cell>
          <cell r="P1443">
            <v>2523</v>
          </cell>
          <cell r="Q1443" t="str">
            <v>08</v>
          </cell>
          <cell r="R1443" t="str">
            <v>Medicine</v>
          </cell>
          <cell r="T1443" t="b">
            <v>0</v>
          </cell>
          <cell r="U1443" t="b">
            <v>1</v>
          </cell>
          <cell r="V1443" t="b">
            <v>0</v>
          </cell>
          <cell r="W1443" t="str">
            <v>Finance-General Administration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I1443" t="str">
            <v>Tomb</v>
          </cell>
          <cell r="AJ1443" t="str">
            <v>T</v>
          </cell>
        </row>
        <row r="1444">
          <cell r="A1444" t="str">
            <v>0037982</v>
          </cell>
          <cell r="B1444" t="str">
            <v>P98061902</v>
          </cell>
          <cell r="C1444" t="str">
            <v>98061902</v>
          </cell>
          <cell r="D1444" t="str">
            <v>MASON LAB ROOM 313A OFFICE RENOVATION</v>
          </cell>
          <cell r="E1444">
            <v>35947</v>
          </cell>
          <cell r="G1444">
            <v>36311</v>
          </cell>
          <cell r="I1444">
            <v>37025</v>
          </cell>
          <cell r="J1444">
            <v>13633</v>
          </cell>
          <cell r="K1444">
            <v>13632.46</v>
          </cell>
          <cell r="L1444">
            <v>13632.46</v>
          </cell>
          <cell r="M1444">
            <v>13632.48</v>
          </cell>
          <cell r="N1444">
            <v>0</v>
          </cell>
          <cell r="O1444">
            <v>200506</v>
          </cell>
          <cell r="P1444">
            <v>13632.46</v>
          </cell>
          <cell r="Q1444" t="str">
            <v>24</v>
          </cell>
          <cell r="R1444" t="str">
            <v>Eng&amp;ApplSci</v>
          </cell>
          <cell r="S1444" t="str">
            <v>SCIENCE HILL</v>
          </cell>
          <cell r="T1444" t="b">
            <v>1</v>
          </cell>
          <cell r="U1444" t="b">
            <v>1</v>
          </cell>
          <cell r="V1444" t="b">
            <v>0</v>
          </cell>
          <cell r="W1444" t="str">
            <v>Accounting And Contracts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I1444" t="str">
            <v>Tomb</v>
          </cell>
          <cell r="AJ1444" t="str">
            <v>T</v>
          </cell>
        </row>
        <row r="1445">
          <cell r="A1445" t="str">
            <v>0037983</v>
          </cell>
          <cell r="B1445" t="str">
            <v>C98070106</v>
          </cell>
          <cell r="C1445" t="str">
            <v>98070106</v>
          </cell>
          <cell r="D1445" t="str">
            <v>YAD PC DRAMA SCHOOL ORDER #755</v>
          </cell>
          <cell r="E1445">
            <v>35977</v>
          </cell>
          <cell r="F1445">
            <v>36099</v>
          </cell>
          <cell r="G1445">
            <v>36039</v>
          </cell>
          <cell r="I1445">
            <v>36003</v>
          </cell>
          <cell r="J1445">
            <v>2824</v>
          </cell>
          <cell r="K1445">
            <v>2823</v>
          </cell>
          <cell r="L1445">
            <v>2823</v>
          </cell>
          <cell r="M1445">
            <v>0</v>
          </cell>
          <cell r="N1445">
            <v>2824</v>
          </cell>
          <cell r="O1445">
            <v>200506</v>
          </cell>
          <cell r="P1445">
            <v>2823</v>
          </cell>
          <cell r="Q1445" t="str">
            <v>05</v>
          </cell>
          <cell r="R1445" t="str">
            <v>Academic Space: Non-Science</v>
          </cell>
          <cell r="T1445" t="b">
            <v>0</v>
          </cell>
          <cell r="U1445" t="b">
            <v>1</v>
          </cell>
          <cell r="V1445" t="b">
            <v>0</v>
          </cell>
          <cell r="W1445" t="str">
            <v>Finance-General Administration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I1445" t="str">
            <v>Tomb</v>
          </cell>
          <cell r="AJ1445" t="str">
            <v>T</v>
          </cell>
        </row>
        <row r="1446">
          <cell r="A1446" t="str">
            <v>0037984</v>
          </cell>
          <cell r="B1446" t="str">
            <v>F98070102</v>
          </cell>
          <cell r="C1446" t="str">
            <v>98070102</v>
          </cell>
          <cell r="D1446" t="str">
            <v>ESPLANADE BUILDING C HANDICAPPED APT</v>
          </cell>
          <cell r="E1446">
            <v>35977</v>
          </cell>
          <cell r="F1446">
            <v>36433</v>
          </cell>
          <cell r="G1446">
            <v>36039</v>
          </cell>
          <cell r="I1446">
            <v>37278</v>
          </cell>
          <cell r="J1446">
            <v>53637</v>
          </cell>
          <cell r="K1446">
            <v>53637</v>
          </cell>
          <cell r="L1446">
            <v>53637</v>
          </cell>
          <cell r="M1446">
            <v>53637.3</v>
          </cell>
          <cell r="N1446">
            <v>0</v>
          </cell>
          <cell r="O1446">
            <v>200506</v>
          </cell>
          <cell r="P1446">
            <v>53637</v>
          </cell>
          <cell r="Q1446" t="str">
            <v>70</v>
          </cell>
          <cell r="R1446" t="str">
            <v>Residential - Graduate</v>
          </cell>
          <cell r="T1446" t="b">
            <v>1</v>
          </cell>
          <cell r="U1446" t="b">
            <v>1</v>
          </cell>
          <cell r="V1446" t="b">
            <v>0</v>
          </cell>
          <cell r="W1446" t="str">
            <v>Accounting And Contracts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I1446" t="str">
            <v>Tomb</v>
          </cell>
          <cell r="AJ1446" t="str">
            <v>T</v>
          </cell>
        </row>
        <row r="1447">
          <cell r="A1447" t="str">
            <v>0037985</v>
          </cell>
          <cell r="B1447" t="str">
            <v>P98081202</v>
          </cell>
          <cell r="C1447" t="str">
            <v>98081202</v>
          </cell>
          <cell r="D1447" t="str">
            <v>YSM BAS HARDWARE &amp; SOFTWARE UPGRADES</v>
          </cell>
          <cell r="E1447">
            <v>36008</v>
          </cell>
          <cell r="G1447">
            <v>36585</v>
          </cell>
          <cell r="I1447">
            <v>37593</v>
          </cell>
          <cell r="J1447">
            <v>76280</v>
          </cell>
          <cell r="K1447">
            <v>76280</v>
          </cell>
          <cell r="L1447">
            <v>76280</v>
          </cell>
          <cell r="M1447">
            <v>0</v>
          </cell>
          <cell r="N1447">
            <v>76280</v>
          </cell>
          <cell r="O1447">
            <v>200506</v>
          </cell>
          <cell r="P1447">
            <v>76280</v>
          </cell>
          <cell r="Q1447" t="str">
            <v>80</v>
          </cell>
          <cell r="R1447" t="str">
            <v>Medicine</v>
          </cell>
          <cell r="S1447" t="str">
            <v>MEDICAL CAMPUS</v>
          </cell>
          <cell r="T1447" t="b">
            <v>0</v>
          </cell>
          <cell r="U1447" t="b">
            <v>1</v>
          </cell>
          <cell r="V1447" t="b">
            <v>0</v>
          </cell>
          <cell r="W1447" t="str">
            <v>Asset Management</v>
          </cell>
          <cell r="X1447">
            <v>76280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 t="str">
            <v>30</v>
          </cell>
          <cell r="AH1447" t="str">
            <v>CM</v>
          </cell>
          <cell r="AI1447" t="str">
            <v>FullyF</v>
          </cell>
          <cell r="AJ1447" t="str">
            <v>FF</v>
          </cell>
        </row>
        <row r="1448">
          <cell r="A1448" t="str">
            <v>0037986</v>
          </cell>
          <cell r="B1448" t="str">
            <v>F98080101</v>
          </cell>
          <cell r="C1448" t="str">
            <v>98080101</v>
          </cell>
          <cell r="D1448" t="str">
            <v>PROSPECT 202 ACQUISITION</v>
          </cell>
          <cell r="E1448">
            <v>36008</v>
          </cell>
          <cell r="F1448">
            <v>36219</v>
          </cell>
          <cell r="G1448">
            <v>36039</v>
          </cell>
          <cell r="I1448">
            <v>36103</v>
          </cell>
          <cell r="J1448">
            <v>435639</v>
          </cell>
          <cell r="K1448">
            <v>435639</v>
          </cell>
          <cell r="L1448">
            <v>435639</v>
          </cell>
          <cell r="M1448">
            <v>435638.82</v>
          </cell>
          <cell r="N1448">
            <v>0</v>
          </cell>
          <cell r="O1448">
            <v>200506</v>
          </cell>
          <cell r="P1448">
            <v>435639</v>
          </cell>
          <cell r="Q1448" t="str">
            <v>63</v>
          </cell>
          <cell r="R1448" t="str">
            <v>Admin&amp;Other Acquisitions</v>
          </cell>
          <cell r="T1448" t="b">
            <v>1</v>
          </cell>
          <cell r="U1448" t="b">
            <v>1</v>
          </cell>
          <cell r="V1448" t="b">
            <v>0</v>
          </cell>
          <cell r="W1448" t="str">
            <v>Accounting And Contracts</v>
          </cell>
          <cell r="X1448">
            <v>0</v>
          </cell>
          <cell r="Y1448">
            <v>0</v>
          </cell>
          <cell r="Z1448">
            <v>435639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I1448" t="str">
            <v>Tomb</v>
          </cell>
          <cell r="AJ1448" t="str">
            <v>T</v>
          </cell>
        </row>
        <row r="1449">
          <cell r="A1449" t="str">
            <v>0038042</v>
          </cell>
          <cell r="B1449" t="str">
            <v>P97110701</v>
          </cell>
          <cell r="C1449" t="str">
            <v>97110701</v>
          </cell>
          <cell r="D1449" t="str">
            <v>SHM I-WING, LEPH, HOPE YPB, YSM LIGHT UPGRADE</v>
          </cell>
          <cell r="E1449">
            <v>35735</v>
          </cell>
          <cell r="G1449">
            <v>36799</v>
          </cell>
          <cell r="I1449">
            <v>37935</v>
          </cell>
          <cell r="J1449">
            <v>140126</v>
          </cell>
          <cell r="K1449">
            <v>140126.16</v>
          </cell>
          <cell r="L1449">
            <v>140126.16</v>
          </cell>
          <cell r="M1449">
            <v>0</v>
          </cell>
          <cell r="N1449">
            <v>140126</v>
          </cell>
          <cell r="O1449">
            <v>200506</v>
          </cell>
          <cell r="P1449">
            <v>140126.16</v>
          </cell>
          <cell r="Q1449" t="str">
            <v>80</v>
          </cell>
          <cell r="R1449" t="str">
            <v>Medicine</v>
          </cell>
          <cell r="S1449" t="str">
            <v>MEDICAL CAMPUS</v>
          </cell>
          <cell r="T1449" t="b">
            <v>0</v>
          </cell>
          <cell r="U1449" t="b">
            <v>1</v>
          </cell>
          <cell r="V1449" t="b">
            <v>0</v>
          </cell>
          <cell r="W1449" t="str">
            <v>Asset Management</v>
          </cell>
          <cell r="X1449">
            <v>140126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 t="str">
            <v>30</v>
          </cell>
          <cell r="AH1449" t="str">
            <v>CR</v>
          </cell>
          <cell r="AI1449" t="str">
            <v>FullyF</v>
          </cell>
          <cell r="AJ1449" t="str">
            <v>FF</v>
          </cell>
        </row>
        <row r="1450">
          <cell r="A1450" t="str">
            <v>0038043</v>
          </cell>
          <cell r="B1450" t="str">
            <v>P98051802</v>
          </cell>
          <cell r="C1450" t="str">
            <v>98051802</v>
          </cell>
          <cell r="D1450" t="str">
            <v>LMP 1ST FL LAB &amp; OFC RENO INTERNAL MEDICINE</v>
          </cell>
          <cell r="E1450">
            <v>35916</v>
          </cell>
          <cell r="F1450">
            <v>36646</v>
          </cell>
          <cell r="G1450">
            <v>36280</v>
          </cell>
          <cell r="I1450">
            <v>37595</v>
          </cell>
          <cell r="J1450">
            <v>49467</v>
          </cell>
          <cell r="K1450">
            <v>49467.08</v>
          </cell>
          <cell r="L1450">
            <v>49467.08</v>
          </cell>
          <cell r="M1450">
            <v>0</v>
          </cell>
          <cell r="N1450">
            <v>49467</v>
          </cell>
          <cell r="O1450">
            <v>200506</v>
          </cell>
          <cell r="P1450">
            <v>49467.08</v>
          </cell>
          <cell r="Q1450" t="str">
            <v>80</v>
          </cell>
          <cell r="R1450" t="str">
            <v>Medicine</v>
          </cell>
          <cell r="S1450" t="str">
            <v>MEDICAL CAMPUS</v>
          </cell>
          <cell r="T1450" t="b">
            <v>0</v>
          </cell>
          <cell r="U1450" t="b">
            <v>1</v>
          </cell>
          <cell r="V1450" t="b">
            <v>0</v>
          </cell>
          <cell r="W1450" t="str">
            <v>Asset Management</v>
          </cell>
          <cell r="X1450">
            <v>49467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 t="str">
            <v>20</v>
          </cell>
          <cell r="AH1450" t="str">
            <v>PR</v>
          </cell>
          <cell r="AI1450" t="str">
            <v>FullyF</v>
          </cell>
          <cell r="AJ1450" t="str">
            <v>FF</v>
          </cell>
        </row>
        <row r="1451">
          <cell r="A1451" t="str">
            <v>0038044</v>
          </cell>
          <cell r="B1451" t="str">
            <v>P98040801</v>
          </cell>
          <cell r="C1451" t="str">
            <v>98040801</v>
          </cell>
          <cell r="D1451" t="str">
            <v>KGL GEOCHEMISTRY  LAB 219</v>
          </cell>
          <cell r="E1451">
            <v>35916</v>
          </cell>
          <cell r="G1451">
            <v>36372</v>
          </cell>
          <cell r="I1451">
            <v>37595</v>
          </cell>
          <cell r="J1451">
            <v>476016</v>
          </cell>
          <cell r="K1451">
            <v>476016.11</v>
          </cell>
          <cell r="L1451">
            <v>476016.11</v>
          </cell>
          <cell r="M1451">
            <v>264033</v>
          </cell>
          <cell r="N1451">
            <v>211983</v>
          </cell>
          <cell r="O1451">
            <v>200506</v>
          </cell>
          <cell r="P1451">
            <v>476016.11</v>
          </cell>
          <cell r="Q1451" t="str">
            <v>25</v>
          </cell>
          <cell r="R1451" t="str">
            <v>Biological and Physical Sciences</v>
          </cell>
          <cell r="S1451" t="str">
            <v>SCIENCE HILL</v>
          </cell>
          <cell r="T1451" t="b">
            <v>0</v>
          </cell>
          <cell r="U1451" t="b">
            <v>1</v>
          </cell>
          <cell r="V1451" t="b">
            <v>0</v>
          </cell>
          <cell r="W1451" t="str">
            <v>Accounting And Contracts</v>
          </cell>
          <cell r="X1451">
            <v>211983</v>
          </cell>
          <cell r="Y1451">
            <v>0</v>
          </cell>
          <cell r="Z1451">
            <v>264033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 t="str">
            <v>20</v>
          </cell>
          <cell r="AH1451" t="str">
            <v>PR</v>
          </cell>
          <cell r="AI1451" t="str">
            <v>FullyF</v>
          </cell>
          <cell r="AJ1451" t="str">
            <v>FF</v>
          </cell>
        </row>
        <row r="1452">
          <cell r="A1452" t="str">
            <v>0038045</v>
          </cell>
          <cell r="B1452" t="str">
            <v>P98061201</v>
          </cell>
          <cell r="C1452" t="str">
            <v>98061201</v>
          </cell>
          <cell r="D1452" t="str">
            <v>SHM C219-229-241-248 OFFICE RENOVATIONS</v>
          </cell>
          <cell r="E1452">
            <v>35947</v>
          </cell>
          <cell r="G1452">
            <v>36250</v>
          </cell>
          <cell r="I1452">
            <v>37595</v>
          </cell>
          <cell r="J1452">
            <v>138516</v>
          </cell>
          <cell r="K1452">
            <v>138516.63</v>
          </cell>
          <cell r="L1452">
            <v>138516.63</v>
          </cell>
          <cell r="M1452">
            <v>0</v>
          </cell>
          <cell r="N1452">
            <v>138516</v>
          </cell>
          <cell r="O1452">
            <v>200506</v>
          </cell>
          <cell r="P1452">
            <v>138516.63</v>
          </cell>
          <cell r="Q1452" t="str">
            <v>80</v>
          </cell>
          <cell r="R1452" t="str">
            <v>Medicine</v>
          </cell>
          <cell r="S1452" t="str">
            <v>MEDICAL CAMPUS</v>
          </cell>
          <cell r="T1452" t="b">
            <v>0</v>
          </cell>
          <cell r="U1452" t="b">
            <v>1</v>
          </cell>
          <cell r="V1452" t="b">
            <v>0</v>
          </cell>
          <cell r="W1452" t="str">
            <v>Asset Management</v>
          </cell>
          <cell r="X1452">
            <v>138516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 t="str">
            <v>20</v>
          </cell>
          <cell r="AH1452" t="str">
            <v>PR</v>
          </cell>
          <cell r="AI1452" t="str">
            <v>FullyF</v>
          </cell>
          <cell r="AJ1452" t="str">
            <v>FF</v>
          </cell>
        </row>
        <row r="1453">
          <cell r="A1453" t="str">
            <v>0038046</v>
          </cell>
          <cell r="B1453" t="str">
            <v>P98061202</v>
          </cell>
          <cell r="C1453" t="str">
            <v>98061202</v>
          </cell>
          <cell r="D1453" t="str">
            <v>SHM I-WING HOT WATER PIPING REPLACEMENT</v>
          </cell>
          <cell r="E1453">
            <v>35947</v>
          </cell>
          <cell r="F1453">
            <v>36433</v>
          </cell>
          <cell r="G1453">
            <v>36068</v>
          </cell>
          <cell r="I1453">
            <v>36969</v>
          </cell>
          <cell r="J1453">
            <v>225695</v>
          </cell>
          <cell r="K1453">
            <v>225695.2</v>
          </cell>
          <cell r="L1453">
            <v>225695.2</v>
          </cell>
          <cell r="M1453">
            <v>0</v>
          </cell>
          <cell r="N1453">
            <v>225695</v>
          </cell>
          <cell r="O1453">
            <v>200506</v>
          </cell>
          <cell r="P1453">
            <v>225695.2</v>
          </cell>
          <cell r="Q1453" t="str">
            <v>80</v>
          </cell>
          <cell r="R1453" t="str">
            <v>Medicine</v>
          </cell>
          <cell r="S1453" t="str">
            <v>MEDICAL CAMPUS</v>
          </cell>
          <cell r="T1453" t="b">
            <v>0</v>
          </cell>
          <cell r="U1453" t="b">
            <v>1</v>
          </cell>
          <cell r="V1453" t="b">
            <v>0</v>
          </cell>
          <cell r="W1453" t="str">
            <v>Asset Management</v>
          </cell>
          <cell r="X1453">
            <v>225695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 t="str">
            <v>30</v>
          </cell>
          <cell r="AH1453" t="str">
            <v>CM</v>
          </cell>
          <cell r="AI1453" t="str">
            <v>FullyF</v>
          </cell>
          <cell r="AJ1453" t="str">
            <v>FF</v>
          </cell>
        </row>
        <row r="1454">
          <cell r="A1454" t="str">
            <v>0038047</v>
          </cell>
          <cell r="B1454" t="str">
            <v>P98062401</v>
          </cell>
          <cell r="C1454" t="str">
            <v>98062401</v>
          </cell>
          <cell r="D1454" t="str">
            <v>HGS EMERGENCY STEAM HEATING REPAIRS</v>
          </cell>
          <cell r="E1454">
            <v>35947</v>
          </cell>
          <cell r="G1454">
            <v>36341</v>
          </cell>
          <cell r="I1454">
            <v>37571</v>
          </cell>
          <cell r="J1454">
            <v>269499</v>
          </cell>
          <cell r="K1454">
            <v>269499</v>
          </cell>
          <cell r="L1454">
            <v>269499</v>
          </cell>
          <cell r="M1454">
            <v>20000</v>
          </cell>
          <cell r="N1454">
            <v>249499</v>
          </cell>
          <cell r="O1454">
            <v>200506</v>
          </cell>
          <cell r="P1454">
            <v>269499</v>
          </cell>
          <cell r="Q1454" t="str">
            <v>70</v>
          </cell>
          <cell r="R1454" t="str">
            <v>Residential - Graduate</v>
          </cell>
          <cell r="S1454" t="str">
            <v>RESIDENTIAL FACILITIES</v>
          </cell>
          <cell r="T1454" t="b">
            <v>0</v>
          </cell>
          <cell r="U1454" t="b">
            <v>1</v>
          </cell>
          <cell r="V1454" t="b">
            <v>0</v>
          </cell>
          <cell r="W1454" t="str">
            <v>Accounting And Contracts</v>
          </cell>
          <cell r="X1454">
            <v>249499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 t="str">
            <v>30</v>
          </cell>
          <cell r="AH1454" t="str">
            <v>CM</v>
          </cell>
          <cell r="AI1454" t="str">
            <v>FullyF</v>
          </cell>
          <cell r="AJ1454" t="str">
            <v>FF</v>
          </cell>
        </row>
        <row r="1455">
          <cell r="A1455" t="str">
            <v>0038048</v>
          </cell>
          <cell r="B1455" t="str">
            <v>P98062201</v>
          </cell>
          <cell r="C1455" t="str">
            <v>98062201</v>
          </cell>
          <cell r="D1455" t="str">
            <v>POLICE STATION</v>
          </cell>
          <cell r="E1455">
            <v>35947</v>
          </cell>
          <cell r="H1455">
            <v>36341</v>
          </cell>
          <cell r="I1455">
            <v>37694</v>
          </cell>
          <cell r="J1455">
            <v>0</v>
          </cell>
          <cell r="K1455">
            <v>-0.37000000000080002</v>
          </cell>
          <cell r="L1455">
            <v>-0.37000000000080002</v>
          </cell>
          <cell r="M1455">
            <v>0</v>
          </cell>
          <cell r="N1455">
            <v>0</v>
          </cell>
          <cell r="O1455">
            <v>200506</v>
          </cell>
          <cell r="P1455">
            <v>-0.37000000000080002</v>
          </cell>
          <cell r="Q1455" t="str">
            <v>60</v>
          </cell>
          <cell r="R1455" t="str">
            <v>Admin&amp;Other Administration</v>
          </cell>
          <cell r="S1455" t="str">
            <v>OTHER PROJECTS</v>
          </cell>
          <cell r="T1455" t="b">
            <v>1</v>
          </cell>
          <cell r="U1455" t="b">
            <v>1</v>
          </cell>
          <cell r="V1455" t="b">
            <v>0</v>
          </cell>
          <cell r="W1455" t="str">
            <v>Accounting And Contracts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I1455" t="str">
            <v>Tomb</v>
          </cell>
          <cell r="AJ1455" t="str">
            <v>T</v>
          </cell>
        </row>
        <row r="1456">
          <cell r="A1456" t="str">
            <v>0038049</v>
          </cell>
          <cell r="B1456" t="str">
            <v>P98061901</v>
          </cell>
          <cell r="C1456" t="str">
            <v>98061901</v>
          </cell>
          <cell r="D1456" t="str">
            <v>MASON LAB ROOMS 320/324/321A RENOVATIONS</v>
          </cell>
          <cell r="E1456">
            <v>35977</v>
          </cell>
          <cell r="G1456">
            <v>36250</v>
          </cell>
          <cell r="I1456">
            <v>36997</v>
          </cell>
          <cell r="J1456">
            <v>163848</v>
          </cell>
          <cell r="K1456">
            <v>163848</v>
          </cell>
          <cell r="L1456">
            <v>163848</v>
          </cell>
          <cell r="M1456">
            <v>163847.9</v>
          </cell>
          <cell r="N1456">
            <v>0</v>
          </cell>
          <cell r="O1456">
            <v>200506</v>
          </cell>
          <cell r="P1456">
            <v>163848</v>
          </cell>
          <cell r="Q1456" t="str">
            <v>24</v>
          </cell>
          <cell r="R1456" t="str">
            <v>Eng&amp;ApplSci</v>
          </cell>
          <cell r="T1456" t="b">
            <v>1</v>
          </cell>
          <cell r="U1456" t="b">
            <v>1</v>
          </cell>
          <cell r="V1456" t="b">
            <v>0</v>
          </cell>
          <cell r="W1456" t="str">
            <v>Accounting And Contracts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I1456" t="str">
            <v>Tomb</v>
          </cell>
          <cell r="AJ1456" t="str">
            <v>T</v>
          </cell>
        </row>
        <row r="1457">
          <cell r="A1457" t="str">
            <v>0038050</v>
          </cell>
          <cell r="B1457" t="str">
            <v>P98071001</v>
          </cell>
          <cell r="C1457" t="str">
            <v>98071001</v>
          </cell>
          <cell r="D1457" t="str">
            <v>COLLEGE 451 COMPREHENSIVE RENOVATION</v>
          </cell>
          <cell r="E1457">
            <v>35977</v>
          </cell>
          <cell r="G1457">
            <v>37194</v>
          </cell>
          <cell r="H1457">
            <v>37134</v>
          </cell>
          <cell r="I1457">
            <v>37935</v>
          </cell>
          <cell r="J1457">
            <v>3843119</v>
          </cell>
          <cell r="K1457">
            <v>3843118.66</v>
          </cell>
          <cell r="L1457">
            <v>3843118.66</v>
          </cell>
          <cell r="M1457">
            <v>279524</v>
          </cell>
          <cell r="N1457">
            <v>3563595</v>
          </cell>
          <cell r="O1457">
            <v>200506</v>
          </cell>
          <cell r="P1457">
            <v>3843118.66</v>
          </cell>
          <cell r="Q1457" t="str">
            <v>60</v>
          </cell>
          <cell r="R1457" t="str">
            <v>Admin&amp;Other Administration</v>
          </cell>
          <cell r="S1457" t="str">
            <v>OTHER FACILITIES</v>
          </cell>
          <cell r="T1457" t="b">
            <v>0</v>
          </cell>
          <cell r="U1457" t="b">
            <v>1</v>
          </cell>
          <cell r="V1457" t="b">
            <v>0</v>
          </cell>
          <cell r="W1457" t="str">
            <v>Accounting And Contracts</v>
          </cell>
          <cell r="X1457">
            <v>3563595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 t="str">
            <v>20</v>
          </cell>
          <cell r="AH1457" t="str">
            <v>PR</v>
          </cell>
          <cell r="AI1457" t="str">
            <v>FullyF</v>
          </cell>
          <cell r="AJ1457" t="str">
            <v>FF</v>
          </cell>
        </row>
        <row r="1458">
          <cell r="A1458" t="str">
            <v>0038051</v>
          </cell>
          <cell r="B1458" t="str">
            <v>F98060101</v>
          </cell>
          <cell r="C1458" t="str">
            <v>98060101</v>
          </cell>
          <cell r="D1458" t="str">
            <v>PROSPECT 301 FORESTRY RENOVATION</v>
          </cell>
          <cell r="E1458">
            <v>35947</v>
          </cell>
          <cell r="G1458">
            <v>36433</v>
          </cell>
          <cell r="I1458">
            <v>37595</v>
          </cell>
          <cell r="J1458">
            <v>167604</v>
          </cell>
          <cell r="K1458">
            <v>167603.68</v>
          </cell>
          <cell r="L1458">
            <v>167603.68</v>
          </cell>
          <cell r="M1458">
            <v>0</v>
          </cell>
          <cell r="N1458">
            <v>167604</v>
          </cell>
          <cell r="O1458">
            <v>200506</v>
          </cell>
          <cell r="P1458">
            <v>167603.68</v>
          </cell>
          <cell r="Q1458" t="str">
            <v>31</v>
          </cell>
          <cell r="R1458" t="str">
            <v>Self-sup Forestry</v>
          </cell>
          <cell r="S1458" t="str">
            <v>SCHOOL OF FORESTRY</v>
          </cell>
          <cell r="T1458" t="b">
            <v>0</v>
          </cell>
          <cell r="U1458" t="b">
            <v>1</v>
          </cell>
          <cell r="V1458" t="b">
            <v>0</v>
          </cell>
          <cell r="W1458" t="str">
            <v>Accounting And Contracts</v>
          </cell>
          <cell r="X1458">
            <v>154398</v>
          </cell>
          <cell r="Y1458">
            <v>13206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 t="str">
            <v>20</v>
          </cell>
          <cell r="AH1458" t="str">
            <v>PR</v>
          </cell>
          <cell r="AI1458" t="str">
            <v>FullyF</v>
          </cell>
          <cell r="AJ1458" t="str">
            <v>FF</v>
          </cell>
        </row>
        <row r="1459">
          <cell r="A1459" t="str">
            <v>0038052</v>
          </cell>
          <cell r="B1459" t="str">
            <v>P98080301</v>
          </cell>
          <cell r="C1459" t="str">
            <v>98080301</v>
          </cell>
          <cell r="D1459" t="str">
            <v>YUAG PROGRAMMING STUDY</v>
          </cell>
          <cell r="E1459">
            <v>36008</v>
          </cell>
          <cell r="H1459">
            <v>41547</v>
          </cell>
          <cell r="I1459">
            <v>36416</v>
          </cell>
          <cell r="J1459">
            <v>285000</v>
          </cell>
          <cell r="K1459">
            <v>205910.07</v>
          </cell>
          <cell r="L1459">
            <v>205910.07</v>
          </cell>
          <cell r="M1459">
            <v>205910.26</v>
          </cell>
          <cell r="N1459">
            <v>0</v>
          </cell>
          <cell r="O1459">
            <v>200506</v>
          </cell>
          <cell r="P1459">
            <v>205910.07</v>
          </cell>
          <cell r="Q1459" t="str">
            <v>43</v>
          </cell>
          <cell r="R1459" t="str">
            <v>Mus&amp;Gall Yale Art Gallery</v>
          </cell>
          <cell r="T1459" t="b">
            <v>0</v>
          </cell>
          <cell r="U1459" t="b">
            <v>0</v>
          </cell>
          <cell r="V1459" t="b">
            <v>0</v>
          </cell>
          <cell r="W1459" t="str">
            <v>Accounting And Contracts</v>
          </cell>
          <cell r="X1459">
            <v>0</v>
          </cell>
          <cell r="Y1459">
            <v>0</v>
          </cell>
          <cell r="Z1459">
            <v>285000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 t="str">
            <v>20</v>
          </cell>
          <cell r="AH1459" t="str">
            <v>OS</v>
          </cell>
          <cell r="AI1459" t="str">
            <v>Study</v>
          </cell>
          <cell r="AJ1459" t="str">
            <v>I</v>
          </cell>
        </row>
        <row r="1460">
          <cell r="A1460" t="str">
            <v>0038053</v>
          </cell>
          <cell r="B1460" t="str">
            <v>P98081203</v>
          </cell>
          <cell r="C1460" t="str">
            <v>98081203</v>
          </cell>
          <cell r="D1460" t="str">
            <v>FMB 301/302 LAB RENO ANESTHESIOLOGY</v>
          </cell>
          <cell r="E1460">
            <v>36008</v>
          </cell>
          <cell r="F1460">
            <v>36494</v>
          </cell>
          <cell r="G1460">
            <v>36129</v>
          </cell>
          <cell r="I1460">
            <v>37595</v>
          </cell>
          <cell r="J1460">
            <v>151182</v>
          </cell>
          <cell r="K1460">
            <v>151181.03</v>
          </cell>
          <cell r="L1460">
            <v>151181.03</v>
          </cell>
          <cell r="M1460">
            <v>0</v>
          </cell>
          <cell r="N1460">
            <v>151182</v>
          </cell>
          <cell r="O1460">
            <v>200506</v>
          </cell>
          <cell r="P1460">
            <v>151181.03</v>
          </cell>
          <cell r="Q1460" t="str">
            <v>80</v>
          </cell>
          <cell r="R1460" t="str">
            <v>Medicine</v>
          </cell>
          <cell r="S1460" t="str">
            <v>MEDICAL CAMPUS</v>
          </cell>
          <cell r="T1460" t="b">
            <v>0</v>
          </cell>
          <cell r="U1460" t="b">
            <v>1</v>
          </cell>
          <cell r="V1460" t="b">
            <v>0</v>
          </cell>
          <cell r="W1460" t="str">
            <v>Asset Management</v>
          </cell>
          <cell r="X1460">
            <v>151182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 t="str">
            <v>20</v>
          </cell>
          <cell r="AH1460" t="str">
            <v>PR</v>
          </cell>
          <cell r="AI1460" t="str">
            <v>FullyF</v>
          </cell>
          <cell r="AJ1460" t="str">
            <v>FF</v>
          </cell>
        </row>
        <row r="1461">
          <cell r="A1461" t="str">
            <v>0038054</v>
          </cell>
          <cell r="B1461" t="str">
            <v>C98080101</v>
          </cell>
          <cell r="C1461" t="str">
            <v>98080101</v>
          </cell>
          <cell r="D1461" t="str">
            <v>YAD PC HUMAN RESOURCES 155 WHITNEY #792</v>
          </cell>
          <cell r="E1461">
            <v>36008</v>
          </cell>
          <cell r="F1461">
            <v>36129</v>
          </cell>
          <cell r="G1461">
            <v>36039</v>
          </cell>
          <cell r="I1461">
            <v>36103</v>
          </cell>
          <cell r="J1461">
            <v>2387</v>
          </cell>
          <cell r="K1461">
            <v>2387</v>
          </cell>
          <cell r="L1461">
            <v>2387</v>
          </cell>
          <cell r="M1461">
            <v>0</v>
          </cell>
          <cell r="N1461">
            <v>2387</v>
          </cell>
          <cell r="O1461">
            <v>200506</v>
          </cell>
          <cell r="P1461">
            <v>2387</v>
          </cell>
          <cell r="Q1461" t="str">
            <v>12</v>
          </cell>
          <cell r="R1461" t="str">
            <v>Administrative &amp; University-Wide</v>
          </cell>
          <cell r="T1461" t="b">
            <v>0</v>
          </cell>
          <cell r="U1461" t="b">
            <v>1</v>
          </cell>
          <cell r="V1461" t="b">
            <v>0</v>
          </cell>
          <cell r="W1461" t="str">
            <v>Finance-General Administration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I1461" t="str">
            <v>Tomb</v>
          </cell>
          <cell r="AJ1461" t="str">
            <v>T</v>
          </cell>
        </row>
        <row r="1462">
          <cell r="A1462" t="str">
            <v>0038055</v>
          </cell>
          <cell r="B1462" t="str">
            <v>C98080102</v>
          </cell>
          <cell r="C1462" t="str">
            <v>98080102</v>
          </cell>
          <cell r="D1462" t="str">
            <v>YAD PC ATHLETICS ORDER #793</v>
          </cell>
          <cell r="E1462">
            <v>36008</v>
          </cell>
          <cell r="F1462">
            <v>36129</v>
          </cell>
          <cell r="G1462">
            <v>36039</v>
          </cell>
          <cell r="I1462">
            <v>36103</v>
          </cell>
          <cell r="J1462">
            <v>2523</v>
          </cell>
          <cell r="K1462">
            <v>2523</v>
          </cell>
          <cell r="L1462">
            <v>2523</v>
          </cell>
          <cell r="M1462">
            <v>0</v>
          </cell>
          <cell r="N1462">
            <v>2523</v>
          </cell>
          <cell r="O1462">
            <v>200506</v>
          </cell>
          <cell r="P1462">
            <v>2523</v>
          </cell>
          <cell r="Q1462" t="str">
            <v>10</v>
          </cell>
          <cell r="R1462" t="str">
            <v>Athletics</v>
          </cell>
          <cell r="T1462" t="b">
            <v>0</v>
          </cell>
          <cell r="U1462" t="b">
            <v>1</v>
          </cell>
          <cell r="V1462" t="b">
            <v>0</v>
          </cell>
          <cell r="W1462" t="str">
            <v>Finance-General Administration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I1462" t="str">
            <v>Tomb</v>
          </cell>
          <cell r="AJ1462" t="str">
            <v>T</v>
          </cell>
        </row>
        <row r="1463">
          <cell r="A1463" t="str">
            <v>0038056</v>
          </cell>
          <cell r="B1463" t="str">
            <v>C98090101</v>
          </cell>
          <cell r="C1463" t="str">
            <v>98090101</v>
          </cell>
          <cell r="D1463" t="str">
            <v>YAD PC TR&amp;S #809</v>
          </cell>
          <cell r="E1463">
            <v>36039</v>
          </cell>
          <cell r="F1463">
            <v>36129</v>
          </cell>
          <cell r="G1463">
            <v>36039</v>
          </cell>
          <cell r="I1463">
            <v>36103</v>
          </cell>
          <cell r="J1463">
            <v>2387</v>
          </cell>
          <cell r="K1463">
            <v>2387</v>
          </cell>
          <cell r="L1463">
            <v>2387</v>
          </cell>
          <cell r="M1463">
            <v>0</v>
          </cell>
          <cell r="N1463">
            <v>2387</v>
          </cell>
          <cell r="O1463">
            <v>200506</v>
          </cell>
          <cell r="P1463">
            <v>2387</v>
          </cell>
          <cell r="Q1463" t="str">
            <v>12</v>
          </cell>
          <cell r="R1463" t="str">
            <v>Administrative &amp; University-Wide</v>
          </cell>
          <cell r="T1463" t="b">
            <v>0</v>
          </cell>
          <cell r="U1463" t="b">
            <v>1</v>
          </cell>
          <cell r="V1463" t="b">
            <v>0</v>
          </cell>
          <cell r="W1463" t="str">
            <v>Finance-General Administration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I1463" t="str">
            <v>Tomb</v>
          </cell>
          <cell r="AJ1463" t="str">
            <v>T</v>
          </cell>
        </row>
        <row r="1464">
          <cell r="A1464" t="str">
            <v>0038057</v>
          </cell>
          <cell r="B1464" t="str">
            <v>C98090102</v>
          </cell>
          <cell r="C1464" t="str">
            <v>98090102</v>
          </cell>
          <cell r="D1464" t="str">
            <v>YAD PC PHARMACOLOGY ORDER #815</v>
          </cell>
          <cell r="E1464">
            <v>36039</v>
          </cell>
          <cell r="F1464">
            <v>36129</v>
          </cell>
          <cell r="G1464">
            <v>36039</v>
          </cell>
          <cell r="I1464">
            <v>36103</v>
          </cell>
          <cell r="J1464">
            <v>2387</v>
          </cell>
          <cell r="K1464">
            <v>2387</v>
          </cell>
          <cell r="L1464">
            <v>2387</v>
          </cell>
          <cell r="M1464">
            <v>0</v>
          </cell>
          <cell r="N1464">
            <v>2387</v>
          </cell>
          <cell r="O1464">
            <v>200506</v>
          </cell>
          <cell r="P1464">
            <v>2387</v>
          </cell>
          <cell r="Q1464" t="str">
            <v>08</v>
          </cell>
          <cell r="R1464" t="str">
            <v>Medicine</v>
          </cell>
          <cell r="T1464" t="b">
            <v>0</v>
          </cell>
          <cell r="U1464" t="b">
            <v>1</v>
          </cell>
          <cell r="V1464" t="b">
            <v>0</v>
          </cell>
          <cell r="W1464" t="str">
            <v>Finance-General Administration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I1464" t="str">
            <v>Tomb</v>
          </cell>
          <cell r="AJ1464" t="str">
            <v>T</v>
          </cell>
        </row>
        <row r="1465">
          <cell r="A1465" t="str">
            <v>0038124</v>
          </cell>
          <cell r="B1465" t="str">
            <v>C97110103</v>
          </cell>
          <cell r="C1465" t="str">
            <v>97110103</v>
          </cell>
          <cell r="D1465" t="str">
            <v>MB&amp;B ELECTROPHORESIS MACHINES</v>
          </cell>
          <cell r="E1465">
            <v>35735</v>
          </cell>
          <cell r="F1465">
            <v>36707</v>
          </cell>
          <cell r="G1465">
            <v>36341</v>
          </cell>
          <cell r="I1465">
            <v>37595</v>
          </cell>
          <cell r="J1465">
            <v>65101</v>
          </cell>
          <cell r="K1465">
            <v>65101</v>
          </cell>
          <cell r="L1465">
            <v>65101</v>
          </cell>
          <cell r="M1465">
            <v>0</v>
          </cell>
          <cell r="N1465">
            <v>65101</v>
          </cell>
          <cell r="O1465">
            <v>200506</v>
          </cell>
          <cell r="P1465">
            <v>65101</v>
          </cell>
          <cell r="Q1465" t="str">
            <v>08</v>
          </cell>
          <cell r="R1465" t="str">
            <v>Medicine</v>
          </cell>
          <cell r="T1465" t="b">
            <v>0</v>
          </cell>
          <cell r="U1465" t="b">
            <v>1</v>
          </cell>
          <cell r="V1465" t="b">
            <v>0</v>
          </cell>
          <cell r="W1465" t="str">
            <v>Finance-General Administration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I1465" t="str">
            <v>Tomb</v>
          </cell>
          <cell r="AJ1465" t="str">
            <v>T</v>
          </cell>
        </row>
        <row r="1466">
          <cell r="A1466" t="str">
            <v>0038125</v>
          </cell>
          <cell r="B1466" t="str">
            <v>P98062602</v>
          </cell>
          <cell r="C1466" t="str">
            <v>98062602</v>
          </cell>
          <cell r="D1466" t="str">
            <v>WATSON HALL OFC RENO 107A-207A-307A-407A-507A</v>
          </cell>
          <cell r="E1466">
            <v>35947</v>
          </cell>
          <cell r="G1466">
            <v>36585</v>
          </cell>
          <cell r="I1466">
            <v>37431</v>
          </cell>
          <cell r="J1466">
            <v>207980</v>
          </cell>
          <cell r="K1466">
            <v>207980.51</v>
          </cell>
          <cell r="L1466">
            <v>207980.51</v>
          </cell>
          <cell r="M1466">
            <v>207980.86</v>
          </cell>
          <cell r="N1466">
            <v>0</v>
          </cell>
          <cell r="O1466">
            <v>200506</v>
          </cell>
          <cell r="P1466">
            <v>207980.51</v>
          </cell>
          <cell r="Q1466" t="str">
            <v>24</v>
          </cell>
          <cell r="R1466" t="str">
            <v>Eng&amp;ApplSci</v>
          </cell>
          <cell r="S1466" t="str">
            <v>CENTRAL CAMPUS</v>
          </cell>
          <cell r="T1466" t="b">
            <v>0</v>
          </cell>
          <cell r="U1466" t="b">
            <v>1</v>
          </cell>
          <cell r="V1466" t="b">
            <v>0</v>
          </cell>
          <cell r="W1466" t="str">
            <v>Accounting And Contracts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I1466" t="str">
            <v>Tomb</v>
          </cell>
          <cell r="AJ1466" t="str">
            <v>T</v>
          </cell>
        </row>
        <row r="1467">
          <cell r="A1467" t="str">
            <v>0038126</v>
          </cell>
          <cell r="B1467" t="str">
            <v>P98080602</v>
          </cell>
          <cell r="C1467" t="str">
            <v>98080602</v>
          </cell>
          <cell r="D1467" t="str">
            <v>BECTON 422 AND 426 RENOVATION</v>
          </cell>
          <cell r="E1467">
            <v>35977</v>
          </cell>
          <cell r="G1467">
            <v>36341</v>
          </cell>
          <cell r="I1467">
            <v>37025</v>
          </cell>
          <cell r="J1467">
            <v>325482</v>
          </cell>
          <cell r="K1467">
            <v>325481.61</v>
          </cell>
          <cell r="L1467">
            <v>325481.61</v>
          </cell>
          <cell r="M1467">
            <v>325482.36</v>
          </cell>
          <cell r="N1467">
            <v>0</v>
          </cell>
          <cell r="O1467">
            <v>200506</v>
          </cell>
          <cell r="P1467">
            <v>325481.61</v>
          </cell>
          <cell r="Q1467" t="str">
            <v>24</v>
          </cell>
          <cell r="R1467" t="str">
            <v>Eng&amp;ApplSci</v>
          </cell>
          <cell r="S1467" t="str">
            <v>SCIENCE HILL</v>
          </cell>
          <cell r="T1467" t="b">
            <v>0</v>
          </cell>
          <cell r="U1467" t="b">
            <v>1</v>
          </cell>
          <cell r="V1467" t="b">
            <v>0</v>
          </cell>
          <cell r="W1467" t="str">
            <v>Accounting And Contracts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I1467" t="str">
            <v>Tomb</v>
          </cell>
          <cell r="AJ1467" t="str">
            <v>T</v>
          </cell>
        </row>
        <row r="1468">
          <cell r="A1468" t="str">
            <v>0038127</v>
          </cell>
          <cell r="B1468" t="str">
            <v>P98062601</v>
          </cell>
          <cell r="C1468" t="str">
            <v>98062601</v>
          </cell>
          <cell r="D1468" t="str">
            <v>PEABODY MUSEUM GREAT HALL AIR CONDITIONING</v>
          </cell>
          <cell r="E1468">
            <v>35977</v>
          </cell>
          <cell r="G1468">
            <v>36585</v>
          </cell>
          <cell r="I1468">
            <v>37595</v>
          </cell>
          <cell r="J1468">
            <v>657346</v>
          </cell>
          <cell r="K1468">
            <v>657345.66</v>
          </cell>
          <cell r="L1468">
            <v>657345.66</v>
          </cell>
          <cell r="M1468">
            <v>457345.23</v>
          </cell>
          <cell r="N1468">
            <v>200001</v>
          </cell>
          <cell r="O1468">
            <v>200506</v>
          </cell>
          <cell r="P1468">
            <v>657345.66</v>
          </cell>
          <cell r="Q1468" t="str">
            <v>42</v>
          </cell>
          <cell r="R1468" t="str">
            <v>Mus&amp;Gall Peabody</v>
          </cell>
          <cell r="S1468" t="str">
            <v>SCIENCE HILL</v>
          </cell>
          <cell r="T1468" t="b">
            <v>0</v>
          </cell>
          <cell r="U1468" t="b">
            <v>1</v>
          </cell>
          <cell r="V1468" t="b">
            <v>0</v>
          </cell>
          <cell r="W1468" t="str">
            <v>Accounting And Contracts</v>
          </cell>
          <cell r="X1468">
            <v>200001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 t="str">
            <v>30</v>
          </cell>
          <cell r="AH1468" t="str">
            <v>CM</v>
          </cell>
          <cell r="AI1468" t="str">
            <v>FullyF</v>
          </cell>
          <cell r="AJ1468" t="str">
            <v>FF</v>
          </cell>
        </row>
        <row r="1469">
          <cell r="A1469" t="str">
            <v>0038128</v>
          </cell>
          <cell r="B1469" t="str">
            <v>C98080103</v>
          </cell>
          <cell r="C1469" t="str">
            <v>98080103</v>
          </cell>
          <cell r="D1469" t="str">
            <v>MEDICINE MRI/MRS EQUIPMENT UPGRADE</v>
          </cell>
          <cell r="E1469">
            <v>36008</v>
          </cell>
          <cell r="G1469">
            <v>36616</v>
          </cell>
          <cell r="I1469">
            <v>36345</v>
          </cell>
          <cell r="J1469">
            <v>91200</v>
          </cell>
          <cell r="K1469">
            <v>91200</v>
          </cell>
          <cell r="L1469">
            <v>91200</v>
          </cell>
          <cell r="M1469">
            <v>0</v>
          </cell>
          <cell r="N1469">
            <v>91200</v>
          </cell>
          <cell r="O1469">
            <v>200506</v>
          </cell>
          <cell r="P1469">
            <v>91200</v>
          </cell>
          <cell r="Q1469" t="str">
            <v>08</v>
          </cell>
          <cell r="R1469" t="str">
            <v>Medicine</v>
          </cell>
          <cell r="S1469" t="str">
            <v>EQUIPMENT, SYSTEMS, SOFTWARE</v>
          </cell>
          <cell r="T1469" t="b">
            <v>0</v>
          </cell>
          <cell r="U1469" t="b">
            <v>1</v>
          </cell>
          <cell r="V1469" t="b">
            <v>0</v>
          </cell>
          <cell r="W1469" t="str">
            <v>Finance-General Administration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I1469" t="str">
            <v>Tomb</v>
          </cell>
          <cell r="AJ1469" t="str">
            <v>T</v>
          </cell>
        </row>
        <row r="1470">
          <cell r="A1470" t="str">
            <v>0038129</v>
          </cell>
          <cell r="B1470" t="str">
            <v>P97092603</v>
          </cell>
          <cell r="C1470" t="str">
            <v>97092603</v>
          </cell>
          <cell r="D1470" t="str">
            <v>LANMAN-WRIGHT HALL FIRE PROTECTION</v>
          </cell>
          <cell r="E1470">
            <v>36008</v>
          </cell>
          <cell r="G1470">
            <v>36372</v>
          </cell>
          <cell r="I1470">
            <v>37595</v>
          </cell>
          <cell r="J1470">
            <v>54180</v>
          </cell>
          <cell r="K1470">
            <v>54179.76</v>
          </cell>
          <cell r="L1470">
            <v>54179.76</v>
          </cell>
          <cell r="M1470">
            <v>0</v>
          </cell>
          <cell r="N1470">
            <v>54181</v>
          </cell>
          <cell r="O1470">
            <v>200506</v>
          </cell>
          <cell r="P1470">
            <v>54179.76</v>
          </cell>
          <cell r="Q1470" t="str">
            <v>71</v>
          </cell>
          <cell r="R1470" t="str">
            <v>Residential - Undergraduate</v>
          </cell>
          <cell r="S1470" t="str">
            <v>RESIDENTIAL FACILITIES</v>
          </cell>
          <cell r="T1470" t="b">
            <v>0</v>
          </cell>
          <cell r="U1470" t="b">
            <v>1</v>
          </cell>
          <cell r="V1470" t="b">
            <v>0</v>
          </cell>
          <cell r="W1470" t="str">
            <v>Accounting And Contracts</v>
          </cell>
          <cell r="X1470">
            <v>54180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 t="str">
            <v>30</v>
          </cell>
          <cell r="AH1470" t="str">
            <v>CM</v>
          </cell>
          <cell r="AI1470" t="str">
            <v>FullyF</v>
          </cell>
          <cell r="AJ1470" t="str">
            <v>FF</v>
          </cell>
        </row>
        <row r="1471">
          <cell r="A1471" t="str">
            <v>0038130</v>
          </cell>
          <cell r="B1471" t="str">
            <v>F98080102</v>
          </cell>
          <cell r="C1471" t="str">
            <v>98080102</v>
          </cell>
          <cell r="D1471" t="str">
            <v>DIVINITY APARTMENTS</v>
          </cell>
          <cell r="E1471">
            <v>36008</v>
          </cell>
          <cell r="G1471">
            <v>36433</v>
          </cell>
          <cell r="I1471">
            <v>38274</v>
          </cell>
          <cell r="J1471">
            <v>70160</v>
          </cell>
          <cell r="K1471">
            <v>70160</v>
          </cell>
          <cell r="L1471">
            <v>70160</v>
          </cell>
          <cell r="M1471">
            <v>70485.2</v>
          </cell>
          <cell r="N1471">
            <v>0</v>
          </cell>
          <cell r="O1471">
            <v>200506</v>
          </cell>
          <cell r="P1471">
            <v>70160</v>
          </cell>
          <cell r="Q1471" t="str">
            <v>70</v>
          </cell>
          <cell r="R1471" t="str">
            <v>Residential - Graduate</v>
          </cell>
          <cell r="S1471" t="str">
            <v>DIVINITY SCHOOL</v>
          </cell>
          <cell r="T1471" t="b">
            <v>0</v>
          </cell>
          <cell r="U1471" t="b">
            <v>1</v>
          </cell>
          <cell r="V1471" t="b">
            <v>0</v>
          </cell>
          <cell r="W1471" t="str">
            <v>Accounting And Contracts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 t="str">
            <v>30</v>
          </cell>
          <cell r="AH1471" t="str">
            <v>CM</v>
          </cell>
          <cell r="AI1471" t="str">
            <v>Tomb</v>
          </cell>
          <cell r="AJ1471" t="str">
            <v>T</v>
          </cell>
        </row>
        <row r="1472">
          <cell r="A1472" t="str">
            <v>0038131</v>
          </cell>
          <cell r="B1472" t="str">
            <v>C98090103</v>
          </cell>
          <cell r="C1472" t="str">
            <v>98090103</v>
          </cell>
          <cell r="D1472" t="str">
            <v>DINING HALLS BAKESHOP OVENS</v>
          </cell>
          <cell r="E1472">
            <v>36039</v>
          </cell>
          <cell r="F1472">
            <v>36160</v>
          </cell>
          <cell r="G1472">
            <v>36130</v>
          </cell>
          <cell r="I1472">
            <v>37595</v>
          </cell>
          <cell r="J1472">
            <v>66777</v>
          </cell>
          <cell r="K1472">
            <v>66777</v>
          </cell>
          <cell r="L1472">
            <v>66777</v>
          </cell>
          <cell r="M1472">
            <v>0</v>
          </cell>
          <cell r="N1472">
            <v>66777</v>
          </cell>
          <cell r="O1472">
            <v>200506</v>
          </cell>
          <cell r="P1472">
            <v>66777</v>
          </cell>
          <cell r="Q1472" t="str">
            <v>61</v>
          </cell>
          <cell r="R1472" t="str">
            <v>Admin&amp;Other Other</v>
          </cell>
          <cell r="T1472" t="b">
            <v>0</v>
          </cell>
          <cell r="U1472" t="b">
            <v>1</v>
          </cell>
          <cell r="V1472" t="b">
            <v>0</v>
          </cell>
          <cell r="W1472" t="str">
            <v>Finance-General Administration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 t="str">
            <v>50</v>
          </cell>
          <cell r="AH1472" t="str">
            <v>OE</v>
          </cell>
          <cell r="AI1472" t="str">
            <v>FullyF</v>
          </cell>
          <cell r="AJ1472" t="str">
            <v>FF</v>
          </cell>
        </row>
        <row r="1473">
          <cell r="A1473" t="str">
            <v>0038132</v>
          </cell>
          <cell r="B1473" t="str">
            <v>C98090104</v>
          </cell>
          <cell r="C1473" t="str">
            <v>98090104</v>
          </cell>
          <cell r="D1473" t="str">
            <v>YAD PC ELECTRICAL ENGINEERING ORDER #811</v>
          </cell>
          <cell r="E1473">
            <v>36039</v>
          </cell>
          <cell r="F1473">
            <v>36250</v>
          </cell>
          <cell r="G1473">
            <v>36130</v>
          </cell>
          <cell r="I1473">
            <v>36140</v>
          </cell>
          <cell r="J1473">
            <v>8061</v>
          </cell>
          <cell r="K1473">
            <v>8061</v>
          </cell>
          <cell r="L1473">
            <v>8061</v>
          </cell>
          <cell r="M1473">
            <v>0</v>
          </cell>
          <cell r="N1473">
            <v>8061</v>
          </cell>
          <cell r="O1473">
            <v>200506</v>
          </cell>
          <cell r="P1473">
            <v>8061</v>
          </cell>
          <cell r="Q1473" t="str">
            <v>04</v>
          </cell>
          <cell r="R1473" t="str">
            <v>Academic Space: Science</v>
          </cell>
          <cell r="T1473" t="b">
            <v>0</v>
          </cell>
          <cell r="U1473" t="b">
            <v>1</v>
          </cell>
          <cell r="V1473" t="b">
            <v>0</v>
          </cell>
          <cell r="W1473" t="str">
            <v>Finance-General Administration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I1473" t="str">
            <v>Tomb</v>
          </cell>
          <cell r="AJ1473" t="str">
            <v>T</v>
          </cell>
        </row>
        <row r="1474">
          <cell r="A1474" t="str">
            <v>0038133</v>
          </cell>
          <cell r="B1474" t="str">
            <v>P98022317</v>
          </cell>
          <cell r="C1474" t="str">
            <v>98022317</v>
          </cell>
          <cell r="D1474" t="str">
            <v>INGALLS RINK COMPREHENSIVE EVALUATION</v>
          </cell>
          <cell r="E1474">
            <v>36039</v>
          </cell>
          <cell r="G1474">
            <v>36677</v>
          </cell>
          <cell r="I1474">
            <v>36997</v>
          </cell>
          <cell r="J1474">
            <v>57894</v>
          </cell>
          <cell r="K1474">
            <v>57894</v>
          </cell>
          <cell r="L1474">
            <v>57894</v>
          </cell>
          <cell r="M1474">
            <v>57893.64</v>
          </cell>
          <cell r="N1474">
            <v>0</v>
          </cell>
          <cell r="O1474">
            <v>200506</v>
          </cell>
          <cell r="P1474">
            <v>57894</v>
          </cell>
          <cell r="Q1474" t="str">
            <v>54</v>
          </cell>
          <cell r="R1474" t="str">
            <v>Athletics</v>
          </cell>
          <cell r="T1474" t="b">
            <v>0</v>
          </cell>
          <cell r="U1474" t="b">
            <v>1</v>
          </cell>
          <cell r="V1474" t="b">
            <v>0</v>
          </cell>
          <cell r="W1474" t="str">
            <v>Accounting And Contracts</v>
          </cell>
          <cell r="X1474">
            <v>0</v>
          </cell>
          <cell r="Y1474">
            <v>0</v>
          </cell>
          <cell r="Z1474">
            <v>57894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I1474" t="str">
            <v>Tomb</v>
          </cell>
          <cell r="AJ1474" t="str">
            <v>T</v>
          </cell>
        </row>
        <row r="1475">
          <cell r="A1475" t="str">
            <v>0038134</v>
          </cell>
          <cell r="B1475" t="str">
            <v>P98090304</v>
          </cell>
          <cell r="C1475" t="str">
            <v>98090304</v>
          </cell>
          <cell r="D1475" t="str">
            <v>PRIMARY CARE CENTER BSMT IMMUNO-MOUSE UNIT</v>
          </cell>
          <cell r="E1475">
            <v>36039</v>
          </cell>
          <cell r="G1475">
            <v>36738</v>
          </cell>
          <cell r="H1475">
            <v>36525</v>
          </cell>
          <cell r="I1475">
            <v>37935</v>
          </cell>
          <cell r="J1475">
            <v>151577</v>
          </cell>
          <cell r="K1475">
            <v>151576.60999999999</v>
          </cell>
          <cell r="L1475">
            <v>151576.60999999999</v>
          </cell>
          <cell r="M1475">
            <v>0</v>
          </cell>
          <cell r="N1475">
            <v>151577</v>
          </cell>
          <cell r="O1475">
            <v>200506</v>
          </cell>
          <cell r="P1475">
            <v>151576.60999999999</v>
          </cell>
          <cell r="Q1475" t="str">
            <v>80</v>
          </cell>
          <cell r="R1475" t="str">
            <v>Medicine</v>
          </cell>
          <cell r="S1475" t="str">
            <v>MEDICAL CAMPUS</v>
          </cell>
          <cell r="T1475" t="b">
            <v>0</v>
          </cell>
          <cell r="U1475" t="b">
            <v>1</v>
          </cell>
          <cell r="V1475" t="b">
            <v>0</v>
          </cell>
          <cell r="W1475" t="str">
            <v>Asset Management</v>
          </cell>
          <cell r="X1475">
            <v>75186</v>
          </cell>
          <cell r="Y1475">
            <v>76391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 t="str">
            <v>20</v>
          </cell>
          <cell r="AH1475" t="str">
            <v>PR</v>
          </cell>
          <cell r="AI1475" t="str">
            <v>FullyF</v>
          </cell>
          <cell r="AJ1475" t="str">
            <v>FF</v>
          </cell>
        </row>
        <row r="1476">
          <cell r="A1476" t="str">
            <v>0038135</v>
          </cell>
          <cell r="B1476" t="str">
            <v>C98090105</v>
          </cell>
          <cell r="C1476" t="str">
            <v>98090105</v>
          </cell>
          <cell r="D1476" t="str">
            <v>YAD PC HRS ORDER #828</v>
          </cell>
          <cell r="E1476">
            <v>36039</v>
          </cell>
          <cell r="F1476">
            <v>36250</v>
          </cell>
          <cell r="G1476">
            <v>36130</v>
          </cell>
          <cell r="I1476">
            <v>36472</v>
          </cell>
          <cell r="J1476">
            <v>2387</v>
          </cell>
          <cell r="K1476">
            <v>2387</v>
          </cell>
          <cell r="L1476">
            <v>2387</v>
          </cell>
          <cell r="M1476">
            <v>0</v>
          </cell>
          <cell r="N1476">
            <v>2387</v>
          </cell>
          <cell r="O1476">
            <v>200506</v>
          </cell>
          <cell r="P1476">
            <v>2387</v>
          </cell>
          <cell r="Q1476" t="str">
            <v>12</v>
          </cell>
          <cell r="R1476" t="str">
            <v>Administrative &amp; University-Wide</v>
          </cell>
          <cell r="T1476" t="b">
            <v>0</v>
          </cell>
          <cell r="U1476" t="b">
            <v>1</v>
          </cell>
          <cell r="V1476" t="b">
            <v>0</v>
          </cell>
          <cell r="W1476" t="str">
            <v>Finance-General Administration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I1476" t="str">
            <v>Tomb</v>
          </cell>
          <cell r="AJ1476" t="str">
            <v>T</v>
          </cell>
        </row>
        <row r="1477">
          <cell r="A1477" t="str">
            <v>0038136</v>
          </cell>
          <cell r="B1477" t="str">
            <v>C98090106</v>
          </cell>
          <cell r="C1477" t="str">
            <v>98090106</v>
          </cell>
          <cell r="D1477" t="str">
            <v>YAD PC ATHLETICS ORDER #830</v>
          </cell>
          <cell r="E1477">
            <v>36039</v>
          </cell>
          <cell r="F1477">
            <v>36250</v>
          </cell>
          <cell r="G1477">
            <v>36130</v>
          </cell>
          <cell r="I1477">
            <v>36140</v>
          </cell>
          <cell r="J1477">
            <v>2387</v>
          </cell>
          <cell r="K1477">
            <v>2387</v>
          </cell>
          <cell r="L1477">
            <v>2387</v>
          </cell>
          <cell r="M1477">
            <v>0</v>
          </cell>
          <cell r="N1477">
            <v>2387</v>
          </cell>
          <cell r="O1477">
            <v>200506</v>
          </cell>
          <cell r="P1477">
            <v>2387</v>
          </cell>
          <cell r="Q1477" t="str">
            <v>10</v>
          </cell>
          <cell r="R1477" t="str">
            <v>Athletics</v>
          </cell>
          <cell r="T1477" t="b">
            <v>0</v>
          </cell>
          <cell r="U1477" t="b">
            <v>1</v>
          </cell>
          <cell r="V1477" t="b">
            <v>0</v>
          </cell>
          <cell r="W1477" t="str">
            <v>Finance-General Administration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I1477" t="str">
            <v>Tomb</v>
          </cell>
          <cell r="AJ1477" t="str">
            <v>T</v>
          </cell>
        </row>
        <row r="1478">
          <cell r="A1478" t="str">
            <v>0038137</v>
          </cell>
          <cell r="B1478" t="str">
            <v>C98090107</v>
          </cell>
          <cell r="C1478" t="str">
            <v>98090107</v>
          </cell>
          <cell r="D1478" t="str">
            <v>YAD PC ATHLETICS ORDER #831</v>
          </cell>
          <cell r="E1478">
            <v>36039</v>
          </cell>
          <cell r="F1478">
            <v>36250</v>
          </cell>
          <cell r="G1478">
            <v>36130</v>
          </cell>
          <cell r="I1478">
            <v>36063</v>
          </cell>
          <cell r="J1478">
            <v>2388</v>
          </cell>
          <cell r="K1478">
            <v>2387</v>
          </cell>
          <cell r="L1478">
            <v>2387</v>
          </cell>
          <cell r="M1478">
            <v>0</v>
          </cell>
          <cell r="N1478">
            <v>2388</v>
          </cell>
          <cell r="O1478">
            <v>200506</v>
          </cell>
          <cell r="P1478">
            <v>2387</v>
          </cell>
          <cell r="Q1478" t="str">
            <v>10</v>
          </cell>
          <cell r="R1478" t="str">
            <v>Athletics</v>
          </cell>
          <cell r="T1478" t="b">
            <v>0</v>
          </cell>
          <cell r="U1478" t="b">
            <v>1</v>
          </cell>
          <cell r="V1478" t="b">
            <v>0</v>
          </cell>
          <cell r="W1478" t="str">
            <v>Finance-General Administration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I1478" t="str">
            <v>Tomb</v>
          </cell>
          <cell r="AJ1478" t="str">
            <v>T</v>
          </cell>
        </row>
        <row r="1479">
          <cell r="A1479" t="str">
            <v>0038138</v>
          </cell>
          <cell r="B1479" t="str">
            <v>C98090108</v>
          </cell>
          <cell r="C1479" t="str">
            <v>98090108</v>
          </cell>
          <cell r="D1479" t="str">
            <v>YAD PC ATHLETICS ORDER #832</v>
          </cell>
          <cell r="E1479">
            <v>36039</v>
          </cell>
          <cell r="F1479">
            <v>36250</v>
          </cell>
          <cell r="G1479">
            <v>36130</v>
          </cell>
          <cell r="I1479">
            <v>36063</v>
          </cell>
          <cell r="J1479">
            <v>4776</v>
          </cell>
          <cell r="K1479">
            <v>4774</v>
          </cell>
          <cell r="L1479">
            <v>4774</v>
          </cell>
          <cell r="M1479">
            <v>0</v>
          </cell>
          <cell r="N1479">
            <v>4776</v>
          </cell>
          <cell r="O1479">
            <v>200506</v>
          </cell>
          <cell r="P1479">
            <v>4774</v>
          </cell>
          <cell r="Q1479" t="str">
            <v>10</v>
          </cell>
          <cell r="R1479" t="str">
            <v>Athletics</v>
          </cell>
          <cell r="T1479" t="b">
            <v>0</v>
          </cell>
          <cell r="U1479" t="b">
            <v>1</v>
          </cell>
          <cell r="V1479" t="b">
            <v>0</v>
          </cell>
          <cell r="W1479" t="str">
            <v>Finance-General Administration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I1479" t="str">
            <v>Tomb</v>
          </cell>
          <cell r="AJ1479" t="str">
            <v>T</v>
          </cell>
        </row>
        <row r="1480">
          <cell r="A1480" t="str">
            <v>0038139</v>
          </cell>
          <cell r="B1480" t="str">
            <v>C98090109</v>
          </cell>
          <cell r="C1480" t="str">
            <v>98090109</v>
          </cell>
          <cell r="D1480" t="str">
            <v>YAD PC ATHLETICS ORDER #833</v>
          </cell>
          <cell r="E1480">
            <v>36039</v>
          </cell>
          <cell r="F1480">
            <v>36250</v>
          </cell>
          <cell r="G1480">
            <v>36130</v>
          </cell>
          <cell r="I1480">
            <v>36063</v>
          </cell>
          <cell r="J1480">
            <v>4776</v>
          </cell>
          <cell r="K1480">
            <v>4774</v>
          </cell>
          <cell r="L1480">
            <v>4774</v>
          </cell>
          <cell r="M1480">
            <v>0</v>
          </cell>
          <cell r="N1480">
            <v>4776</v>
          </cell>
          <cell r="O1480">
            <v>200506</v>
          </cell>
          <cell r="P1480">
            <v>4774</v>
          </cell>
          <cell r="Q1480" t="str">
            <v>10</v>
          </cell>
          <cell r="R1480" t="str">
            <v>Athletics</v>
          </cell>
          <cell r="T1480" t="b">
            <v>0</v>
          </cell>
          <cell r="U1480" t="b">
            <v>1</v>
          </cell>
          <cell r="V1480" t="b">
            <v>0</v>
          </cell>
          <cell r="W1480" t="str">
            <v>Finance-General Administration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I1480" t="str">
            <v>Tomb</v>
          </cell>
          <cell r="AJ1480" t="str">
            <v>T</v>
          </cell>
        </row>
        <row r="1481">
          <cell r="A1481" t="str">
            <v>0038140</v>
          </cell>
          <cell r="B1481" t="str">
            <v>C98090110</v>
          </cell>
          <cell r="C1481" t="str">
            <v>98090110</v>
          </cell>
          <cell r="D1481" t="str">
            <v>YAD PC ATHLETICS ORDER #834</v>
          </cell>
          <cell r="E1481">
            <v>36039</v>
          </cell>
          <cell r="F1481">
            <v>36250</v>
          </cell>
          <cell r="G1481">
            <v>36130</v>
          </cell>
          <cell r="I1481">
            <v>36063</v>
          </cell>
          <cell r="J1481">
            <v>2388</v>
          </cell>
          <cell r="K1481">
            <v>2387</v>
          </cell>
          <cell r="L1481">
            <v>2387</v>
          </cell>
          <cell r="M1481">
            <v>0</v>
          </cell>
          <cell r="N1481">
            <v>2388</v>
          </cell>
          <cell r="O1481">
            <v>200506</v>
          </cell>
          <cell r="P1481">
            <v>2387</v>
          </cell>
          <cell r="Q1481" t="str">
            <v>10</v>
          </cell>
          <cell r="R1481" t="str">
            <v>Athletics</v>
          </cell>
          <cell r="T1481" t="b">
            <v>0</v>
          </cell>
          <cell r="U1481" t="b">
            <v>1</v>
          </cell>
          <cell r="V1481" t="b">
            <v>0</v>
          </cell>
          <cell r="W1481" t="str">
            <v>Finance-General Administration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I1481" t="str">
            <v>Tomb</v>
          </cell>
          <cell r="AJ1481" t="str">
            <v>T</v>
          </cell>
        </row>
        <row r="1482">
          <cell r="A1482" t="str">
            <v>0038141</v>
          </cell>
          <cell r="B1482" t="str">
            <v>C98090111</v>
          </cell>
          <cell r="C1482" t="str">
            <v>98090111</v>
          </cell>
          <cell r="D1482" t="str">
            <v>YAD PC ATHLETICS ORDER #835</v>
          </cell>
          <cell r="E1482">
            <v>36039</v>
          </cell>
          <cell r="F1482">
            <v>36250</v>
          </cell>
          <cell r="G1482">
            <v>36130</v>
          </cell>
          <cell r="I1482">
            <v>36140</v>
          </cell>
          <cell r="J1482">
            <v>4774</v>
          </cell>
          <cell r="K1482">
            <v>4774</v>
          </cell>
          <cell r="L1482">
            <v>4774</v>
          </cell>
          <cell r="M1482">
            <v>0</v>
          </cell>
          <cell r="N1482">
            <v>4774</v>
          </cell>
          <cell r="O1482">
            <v>200506</v>
          </cell>
          <cell r="P1482">
            <v>4774</v>
          </cell>
          <cell r="Q1482" t="str">
            <v>10</v>
          </cell>
          <cell r="R1482" t="str">
            <v>Athletics</v>
          </cell>
          <cell r="T1482" t="b">
            <v>0</v>
          </cell>
          <cell r="U1482" t="b">
            <v>1</v>
          </cell>
          <cell r="V1482" t="b">
            <v>0</v>
          </cell>
          <cell r="W1482" t="str">
            <v>Finance-General Administration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I1482" t="str">
            <v>Tomb</v>
          </cell>
          <cell r="AJ1482" t="str">
            <v>T</v>
          </cell>
        </row>
        <row r="1483">
          <cell r="A1483" t="str">
            <v>0038142</v>
          </cell>
          <cell r="B1483" t="str">
            <v>P98082701</v>
          </cell>
          <cell r="C1483" t="str">
            <v>98082701</v>
          </cell>
          <cell r="D1483" t="str">
            <v>CENTRAL AREA STEAM DISTRIB SYS PH III</v>
          </cell>
          <cell r="E1483">
            <v>36039</v>
          </cell>
          <cell r="G1483">
            <v>36341</v>
          </cell>
          <cell r="I1483">
            <v>37571</v>
          </cell>
          <cell r="J1483">
            <v>319958</v>
          </cell>
          <cell r="K1483">
            <v>319957.77</v>
          </cell>
          <cell r="L1483">
            <v>319957.77</v>
          </cell>
          <cell r="M1483">
            <v>0</v>
          </cell>
          <cell r="N1483">
            <v>319958</v>
          </cell>
          <cell r="O1483">
            <v>200506</v>
          </cell>
          <cell r="P1483">
            <v>319957.77</v>
          </cell>
          <cell r="Q1483" t="str">
            <v>65</v>
          </cell>
          <cell r="R1483" t="str">
            <v>Admin&amp;Other Utilities Central</v>
          </cell>
          <cell r="S1483" t="str">
            <v>POWER PLANTS AND UTILITY DISTRIBUTION SYSTEMS</v>
          </cell>
          <cell r="T1483" t="b">
            <v>0</v>
          </cell>
          <cell r="U1483" t="b">
            <v>1</v>
          </cell>
          <cell r="V1483" t="b">
            <v>0</v>
          </cell>
          <cell r="W1483" t="str">
            <v>Accounting And Contracts</v>
          </cell>
          <cell r="X1483">
            <v>316914</v>
          </cell>
          <cell r="Y1483">
            <v>3044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 t="str">
            <v>40</v>
          </cell>
          <cell r="AH1483" t="str">
            <v>UT</v>
          </cell>
          <cell r="AI1483" t="str">
            <v>FullyF</v>
          </cell>
          <cell r="AJ1483" t="str">
            <v>FF</v>
          </cell>
        </row>
        <row r="1484">
          <cell r="A1484" t="str">
            <v>0038143</v>
          </cell>
          <cell r="B1484" t="str">
            <v>C98100101</v>
          </cell>
          <cell r="C1484" t="str">
            <v>98100101</v>
          </cell>
          <cell r="D1484" t="str">
            <v>YAD PC DIVINITY ORDER #842</v>
          </cell>
          <cell r="E1484">
            <v>36069</v>
          </cell>
          <cell r="F1484">
            <v>36280</v>
          </cell>
          <cell r="G1484">
            <v>36130</v>
          </cell>
          <cell r="I1484">
            <v>36140</v>
          </cell>
          <cell r="J1484">
            <v>2687</v>
          </cell>
          <cell r="K1484">
            <v>2687</v>
          </cell>
          <cell r="L1484">
            <v>2687</v>
          </cell>
          <cell r="M1484">
            <v>0</v>
          </cell>
          <cell r="N1484">
            <v>2687</v>
          </cell>
          <cell r="O1484">
            <v>200506</v>
          </cell>
          <cell r="P1484">
            <v>2687</v>
          </cell>
          <cell r="Q1484" t="str">
            <v>05</v>
          </cell>
          <cell r="R1484" t="str">
            <v>Academic Space: Non-Science</v>
          </cell>
          <cell r="T1484" t="b">
            <v>0</v>
          </cell>
          <cell r="U1484" t="b">
            <v>1</v>
          </cell>
          <cell r="V1484" t="b">
            <v>0</v>
          </cell>
          <cell r="W1484" t="str">
            <v>Finance-General Administration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I1484" t="str">
            <v>Tomb</v>
          </cell>
          <cell r="AJ1484" t="str">
            <v>T</v>
          </cell>
        </row>
        <row r="1485">
          <cell r="A1485" t="str">
            <v>0038693</v>
          </cell>
          <cell r="B1485" t="str">
            <v>P98042901</v>
          </cell>
          <cell r="C1485" t="str">
            <v>98042901</v>
          </cell>
          <cell r="D1485" t="str">
            <v>YALE REP THEATER LIGHTING ENERGY CONS RETRO</v>
          </cell>
          <cell r="E1485">
            <v>35886</v>
          </cell>
          <cell r="G1485">
            <v>36616</v>
          </cell>
          <cell r="I1485">
            <v>37571</v>
          </cell>
          <cell r="J1485">
            <v>55393</v>
          </cell>
          <cell r="K1485">
            <v>55392.97</v>
          </cell>
          <cell r="L1485">
            <v>55392.97</v>
          </cell>
          <cell r="M1485">
            <v>0</v>
          </cell>
          <cell r="N1485">
            <v>55393</v>
          </cell>
          <cell r="O1485">
            <v>200506</v>
          </cell>
          <cell r="P1485">
            <v>55392.97</v>
          </cell>
          <cell r="Q1485" t="str">
            <v>28</v>
          </cell>
          <cell r="R1485" t="str">
            <v>Drama</v>
          </cell>
          <cell r="S1485" t="str">
            <v>CV ENERGY CONSERVATION PROGRAMS</v>
          </cell>
          <cell r="T1485" t="b">
            <v>0</v>
          </cell>
          <cell r="U1485" t="b">
            <v>1</v>
          </cell>
          <cell r="V1485" t="b">
            <v>0</v>
          </cell>
          <cell r="W1485" t="str">
            <v>Accounting And Contracts</v>
          </cell>
          <cell r="X1485">
            <v>55393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 t="str">
            <v>30</v>
          </cell>
          <cell r="AH1485" t="str">
            <v>CM</v>
          </cell>
          <cell r="AI1485" t="str">
            <v>FullyF</v>
          </cell>
          <cell r="AJ1485" t="str">
            <v>FF</v>
          </cell>
        </row>
        <row r="1486">
          <cell r="A1486" t="str">
            <v>0038694</v>
          </cell>
          <cell r="B1486" t="str">
            <v>P98040301</v>
          </cell>
          <cell r="C1486" t="str">
            <v>98040301</v>
          </cell>
          <cell r="D1486" t="str">
            <v>WHITNEY GROVE SQUARE TERCENTENNIAL OFFICE</v>
          </cell>
          <cell r="E1486">
            <v>36008</v>
          </cell>
          <cell r="G1486">
            <v>36341</v>
          </cell>
          <cell r="I1486">
            <v>37595</v>
          </cell>
          <cell r="J1486">
            <v>159651</v>
          </cell>
          <cell r="K1486">
            <v>159651.06</v>
          </cell>
          <cell r="L1486">
            <v>159651.06</v>
          </cell>
          <cell r="M1486">
            <v>0</v>
          </cell>
          <cell r="N1486">
            <v>159651</v>
          </cell>
          <cell r="O1486">
            <v>200506</v>
          </cell>
          <cell r="P1486">
            <v>159651.06</v>
          </cell>
          <cell r="Q1486" t="str">
            <v>61</v>
          </cell>
          <cell r="R1486" t="str">
            <v>Admin&amp;Other Other</v>
          </cell>
          <cell r="S1486" t="str">
            <v>OTHER FACILITIES</v>
          </cell>
          <cell r="T1486" t="b">
            <v>0</v>
          </cell>
          <cell r="U1486" t="b">
            <v>1</v>
          </cell>
          <cell r="V1486" t="b">
            <v>0</v>
          </cell>
          <cell r="W1486" t="str">
            <v>Accounting And Contracts</v>
          </cell>
          <cell r="X1486">
            <v>159651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 t="str">
            <v>30</v>
          </cell>
          <cell r="AH1486" t="str">
            <v>CM</v>
          </cell>
          <cell r="AI1486" t="str">
            <v>FullyF</v>
          </cell>
          <cell r="AJ1486" t="str">
            <v>FF</v>
          </cell>
        </row>
        <row r="1487">
          <cell r="A1487" t="str">
            <v>0038695</v>
          </cell>
          <cell r="B1487" t="str">
            <v>P98081201</v>
          </cell>
          <cell r="C1487" t="str">
            <v>98081201</v>
          </cell>
          <cell r="D1487" t="str">
            <v>YSM BAS UPGRADES BUILDING CONTROLLERS</v>
          </cell>
          <cell r="E1487">
            <v>36008</v>
          </cell>
          <cell r="G1487">
            <v>36616</v>
          </cell>
          <cell r="I1487">
            <v>37595</v>
          </cell>
          <cell r="J1487">
            <v>52718</v>
          </cell>
          <cell r="K1487">
            <v>52718</v>
          </cell>
          <cell r="L1487">
            <v>52718</v>
          </cell>
          <cell r="M1487">
            <v>0</v>
          </cell>
          <cell r="N1487">
            <v>52718</v>
          </cell>
          <cell r="O1487">
            <v>200506</v>
          </cell>
          <cell r="P1487">
            <v>52718</v>
          </cell>
          <cell r="Q1487" t="str">
            <v>80</v>
          </cell>
          <cell r="R1487" t="str">
            <v>Medicine</v>
          </cell>
          <cell r="S1487" t="str">
            <v>MEDICAL CAMPUS</v>
          </cell>
          <cell r="T1487" t="b">
            <v>0</v>
          </cell>
          <cell r="U1487" t="b">
            <v>1</v>
          </cell>
          <cell r="V1487" t="b">
            <v>0</v>
          </cell>
          <cell r="W1487" t="str">
            <v>Asset Management</v>
          </cell>
          <cell r="X1487">
            <v>52718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 t="str">
            <v>30</v>
          </cell>
          <cell r="AH1487" t="str">
            <v>CM</v>
          </cell>
          <cell r="AI1487" t="str">
            <v>FullyF</v>
          </cell>
          <cell r="AJ1487" t="str">
            <v>FF</v>
          </cell>
        </row>
        <row r="1488">
          <cell r="A1488" t="str">
            <v>0038696</v>
          </cell>
          <cell r="B1488" t="str">
            <v>P98022424</v>
          </cell>
          <cell r="C1488" t="str">
            <v>98022424</v>
          </cell>
          <cell r="D1488" t="str">
            <v>TRUMBULL 88 DEMOLITION</v>
          </cell>
          <cell r="E1488">
            <v>36008</v>
          </cell>
          <cell r="G1488">
            <v>37011</v>
          </cell>
          <cell r="I1488">
            <v>37431</v>
          </cell>
          <cell r="J1488">
            <v>348910</v>
          </cell>
          <cell r="K1488">
            <v>348910.28</v>
          </cell>
          <cell r="L1488">
            <v>348910.28</v>
          </cell>
          <cell r="M1488">
            <v>348910</v>
          </cell>
          <cell r="N1488">
            <v>0</v>
          </cell>
          <cell r="O1488">
            <v>200506</v>
          </cell>
          <cell r="P1488">
            <v>348910.28</v>
          </cell>
          <cell r="Q1488" t="str">
            <v>61</v>
          </cell>
          <cell r="R1488" t="str">
            <v>Admin&amp;Other Other</v>
          </cell>
          <cell r="S1488" t="str">
            <v>OTHER PROJECTS</v>
          </cell>
          <cell r="T1488" t="b">
            <v>0</v>
          </cell>
          <cell r="U1488" t="b">
            <v>1</v>
          </cell>
          <cell r="V1488" t="b">
            <v>0</v>
          </cell>
          <cell r="W1488" t="str">
            <v>Accounting And Contracts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 t="str">
            <v>20</v>
          </cell>
          <cell r="AH1488" t="str">
            <v>PR</v>
          </cell>
          <cell r="AI1488" t="str">
            <v>FullyF</v>
          </cell>
          <cell r="AJ1488" t="str">
            <v>FF</v>
          </cell>
        </row>
        <row r="1489">
          <cell r="A1489" t="str">
            <v>0038697</v>
          </cell>
          <cell r="B1489" t="str">
            <v>F98090101</v>
          </cell>
          <cell r="C1489" t="str">
            <v>98090101</v>
          </cell>
          <cell r="D1489" t="str">
            <v>WHITNEY 221 PURCHASE</v>
          </cell>
          <cell r="E1489">
            <v>36039</v>
          </cell>
          <cell r="F1489">
            <v>36707</v>
          </cell>
          <cell r="G1489">
            <v>36341</v>
          </cell>
          <cell r="I1489">
            <v>37595</v>
          </cell>
          <cell r="J1489">
            <v>2566579</v>
          </cell>
          <cell r="K1489">
            <v>2566579</v>
          </cell>
          <cell r="L1489">
            <v>2566579</v>
          </cell>
          <cell r="M1489">
            <v>0</v>
          </cell>
          <cell r="N1489">
            <v>2566579</v>
          </cell>
          <cell r="O1489">
            <v>200506</v>
          </cell>
          <cell r="P1489">
            <v>2566579</v>
          </cell>
          <cell r="Q1489" t="str">
            <v>63</v>
          </cell>
          <cell r="R1489" t="str">
            <v>Admin&amp;Other Acquisitions</v>
          </cell>
          <cell r="S1489" t="str">
            <v>CENTRAL CAMPUS</v>
          </cell>
          <cell r="T1489" t="b">
            <v>0</v>
          </cell>
          <cell r="U1489" t="b">
            <v>1</v>
          </cell>
          <cell r="V1489" t="b">
            <v>0</v>
          </cell>
          <cell r="W1489" t="str">
            <v>Accounting And Contracts</v>
          </cell>
          <cell r="X1489">
            <v>0</v>
          </cell>
          <cell r="Y1489">
            <v>2566579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 t="str">
            <v>60</v>
          </cell>
          <cell r="AH1489" t="str">
            <v>AC</v>
          </cell>
          <cell r="AI1489" t="str">
            <v>FullyF</v>
          </cell>
          <cell r="AJ1489" t="str">
            <v>FF</v>
          </cell>
        </row>
        <row r="1490">
          <cell r="A1490" t="str">
            <v>0038698</v>
          </cell>
          <cell r="B1490" t="str">
            <v>P98090303</v>
          </cell>
          <cell r="C1490" t="str">
            <v>98090303</v>
          </cell>
          <cell r="D1490" t="str">
            <v>SHM L-2 AND SHM I-210 OFFICE RENOVATIONS</v>
          </cell>
          <cell r="E1490">
            <v>36039</v>
          </cell>
          <cell r="G1490">
            <v>36525</v>
          </cell>
          <cell r="I1490">
            <v>37935</v>
          </cell>
          <cell r="J1490">
            <v>583471</v>
          </cell>
          <cell r="K1490">
            <v>583470.81999999995</v>
          </cell>
          <cell r="L1490">
            <v>583470.81999999995</v>
          </cell>
          <cell r="M1490">
            <v>0</v>
          </cell>
          <cell r="N1490">
            <v>583471</v>
          </cell>
          <cell r="O1490">
            <v>200506</v>
          </cell>
          <cell r="P1490">
            <v>583470.81999999995</v>
          </cell>
          <cell r="Q1490" t="str">
            <v>80</v>
          </cell>
          <cell r="R1490" t="str">
            <v>Medicine</v>
          </cell>
          <cell r="S1490" t="str">
            <v>MEDICAL CAMPUS</v>
          </cell>
          <cell r="T1490" t="b">
            <v>0</v>
          </cell>
          <cell r="U1490" t="b">
            <v>1</v>
          </cell>
          <cell r="V1490" t="b">
            <v>0</v>
          </cell>
          <cell r="W1490" t="str">
            <v>Asset Management</v>
          </cell>
          <cell r="X1490">
            <v>516468</v>
          </cell>
          <cell r="Y1490">
            <v>67003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 t="str">
            <v>20</v>
          </cell>
          <cell r="AH1490" t="str">
            <v>PR</v>
          </cell>
          <cell r="AI1490" t="str">
            <v>FullyF</v>
          </cell>
          <cell r="AJ1490" t="str">
            <v>FF</v>
          </cell>
        </row>
        <row r="1491">
          <cell r="A1491" t="str">
            <v>0038699</v>
          </cell>
          <cell r="B1491" t="str">
            <v>P98072101</v>
          </cell>
          <cell r="C1491" t="str">
            <v>98072101</v>
          </cell>
          <cell r="D1491" t="str">
            <v>PIERSON-SAGE GARAGE ASTRONOMY OBSERVATORY</v>
          </cell>
          <cell r="E1491">
            <v>36069</v>
          </cell>
          <cell r="G1491">
            <v>36464</v>
          </cell>
          <cell r="I1491">
            <v>37025</v>
          </cell>
          <cell r="J1491">
            <v>137717</v>
          </cell>
          <cell r="K1491">
            <v>137717</v>
          </cell>
          <cell r="L1491">
            <v>137717</v>
          </cell>
          <cell r="M1491">
            <v>137717.23000000001</v>
          </cell>
          <cell r="N1491">
            <v>0</v>
          </cell>
          <cell r="O1491">
            <v>200506</v>
          </cell>
          <cell r="P1491">
            <v>137717</v>
          </cell>
          <cell r="Q1491" t="str">
            <v>61</v>
          </cell>
          <cell r="R1491" t="str">
            <v>Admin&amp;Other Other</v>
          </cell>
          <cell r="S1491" t="str">
            <v>SCIENCE HILL</v>
          </cell>
          <cell r="T1491" t="b">
            <v>0</v>
          </cell>
          <cell r="U1491" t="b">
            <v>1</v>
          </cell>
          <cell r="V1491" t="b">
            <v>0</v>
          </cell>
          <cell r="W1491" t="str">
            <v>Accounting And Contracts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I1491" t="str">
            <v>Tomb</v>
          </cell>
          <cell r="AJ1491" t="str">
            <v>T</v>
          </cell>
        </row>
        <row r="1492">
          <cell r="A1492" t="str">
            <v>0038700</v>
          </cell>
          <cell r="B1492" t="str">
            <v>P98100702</v>
          </cell>
          <cell r="C1492" t="str">
            <v>98100702</v>
          </cell>
          <cell r="D1492" t="str">
            <v>BCMM, LEPH, SHM COLD ROOMS EAST OF CEDAR ST</v>
          </cell>
          <cell r="E1492">
            <v>36069</v>
          </cell>
          <cell r="G1492">
            <v>36921</v>
          </cell>
          <cell r="I1492">
            <v>37935</v>
          </cell>
          <cell r="J1492">
            <v>69047</v>
          </cell>
          <cell r="K1492">
            <v>69047.259999999995</v>
          </cell>
          <cell r="L1492">
            <v>69047.259999999995</v>
          </cell>
          <cell r="M1492">
            <v>0</v>
          </cell>
          <cell r="N1492">
            <v>69047</v>
          </cell>
          <cell r="O1492">
            <v>200506</v>
          </cell>
          <cell r="P1492">
            <v>69047.259999999995</v>
          </cell>
          <cell r="Q1492" t="str">
            <v>80</v>
          </cell>
          <cell r="R1492" t="str">
            <v>Medicine</v>
          </cell>
          <cell r="S1492" t="str">
            <v>MEDICAL CAMPUS</v>
          </cell>
          <cell r="T1492" t="b">
            <v>0</v>
          </cell>
          <cell r="U1492" t="b">
            <v>1</v>
          </cell>
          <cell r="V1492" t="b">
            <v>0</v>
          </cell>
          <cell r="W1492" t="str">
            <v>Asset Management</v>
          </cell>
          <cell r="X1492">
            <v>69047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 t="str">
            <v>30</v>
          </cell>
          <cell r="AH1492" t="str">
            <v>CM</v>
          </cell>
          <cell r="AI1492" t="str">
            <v>FullyF</v>
          </cell>
          <cell r="AJ1492" t="str">
            <v>FF</v>
          </cell>
        </row>
        <row r="1493">
          <cell r="A1493" t="str">
            <v>0038701</v>
          </cell>
          <cell r="B1493" t="str">
            <v>P98100701</v>
          </cell>
          <cell r="C1493" t="str">
            <v>98100701</v>
          </cell>
          <cell r="D1493" t="str">
            <v>BB/BML/HRT/LH/LLCI/LSOG/NSB/WWW COLD RMS WEST</v>
          </cell>
          <cell r="E1493">
            <v>36069</v>
          </cell>
          <cell r="G1493">
            <v>36891</v>
          </cell>
          <cell r="I1493">
            <v>37935</v>
          </cell>
          <cell r="J1493">
            <v>85018</v>
          </cell>
          <cell r="K1493">
            <v>85017.18</v>
          </cell>
          <cell r="L1493">
            <v>85017.18</v>
          </cell>
          <cell r="M1493">
            <v>0</v>
          </cell>
          <cell r="N1493">
            <v>85017</v>
          </cell>
          <cell r="O1493">
            <v>200506</v>
          </cell>
          <cell r="P1493">
            <v>85017.18</v>
          </cell>
          <cell r="Q1493" t="str">
            <v>80</v>
          </cell>
          <cell r="R1493" t="str">
            <v>Medicine</v>
          </cell>
          <cell r="S1493" t="str">
            <v>MEDICAL CAMPUS</v>
          </cell>
          <cell r="T1493" t="b">
            <v>0</v>
          </cell>
          <cell r="U1493" t="b">
            <v>1</v>
          </cell>
          <cell r="V1493" t="b">
            <v>0</v>
          </cell>
          <cell r="W1493" t="str">
            <v>Asset Management</v>
          </cell>
          <cell r="X1493">
            <v>85018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 t="str">
            <v>30</v>
          </cell>
          <cell r="AH1493" t="str">
            <v>CM</v>
          </cell>
          <cell r="AI1493" t="str">
            <v>FullyF</v>
          </cell>
          <cell r="AJ1493" t="str">
            <v>FF</v>
          </cell>
        </row>
        <row r="1494">
          <cell r="A1494" t="str">
            <v>0038702</v>
          </cell>
          <cell r="B1494" t="str">
            <v>C98110101</v>
          </cell>
          <cell r="C1494" t="str">
            <v>98110101</v>
          </cell>
          <cell r="D1494" t="str">
            <v>YAD PC GENERAL COUNSEL ORDER #887</v>
          </cell>
          <cell r="E1494">
            <v>36100</v>
          </cell>
          <cell r="F1494">
            <v>36191</v>
          </cell>
          <cell r="G1494">
            <v>36130</v>
          </cell>
          <cell r="I1494">
            <v>36116</v>
          </cell>
          <cell r="J1494">
            <v>5374</v>
          </cell>
          <cell r="K1494">
            <v>5374</v>
          </cell>
          <cell r="L1494">
            <v>5374</v>
          </cell>
          <cell r="M1494">
            <v>0</v>
          </cell>
          <cell r="N1494">
            <v>5374</v>
          </cell>
          <cell r="O1494">
            <v>200506</v>
          </cell>
          <cell r="P1494">
            <v>5374</v>
          </cell>
          <cell r="Q1494" t="str">
            <v>12</v>
          </cell>
          <cell r="R1494" t="str">
            <v>Administrative &amp; University-Wide</v>
          </cell>
          <cell r="T1494" t="b">
            <v>0</v>
          </cell>
          <cell r="U1494" t="b">
            <v>1</v>
          </cell>
          <cell r="V1494" t="b">
            <v>0</v>
          </cell>
          <cell r="W1494" t="str">
            <v>Finance-General Administration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I1494" t="str">
            <v>Tomb</v>
          </cell>
          <cell r="AJ1494" t="str">
            <v>T</v>
          </cell>
        </row>
        <row r="1495">
          <cell r="A1495" t="str">
            <v>0038739</v>
          </cell>
          <cell r="B1495" t="str">
            <v>P98050503</v>
          </cell>
          <cell r="C1495" t="str">
            <v>98050503</v>
          </cell>
          <cell r="D1495" t="str">
            <v>SHM B - C - I - L-WING HVAC UPGRADES</v>
          </cell>
          <cell r="E1495">
            <v>35309</v>
          </cell>
          <cell r="F1495">
            <v>36707</v>
          </cell>
          <cell r="G1495">
            <v>36341</v>
          </cell>
          <cell r="I1495">
            <v>37595</v>
          </cell>
          <cell r="J1495">
            <v>49812</v>
          </cell>
          <cell r="K1495">
            <v>49811.7</v>
          </cell>
          <cell r="L1495">
            <v>49811.7</v>
          </cell>
          <cell r="M1495">
            <v>0</v>
          </cell>
          <cell r="N1495">
            <v>49812</v>
          </cell>
          <cell r="O1495">
            <v>200506</v>
          </cell>
          <cell r="P1495">
            <v>49811.7</v>
          </cell>
          <cell r="Q1495" t="str">
            <v>80</v>
          </cell>
          <cell r="R1495" t="str">
            <v>Medicine</v>
          </cell>
          <cell r="S1495" t="str">
            <v>MEDICAL CAMPUS</v>
          </cell>
          <cell r="T1495" t="b">
            <v>0</v>
          </cell>
          <cell r="U1495" t="b">
            <v>1</v>
          </cell>
          <cell r="V1495" t="b">
            <v>0</v>
          </cell>
          <cell r="W1495" t="str">
            <v>Asset Management</v>
          </cell>
          <cell r="X1495">
            <v>49812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 t="str">
            <v>30</v>
          </cell>
          <cell r="AH1495" t="str">
            <v>CM</v>
          </cell>
          <cell r="AI1495" t="str">
            <v>FullyF</v>
          </cell>
          <cell r="AJ1495" t="str">
            <v>FF</v>
          </cell>
        </row>
        <row r="1496">
          <cell r="A1496" t="str">
            <v>0038740</v>
          </cell>
          <cell r="B1496" t="str">
            <v>P98073101</v>
          </cell>
          <cell r="C1496" t="str">
            <v>98073101</v>
          </cell>
          <cell r="D1496" t="str">
            <v>ART &amp; ARCHITECTURE PARTIAL RENOVATION</v>
          </cell>
          <cell r="E1496">
            <v>36008</v>
          </cell>
          <cell r="G1496">
            <v>37072</v>
          </cell>
          <cell r="H1496">
            <v>37164</v>
          </cell>
          <cell r="I1496">
            <v>37866</v>
          </cell>
          <cell r="J1496">
            <v>3713174</v>
          </cell>
          <cell r="K1496">
            <v>3713173.5</v>
          </cell>
          <cell r="L1496">
            <v>3713173.5</v>
          </cell>
          <cell r="M1496">
            <v>2408322</v>
          </cell>
          <cell r="N1496">
            <v>1304852</v>
          </cell>
          <cell r="O1496">
            <v>200506</v>
          </cell>
          <cell r="P1496">
            <v>3713173.5</v>
          </cell>
          <cell r="Q1496" t="str">
            <v>27</v>
          </cell>
          <cell r="R1496" t="str">
            <v>Architecture</v>
          </cell>
          <cell r="S1496" t="str">
            <v>ARTS AREA</v>
          </cell>
          <cell r="T1496" t="b">
            <v>0</v>
          </cell>
          <cell r="U1496" t="b">
            <v>1</v>
          </cell>
          <cell r="V1496" t="b">
            <v>0</v>
          </cell>
          <cell r="W1496" t="str">
            <v>Accounting And Contracts</v>
          </cell>
          <cell r="X1496">
            <v>1304852</v>
          </cell>
          <cell r="Y1496">
            <v>0</v>
          </cell>
          <cell r="Z1496">
            <v>1549502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 t="str">
            <v>20</v>
          </cell>
          <cell r="AH1496" t="str">
            <v>PR</v>
          </cell>
          <cell r="AI1496" t="str">
            <v>FullyF</v>
          </cell>
          <cell r="AJ1496" t="str">
            <v>FF</v>
          </cell>
        </row>
        <row r="1497">
          <cell r="A1497" t="str">
            <v>0038741</v>
          </cell>
          <cell r="B1497" t="str">
            <v>P98080501</v>
          </cell>
          <cell r="C1497" t="str">
            <v>98080501</v>
          </cell>
          <cell r="D1497" t="str">
            <v>LLCI 2ND FL LAB &amp; OFC RENOS PULMONARY SECTION</v>
          </cell>
          <cell r="E1497">
            <v>36008</v>
          </cell>
          <cell r="F1497">
            <v>36677</v>
          </cell>
          <cell r="G1497">
            <v>36311</v>
          </cell>
          <cell r="I1497">
            <v>37334</v>
          </cell>
          <cell r="J1497">
            <v>145422</v>
          </cell>
          <cell r="K1497">
            <v>145422.32</v>
          </cell>
          <cell r="L1497">
            <v>145422.32</v>
          </cell>
          <cell r="M1497">
            <v>68989.19</v>
          </cell>
          <cell r="N1497">
            <v>76433</v>
          </cell>
          <cell r="O1497">
            <v>200506</v>
          </cell>
          <cell r="P1497">
            <v>145422.32</v>
          </cell>
          <cell r="Q1497" t="str">
            <v>80</v>
          </cell>
          <cell r="R1497" t="str">
            <v>Medicine</v>
          </cell>
          <cell r="S1497" t="str">
            <v>MEDICAL CAMPUS</v>
          </cell>
          <cell r="T1497" t="b">
            <v>0</v>
          </cell>
          <cell r="U1497" t="b">
            <v>1</v>
          </cell>
          <cell r="V1497" t="b">
            <v>0</v>
          </cell>
          <cell r="W1497" t="str">
            <v>Asset Management</v>
          </cell>
          <cell r="X1497">
            <v>76433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 t="str">
            <v>20</v>
          </cell>
          <cell r="AH1497" t="str">
            <v>PR</v>
          </cell>
          <cell r="AI1497" t="str">
            <v>FullyF</v>
          </cell>
          <cell r="AJ1497" t="str">
            <v>FF</v>
          </cell>
        </row>
        <row r="1498">
          <cell r="A1498" t="str">
            <v>0038742</v>
          </cell>
          <cell r="B1498" t="str">
            <v>P98081101</v>
          </cell>
          <cell r="C1498" t="str">
            <v>98081101</v>
          </cell>
          <cell r="D1498" t="str">
            <v>CMHC ROOM 308 LAB RENOVATION</v>
          </cell>
          <cell r="E1498">
            <v>36008</v>
          </cell>
          <cell r="G1498">
            <v>36250</v>
          </cell>
          <cell r="I1498">
            <v>36969</v>
          </cell>
          <cell r="J1498">
            <v>90424</v>
          </cell>
          <cell r="K1498">
            <v>90424</v>
          </cell>
          <cell r="L1498">
            <v>90424</v>
          </cell>
          <cell r="M1498">
            <v>91316</v>
          </cell>
          <cell r="N1498">
            <v>0</v>
          </cell>
          <cell r="O1498">
            <v>200506</v>
          </cell>
          <cell r="P1498">
            <v>90424</v>
          </cell>
          <cell r="Q1498" t="str">
            <v>80</v>
          </cell>
          <cell r="R1498" t="str">
            <v>Medicine</v>
          </cell>
          <cell r="S1498" t="str">
            <v>MEDICAL CAMPUS</v>
          </cell>
          <cell r="T1498" t="b">
            <v>0</v>
          </cell>
          <cell r="U1498" t="b">
            <v>1</v>
          </cell>
          <cell r="V1498" t="b">
            <v>0</v>
          </cell>
          <cell r="W1498" t="str">
            <v>Asset Management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I1498" t="str">
            <v>Tomb</v>
          </cell>
          <cell r="AJ1498" t="str">
            <v>T</v>
          </cell>
        </row>
        <row r="1499">
          <cell r="A1499" t="str">
            <v>0038743</v>
          </cell>
          <cell r="B1499" t="str">
            <v>P98081205</v>
          </cell>
          <cell r="C1499" t="str">
            <v>98081205</v>
          </cell>
          <cell r="D1499" t="str">
            <v>LAUDER 2 CORRIDOR STORAGE CLOSETS PATHOLOGY</v>
          </cell>
          <cell r="E1499">
            <v>36008</v>
          </cell>
          <cell r="G1499">
            <v>36250</v>
          </cell>
          <cell r="I1499">
            <v>36969</v>
          </cell>
          <cell r="J1499">
            <v>48715</v>
          </cell>
          <cell r="K1499">
            <v>48714.68</v>
          </cell>
          <cell r="L1499">
            <v>48714.68</v>
          </cell>
          <cell r="M1499">
            <v>48826.68</v>
          </cell>
          <cell r="N1499">
            <v>0</v>
          </cell>
          <cell r="O1499">
            <v>200506</v>
          </cell>
          <cell r="P1499">
            <v>48714.68</v>
          </cell>
          <cell r="Q1499" t="str">
            <v>80</v>
          </cell>
          <cell r="R1499" t="str">
            <v>Medicine</v>
          </cell>
          <cell r="S1499" t="str">
            <v>MEDICAL CAMPUS</v>
          </cell>
          <cell r="T1499" t="b">
            <v>0</v>
          </cell>
          <cell r="U1499" t="b">
            <v>1</v>
          </cell>
          <cell r="V1499" t="b">
            <v>0</v>
          </cell>
          <cell r="W1499" t="str">
            <v>Accounting And Contracts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I1499" t="str">
            <v>Tomb</v>
          </cell>
          <cell r="AJ1499" t="str">
            <v>T</v>
          </cell>
        </row>
        <row r="1500">
          <cell r="A1500" t="str">
            <v>0038744</v>
          </cell>
          <cell r="B1500" t="str">
            <v>P98082501</v>
          </cell>
          <cell r="C1500" t="str">
            <v>98082501</v>
          </cell>
          <cell r="D1500" t="str">
            <v>YSM UTILITY/PED TUNNELS ASBESTOS ABATEMENT</v>
          </cell>
          <cell r="E1500">
            <v>36039</v>
          </cell>
          <cell r="G1500">
            <v>36341</v>
          </cell>
          <cell r="I1500">
            <v>37571</v>
          </cell>
          <cell r="J1500">
            <v>642870</v>
          </cell>
          <cell r="K1500">
            <v>642870</v>
          </cell>
          <cell r="L1500">
            <v>642870</v>
          </cell>
          <cell r="M1500">
            <v>0</v>
          </cell>
          <cell r="N1500">
            <v>642870</v>
          </cell>
          <cell r="O1500">
            <v>200506</v>
          </cell>
          <cell r="P1500">
            <v>642870</v>
          </cell>
          <cell r="Q1500" t="str">
            <v>66</v>
          </cell>
          <cell r="R1500" t="str">
            <v>Admin&amp;Other YSM Utilities</v>
          </cell>
          <cell r="S1500" t="str">
            <v>MEDICAL CAMPUS</v>
          </cell>
          <cell r="T1500" t="b">
            <v>0</v>
          </cell>
          <cell r="U1500" t="b">
            <v>1</v>
          </cell>
          <cell r="V1500" t="b">
            <v>0</v>
          </cell>
          <cell r="W1500" t="str">
            <v>Accounting And Contracts</v>
          </cell>
          <cell r="X1500">
            <v>375043</v>
          </cell>
          <cell r="Y1500">
            <v>267827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 t="str">
            <v>40</v>
          </cell>
          <cell r="AH1500" t="str">
            <v>UT</v>
          </cell>
          <cell r="AI1500" t="str">
            <v>FullyF</v>
          </cell>
          <cell r="AJ1500" t="str">
            <v>FF</v>
          </cell>
        </row>
        <row r="1501">
          <cell r="A1501" t="str">
            <v>0038745</v>
          </cell>
          <cell r="B1501" t="str">
            <v>P98090302</v>
          </cell>
          <cell r="C1501" t="str">
            <v>98090302</v>
          </cell>
          <cell r="D1501" t="str">
            <v>GEORGE300 6TH FLR TENANT IMPROVEMENT</v>
          </cell>
          <cell r="E1501">
            <v>36039</v>
          </cell>
          <cell r="G1501">
            <v>36556</v>
          </cell>
          <cell r="H1501">
            <v>36556</v>
          </cell>
          <cell r="I1501">
            <v>37593</v>
          </cell>
          <cell r="J1501">
            <v>4614060</v>
          </cell>
          <cell r="K1501">
            <v>3618304.07</v>
          </cell>
          <cell r="L1501">
            <v>3618304.07</v>
          </cell>
          <cell r="M1501">
            <v>0</v>
          </cell>
          <cell r="N1501">
            <v>3618304</v>
          </cell>
          <cell r="O1501">
            <v>200506</v>
          </cell>
          <cell r="P1501">
            <v>3618304.07</v>
          </cell>
          <cell r="Q1501" t="str">
            <v>80</v>
          </cell>
          <cell r="R1501" t="str">
            <v>Medicine</v>
          </cell>
          <cell r="S1501" t="str">
            <v>MEDICAL CAMPUS</v>
          </cell>
          <cell r="T1501" t="b">
            <v>0</v>
          </cell>
          <cell r="U1501" t="b">
            <v>0</v>
          </cell>
          <cell r="V1501" t="b">
            <v>0</v>
          </cell>
          <cell r="W1501" t="str">
            <v>Asset Management</v>
          </cell>
          <cell r="X1501">
            <v>964060</v>
          </cell>
          <cell r="Y1501">
            <v>3650000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 t="str">
            <v>10</v>
          </cell>
          <cell r="AH1501" t="str">
            <v>OL</v>
          </cell>
          <cell r="AI1501" t="str">
            <v>Const</v>
          </cell>
          <cell r="AJ1501" t="str">
            <v>I</v>
          </cell>
        </row>
        <row r="1502">
          <cell r="A1502" t="str">
            <v>0038746</v>
          </cell>
          <cell r="B1502" t="str">
            <v>P98022430</v>
          </cell>
          <cell r="C1502" t="str">
            <v>98022430</v>
          </cell>
          <cell r="D1502" t="str">
            <v>LAWRANCE HALL IMPROVEMENTS</v>
          </cell>
          <cell r="E1502">
            <v>36039</v>
          </cell>
          <cell r="G1502">
            <v>36891</v>
          </cell>
          <cell r="I1502">
            <v>37595</v>
          </cell>
          <cell r="J1502">
            <v>3600823</v>
          </cell>
          <cell r="K1502">
            <v>3600823.24</v>
          </cell>
          <cell r="L1502">
            <v>3600823.24</v>
          </cell>
          <cell r="M1502">
            <v>0</v>
          </cell>
          <cell r="N1502">
            <v>3600823</v>
          </cell>
          <cell r="O1502">
            <v>200506</v>
          </cell>
          <cell r="P1502">
            <v>3600823.24</v>
          </cell>
          <cell r="Q1502" t="str">
            <v>71</v>
          </cell>
          <cell r="R1502" t="str">
            <v>Residential - Undergraduate</v>
          </cell>
          <cell r="S1502" t="str">
            <v>RESIDENTIAL FACILITIES</v>
          </cell>
          <cell r="T1502" t="b">
            <v>0</v>
          </cell>
          <cell r="U1502" t="b">
            <v>1</v>
          </cell>
          <cell r="V1502" t="b">
            <v>0</v>
          </cell>
          <cell r="W1502" t="str">
            <v>Accounting And Contracts</v>
          </cell>
          <cell r="X1502">
            <v>3600823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 t="str">
            <v>20</v>
          </cell>
          <cell r="AH1502" t="str">
            <v>PR</v>
          </cell>
          <cell r="AI1502" t="str">
            <v>FullyF</v>
          </cell>
          <cell r="AJ1502" t="str">
            <v>FF</v>
          </cell>
        </row>
        <row r="1503">
          <cell r="A1503" t="str">
            <v>0038747</v>
          </cell>
          <cell r="B1503" t="str">
            <v>P98093001</v>
          </cell>
          <cell r="C1503" t="str">
            <v>98093001</v>
          </cell>
          <cell r="D1503" t="str">
            <v>KGL AIR HANDLING FEASIBILITY STUDY</v>
          </cell>
          <cell r="E1503">
            <v>36069</v>
          </cell>
          <cell r="I1503">
            <v>37431</v>
          </cell>
          <cell r="J1503">
            <v>97038</v>
          </cell>
          <cell r="K1503">
            <v>97038</v>
          </cell>
          <cell r="L1503">
            <v>97038</v>
          </cell>
          <cell r="M1503">
            <v>48133.62</v>
          </cell>
          <cell r="N1503">
            <v>48904</v>
          </cell>
          <cell r="O1503">
            <v>200506</v>
          </cell>
          <cell r="P1503">
            <v>97038</v>
          </cell>
          <cell r="Q1503" t="str">
            <v>25</v>
          </cell>
          <cell r="R1503" t="str">
            <v>Biological and Physical Sciences</v>
          </cell>
          <cell r="S1503" t="str">
            <v>SCIENCE HILL</v>
          </cell>
          <cell r="T1503" t="b">
            <v>0</v>
          </cell>
          <cell r="U1503" t="b">
            <v>0</v>
          </cell>
          <cell r="V1503" t="b">
            <v>0</v>
          </cell>
          <cell r="W1503" t="str">
            <v>Accounting And Contracts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 t="str">
            <v>30</v>
          </cell>
          <cell r="AH1503" t="str">
            <v>OS</v>
          </cell>
          <cell r="AI1503" t="str">
            <v>Vclosed</v>
          </cell>
          <cell r="AJ1503" t="str">
            <v>VC</v>
          </cell>
        </row>
        <row r="1504">
          <cell r="A1504" t="str">
            <v>0038748</v>
          </cell>
          <cell r="B1504" t="str">
            <v>P98092101</v>
          </cell>
          <cell r="C1504" t="str">
            <v>98092101</v>
          </cell>
          <cell r="D1504" t="str">
            <v>PEABODY MUSEUM ROOM 204 REMODELING</v>
          </cell>
          <cell r="E1504">
            <v>36069</v>
          </cell>
          <cell r="G1504">
            <v>36250</v>
          </cell>
          <cell r="I1504">
            <v>37595</v>
          </cell>
          <cell r="J1504">
            <v>74570</v>
          </cell>
          <cell r="K1504">
            <v>74569.87</v>
          </cell>
          <cell r="L1504">
            <v>74569.87</v>
          </cell>
          <cell r="M1504">
            <v>0</v>
          </cell>
          <cell r="N1504">
            <v>74570</v>
          </cell>
          <cell r="O1504">
            <v>200506</v>
          </cell>
          <cell r="P1504">
            <v>74569.87</v>
          </cell>
          <cell r="Q1504" t="str">
            <v>42</v>
          </cell>
          <cell r="R1504" t="str">
            <v>Mus&amp;Gall Peabody</v>
          </cell>
          <cell r="S1504" t="str">
            <v>SCIENCE HILL</v>
          </cell>
          <cell r="T1504" t="b">
            <v>0</v>
          </cell>
          <cell r="U1504" t="b">
            <v>1</v>
          </cell>
          <cell r="V1504" t="b">
            <v>0</v>
          </cell>
          <cell r="W1504" t="str">
            <v>Accounting And Contracts</v>
          </cell>
          <cell r="X1504">
            <v>74570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 t="str">
            <v>20</v>
          </cell>
          <cell r="AH1504" t="str">
            <v>PR</v>
          </cell>
          <cell r="AI1504" t="str">
            <v>FullyF</v>
          </cell>
          <cell r="AJ1504" t="str">
            <v>FF</v>
          </cell>
        </row>
        <row r="1505">
          <cell r="A1505" t="str">
            <v>0038749</v>
          </cell>
          <cell r="B1505" t="str">
            <v>C98110102</v>
          </cell>
          <cell r="C1505" t="str">
            <v>98110102</v>
          </cell>
          <cell r="D1505" t="str">
            <v>YAD PC GRADUATE DORMITORY HOUSING ORDER #890</v>
          </cell>
          <cell r="E1505">
            <v>36100</v>
          </cell>
          <cell r="F1505">
            <v>36191</v>
          </cell>
          <cell r="G1505">
            <v>36130</v>
          </cell>
          <cell r="I1505">
            <v>36116</v>
          </cell>
          <cell r="J1505">
            <v>2657</v>
          </cell>
          <cell r="K1505">
            <v>2657</v>
          </cell>
          <cell r="L1505">
            <v>2657</v>
          </cell>
          <cell r="M1505">
            <v>0</v>
          </cell>
          <cell r="N1505">
            <v>2657</v>
          </cell>
          <cell r="O1505">
            <v>200506</v>
          </cell>
          <cell r="P1505">
            <v>2657</v>
          </cell>
          <cell r="Q1505" t="str">
            <v>03</v>
          </cell>
          <cell r="R1505" t="str">
            <v>Graduate and Other Housing</v>
          </cell>
          <cell r="T1505" t="b">
            <v>0</v>
          </cell>
          <cell r="U1505" t="b">
            <v>1</v>
          </cell>
          <cell r="V1505" t="b">
            <v>0</v>
          </cell>
          <cell r="W1505" t="str">
            <v>Finance-General Administration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I1505" t="str">
            <v>Tomb</v>
          </cell>
          <cell r="AJ1505" t="str">
            <v>T</v>
          </cell>
        </row>
        <row r="1506">
          <cell r="A1506" t="str">
            <v>0038750</v>
          </cell>
          <cell r="B1506" t="str">
            <v>C98120101</v>
          </cell>
          <cell r="C1506" t="str">
            <v>98120101</v>
          </cell>
          <cell r="D1506" t="str">
            <v>YAD PC ATHLETICS ORDER #909</v>
          </cell>
          <cell r="E1506">
            <v>36130</v>
          </cell>
          <cell r="F1506">
            <v>36341</v>
          </cell>
          <cell r="G1506">
            <v>36130</v>
          </cell>
          <cell r="I1506">
            <v>36136</v>
          </cell>
          <cell r="J1506">
            <v>2321</v>
          </cell>
          <cell r="K1506">
            <v>2319</v>
          </cell>
          <cell r="L1506">
            <v>2319</v>
          </cell>
          <cell r="M1506">
            <v>0</v>
          </cell>
          <cell r="N1506">
            <v>2321</v>
          </cell>
          <cell r="O1506">
            <v>200506</v>
          </cell>
          <cell r="P1506">
            <v>2319</v>
          </cell>
          <cell r="Q1506" t="str">
            <v>10</v>
          </cell>
          <cell r="R1506" t="str">
            <v>Athletics</v>
          </cell>
          <cell r="T1506" t="b">
            <v>0</v>
          </cell>
          <cell r="U1506" t="b">
            <v>1</v>
          </cell>
          <cell r="V1506" t="b">
            <v>0</v>
          </cell>
          <cell r="W1506" t="str">
            <v>Finance-General Administration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I1506" t="str">
            <v>Tomb</v>
          </cell>
          <cell r="AJ1506" t="str">
            <v>T</v>
          </cell>
        </row>
        <row r="1507">
          <cell r="A1507" t="str">
            <v>0038751</v>
          </cell>
          <cell r="B1507" t="str">
            <v>P98112001</v>
          </cell>
          <cell r="C1507" t="str">
            <v>98112001</v>
          </cell>
          <cell r="D1507" t="str">
            <v>LLCI HVAC UPGRADE PHASE I</v>
          </cell>
          <cell r="E1507">
            <v>36130</v>
          </cell>
          <cell r="F1507">
            <v>36707</v>
          </cell>
          <cell r="G1507">
            <v>36191</v>
          </cell>
          <cell r="I1507">
            <v>37593</v>
          </cell>
          <cell r="J1507">
            <v>286278</v>
          </cell>
          <cell r="K1507">
            <v>286278.14</v>
          </cell>
          <cell r="L1507">
            <v>286278.14</v>
          </cell>
          <cell r="M1507">
            <v>0</v>
          </cell>
          <cell r="N1507">
            <v>286278</v>
          </cell>
          <cell r="O1507">
            <v>200506</v>
          </cell>
          <cell r="P1507">
            <v>286278.14</v>
          </cell>
          <cell r="Q1507" t="str">
            <v>80</v>
          </cell>
          <cell r="R1507" t="str">
            <v>Medicine</v>
          </cell>
          <cell r="S1507" t="str">
            <v>MEDICAL CAMPUS</v>
          </cell>
          <cell r="T1507" t="b">
            <v>0</v>
          </cell>
          <cell r="U1507" t="b">
            <v>1</v>
          </cell>
          <cell r="V1507" t="b">
            <v>0</v>
          </cell>
          <cell r="W1507" t="str">
            <v>Asset Management</v>
          </cell>
          <cell r="X1507">
            <v>286278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 t="str">
            <v>30</v>
          </cell>
          <cell r="AH1507" t="str">
            <v>CM</v>
          </cell>
          <cell r="AI1507" t="str">
            <v>FullyF</v>
          </cell>
          <cell r="AJ1507" t="str">
            <v>FF</v>
          </cell>
        </row>
        <row r="1508">
          <cell r="A1508" t="str">
            <v>0039400</v>
          </cell>
          <cell r="C1508" t="str">
            <v>99010101</v>
          </cell>
          <cell r="D1508" t="str">
            <v>YAD PC YUHS #923</v>
          </cell>
          <cell r="E1508">
            <v>36161</v>
          </cell>
          <cell r="I1508">
            <v>36943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200506</v>
          </cell>
          <cell r="P1508">
            <v>0</v>
          </cell>
          <cell r="Q1508" t="str">
            <v>12</v>
          </cell>
          <cell r="R1508" t="str">
            <v>Administrative &amp; University-Wide</v>
          </cell>
          <cell r="T1508" t="b">
            <v>1</v>
          </cell>
          <cell r="U1508" t="b">
            <v>1</v>
          </cell>
          <cell r="V1508" t="b">
            <v>0</v>
          </cell>
          <cell r="W1508" t="str">
            <v>Finance-General Administration</v>
          </cell>
          <cell r="X1508">
            <v>0</v>
          </cell>
          <cell r="Y1508">
            <v>0</v>
          </cell>
          <cell r="Z1508">
            <v>0</v>
          </cell>
          <cell r="AI1508" t="str">
            <v>Tomb</v>
          </cell>
          <cell r="AJ1508" t="str">
            <v>T</v>
          </cell>
        </row>
        <row r="1509">
          <cell r="A1509" t="str">
            <v>0039401</v>
          </cell>
          <cell r="B1509" t="str">
            <v>C99010102</v>
          </cell>
          <cell r="C1509" t="str">
            <v>99010102</v>
          </cell>
          <cell r="D1509" t="str">
            <v>YAD PC ORTHOPAEDICS ORDER #937</v>
          </cell>
          <cell r="E1509">
            <v>36161</v>
          </cell>
          <cell r="F1509">
            <v>36525</v>
          </cell>
          <cell r="G1509">
            <v>36160</v>
          </cell>
          <cell r="I1509">
            <v>36166</v>
          </cell>
          <cell r="J1509">
            <v>2319</v>
          </cell>
          <cell r="K1509">
            <v>2319</v>
          </cell>
          <cell r="L1509">
            <v>2319</v>
          </cell>
          <cell r="M1509">
            <v>0</v>
          </cell>
          <cell r="N1509">
            <v>2319</v>
          </cell>
          <cell r="O1509">
            <v>200506</v>
          </cell>
          <cell r="P1509">
            <v>2319</v>
          </cell>
          <cell r="Q1509" t="str">
            <v>08</v>
          </cell>
          <cell r="R1509" t="str">
            <v>Medicine</v>
          </cell>
          <cell r="T1509" t="b">
            <v>0</v>
          </cell>
          <cell r="U1509" t="b">
            <v>1</v>
          </cell>
          <cell r="V1509" t="b">
            <v>0</v>
          </cell>
          <cell r="W1509" t="str">
            <v>Finance-General Administration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I1509" t="str">
            <v>Tomb</v>
          </cell>
          <cell r="AJ1509" t="str">
            <v>T</v>
          </cell>
        </row>
        <row r="1510">
          <cell r="A1510" t="str">
            <v>0039402</v>
          </cell>
          <cell r="B1510" t="str">
            <v>P98121801</v>
          </cell>
          <cell r="C1510" t="str">
            <v>98121801</v>
          </cell>
          <cell r="D1510" t="str">
            <v>TEMPLE 302 OFFICE RELOCATIONS</v>
          </cell>
          <cell r="E1510">
            <v>36161</v>
          </cell>
          <cell r="G1510">
            <v>36616</v>
          </cell>
          <cell r="I1510">
            <v>37025</v>
          </cell>
          <cell r="J1510">
            <v>57594</v>
          </cell>
          <cell r="K1510">
            <v>57594.57</v>
          </cell>
          <cell r="L1510">
            <v>57594.57</v>
          </cell>
          <cell r="M1510">
            <v>57594</v>
          </cell>
          <cell r="N1510">
            <v>0</v>
          </cell>
          <cell r="O1510">
            <v>200506</v>
          </cell>
          <cell r="P1510">
            <v>57594.57</v>
          </cell>
          <cell r="Q1510" t="str">
            <v>60</v>
          </cell>
          <cell r="R1510" t="str">
            <v>Admin&amp;Other Administration</v>
          </cell>
          <cell r="S1510" t="str">
            <v>MEDICAL CAMPUS</v>
          </cell>
          <cell r="T1510" t="b">
            <v>0</v>
          </cell>
          <cell r="U1510" t="b">
            <v>1</v>
          </cell>
          <cell r="V1510" t="b">
            <v>0</v>
          </cell>
          <cell r="W1510" t="str">
            <v>Accounting And Contracts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 t="str">
            <v>20</v>
          </cell>
          <cell r="AH1510" t="str">
            <v>PR</v>
          </cell>
          <cell r="AI1510" t="str">
            <v>FullyF</v>
          </cell>
          <cell r="AJ1510" t="str">
            <v>FF</v>
          </cell>
        </row>
        <row r="1511">
          <cell r="A1511" t="str">
            <v>0039403</v>
          </cell>
          <cell r="B1511" t="str">
            <v>P99010601</v>
          </cell>
          <cell r="C1511" t="str">
            <v>99010601</v>
          </cell>
          <cell r="D1511" t="str">
            <v>BML 456 AND 458 RENOVATIONS IMMUNOBIOLOGY</v>
          </cell>
          <cell r="E1511">
            <v>36161</v>
          </cell>
          <cell r="G1511">
            <v>36191</v>
          </cell>
          <cell r="I1511">
            <v>37595</v>
          </cell>
          <cell r="J1511">
            <v>69000</v>
          </cell>
          <cell r="K1511">
            <v>37120.61</v>
          </cell>
          <cell r="L1511">
            <v>37120.61</v>
          </cell>
          <cell r="M1511">
            <v>0</v>
          </cell>
          <cell r="N1511">
            <v>37120</v>
          </cell>
          <cell r="O1511">
            <v>200506</v>
          </cell>
          <cell r="P1511">
            <v>37120.61</v>
          </cell>
          <cell r="Q1511" t="str">
            <v>80</v>
          </cell>
          <cell r="R1511" t="str">
            <v>Medicine</v>
          </cell>
          <cell r="S1511" t="str">
            <v>MEDICAL CAMPUS</v>
          </cell>
          <cell r="T1511" t="b">
            <v>0</v>
          </cell>
          <cell r="U1511" t="b">
            <v>0</v>
          </cell>
          <cell r="V1511" t="b">
            <v>0</v>
          </cell>
          <cell r="W1511" t="str">
            <v>Asset Management</v>
          </cell>
          <cell r="X1511">
            <v>37120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 t="str">
            <v>20</v>
          </cell>
          <cell r="AH1511" t="str">
            <v>PR</v>
          </cell>
          <cell r="AI1511" t="str">
            <v>Const</v>
          </cell>
          <cell r="AJ1511" t="str">
            <v>I</v>
          </cell>
        </row>
        <row r="1512">
          <cell r="A1512" t="str">
            <v>0039404</v>
          </cell>
          <cell r="B1512" t="str">
            <v>P99010603</v>
          </cell>
          <cell r="C1512" t="str">
            <v>99010603</v>
          </cell>
          <cell r="D1512" t="str">
            <v>SHM B-WING ENERGY CONSERVATION ELECTRICAL SYS</v>
          </cell>
          <cell r="E1512">
            <v>36161</v>
          </cell>
          <cell r="G1512">
            <v>37072</v>
          </cell>
          <cell r="I1512">
            <v>37935</v>
          </cell>
          <cell r="J1512">
            <v>70502</v>
          </cell>
          <cell r="K1512">
            <v>70501.14</v>
          </cell>
          <cell r="L1512">
            <v>70501.14</v>
          </cell>
          <cell r="M1512">
            <v>0</v>
          </cell>
          <cell r="N1512">
            <v>70501</v>
          </cell>
          <cell r="O1512">
            <v>200506</v>
          </cell>
          <cell r="P1512">
            <v>70501.14</v>
          </cell>
          <cell r="Q1512" t="str">
            <v>80</v>
          </cell>
          <cell r="R1512" t="str">
            <v>Medicine</v>
          </cell>
          <cell r="S1512" t="str">
            <v>MEDICAL CAMPUS</v>
          </cell>
          <cell r="T1512" t="b">
            <v>0</v>
          </cell>
          <cell r="U1512" t="b">
            <v>1</v>
          </cell>
          <cell r="V1512" t="b">
            <v>0</v>
          </cell>
          <cell r="W1512" t="str">
            <v>Asset Management</v>
          </cell>
          <cell r="X1512">
            <v>70502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 t="str">
            <v>30</v>
          </cell>
          <cell r="AH1512" t="str">
            <v>CM</v>
          </cell>
          <cell r="AI1512" t="str">
            <v>FullyF</v>
          </cell>
          <cell r="AJ1512" t="str">
            <v>FF</v>
          </cell>
        </row>
        <row r="1513">
          <cell r="A1513" t="str">
            <v>0039405</v>
          </cell>
          <cell r="B1513" t="str">
            <v>P98121401</v>
          </cell>
          <cell r="C1513" t="str">
            <v>98121401</v>
          </cell>
          <cell r="D1513" t="str">
            <v>YSM SECURITY OFC RENO 100 CHURCH ST SOUTH</v>
          </cell>
          <cell r="E1513">
            <v>36161</v>
          </cell>
          <cell r="G1513">
            <v>36494</v>
          </cell>
          <cell r="I1513">
            <v>37935</v>
          </cell>
          <cell r="J1513">
            <v>89033</v>
          </cell>
          <cell r="K1513">
            <v>89032.83</v>
          </cell>
          <cell r="L1513">
            <v>89032.83</v>
          </cell>
          <cell r="M1513">
            <v>0</v>
          </cell>
          <cell r="N1513">
            <v>89033</v>
          </cell>
          <cell r="O1513">
            <v>200506</v>
          </cell>
          <cell r="P1513">
            <v>89032.83</v>
          </cell>
          <cell r="Q1513" t="str">
            <v>80</v>
          </cell>
          <cell r="R1513" t="str">
            <v>Medicine</v>
          </cell>
          <cell r="S1513" t="str">
            <v>MEDICAL CAMPUS</v>
          </cell>
          <cell r="T1513" t="b">
            <v>0</v>
          </cell>
          <cell r="U1513" t="b">
            <v>1</v>
          </cell>
          <cell r="V1513" t="b">
            <v>0</v>
          </cell>
          <cell r="W1513" t="str">
            <v>Asset Management</v>
          </cell>
          <cell r="X1513">
            <v>77757</v>
          </cell>
          <cell r="Y1513">
            <v>11276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 t="str">
            <v>20</v>
          </cell>
          <cell r="AH1513" t="str">
            <v>PR</v>
          </cell>
          <cell r="AI1513" t="str">
            <v>FullyF</v>
          </cell>
          <cell r="AJ1513" t="str">
            <v>FF</v>
          </cell>
        </row>
        <row r="1514">
          <cell r="A1514" t="str">
            <v>0039406</v>
          </cell>
          <cell r="B1514" t="str">
            <v>P99011301</v>
          </cell>
          <cell r="C1514" t="str">
            <v>99011301</v>
          </cell>
          <cell r="D1514" t="str">
            <v>BOARDMAN ENTRY LOBBY OPTHALMOLOGY/VIS SCIENCE</v>
          </cell>
          <cell r="E1514">
            <v>36161</v>
          </cell>
          <cell r="G1514">
            <v>36403</v>
          </cell>
          <cell r="I1514">
            <v>36179</v>
          </cell>
          <cell r="J1514">
            <v>52000</v>
          </cell>
          <cell r="K1514">
            <v>40663.03</v>
          </cell>
          <cell r="L1514">
            <v>40663.03</v>
          </cell>
          <cell r="M1514">
            <v>0</v>
          </cell>
          <cell r="N1514">
            <v>40663</v>
          </cell>
          <cell r="O1514">
            <v>200506</v>
          </cell>
          <cell r="P1514">
            <v>40663.03</v>
          </cell>
          <cell r="Q1514" t="str">
            <v>80</v>
          </cell>
          <cell r="R1514" t="str">
            <v>Medicine</v>
          </cell>
          <cell r="S1514" t="str">
            <v>MEDICAL CAMPUS</v>
          </cell>
          <cell r="T1514" t="b">
            <v>0</v>
          </cell>
          <cell r="U1514" t="b">
            <v>0</v>
          </cell>
          <cell r="V1514" t="b">
            <v>0</v>
          </cell>
          <cell r="W1514" t="str">
            <v>Asset Management</v>
          </cell>
          <cell r="X1514">
            <v>34833</v>
          </cell>
          <cell r="Y1514">
            <v>17167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 t="str">
            <v>20</v>
          </cell>
          <cell r="AH1514" t="str">
            <v>PR</v>
          </cell>
          <cell r="AI1514" t="str">
            <v>Const</v>
          </cell>
          <cell r="AJ1514" t="str">
            <v>I</v>
          </cell>
        </row>
        <row r="1515">
          <cell r="A1515" t="str">
            <v>0039407</v>
          </cell>
          <cell r="B1515" t="str">
            <v>C99010103</v>
          </cell>
          <cell r="C1515" t="str">
            <v>99010103</v>
          </cell>
          <cell r="D1515" t="str">
            <v>YAD PC HR BENEFITS ORDER #949</v>
          </cell>
          <cell r="E1515">
            <v>36161</v>
          </cell>
          <cell r="F1515">
            <v>36556</v>
          </cell>
          <cell r="G1515">
            <v>36161</v>
          </cell>
          <cell r="I1515">
            <v>36179</v>
          </cell>
          <cell r="J1515">
            <v>2060</v>
          </cell>
          <cell r="K1515">
            <v>2060</v>
          </cell>
          <cell r="L1515">
            <v>2060</v>
          </cell>
          <cell r="M1515">
            <v>0</v>
          </cell>
          <cell r="N1515">
            <v>2060</v>
          </cell>
          <cell r="O1515">
            <v>200506</v>
          </cell>
          <cell r="P1515">
            <v>2060</v>
          </cell>
          <cell r="Q1515" t="str">
            <v>12</v>
          </cell>
          <cell r="R1515" t="str">
            <v>Administrative &amp; University-Wide</v>
          </cell>
          <cell r="T1515" t="b">
            <v>0</v>
          </cell>
          <cell r="U1515" t="b">
            <v>1</v>
          </cell>
          <cell r="V1515" t="b">
            <v>0</v>
          </cell>
          <cell r="W1515" t="str">
            <v>Finance-General Administration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I1515" t="str">
            <v>Tomb</v>
          </cell>
          <cell r="AJ1515" t="str">
            <v>T</v>
          </cell>
        </row>
        <row r="1516">
          <cell r="A1516" t="str">
            <v>0039408</v>
          </cell>
          <cell r="B1516" t="str">
            <v>P99010801</v>
          </cell>
          <cell r="C1516" t="str">
            <v>99010801</v>
          </cell>
          <cell r="D1516" t="str">
            <v>PWG PHASE 2B EXHIBITION POOL ADDITION</v>
          </cell>
          <cell r="E1516">
            <v>36161</v>
          </cell>
          <cell r="G1516">
            <v>37894</v>
          </cell>
          <cell r="H1516">
            <v>37894</v>
          </cell>
          <cell r="I1516">
            <v>37431</v>
          </cell>
          <cell r="J1516">
            <v>84924</v>
          </cell>
          <cell r="K1516">
            <v>84923.85</v>
          </cell>
          <cell r="L1516">
            <v>84923.85</v>
          </cell>
          <cell r="M1516">
            <v>10557</v>
          </cell>
          <cell r="N1516">
            <v>74367</v>
          </cell>
          <cell r="O1516">
            <v>200506</v>
          </cell>
          <cell r="P1516">
            <v>84923.85</v>
          </cell>
          <cell r="Q1516" t="str">
            <v>54</v>
          </cell>
          <cell r="R1516" t="str">
            <v>Athletics</v>
          </cell>
          <cell r="S1516" t="str">
            <v>ATHLETIC FACILITIES</v>
          </cell>
          <cell r="T1516" t="b">
            <v>0</v>
          </cell>
          <cell r="U1516" t="b">
            <v>1</v>
          </cell>
          <cell r="V1516" t="b">
            <v>0</v>
          </cell>
          <cell r="W1516" t="str">
            <v>Accounting And Contracts</v>
          </cell>
          <cell r="X1516">
            <v>74367</v>
          </cell>
          <cell r="Y1516">
            <v>0</v>
          </cell>
          <cell r="Z1516">
            <v>10557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 t="str">
            <v>30</v>
          </cell>
          <cell r="AH1516" t="str">
            <v>CM</v>
          </cell>
          <cell r="AI1516" t="str">
            <v>FullyF</v>
          </cell>
          <cell r="AJ1516" t="str">
            <v>FF</v>
          </cell>
        </row>
        <row r="1517">
          <cell r="A1517" t="str">
            <v>0039409</v>
          </cell>
          <cell r="B1517" t="str">
            <v>P99010602</v>
          </cell>
          <cell r="C1517" t="str">
            <v>99010602</v>
          </cell>
          <cell r="D1517" t="str">
            <v>SHM I-WING EXTERIOR ENVELOPE UPGRADE</v>
          </cell>
          <cell r="E1517">
            <v>36161</v>
          </cell>
          <cell r="G1517">
            <v>36769</v>
          </cell>
          <cell r="I1517">
            <v>37593</v>
          </cell>
          <cell r="J1517">
            <v>1100000</v>
          </cell>
          <cell r="K1517">
            <v>999833.4</v>
          </cell>
          <cell r="L1517">
            <v>999833.4</v>
          </cell>
          <cell r="M1517">
            <v>0</v>
          </cell>
          <cell r="N1517">
            <v>999833</v>
          </cell>
          <cell r="O1517">
            <v>200506</v>
          </cell>
          <cell r="P1517">
            <v>999833.4</v>
          </cell>
          <cell r="Q1517" t="str">
            <v>80</v>
          </cell>
          <cell r="R1517" t="str">
            <v>Medicine</v>
          </cell>
          <cell r="S1517" t="str">
            <v>MEDICAL CAMPUS</v>
          </cell>
          <cell r="T1517" t="b">
            <v>0</v>
          </cell>
          <cell r="U1517" t="b">
            <v>0</v>
          </cell>
          <cell r="V1517" t="b">
            <v>0</v>
          </cell>
          <cell r="W1517" t="str">
            <v>Asset Management</v>
          </cell>
          <cell r="X1517">
            <v>914971</v>
          </cell>
          <cell r="Y1517">
            <v>84862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 t="str">
            <v>30</v>
          </cell>
          <cell r="AH1517" t="str">
            <v>CM</v>
          </cell>
          <cell r="AI1517" t="str">
            <v>Const</v>
          </cell>
          <cell r="AJ1517" t="str">
            <v>I</v>
          </cell>
        </row>
        <row r="1518">
          <cell r="A1518" t="str">
            <v>0039410</v>
          </cell>
          <cell r="B1518" t="str">
            <v>P99010502</v>
          </cell>
          <cell r="C1518" t="str">
            <v>99010502</v>
          </cell>
          <cell r="D1518" t="str">
            <v>SHM I-WING E-LEVEL RM 20 EM LAB</v>
          </cell>
          <cell r="E1518">
            <v>36161</v>
          </cell>
          <cell r="G1518">
            <v>36738</v>
          </cell>
          <cell r="I1518">
            <v>37595</v>
          </cell>
          <cell r="J1518">
            <v>1300000</v>
          </cell>
          <cell r="K1518">
            <v>1282875.58</v>
          </cell>
          <cell r="L1518">
            <v>1282875.58</v>
          </cell>
          <cell r="M1518">
            <v>0</v>
          </cell>
          <cell r="N1518">
            <v>1282876</v>
          </cell>
          <cell r="O1518">
            <v>200506</v>
          </cell>
          <cell r="P1518">
            <v>1282875.58</v>
          </cell>
          <cell r="Q1518" t="str">
            <v>80</v>
          </cell>
          <cell r="R1518" t="str">
            <v>Medicine</v>
          </cell>
          <cell r="S1518" t="str">
            <v>MEDICAL CAMPUS</v>
          </cell>
          <cell r="T1518" t="b">
            <v>0</v>
          </cell>
          <cell r="U1518" t="b">
            <v>0</v>
          </cell>
          <cell r="V1518" t="b">
            <v>0</v>
          </cell>
          <cell r="W1518" t="str">
            <v>Asset Management</v>
          </cell>
          <cell r="X1518">
            <v>1282876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 t="str">
            <v>20</v>
          </cell>
          <cell r="AH1518" t="str">
            <v>PR</v>
          </cell>
          <cell r="AI1518" t="str">
            <v>Desig</v>
          </cell>
          <cell r="AJ1518" t="str">
            <v>I</v>
          </cell>
        </row>
        <row r="1519">
          <cell r="A1519" t="str">
            <v>0039411</v>
          </cell>
          <cell r="B1519" t="str">
            <v>C99010104</v>
          </cell>
          <cell r="C1519" t="str">
            <v>99010104</v>
          </cell>
          <cell r="D1519" t="str">
            <v>YAD PC ORTHOPAEDICS ORDER #959</v>
          </cell>
          <cell r="E1519">
            <v>36161</v>
          </cell>
          <cell r="F1519">
            <v>36556</v>
          </cell>
          <cell r="G1519">
            <v>36161</v>
          </cell>
          <cell r="I1519">
            <v>36182</v>
          </cell>
          <cell r="J1519">
            <v>2060</v>
          </cell>
          <cell r="K1519">
            <v>2060</v>
          </cell>
          <cell r="L1519">
            <v>2060</v>
          </cell>
          <cell r="M1519">
            <v>0</v>
          </cell>
          <cell r="N1519">
            <v>2060</v>
          </cell>
          <cell r="O1519">
            <v>200506</v>
          </cell>
          <cell r="P1519">
            <v>2060</v>
          </cell>
          <cell r="Q1519" t="str">
            <v>08</v>
          </cell>
          <cell r="R1519" t="str">
            <v>Medicine</v>
          </cell>
          <cell r="T1519" t="b">
            <v>0</v>
          </cell>
          <cell r="U1519" t="b">
            <v>1</v>
          </cell>
          <cell r="V1519" t="b">
            <v>0</v>
          </cell>
          <cell r="W1519" t="str">
            <v>Finance-General Administration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I1519" t="str">
            <v>Tomb</v>
          </cell>
          <cell r="AJ1519" t="str">
            <v>T</v>
          </cell>
        </row>
        <row r="1520">
          <cell r="A1520" t="str">
            <v>0039412</v>
          </cell>
          <cell r="B1520" t="str">
            <v>C99010105</v>
          </cell>
          <cell r="C1520" t="str">
            <v>99010105</v>
          </cell>
          <cell r="D1520" t="str">
            <v>YAD PC ORTHOPAEDICS ORDER #960</v>
          </cell>
          <cell r="E1520">
            <v>36161</v>
          </cell>
          <cell r="F1520">
            <v>36556</v>
          </cell>
          <cell r="G1520">
            <v>36161</v>
          </cell>
          <cell r="I1520">
            <v>36182</v>
          </cell>
          <cell r="J1520">
            <v>2060</v>
          </cell>
          <cell r="K1520">
            <v>2060</v>
          </cell>
          <cell r="L1520">
            <v>2060</v>
          </cell>
          <cell r="M1520">
            <v>0</v>
          </cell>
          <cell r="N1520">
            <v>2060</v>
          </cell>
          <cell r="O1520">
            <v>200506</v>
          </cell>
          <cell r="P1520">
            <v>2060</v>
          </cell>
          <cell r="Q1520" t="str">
            <v>08</v>
          </cell>
          <cell r="R1520" t="str">
            <v>Medicine</v>
          </cell>
          <cell r="T1520" t="b">
            <v>0</v>
          </cell>
          <cell r="U1520" t="b">
            <v>1</v>
          </cell>
          <cell r="V1520" t="b">
            <v>0</v>
          </cell>
          <cell r="W1520" t="str">
            <v>Finance-General Administration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I1520" t="str">
            <v>Tomb</v>
          </cell>
          <cell r="AJ1520" t="str">
            <v>T</v>
          </cell>
        </row>
        <row r="1521">
          <cell r="A1521" t="str">
            <v>0039413</v>
          </cell>
          <cell r="B1521" t="str">
            <v>P99010501</v>
          </cell>
          <cell r="C1521" t="str">
            <v>99010501</v>
          </cell>
          <cell r="D1521" t="str">
            <v>PROSPECT 202 RENOVATION</v>
          </cell>
          <cell r="E1521">
            <v>36161</v>
          </cell>
          <cell r="G1521">
            <v>36525</v>
          </cell>
          <cell r="I1521">
            <v>37598</v>
          </cell>
          <cell r="J1521">
            <v>895150</v>
          </cell>
          <cell r="K1521">
            <v>895149.96</v>
          </cell>
          <cell r="L1521">
            <v>895149.96</v>
          </cell>
          <cell r="M1521">
            <v>0</v>
          </cell>
          <cell r="N1521">
            <v>895150</v>
          </cell>
          <cell r="O1521">
            <v>200506</v>
          </cell>
          <cell r="P1521">
            <v>895149.96</v>
          </cell>
          <cell r="Q1521" t="str">
            <v>70</v>
          </cell>
          <cell r="R1521" t="str">
            <v>Residential - Graduate</v>
          </cell>
          <cell r="S1521" t="str">
            <v>OTHER PROJECTS</v>
          </cell>
          <cell r="T1521" t="b">
            <v>0</v>
          </cell>
          <cell r="U1521" t="b">
            <v>1</v>
          </cell>
          <cell r="V1521" t="b">
            <v>0</v>
          </cell>
          <cell r="W1521" t="str">
            <v>Accounting And Contracts</v>
          </cell>
          <cell r="X1521">
            <v>895150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 t="str">
            <v>20</v>
          </cell>
          <cell r="AH1521" t="str">
            <v>PR</v>
          </cell>
          <cell r="AI1521" t="str">
            <v>FullyF</v>
          </cell>
          <cell r="AJ1521" t="str">
            <v>FF</v>
          </cell>
        </row>
        <row r="1522">
          <cell r="A1522" t="str">
            <v>0039414</v>
          </cell>
          <cell r="B1522" t="str">
            <v>P98110801</v>
          </cell>
          <cell r="C1522" t="str">
            <v>98110801</v>
          </cell>
          <cell r="D1522" t="str">
            <v>SHM I-WING COMBINED EXHAUST</v>
          </cell>
          <cell r="E1522">
            <v>36161</v>
          </cell>
          <cell r="G1522">
            <v>37011</v>
          </cell>
          <cell r="H1522">
            <v>36830</v>
          </cell>
          <cell r="I1522">
            <v>36717</v>
          </cell>
          <cell r="J1522">
            <v>460000</v>
          </cell>
          <cell r="K1522">
            <v>346314.83</v>
          </cell>
          <cell r="L1522">
            <v>346314.83</v>
          </cell>
          <cell r="M1522">
            <v>0</v>
          </cell>
          <cell r="N1522">
            <v>346315</v>
          </cell>
          <cell r="O1522">
            <v>200506</v>
          </cell>
          <cell r="P1522">
            <v>346314.83</v>
          </cell>
          <cell r="Q1522" t="str">
            <v>80</v>
          </cell>
          <cell r="R1522" t="str">
            <v>Medicine</v>
          </cell>
          <cell r="S1522" t="str">
            <v>MEDICAL CAMPUS</v>
          </cell>
          <cell r="T1522" t="b">
            <v>0</v>
          </cell>
          <cell r="U1522" t="b">
            <v>0</v>
          </cell>
          <cell r="V1522" t="b">
            <v>0</v>
          </cell>
          <cell r="W1522" t="str">
            <v>Asset Management</v>
          </cell>
          <cell r="X1522">
            <v>346315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 t="str">
            <v>30</v>
          </cell>
          <cell r="AH1522" t="str">
            <v>CM</v>
          </cell>
          <cell r="AI1522" t="str">
            <v>Const</v>
          </cell>
          <cell r="AJ1522" t="str">
            <v>I</v>
          </cell>
        </row>
        <row r="1523">
          <cell r="A1523" t="str">
            <v>0039415</v>
          </cell>
          <cell r="B1523" t="str">
            <v>C99010106</v>
          </cell>
          <cell r="C1523" t="str">
            <v>99010106</v>
          </cell>
          <cell r="D1523" t="str">
            <v>YAD PC ATHLETICS ORDER #968</v>
          </cell>
          <cell r="E1523">
            <v>36161</v>
          </cell>
          <cell r="F1523">
            <v>36616</v>
          </cell>
          <cell r="G1523">
            <v>36250</v>
          </cell>
          <cell r="I1523">
            <v>36186</v>
          </cell>
          <cell r="J1523">
            <v>2224</v>
          </cell>
          <cell r="K1523">
            <v>2224</v>
          </cell>
          <cell r="L1523">
            <v>2224</v>
          </cell>
          <cell r="M1523">
            <v>0</v>
          </cell>
          <cell r="N1523">
            <v>2224</v>
          </cell>
          <cell r="O1523">
            <v>200506</v>
          </cell>
          <cell r="P1523">
            <v>2224</v>
          </cell>
          <cell r="Q1523" t="str">
            <v>10</v>
          </cell>
          <cell r="R1523" t="str">
            <v>Athletics</v>
          </cell>
          <cell r="T1523" t="b">
            <v>0</v>
          </cell>
          <cell r="U1523" t="b">
            <v>1</v>
          </cell>
          <cell r="V1523" t="b">
            <v>0</v>
          </cell>
          <cell r="W1523" t="str">
            <v>Finance-General Administration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I1523" t="str">
            <v>Tomb</v>
          </cell>
          <cell r="AJ1523" t="str">
            <v>T</v>
          </cell>
        </row>
        <row r="1524">
          <cell r="A1524" t="str">
            <v>0039416</v>
          </cell>
          <cell r="B1524" t="str">
            <v>P98121101</v>
          </cell>
          <cell r="C1524" t="str">
            <v>98121101</v>
          </cell>
          <cell r="D1524" t="str">
            <v>BRADY-BOARDMAN ELECTRICAL UPGRADE</v>
          </cell>
          <cell r="E1524">
            <v>36161</v>
          </cell>
          <cell r="G1524">
            <v>36799</v>
          </cell>
          <cell r="I1524">
            <v>37595</v>
          </cell>
          <cell r="J1524">
            <v>340000</v>
          </cell>
          <cell r="K1524">
            <v>319551.43</v>
          </cell>
          <cell r="L1524">
            <v>319551.43</v>
          </cell>
          <cell r="M1524">
            <v>0</v>
          </cell>
          <cell r="N1524">
            <v>319552</v>
          </cell>
          <cell r="O1524">
            <v>200506</v>
          </cell>
          <cell r="P1524">
            <v>319551.43</v>
          </cell>
          <cell r="Q1524" t="str">
            <v>66</v>
          </cell>
          <cell r="R1524" t="str">
            <v>Admin&amp;Other YSM Utilities</v>
          </cell>
          <cell r="S1524" t="str">
            <v>MEDICAL CAMPUS</v>
          </cell>
          <cell r="T1524" t="b">
            <v>0</v>
          </cell>
          <cell r="U1524" t="b">
            <v>0</v>
          </cell>
          <cell r="V1524" t="b">
            <v>0</v>
          </cell>
          <cell r="W1524" t="str">
            <v>Accounting And Contracts</v>
          </cell>
          <cell r="X1524">
            <v>319552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 t="str">
            <v>30</v>
          </cell>
          <cell r="AH1524" t="str">
            <v>CM</v>
          </cell>
          <cell r="AI1524" t="str">
            <v>Const</v>
          </cell>
          <cell r="AJ1524" t="str">
            <v>I</v>
          </cell>
        </row>
        <row r="1525">
          <cell r="A1525" t="str">
            <v>0039417</v>
          </cell>
          <cell r="B1525" t="str">
            <v>C99020101</v>
          </cell>
          <cell r="C1525" t="str">
            <v>99020101</v>
          </cell>
          <cell r="D1525" t="str">
            <v>YAD PC LABOR RELATIONS ORDER #977</v>
          </cell>
          <cell r="E1525">
            <v>36192</v>
          </cell>
          <cell r="F1525">
            <v>36616</v>
          </cell>
          <cell r="G1525">
            <v>36250</v>
          </cell>
          <cell r="I1525">
            <v>36193</v>
          </cell>
          <cell r="J1525">
            <v>2060</v>
          </cell>
          <cell r="K1525">
            <v>2060</v>
          </cell>
          <cell r="L1525">
            <v>2060</v>
          </cell>
          <cell r="M1525">
            <v>0</v>
          </cell>
          <cell r="N1525">
            <v>2060</v>
          </cell>
          <cell r="O1525">
            <v>200506</v>
          </cell>
          <cell r="P1525">
            <v>2060</v>
          </cell>
          <cell r="Q1525" t="str">
            <v>12</v>
          </cell>
          <cell r="R1525" t="str">
            <v>Administrative &amp; University-Wide</v>
          </cell>
          <cell r="T1525" t="b">
            <v>0</v>
          </cell>
          <cell r="U1525" t="b">
            <v>1</v>
          </cell>
          <cell r="V1525" t="b">
            <v>0</v>
          </cell>
          <cell r="W1525" t="str">
            <v>Finance-General Administration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I1525" t="str">
            <v>Tomb</v>
          </cell>
          <cell r="AJ1525" t="str">
            <v>T</v>
          </cell>
        </row>
        <row r="1526">
          <cell r="A1526" t="str">
            <v>0039418</v>
          </cell>
          <cell r="B1526" t="str">
            <v>P98122201</v>
          </cell>
          <cell r="C1526" t="str">
            <v>98122201</v>
          </cell>
          <cell r="D1526" t="str">
            <v>SHM 2 B, I &amp; L KITCHEN &amp; COPIER RM RELODATION</v>
          </cell>
          <cell r="E1526">
            <v>36161</v>
          </cell>
          <cell r="F1526">
            <v>36707</v>
          </cell>
          <cell r="G1526">
            <v>36341</v>
          </cell>
          <cell r="I1526">
            <v>36187</v>
          </cell>
          <cell r="J1526">
            <v>72300</v>
          </cell>
          <cell r="K1526">
            <v>72300.09</v>
          </cell>
          <cell r="L1526">
            <v>72300.09</v>
          </cell>
          <cell r="M1526">
            <v>0</v>
          </cell>
          <cell r="N1526">
            <v>72300</v>
          </cell>
          <cell r="O1526">
            <v>200506</v>
          </cell>
          <cell r="P1526">
            <v>72300.09</v>
          </cell>
          <cell r="Q1526" t="str">
            <v>80</v>
          </cell>
          <cell r="R1526" t="str">
            <v>Medicine</v>
          </cell>
          <cell r="S1526" t="str">
            <v>MEDICAL CAMPUS</v>
          </cell>
          <cell r="T1526" t="b">
            <v>0</v>
          </cell>
          <cell r="U1526" t="b">
            <v>1</v>
          </cell>
          <cell r="V1526" t="b">
            <v>0</v>
          </cell>
          <cell r="W1526" t="str">
            <v>Asset Management</v>
          </cell>
          <cell r="X1526">
            <v>70980</v>
          </cell>
          <cell r="Y1526">
            <v>1320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 t="str">
            <v>20</v>
          </cell>
          <cell r="AH1526" t="str">
            <v>PR</v>
          </cell>
          <cell r="AI1526" t="str">
            <v>FullyF</v>
          </cell>
          <cell r="AJ1526" t="str">
            <v>FF</v>
          </cell>
        </row>
        <row r="1527">
          <cell r="A1527" t="str">
            <v>0039419</v>
          </cell>
          <cell r="B1527" t="str">
            <v>P99020401</v>
          </cell>
          <cell r="C1527" t="str">
            <v>99020401</v>
          </cell>
          <cell r="D1527" t="str">
            <v>HUNTER, WWW, LMP ELEC ENERGY CONSERVATION</v>
          </cell>
          <cell r="E1527">
            <v>36161</v>
          </cell>
          <cell r="G1527">
            <v>36891</v>
          </cell>
          <cell r="I1527">
            <v>37935</v>
          </cell>
          <cell r="J1527">
            <v>89992</v>
          </cell>
          <cell r="K1527">
            <v>89991.1</v>
          </cell>
          <cell r="L1527">
            <v>89991.1</v>
          </cell>
          <cell r="M1527">
            <v>0</v>
          </cell>
          <cell r="N1527">
            <v>89991</v>
          </cell>
          <cell r="O1527">
            <v>200506</v>
          </cell>
          <cell r="P1527">
            <v>89991.1</v>
          </cell>
          <cell r="Q1527" t="str">
            <v>80</v>
          </cell>
          <cell r="R1527" t="str">
            <v>Medicine</v>
          </cell>
          <cell r="S1527" t="str">
            <v>MEDICAL CAMPUS</v>
          </cell>
          <cell r="T1527" t="b">
            <v>0</v>
          </cell>
          <cell r="U1527" t="b">
            <v>1</v>
          </cell>
          <cell r="V1527" t="b">
            <v>0</v>
          </cell>
          <cell r="W1527" t="str">
            <v>Asset Management</v>
          </cell>
          <cell r="X1527">
            <v>89992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 t="str">
            <v>30</v>
          </cell>
          <cell r="AH1527" t="str">
            <v>CM</v>
          </cell>
          <cell r="AI1527" t="str">
            <v>FullyF</v>
          </cell>
          <cell r="AJ1527" t="str">
            <v>FF</v>
          </cell>
        </row>
        <row r="1528">
          <cell r="A1528" t="str">
            <v>0039420</v>
          </cell>
          <cell r="B1528" t="str">
            <v>P99012602</v>
          </cell>
          <cell r="C1528" t="str">
            <v>99012602</v>
          </cell>
          <cell r="D1528" t="str">
            <v>BECTON 224-226-512-514-526 LAB RENO PH I</v>
          </cell>
          <cell r="E1528">
            <v>36192</v>
          </cell>
          <cell r="G1528">
            <v>36556</v>
          </cell>
          <cell r="I1528">
            <v>37595</v>
          </cell>
          <cell r="J1528">
            <v>690000</v>
          </cell>
          <cell r="K1528">
            <v>689999.57</v>
          </cell>
          <cell r="L1528">
            <v>689999.57</v>
          </cell>
          <cell r="M1528">
            <v>0</v>
          </cell>
          <cell r="N1528">
            <v>690000</v>
          </cell>
          <cell r="O1528">
            <v>200506</v>
          </cell>
          <cell r="P1528">
            <v>689999.57</v>
          </cell>
          <cell r="Q1528" t="str">
            <v>24</v>
          </cell>
          <cell r="R1528" t="str">
            <v>Eng&amp;ApplSci</v>
          </cell>
          <cell r="S1528" t="str">
            <v>OTHER PROJECTS</v>
          </cell>
          <cell r="T1528" t="b">
            <v>0</v>
          </cell>
          <cell r="U1528" t="b">
            <v>1</v>
          </cell>
          <cell r="V1528" t="b">
            <v>0</v>
          </cell>
          <cell r="W1528" t="str">
            <v>Accounting And Contracts</v>
          </cell>
          <cell r="X1528">
            <v>690000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 t="str">
            <v>20</v>
          </cell>
          <cell r="AH1528" t="str">
            <v>PR</v>
          </cell>
          <cell r="AI1528" t="str">
            <v>FullyF</v>
          </cell>
          <cell r="AJ1528" t="str">
            <v>FF</v>
          </cell>
        </row>
        <row r="1529">
          <cell r="A1529" t="str">
            <v>0039421</v>
          </cell>
          <cell r="B1529" t="str">
            <v>P99020402</v>
          </cell>
          <cell r="C1529" t="str">
            <v>99020402</v>
          </cell>
          <cell r="D1529" t="str">
            <v>FIRE/SECURITY SYSTEM PHASE B</v>
          </cell>
          <cell r="E1529">
            <v>36192</v>
          </cell>
          <cell r="G1529">
            <v>37529</v>
          </cell>
          <cell r="H1529">
            <v>36799</v>
          </cell>
          <cell r="I1529">
            <v>38187</v>
          </cell>
          <cell r="J1529">
            <v>452981</v>
          </cell>
          <cell r="K1529">
            <v>452981.1</v>
          </cell>
          <cell r="L1529">
            <v>452981.1</v>
          </cell>
          <cell r="M1529">
            <v>3742</v>
          </cell>
          <cell r="N1529">
            <v>449239</v>
          </cell>
          <cell r="O1529">
            <v>200506</v>
          </cell>
          <cell r="P1529">
            <v>452981.1</v>
          </cell>
          <cell r="Q1529" t="str">
            <v>61</v>
          </cell>
          <cell r="R1529" t="str">
            <v>Admin&amp;Other Other</v>
          </cell>
          <cell r="S1529" t="str">
            <v>OTHER PROJECTS</v>
          </cell>
          <cell r="T1529" t="b">
            <v>0</v>
          </cell>
          <cell r="U1529" t="b">
            <v>1</v>
          </cell>
          <cell r="V1529" t="b">
            <v>0</v>
          </cell>
          <cell r="W1529" t="str">
            <v>Accounting And Contracts</v>
          </cell>
          <cell r="X1529">
            <v>449239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 t="str">
            <v>30</v>
          </cell>
          <cell r="AH1529" t="str">
            <v>CM</v>
          </cell>
          <cell r="AI1529" t="str">
            <v>FullyF</v>
          </cell>
          <cell r="AJ1529" t="str">
            <v>FF</v>
          </cell>
        </row>
        <row r="1530">
          <cell r="A1530" t="str">
            <v>0039435</v>
          </cell>
          <cell r="B1530" t="str">
            <v>P98071601</v>
          </cell>
          <cell r="C1530" t="str">
            <v>98071601</v>
          </cell>
          <cell r="D1530" t="str">
            <v>PHELPS HALL AIR CONDITIONING</v>
          </cell>
          <cell r="E1530">
            <v>35977</v>
          </cell>
          <cell r="G1530">
            <v>36891</v>
          </cell>
          <cell r="H1530">
            <v>36799</v>
          </cell>
          <cell r="I1530">
            <v>37795</v>
          </cell>
          <cell r="J1530">
            <v>1105876</v>
          </cell>
          <cell r="K1530">
            <v>1105875.6599999999</v>
          </cell>
          <cell r="L1530">
            <v>1105875.6599999999</v>
          </cell>
          <cell r="M1530">
            <v>0</v>
          </cell>
          <cell r="N1530">
            <v>1105876</v>
          </cell>
          <cell r="O1530">
            <v>200506</v>
          </cell>
          <cell r="P1530">
            <v>1105875.6599999999</v>
          </cell>
          <cell r="Q1530" t="str">
            <v>20</v>
          </cell>
          <cell r="R1530" t="str">
            <v>Humanities</v>
          </cell>
          <cell r="S1530" t="str">
            <v>CENTRAL CAMPUS</v>
          </cell>
          <cell r="T1530" t="b">
            <v>0</v>
          </cell>
          <cell r="U1530" t="b">
            <v>1</v>
          </cell>
          <cell r="V1530" t="b">
            <v>0</v>
          </cell>
          <cell r="W1530" t="str">
            <v>Accounting And Contracts</v>
          </cell>
          <cell r="X1530">
            <v>1105876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 t="str">
            <v>30</v>
          </cell>
          <cell r="AH1530" t="str">
            <v>CM</v>
          </cell>
          <cell r="AI1530" t="str">
            <v>FullyF</v>
          </cell>
          <cell r="AJ1530" t="str">
            <v>FF</v>
          </cell>
        </row>
        <row r="1531">
          <cell r="A1531" t="str">
            <v>0039436</v>
          </cell>
          <cell r="B1531" t="str">
            <v>P98081204</v>
          </cell>
          <cell r="C1531" t="str">
            <v>98081204</v>
          </cell>
          <cell r="D1531" t="str">
            <v>SHM B/E FIRE PROT &amp; CORRIDOR IMPROVEMENTS</v>
          </cell>
          <cell r="E1531">
            <v>36008</v>
          </cell>
          <cell r="G1531">
            <v>36981</v>
          </cell>
          <cell r="I1531">
            <v>37935</v>
          </cell>
          <cell r="J1531">
            <v>485086</v>
          </cell>
          <cell r="K1531">
            <v>485086.05</v>
          </cell>
          <cell r="L1531">
            <v>485086.05</v>
          </cell>
          <cell r="M1531">
            <v>0</v>
          </cell>
          <cell r="N1531">
            <v>485086</v>
          </cell>
          <cell r="O1531">
            <v>200506</v>
          </cell>
          <cell r="P1531">
            <v>485086.05</v>
          </cell>
          <cell r="Q1531" t="str">
            <v>80</v>
          </cell>
          <cell r="R1531" t="str">
            <v>Medicine</v>
          </cell>
          <cell r="S1531" t="str">
            <v>MEDICAL CAMPUS</v>
          </cell>
          <cell r="T1531" t="b">
            <v>0</v>
          </cell>
          <cell r="U1531" t="b">
            <v>1</v>
          </cell>
          <cell r="V1531" t="b">
            <v>0</v>
          </cell>
          <cell r="W1531" t="str">
            <v>Asset Management</v>
          </cell>
          <cell r="X1531">
            <v>485086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 t="str">
            <v>30</v>
          </cell>
          <cell r="AH1531" t="str">
            <v>CM</v>
          </cell>
          <cell r="AI1531" t="str">
            <v>FullyF</v>
          </cell>
          <cell r="AJ1531" t="str">
            <v>FF</v>
          </cell>
        </row>
        <row r="1532">
          <cell r="A1532" t="str">
            <v>0039437</v>
          </cell>
          <cell r="B1532" t="str">
            <v>P98092301</v>
          </cell>
          <cell r="C1532" t="str">
            <v>98092301</v>
          </cell>
          <cell r="D1532" t="str">
            <v>UHSC Planning</v>
          </cell>
          <cell r="E1532">
            <v>36039</v>
          </cell>
          <cell r="H1532">
            <v>38442</v>
          </cell>
          <cell r="I1532">
            <v>38023</v>
          </cell>
          <cell r="J1532">
            <v>2000000</v>
          </cell>
          <cell r="K1532">
            <v>374457.97</v>
          </cell>
          <cell r="L1532">
            <v>561848.55000000005</v>
          </cell>
          <cell r="M1532">
            <v>560102.56999999995</v>
          </cell>
          <cell r="N1532">
            <v>0</v>
          </cell>
          <cell r="O1532">
            <v>200506</v>
          </cell>
          <cell r="P1532">
            <v>575196.87</v>
          </cell>
          <cell r="Q1532" t="str">
            <v>61</v>
          </cell>
          <cell r="R1532" t="str">
            <v>Admin&amp;Other Other</v>
          </cell>
          <cell r="S1532" t="str">
            <v>OTHER FACILITIES</v>
          </cell>
          <cell r="T1532" t="b">
            <v>0</v>
          </cell>
          <cell r="U1532" t="b">
            <v>0</v>
          </cell>
          <cell r="V1532" t="b">
            <v>0</v>
          </cell>
          <cell r="W1532" t="str">
            <v>Accounting And Contracts</v>
          </cell>
          <cell r="X1532">
            <v>0</v>
          </cell>
          <cell r="Y1532">
            <v>0</v>
          </cell>
          <cell r="Z1532">
            <v>0</v>
          </cell>
          <cell r="AA1532">
            <v>2584.3000000000002</v>
          </cell>
          <cell r="AB1532">
            <v>293.52</v>
          </cell>
          <cell r="AC1532">
            <v>0</v>
          </cell>
          <cell r="AD1532">
            <v>10470.5</v>
          </cell>
          <cell r="AE1532">
            <v>0</v>
          </cell>
          <cell r="AF1532">
            <v>0</v>
          </cell>
          <cell r="AG1532" t="str">
            <v>10</v>
          </cell>
          <cell r="AH1532" t="str">
            <v>OS</v>
          </cell>
          <cell r="AI1532" t="str">
            <v>Study</v>
          </cell>
          <cell r="AJ1532" t="str">
            <v>I</v>
          </cell>
        </row>
        <row r="1533">
          <cell r="A1533" t="str">
            <v>0039438</v>
          </cell>
          <cell r="B1533" t="str">
            <v>P98092201</v>
          </cell>
          <cell r="C1533" t="str">
            <v>98092201</v>
          </cell>
          <cell r="D1533" t="str">
            <v>PIERSON SAGE BOILER #3 GAS CONVERSION</v>
          </cell>
          <cell r="E1533">
            <v>36039</v>
          </cell>
          <cell r="G1533">
            <v>36616</v>
          </cell>
          <cell r="I1533">
            <v>37430</v>
          </cell>
          <cell r="J1533">
            <v>238511</v>
          </cell>
          <cell r="K1533">
            <v>238511</v>
          </cell>
          <cell r="L1533">
            <v>238511</v>
          </cell>
          <cell r="M1533">
            <v>0</v>
          </cell>
          <cell r="N1533">
            <v>238511</v>
          </cell>
          <cell r="O1533">
            <v>200506</v>
          </cell>
          <cell r="P1533">
            <v>238511</v>
          </cell>
          <cell r="Q1533" t="str">
            <v>65</v>
          </cell>
          <cell r="R1533" t="str">
            <v>Admin&amp;Other Utilities Central</v>
          </cell>
          <cell r="S1533" t="str">
            <v>POWER PLANTS AND UTILITY DISTRIBUTION SYSTEMS</v>
          </cell>
          <cell r="T1533" t="b">
            <v>0</v>
          </cell>
          <cell r="U1533" t="b">
            <v>1</v>
          </cell>
          <cell r="V1533" t="b">
            <v>0</v>
          </cell>
          <cell r="W1533" t="str">
            <v>Accounting And Contracts</v>
          </cell>
          <cell r="X1533">
            <v>219547</v>
          </cell>
          <cell r="Y1533">
            <v>18964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 t="str">
            <v>40</v>
          </cell>
          <cell r="AH1533" t="str">
            <v>UT</v>
          </cell>
          <cell r="AI1533" t="str">
            <v>FullyF</v>
          </cell>
          <cell r="AJ1533" t="str">
            <v>FF</v>
          </cell>
        </row>
        <row r="1534">
          <cell r="A1534" t="str">
            <v>0039439</v>
          </cell>
          <cell r="B1534" t="str">
            <v>C98100102</v>
          </cell>
          <cell r="C1534" t="str">
            <v>98100102</v>
          </cell>
          <cell r="D1534" t="str">
            <v>RIS OFFSET PRESS</v>
          </cell>
          <cell r="E1534">
            <v>36069</v>
          </cell>
          <cell r="F1534">
            <v>36707</v>
          </cell>
          <cell r="G1534">
            <v>36341</v>
          </cell>
          <cell r="I1534">
            <v>37600</v>
          </cell>
          <cell r="J1534">
            <v>52997</v>
          </cell>
          <cell r="K1534">
            <v>52997</v>
          </cell>
          <cell r="L1534">
            <v>52997</v>
          </cell>
          <cell r="M1534">
            <v>0</v>
          </cell>
          <cell r="N1534">
            <v>52997</v>
          </cell>
          <cell r="O1534">
            <v>200506</v>
          </cell>
          <cell r="P1534">
            <v>52997</v>
          </cell>
          <cell r="Q1534" t="str">
            <v>12</v>
          </cell>
          <cell r="R1534" t="str">
            <v>Administrative &amp; University-Wide</v>
          </cell>
          <cell r="T1534" t="b">
            <v>0</v>
          </cell>
          <cell r="U1534" t="b">
            <v>1</v>
          </cell>
          <cell r="V1534" t="b">
            <v>0</v>
          </cell>
          <cell r="W1534" t="str">
            <v>Finance-General Administration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I1534" t="str">
            <v>Tomb</v>
          </cell>
          <cell r="AJ1534" t="str">
            <v>T</v>
          </cell>
        </row>
        <row r="1535">
          <cell r="A1535" t="str">
            <v>0039440</v>
          </cell>
          <cell r="B1535" t="str">
            <v>F98100101</v>
          </cell>
          <cell r="C1535" t="str">
            <v>98100101</v>
          </cell>
          <cell r="D1535" t="str">
            <v>OML 203 UNDERGRADUATE TEACHING LAB RENOVATION</v>
          </cell>
          <cell r="E1535">
            <v>36069</v>
          </cell>
          <cell r="F1535">
            <v>36707</v>
          </cell>
          <cell r="G1535">
            <v>36341</v>
          </cell>
          <cell r="I1535">
            <v>36997</v>
          </cell>
          <cell r="J1535">
            <v>90635</v>
          </cell>
          <cell r="K1535">
            <v>90636</v>
          </cell>
          <cell r="L1535">
            <v>90636</v>
          </cell>
          <cell r="M1535">
            <v>90635.86</v>
          </cell>
          <cell r="N1535">
            <v>0</v>
          </cell>
          <cell r="O1535">
            <v>200506</v>
          </cell>
          <cell r="P1535">
            <v>90636</v>
          </cell>
          <cell r="Q1535" t="str">
            <v>25</v>
          </cell>
          <cell r="R1535" t="str">
            <v>Biological and Physical Sciences</v>
          </cell>
          <cell r="T1535" t="b">
            <v>0</v>
          </cell>
          <cell r="U1535" t="b">
            <v>1</v>
          </cell>
          <cell r="V1535" t="b">
            <v>0</v>
          </cell>
          <cell r="W1535" t="str">
            <v>Accounting And Contracts</v>
          </cell>
          <cell r="X1535">
            <v>0</v>
          </cell>
          <cell r="Y1535">
            <v>0</v>
          </cell>
          <cell r="Z1535">
            <v>90635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I1535" t="str">
            <v>Tomb</v>
          </cell>
          <cell r="AJ1535" t="str">
            <v>T</v>
          </cell>
        </row>
        <row r="1536">
          <cell r="A1536" t="str">
            <v>0039441</v>
          </cell>
          <cell r="B1536" t="str">
            <v>P98081901</v>
          </cell>
          <cell r="C1536" t="str">
            <v>98081901</v>
          </cell>
          <cell r="D1536" t="str">
            <v>SLB YORK STREET WING</v>
          </cell>
          <cell r="E1536">
            <v>36130</v>
          </cell>
          <cell r="G1536">
            <v>36707</v>
          </cell>
          <cell r="I1536">
            <v>38103</v>
          </cell>
          <cell r="J1536">
            <v>15250802</v>
          </cell>
          <cell r="K1536">
            <v>15321791.23</v>
          </cell>
          <cell r="L1536">
            <v>15250802.23</v>
          </cell>
          <cell r="M1536">
            <v>0</v>
          </cell>
          <cell r="N1536">
            <v>15250802</v>
          </cell>
          <cell r="O1536">
            <v>200506</v>
          </cell>
          <cell r="P1536">
            <v>15250802.23</v>
          </cell>
          <cell r="Q1536" t="str">
            <v>32</v>
          </cell>
          <cell r="R1536" t="str">
            <v>Self-sup Law</v>
          </cell>
          <cell r="S1536" t="str">
            <v>LAW SCHOOL</v>
          </cell>
          <cell r="T1536" t="b">
            <v>0</v>
          </cell>
          <cell r="U1536" t="b">
            <v>1</v>
          </cell>
          <cell r="V1536" t="b">
            <v>0</v>
          </cell>
          <cell r="W1536" t="str">
            <v>Accounting And Contracts</v>
          </cell>
          <cell r="X1536">
            <v>15250802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 t="str">
            <v>10</v>
          </cell>
          <cell r="AH1536" t="str">
            <v>CR</v>
          </cell>
          <cell r="AI1536" t="str">
            <v>FullyF</v>
          </cell>
          <cell r="AJ1536" t="str">
            <v>FF</v>
          </cell>
        </row>
        <row r="1537">
          <cell r="A1537" t="str">
            <v>0039628</v>
          </cell>
          <cell r="B1537" t="str">
            <v>C99020102</v>
          </cell>
          <cell r="C1537" t="str">
            <v>99020102</v>
          </cell>
          <cell r="D1537" t="str">
            <v>DRAMA 1999 ISUZU TRUCK</v>
          </cell>
          <cell r="E1537">
            <v>36192</v>
          </cell>
          <cell r="F1537">
            <v>36616</v>
          </cell>
          <cell r="G1537">
            <v>36250</v>
          </cell>
          <cell r="I1537">
            <v>36199</v>
          </cell>
          <cell r="J1537">
            <v>22723</v>
          </cell>
          <cell r="K1537">
            <v>22723</v>
          </cell>
          <cell r="L1537">
            <v>22723</v>
          </cell>
          <cell r="M1537">
            <v>0</v>
          </cell>
          <cell r="N1537">
            <v>22723</v>
          </cell>
          <cell r="O1537">
            <v>200506</v>
          </cell>
          <cell r="P1537">
            <v>22723</v>
          </cell>
          <cell r="Q1537" t="str">
            <v>05</v>
          </cell>
          <cell r="R1537" t="str">
            <v>Academic Space: Non-Science</v>
          </cell>
          <cell r="T1537" t="b">
            <v>0</v>
          </cell>
          <cell r="U1537" t="b">
            <v>1</v>
          </cell>
          <cell r="V1537" t="b">
            <v>0</v>
          </cell>
          <cell r="W1537" t="str">
            <v>Finance-General Administration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I1537" t="str">
            <v>Tomb</v>
          </cell>
          <cell r="AJ1537" t="str">
            <v>T</v>
          </cell>
        </row>
        <row r="1538">
          <cell r="A1538" t="str">
            <v>0039629</v>
          </cell>
          <cell r="B1538" t="str">
            <v>C99020103</v>
          </cell>
          <cell r="C1538" t="str">
            <v>99020103</v>
          </cell>
          <cell r="D1538" t="str">
            <v>YAD PC ATHLETICS ORDER #976</v>
          </cell>
          <cell r="E1538">
            <v>36192</v>
          </cell>
          <cell r="F1538">
            <v>36616</v>
          </cell>
          <cell r="G1538">
            <v>36250</v>
          </cell>
          <cell r="I1538">
            <v>36200</v>
          </cell>
          <cell r="J1538">
            <v>2060</v>
          </cell>
          <cell r="K1538">
            <v>2060</v>
          </cell>
          <cell r="L1538">
            <v>2060</v>
          </cell>
          <cell r="M1538">
            <v>0</v>
          </cell>
          <cell r="N1538">
            <v>2060</v>
          </cell>
          <cell r="O1538">
            <v>200506</v>
          </cell>
          <cell r="P1538">
            <v>2060</v>
          </cell>
          <cell r="Q1538" t="str">
            <v>10</v>
          </cell>
          <cell r="R1538" t="str">
            <v>Athletics</v>
          </cell>
          <cell r="T1538" t="b">
            <v>0</v>
          </cell>
          <cell r="U1538" t="b">
            <v>1</v>
          </cell>
          <cell r="V1538" t="b">
            <v>0</v>
          </cell>
          <cell r="W1538" t="str">
            <v>Finance-General Administration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I1538" t="str">
            <v>Tomb</v>
          </cell>
          <cell r="AJ1538" t="str">
            <v>T</v>
          </cell>
        </row>
        <row r="1539">
          <cell r="A1539" t="str">
            <v>0039630</v>
          </cell>
          <cell r="B1539" t="str">
            <v>C98050104</v>
          </cell>
          <cell r="C1539" t="str">
            <v>98050104</v>
          </cell>
          <cell r="D1539" t="str">
            <v>ORACLE LICENSE RENEWAL 1998</v>
          </cell>
          <cell r="E1539">
            <v>35916</v>
          </cell>
          <cell r="G1539">
            <v>35946</v>
          </cell>
          <cell r="I1539">
            <v>37600</v>
          </cell>
          <cell r="J1539">
            <v>593578</v>
          </cell>
          <cell r="K1539">
            <v>593578</v>
          </cell>
          <cell r="L1539">
            <v>593578</v>
          </cell>
          <cell r="M1539">
            <v>109805</v>
          </cell>
          <cell r="N1539">
            <v>483773</v>
          </cell>
          <cell r="O1539">
            <v>200506</v>
          </cell>
          <cell r="P1539">
            <v>593578</v>
          </cell>
          <cell r="Q1539" t="str">
            <v>12</v>
          </cell>
          <cell r="R1539" t="str">
            <v>Administrative &amp; University-Wide</v>
          </cell>
          <cell r="T1539" t="b">
            <v>0</v>
          </cell>
          <cell r="U1539" t="b">
            <v>1</v>
          </cell>
          <cell r="V1539" t="b">
            <v>0</v>
          </cell>
          <cell r="W1539" t="str">
            <v>Finance-General Administration</v>
          </cell>
          <cell r="X1539">
            <v>0</v>
          </cell>
          <cell r="Y1539">
            <v>483773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I1539" t="str">
            <v>Tomb</v>
          </cell>
          <cell r="AJ1539" t="str">
            <v>T</v>
          </cell>
        </row>
        <row r="1540">
          <cell r="A1540" t="str">
            <v>0039631</v>
          </cell>
          <cell r="B1540" t="str">
            <v>P98022337</v>
          </cell>
          <cell r="C1540" t="str">
            <v>98022337</v>
          </cell>
          <cell r="D1540" t="str">
            <v>URBAN HALL RAMP 140 PROSPECT</v>
          </cell>
          <cell r="E1540">
            <v>36192</v>
          </cell>
          <cell r="G1540">
            <v>37529</v>
          </cell>
          <cell r="I1540">
            <v>37193</v>
          </cell>
          <cell r="J1540">
            <v>80194</v>
          </cell>
          <cell r="K1540">
            <v>80194</v>
          </cell>
          <cell r="L1540">
            <v>80194</v>
          </cell>
          <cell r="M1540">
            <v>80512</v>
          </cell>
          <cell r="N1540">
            <v>0</v>
          </cell>
          <cell r="O1540">
            <v>200506</v>
          </cell>
          <cell r="P1540">
            <v>80194</v>
          </cell>
          <cell r="Q1540" t="str">
            <v>50</v>
          </cell>
          <cell r="R1540" t="str">
            <v>Libraries</v>
          </cell>
          <cell r="S1540" t="str">
            <v>OTHER PROJECTS</v>
          </cell>
          <cell r="T1540" t="b">
            <v>0</v>
          </cell>
          <cell r="U1540" t="b">
            <v>0</v>
          </cell>
          <cell r="V1540" t="b">
            <v>0</v>
          </cell>
          <cell r="W1540" t="str">
            <v>Accounting And Contracts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I1540" t="str">
            <v>Tomb</v>
          </cell>
          <cell r="AJ1540" t="str">
            <v>T</v>
          </cell>
        </row>
        <row r="1541">
          <cell r="A1541" t="str">
            <v>0039632</v>
          </cell>
          <cell r="B1541" t="str">
            <v>C99020104</v>
          </cell>
          <cell r="C1541" t="str">
            <v>99020104</v>
          </cell>
          <cell r="D1541" t="str">
            <v>ATHLETICS GOLF COURSE '99 DODGE PICK-UP TRUCK</v>
          </cell>
          <cell r="E1541">
            <v>36192</v>
          </cell>
          <cell r="F1541">
            <v>36707</v>
          </cell>
          <cell r="G1541">
            <v>36341</v>
          </cell>
          <cell r="I1541">
            <v>37595</v>
          </cell>
          <cell r="J1541">
            <v>16489</v>
          </cell>
          <cell r="K1541">
            <v>16489</v>
          </cell>
          <cell r="L1541">
            <v>16489</v>
          </cell>
          <cell r="M1541">
            <v>0</v>
          </cell>
          <cell r="N1541">
            <v>16489</v>
          </cell>
          <cell r="O1541">
            <v>200506</v>
          </cell>
          <cell r="P1541">
            <v>16489</v>
          </cell>
          <cell r="Q1541" t="str">
            <v>80</v>
          </cell>
          <cell r="R1541" t="str">
            <v>Medicine</v>
          </cell>
          <cell r="T1541" t="b">
            <v>0</v>
          </cell>
          <cell r="U1541" t="b">
            <v>1</v>
          </cell>
          <cell r="V1541" t="b">
            <v>0</v>
          </cell>
          <cell r="W1541" t="str">
            <v>Finance-General Administration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I1541" t="str">
            <v>Tomb</v>
          </cell>
          <cell r="AJ1541" t="str">
            <v>T</v>
          </cell>
        </row>
        <row r="1542">
          <cell r="A1542" t="str">
            <v>0039633</v>
          </cell>
          <cell r="B1542" t="str">
            <v>P99020201</v>
          </cell>
          <cell r="C1542" t="str">
            <v>99020201</v>
          </cell>
          <cell r="D1542" t="str">
            <v>LSOG HVAC UPGRADE</v>
          </cell>
          <cell r="E1542">
            <v>36192</v>
          </cell>
          <cell r="G1542">
            <v>36433</v>
          </cell>
          <cell r="I1542">
            <v>37935</v>
          </cell>
          <cell r="J1542">
            <v>813256</v>
          </cell>
          <cell r="K1542">
            <v>813255.66</v>
          </cell>
          <cell r="L1542">
            <v>813255.66</v>
          </cell>
          <cell r="M1542">
            <v>0</v>
          </cell>
          <cell r="N1542">
            <v>813256</v>
          </cell>
          <cell r="O1542">
            <v>200506</v>
          </cell>
          <cell r="P1542">
            <v>813255.66</v>
          </cell>
          <cell r="Q1542" t="str">
            <v>80</v>
          </cell>
          <cell r="R1542" t="str">
            <v>Medicine</v>
          </cell>
          <cell r="S1542" t="str">
            <v>MEDICAL CAMPUS</v>
          </cell>
          <cell r="T1542" t="b">
            <v>0</v>
          </cell>
          <cell r="U1542" t="b">
            <v>1</v>
          </cell>
          <cell r="V1542" t="b">
            <v>0</v>
          </cell>
          <cell r="W1542" t="str">
            <v>Asset Management</v>
          </cell>
          <cell r="X1542">
            <v>813181</v>
          </cell>
          <cell r="Y1542">
            <v>75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 t="str">
            <v>30</v>
          </cell>
          <cell r="AH1542" t="str">
            <v>CM</v>
          </cell>
          <cell r="AI1542" t="str">
            <v>FullyF</v>
          </cell>
          <cell r="AJ1542" t="str">
            <v>FF</v>
          </cell>
        </row>
        <row r="1543">
          <cell r="A1543" t="str">
            <v>0039634</v>
          </cell>
          <cell r="B1543" t="str">
            <v>P99021001</v>
          </cell>
          <cell r="C1543" t="str">
            <v>99021001</v>
          </cell>
          <cell r="D1543" t="str">
            <v>PROSPECT 300 RENOVATION</v>
          </cell>
          <cell r="E1543">
            <v>36192</v>
          </cell>
          <cell r="G1543">
            <v>36525</v>
          </cell>
          <cell r="I1543">
            <v>37595</v>
          </cell>
          <cell r="J1543">
            <v>421715</v>
          </cell>
          <cell r="K1543">
            <v>421715.04</v>
          </cell>
          <cell r="L1543">
            <v>421715.04</v>
          </cell>
          <cell r="M1543">
            <v>0</v>
          </cell>
          <cell r="N1543">
            <v>421714</v>
          </cell>
          <cell r="O1543">
            <v>200506</v>
          </cell>
          <cell r="P1543">
            <v>421715.04</v>
          </cell>
          <cell r="Q1543" t="str">
            <v>70</v>
          </cell>
          <cell r="R1543" t="str">
            <v>Residential - Graduate</v>
          </cell>
          <cell r="S1543" t="str">
            <v>OTHER PROJECTS</v>
          </cell>
          <cell r="T1543" t="b">
            <v>0</v>
          </cell>
          <cell r="U1543" t="b">
            <v>1</v>
          </cell>
          <cell r="V1543" t="b">
            <v>0</v>
          </cell>
          <cell r="W1543" t="str">
            <v>Accounting And Contracts</v>
          </cell>
          <cell r="X1543">
            <v>421715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 t="str">
            <v>20</v>
          </cell>
          <cell r="AH1543" t="str">
            <v>PR</v>
          </cell>
          <cell r="AI1543" t="str">
            <v>FullyF</v>
          </cell>
          <cell r="AJ1543" t="str">
            <v>FF</v>
          </cell>
        </row>
        <row r="1544">
          <cell r="A1544" t="str">
            <v>0039635</v>
          </cell>
          <cell r="B1544" t="str">
            <v>C99020105</v>
          </cell>
          <cell r="C1544" t="str">
            <v>99020105</v>
          </cell>
          <cell r="D1544" t="str">
            <v>MB&amp;B RAININ MULTIPLE PEPTIDE SYNTHESIZER</v>
          </cell>
          <cell r="E1544">
            <v>36192</v>
          </cell>
          <cell r="F1544">
            <v>36707</v>
          </cell>
          <cell r="G1544">
            <v>36341</v>
          </cell>
          <cell r="I1544">
            <v>37595</v>
          </cell>
          <cell r="J1544">
            <v>80598</v>
          </cell>
          <cell r="K1544">
            <v>80598</v>
          </cell>
          <cell r="L1544">
            <v>80598</v>
          </cell>
          <cell r="M1544">
            <v>0</v>
          </cell>
          <cell r="N1544">
            <v>80598</v>
          </cell>
          <cell r="O1544">
            <v>200506</v>
          </cell>
          <cell r="P1544">
            <v>80598</v>
          </cell>
          <cell r="Q1544" t="str">
            <v>80</v>
          </cell>
          <cell r="R1544" t="str">
            <v>Medicine</v>
          </cell>
          <cell r="S1544" t="str">
            <v>SCIENCE HILL</v>
          </cell>
          <cell r="T1544" t="b">
            <v>0</v>
          </cell>
          <cell r="U1544" t="b">
            <v>1</v>
          </cell>
          <cell r="V1544" t="b">
            <v>0</v>
          </cell>
          <cell r="W1544" t="str">
            <v>Finance-General Administration</v>
          </cell>
          <cell r="X1544">
            <v>80000</v>
          </cell>
          <cell r="Y1544">
            <v>598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I1544" t="str">
            <v>Tomb</v>
          </cell>
          <cell r="AJ1544" t="str">
            <v>T</v>
          </cell>
        </row>
        <row r="1545">
          <cell r="A1545" t="str">
            <v>0039636</v>
          </cell>
          <cell r="B1545" t="str">
            <v>C99020106</v>
          </cell>
          <cell r="C1545" t="str">
            <v>99020106</v>
          </cell>
          <cell r="D1545" t="str">
            <v>MB&amp;B QUARTERNARY PUMP AUTOSAMPLER &amp; ACCESSOR</v>
          </cell>
          <cell r="E1545">
            <v>36192</v>
          </cell>
          <cell r="F1545">
            <v>36707</v>
          </cell>
          <cell r="G1545">
            <v>36341</v>
          </cell>
          <cell r="I1545">
            <v>37595</v>
          </cell>
          <cell r="J1545">
            <v>27822</v>
          </cell>
          <cell r="K1545">
            <v>27822</v>
          </cell>
          <cell r="L1545">
            <v>27822</v>
          </cell>
          <cell r="M1545">
            <v>0</v>
          </cell>
          <cell r="N1545">
            <v>27822</v>
          </cell>
          <cell r="O1545">
            <v>200506</v>
          </cell>
          <cell r="P1545">
            <v>27822</v>
          </cell>
          <cell r="Q1545" t="str">
            <v>08</v>
          </cell>
          <cell r="R1545" t="str">
            <v>Medicine</v>
          </cell>
          <cell r="S1545" t="str">
            <v>SCIENCE HILL</v>
          </cell>
          <cell r="T1545" t="b">
            <v>0</v>
          </cell>
          <cell r="U1545" t="b">
            <v>1</v>
          </cell>
          <cell r="V1545" t="b">
            <v>0</v>
          </cell>
          <cell r="W1545" t="str">
            <v>Finance-General Administration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I1545" t="str">
            <v>Tomb</v>
          </cell>
          <cell r="AJ1545" t="str">
            <v>T</v>
          </cell>
        </row>
        <row r="1546">
          <cell r="A1546" t="str">
            <v>0039637</v>
          </cell>
          <cell r="B1546" t="str">
            <v>P99021202</v>
          </cell>
          <cell r="C1546" t="str">
            <v>99021202</v>
          </cell>
          <cell r="D1546" t="str">
            <v>MASON LAB PLANNING STUDY</v>
          </cell>
          <cell r="E1546">
            <v>36192</v>
          </cell>
          <cell r="I1546">
            <v>37193</v>
          </cell>
          <cell r="J1546">
            <v>57572</v>
          </cell>
          <cell r="K1546">
            <v>57572.44</v>
          </cell>
          <cell r="L1546">
            <v>57572.44</v>
          </cell>
          <cell r="M1546">
            <v>57572</v>
          </cell>
          <cell r="N1546">
            <v>0</v>
          </cell>
          <cell r="O1546">
            <v>200506</v>
          </cell>
          <cell r="P1546">
            <v>57572.44</v>
          </cell>
          <cell r="Q1546" t="str">
            <v>24</v>
          </cell>
          <cell r="R1546" t="str">
            <v>Eng&amp;ApplSci</v>
          </cell>
          <cell r="S1546" t="str">
            <v>SCIENCE HILL</v>
          </cell>
          <cell r="T1546" t="b">
            <v>0</v>
          </cell>
          <cell r="U1546" t="b">
            <v>1</v>
          </cell>
          <cell r="V1546" t="b">
            <v>0</v>
          </cell>
          <cell r="W1546" t="str">
            <v>Accounting And Contracts</v>
          </cell>
          <cell r="X1546">
            <v>0</v>
          </cell>
          <cell r="Y1546">
            <v>0</v>
          </cell>
          <cell r="Z1546">
            <v>57572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I1546" t="str">
            <v>Tomb</v>
          </cell>
          <cell r="AJ1546" t="str">
            <v>T</v>
          </cell>
        </row>
        <row r="1547">
          <cell r="A1547" t="str">
            <v>0039638</v>
          </cell>
          <cell r="B1547" t="str">
            <v>F99020101</v>
          </cell>
          <cell r="C1547" t="str">
            <v>99020101</v>
          </cell>
          <cell r="D1547" t="str">
            <v>PROSPECT 88 ACQUISITION</v>
          </cell>
          <cell r="E1547">
            <v>36192</v>
          </cell>
          <cell r="F1547">
            <v>36891</v>
          </cell>
          <cell r="G1547">
            <v>36341</v>
          </cell>
          <cell r="I1547">
            <v>38146</v>
          </cell>
          <cell r="J1547">
            <v>387816</v>
          </cell>
          <cell r="K1547">
            <v>387815.87</v>
          </cell>
          <cell r="L1547">
            <v>387815.87</v>
          </cell>
          <cell r="M1547">
            <v>0</v>
          </cell>
          <cell r="N1547">
            <v>387816</v>
          </cell>
          <cell r="O1547">
            <v>200506</v>
          </cell>
          <cell r="P1547">
            <v>387815.87</v>
          </cell>
          <cell r="Q1547" t="str">
            <v>63</v>
          </cell>
          <cell r="R1547" t="str">
            <v>Admin&amp;Other Acquisitions</v>
          </cell>
          <cell r="S1547" t="str">
            <v>PROPERTY ACQUISITIONS</v>
          </cell>
          <cell r="T1547" t="b">
            <v>0</v>
          </cell>
          <cell r="U1547" t="b">
            <v>1</v>
          </cell>
          <cell r="V1547" t="b">
            <v>0</v>
          </cell>
          <cell r="W1547" t="str">
            <v>Accounting And Contracts</v>
          </cell>
          <cell r="X1547">
            <v>0</v>
          </cell>
          <cell r="Y1547">
            <v>387816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 t="str">
            <v>60</v>
          </cell>
          <cell r="AH1547" t="str">
            <v>AC</v>
          </cell>
          <cell r="AI1547" t="str">
            <v>FullyF</v>
          </cell>
          <cell r="AJ1547" t="str">
            <v>FF</v>
          </cell>
        </row>
        <row r="1548">
          <cell r="A1548" t="str">
            <v>0040223</v>
          </cell>
          <cell r="B1548" t="str">
            <v>P98022347</v>
          </cell>
          <cell r="C1548" t="str">
            <v>98022347</v>
          </cell>
          <cell r="D1548" t="str">
            <v>DUNHAM LAB PASSENGER ELEVATOR RENOVATION</v>
          </cell>
          <cell r="E1548">
            <v>35947</v>
          </cell>
          <cell r="G1548">
            <v>36341</v>
          </cell>
          <cell r="H1548">
            <v>37346</v>
          </cell>
          <cell r="I1548">
            <v>38201</v>
          </cell>
          <cell r="J1548">
            <v>284539</v>
          </cell>
          <cell r="K1548">
            <v>284539.09999999998</v>
          </cell>
          <cell r="L1548">
            <v>284539.09999999998</v>
          </cell>
          <cell r="M1548">
            <v>0</v>
          </cell>
          <cell r="N1548">
            <v>284539</v>
          </cell>
          <cell r="O1548">
            <v>200506</v>
          </cell>
          <cell r="P1548">
            <v>284539.09999999998</v>
          </cell>
          <cell r="Q1548" t="str">
            <v>25</v>
          </cell>
          <cell r="R1548" t="str">
            <v>Biological and Physical Sciences</v>
          </cell>
          <cell r="S1548" t="str">
            <v>CENTRAL CAMPUS</v>
          </cell>
          <cell r="T1548" t="b">
            <v>0</v>
          </cell>
          <cell r="U1548" t="b">
            <v>1</v>
          </cell>
          <cell r="V1548" t="b">
            <v>0</v>
          </cell>
          <cell r="W1548" t="str">
            <v>Accounting And Contracts</v>
          </cell>
          <cell r="X1548">
            <v>284539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 t="str">
            <v>30</v>
          </cell>
          <cell r="AH1548" t="str">
            <v>CM</v>
          </cell>
          <cell r="AI1548" t="str">
            <v>FullyF</v>
          </cell>
          <cell r="AJ1548" t="str">
            <v>FF</v>
          </cell>
        </row>
        <row r="1549">
          <cell r="A1549" t="str">
            <v>0040224</v>
          </cell>
          <cell r="B1549" t="str">
            <v>P98022420</v>
          </cell>
          <cell r="C1549" t="str">
            <v>98022420</v>
          </cell>
          <cell r="D1549" t="str">
            <v>HHH PASSENGER ELEVATOR RENOVATIONS</v>
          </cell>
          <cell r="E1549">
            <v>35947</v>
          </cell>
          <cell r="G1549">
            <v>36616</v>
          </cell>
          <cell r="H1549">
            <v>36830</v>
          </cell>
          <cell r="I1549">
            <v>38201</v>
          </cell>
          <cell r="J1549">
            <v>455070</v>
          </cell>
          <cell r="K1549">
            <v>455070</v>
          </cell>
          <cell r="L1549">
            <v>455070</v>
          </cell>
          <cell r="M1549">
            <v>361070</v>
          </cell>
          <cell r="N1549">
            <v>94000</v>
          </cell>
          <cell r="O1549">
            <v>200506</v>
          </cell>
          <cell r="P1549">
            <v>455070</v>
          </cell>
          <cell r="Q1549" t="str">
            <v>70</v>
          </cell>
          <cell r="R1549" t="str">
            <v>Residential - Graduate</v>
          </cell>
          <cell r="S1549" t="str">
            <v>RESIDENTIAL FACILITIES</v>
          </cell>
          <cell r="T1549" t="b">
            <v>0</v>
          </cell>
          <cell r="U1549" t="b">
            <v>1</v>
          </cell>
          <cell r="V1549" t="b">
            <v>0</v>
          </cell>
          <cell r="W1549" t="str">
            <v>Accounting And Contracts</v>
          </cell>
          <cell r="X1549">
            <v>94000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 t="str">
            <v>30</v>
          </cell>
          <cell r="AH1549" t="str">
            <v>CM</v>
          </cell>
          <cell r="AI1549" t="str">
            <v>FullyF</v>
          </cell>
          <cell r="AJ1549" t="str">
            <v>FF</v>
          </cell>
        </row>
        <row r="1550">
          <cell r="A1550" t="str">
            <v>0040225</v>
          </cell>
          <cell r="B1550" t="str">
            <v>P98060402</v>
          </cell>
          <cell r="C1550" t="str">
            <v>98060402</v>
          </cell>
          <cell r="D1550" t="str">
            <v>PEABODY MUSEUM PASSENGER ELEVATOR RENOVATION</v>
          </cell>
          <cell r="E1550">
            <v>35947</v>
          </cell>
          <cell r="G1550">
            <v>36616</v>
          </cell>
          <cell r="I1550">
            <v>37595</v>
          </cell>
          <cell r="J1550">
            <v>32900</v>
          </cell>
          <cell r="K1550">
            <v>32900</v>
          </cell>
          <cell r="L1550">
            <v>32900</v>
          </cell>
          <cell r="M1550">
            <v>1900</v>
          </cell>
          <cell r="N1550">
            <v>31000</v>
          </cell>
          <cell r="O1550">
            <v>200506</v>
          </cell>
          <cell r="P1550">
            <v>32900</v>
          </cell>
          <cell r="Q1550" t="str">
            <v>42</v>
          </cell>
          <cell r="R1550" t="str">
            <v>Mus&amp;Gall Peabody</v>
          </cell>
          <cell r="S1550" t="str">
            <v>SCIENCE HILL</v>
          </cell>
          <cell r="T1550" t="b">
            <v>0</v>
          </cell>
          <cell r="U1550" t="b">
            <v>1</v>
          </cell>
          <cell r="V1550" t="b">
            <v>0</v>
          </cell>
          <cell r="W1550" t="str">
            <v>Accounting And Contracts</v>
          </cell>
          <cell r="X1550">
            <v>31000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 t="str">
            <v>30</v>
          </cell>
          <cell r="AH1550" t="str">
            <v>CM</v>
          </cell>
          <cell r="AI1550" t="str">
            <v>FullyF</v>
          </cell>
          <cell r="AJ1550" t="str">
            <v>FF</v>
          </cell>
        </row>
        <row r="1551">
          <cell r="A1551" t="str">
            <v>0040226</v>
          </cell>
          <cell r="B1551" t="str">
            <v>P98073102</v>
          </cell>
          <cell r="C1551" t="str">
            <v>98073102</v>
          </cell>
          <cell r="D1551" t="str">
            <v>KBT RMS 806 &amp; 808 LAB RENOVATIONS</v>
          </cell>
          <cell r="E1551">
            <v>36008</v>
          </cell>
          <cell r="F1551">
            <v>38168</v>
          </cell>
          <cell r="G1551">
            <v>36311</v>
          </cell>
          <cell r="I1551">
            <v>37278</v>
          </cell>
          <cell r="J1551">
            <v>43599</v>
          </cell>
          <cell r="K1551">
            <v>43599</v>
          </cell>
          <cell r="L1551">
            <v>43599</v>
          </cell>
          <cell r="M1551">
            <v>43599</v>
          </cell>
          <cell r="N1551">
            <v>0</v>
          </cell>
          <cell r="O1551">
            <v>200506</v>
          </cell>
          <cell r="P1551">
            <v>43599</v>
          </cell>
          <cell r="Q1551" t="str">
            <v>25</v>
          </cell>
          <cell r="R1551" t="str">
            <v>Biological and Physical Sciences</v>
          </cell>
          <cell r="S1551" t="str">
            <v>SCIENCE HILL</v>
          </cell>
          <cell r="T1551" t="b">
            <v>0</v>
          </cell>
          <cell r="U1551" t="b">
            <v>1</v>
          </cell>
          <cell r="V1551" t="b">
            <v>0</v>
          </cell>
          <cell r="W1551" t="str">
            <v>Accounting And Contracts</v>
          </cell>
          <cell r="X1551">
            <v>0</v>
          </cell>
          <cell r="Y1551">
            <v>0</v>
          </cell>
          <cell r="Z1551">
            <v>43599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I1551" t="str">
            <v>Tomb</v>
          </cell>
          <cell r="AJ1551" t="str">
            <v>T</v>
          </cell>
        </row>
        <row r="1552">
          <cell r="A1552" t="str">
            <v>0040227</v>
          </cell>
          <cell r="B1552" t="str">
            <v>P98051201</v>
          </cell>
          <cell r="C1552" t="str">
            <v>98051201</v>
          </cell>
          <cell r="D1552" t="str">
            <v>KBT ROOM 812 LAB RENOVATION</v>
          </cell>
          <cell r="E1552">
            <v>36008</v>
          </cell>
          <cell r="G1552">
            <v>36311</v>
          </cell>
          <cell r="I1552">
            <v>37278</v>
          </cell>
          <cell r="J1552">
            <v>438261</v>
          </cell>
          <cell r="K1552">
            <v>438261.06</v>
          </cell>
          <cell r="L1552">
            <v>438261.06</v>
          </cell>
          <cell r="M1552">
            <v>438260.71</v>
          </cell>
          <cell r="N1552">
            <v>0</v>
          </cell>
          <cell r="O1552">
            <v>200506</v>
          </cell>
          <cell r="P1552">
            <v>438261.06</v>
          </cell>
          <cell r="Q1552" t="str">
            <v>25</v>
          </cell>
          <cell r="R1552" t="str">
            <v>Biological and Physical Sciences</v>
          </cell>
          <cell r="S1552" t="str">
            <v>SCIENCE HILL</v>
          </cell>
          <cell r="T1552" t="b">
            <v>1</v>
          </cell>
          <cell r="U1552" t="b">
            <v>1</v>
          </cell>
          <cell r="V1552" t="b">
            <v>0</v>
          </cell>
          <cell r="W1552" t="str">
            <v>Accounting And Contracts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I1552" t="str">
            <v>Tomb</v>
          </cell>
          <cell r="AJ1552" t="str">
            <v>T</v>
          </cell>
        </row>
        <row r="1553">
          <cell r="A1553" t="str">
            <v>0040228</v>
          </cell>
          <cell r="B1553" t="str">
            <v>P98022301</v>
          </cell>
          <cell r="C1553" t="str">
            <v>98022301</v>
          </cell>
          <cell r="D1553" t="str">
            <v>STUDENT SERVICES CENTER - CHURCH ST 246</v>
          </cell>
          <cell r="E1553">
            <v>36039</v>
          </cell>
          <cell r="G1553">
            <v>36616</v>
          </cell>
          <cell r="I1553">
            <v>37595</v>
          </cell>
          <cell r="J1553">
            <v>2970074</v>
          </cell>
          <cell r="K1553">
            <v>2970074.05</v>
          </cell>
          <cell r="L1553">
            <v>2970074.05</v>
          </cell>
          <cell r="M1553">
            <v>226000</v>
          </cell>
          <cell r="N1553">
            <v>2744074</v>
          </cell>
          <cell r="O1553">
            <v>200506</v>
          </cell>
          <cell r="P1553">
            <v>2970074.05</v>
          </cell>
          <cell r="Q1553" t="str">
            <v>60</v>
          </cell>
          <cell r="R1553" t="str">
            <v>Admin&amp;Other Administration</v>
          </cell>
          <cell r="S1553" t="str">
            <v>CENTRAL CAMPUS</v>
          </cell>
          <cell r="T1553" t="b">
            <v>0</v>
          </cell>
          <cell r="U1553" t="b">
            <v>1</v>
          </cell>
          <cell r="V1553" t="b">
            <v>0</v>
          </cell>
          <cell r="W1553" t="str">
            <v>Accounting And Contracts</v>
          </cell>
          <cell r="X1553">
            <v>2743817</v>
          </cell>
          <cell r="Y1553">
            <v>257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 t="str">
            <v>20</v>
          </cell>
          <cell r="AH1553" t="str">
            <v>PR</v>
          </cell>
          <cell r="AI1553" t="str">
            <v>FullyF</v>
          </cell>
          <cell r="AJ1553" t="str">
            <v>FF</v>
          </cell>
        </row>
        <row r="1554">
          <cell r="A1554" t="str">
            <v>0040229</v>
          </cell>
          <cell r="B1554" t="str">
            <v>P98090901</v>
          </cell>
          <cell r="C1554" t="str">
            <v>98090901</v>
          </cell>
          <cell r="D1554" t="str">
            <v>SSS GROUND FLOOR EAST OFFICE RENOVATION</v>
          </cell>
          <cell r="E1554">
            <v>36039</v>
          </cell>
          <cell r="G1554">
            <v>36525</v>
          </cell>
          <cell r="I1554">
            <v>37595</v>
          </cell>
          <cell r="J1554">
            <v>395400</v>
          </cell>
          <cell r="K1554">
            <v>395400.72</v>
          </cell>
          <cell r="L1554">
            <v>395400.72</v>
          </cell>
          <cell r="M1554">
            <v>35400</v>
          </cell>
          <cell r="N1554">
            <v>360000</v>
          </cell>
          <cell r="O1554">
            <v>200506</v>
          </cell>
          <cell r="P1554">
            <v>395400.72</v>
          </cell>
          <cell r="Q1554" t="str">
            <v>22</v>
          </cell>
          <cell r="R1554" t="str">
            <v>Soc Sci</v>
          </cell>
          <cell r="S1554" t="str">
            <v>CENTRAL CAMPUS</v>
          </cell>
          <cell r="T1554" t="b">
            <v>0</v>
          </cell>
          <cell r="U1554" t="b">
            <v>1</v>
          </cell>
          <cell r="V1554" t="b">
            <v>0</v>
          </cell>
          <cell r="W1554" t="str">
            <v>Accounting And Contracts</v>
          </cell>
          <cell r="X1554">
            <v>360000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 t="str">
            <v>20</v>
          </cell>
          <cell r="AH1554" t="str">
            <v>PR</v>
          </cell>
          <cell r="AI1554" t="str">
            <v>FullyF</v>
          </cell>
          <cell r="AJ1554" t="str">
            <v>FF</v>
          </cell>
        </row>
        <row r="1555">
          <cell r="A1555" t="str">
            <v>0040230</v>
          </cell>
          <cell r="B1555" t="str">
            <v>P98113002</v>
          </cell>
          <cell r="C1555" t="str">
            <v>98113002</v>
          </cell>
          <cell r="D1555" t="str">
            <v>HARKNESS LAWN/SHM I-WING HANDICAP RAMP</v>
          </cell>
          <cell r="E1555">
            <v>36130</v>
          </cell>
          <cell r="G1555">
            <v>36525</v>
          </cell>
          <cell r="I1555">
            <v>37935</v>
          </cell>
          <cell r="J1555">
            <v>96346</v>
          </cell>
          <cell r="K1555">
            <v>96345.8</v>
          </cell>
          <cell r="L1555">
            <v>96345.8</v>
          </cell>
          <cell r="M1555">
            <v>0</v>
          </cell>
          <cell r="N1555">
            <v>96346</v>
          </cell>
          <cell r="O1555">
            <v>200506</v>
          </cell>
          <cell r="P1555">
            <v>96345.8</v>
          </cell>
          <cell r="Q1555" t="str">
            <v>80</v>
          </cell>
          <cell r="R1555" t="str">
            <v>Medicine</v>
          </cell>
          <cell r="S1555" t="str">
            <v>MEDICAL CAMPUS</v>
          </cell>
          <cell r="T1555" t="b">
            <v>0</v>
          </cell>
          <cell r="U1555" t="b">
            <v>1</v>
          </cell>
          <cell r="V1555" t="b">
            <v>0</v>
          </cell>
          <cell r="W1555" t="str">
            <v>Asset Management</v>
          </cell>
          <cell r="X1555">
            <v>96346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 t="str">
            <v>30</v>
          </cell>
          <cell r="AH1555" t="str">
            <v>CM</v>
          </cell>
          <cell r="AI1555" t="str">
            <v>FullyF</v>
          </cell>
          <cell r="AJ1555" t="str">
            <v>FF</v>
          </cell>
        </row>
        <row r="1556">
          <cell r="A1556" t="str">
            <v>0040231</v>
          </cell>
          <cell r="B1556" t="str">
            <v>P98113001</v>
          </cell>
          <cell r="C1556" t="str">
            <v>98113001</v>
          </cell>
          <cell r="D1556" t="str">
            <v>TOMPKINS EAST 4TH FLOOR RENO IMMUNOBIOLOGY</v>
          </cell>
          <cell r="E1556">
            <v>36130</v>
          </cell>
          <cell r="G1556">
            <v>36341</v>
          </cell>
          <cell r="I1556">
            <v>36969</v>
          </cell>
          <cell r="J1556">
            <v>165679</v>
          </cell>
          <cell r="K1556">
            <v>165678.57999999999</v>
          </cell>
          <cell r="L1556">
            <v>165678.57999999999</v>
          </cell>
          <cell r="M1556">
            <v>165866.51999999999</v>
          </cell>
          <cell r="N1556">
            <v>0</v>
          </cell>
          <cell r="O1556">
            <v>200506</v>
          </cell>
          <cell r="P1556">
            <v>165678.57999999999</v>
          </cell>
          <cell r="Q1556" t="str">
            <v>80</v>
          </cell>
          <cell r="R1556" t="str">
            <v>Medicine</v>
          </cell>
          <cell r="S1556" t="str">
            <v>MEDICAL CAMPUS</v>
          </cell>
          <cell r="T1556" t="b">
            <v>0</v>
          </cell>
          <cell r="U1556" t="b">
            <v>1</v>
          </cell>
          <cell r="V1556" t="b">
            <v>0</v>
          </cell>
          <cell r="W1556" t="str">
            <v>Asset Management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I1556" t="str">
            <v>Tomb</v>
          </cell>
          <cell r="AJ1556" t="str">
            <v>T</v>
          </cell>
        </row>
        <row r="1557">
          <cell r="A1557" t="str">
            <v>0040232</v>
          </cell>
          <cell r="B1557" t="str">
            <v>C98120102</v>
          </cell>
          <cell r="C1557" t="str">
            <v>98120102</v>
          </cell>
          <cell r="D1557" t="str">
            <v>YAD PC ORTHOPAEDICS ORDER #919</v>
          </cell>
          <cell r="E1557">
            <v>36130</v>
          </cell>
          <cell r="F1557">
            <v>36707</v>
          </cell>
          <cell r="G1557">
            <v>36341</v>
          </cell>
          <cell r="I1557">
            <v>36139</v>
          </cell>
          <cell r="J1557">
            <v>2307</v>
          </cell>
          <cell r="K1557">
            <v>2307</v>
          </cell>
          <cell r="L1557">
            <v>2307</v>
          </cell>
          <cell r="M1557">
            <v>0</v>
          </cell>
          <cell r="N1557">
            <v>2307</v>
          </cell>
          <cell r="O1557">
            <v>200506</v>
          </cell>
          <cell r="P1557">
            <v>2307</v>
          </cell>
          <cell r="Q1557" t="str">
            <v>08</v>
          </cell>
          <cell r="R1557" t="str">
            <v>Medicine</v>
          </cell>
          <cell r="T1557" t="b">
            <v>1</v>
          </cell>
          <cell r="U1557" t="b">
            <v>1</v>
          </cell>
          <cell r="V1557" t="b">
            <v>0</v>
          </cell>
          <cell r="W1557" t="str">
            <v>Finance-General Administration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I1557" t="str">
            <v>Tomb</v>
          </cell>
          <cell r="AJ1557" t="str">
            <v>T</v>
          </cell>
        </row>
        <row r="1558">
          <cell r="A1558" t="str">
            <v>0040233</v>
          </cell>
          <cell r="B1558" t="str">
            <v>P98120101</v>
          </cell>
          <cell r="C1558" t="str">
            <v>98120101</v>
          </cell>
          <cell r="D1558" t="str">
            <v>FMB 437/415B CELL SORTER LAB</v>
          </cell>
          <cell r="E1558">
            <v>36130</v>
          </cell>
          <cell r="G1558">
            <v>36280</v>
          </cell>
          <cell r="I1558">
            <v>37935</v>
          </cell>
          <cell r="J1558">
            <v>119158</v>
          </cell>
          <cell r="K1558">
            <v>119157.63</v>
          </cell>
          <cell r="L1558">
            <v>119157.63</v>
          </cell>
          <cell r="M1558">
            <v>119609.5</v>
          </cell>
          <cell r="N1558">
            <v>0</v>
          </cell>
          <cell r="O1558">
            <v>200506</v>
          </cell>
          <cell r="P1558">
            <v>119157.63</v>
          </cell>
          <cell r="Q1558" t="str">
            <v>80</v>
          </cell>
          <cell r="R1558" t="str">
            <v>Medicine</v>
          </cell>
          <cell r="S1558" t="str">
            <v>MEDICAL CAMPUS</v>
          </cell>
          <cell r="T1558" t="b">
            <v>0</v>
          </cell>
          <cell r="U1558" t="b">
            <v>1</v>
          </cell>
          <cell r="V1558" t="b">
            <v>0</v>
          </cell>
          <cell r="W1558" t="str">
            <v>Asset Management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I1558" t="str">
            <v>Tomb</v>
          </cell>
          <cell r="AJ1558" t="str">
            <v>T</v>
          </cell>
        </row>
        <row r="1559">
          <cell r="A1559" t="str">
            <v>0040310</v>
          </cell>
          <cell r="B1559" t="str">
            <v>C99030101</v>
          </cell>
          <cell r="C1559" t="str">
            <v>99030101</v>
          </cell>
          <cell r="D1559" t="str">
            <v>YAD PC ELECTRICAL ENGINEERING ORDER #1007</v>
          </cell>
          <cell r="E1559">
            <v>36220</v>
          </cell>
          <cell r="F1559">
            <v>36616</v>
          </cell>
          <cell r="G1559">
            <v>36250</v>
          </cell>
          <cell r="I1559">
            <v>36221</v>
          </cell>
          <cell r="J1559">
            <v>2360</v>
          </cell>
          <cell r="K1559">
            <v>2360</v>
          </cell>
          <cell r="L1559">
            <v>2360</v>
          </cell>
          <cell r="M1559">
            <v>0</v>
          </cell>
          <cell r="N1559">
            <v>2360</v>
          </cell>
          <cell r="O1559">
            <v>200506</v>
          </cell>
          <cell r="P1559">
            <v>2360</v>
          </cell>
          <cell r="Q1559" t="str">
            <v>04</v>
          </cell>
          <cell r="R1559" t="str">
            <v>Academic Space: Science</v>
          </cell>
          <cell r="T1559" t="b">
            <v>0</v>
          </cell>
          <cell r="U1559" t="b">
            <v>1</v>
          </cell>
          <cell r="V1559" t="b">
            <v>0</v>
          </cell>
          <cell r="W1559" t="str">
            <v>Finance-General Administration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I1559" t="str">
            <v>Tomb</v>
          </cell>
          <cell r="AJ1559" t="str">
            <v>T</v>
          </cell>
        </row>
        <row r="1560">
          <cell r="A1560" t="str">
            <v>0040311</v>
          </cell>
          <cell r="B1560" t="str">
            <v>P99020901</v>
          </cell>
          <cell r="C1560" t="str">
            <v>99020901</v>
          </cell>
          <cell r="D1560" t="str">
            <v>HILLHOUSE 56 EXTERIOR RENOVATION</v>
          </cell>
          <cell r="E1560">
            <v>36220</v>
          </cell>
          <cell r="G1560">
            <v>37225</v>
          </cell>
          <cell r="H1560">
            <v>37346</v>
          </cell>
          <cell r="I1560">
            <v>37866</v>
          </cell>
          <cell r="J1560">
            <v>3152782</v>
          </cell>
          <cell r="K1560">
            <v>3152781.98</v>
          </cell>
          <cell r="L1560">
            <v>3152781.98</v>
          </cell>
          <cell r="M1560">
            <v>0</v>
          </cell>
          <cell r="N1560">
            <v>3152782</v>
          </cell>
          <cell r="O1560">
            <v>200506</v>
          </cell>
          <cell r="P1560">
            <v>3152781.98</v>
          </cell>
          <cell r="Q1560" t="str">
            <v>65</v>
          </cell>
          <cell r="R1560" t="str">
            <v>Admin&amp;Other Utilities Central</v>
          </cell>
          <cell r="S1560" t="str">
            <v>SCHOOL OF MANAGEMENT</v>
          </cell>
          <cell r="T1560" t="b">
            <v>0</v>
          </cell>
          <cell r="U1560" t="b">
            <v>1</v>
          </cell>
          <cell r="V1560" t="b">
            <v>0</v>
          </cell>
          <cell r="W1560" t="str">
            <v>Accounting And Contracts</v>
          </cell>
          <cell r="X1560">
            <v>3152782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 t="str">
            <v>30</v>
          </cell>
          <cell r="AH1560" t="str">
            <v>CM</v>
          </cell>
          <cell r="AI1560" t="str">
            <v>FullyF</v>
          </cell>
          <cell r="AJ1560" t="str">
            <v>FF</v>
          </cell>
        </row>
        <row r="1561">
          <cell r="A1561" t="str">
            <v>0040312</v>
          </cell>
          <cell r="B1561" t="str">
            <v>P99021801</v>
          </cell>
          <cell r="C1561" t="str">
            <v>99021801</v>
          </cell>
          <cell r="D1561" t="str">
            <v>PLANNING STUDY - COMPREHENSIVE YALE - PH 3</v>
          </cell>
          <cell r="E1561">
            <v>36220</v>
          </cell>
          <cell r="H1561">
            <v>38168</v>
          </cell>
          <cell r="I1561">
            <v>36514</v>
          </cell>
          <cell r="J1561">
            <v>990000</v>
          </cell>
          <cell r="K1561">
            <v>951855.35</v>
          </cell>
          <cell r="L1561">
            <v>961221.35</v>
          </cell>
          <cell r="M1561">
            <v>961221</v>
          </cell>
          <cell r="N1561">
            <v>0</v>
          </cell>
          <cell r="O1561">
            <v>200506</v>
          </cell>
          <cell r="P1561">
            <v>961221.35</v>
          </cell>
          <cell r="Q1561" t="str">
            <v>61</v>
          </cell>
          <cell r="R1561" t="str">
            <v>Admin&amp;Other Other</v>
          </cell>
          <cell r="S1561" t="str">
            <v>OTHER PROJECTS</v>
          </cell>
          <cell r="T1561" t="b">
            <v>0</v>
          </cell>
          <cell r="U1561" t="b">
            <v>0</v>
          </cell>
          <cell r="V1561" t="b">
            <v>0</v>
          </cell>
          <cell r="W1561" t="str">
            <v>Accounting And Contracts</v>
          </cell>
          <cell r="X1561">
            <v>0</v>
          </cell>
          <cell r="Y1561">
            <v>0</v>
          </cell>
          <cell r="Z1561">
            <v>961221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 t="str">
            <v>50</v>
          </cell>
          <cell r="AH1561" t="str">
            <v>OS</v>
          </cell>
          <cell r="AI1561" t="str">
            <v>Study</v>
          </cell>
          <cell r="AJ1561" t="str">
            <v>I</v>
          </cell>
        </row>
        <row r="1562">
          <cell r="A1562" t="str">
            <v>0040313</v>
          </cell>
          <cell r="B1562" t="str">
            <v>P99022601</v>
          </cell>
          <cell r="C1562" t="str">
            <v>99022601</v>
          </cell>
          <cell r="D1562" t="str">
            <v>WHITNEY 221 ELEC/TELEPHONE SYSTEM EXTENSION</v>
          </cell>
          <cell r="E1562">
            <v>36220</v>
          </cell>
          <cell r="G1562">
            <v>37652</v>
          </cell>
          <cell r="H1562">
            <v>36525</v>
          </cell>
          <cell r="I1562">
            <v>37795</v>
          </cell>
          <cell r="J1562">
            <v>501457</v>
          </cell>
          <cell r="K1562">
            <v>501456.96</v>
          </cell>
          <cell r="L1562">
            <v>501456.96</v>
          </cell>
          <cell r="M1562">
            <v>0</v>
          </cell>
          <cell r="N1562">
            <v>501457</v>
          </cell>
          <cell r="O1562">
            <v>200506</v>
          </cell>
          <cell r="P1562">
            <v>501456.96</v>
          </cell>
          <cell r="Q1562" t="str">
            <v>62</v>
          </cell>
          <cell r="R1562" t="str">
            <v>Admin&amp;Other Computing</v>
          </cell>
          <cell r="S1562" t="str">
            <v>EQUIPMENT, SYSTEMS, SOFTWARE</v>
          </cell>
          <cell r="T1562" t="b">
            <v>0</v>
          </cell>
          <cell r="U1562" t="b">
            <v>1</v>
          </cell>
          <cell r="V1562" t="b">
            <v>0</v>
          </cell>
          <cell r="W1562" t="str">
            <v>Accounting And Contracts</v>
          </cell>
          <cell r="X1562">
            <v>501457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 t="str">
            <v>40</v>
          </cell>
          <cell r="AH1562" t="str">
            <v>UT</v>
          </cell>
          <cell r="AI1562" t="str">
            <v>FullyF</v>
          </cell>
          <cell r="AJ1562" t="str">
            <v>FF</v>
          </cell>
        </row>
        <row r="1563">
          <cell r="A1563" t="str">
            <v>0040314</v>
          </cell>
          <cell r="C1563" t="str">
            <v>99030502</v>
          </cell>
          <cell r="D1563" t="str">
            <v>PEABODY MUSEUM MASTER PLAN (Cancelled)</v>
          </cell>
          <cell r="E1563">
            <v>36192</v>
          </cell>
          <cell r="F1563">
            <v>38017</v>
          </cell>
          <cell r="I1563">
            <v>37935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200506</v>
          </cell>
          <cell r="P1563">
            <v>0</v>
          </cell>
          <cell r="Q1563" t="str">
            <v>13</v>
          </cell>
          <cell r="R1563" t="str">
            <v>Other</v>
          </cell>
          <cell r="T1563" t="b">
            <v>0</v>
          </cell>
          <cell r="U1563" t="b">
            <v>1</v>
          </cell>
          <cell r="V1563" t="b">
            <v>0</v>
          </cell>
          <cell r="W1563" t="str">
            <v>Accounting And Contracts</v>
          </cell>
          <cell r="X1563">
            <v>0</v>
          </cell>
          <cell r="Y1563">
            <v>0</v>
          </cell>
          <cell r="Z1563">
            <v>0</v>
          </cell>
          <cell r="AI1563" t="str">
            <v>Tomb</v>
          </cell>
          <cell r="AJ1563" t="str">
            <v>T</v>
          </cell>
        </row>
        <row r="1564">
          <cell r="A1564" t="str">
            <v>0040315</v>
          </cell>
          <cell r="B1564" t="str">
            <v>P99020301</v>
          </cell>
          <cell r="C1564" t="str">
            <v>99020301</v>
          </cell>
          <cell r="D1564" t="str">
            <v>CSS RM 147 MACHINE ROOM EXPANSION</v>
          </cell>
          <cell r="E1564">
            <v>36192</v>
          </cell>
          <cell r="F1564">
            <v>36677</v>
          </cell>
          <cell r="G1564">
            <v>36311</v>
          </cell>
          <cell r="I1564">
            <v>37595</v>
          </cell>
          <cell r="J1564">
            <v>77959</v>
          </cell>
          <cell r="K1564">
            <v>77959.94</v>
          </cell>
          <cell r="L1564">
            <v>77959.94</v>
          </cell>
          <cell r="M1564">
            <v>0</v>
          </cell>
          <cell r="N1564">
            <v>77959</v>
          </cell>
          <cell r="O1564">
            <v>200506</v>
          </cell>
          <cell r="P1564">
            <v>77959.94</v>
          </cell>
          <cell r="Q1564" t="str">
            <v>80</v>
          </cell>
          <cell r="R1564" t="str">
            <v>Medicine</v>
          </cell>
          <cell r="S1564" t="str">
            <v>MEDICAL CAMPUS</v>
          </cell>
          <cell r="T1564" t="b">
            <v>0</v>
          </cell>
          <cell r="U1564" t="b">
            <v>1</v>
          </cell>
          <cell r="V1564" t="b">
            <v>0</v>
          </cell>
          <cell r="W1564" t="str">
            <v>Asset Management</v>
          </cell>
          <cell r="X1564">
            <v>77959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 t="str">
            <v>20</v>
          </cell>
          <cell r="AH1564" t="str">
            <v>PR</v>
          </cell>
          <cell r="AI1564" t="str">
            <v>FullyF</v>
          </cell>
          <cell r="AJ1564" t="str">
            <v>FF</v>
          </cell>
        </row>
        <row r="1565">
          <cell r="A1565" t="str">
            <v>0040316</v>
          </cell>
          <cell r="B1565" t="str">
            <v>F99030101</v>
          </cell>
          <cell r="C1565" t="str">
            <v>99030101</v>
          </cell>
          <cell r="D1565" t="str">
            <v>DIAGNOSTIC RADIOLOGY GE SIGNA 3 MR MACHINE</v>
          </cell>
          <cell r="E1565">
            <v>36220</v>
          </cell>
          <cell r="F1565">
            <v>36707</v>
          </cell>
          <cell r="G1565">
            <v>36341</v>
          </cell>
          <cell r="I1565">
            <v>37595</v>
          </cell>
          <cell r="J1565">
            <v>995754</v>
          </cell>
          <cell r="K1565">
            <v>995754</v>
          </cell>
          <cell r="L1565">
            <v>995754</v>
          </cell>
          <cell r="M1565">
            <v>0</v>
          </cell>
          <cell r="N1565">
            <v>995754</v>
          </cell>
          <cell r="O1565">
            <v>200506</v>
          </cell>
          <cell r="P1565">
            <v>995754</v>
          </cell>
          <cell r="Q1565" t="str">
            <v>08</v>
          </cell>
          <cell r="R1565" t="str">
            <v>Medicine</v>
          </cell>
          <cell r="S1565" t="str">
            <v>MEDICAL CAMPUS</v>
          </cell>
          <cell r="T1565" t="b">
            <v>0</v>
          </cell>
          <cell r="U1565" t="b">
            <v>1</v>
          </cell>
          <cell r="V1565" t="b">
            <v>0</v>
          </cell>
          <cell r="W1565" t="str">
            <v>Asset Management</v>
          </cell>
          <cell r="X1565">
            <v>995754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I1565" t="str">
            <v>Tomb</v>
          </cell>
          <cell r="AJ1565" t="str">
            <v>T</v>
          </cell>
        </row>
        <row r="1566">
          <cell r="A1566" t="str">
            <v>0040317</v>
          </cell>
          <cell r="B1566" t="str">
            <v>C99030102</v>
          </cell>
          <cell r="C1566" t="str">
            <v>99030102</v>
          </cell>
          <cell r="D1566" t="str">
            <v>YAD PC RTH ATHLETICS ORDER #1034</v>
          </cell>
          <cell r="E1566">
            <v>36220</v>
          </cell>
          <cell r="F1566">
            <v>36616</v>
          </cell>
          <cell r="G1566">
            <v>36250</v>
          </cell>
          <cell r="I1566">
            <v>36229</v>
          </cell>
          <cell r="J1566">
            <v>8240</v>
          </cell>
          <cell r="K1566">
            <v>8240</v>
          </cell>
          <cell r="L1566">
            <v>8240</v>
          </cell>
          <cell r="M1566">
            <v>0</v>
          </cell>
          <cell r="N1566">
            <v>8240</v>
          </cell>
          <cell r="O1566">
            <v>200506</v>
          </cell>
          <cell r="P1566">
            <v>8240</v>
          </cell>
          <cell r="Q1566" t="str">
            <v>10</v>
          </cell>
          <cell r="R1566" t="str">
            <v>Athletics</v>
          </cell>
          <cell r="T1566" t="b">
            <v>0</v>
          </cell>
          <cell r="U1566" t="b">
            <v>1</v>
          </cell>
          <cell r="V1566" t="b">
            <v>0</v>
          </cell>
          <cell r="W1566" t="str">
            <v>Finance-General Administration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I1566" t="str">
            <v>Tomb</v>
          </cell>
          <cell r="AJ1566" t="str">
            <v>T</v>
          </cell>
        </row>
        <row r="1567">
          <cell r="A1567" t="str">
            <v>0040318</v>
          </cell>
          <cell r="B1567" t="str">
            <v>C99030103</v>
          </cell>
          <cell r="C1567" t="str">
            <v>99030103</v>
          </cell>
          <cell r="D1567" t="str">
            <v>YAD PC STATISTICS ORDER #1032</v>
          </cell>
          <cell r="E1567">
            <v>36220</v>
          </cell>
          <cell r="F1567">
            <v>36707</v>
          </cell>
          <cell r="G1567">
            <v>36341</v>
          </cell>
          <cell r="I1567">
            <v>36229</v>
          </cell>
          <cell r="J1567">
            <v>4720</v>
          </cell>
          <cell r="K1567">
            <v>4720</v>
          </cell>
          <cell r="L1567">
            <v>4720</v>
          </cell>
          <cell r="M1567">
            <v>0</v>
          </cell>
          <cell r="N1567">
            <v>4720</v>
          </cell>
          <cell r="O1567">
            <v>200506</v>
          </cell>
          <cell r="P1567">
            <v>4720</v>
          </cell>
          <cell r="Q1567" t="str">
            <v>05</v>
          </cell>
          <cell r="R1567" t="str">
            <v>Academic Space: Non-Science</v>
          </cell>
          <cell r="T1567" t="b">
            <v>0</v>
          </cell>
          <cell r="U1567" t="b">
            <v>1</v>
          </cell>
          <cell r="V1567" t="b">
            <v>0</v>
          </cell>
          <cell r="W1567" t="str">
            <v>Finance-General Administration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I1567" t="str">
            <v>Tomb</v>
          </cell>
          <cell r="AJ1567" t="str">
            <v>T</v>
          </cell>
        </row>
        <row r="1568">
          <cell r="A1568" t="str">
            <v>0040319</v>
          </cell>
          <cell r="B1568" t="str">
            <v>C99030104</v>
          </cell>
          <cell r="C1568" t="str">
            <v>99030104</v>
          </cell>
          <cell r="D1568" t="str">
            <v>YAD PC ATHLETICS ORDER #1038</v>
          </cell>
          <cell r="E1568">
            <v>36220</v>
          </cell>
          <cell r="F1568">
            <v>36616</v>
          </cell>
          <cell r="G1568">
            <v>36250</v>
          </cell>
          <cell r="I1568">
            <v>36234</v>
          </cell>
          <cell r="J1568">
            <v>2060</v>
          </cell>
          <cell r="K1568">
            <v>2060</v>
          </cell>
          <cell r="L1568">
            <v>2060</v>
          </cell>
          <cell r="M1568">
            <v>0</v>
          </cell>
          <cell r="N1568">
            <v>2060</v>
          </cell>
          <cell r="O1568">
            <v>200506</v>
          </cell>
          <cell r="P1568">
            <v>2060</v>
          </cell>
          <cell r="Q1568" t="str">
            <v>10</v>
          </cell>
          <cell r="R1568" t="str">
            <v>Athletics</v>
          </cell>
          <cell r="T1568" t="b">
            <v>0</v>
          </cell>
          <cell r="U1568" t="b">
            <v>1</v>
          </cell>
          <cell r="V1568" t="b">
            <v>0</v>
          </cell>
          <cell r="W1568" t="str">
            <v>Finance-General Administration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I1568" t="str">
            <v>Tomb</v>
          </cell>
          <cell r="AJ1568" t="str">
            <v>T</v>
          </cell>
        </row>
        <row r="1569">
          <cell r="A1569" t="str">
            <v>0040320</v>
          </cell>
          <cell r="B1569" t="str">
            <v>C99030105</v>
          </cell>
          <cell r="C1569" t="str">
            <v>99030105</v>
          </cell>
          <cell r="D1569" t="str">
            <v>YAD PC ATHLETICS #1039</v>
          </cell>
          <cell r="E1569">
            <v>36220</v>
          </cell>
          <cell r="F1569">
            <v>36616</v>
          </cell>
          <cell r="G1569">
            <v>36250</v>
          </cell>
          <cell r="I1569">
            <v>36234</v>
          </cell>
          <cell r="J1569">
            <v>2060</v>
          </cell>
          <cell r="K1569">
            <v>2060</v>
          </cell>
          <cell r="L1569">
            <v>2060</v>
          </cell>
          <cell r="M1569">
            <v>0</v>
          </cell>
          <cell r="N1569">
            <v>2060</v>
          </cell>
          <cell r="O1569">
            <v>200506</v>
          </cell>
          <cell r="P1569">
            <v>2060</v>
          </cell>
          <cell r="Q1569" t="str">
            <v>10</v>
          </cell>
          <cell r="R1569" t="str">
            <v>Athletics</v>
          </cell>
          <cell r="T1569" t="b">
            <v>0</v>
          </cell>
          <cell r="U1569" t="b">
            <v>1</v>
          </cell>
          <cell r="V1569" t="b">
            <v>0</v>
          </cell>
          <cell r="W1569" t="str">
            <v>Finance-General Administration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I1569" t="str">
            <v>Tomb</v>
          </cell>
          <cell r="AJ1569" t="str">
            <v>T</v>
          </cell>
        </row>
        <row r="1570">
          <cell r="A1570" t="str">
            <v>0040321</v>
          </cell>
          <cell r="B1570" t="str">
            <v>P99030501</v>
          </cell>
          <cell r="C1570" t="str">
            <v>99030501</v>
          </cell>
          <cell r="D1570" t="str">
            <v>SPRAGUE HALL CONDENSATE LINE REPLACEMENT</v>
          </cell>
          <cell r="E1570">
            <v>36220</v>
          </cell>
          <cell r="G1570">
            <v>36707</v>
          </cell>
          <cell r="I1570">
            <v>37795</v>
          </cell>
          <cell r="J1570">
            <v>177000</v>
          </cell>
          <cell r="K1570">
            <v>177000</v>
          </cell>
          <cell r="L1570">
            <v>177000</v>
          </cell>
          <cell r="M1570">
            <v>0</v>
          </cell>
          <cell r="N1570">
            <v>177000</v>
          </cell>
          <cell r="O1570">
            <v>200506</v>
          </cell>
          <cell r="P1570">
            <v>177000</v>
          </cell>
          <cell r="Q1570" t="str">
            <v>65</v>
          </cell>
          <cell r="R1570" t="str">
            <v>Admin&amp;Other Utilities Central</v>
          </cell>
          <cell r="S1570" t="str">
            <v>POWER PLANTS AND UTILITY DISTRIBUTION SYSTEMS</v>
          </cell>
          <cell r="T1570" t="b">
            <v>0</v>
          </cell>
          <cell r="U1570" t="b">
            <v>1</v>
          </cell>
          <cell r="V1570" t="b">
            <v>0</v>
          </cell>
          <cell r="W1570" t="str">
            <v>Accounting And Contracts</v>
          </cell>
          <cell r="X1570">
            <v>177000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 t="str">
            <v>40</v>
          </cell>
          <cell r="AH1570" t="str">
            <v>UT</v>
          </cell>
          <cell r="AI1570" t="str">
            <v>FullyF</v>
          </cell>
          <cell r="AJ1570" t="str">
            <v>FF</v>
          </cell>
        </row>
        <row r="1571">
          <cell r="A1571" t="str">
            <v>0040322</v>
          </cell>
          <cell r="B1571" t="str">
            <v>P99031201</v>
          </cell>
          <cell r="C1571" t="str">
            <v>99031201</v>
          </cell>
          <cell r="D1571" t="str">
            <v>KBT CONCOURSE RENOVATION</v>
          </cell>
          <cell r="E1571">
            <v>36220</v>
          </cell>
          <cell r="G1571">
            <v>36981</v>
          </cell>
          <cell r="H1571">
            <v>36494</v>
          </cell>
          <cell r="I1571">
            <v>37595</v>
          </cell>
          <cell r="J1571">
            <v>843453</v>
          </cell>
          <cell r="K1571">
            <v>843452.83</v>
          </cell>
          <cell r="L1571">
            <v>843452.83</v>
          </cell>
          <cell r="M1571">
            <v>172928</v>
          </cell>
          <cell r="N1571">
            <v>670525</v>
          </cell>
          <cell r="O1571">
            <v>200506</v>
          </cell>
          <cell r="P1571">
            <v>843452.83</v>
          </cell>
          <cell r="Q1571" t="str">
            <v>25</v>
          </cell>
          <cell r="R1571" t="str">
            <v>Biological and Physical Sciences</v>
          </cell>
          <cell r="S1571" t="str">
            <v>SCIENCE HILL</v>
          </cell>
          <cell r="T1571" t="b">
            <v>0</v>
          </cell>
          <cell r="U1571" t="b">
            <v>1</v>
          </cell>
          <cell r="V1571" t="b">
            <v>0</v>
          </cell>
          <cell r="W1571" t="str">
            <v>Accounting And Contracts</v>
          </cell>
          <cell r="X1571">
            <v>670525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 t="str">
            <v>30</v>
          </cell>
          <cell r="AH1571" t="str">
            <v>CM</v>
          </cell>
          <cell r="AI1571" t="str">
            <v>FullyF</v>
          </cell>
          <cell r="AJ1571" t="str">
            <v>FF</v>
          </cell>
        </row>
        <row r="1572">
          <cell r="A1572" t="str">
            <v>0040323</v>
          </cell>
          <cell r="B1572" t="str">
            <v>C99030106</v>
          </cell>
          <cell r="C1572" t="str">
            <v>99030106</v>
          </cell>
          <cell r="D1572" t="str">
            <v>OFF-CAMPUS SHELVING - ADDITIONAL SHELVING</v>
          </cell>
          <cell r="E1572">
            <v>36220</v>
          </cell>
          <cell r="F1572">
            <v>36707</v>
          </cell>
          <cell r="G1572">
            <v>36341</v>
          </cell>
          <cell r="I1572">
            <v>37595</v>
          </cell>
          <cell r="J1572">
            <v>116532</v>
          </cell>
          <cell r="K1572">
            <v>116532</v>
          </cell>
          <cell r="L1572">
            <v>116532</v>
          </cell>
          <cell r="M1572">
            <v>0</v>
          </cell>
          <cell r="N1572">
            <v>116532</v>
          </cell>
          <cell r="O1572">
            <v>200506</v>
          </cell>
          <cell r="P1572">
            <v>116532</v>
          </cell>
          <cell r="Q1572" t="str">
            <v>50</v>
          </cell>
          <cell r="R1572" t="str">
            <v>Libraries</v>
          </cell>
          <cell r="S1572" t="str">
            <v>LIBRARY FACILITIES</v>
          </cell>
          <cell r="T1572" t="b">
            <v>0</v>
          </cell>
          <cell r="U1572" t="b">
            <v>1</v>
          </cell>
          <cell r="V1572" t="b">
            <v>0</v>
          </cell>
          <cell r="W1572" t="str">
            <v>Finance-General Administration</v>
          </cell>
          <cell r="X1572">
            <v>116000</v>
          </cell>
          <cell r="Y1572">
            <v>532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 t="str">
            <v>50</v>
          </cell>
          <cell r="AH1572" t="str">
            <v>OE</v>
          </cell>
          <cell r="AI1572" t="str">
            <v>FullyF</v>
          </cell>
          <cell r="AJ1572" t="str">
            <v>FF</v>
          </cell>
        </row>
        <row r="1573">
          <cell r="A1573" t="str">
            <v>0040324</v>
          </cell>
          <cell r="B1573" t="str">
            <v>P99021802</v>
          </cell>
          <cell r="C1573" t="str">
            <v>99021802</v>
          </cell>
          <cell r="D1573" t="str">
            <v>TELECOM/ART GALLERY STORAGE FIT-OUT</v>
          </cell>
          <cell r="E1573">
            <v>36220</v>
          </cell>
          <cell r="G1573">
            <v>36616</v>
          </cell>
          <cell r="H1573">
            <v>36616</v>
          </cell>
          <cell r="I1573">
            <v>36997</v>
          </cell>
          <cell r="J1573">
            <v>270584</v>
          </cell>
          <cell r="K1573">
            <v>270584.14</v>
          </cell>
          <cell r="L1573">
            <v>270584.14</v>
          </cell>
          <cell r="M1573">
            <v>50000</v>
          </cell>
          <cell r="N1573">
            <v>220584</v>
          </cell>
          <cell r="O1573">
            <v>200506</v>
          </cell>
          <cell r="P1573">
            <v>270584.14</v>
          </cell>
          <cell r="Q1573" t="str">
            <v>43</v>
          </cell>
          <cell r="R1573" t="str">
            <v>Mus&amp;Gall Yale Art Gallery</v>
          </cell>
          <cell r="S1573" t="str">
            <v>ARTS AREA</v>
          </cell>
          <cell r="T1573" t="b">
            <v>0</v>
          </cell>
          <cell r="U1573" t="b">
            <v>1</v>
          </cell>
          <cell r="V1573" t="b">
            <v>0</v>
          </cell>
          <cell r="W1573" t="str">
            <v>Accounting And Contracts</v>
          </cell>
          <cell r="X1573">
            <v>0</v>
          </cell>
          <cell r="Y1573">
            <v>220584</v>
          </cell>
          <cell r="Z1573">
            <v>50000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 t="str">
            <v>20</v>
          </cell>
          <cell r="AH1573" t="str">
            <v>PR</v>
          </cell>
          <cell r="AI1573" t="str">
            <v>FullyF</v>
          </cell>
          <cell r="AJ1573" t="str">
            <v>FF</v>
          </cell>
        </row>
        <row r="1574">
          <cell r="A1574" t="str">
            <v>0040325</v>
          </cell>
          <cell r="B1574" t="str">
            <v>P96061210</v>
          </cell>
          <cell r="C1574" t="str">
            <v>96061210</v>
          </cell>
          <cell r="D1574" t="str">
            <v>WALL ST 53 THEATER RENOVATION</v>
          </cell>
          <cell r="E1574">
            <v>36220</v>
          </cell>
          <cell r="G1574">
            <v>36891</v>
          </cell>
          <cell r="I1574">
            <v>37025</v>
          </cell>
          <cell r="J1574">
            <v>433541</v>
          </cell>
          <cell r="K1574">
            <v>433540.63</v>
          </cell>
          <cell r="L1574">
            <v>433540.63</v>
          </cell>
          <cell r="M1574">
            <v>438687</v>
          </cell>
          <cell r="N1574">
            <v>0</v>
          </cell>
          <cell r="O1574">
            <v>200506</v>
          </cell>
          <cell r="P1574">
            <v>433540.63</v>
          </cell>
          <cell r="Q1574" t="str">
            <v>28</v>
          </cell>
          <cell r="R1574" t="str">
            <v>Drama</v>
          </cell>
          <cell r="S1574" t="str">
            <v>CENTRAL CAMPUS</v>
          </cell>
          <cell r="T1574" t="b">
            <v>0</v>
          </cell>
          <cell r="U1574" t="b">
            <v>1</v>
          </cell>
          <cell r="V1574" t="b">
            <v>0</v>
          </cell>
          <cell r="W1574" t="str">
            <v>Accounting And Contracts</v>
          </cell>
          <cell r="X1574">
            <v>0</v>
          </cell>
          <cell r="Y1574">
            <v>0</v>
          </cell>
          <cell r="Z1574">
            <v>398000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I1574" t="str">
            <v>Tomb</v>
          </cell>
          <cell r="AJ1574" t="str">
            <v>T</v>
          </cell>
        </row>
        <row r="1575">
          <cell r="A1575" t="str">
            <v>0040326</v>
          </cell>
          <cell r="B1575" t="str">
            <v>P99031801</v>
          </cell>
          <cell r="C1575" t="str">
            <v>99031801</v>
          </cell>
          <cell r="D1575" t="str">
            <v>KGL &amp; 175 WHITNEY STORAGE/OFFICE RENOVATIONS</v>
          </cell>
          <cell r="E1575">
            <v>36220</v>
          </cell>
          <cell r="G1575">
            <v>37894</v>
          </cell>
          <cell r="H1575">
            <v>37894</v>
          </cell>
          <cell r="I1575">
            <v>37431</v>
          </cell>
          <cell r="J1575">
            <v>551684</v>
          </cell>
          <cell r="K1575">
            <v>551683.63</v>
          </cell>
          <cell r="L1575">
            <v>551683.63</v>
          </cell>
          <cell r="M1575">
            <v>0</v>
          </cell>
          <cell r="N1575">
            <v>551684</v>
          </cell>
          <cell r="O1575">
            <v>200506</v>
          </cell>
          <cell r="P1575">
            <v>551683.63</v>
          </cell>
          <cell r="Q1575" t="str">
            <v>25</v>
          </cell>
          <cell r="R1575" t="str">
            <v>Biological and Physical Sciences</v>
          </cell>
          <cell r="S1575" t="str">
            <v>SCIENCE HILL</v>
          </cell>
          <cell r="T1575" t="b">
            <v>0</v>
          </cell>
          <cell r="U1575" t="b">
            <v>1</v>
          </cell>
          <cell r="V1575" t="b">
            <v>0</v>
          </cell>
          <cell r="W1575" t="str">
            <v>Accounting And Contracts</v>
          </cell>
          <cell r="X1575">
            <v>551684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 t="str">
            <v>30</v>
          </cell>
          <cell r="AH1575" t="str">
            <v>CM</v>
          </cell>
          <cell r="AI1575" t="str">
            <v>FullyF</v>
          </cell>
          <cell r="AJ1575" t="str">
            <v>FF</v>
          </cell>
        </row>
        <row r="1576">
          <cell r="A1576" t="str">
            <v>0040327</v>
          </cell>
          <cell r="B1576" t="str">
            <v>P99020302</v>
          </cell>
          <cell r="C1576" t="str">
            <v>99020302</v>
          </cell>
          <cell r="D1576" t="str">
            <v>HOPE BLDG TEACHING SPACE TECHNOLOGY UPGRADE</v>
          </cell>
          <cell r="E1576">
            <v>36220</v>
          </cell>
          <cell r="G1576">
            <v>36433</v>
          </cell>
          <cell r="I1576">
            <v>37935</v>
          </cell>
          <cell r="J1576">
            <v>224635</v>
          </cell>
          <cell r="K1576">
            <v>224636.24</v>
          </cell>
          <cell r="L1576">
            <v>224636.24</v>
          </cell>
          <cell r="M1576">
            <v>0</v>
          </cell>
          <cell r="N1576">
            <v>224636</v>
          </cell>
          <cell r="O1576">
            <v>200506</v>
          </cell>
          <cell r="P1576">
            <v>224636.24</v>
          </cell>
          <cell r="Q1576" t="str">
            <v>80</v>
          </cell>
          <cell r="R1576" t="str">
            <v>Medicine</v>
          </cell>
          <cell r="S1576" t="str">
            <v>MEDICAL CAMPUS</v>
          </cell>
          <cell r="T1576" t="b">
            <v>0</v>
          </cell>
          <cell r="U1576" t="b">
            <v>1</v>
          </cell>
          <cell r="V1576" t="b">
            <v>0</v>
          </cell>
          <cell r="W1576" t="str">
            <v>Asset Management</v>
          </cell>
          <cell r="X1576">
            <v>175913</v>
          </cell>
          <cell r="Y1576">
            <v>48722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 t="str">
            <v>20</v>
          </cell>
          <cell r="AH1576" t="str">
            <v>PR</v>
          </cell>
          <cell r="AI1576" t="str">
            <v>FullyF</v>
          </cell>
          <cell r="AJ1576" t="str">
            <v>FF</v>
          </cell>
        </row>
        <row r="1577">
          <cell r="A1577" t="str">
            <v>0040328</v>
          </cell>
          <cell r="B1577" t="str">
            <v>P99031501</v>
          </cell>
          <cell r="C1577" t="str">
            <v>99031501</v>
          </cell>
          <cell r="D1577" t="str">
            <v>YPB RMS 233-296 ONCOLOGY CLINIC RENO</v>
          </cell>
          <cell r="E1577">
            <v>36220</v>
          </cell>
          <cell r="G1577">
            <v>36372</v>
          </cell>
          <cell r="I1577">
            <v>37935</v>
          </cell>
          <cell r="J1577">
            <v>434371</v>
          </cell>
          <cell r="K1577">
            <v>434370.92</v>
          </cell>
          <cell r="L1577">
            <v>434370.92</v>
          </cell>
          <cell r="M1577">
            <v>0</v>
          </cell>
          <cell r="N1577">
            <v>434371</v>
          </cell>
          <cell r="O1577">
            <v>200506</v>
          </cell>
          <cell r="P1577">
            <v>434370.92</v>
          </cell>
          <cell r="Q1577" t="str">
            <v>80</v>
          </cell>
          <cell r="R1577" t="str">
            <v>Medicine</v>
          </cell>
          <cell r="S1577" t="str">
            <v>MEDICAL CAMPUS</v>
          </cell>
          <cell r="T1577" t="b">
            <v>0</v>
          </cell>
          <cell r="U1577" t="b">
            <v>1</v>
          </cell>
          <cell r="V1577" t="b">
            <v>0</v>
          </cell>
          <cell r="W1577" t="str">
            <v>Asset Management</v>
          </cell>
          <cell r="X1577">
            <v>434371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 t="str">
            <v>20</v>
          </cell>
          <cell r="AH1577" t="str">
            <v>PR</v>
          </cell>
          <cell r="AI1577" t="str">
            <v>FullyF</v>
          </cell>
          <cell r="AJ1577" t="str">
            <v>FF</v>
          </cell>
        </row>
        <row r="1578">
          <cell r="A1578" t="str">
            <v>0040329</v>
          </cell>
          <cell r="B1578" t="str">
            <v>T99040102</v>
          </cell>
          <cell r="C1578" t="str">
            <v>99040102</v>
          </cell>
          <cell r="D1578" t="str">
            <v>CHEFA SERIES U COI cancelled, chg to 1005655</v>
          </cell>
          <cell r="E1578">
            <v>36220</v>
          </cell>
          <cell r="G1578">
            <v>36280</v>
          </cell>
          <cell r="I1578">
            <v>36220</v>
          </cell>
          <cell r="J1578">
            <v>0</v>
          </cell>
          <cell r="K1578">
            <v>-6.0000000055879403E-2</v>
          </cell>
          <cell r="L1578">
            <v>-6.0000000055879403E-2</v>
          </cell>
          <cell r="M1578">
            <v>0</v>
          </cell>
          <cell r="N1578">
            <v>0</v>
          </cell>
          <cell r="O1578">
            <v>200506</v>
          </cell>
          <cell r="P1578">
            <v>-6.0000000055879403E-2</v>
          </cell>
          <cell r="Q1578" t="str">
            <v>12</v>
          </cell>
          <cell r="R1578" t="str">
            <v>Administrative &amp; University-Wide</v>
          </cell>
          <cell r="S1578" t="str">
            <v>OTHER PROJECTS</v>
          </cell>
          <cell r="T1578" t="b">
            <v>0</v>
          </cell>
          <cell r="U1578" t="b">
            <v>0</v>
          </cell>
          <cell r="V1578" t="b">
            <v>0</v>
          </cell>
          <cell r="W1578" t="str">
            <v>General Accounting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I1578" t="str">
            <v>Tomb</v>
          </cell>
          <cell r="AJ1578" t="str">
            <v>T</v>
          </cell>
        </row>
        <row r="1579">
          <cell r="A1579" t="str">
            <v>0040364</v>
          </cell>
          <cell r="B1579" t="str">
            <v>P98041701</v>
          </cell>
          <cell r="C1579" t="str">
            <v>98041701</v>
          </cell>
          <cell r="D1579" t="str">
            <v>LEPH INFRASTRUCTURE UPGRADE LAB/OFC RENO PH 3</v>
          </cell>
          <cell r="E1579">
            <v>35916</v>
          </cell>
          <cell r="G1579">
            <v>37134</v>
          </cell>
          <cell r="H1579">
            <v>37042</v>
          </cell>
          <cell r="I1579">
            <v>37595</v>
          </cell>
          <cell r="J1579">
            <v>2000000</v>
          </cell>
          <cell r="K1579">
            <v>1896384.15</v>
          </cell>
          <cell r="L1579">
            <v>1912460.1</v>
          </cell>
          <cell r="M1579">
            <v>0</v>
          </cell>
          <cell r="N1579">
            <v>1912460</v>
          </cell>
          <cell r="O1579">
            <v>200506</v>
          </cell>
          <cell r="P1579">
            <v>1912460.1</v>
          </cell>
          <cell r="Q1579" t="str">
            <v>80</v>
          </cell>
          <cell r="R1579" t="str">
            <v>Medicine</v>
          </cell>
          <cell r="S1579" t="str">
            <v>MEDICAL CAMPUS</v>
          </cell>
          <cell r="T1579" t="b">
            <v>0</v>
          </cell>
          <cell r="U1579" t="b">
            <v>0</v>
          </cell>
          <cell r="V1579" t="b">
            <v>0</v>
          </cell>
          <cell r="W1579" t="str">
            <v>Asset Management</v>
          </cell>
          <cell r="X1579">
            <v>1912460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 t="str">
            <v>30</v>
          </cell>
          <cell r="AH1579" t="str">
            <v>CM</v>
          </cell>
          <cell r="AI1579" t="str">
            <v>Const</v>
          </cell>
          <cell r="AJ1579" t="str">
            <v>I</v>
          </cell>
        </row>
        <row r="1580">
          <cell r="A1580" t="str">
            <v>0040365</v>
          </cell>
          <cell r="B1580" t="str">
            <v>P98051502</v>
          </cell>
          <cell r="C1580" t="str">
            <v>98051502</v>
          </cell>
          <cell r="D1580" t="str">
            <v>SEAMCO BLDGS 1/3/9 SECOND FLOOR OFFICE RENO</v>
          </cell>
          <cell r="E1580">
            <v>35916</v>
          </cell>
          <cell r="G1580">
            <v>36372</v>
          </cell>
          <cell r="I1580">
            <v>37935</v>
          </cell>
          <cell r="J1580">
            <v>2562193</v>
          </cell>
          <cell r="K1580">
            <v>2562192.64</v>
          </cell>
          <cell r="L1580">
            <v>2562192.64</v>
          </cell>
          <cell r="M1580">
            <v>0</v>
          </cell>
          <cell r="N1580">
            <v>2562193</v>
          </cell>
          <cell r="O1580">
            <v>200506</v>
          </cell>
          <cell r="P1580">
            <v>2562192.64</v>
          </cell>
          <cell r="Q1580" t="str">
            <v>80</v>
          </cell>
          <cell r="R1580" t="str">
            <v>Medicine</v>
          </cell>
          <cell r="S1580" t="str">
            <v>MEDICAL CAMPUS</v>
          </cell>
          <cell r="T1580" t="b">
            <v>0</v>
          </cell>
          <cell r="U1580" t="b">
            <v>1</v>
          </cell>
          <cell r="V1580" t="b">
            <v>0</v>
          </cell>
          <cell r="W1580" t="str">
            <v>Asset Management</v>
          </cell>
          <cell r="X1580">
            <v>2386423</v>
          </cell>
          <cell r="Y1580">
            <v>175770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 t="str">
            <v>20</v>
          </cell>
          <cell r="AH1580" t="str">
            <v>PR</v>
          </cell>
          <cell r="AI1580" t="str">
            <v>FullyF</v>
          </cell>
          <cell r="AJ1580" t="str">
            <v>FF</v>
          </cell>
        </row>
        <row r="1581">
          <cell r="A1581" t="str">
            <v>0040366</v>
          </cell>
          <cell r="B1581" t="str">
            <v>P98022318</v>
          </cell>
          <cell r="C1581" t="str">
            <v>98022318</v>
          </cell>
          <cell r="D1581" t="str">
            <v>SOFTBALL FIELD IMPROVEMENTS</v>
          </cell>
          <cell r="E1581">
            <v>36008</v>
          </cell>
          <cell r="I1581">
            <v>36997</v>
          </cell>
          <cell r="J1581">
            <v>0</v>
          </cell>
          <cell r="K1581">
            <v>-0.270000000000437</v>
          </cell>
          <cell r="L1581">
            <v>-0.270000000000437</v>
          </cell>
          <cell r="M1581">
            <v>0</v>
          </cell>
          <cell r="N1581">
            <v>0</v>
          </cell>
          <cell r="O1581">
            <v>200506</v>
          </cell>
          <cell r="P1581">
            <v>-0.270000000000437</v>
          </cell>
          <cell r="Q1581" t="str">
            <v>54</v>
          </cell>
          <cell r="R1581" t="str">
            <v>Athletics</v>
          </cell>
          <cell r="S1581" t="str">
            <v>ATHLETIC FACILITIES</v>
          </cell>
          <cell r="T1581" t="b">
            <v>0</v>
          </cell>
          <cell r="U1581" t="b">
            <v>1</v>
          </cell>
          <cell r="V1581" t="b">
            <v>0</v>
          </cell>
          <cell r="W1581" t="str">
            <v>Accounting And Contracts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I1581" t="str">
            <v>Tomb</v>
          </cell>
          <cell r="AJ1581" t="str">
            <v>T</v>
          </cell>
        </row>
        <row r="1582">
          <cell r="A1582" t="str">
            <v>0040367</v>
          </cell>
          <cell r="B1582" t="str">
            <v>P98092304</v>
          </cell>
          <cell r="C1582" t="str">
            <v>98092304</v>
          </cell>
          <cell r="D1582" t="str">
            <v>SHM I-WING ELECTRICAL POWER UPGRADE</v>
          </cell>
          <cell r="E1582">
            <v>36069</v>
          </cell>
          <cell r="G1582">
            <v>36616</v>
          </cell>
          <cell r="I1582">
            <v>37600</v>
          </cell>
          <cell r="J1582">
            <v>1800000</v>
          </cell>
          <cell r="K1582">
            <v>1517583.4</v>
          </cell>
          <cell r="L1582">
            <v>1517583.4</v>
          </cell>
          <cell r="M1582">
            <v>0</v>
          </cell>
          <cell r="N1582">
            <v>1517583</v>
          </cell>
          <cell r="O1582">
            <v>200506</v>
          </cell>
          <cell r="P1582">
            <v>1517583.4</v>
          </cell>
          <cell r="Q1582" t="str">
            <v>66</v>
          </cell>
          <cell r="R1582" t="str">
            <v>Admin&amp;Other YSM Utilities</v>
          </cell>
          <cell r="S1582" t="str">
            <v>MEDICAL CAMPUS</v>
          </cell>
          <cell r="T1582" t="b">
            <v>0</v>
          </cell>
          <cell r="U1582" t="b">
            <v>0</v>
          </cell>
          <cell r="V1582" t="b">
            <v>0</v>
          </cell>
          <cell r="W1582" t="str">
            <v>Accounting And Contracts</v>
          </cell>
          <cell r="X1582">
            <v>1404617</v>
          </cell>
          <cell r="Y1582">
            <v>112966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 t="str">
            <v>30</v>
          </cell>
          <cell r="AH1582" t="str">
            <v>CM</v>
          </cell>
          <cell r="AI1582" t="str">
            <v>Const</v>
          </cell>
          <cell r="AJ1582" t="str">
            <v>I</v>
          </cell>
        </row>
        <row r="1583">
          <cell r="A1583" t="str">
            <v>0040368</v>
          </cell>
          <cell r="B1583" t="str">
            <v>P98091001</v>
          </cell>
          <cell r="C1583" t="str">
            <v>98091001</v>
          </cell>
          <cell r="D1583" t="str">
            <v>ARTS AREA PH II CONCEPTUAL PROGRAMMING &amp; PLN</v>
          </cell>
          <cell r="E1583">
            <v>36069</v>
          </cell>
          <cell r="H1583">
            <v>38625</v>
          </cell>
          <cell r="I1583">
            <v>38145</v>
          </cell>
          <cell r="J1583">
            <v>800000</v>
          </cell>
          <cell r="K1583">
            <v>336962.51</v>
          </cell>
          <cell r="L1583">
            <v>363480.6</v>
          </cell>
          <cell r="M1583">
            <v>330086</v>
          </cell>
          <cell r="N1583">
            <v>0</v>
          </cell>
          <cell r="O1583">
            <v>200506</v>
          </cell>
          <cell r="P1583">
            <v>451692.72</v>
          </cell>
          <cell r="Q1583" t="str">
            <v>61</v>
          </cell>
          <cell r="R1583" t="str">
            <v>Admin&amp;Other Other</v>
          </cell>
          <cell r="S1583" t="str">
            <v>ARTS AREA</v>
          </cell>
          <cell r="T1583" t="b">
            <v>0</v>
          </cell>
          <cell r="U1583" t="b">
            <v>0</v>
          </cell>
          <cell r="V1583" t="b">
            <v>0</v>
          </cell>
          <cell r="W1583" t="str">
            <v>Accounting And Contracts</v>
          </cell>
          <cell r="X1583">
            <v>0</v>
          </cell>
          <cell r="Y1583">
            <v>0</v>
          </cell>
          <cell r="Z1583">
            <v>800000</v>
          </cell>
          <cell r="AA1583">
            <v>0</v>
          </cell>
          <cell r="AB1583">
            <v>1110.1400000000001</v>
          </cell>
          <cell r="AC1583">
            <v>32431.27</v>
          </cell>
          <cell r="AD1583">
            <v>36041</v>
          </cell>
          <cell r="AE1583">
            <v>18629.71</v>
          </cell>
          <cell r="AF1583">
            <v>0</v>
          </cell>
          <cell r="AG1583" t="str">
            <v>20</v>
          </cell>
          <cell r="AH1583" t="str">
            <v>OS</v>
          </cell>
          <cell r="AI1583" t="str">
            <v>Study</v>
          </cell>
          <cell r="AJ1583" t="str">
            <v>I</v>
          </cell>
        </row>
        <row r="1584">
          <cell r="A1584" t="str">
            <v>0040369</v>
          </cell>
          <cell r="B1584" t="str">
            <v>P98032403</v>
          </cell>
          <cell r="C1584" t="str">
            <v>98032403</v>
          </cell>
          <cell r="D1584" t="str">
            <v>SHM B2 &amp; B3 LAB RENOVATIONS</v>
          </cell>
          <cell r="E1584">
            <v>36069</v>
          </cell>
          <cell r="G1584">
            <v>37955</v>
          </cell>
          <cell r="H1584">
            <v>37955</v>
          </cell>
          <cell r="I1584">
            <v>37543</v>
          </cell>
          <cell r="J1584">
            <v>15600000</v>
          </cell>
          <cell r="K1584">
            <v>8571654.4100000001</v>
          </cell>
          <cell r="L1584">
            <v>14485572.550000001</v>
          </cell>
          <cell r="M1584">
            <v>1000000</v>
          </cell>
          <cell r="N1584">
            <v>13420001</v>
          </cell>
          <cell r="O1584">
            <v>200506</v>
          </cell>
          <cell r="P1584">
            <v>14891126.73</v>
          </cell>
          <cell r="Q1584" t="str">
            <v>80</v>
          </cell>
          <cell r="R1584" t="str">
            <v>Medicine</v>
          </cell>
          <cell r="S1584" t="str">
            <v>MEDICAL CAMPUS</v>
          </cell>
          <cell r="T1584" t="b">
            <v>0</v>
          </cell>
          <cell r="U1584" t="b">
            <v>0</v>
          </cell>
          <cell r="V1584" t="b">
            <v>0</v>
          </cell>
          <cell r="W1584" t="str">
            <v>Asset Management</v>
          </cell>
          <cell r="X1584">
            <v>13572262</v>
          </cell>
          <cell r="Y1584">
            <v>0</v>
          </cell>
          <cell r="Z1584">
            <v>0</v>
          </cell>
          <cell r="AA1584">
            <v>651</v>
          </cell>
          <cell r="AB1584">
            <v>86038.2</v>
          </cell>
          <cell r="AC1584">
            <v>3746.21</v>
          </cell>
          <cell r="AD1584">
            <v>27359.3</v>
          </cell>
          <cell r="AE1584">
            <v>3700.56</v>
          </cell>
          <cell r="AF1584">
            <v>284058.90999999997</v>
          </cell>
          <cell r="AG1584" t="str">
            <v>10</v>
          </cell>
          <cell r="AH1584" t="str">
            <v>CR</v>
          </cell>
          <cell r="AI1584" t="str">
            <v>Const</v>
          </cell>
          <cell r="AJ1584" t="str">
            <v>I</v>
          </cell>
        </row>
        <row r="1585">
          <cell r="A1585" t="str">
            <v>0040370</v>
          </cell>
          <cell r="B1585" t="str">
            <v>P98102801</v>
          </cell>
          <cell r="C1585" t="str">
            <v>98102801</v>
          </cell>
          <cell r="D1585" t="str">
            <v>TD CLOCK TOWER REPAIR</v>
          </cell>
          <cell r="E1585">
            <v>36100</v>
          </cell>
          <cell r="F1585">
            <v>36677</v>
          </cell>
          <cell r="G1585">
            <v>36311</v>
          </cell>
          <cell r="I1585">
            <v>37595</v>
          </cell>
          <cell r="J1585">
            <v>101836</v>
          </cell>
          <cell r="K1585">
            <v>101836</v>
          </cell>
          <cell r="L1585">
            <v>101836</v>
          </cell>
          <cell r="M1585">
            <v>0</v>
          </cell>
          <cell r="N1585">
            <v>101836</v>
          </cell>
          <cell r="O1585">
            <v>200506</v>
          </cell>
          <cell r="P1585">
            <v>101836</v>
          </cell>
          <cell r="Q1585" t="str">
            <v>71</v>
          </cell>
          <cell r="R1585" t="str">
            <v>Residential - Undergraduate</v>
          </cell>
          <cell r="S1585" t="str">
            <v>RESIDENTIAL FACILITIES</v>
          </cell>
          <cell r="T1585" t="b">
            <v>0</v>
          </cell>
          <cell r="U1585" t="b">
            <v>1</v>
          </cell>
          <cell r="V1585" t="b">
            <v>0</v>
          </cell>
          <cell r="W1585" t="str">
            <v>Accounting And Contracts</v>
          </cell>
          <cell r="X1585">
            <v>101836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I1585" t="str">
            <v>Tomb</v>
          </cell>
          <cell r="AJ1585" t="str">
            <v>T</v>
          </cell>
        </row>
        <row r="1586">
          <cell r="A1586" t="str">
            <v>0040371</v>
          </cell>
          <cell r="B1586" t="str">
            <v>P98102601</v>
          </cell>
          <cell r="C1586" t="str">
            <v>98102601</v>
          </cell>
          <cell r="D1586" t="str">
            <v>ESH EXERCISE ROOM</v>
          </cell>
          <cell r="E1586">
            <v>36100</v>
          </cell>
          <cell r="G1586">
            <v>36433</v>
          </cell>
          <cell r="I1586">
            <v>37595</v>
          </cell>
          <cell r="J1586">
            <v>450000</v>
          </cell>
          <cell r="K1586">
            <v>412507.11</v>
          </cell>
          <cell r="L1586">
            <v>412507.11</v>
          </cell>
          <cell r="M1586">
            <v>83237</v>
          </cell>
          <cell r="N1586">
            <v>329270</v>
          </cell>
          <cell r="O1586">
            <v>200506</v>
          </cell>
          <cell r="P1586">
            <v>412507.11</v>
          </cell>
          <cell r="Q1586" t="str">
            <v>80</v>
          </cell>
          <cell r="R1586" t="str">
            <v>Medicine</v>
          </cell>
          <cell r="S1586" t="str">
            <v>MEDICAL CAMPUS</v>
          </cell>
          <cell r="T1586" t="b">
            <v>0</v>
          </cell>
          <cell r="U1586" t="b">
            <v>0</v>
          </cell>
          <cell r="V1586" t="b">
            <v>0</v>
          </cell>
          <cell r="W1586" t="str">
            <v>Asset Management</v>
          </cell>
          <cell r="X1586">
            <v>291326</v>
          </cell>
          <cell r="Y1586">
            <v>37944</v>
          </cell>
          <cell r="Z1586">
            <v>83237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 t="str">
            <v>20</v>
          </cell>
          <cell r="AH1586" t="str">
            <v>PR</v>
          </cell>
          <cell r="AI1586" t="str">
            <v>Const</v>
          </cell>
          <cell r="AJ1586" t="str">
            <v>I</v>
          </cell>
        </row>
        <row r="1587">
          <cell r="A1587" t="str">
            <v>1000090</v>
          </cell>
          <cell r="B1587" t="str">
            <v>C99042601</v>
          </cell>
          <cell r="C1587" t="str">
            <v>99042601</v>
          </cell>
          <cell r="D1587" t="str">
            <v>YAD PC TREASURY SERVICES ORDER #1062</v>
          </cell>
          <cell r="E1587">
            <v>36251</v>
          </cell>
          <cell r="F1587">
            <v>36707</v>
          </cell>
          <cell r="G1587">
            <v>36341</v>
          </cell>
          <cell r="I1587">
            <v>36258</v>
          </cell>
          <cell r="J1587">
            <v>2360</v>
          </cell>
          <cell r="K1587">
            <v>2360</v>
          </cell>
          <cell r="L1587">
            <v>2360</v>
          </cell>
          <cell r="M1587">
            <v>0</v>
          </cell>
          <cell r="N1587">
            <v>2360</v>
          </cell>
          <cell r="O1587">
            <v>200506</v>
          </cell>
          <cell r="P1587">
            <v>2360</v>
          </cell>
          <cell r="Q1587" t="str">
            <v>12</v>
          </cell>
          <cell r="R1587" t="str">
            <v>Administrative &amp; University-Wide</v>
          </cell>
          <cell r="T1587" t="b">
            <v>0</v>
          </cell>
          <cell r="U1587" t="b">
            <v>1</v>
          </cell>
          <cell r="V1587" t="b">
            <v>0</v>
          </cell>
          <cell r="W1587" t="str">
            <v>Finance-General Administration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I1587" t="str">
            <v>Tomb</v>
          </cell>
          <cell r="AJ1587" t="str">
            <v>T</v>
          </cell>
        </row>
        <row r="1588">
          <cell r="A1588" t="str">
            <v>1000143</v>
          </cell>
          <cell r="B1588" t="str">
            <v>P98102901</v>
          </cell>
          <cell r="C1588" t="str">
            <v>98102901</v>
          </cell>
          <cell r="D1588" t="str">
            <v>PIERSON COLLEGE ICE CREAM PARLOR</v>
          </cell>
          <cell r="E1588">
            <v>36069</v>
          </cell>
          <cell r="G1588">
            <v>36891</v>
          </cell>
          <cell r="I1588">
            <v>37193</v>
          </cell>
          <cell r="J1588">
            <v>22633</v>
          </cell>
          <cell r="K1588">
            <v>22633.09</v>
          </cell>
          <cell r="L1588">
            <v>22633.09</v>
          </cell>
          <cell r="M1588">
            <v>22633</v>
          </cell>
          <cell r="N1588">
            <v>0</v>
          </cell>
          <cell r="O1588">
            <v>200506</v>
          </cell>
          <cell r="P1588">
            <v>22633.09</v>
          </cell>
          <cell r="Q1588" t="str">
            <v>71</v>
          </cell>
          <cell r="R1588" t="str">
            <v>Residential - Undergraduate</v>
          </cell>
          <cell r="T1588" t="b">
            <v>0</v>
          </cell>
          <cell r="U1588" t="b">
            <v>1</v>
          </cell>
          <cell r="V1588" t="b">
            <v>0</v>
          </cell>
          <cell r="W1588" t="str">
            <v>Accounting And Contracts</v>
          </cell>
          <cell r="X1588">
            <v>0</v>
          </cell>
          <cell r="Y1588">
            <v>0</v>
          </cell>
          <cell r="Z1588">
            <v>20665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 t="str">
            <v>20</v>
          </cell>
          <cell r="AH1588" t="str">
            <v>PR</v>
          </cell>
          <cell r="AI1588" t="str">
            <v>FullyF</v>
          </cell>
          <cell r="AJ1588" t="str">
            <v>FF</v>
          </cell>
        </row>
        <row r="1589">
          <cell r="A1589" t="str">
            <v>1000144</v>
          </cell>
          <cell r="B1589" t="str">
            <v>C99043001</v>
          </cell>
          <cell r="C1589" t="str">
            <v>99043001</v>
          </cell>
          <cell r="D1589" t="str">
            <v>SASIP PHASE V</v>
          </cell>
          <cell r="E1589">
            <v>36251</v>
          </cell>
          <cell r="G1589">
            <v>36525</v>
          </cell>
          <cell r="I1589">
            <v>37603</v>
          </cell>
          <cell r="J1589">
            <v>525223</v>
          </cell>
          <cell r="K1589">
            <v>525223.13</v>
          </cell>
          <cell r="L1589">
            <v>525223.13</v>
          </cell>
          <cell r="M1589">
            <v>0</v>
          </cell>
          <cell r="N1589">
            <v>525223</v>
          </cell>
          <cell r="O1589">
            <v>200506</v>
          </cell>
          <cell r="P1589">
            <v>525223.13</v>
          </cell>
          <cell r="Q1589" t="str">
            <v>61</v>
          </cell>
          <cell r="R1589" t="str">
            <v>Admin&amp;Other Other</v>
          </cell>
          <cell r="S1589" t="str">
            <v>DO NOT USE COMPUTING  TELECOMMUNICATIONS EQUIPMENT</v>
          </cell>
          <cell r="T1589" t="b">
            <v>0</v>
          </cell>
          <cell r="U1589" t="b">
            <v>1</v>
          </cell>
          <cell r="V1589" t="b">
            <v>0</v>
          </cell>
          <cell r="W1589" t="str">
            <v>Finance-General Administration</v>
          </cell>
          <cell r="X1589">
            <v>0</v>
          </cell>
          <cell r="Y1589">
            <v>525223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 t="str">
            <v>50</v>
          </cell>
          <cell r="AH1589" t="str">
            <v>OO</v>
          </cell>
          <cell r="AI1589" t="str">
            <v>FullyF</v>
          </cell>
          <cell r="AJ1589" t="str">
            <v>FF</v>
          </cell>
        </row>
        <row r="1590">
          <cell r="A1590" t="str">
            <v>1000146</v>
          </cell>
          <cell r="B1590" t="str">
            <v>P98022356</v>
          </cell>
          <cell r="C1590" t="str">
            <v>98022356</v>
          </cell>
          <cell r="D1590" t="str">
            <v>TD RENOVATION</v>
          </cell>
          <cell r="E1590">
            <v>36251</v>
          </cell>
          <cell r="G1590">
            <v>37529</v>
          </cell>
          <cell r="H1590">
            <v>37529</v>
          </cell>
          <cell r="I1590">
            <v>37000</v>
          </cell>
          <cell r="J1590">
            <v>68000000</v>
          </cell>
          <cell r="K1590">
            <v>63007363.82</v>
          </cell>
          <cell r="L1590">
            <v>64104757.719999999</v>
          </cell>
          <cell r="M1590">
            <v>35076812.829999998</v>
          </cell>
          <cell r="N1590">
            <v>28000160</v>
          </cell>
          <cell r="O1590">
            <v>200506</v>
          </cell>
          <cell r="P1590">
            <v>64108914.719999999</v>
          </cell>
          <cell r="Q1590" t="str">
            <v>71</v>
          </cell>
          <cell r="R1590" t="str">
            <v>Residential - Undergraduate</v>
          </cell>
          <cell r="S1590" t="str">
            <v>RESIDENTIAL FACILITIES</v>
          </cell>
          <cell r="T1590" t="b">
            <v>0</v>
          </cell>
          <cell r="U1590" t="b">
            <v>0</v>
          </cell>
          <cell r="V1590" t="b">
            <v>0</v>
          </cell>
          <cell r="W1590" t="str">
            <v>Accounting And Contracts</v>
          </cell>
          <cell r="X1590">
            <v>28000160</v>
          </cell>
          <cell r="Y1590">
            <v>0</v>
          </cell>
          <cell r="Z1590">
            <v>10000000</v>
          </cell>
          <cell r="AA1590">
            <v>2771</v>
          </cell>
          <cell r="AB1590">
            <v>0</v>
          </cell>
          <cell r="AC1590">
            <v>1261</v>
          </cell>
          <cell r="AD1590">
            <v>125</v>
          </cell>
          <cell r="AE1590">
            <v>0</v>
          </cell>
          <cell r="AF1590">
            <v>0</v>
          </cell>
          <cell r="AG1590" t="str">
            <v>10</v>
          </cell>
          <cell r="AH1590" t="str">
            <v>CR</v>
          </cell>
          <cell r="AI1590" t="str">
            <v>Const</v>
          </cell>
          <cell r="AJ1590" t="str">
            <v>I</v>
          </cell>
        </row>
        <row r="1591">
          <cell r="A1591" t="str">
            <v>1000147</v>
          </cell>
          <cell r="B1591" t="str">
            <v>P99021201</v>
          </cell>
          <cell r="C1591" t="str">
            <v>99021201</v>
          </cell>
          <cell r="D1591" t="str">
            <v>BCMM EXTERIOR WALL</v>
          </cell>
          <cell r="E1591">
            <v>36251</v>
          </cell>
          <cell r="G1591">
            <v>36707</v>
          </cell>
          <cell r="I1591">
            <v>37935</v>
          </cell>
          <cell r="J1591">
            <v>212544</v>
          </cell>
          <cell r="K1591">
            <v>212544.09</v>
          </cell>
          <cell r="L1591">
            <v>212544.09</v>
          </cell>
          <cell r="M1591">
            <v>0</v>
          </cell>
          <cell r="N1591">
            <v>212544</v>
          </cell>
          <cell r="O1591">
            <v>200506</v>
          </cell>
          <cell r="P1591">
            <v>212544.09</v>
          </cell>
          <cell r="Q1591" t="str">
            <v>80</v>
          </cell>
          <cell r="R1591" t="str">
            <v>Medicine</v>
          </cell>
          <cell r="S1591" t="str">
            <v>MEDICAL CAMPUS</v>
          </cell>
          <cell r="T1591" t="b">
            <v>0</v>
          </cell>
          <cell r="U1591" t="b">
            <v>1</v>
          </cell>
          <cell r="V1591" t="b">
            <v>0</v>
          </cell>
          <cell r="W1591" t="str">
            <v>Asset Management</v>
          </cell>
          <cell r="X1591">
            <v>205359</v>
          </cell>
          <cell r="Y1591">
            <v>7185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 t="str">
            <v>30</v>
          </cell>
          <cell r="AH1591" t="str">
            <v>CM</v>
          </cell>
          <cell r="AI1591" t="str">
            <v>FullyF</v>
          </cell>
          <cell r="AJ1591" t="str">
            <v>FF</v>
          </cell>
        </row>
        <row r="1592">
          <cell r="A1592" t="str">
            <v>1000148</v>
          </cell>
          <cell r="B1592" t="str">
            <v>P99040801</v>
          </cell>
          <cell r="C1592" t="str">
            <v>99040801</v>
          </cell>
          <cell r="D1592" t="str">
            <v>WHITNEY 221 FLRS 1-2-3 FITOUT</v>
          </cell>
          <cell r="E1592">
            <v>36251</v>
          </cell>
          <cell r="G1592">
            <v>36433</v>
          </cell>
          <cell r="H1592">
            <v>37103</v>
          </cell>
          <cell r="I1592">
            <v>37606</v>
          </cell>
          <cell r="J1592">
            <v>860000</v>
          </cell>
          <cell r="K1592">
            <v>859998.77000000095</v>
          </cell>
          <cell r="L1592">
            <v>859998.77000000095</v>
          </cell>
          <cell r="M1592">
            <v>0</v>
          </cell>
          <cell r="N1592">
            <v>860000</v>
          </cell>
          <cell r="O1592">
            <v>200506</v>
          </cell>
          <cell r="P1592">
            <v>859998.77000000095</v>
          </cell>
          <cell r="Q1592" t="str">
            <v>62</v>
          </cell>
          <cell r="R1592" t="str">
            <v>Admin&amp;Other Computing</v>
          </cell>
          <cell r="S1592" t="str">
            <v>CENTRAL CAMPUS</v>
          </cell>
          <cell r="T1592" t="b">
            <v>0</v>
          </cell>
          <cell r="U1592" t="b">
            <v>1</v>
          </cell>
          <cell r="V1592" t="b">
            <v>0</v>
          </cell>
          <cell r="W1592" t="str">
            <v>Accounting And Contracts</v>
          </cell>
          <cell r="X1592">
            <v>760093</v>
          </cell>
          <cell r="Y1592">
            <v>99907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 t="str">
            <v>20</v>
          </cell>
          <cell r="AH1592" t="str">
            <v>PR</v>
          </cell>
          <cell r="AI1592" t="str">
            <v>FullyF</v>
          </cell>
          <cell r="AJ1592" t="str">
            <v>FF</v>
          </cell>
        </row>
        <row r="1593">
          <cell r="A1593" t="str">
            <v>1000157</v>
          </cell>
          <cell r="B1593" t="str">
            <v>P99033001</v>
          </cell>
          <cell r="C1593" t="str">
            <v>99033001</v>
          </cell>
          <cell r="D1593" t="str">
            <v>CAMPUS DEVELOPMENT</v>
          </cell>
          <cell r="E1593">
            <v>36251</v>
          </cell>
          <cell r="I1593">
            <v>37795</v>
          </cell>
          <cell r="J1593">
            <v>220764</v>
          </cell>
          <cell r="K1593">
            <v>220764</v>
          </cell>
          <cell r="L1593">
            <v>220764</v>
          </cell>
          <cell r="M1593">
            <v>220764</v>
          </cell>
          <cell r="N1593">
            <v>0</v>
          </cell>
          <cell r="O1593">
            <v>200506</v>
          </cell>
          <cell r="P1593">
            <v>220764</v>
          </cell>
          <cell r="Q1593" t="str">
            <v>61</v>
          </cell>
          <cell r="R1593" t="str">
            <v>Admin&amp;Other Other</v>
          </cell>
          <cell r="T1593" t="b">
            <v>0</v>
          </cell>
          <cell r="U1593" t="b">
            <v>1</v>
          </cell>
          <cell r="V1593" t="b">
            <v>0</v>
          </cell>
          <cell r="W1593" t="str">
            <v>Accounting And Contracts</v>
          </cell>
          <cell r="X1593">
            <v>0</v>
          </cell>
          <cell r="Y1593">
            <v>0</v>
          </cell>
          <cell r="Z1593">
            <v>220764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I1593" t="str">
            <v>Tomb</v>
          </cell>
          <cell r="AJ1593" t="str">
            <v>T</v>
          </cell>
        </row>
        <row r="1594">
          <cell r="A1594" t="str">
            <v>1000163</v>
          </cell>
          <cell r="B1594" t="str">
            <v>P99041201</v>
          </cell>
          <cell r="C1594" t="str">
            <v>99041201</v>
          </cell>
          <cell r="D1594" t="str">
            <v>BML 313/FARNAM FAN COIL REPLACEMENT</v>
          </cell>
          <cell r="E1594">
            <v>36251</v>
          </cell>
          <cell r="G1594">
            <v>36372</v>
          </cell>
          <cell r="I1594">
            <v>37595</v>
          </cell>
          <cell r="J1594">
            <v>52000</v>
          </cell>
          <cell r="K1594">
            <v>46859.02</v>
          </cell>
          <cell r="L1594">
            <v>46859.02</v>
          </cell>
          <cell r="M1594">
            <v>0</v>
          </cell>
          <cell r="N1594">
            <v>46859</v>
          </cell>
          <cell r="O1594">
            <v>200506</v>
          </cell>
          <cell r="P1594">
            <v>46859.02</v>
          </cell>
          <cell r="Q1594" t="str">
            <v>80</v>
          </cell>
          <cell r="R1594" t="str">
            <v>Medicine</v>
          </cell>
          <cell r="S1594" t="str">
            <v>MEDICAL CAMPUS</v>
          </cell>
          <cell r="T1594" t="b">
            <v>0</v>
          </cell>
          <cell r="U1594" t="b">
            <v>0</v>
          </cell>
          <cell r="V1594" t="b">
            <v>0</v>
          </cell>
          <cell r="W1594" t="str">
            <v>Asset Management</v>
          </cell>
          <cell r="X1594">
            <v>46859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 t="str">
            <v>30</v>
          </cell>
          <cell r="AH1594" t="str">
            <v>CM</v>
          </cell>
          <cell r="AI1594" t="str">
            <v>Const</v>
          </cell>
          <cell r="AJ1594" t="str">
            <v>I</v>
          </cell>
        </row>
        <row r="1595">
          <cell r="A1595" t="str">
            <v>1000166</v>
          </cell>
          <cell r="B1595" t="str">
            <v>C99042602</v>
          </cell>
          <cell r="C1595" t="str">
            <v>99042602</v>
          </cell>
          <cell r="D1595" t="str">
            <v>YAD PC MED ONCOLOGY ORDER #1064</v>
          </cell>
          <cell r="E1595">
            <v>36251</v>
          </cell>
          <cell r="F1595">
            <v>36707</v>
          </cell>
          <cell r="G1595">
            <v>36341</v>
          </cell>
          <cell r="I1595">
            <v>36266</v>
          </cell>
          <cell r="J1595">
            <v>4720</v>
          </cell>
          <cell r="K1595">
            <v>4720</v>
          </cell>
          <cell r="L1595">
            <v>4720</v>
          </cell>
          <cell r="M1595">
            <v>0</v>
          </cell>
          <cell r="N1595">
            <v>4720</v>
          </cell>
          <cell r="O1595">
            <v>200506</v>
          </cell>
          <cell r="P1595">
            <v>4720</v>
          </cell>
          <cell r="Q1595" t="str">
            <v>08</v>
          </cell>
          <cell r="R1595" t="str">
            <v>Medicine</v>
          </cell>
          <cell r="T1595" t="b">
            <v>0</v>
          </cell>
          <cell r="U1595" t="b">
            <v>1</v>
          </cell>
          <cell r="V1595" t="b">
            <v>0</v>
          </cell>
          <cell r="W1595" t="str">
            <v>Asset Management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I1595" t="str">
            <v>Tomb</v>
          </cell>
          <cell r="AJ1595" t="str">
            <v>T</v>
          </cell>
        </row>
        <row r="1596">
          <cell r="A1596" t="str">
            <v>1000171</v>
          </cell>
          <cell r="B1596" t="str">
            <v>C99042603</v>
          </cell>
          <cell r="C1596" t="str">
            <v>99042603</v>
          </cell>
          <cell r="D1596" t="str">
            <v>SURGERY AQUARIUS VOIDING DYSFUNCTION SYSTEM</v>
          </cell>
          <cell r="E1596">
            <v>36251</v>
          </cell>
          <cell r="F1596">
            <v>36707</v>
          </cell>
          <cell r="G1596">
            <v>36341</v>
          </cell>
          <cell r="I1596">
            <v>37595</v>
          </cell>
          <cell r="J1596">
            <v>78530</v>
          </cell>
          <cell r="K1596">
            <v>78530</v>
          </cell>
          <cell r="L1596">
            <v>78530</v>
          </cell>
          <cell r="M1596">
            <v>0</v>
          </cell>
          <cell r="N1596">
            <v>78530</v>
          </cell>
          <cell r="O1596">
            <v>200506</v>
          </cell>
          <cell r="P1596">
            <v>78530</v>
          </cell>
          <cell r="Q1596" t="str">
            <v>08</v>
          </cell>
          <cell r="R1596" t="str">
            <v>Medicine</v>
          </cell>
          <cell r="S1596" t="str">
            <v>MEDICAL CAMPUS</v>
          </cell>
          <cell r="T1596" t="b">
            <v>0</v>
          </cell>
          <cell r="U1596" t="b">
            <v>1</v>
          </cell>
          <cell r="V1596" t="b">
            <v>0</v>
          </cell>
          <cell r="W1596" t="str">
            <v>Finance-General Administration</v>
          </cell>
          <cell r="X1596">
            <v>78530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I1596" t="str">
            <v>Tomb</v>
          </cell>
          <cell r="AJ1596" t="str">
            <v>T</v>
          </cell>
        </row>
        <row r="1597">
          <cell r="A1597" t="str">
            <v>1000173</v>
          </cell>
          <cell r="B1597" t="str">
            <v>C99043002</v>
          </cell>
          <cell r="C1597" t="str">
            <v>99043002</v>
          </cell>
          <cell r="D1597" t="str">
            <v>SFAS DOCUMENT IMAGING PROJECT</v>
          </cell>
          <cell r="E1597">
            <v>36251</v>
          </cell>
          <cell r="G1597">
            <v>36707</v>
          </cell>
          <cell r="I1597">
            <v>37603</v>
          </cell>
          <cell r="J1597">
            <v>338148</v>
          </cell>
          <cell r="K1597">
            <v>338148.41</v>
          </cell>
          <cell r="L1597">
            <v>338148.41</v>
          </cell>
          <cell r="M1597">
            <v>0</v>
          </cell>
          <cell r="N1597">
            <v>338148</v>
          </cell>
          <cell r="O1597">
            <v>200506</v>
          </cell>
          <cell r="P1597">
            <v>338148.41</v>
          </cell>
          <cell r="Q1597" t="str">
            <v>61</v>
          </cell>
          <cell r="R1597" t="str">
            <v>Admin&amp;Other Other</v>
          </cell>
          <cell r="S1597" t="str">
            <v>DO NOT USE COMPUTING  TELECOMMUNICATIONS EQUIPMENT</v>
          </cell>
          <cell r="T1597" t="b">
            <v>0</v>
          </cell>
          <cell r="U1597" t="b">
            <v>1</v>
          </cell>
          <cell r="V1597" t="b">
            <v>0</v>
          </cell>
          <cell r="W1597" t="str">
            <v>Finance-General Administration</v>
          </cell>
          <cell r="X1597">
            <v>0</v>
          </cell>
          <cell r="Y1597">
            <v>338148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 t="str">
            <v>50</v>
          </cell>
          <cell r="AH1597" t="str">
            <v>OO</v>
          </cell>
          <cell r="AI1597" t="str">
            <v>FullyF</v>
          </cell>
          <cell r="AJ1597" t="str">
            <v>FF</v>
          </cell>
        </row>
        <row r="1598">
          <cell r="A1598" t="str">
            <v>1000188</v>
          </cell>
          <cell r="B1598" t="str">
            <v>C99042604</v>
          </cell>
          <cell r="C1598" t="str">
            <v>99042604</v>
          </cell>
          <cell r="D1598" t="str">
            <v>YAD PC ORTHOPAEDICS ORDER #1066</v>
          </cell>
          <cell r="E1598">
            <v>36251</v>
          </cell>
          <cell r="F1598">
            <v>36707</v>
          </cell>
          <cell r="G1598">
            <v>36341</v>
          </cell>
          <cell r="I1598">
            <v>36272</v>
          </cell>
          <cell r="J1598">
            <v>2060</v>
          </cell>
          <cell r="K1598">
            <v>2060</v>
          </cell>
          <cell r="L1598">
            <v>2060</v>
          </cell>
          <cell r="M1598">
            <v>0</v>
          </cell>
          <cell r="N1598">
            <v>2060</v>
          </cell>
          <cell r="O1598">
            <v>200506</v>
          </cell>
          <cell r="P1598">
            <v>2060</v>
          </cell>
          <cell r="Q1598" t="str">
            <v>08</v>
          </cell>
          <cell r="R1598" t="str">
            <v>Medicine</v>
          </cell>
          <cell r="T1598" t="b">
            <v>0</v>
          </cell>
          <cell r="U1598" t="b">
            <v>1</v>
          </cell>
          <cell r="V1598" t="b">
            <v>0</v>
          </cell>
          <cell r="W1598" t="str">
            <v>Asset Management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I1598" t="str">
            <v>Tomb</v>
          </cell>
          <cell r="AJ1598" t="str">
            <v>T</v>
          </cell>
        </row>
        <row r="1599">
          <cell r="A1599" t="str">
            <v>1000190</v>
          </cell>
          <cell r="B1599" t="str">
            <v>C99042605</v>
          </cell>
          <cell r="C1599" t="str">
            <v>99042605</v>
          </cell>
          <cell r="D1599" t="str">
            <v>YAD PC INT MED - DIGESTIVE DISEASES ORDER #1067</v>
          </cell>
          <cell r="E1599">
            <v>36251</v>
          </cell>
          <cell r="F1599">
            <v>36707</v>
          </cell>
          <cell r="G1599">
            <v>36341</v>
          </cell>
          <cell r="I1599">
            <v>36272</v>
          </cell>
          <cell r="J1599">
            <v>6180</v>
          </cell>
          <cell r="K1599">
            <v>6180</v>
          </cell>
          <cell r="L1599">
            <v>6180</v>
          </cell>
          <cell r="M1599">
            <v>0</v>
          </cell>
          <cell r="N1599">
            <v>6180</v>
          </cell>
          <cell r="O1599">
            <v>200506</v>
          </cell>
          <cell r="P1599">
            <v>6180</v>
          </cell>
          <cell r="Q1599" t="str">
            <v>08</v>
          </cell>
          <cell r="R1599" t="str">
            <v>Medicine</v>
          </cell>
          <cell r="T1599" t="b">
            <v>0</v>
          </cell>
          <cell r="U1599" t="b">
            <v>1</v>
          </cell>
          <cell r="V1599" t="b">
            <v>0</v>
          </cell>
          <cell r="W1599" t="str">
            <v>Asset Management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I1599" t="str">
            <v>Tomb</v>
          </cell>
          <cell r="AJ1599" t="str">
            <v>T</v>
          </cell>
        </row>
        <row r="1600">
          <cell r="A1600" t="str">
            <v>1000192</v>
          </cell>
          <cell r="B1600" t="str">
            <v>C99042606</v>
          </cell>
          <cell r="C1600" t="str">
            <v>99042606</v>
          </cell>
          <cell r="D1600" t="str">
            <v>YAD PC ORTHOPAEDICS ORDER #1068</v>
          </cell>
          <cell r="E1600">
            <v>36251</v>
          </cell>
          <cell r="G1600">
            <v>36341</v>
          </cell>
          <cell r="I1600">
            <v>36272</v>
          </cell>
          <cell r="J1600">
            <v>2060</v>
          </cell>
          <cell r="K1600">
            <v>2060</v>
          </cell>
          <cell r="L1600">
            <v>2060</v>
          </cell>
          <cell r="M1600">
            <v>0</v>
          </cell>
          <cell r="N1600">
            <v>2060</v>
          </cell>
          <cell r="O1600">
            <v>200506</v>
          </cell>
          <cell r="P1600">
            <v>2060</v>
          </cell>
          <cell r="Q1600" t="str">
            <v>08</v>
          </cell>
          <cell r="R1600" t="str">
            <v>Medicine</v>
          </cell>
          <cell r="T1600" t="b">
            <v>0</v>
          </cell>
          <cell r="U1600" t="b">
            <v>1</v>
          </cell>
          <cell r="V1600" t="b">
            <v>0</v>
          </cell>
          <cell r="W1600" t="str">
            <v>Finance-General Administration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I1600" t="str">
            <v>Tomb</v>
          </cell>
          <cell r="AJ1600" t="str">
            <v>T</v>
          </cell>
        </row>
        <row r="1601">
          <cell r="A1601" t="str">
            <v>1000194</v>
          </cell>
          <cell r="B1601" t="str">
            <v>C99042607</v>
          </cell>
          <cell r="C1601" t="str">
            <v>99042607</v>
          </cell>
          <cell r="D1601" t="str">
            <v>YAD PC SPORTS MEDICINE ORDER #1070</v>
          </cell>
          <cell r="E1601">
            <v>36251</v>
          </cell>
          <cell r="F1601">
            <v>36707</v>
          </cell>
          <cell r="G1601">
            <v>36341</v>
          </cell>
          <cell r="I1601">
            <v>36272</v>
          </cell>
          <cell r="J1601">
            <v>4120</v>
          </cell>
          <cell r="K1601">
            <v>4120</v>
          </cell>
          <cell r="L1601">
            <v>4120</v>
          </cell>
          <cell r="M1601">
            <v>0</v>
          </cell>
          <cell r="N1601">
            <v>4120</v>
          </cell>
          <cell r="O1601">
            <v>200506</v>
          </cell>
          <cell r="P1601">
            <v>4120</v>
          </cell>
          <cell r="Q1601" t="str">
            <v>08</v>
          </cell>
          <cell r="R1601" t="str">
            <v>Medicine</v>
          </cell>
          <cell r="T1601" t="b">
            <v>0</v>
          </cell>
          <cell r="U1601" t="b">
            <v>1</v>
          </cell>
          <cell r="V1601" t="b">
            <v>0</v>
          </cell>
          <cell r="W1601" t="str">
            <v>Asset Management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I1601" t="str">
            <v>Tomb</v>
          </cell>
          <cell r="AJ1601" t="str">
            <v>T</v>
          </cell>
        </row>
        <row r="1602">
          <cell r="A1602" t="str">
            <v>1000195</v>
          </cell>
          <cell r="B1602" t="str">
            <v>P96111903</v>
          </cell>
          <cell r="C1602" t="str">
            <v>96111903</v>
          </cell>
          <cell r="D1602" t="str">
            <v>SLOANE PHYSICS LAB 3RD FL RENO PH I</v>
          </cell>
          <cell r="E1602">
            <v>36251</v>
          </cell>
          <cell r="G1602">
            <v>36769</v>
          </cell>
          <cell r="H1602">
            <v>36769</v>
          </cell>
          <cell r="I1602">
            <v>37571</v>
          </cell>
          <cell r="J1602">
            <v>955128</v>
          </cell>
          <cell r="K1602">
            <v>955128.24</v>
          </cell>
          <cell r="L1602">
            <v>955128.24</v>
          </cell>
          <cell r="M1602">
            <v>0</v>
          </cell>
          <cell r="N1602">
            <v>955128</v>
          </cell>
          <cell r="O1602">
            <v>200506</v>
          </cell>
          <cell r="P1602">
            <v>955128.24</v>
          </cell>
          <cell r="Q1602" t="str">
            <v>25</v>
          </cell>
          <cell r="R1602" t="str">
            <v>Biological and Physical Sciences</v>
          </cell>
          <cell r="S1602" t="str">
            <v>SCIENCE HILL</v>
          </cell>
          <cell r="T1602" t="b">
            <v>0</v>
          </cell>
          <cell r="U1602" t="b">
            <v>1</v>
          </cell>
          <cell r="V1602" t="b">
            <v>0</v>
          </cell>
          <cell r="W1602" t="str">
            <v>Accounting And Contracts</v>
          </cell>
          <cell r="X1602">
            <v>955128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 t="str">
            <v>20</v>
          </cell>
          <cell r="AH1602" t="str">
            <v>PR</v>
          </cell>
          <cell r="AI1602" t="str">
            <v>FullyF</v>
          </cell>
          <cell r="AJ1602" t="str">
            <v>FF</v>
          </cell>
        </row>
        <row r="1603">
          <cell r="A1603" t="str">
            <v>1000196</v>
          </cell>
          <cell r="B1603" t="str">
            <v>P99041501</v>
          </cell>
          <cell r="C1603" t="str">
            <v>99041501</v>
          </cell>
          <cell r="D1603" t="str">
            <v>SACHEM 60 HVAC REPAIRS</v>
          </cell>
          <cell r="E1603">
            <v>36251</v>
          </cell>
          <cell r="G1603">
            <v>36616</v>
          </cell>
          <cell r="I1603">
            <v>37571</v>
          </cell>
          <cell r="J1603">
            <v>215095</v>
          </cell>
          <cell r="K1603">
            <v>215095</v>
          </cell>
          <cell r="L1603">
            <v>215095</v>
          </cell>
          <cell r="M1603">
            <v>0</v>
          </cell>
          <cell r="N1603">
            <v>215095</v>
          </cell>
          <cell r="O1603">
            <v>200506</v>
          </cell>
          <cell r="P1603">
            <v>215095</v>
          </cell>
          <cell r="Q1603" t="str">
            <v>33</v>
          </cell>
          <cell r="R1603" t="str">
            <v>Self-sup Management</v>
          </cell>
          <cell r="S1603" t="str">
            <v>SCHOOL OF MANAGEMENT</v>
          </cell>
          <cell r="T1603" t="b">
            <v>0</v>
          </cell>
          <cell r="U1603" t="b">
            <v>1</v>
          </cell>
          <cell r="V1603" t="b">
            <v>0</v>
          </cell>
          <cell r="W1603" t="str">
            <v>Accounting And Contracts</v>
          </cell>
          <cell r="X1603">
            <v>197771</v>
          </cell>
          <cell r="Y1603">
            <v>17324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 t="str">
            <v>30</v>
          </cell>
          <cell r="AH1603" t="str">
            <v>CM</v>
          </cell>
          <cell r="AI1603" t="str">
            <v>FullyF</v>
          </cell>
          <cell r="AJ1603" t="str">
            <v>FF</v>
          </cell>
        </row>
        <row r="1604">
          <cell r="A1604" t="str">
            <v>1000212</v>
          </cell>
          <cell r="C1604" t="str">
            <v>99040106</v>
          </cell>
          <cell r="D1604" t="str">
            <v>HISTORY / ERROR CAPITAL PROJECTS</v>
          </cell>
          <cell r="E1604">
            <v>36281</v>
          </cell>
          <cell r="F1604">
            <v>36463</v>
          </cell>
          <cell r="I1604">
            <v>36313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200506</v>
          </cell>
          <cell r="P1604">
            <v>0</v>
          </cell>
          <cell r="Q1604" t="str">
            <v>04</v>
          </cell>
          <cell r="R1604" t="str">
            <v>Academic Space: Science</v>
          </cell>
          <cell r="T1604" t="b">
            <v>0</v>
          </cell>
          <cell r="U1604" t="b">
            <v>1</v>
          </cell>
          <cell r="V1604" t="b">
            <v>0</v>
          </cell>
          <cell r="W1604" t="str">
            <v>Finance-General Administration</v>
          </cell>
          <cell r="X1604">
            <v>0</v>
          </cell>
          <cell r="Y1604">
            <v>0</v>
          </cell>
          <cell r="Z1604">
            <v>0</v>
          </cell>
          <cell r="AI1604" t="str">
            <v>Tomb</v>
          </cell>
          <cell r="AJ1604" t="str">
            <v>T</v>
          </cell>
        </row>
        <row r="1605">
          <cell r="A1605" t="str">
            <v>1000212B</v>
          </cell>
          <cell r="C1605" t="str">
            <v>99040106</v>
          </cell>
          <cell r="D1605" t="str">
            <v>HISTORY / ERROR CAPITAL PROJECTS</v>
          </cell>
          <cell r="E1605">
            <v>36251</v>
          </cell>
          <cell r="F1605">
            <v>36463</v>
          </cell>
          <cell r="I1605">
            <v>36266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200506</v>
          </cell>
          <cell r="P1605">
            <v>0</v>
          </cell>
          <cell r="Q1605" t="str">
            <v>08</v>
          </cell>
          <cell r="R1605" t="str">
            <v>Medicine</v>
          </cell>
          <cell r="T1605" t="b">
            <v>0</v>
          </cell>
          <cell r="U1605" t="b">
            <v>1</v>
          </cell>
          <cell r="V1605" t="b">
            <v>0</v>
          </cell>
          <cell r="W1605" t="str">
            <v>Finance-General Administration</v>
          </cell>
          <cell r="X1605">
            <v>0</v>
          </cell>
          <cell r="Y1605">
            <v>0</v>
          </cell>
          <cell r="Z1605">
            <v>0</v>
          </cell>
          <cell r="AI1605" t="str">
            <v>Tomb</v>
          </cell>
          <cell r="AJ1605" t="str">
            <v>T</v>
          </cell>
        </row>
        <row r="1606">
          <cell r="A1606" t="str">
            <v>1000216</v>
          </cell>
          <cell r="C1606" t="str">
            <v>99042001</v>
          </cell>
          <cell r="D1606" t="str">
            <v>BROADWAY 37 THEATER - Voted Closed</v>
          </cell>
          <cell r="E1606">
            <v>36251</v>
          </cell>
          <cell r="I1606">
            <v>37095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200506</v>
          </cell>
          <cell r="P1606">
            <v>0</v>
          </cell>
          <cell r="Q1606" t="str">
            <v>13</v>
          </cell>
          <cell r="R1606" t="str">
            <v>Other</v>
          </cell>
          <cell r="T1606" t="b">
            <v>0</v>
          </cell>
          <cell r="U1606" t="b">
            <v>1</v>
          </cell>
          <cell r="V1606" t="b">
            <v>0</v>
          </cell>
          <cell r="W1606" t="str">
            <v>Accounting And Contracts</v>
          </cell>
          <cell r="X1606">
            <v>0</v>
          </cell>
          <cell r="Y1606">
            <v>0</v>
          </cell>
          <cell r="Z1606">
            <v>0</v>
          </cell>
          <cell r="AI1606" t="str">
            <v>Tomb</v>
          </cell>
          <cell r="AJ1606" t="str">
            <v>T</v>
          </cell>
        </row>
        <row r="1607">
          <cell r="A1607" t="str">
            <v>1000264</v>
          </cell>
          <cell r="B1607" t="str">
            <v>C99051001</v>
          </cell>
          <cell r="C1607" t="str">
            <v>99051001</v>
          </cell>
          <cell r="D1607" t="str">
            <v>YAD PC HR ADMIN ORDER #1085</v>
          </cell>
          <cell r="E1607">
            <v>36281</v>
          </cell>
          <cell r="F1607">
            <v>36707</v>
          </cell>
          <cell r="G1607">
            <v>36341</v>
          </cell>
          <cell r="I1607">
            <v>37592</v>
          </cell>
          <cell r="J1607">
            <v>2266</v>
          </cell>
          <cell r="K1607">
            <v>2266</v>
          </cell>
          <cell r="L1607">
            <v>2266</v>
          </cell>
          <cell r="M1607">
            <v>0</v>
          </cell>
          <cell r="N1607">
            <v>2266</v>
          </cell>
          <cell r="O1607">
            <v>200506</v>
          </cell>
          <cell r="P1607">
            <v>2266</v>
          </cell>
          <cell r="Q1607" t="str">
            <v>12</v>
          </cell>
          <cell r="R1607" t="str">
            <v>Administrative &amp; University-Wide</v>
          </cell>
          <cell r="T1607" t="b">
            <v>0</v>
          </cell>
          <cell r="U1607" t="b">
            <v>1</v>
          </cell>
          <cell r="V1607" t="b">
            <v>0</v>
          </cell>
          <cell r="W1607" t="str">
            <v>Finance-General Administration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I1607" t="str">
            <v>Tomb</v>
          </cell>
          <cell r="AJ1607" t="str">
            <v>T</v>
          </cell>
        </row>
        <row r="1608">
          <cell r="A1608" t="str">
            <v>1000265</v>
          </cell>
          <cell r="B1608" t="str">
            <v>P98022443</v>
          </cell>
          <cell r="C1608" t="str">
            <v>98022443</v>
          </cell>
          <cell r="D1608" t="str">
            <v>SCIENCE HILL UTILITIES RELOCATION</v>
          </cell>
          <cell r="E1608">
            <v>36220</v>
          </cell>
          <cell r="G1608">
            <v>36707</v>
          </cell>
          <cell r="I1608">
            <v>38201</v>
          </cell>
          <cell r="J1608">
            <v>3200000</v>
          </cell>
          <cell r="K1608">
            <v>3249982.54</v>
          </cell>
          <cell r="L1608">
            <v>3200000</v>
          </cell>
          <cell r="M1608">
            <v>0</v>
          </cell>
          <cell r="N1608">
            <v>3200000</v>
          </cell>
          <cell r="O1608">
            <v>200506</v>
          </cell>
          <cell r="P1608">
            <v>3200000</v>
          </cell>
          <cell r="Q1608" t="str">
            <v>65</v>
          </cell>
          <cell r="R1608" t="str">
            <v>Admin&amp;Other Utilities Central</v>
          </cell>
          <cell r="S1608" t="str">
            <v>POWER PLANTS AND UTILITY DISTRIBUTION SYSTEMS</v>
          </cell>
          <cell r="T1608" t="b">
            <v>0</v>
          </cell>
          <cell r="U1608" t="b">
            <v>1</v>
          </cell>
          <cell r="V1608" t="b">
            <v>0</v>
          </cell>
          <cell r="W1608" t="str">
            <v>Accounting And Contracts</v>
          </cell>
          <cell r="X1608">
            <v>2163110</v>
          </cell>
          <cell r="Y1608">
            <v>1036890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 t="str">
            <v>40</v>
          </cell>
          <cell r="AH1608" t="str">
            <v>UT</v>
          </cell>
          <cell r="AI1608" t="str">
            <v>FullyF</v>
          </cell>
          <cell r="AJ1608" t="str">
            <v>FF</v>
          </cell>
        </row>
        <row r="1609">
          <cell r="A1609" t="str">
            <v>1000266</v>
          </cell>
          <cell r="B1609" t="str">
            <v>P99051002</v>
          </cell>
          <cell r="C1609" t="str">
            <v>99051002</v>
          </cell>
          <cell r="D1609" t="str">
            <v>CPP SAFETY &amp; EFFICIENCY FY00</v>
          </cell>
          <cell r="E1609">
            <v>36251</v>
          </cell>
          <cell r="G1609">
            <v>36616</v>
          </cell>
          <cell r="I1609">
            <v>37571</v>
          </cell>
          <cell r="J1609">
            <v>245481</v>
          </cell>
          <cell r="K1609">
            <v>245480.91</v>
          </cell>
          <cell r="L1609">
            <v>245480.91</v>
          </cell>
          <cell r="M1609">
            <v>0</v>
          </cell>
          <cell r="N1609">
            <v>245481</v>
          </cell>
          <cell r="O1609">
            <v>200506</v>
          </cell>
          <cell r="P1609">
            <v>245480.91</v>
          </cell>
          <cell r="Q1609" t="str">
            <v>65</v>
          </cell>
          <cell r="R1609" t="str">
            <v>Admin&amp;Other Utilities Central</v>
          </cell>
          <cell r="S1609" t="str">
            <v>POWER PLANTS AND UTILITY DISTRIBUTION SYSTEMS</v>
          </cell>
          <cell r="T1609" t="b">
            <v>0</v>
          </cell>
          <cell r="U1609" t="b">
            <v>1</v>
          </cell>
          <cell r="V1609" t="b">
            <v>0</v>
          </cell>
          <cell r="W1609" t="str">
            <v>Accounting And Contracts</v>
          </cell>
          <cell r="X1609">
            <v>217929</v>
          </cell>
          <cell r="Y1609">
            <v>27552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 t="str">
            <v>40</v>
          </cell>
          <cell r="AH1609" t="str">
            <v>UT</v>
          </cell>
          <cell r="AI1609" t="str">
            <v>FullyF</v>
          </cell>
          <cell r="AJ1609" t="str">
            <v>FF</v>
          </cell>
        </row>
        <row r="1610">
          <cell r="A1610" t="str">
            <v>1000267</v>
          </cell>
          <cell r="B1610" t="str">
            <v>P99043001</v>
          </cell>
          <cell r="C1610" t="str">
            <v>99043001</v>
          </cell>
          <cell r="D1610" t="str">
            <v>KBT INFRASTRUCTURE IMPROVEMENT</v>
          </cell>
          <cell r="E1610">
            <v>36281</v>
          </cell>
          <cell r="G1610">
            <v>37256</v>
          </cell>
          <cell r="H1610">
            <v>37256</v>
          </cell>
          <cell r="I1610">
            <v>36861</v>
          </cell>
          <cell r="J1610">
            <v>8850000</v>
          </cell>
          <cell r="K1610">
            <v>7176595.6500000004</v>
          </cell>
          <cell r="L1610">
            <v>7177684.25</v>
          </cell>
          <cell r="M1610">
            <v>0</v>
          </cell>
          <cell r="N1610">
            <v>7177596</v>
          </cell>
          <cell r="O1610">
            <v>200506</v>
          </cell>
          <cell r="P1610">
            <v>7178135.3600000003</v>
          </cell>
          <cell r="Q1610" t="str">
            <v>25</v>
          </cell>
          <cell r="R1610" t="str">
            <v>Biological and Physical Sciences</v>
          </cell>
          <cell r="S1610" t="str">
            <v>SCIENCE HILL</v>
          </cell>
          <cell r="T1610" t="b">
            <v>0</v>
          </cell>
          <cell r="U1610" t="b">
            <v>0</v>
          </cell>
          <cell r="V1610" t="b">
            <v>0</v>
          </cell>
          <cell r="W1610" t="str">
            <v>Accounting And Contracts</v>
          </cell>
          <cell r="X1610">
            <v>8850000</v>
          </cell>
          <cell r="Y1610">
            <v>0</v>
          </cell>
          <cell r="Z1610">
            <v>0</v>
          </cell>
          <cell r="AA1610">
            <v>72.37</v>
          </cell>
          <cell r="AB1610">
            <v>83.16</v>
          </cell>
          <cell r="AC1610">
            <v>78.5</v>
          </cell>
          <cell r="AD1610">
            <v>77.84</v>
          </cell>
          <cell r="AE1610">
            <v>66.489999999990701</v>
          </cell>
          <cell r="AF1610">
            <v>72.75</v>
          </cell>
          <cell r="AG1610" t="str">
            <v>10</v>
          </cell>
          <cell r="AH1610" t="str">
            <v>CM</v>
          </cell>
          <cell r="AI1610" t="str">
            <v>Const</v>
          </cell>
          <cell r="AJ1610" t="str">
            <v>I</v>
          </cell>
        </row>
        <row r="1611">
          <cell r="A1611" t="str">
            <v>1000268</v>
          </cell>
          <cell r="B1611" t="str">
            <v>P99051201</v>
          </cell>
          <cell r="C1611" t="str">
            <v>99051201</v>
          </cell>
          <cell r="D1611" t="str">
            <v>KGL SUBSTATION UPGRADE</v>
          </cell>
          <cell r="E1611">
            <v>36281</v>
          </cell>
          <cell r="G1611">
            <v>36799</v>
          </cell>
          <cell r="I1611">
            <v>37571</v>
          </cell>
          <cell r="J1611">
            <v>629334</v>
          </cell>
          <cell r="K1611">
            <v>629334.44999999995</v>
          </cell>
          <cell r="L1611">
            <v>629334.44999999995</v>
          </cell>
          <cell r="M1611">
            <v>0</v>
          </cell>
          <cell r="N1611">
            <v>629334</v>
          </cell>
          <cell r="O1611">
            <v>200506</v>
          </cell>
          <cell r="P1611">
            <v>629334.44999999995</v>
          </cell>
          <cell r="Q1611" t="str">
            <v>65</v>
          </cell>
          <cell r="R1611" t="str">
            <v>Admin&amp;Other Utilities Central</v>
          </cell>
          <cell r="S1611" t="str">
            <v>POWER PLANTS AND UTILITY DISTRIBUTION SYSTEMS</v>
          </cell>
          <cell r="T1611" t="b">
            <v>0</v>
          </cell>
          <cell r="U1611" t="b">
            <v>1</v>
          </cell>
          <cell r="V1611" t="b">
            <v>0</v>
          </cell>
          <cell r="W1611" t="str">
            <v>Accounting And Contracts</v>
          </cell>
          <cell r="X1611">
            <v>585152</v>
          </cell>
          <cell r="Y1611">
            <v>44182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 t="str">
            <v>40</v>
          </cell>
          <cell r="AH1611" t="str">
            <v>UT</v>
          </cell>
          <cell r="AI1611" t="str">
            <v>FullyF</v>
          </cell>
          <cell r="AJ1611" t="str">
            <v>FF</v>
          </cell>
        </row>
        <row r="1612">
          <cell r="A1612" t="str">
            <v>1000269</v>
          </cell>
          <cell r="B1612" t="str">
            <v>P99050501</v>
          </cell>
          <cell r="C1612" t="str">
            <v>99050501</v>
          </cell>
          <cell r="D1612" t="str">
            <v>WHITNEY 221 FLRS 4 &amp; 5 FITOUT</v>
          </cell>
          <cell r="E1612">
            <v>36281</v>
          </cell>
          <cell r="G1612">
            <v>36433</v>
          </cell>
          <cell r="I1612">
            <v>37795</v>
          </cell>
          <cell r="J1612">
            <v>559225</v>
          </cell>
          <cell r="K1612">
            <v>559225.36</v>
          </cell>
          <cell r="L1612">
            <v>559225.36</v>
          </cell>
          <cell r="M1612">
            <v>0</v>
          </cell>
          <cell r="N1612">
            <v>559225</v>
          </cell>
          <cell r="O1612">
            <v>200506</v>
          </cell>
          <cell r="P1612">
            <v>559225.36</v>
          </cell>
          <cell r="Q1612" t="str">
            <v>62</v>
          </cell>
          <cell r="R1612" t="str">
            <v>Admin&amp;Other Computing</v>
          </cell>
          <cell r="S1612" t="str">
            <v>OTHER FACILITIES</v>
          </cell>
          <cell r="T1612" t="b">
            <v>0</v>
          </cell>
          <cell r="U1612" t="b">
            <v>1</v>
          </cell>
          <cell r="V1612" t="b">
            <v>0</v>
          </cell>
          <cell r="W1612" t="str">
            <v>Accounting And Contracts</v>
          </cell>
          <cell r="X1612">
            <v>373727</v>
          </cell>
          <cell r="Y1612">
            <v>185498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 t="str">
            <v>20</v>
          </cell>
          <cell r="AH1612" t="str">
            <v>PR</v>
          </cell>
          <cell r="AI1612" t="str">
            <v>FullyF</v>
          </cell>
          <cell r="AJ1612" t="str">
            <v>FF</v>
          </cell>
        </row>
        <row r="1613">
          <cell r="A1613" t="str">
            <v>1000482</v>
          </cell>
          <cell r="B1613" t="str">
            <v>P98012101</v>
          </cell>
          <cell r="C1613" t="str">
            <v>98012101</v>
          </cell>
          <cell r="D1613" t="str">
            <v>SHM B-268 GLASS WASH FACILITY</v>
          </cell>
          <cell r="E1613">
            <v>35796</v>
          </cell>
          <cell r="G1613">
            <v>36738</v>
          </cell>
          <cell r="H1613">
            <v>36707</v>
          </cell>
          <cell r="I1613">
            <v>37935</v>
          </cell>
          <cell r="J1613">
            <v>332364</v>
          </cell>
          <cell r="K1613">
            <v>332364.44</v>
          </cell>
          <cell r="L1613">
            <v>332364.44</v>
          </cell>
          <cell r="M1613">
            <v>0</v>
          </cell>
          <cell r="N1613">
            <v>332364</v>
          </cell>
          <cell r="O1613">
            <v>200506</v>
          </cell>
          <cell r="P1613">
            <v>332364.44</v>
          </cell>
          <cell r="Q1613" t="str">
            <v>80</v>
          </cell>
          <cell r="R1613" t="str">
            <v>Medicine</v>
          </cell>
          <cell r="S1613" t="str">
            <v>MEDICAL CAMPUS</v>
          </cell>
          <cell r="T1613" t="b">
            <v>0</v>
          </cell>
          <cell r="U1613" t="b">
            <v>1</v>
          </cell>
          <cell r="V1613" t="b">
            <v>0</v>
          </cell>
          <cell r="W1613" t="str">
            <v>Asset Management</v>
          </cell>
          <cell r="X1613">
            <v>332364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 t="str">
            <v>20</v>
          </cell>
          <cell r="AH1613" t="str">
            <v>PR</v>
          </cell>
          <cell r="AI1613" t="str">
            <v>FullyF</v>
          </cell>
          <cell r="AJ1613" t="str">
            <v>FF</v>
          </cell>
        </row>
        <row r="1614">
          <cell r="A1614" t="str">
            <v>1000484</v>
          </cell>
          <cell r="B1614" t="str">
            <v>P98040201</v>
          </cell>
          <cell r="C1614" t="str">
            <v>98040201</v>
          </cell>
          <cell r="D1614" t="str">
            <v>SML, CCL &amp; MUDD LIBRARY DESIGN</v>
          </cell>
          <cell r="E1614">
            <v>35886</v>
          </cell>
          <cell r="H1614">
            <v>38899</v>
          </cell>
          <cell r="I1614">
            <v>36444</v>
          </cell>
          <cell r="J1614">
            <v>285000</v>
          </cell>
          <cell r="K1614">
            <v>263633.84999999998</v>
          </cell>
          <cell r="L1614">
            <v>263633.84999999998</v>
          </cell>
          <cell r="M1614">
            <v>263633</v>
          </cell>
          <cell r="N1614">
            <v>0</v>
          </cell>
          <cell r="O1614">
            <v>200506</v>
          </cell>
          <cell r="P1614">
            <v>263633.84999999998</v>
          </cell>
          <cell r="Q1614" t="str">
            <v>50</v>
          </cell>
          <cell r="R1614" t="str">
            <v>Libraries</v>
          </cell>
          <cell r="S1614" t="str">
            <v>LIBRARY FACILITIES</v>
          </cell>
          <cell r="T1614" t="b">
            <v>0</v>
          </cell>
          <cell r="U1614" t="b">
            <v>0</v>
          </cell>
          <cell r="V1614" t="b">
            <v>0</v>
          </cell>
          <cell r="W1614" t="str">
            <v>Accounting And Contracts</v>
          </cell>
          <cell r="X1614">
            <v>0</v>
          </cell>
          <cell r="Y1614">
            <v>0</v>
          </cell>
          <cell r="Z1614">
            <v>285000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 t="str">
            <v>20</v>
          </cell>
          <cell r="AH1614" t="str">
            <v>OS</v>
          </cell>
          <cell r="AI1614" t="str">
            <v>Study</v>
          </cell>
          <cell r="AJ1614" t="str">
            <v>I</v>
          </cell>
        </row>
        <row r="1615">
          <cell r="A1615" t="str">
            <v>1000486</v>
          </cell>
          <cell r="B1615" t="str">
            <v>F99052601</v>
          </cell>
          <cell r="C1615" t="str">
            <v>99052601</v>
          </cell>
          <cell r="D1615" t="str">
            <v>MED UCRAF FY99</v>
          </cell>
          <cell r="E1615">
            <v>36008</v>
          </cell>
          <cell r="G1615">
            <v>36433</v>
          </cell>
          <cell r="I1615">
            <v>38159</v>
          </cell>
          <cell r="J1615">
            <v>77007</v>
          </cell>
          <cell r="K1615">
            <v>77007.399999999994</v>
          </cell>
          <cell r="L1615">
            <v>77007.399999999994</v>
          </cell>
          <cell r="M1615">
            <v>0</v>
          </cell>
          <cell r="N1615">
            <v>77007</v>
          </cell>
          <cell r="O1615">
            <v>200506</v>
          </cell>
          <cell r="P1615">
            <v>77007.399999999994</v>
          </cell>
          <cell r="Q1615" t="str">
            <v>66</v>
          </cell>
          <cell r="R1615" t="str">
            <v>Admin&amp;Other YSM Utilities</v>
          </cell>
          <cell r="S1615" t="str">
            <v>MEDICAL CAMPUS</v>
          </cell>
          <cell r="T1615" t="b">
            <v>0</v>
          </cell>
          <cell r="U1615" t="b">
            <v>1</v>
          </cell>
          <cell r="V1615" t="b">
            <v>0</v>
          </cell>
          <cell r="W1615" t="str">
            <v>Accounting And Contracts</v>
          </cell>
          <cell r="X1615">
            <v>77007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 t="str">
            <v>40</v>
          </cell>
          <cell r="AH1615" t="str">
            <v>UT</v>
          </cell>
          <cell r="AI1615" t="str">
            <v>FullyF</v>
          </cell>
          <cell r="AJ1615" t="str">
            <v>FF</v>
          </cell>
        </row>
        <row r="1616">
          <cell r="A1616" t="str">
            <v>1000492</v>
          </cell>
          <cell r="C1616" t="str">
            <v>99052611</v>
          </cell>
          <cell r="D1616" t="str">
            <v>ERROR</v>
          </cell>
          <cell r="E1616">
            <v>35977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200506</v>
          </cell>
          <cell r="P1616">
            <v>0</v>
          </cell>
          <cell r="T1616" t="b">
            <v>0</v>
          </cell>
          <cell r="U1616" t="b">
            <v>0</v>
          </cell>
          <cell r="V1616" t="b">
            <v>0</v>
          </cell>
          <cell r="W1616" t="str">
            <v>Finance-General Administration</v>
          </cell>
          <cell r="X1616">
            <v>0</v>
          </cell>
          <cell r="Y1616">
            <v>0</v>
          </cell>
          <cell r="Z1616">
            <v>0</v>
          </cell>
          <cell r="AI1616" t="str">
            <v>Tomb</v>
          </cell>
          <cell r="AJ1616" t="str">
            <v>T</v>
          </cell>
        </row>
        <row r="1617">
          <cell r="A1617" t="str">
            <v>1000493</v>
          </cell>
          <cell r="B1617" t="str">
            <v>C99052601</v>
          </cell>
          <cell r="C1617" t="str">
            <v>99052601</v>
          </cell>
          <cell r="D1617" t="str">
            <v>SFAS LOAN CONVERSION PROJECT</v>
          </cell>
          <cell r="E1617">
            <v>36069</v>
          </cell>
          <cell r="G1617">
            <v>36525</v>
          </cell>
          <cell r="I1617">
            <v>37592</v>
          </cell>
          <cell r="J1617">
            <v>300000</v>
          </cell>
          <cell r="K1617">
            <v>300000</v>
          </cell>
          <cell r="L1617">
            <v>300000</v>
          </cell>
          <cell r="M1617">
            <v>300000</v>
          </cell>
          <cell r="N1617">
            <v>0</v>
          </cell>
          <cell r="O1617">
            <v>200506</v>
          </cell>
          <cell r="P1617">
            <v>300000</v>
          </cell>
          <cell r="Q1617" t="str">
            <v>12</v>
          </cell>
          <cell r="R1617" t="str">
            <v>Administrative &amp; University-Wide</v>
          </cell>
          <cell r="S1617" t="str">
            <v>DO NOT USE COMPUTING  TELECOMMUNICATIONS EQUIPMENT</v>
          </cell>
          <cell r="T1617" t="b">
            <v>0</v>
          </cell>
          <cell r="U1617" t="b">
            <v>1</v>
          </cell>
          <cell r="V1617" t="b">
            <v>0</v>
          </cell>
          <cell r="W1617" t="str">
            <v>Finance-General Administration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I1617" t="str">
            <v>Tomb</v>
          </cell>
          <cell r="AJ1617" t="str">
            <v>T</v>
          </cell>
        </row>
        <row r="1618">
          <cell r="A1618" t="str">
            <v>1000497</v>
          </cell>
          <cell r="B1618" t="str">
            <v>P98110202</v>
          </cell>
          <cell r="C1618" t="str">
            <v>98110202</v>
          </cell>
          <cell r="D1618" t="str">
            <v>YSM BAS UPGRADES WORKSTATION &amp; CONTROLLER</v>
          </cell>
          <cell r="E1618">
            <v>36100</v>
          </cell>
          <cell r="G1618">
            <v>36525</v>
          </cell>
          <cell r="I1618">
            <v>37593</v>
          </cell>
          <cell r="J1618">
            <v>63552</v>
          </cell>
          <cell r="K1618">
            <v>63551.88</v>
          </cell>
          <cell r="L1618">
            <v>63551.88</v>
          </cell>
          <cell r="M1618">
            <v>0</v>
          </cell>
          <cell r="N1618">
            <v>63552</v>
          </cell>
          <cell r="O1618">
            <v>200506</v>
          </cell>
          <cell r="P1618">
            <v>63551.88</v>
          </cell>
          <cell r="Q1618" t="str">
            <v>80</v>
          </cell>
          <cell r="R1618" t="str">
            <v>Medicine</v>
          </cell>
          <cell r="S1618" t="str">
            <v>MEDICAL CAMPUS</v>
          </cell>
          <cell r="T1618" t="b">
            <v>0</v>
          </cell>
          <cell r="U1618" t="b">
            <v>1</v>
          </cell>
          <cell r="V1618" t="b">
            <v>0</v>
          </cell>
          <cell r="W1618" t="str">
            <v>Asset Management</v>
          </cell>
          <cell r="X1618">
            <v>37642</v>
          </cell>
          <cell r="Y1618">
            <v>25910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 t="str">
            <v>30</v>
          </cell>
          <cell r="AH1618" t="str">
            <v>CM</v>
          </cell>
          <cell r="AI1618" t="str">
            <v>FullyF</v>
          </cell>
          <cell r="AJ1618" t="str">
            <v>FF</v>
          </cell>
        </row>
        <row r="1619">
          <cell r="A1619" t="str">
            <v>1000502</v>
          </cell>
          <cell r="B1619" t="str">
            <v>P98111901</v>
          </cell>
          <cell r="C1619" t="str">
            <v>98111901</v>
          </cell>
          <cell r="D1619" t="str">
            <v>UHSC RECORDS CONVEYOR MODERNIZATION</v>
          </cell>
          <cell r="E1619">
            <v>36100</v>
          </cell>
          <cell r="G1619">
            <v>36616</v>
          </cell>
          <cell r="I1619">
            <v>37193</v>
          </cell>
          <cell r="J1619">
            <v>128370</v>
          </cell>
          <cell r="K1619">
            <v>128370</v>
          </cell>
          <cell r="L1619">
            <v>128370</v>
          </cell>
          <cell r="M1619">
            <v>78370</v>
          </cell>
          <cell r="N1619">
            <v>50000</v>
          </cell>
          <cell r="O1619">
            <v>200506</v>
          </cell>
          <cell r="P1619">
            <v>128370</v>
          </cell>
          <cell r="Q1619" t="str">
            <v>61</v>
          </cell>
          <cell r="R1619" t="str">
            <v>Admin&amp;Other Other</v>
          </cell>
          <cell r="S1619" t="str">
            <v>OTHER PROJECTS</v>
          </cell>
          <cell r="T1619" t="b">
            <v>0</v>
          </cell>
          <cell r="U1619" t="b">
            <v>1</v>
          </cell>
          <cell r="V1619" t="b">
            <v>0</v>
          </cell>
          <cell r="W1619" t="str">
            <v>Accounting And Contracts</v>
          </cell>
          <cell r="X1619">
            <v>0</v>
          </cell>
          <cell r="Y1619">
            <v>50000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 t="str">
            <v>30</v>
          </cell>
          <cell r="AH1619" t="str">
            <v>CM</v>
          </cell>
          <cell r="AI1619" t="str">
            <v>FullyF</v>
          </cell>
          <cell r="AJ1619" t="str">
            <v>FF</v>
          </cell>
        </row>
        <row r="1620">
          <cell r="A1620" t="str">
            <v>1000503</v>
          </cell>
          <cell r="B1620" t="str">
            <v>C99052602</v>
          </cell>
          <cell r="C1620" t="str">
            <v>99052602</v>
          </cell>
          <cell r="D1620" t="str">
            <v>SILLIMAN COLLEGE FITNESS EQUIPMENT</v>
          </cell>
          <cell r="E1620">
            <v>36130</v>
          </cell>
          <cell r="G1620">
            <v>36341</v>
          </cell>
          <cell r="I1620">
            <v>36146</v>
          </cell>
          <cell r="J1620">
            <v>45832</v>
          </cell>
          <cell r="K1620">
            <v>45832</v>
          </cell>
          <cell r="L1620">
            <v>45832</v>
          </cell>
          <cell r="M1620">
            <v>1300</v>
          </cell>
          <cell r="N1620">
            <v>44532</v>
          </cell>
          <cell r="O1620">
            <v>200506</v>
          </cell>
          <cell r="P1620">
            <v>45832</v>
          </cell>
          <cell r="Q1620" t="str">
            <v>01</v>
          </cell>
          <cell r="R1620" t="str">
            <v>Undergrad Housing: Residential Colleges</v>
          </cell>
          <cell r="T1620" t="b">
            <v>0</v>
          </cell>
          <cell r="U1620" t="b">
            <v>1</v>
          </cell>
          <cell r="V1620" t="b">
            <v>0</v>
          </cell>
          <cell r="W1620" t="str">
            <v>Finance-General Administration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I1620" t="str">
            <v>Tomb</v>
          </cell>
          <cell r="AJ1620" t="str">
            <v>T</v>
          </cell>
        </row>
        <row r="1621">
          <cell r="A1621" t="str">
            <v>1000629</v>
          </cell>
          <cell r="B1621" t="str">
            <v>P99050702</v>
          </cell>
          <cell r="C1621" t="str">
            <v>99050702</v>
          </cell>
          <cell r="D1621" t="str">
            <v>LEPH 5TH FL YSM BAS UPGRADES</v>
          </cell>
          <cell r="E1621">
            <v>36281</v>
          </cell>
          <cell r="G1621">
            <v>36891</v>
          </cell>
          <cell r="I1621">
            <v>37935</v>
          </cell>
          <cell r="J1621">
            <v>62577</v>
          </cell>
          <cell r="K1621">
            <v>62577.23</v>
          </cell>
          <cell r="L1621">
            <v>62577.23</v>
          </cell>
          <cell r="M1621">
            <v>0</v>
          </cell>
          <cell r="N1621">
            <v>62577</v>
          </cell>
          <cell r="O1621">
            <v>200506</v>
          </cell>
          <cell r="P1621">
            <v>62577.23</v>
          </cell>
          <cell r="Q1621" t="str">
            <v>80</v>
          </cell>
          <cell r="R1621" t="str">
            <v>Medicine</v>
          </cell>
          <cell r="S1621" t="str">
            <v>MEDICAL CAMPUS</v>
          </cell>
          <cell r="T1621" t="b">
            <v>0</v>
          </cell>
          <cell r="U1621" t="b">
            <v>1</v>
          </cell>
          <cell r="V1621" t="b">
            <v>0</v>
          </cell>
          <cell r="W1621" t="str">
            <v>Asset Management</v>
          </cell>
          <cell r="X1621">
            <v>57140</v>
          </cell>
          <cell r="Y1621">
            <v>5437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 t="str">
            <v>30</v>
          </cell>
          <cell r="AH1621" t="str">
            <v>CM</v>
          </cell>
          <cell r="AI1621" t="str">
            <v>FullyF</v>
          </cell>
          <cell r="AJ1621" t="str">
            <v>FF</v>
          </cell>
        </row>
        <row r="1622">
          <cell r="A1622" t="str">
            <v>1000639</v>
          </cell>
          <cell r="B1622" t="str">
            <v>P99050701</v>
          </cell>
          <cell r="C1622" t="str">
            <v>99050701</v>
          </cell>
          <cell r="D1622" t="str">
            <v>YSM BAS UPGRADES CDU-LEPH SUPPLY FAN-JEH CONDUITING</v>
          </cell>
          <cell r="E1622">
            <v>36281</v>
          </cell>
          <cell r="G1622">
            <v>36922</v>
          </cell>
          <cell r="I1622">
            <v>37935</v>
          </cell>
          <cell r="J1622">
            <v>62434</v>
          </cell>
          <cell r="K1622">
            <v>62433.53</v>
          </cell>
          <cell r="L1622">
            <v>62433.53</v>
          </cell>
          <cell r="M1622">
            <v>0</v>
          </cell>
          <cell r="N1622">
            <v>62434</v>
          </cell>
          <cell r="O1622">
            <v>200506</v>
          </cell>
          <cell r="P1622">
            <v>62433.53</v>
          </cell>
          <cell r="Q1622" t="str">
            <v>80</v>
          </cell>
          <cell r="R1622" t="str">
            <v>Medicine</v>
          </cell>
          <cell r="S1622" t="str">
            <v>MEDICAL CAMPUS</v>
          </cell>
          <cell r="T1622" t="b">
            <v>0</v>
          </cell>
          <cell r="U1622" t="b">
            <v>1</v>
          </cell>
          <cell r="V1622" t="b">
            <v>0</v>
          </cell>
          <cell r="W1622" t="str">
            <v>Asset Management</v>
          </cell>
          <cell r="X1622">
            <v>62434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 t="str">
            <v>30</v>
          </cell>
          <cell r="AH1622" t="str">
            <v>CM</v>
          </cell>
          <cell r="AI1622" t="str">
            <v>FullyF</v>
          </cell>
          <cell r="AJ1622" t="str">
            <v>FF</v>
          </cell>
        </row>
        <row r="1623">
          <cell r="A1623" t="str">
            <v>1000642</v>
          </cell>
          <cell r="B1623" t="str">
            <v>P99051401</v>
          </cell>
          <cell r="C1623" t="str">
            <v>99051401</v>
          </cell>
          <cell r="D1623" t="str">
            <v>BCMM 142 TISSUE CULTURE LAB</v>
          </cell>
          <cell r="E1623">
            <v>36281</v>
          </cell>
          <cell r="G1623">
            <v>36403</v>
          </cell>
          <cell r="I1623">
            <v>36969</v>
          </cell>
          <cell r="J1623">
            <v>68652</v>
          </cell>
          <cell r="K1623">
            <v>68652.2</v>
          </cell>
          <cell r="L1623">
            <v>68652.2</v>
          </cell>
          <cell r="M1623">
            <v>68652.2</v>
          </cell>
          <cell r="N1623">
            <v>0</v>
          </cell>
          <cell r="O1623">
            <v>200506</v>
          </cell>
          <cell r="P1623">
            <v>68652.2</v>
          </cell>
          <cell r="Q1623" t="str">
            <v>80</v>
          </cell>
          <cell r="R1623" t="str">
            <v>Medicine</v>
          </cell>
          <cell r="S1623" t="str">
            <v>MEDICAL CAMPUS</v>
          </cell>
          <cell r="T1623" t="b">
            <v>0</v>
          </cell>
          <cell r="U1623" t="b">
            <v>1</v>
          </cell>
          <cell r="V1623" t="b">
            <v>0</v>
          </cell>
          <cell r="W1623" t="str">
            <v>Asset Management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I1623" t="str">
            <v>Tomb</v>
          </cell>
          <cell r="AJ1623" t="str">
            <v>T</v>
          </cell>
        </row>
        <row r="1624">
          <cell r="A1624" t="str">
            <v>1000646</v>
          </cell>
          <cell r="B1624" t="str">
            <v>C99052603</v>
          </cell>
          <cell r="C1624" t="str">
            <v>99052603</v>
          </cell>
          <cell r="D1624" t="str">
            <v>YAD PC ORTHOPAEDICS ORDER #1102</v>
          </cell>
          <cell r="E1624">
            <v>36281</v>
          </cell>
          <cell r="F1624">
            <v>36707</v>
          </cell>
          <cell r="G1624">
            <v>36341</v>
          </cell>
          <cell r="I1624">
            <v>36306</v>
          </cell>
          <cell r="J1624">
            <v>2021</v>
          </cell>
          <cell r="K1624">
            <v>-19779.09</v>
          </cell>
          <cell r="L1624">
            <v>2021</v>
          </cell>
          <cell r="M1624">
            <v>0</v>
          </cell>
          <cell r="N1624">
            <v>2021</v>
          </cell>
          <cell r="O1624">
            <v>200506</v>
          </cell>
          <cell r="P1624">
            <v>2021</v>
          </cell>
          <cell r="Q1624" t="str">
            <v>08</v>
          </cell>
          <cell r="R1624" t="str">
            <v>Medicine</v>
          </cell>
          <cell r="T1624" t="b">
            <v>0</v>
          </cell>
          <cell r="U1624" t="b">
            <v>1</v>
          </cell>
          <cell r="V1624" t="b">
            <v>0</v>
          </cell>
          <cell r="W1624" t="str">
            <v>Asset Management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I1624" t="str">
            <v>Tomb</v>
          </cell>
          <cell r="AJ1624" t="str">
            <v>T</v>
          </cell>
        </row>
        <row r="1625">
          <cell r="A1625" t="str">
            <v>1000647</v>
          </cell>
          <cell r="B1625" t="str">
            <v>P99051001</v>
          </cell>
          <cell r="C1625" t="str">
            <v>99051001</v>
          </cell>
          <cell r="D1625" t="str">
            <v>CENTRAL/SCIENCE STEAM TUNNEL PH III</v>
          </cell>
          <cell r="E1625">
            <v>36281</v>
          </cell>
          <cell r="G1625">
            <v>36616</v>
          </cell>
          <cell r="I1625">
            <v>37571</v>
          </cell>
          <cell r="J1625">
            <v>359883</v>
          </cell>
          <cell r="K1625">
            <v>359883.4</v>
          </cell>
          <cell r="L1625">
            <v>359883.4</v>
          </cell>
          <cell r="M1625">
            <v>0</v>
          </cell>
          <cell r="N1625">
            <v>359883</v>
          </cell>
          <cell r="O1625">
            <v>200506</v>
          </cell>
          <cell r="P1625">
            <v>359883.4</v>
          </cell>
          <cell r="Q1625" t="str">
            <v>65</v>
          </cell>
          <cell r="R1625" t="str">
            <v>Admin&amp;Other Utilities Central</v>
          </cell>
          <cell r="S1625" t="str">
            <v>POWER PLANTS AND UTILITY DISTRIBUTION SYSTEMS</v>
          </cell>
          <cell r="T1625" t="b">
            <v>0</v>
          </cell>
          <cell r="U1625" t="b">
            <v>1</v>
          </cell>
          <cell r="V1625" t="b">
            <v>0</v>
          </cell>
          <cell r="W1625" t="str">
            <v>Accounting And Contracts</v>
          </cell>
          <cell r="X1625">
            <v>359883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 t="str">
            <v>40</v>
          </cell>
          <cell r="AH1625" t="str">
            <v>UT</v>
          </cell>
          <cell r="AI1625" t="str">
            <v>FullyF</v>
          </cell>
          <cell r="AJ1625" t="str">
            <v>FF</v>
          </cell>
        </row>
        <row r="1626">
          <cell r="A1626" t="str">
            <v>1000651</v>
          </cell>
          <cell r="B1626" t="str">
            <v>P99051101</v>
          </cell>
          <cell r="C1626" t="str">
            <v>99051101</v>
          </cell>
          <cell r="D1626" t="str">
            <v>CENTRAL STEAM TUNNEL ASBESTOS ABATEMENT PHASE 2</v>
          </cell>
          <cell r="E1626">
            <v>36281</v>
          </cell>
          <cell r="G1626">
            <v>36616</v>
          </cell>
          <cell r="H1626">
            <v>37072</v>
          </cell>
          <cell r="I1626">
            <v>37571</v>
          </cell>
          <cell r="J1626">
            <v>376880</v>
          </cell>
          <cell r="K1626">
            <v>376880</v>
          </cell>
          <cell r="L1626">
            <v>376880</v>
          </cell>
          <cell r="M1626">
            <v>0</v>
          </cell>
          <cell r="N1626">
            <v>346460</v>
          </cell>
          <cell r="O1626">
            <v>200506</v>
          </cell>
          <cell r="P1626">
            <v>376880</v>
          </cell>
          <cell r="Q1626" t="str">
            <v>65</v>
          </cell>
          <cell r="R1626" t="str">
            <v>Admin&amp;Other Utilities Central</v>
          </cell>
          <cell r="S1626" t="str">
            <v>POWER PLANTS AND UTILITY DISTRIBUTION SYSTEMS</v>
          </cell>
          <cell r="T1626" t="b">
            <v>0</v>
          </cell>
          <cell r="U1626" t="b">
            <v>1</v>
          </cell>
          <cell r="V1626" t="b">
            <v>0</v>
          </cell>
          <cell r="W1626" t="str">
            <v>Accounting And Contracts</v>
          </cell>
          <cell r="X1626">
            <v>346460</v>
          </cell>
          <cell r="Y1626">
            <v>30420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 t="str">
            <v>40</v>
          </cell>
          <cell r="AH1626" t="str">
            <v>UT</v>
          </cell>
          <cell r="AI1626" t="str">
            <v>FullyF</v>
          </cell>
          <cell r="AJ1626" t="str">
            <v>FF</v>
          </cell>
        </row>
        <row r="1627">
          <cell r="A1627" t="str">
            <v>1000652</v>
          </cell>
          <cell r="B1627" t="str">
            <v>P98051501</v>
          </cell>
          <cell r="C1627" t="str">
            <v>98051501</v>
          </cell>
          <cell r="D1627" t="str">
            <v>YPB ADDITION</v>
          </cell>
          <cell r="E1627">
            <v>35916</v>
          </cell>
          <cell r="G1627">
            <v>37560</v>
          </cell>
          <cell r="H1627">
            <v>37652</v>
          </cell>
          <cell r="I1627">
            <v>37935</v>
          </cell>
          <cell r="J1627">
            <v>432428</v>
          </cell>
          <cell r="K1627">
            <v>432427.67</v>
          </cell>
          <cell r="L1627">
            <v>432427.67</v>
          </cell>
          <cell r="M1627">
            <v>0</v>
          </cell>
          <cell r="N1627">
            <v>432428</v>
          </cell>
          <cell r="O1627">
            <v>200506</v>
          </cell>
          <cell r="P1627">
            <v>432427.67</v>
          </cell>
          <cell r="Q1627" t="str">
            <v>80</v>
          </cell>
          <cell r="R1627" t="str">
            <v>Medicine</v>
          </cell>
          <cell r="S1627" t="str">
            <v>MEDICAL CAMPUS</v>
          </cell>
          <cell r="T1627" t="b">
            <v>0</v>
          </cell>
          <cell r="U1627" t="b">
            <v>1</v>
          </cell>
          <cell r="V1627" t="b">
            <v>0</v>
          </cell>
          <cell r="W1627" t="str">
            <v>Asset Management</v>
          </cell>
          <cell r="X1627">
            <v>432428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 t="str">
            <v>20</v>
          </cell>
          <cell r="AH1627" t="str">
            <v>NI</v>
          </cell>
          <cell r="AI1627" t="str">
            <v>FullyF</v>
          </cell>
          <cell r="AJ1627" t="str">
            <v>FF</v>
          </cell>
        </row>
        <row r="1628">
          <cell r="A1628" t="str">
            <v>1000653</v>
          </cell>
          <cell r="B1628" t="str">
            <v>P99051402</v>
          </cell>
          <cell r="C1628" t="str">
            <v>99051402</v>
          </cell>
          <cell r="D1628" t="str">
            <v>SEAMCO BLDGS 1 &amp; 4  1ST FL OFC RENO</v>
          </cell>
          <cell r="E1628">
            <v>36281</v>
          </cell>
          <cell r="G1628">
            <v>36494</v>
          </cell>
          <cell r="I1628">
            <v>37595</v>
          </cell>
          <cell r="J1628">
            <v>925000</v>
          </cell>
          <cell r="K1628">
            <v>906943.74</v>
          </cell>
          <cell r="L1628">
            <v>906943.74</v>
          </cell>
          <cell r="M1628">
            <v>0</v>
          </cell>
          <cell r="N1628">
            <v>906944</v>
          </cell>
          <cell r="O1628">
            <v>200506</v>
          </cell>
          <cell r="P1628">
            <v>906943.74</v>
          </cell>
          <cell r="Q1628" t="str">
            <v>80</v>
          </cell>
          <cell r="R1628" t="str">
            <v>Medicine</v>
          </cell>
          <cell r="S1628" t="str">
            <v>MEDICAL CAMPUS</v>
          </cell>
          <cell r="T1628" t="b">
            <v>0</v>
          </cell>
          <cell r="U1628" t="b">
            <v>0</v>
          </cell>
          <cell r="V1628" t="b">
            <v>0</v>
          </cell>
          <cell r="W1628" t="str">
            <v>Asset Management</v>
          </cell>
          <cell r="X1628">
            <v>887751</v>
          </cell>
          <cell r="Y1628">
            <v>37249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 t="str">
            <v>20</v>
          </cell>
          <cell r="AH1628" t="str">
            <v>PR</v>
          </cell>
          <cell r="AI1628" t="str">
            <v>Const</v>
          </cell>
          <cell r="AJ1628" t="str">
            <v>I</v>
          </cell>
        </row>
        <row r="1629">
          <cell r="A1629" t="str">
            <v>1000655</v>
          </cell>
          <cell r="B1629" t="str">
            <v>P99051403</v>
          </cell>
          <cell r="C1629" t="str">
            <v>99051403</v>
          </cell>
          <cell r="D1629" t="str">
            <v>ESH KITCHEN ELEVATOR UPGRADE</v>
          </cell>
          <cell r="E1629">
            <v>36281</v>
          </cell>
          <cell r="G1629">
            <v>36433</v>
          </cell>
          <cell r="I1629">
            <v>37595</v>
          </cell>
          <cell r="J1629">
            <v>124688</v>
          </cell>
          <cell r="K1629">
            <v>124687.53</v>
          </cell>
          <cell r="L1629">
            <v>124687.53</v>
          </cell>
          <cell r="M1629">
            <v>0</v>
          </cell>
          <cell r="N1629">
            <v>124688</v>
          </cell>
          <cell r="O1629">
            <v>200506</v>
          </cell>
          <cell r="P1629">
            <v>124687.53</v>
          </cell>
          <cell r="Q1629" t="str">
            <v>70</v>
          </cell>
          <cell r="R1629" t="str">
            <v>Residential - Graduate</v>
          </cell>
          <cell r="S1629" t="str">
            <v>MEDICAL CAMPUS</v>
          </cell>
          <cell r="T1629" t="b">
            <v>0</v>
          </cell>
          <cell r="U1629" t="b">
            <v>1</v>
          </cell>
          <cell r="V1629" t="b">
            <v>0</v>
          </cell>
          <cell r="W1629" t="str">
            <v>Asset Management</v>
          </cell>
          <cell r="X1629">
            <v>124688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 t="str">
            <v>30</v>
          </cell>
          <cell r="AH1629" t="str">
            <v>CM</v>
          </cell>
          <cell r="AI1629" t="str">
            <v>FullyF</v>
          </cell>
          <cell r="AJ1629" t="str">
            <v>FF</v>
          </cell>
        </row>
        <row r="1630">
          <cell r="A1630" t="str">
            <v>1000667</v>
          </cell>
          <cell r="C1630" t="str">
            <v>98051504</v>
          </cell>
          <cell r="D1630" t="str">
            <v>Boardman Building Office Renovations - CANCELLED</v>
          </cell>
          <cell r="E1630">
            <v>35916</v>
          </cell>
          <cell r="I1630">
            <v>35965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200506</v>
          </cell>
          <cell r="P1630">
            <v>0</v>
          </cell>
          <cell r="Q1630" t="str">
            <v>08</v>
          </cell>
          <cell r="R1630" t="str">
            <v>Medicine</v>
          </cell>
          <cell r="T1630" t="b">
            <v>0</v>
          </cell>
          <cell r="U1630" t="b">
            <v>1</v>
          </cell>
          <cell r="V1630" t="b">
            <v>0</v>
          </cell>
          <cell r="W1630" t="str">
            <v>Asset Management</v>
          </cell>
          <cell r="X1630">
            <v>0</v>
          </cell>
          <cell r="Y1630">
            <v>0</v>
          </cell>
          <cell r="Z1630">
            <v>0</v>
          </cell>
          <cell r="AI1630" t="str">
            <v>Tomb</v>
          </cell>
          <cell r="AJ1630" t="str">
            <v>T</v>
          </cell>
        </row>
        <row r="1631">
          <cell r="A1631" t="str">
            <v>1000668</v>
          </cell>
          <cell r="B1631" t="str">
            <v>P98060501</v>
          </cell>
          <cell r="C1631" t="str">
            <v>98060501</v>
          </cell>
          <cell r="D1631" t="str">
            <v>YNHH EAST PAVILION 10TH FL WINGS 5 &amp; 6 RENO GCRC</v>
          </cell>
          <cell r="E1631">
            <v>35947</v>
          </cell>
          <cell r="G1631">
            <v>37072</v>
          </cell>
          <cell r="H1631">
            <v>36830</v>
          </cell>
          <cell r="I1631">
            <v>37935</v>
          </cell>
          <cell r="J1631">
            <v>942574</v>
          </cell>
          <cell r="K1631">
            <v>942573.76</v>
          </cell>
          <cell r="L1631">
            <v>942573.76</v>
          </cell>
          <cell r="M1631">
            <v>0</v>
          </cell>
          <cell r="N1631">
            <v>942574</v>
          </cell>
          <cell r="O1631">
            <v>200506</v>
          </cell>
          <cell r="P1631">
            <v>942573.76</v>
          </cell>
          <cell r="Q1631" t="str">
            <v>80</v>
          </cell>
          <cell r="R1631" t="str">
            <v>Medicine</v>
          </cell>
          <cell r="S1631" t="str">
            <v>MEDICAL CAMPUS</v>
          </cell>
          <cell r="T1631" t="b">
            <v>0</v>
          </cell>
          <cell r="U1631" t="b">
            <v>1</v>
          </cell>
          <cell r="V1631" t="b">
            <v>0</v>
          </cell>
          <cell r="W1631" t="str">
            <v>Asset Management</v>
          </cell>
          <cell r="X1631">
            <v>942574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 t="str">
            <v>20</v>
          </cell>
          <cell r="AH1631" t="str">
            <v>PR</v>
          </cell>
          <cell r="AI1631" t="str">
            <v>FullyF</v>
          </cell>
          <cell r="AJ1631" t="str">
            <v>FF</v>
          </cell>
        </row>
        <row r="1632">
          <cell r="A1632" t="str">
            <v>1000669</v>
          </cell>
          <cell r="C1632" t="str">
            <v>98072201</v>
          </cell>
          <cell r="D1632" t="str">
            <v>Dana Clinic YNHH OFC RENOS - CANCELLED</v>
          </cell>
          <cell r="E1632">
            <v>36008</v>
          </cell>
          <cell r="I1632">
            <v>36017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200506</v>
          </cell>
          <cell r="P1632">
            <v>0</v>
          </cell>
          <cell r="Q1632" t="str">
            <v>08</v>
          </cell>
          <cell r="R1632" t="str">
            <v>Medicine</v>
          </cell>
          <cell r="T1632" t="b">
            <v>0</v>
          </cell>
          <cell r="U1632" t="b">
            <v>1</v>
          </cell>
          <cell r="V1632" t="b">
            <v>0</v>
          </cell>
          <cell r="W1632" t="str">
            <v>Asset Management</v>
          </cell>
          <cell r="X1632">
            <v>0</v>
          </cell>
          <cell r="Y1632">
            <v>0</v>
          </cell>
          <cell r="Z1632">
            <v>0</v>
          </cell>
          <cell r="AI1632" t="str">
            <v>Tomb</v>
          </cell>
          <cell r="AJ1632" t="str">
            <v>T</v>
          </cell>
        </row>
        <row r="1633">
          <cell r="A1633" t="str">
            <v>1000670</v>
          </cell>
          <cell r="B1633" t="str">
            <v>P98090301</v>
          </cell>
          <cell r="C1633" t="str">
            <v>98090301</v>
          </cell>
          <cell r="D1633" t="str">
            <v>CMHC ADDITION</v>
          </cell>
          <cell r="E1633">
            <v>36039</v>
          </cell>
          <cell r="H1633">
            <v>38898</v>
          </cell>
          <cell r="I1633">
            <v>37414</v>
          </cell>
          <cell r="J1633">
            <v>11000000</v>
          </cell>
          <cell r="K1633">
            <v>987357.96</v>
          </cell>
          <cell r="L1633">
            <v>1002493.81</v>
          </cell>
          <cell r="M1633">
            <v>0</v>
          </cell>
          <cell r="N1633">
            <v>1002494</v>
          </cell>
          <cell r="O1633">
            <v>200506</v>
          </cell>
          <cell r="P1633">
            <v>1002493.81</v>
          </cell>
          <cell r="Q1633" t="str">
            <v>80</v>
          </cell>
          <cell r="R1633" t="str">
            <v>Medicine</v>
          </cell>
          <cell r="S1633" t="str">
            <v>MEDICAL CAMPUS</v>
          </cell>
          <cell r="T1633" t="b">
            <v>0</v>
          </cell>
          <cell r="U1633" t="b">
            <v>0</v>
          </cell>
          <cell r="V1633" t="b">
            <v>0</v>
          </cell>
          <cell r="W1633" t="str">
            <v>Asset Management</v>
          </cell>
          <cell r="X1633">
            <v>6000000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 t="str">
            <v>10</v>
          </cell>
          <cell r="AH1633" t="str">
            <v>NI</v>
          </cell>
          <cell r="AI1633" t="str">
            <v>Desig</v>
          </cell>
          <cell r="AJ1633" t="str">
            <v>I</v>
          </cell>
        </row>
        <row r="1634">
          <cell r="A1634" t="str">
            <v>1000671</v>
          </cell>
          <cell r="B1634" t="str">
            <v>P98110201</v>
          </cell>
          <cell r="C1634" t="str">
            <v>98110201</v>
          </cell>
          <cell r="D1634" t="str">
            <v>YSM TOILET ROOM UPGRADES</v>
          </cell>
          <cell r="E1634">
            <v>36100</v>
          </cell>
          <cell r="G1634">
            <v>37437</v>
          </cell>
          <cell r="H1634">
            <v>37437</v>
          </cell>
          <cell r="I1634">
            <v>36105</v>
          </cell>
          <cell r="J1634">
            <v>98000</v>
          </cell>
          <cell r="K1634">
            <v>98000.54</v>
          </cell>
          <cell r="L1634">
            <v>98000.54</v>
          </cell>
          <cell r="M1634">
            <v>0</v>
          </cell>
          <cell r="N1634">
            <v>98001</v>
          </cell>
          <cell r="O1634">
            <v>200506</v>
          </cell>
          <cell r="P1634">
            <v>98000.54</v>
          </cell>
          <cell r="Q1634" t="str">
            <v>80</v>
          </cell>
          <cell r="R1634" t="str">
            <v>Medicine</v>
          </cell>
          <cell r="S1634" t="str">
            <v>MEDICAL CAMPUS</v>
          </cell>
          <cell r="T1634" t="b">
            <v>0</v>
          </cell>
          <cell r="U1634" t="b">
            <v>1</v>
          </cell>
          <cell r="V1634" t="b">
            <v>0</v>
          </cell>
          <cell r="W1634" t="str">
            <v>Asset Management</v>
          </cell>
          <cell r="X1634">
            <v>98000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 t="str">
            <v>30</v>
          </cell>
          <cell r="AH1634" t="str">
            <v>CM</v>
          </cell>
          <cell r="AI1634" t="str">
            <v>FullyF</v>
          </cell>
          <cell r="AJ1634" t="str">
            <v>FF</v>
          </cell>
        </row>
        <row r="1635">
          <cell r="A1635" t="str">
            <v>1000672</v>
          </cell>
          <cell r="B1635" t="str">
            <v>P98022431</v>
          </cell>
          <cell r="C1635" t="str">
            <v>98022431</v>
          </cell>
          <cell r="D1635" t="str">
            <v>LOCK 63 Acquisition</v>
          </cell>
          <cell r="E1635">
            <v>35827</v>
          </cell>
          <cell r="G1635">
            <v>37225</v>
          </cell>
          <cell r="I1635">
            <v>38229</v>
          </cell>
          <cell r="J1635">
            <v>1140000</v>
          </cell>
          <cell r="K1635">
            <v>295170.12</v>
          </cell>
          <cell r="L1635">
            <v>348394.82</v>
          </cell>
          <cell r="M1635">
            <v>0</v>
          </cell>
          <cell r="N1635">
            <v>348281</v>
          </cell>
          <cell r="O1635">
            <v>200506</v>
          </cell>
          <cell r="P1635">
            <v>712288.28</v>
          </cell>
          <cell r="Q1635" t="str">
            <v>63</v>
          </cell>
          <cell r="R1635" t="str">
            <v>Admin&amp;Other Acquisitions</v>
          </cell>
          <cell r="T1635" t="b">
            <v>0</v>
          </cell>
          <cell r="U1635" t="b">
            <v>0</v>
          </cell>
          <cell r="V1635" t="b">
            <v>0</v>
          </cell>
          <cell r="W1635" t="str">
            <v>Accounting And Contracts</v>
          </cell>
          <cell r="X1635">
            <v>1140000</v>
          </cell>
          <cell r="Y1635">
            <v>0</v>
          </cell>
          <cell r="Z1635">
            <v>0</v>
          </cell>
          <cell r="AA1635">
            <v>91020.6</v>
          </cell>
          <cell r="AB1635">
            <v>123683.75</v>
          </cell>
          <cell r="AC1635">
            <v>78325.47</v>
          </cell>
          <cell r="AD1635">
            <v>9092</v>
          </cell>
          <cell r="AE1635">
            <v>56560.41</v>
          </cell>
          <cell r="AF1635">
            <v>5211.2299999999996</v>
          </cell>
          <cell r="AG1635" t="str">
            <v>60</v>
          </cell>
          <cell r="AH1635" t="str">
            <v>AC</v>
          </cell>
          <cell r="AI1635" t="str">
            <v>Const</v>
          </cell>
          <cell r="AJ1635" t="str">
            <v>I</v>
          </cell>
        </row>
        <row r="1636">
          <cell r="A1636" t="str">
            <v>1000673</v>
          </cell>
          <cell r="B1636" t="str">
            <v>P98102701</v>
          </cell>
          <cell r="C1636" t="str">
            <v>98102701</v>
          </cell>
          <cell r="D1636" t="str">
            <v>UHSC PHARMACY EXPANSION 1998</v>
          </cell>
          <cell r="E1636">
            <v>36110</v>
          </cell>
          <cell r="G1636">
            <v>36403</v>
          </cell>
          <cell r="I1636">
            <v>37866</v>
          </cell>
          <cell r="J1636">
            <v>358464</v>
          </cell>
          <cell r="K1636">
            <v>358464.19</v>
          </cell>
          <cell r="L1636">
            <v>358464.19</v>
          </cell>
          <cell r="M1636">
            <v>52000</v>
          </cell>
          <cell r="N1636">
            <v>306464</v>
          </cell>
          <cell r="O1636">
            <v>200506</v>
          </cell>
          <cell r="P1636">
            <v>358464.19</v>
          </cell>
          <cell r="Q1636" t="str">
            <v>61</v>
          </cell>
          <cell r="R1636" t="str">
            <v>Admin&amp;Other Other</v>
          </cell>
          <cell r="S1636" t="str">
            <v>OTHER FACILITIES</v>
          </cell>
          <cell r="T1636" t="b">
            <v>0</v>
          </cell>
          <cell r="U1636" t="b">
            <v>1</v>
          </cell>
          <cell r="V1636" t="b">
            <v>0</v>
          </cell>
          <cell r="W1636" t="str">
            <v>Accounting And Contracts</v>
          </cell>
          <cell r="X1636">
            <v>120258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 t="str">
            <v>20</v>
          </cell>
          <cell r="AH1636" t="str">
            <v>PR</v>
          </cell>
          <cell r="AI1636" t="str">
            <v>FullyF</v>
          </cell>
          <cell r="AJ1636" t="str">
            <v>FF</v>
          </cell>
        </row>
        <row r="1637">
          <cell r="A1637" t="str">
            <v>1000674</v>
          </cell>
          <cell r="B1637" t="str">
            <v>P98022418</v>
          </cell>
          <cell r="C1637" t="str">
            <v>98022418</v>
          </cell>
          <cell r="D1637" t="str">
            <v>SML WALL ST BUTTRESSES REHAB</v>
          </cell>
          <cell r="E1637">
            <v>36100</v>
          </cell>
          <cell r="G1637">
            <v>37134</v>
          </cell>
          <cell r="H1637">
            <v>37072</v>
          </cell>
          <cell r="I1637">
            <v>36693</v>
          </cell>
          <cell r="J1637">
            <v>5802000</v>
          </cell>
          <cell r="K1637">
            <v>4875076.72</v>
          </cell>
          <cell r="L1637">
            <v>4875542.59</v>
          </cell>
          <cell r="M1637">
            <v>2022141</v>
          </cell>
          <cell r="N1637">
            <v>2853402</v>
          </cell>
          <cell r="O1637">
            <v>200506</v>
          </cell>
          <cell r="P1637">
            <v>4875542.59</v>
          </cell>
          <cell r="Q1637" t="str">
            <v>50</v>
          </cell>
          <cell r="R1637" t="str">
            <v>Libraries</v>
          </cell>
          <cell r="S1637" t="str">
            <v>LIBRARY FACILITIES</v>
          </cell>
          <cell r="T1637" t="b">
            <v>0</v>
          </cell>
          <cell r="U1637" t="b">
            <v>0</v>
          </cell>
          <cell r="V1637" t="b">
            <v>0</v>
          </cell>
          <cell r="W1637" t="str">
            <v>Accounting And Contracts</v>
          </cell>
          <cell r="X1637">
            <v>3779859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 t="str">
            <v>10</v>
          </cell>
          <cell r="AH1637" t="str">
            <v>CM</v>
          </cell>
          <cell r="AI1637" t="str">
            <v>Const</v>
          </cell>
          <cell r="AJ1637" t="str">
            <v>I</v>
          </cell>
        </row>
        <row r="1638">
          <cell r="A1638" t="str">
            <v>1000675</v>
          </cell>
          <cell r="B1638" t="str">
            <v>P99093002</v>
          </cell>
          <cell r="C1638" t="str">
            <v>99093002</v>
          </cell>
          <cell r="D1638" t="str">
            <v>FARNAM HALL IMPROVEMENTS</v>
          </cell>
          <cell r="E1638">
            <v>36465</v>
          </cell>
          <cell r="G1638">
            <v>37134</v>
          </cell>
          <cell r="H1638">
            <v>37499</v>
          </cell>
          <cell r="I1638">
            <v>37000</v>
          </cell>
          <cell r="J1638">
            <v>5420000</v>
          </cell>
          <cell r="K1638">
            <v>4279421.82</v>
          </cell>
          <cell r="L1638">
            <v>4279421.82</v>
          </cell>
          <cell r="M1638">
            <v>303881</v>
          </cell>
          <cell r="N1638">
            <v>3975540</v>
          </cell>
          <cell r="O1638">
            <v>200506</v>
          </cell>
          <cell r="P1638">
            <v>4279421.82</v>
          </cell>
          <cell r="Q1638" t="str">
            <v>71</v>
          </cell>
          <cell r="R1638" t="str">
            <v>Residential - Undergraduate</v>
          </cell>
          <cell r="S1638" t="str">
            <v>RESIDENTIAL FACILITIES</v>
          </cell>
          <cell r="T1638" t="b">
            <v>0</v>
          </cell>
          <cell r="U1638" t="b">
            <v>0</v>
          </cell>
          <cell r="V1638" t="b">
            <v>0</v>
          </cell>
          <cell r="W1638" t="str">
            <v>Accounting And Contracts</v>
          </cell>
          <cell r="X1638">
            <v>5116119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 t="str">
            <v>10</v>
          </cell>
          <cell r="AH1638" t="str">
            <v>CM</v>
          </cell>
          <cell r="AI1638" t="str">
            <v>Const</v>
          </cell>
          <cell r="AJ1638" t="str">
            <v>I</v>
          </cell>
        </row>
        <row r="1639">
          <cell r="A1639" t="str">
            <v>1000742</v>
          </cell>
          <cell r="C1639" t="str">
            <v>99070401</v>
          </cell>
          <cell r="D1639" t="str">
            <v>EMERGENCY CONV PRJS CENTRAL FAC</v>
          </cell>
          <cell r="E1639">
            <v>36312</v>
          </cell>
          <cell r="G1639">
            <v>36341</v>
          </cell>
          <cell r="I1639">
            <v>37285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200506</v>
          </cell>
          <cell r="P1639">
            <v>0</v>
          </cell>
          <cell r="Q1639" t="str">
            <v>13</v>
          </cell>
          <cell r="R1639" t="str">
            <v>Other</v>
          </cell>
          <cell r="T1639" t="b">
            <v>0</v>
          </cell>
          <cell r="U1639" t="b">
            <v>1</v>
          </cell>
          <cell r="V1639" t="b">
            <v>0</v>
          </cell>
          <cell r="W1639" t="str">
            <v>Accounting And Contracts</v>
          </cell>
          <cell r="X1639">
            <v>0</v>
          </cell>
          <cell r="Y1639">
            <v>0</v>
          </cell>
          <cell r="Z1639">
            <v>0</v>
          </cell>
          <cell r="AI1639" t="str">
            <v>Tomb</v>
          </cell>
          <cell r="AJ1639" t="str">
            <v>T</v>
          </cell>
        </row>
        <row r="1640">
          <cell r="A1640" t="str">
            <v>1000745</v>
          </cell>
          <cell r="C1640" t="str">
            <v>99070402</v>
          </cell>
          <cell r="D1640" t="str">
            <v>EMERGENCY CONV PRJS MED</v>
          </cell>
          <cell r="E1640">
            <v>36312</v>
          </cell>
          <cell r="G1640">
            <v>36341</v>
          </cell>
          <cell r="I1640">
            <v>37285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200506</v>
          </cell>
          <cell r="P1640">
            <v>0</v>
          </cell>
          <cell r="Q1640" t="str">
            <v>08</v>
          </cell>
          <cell r="R1640" t="str">
            <v>Medicine</v>
          </cell>
          <cell r="T1640" t="b">
            <v>0</v>
          </cell>
          <cell r="U1640" t="b">
            <v>1</v>
          </cell>
          <cell r="V1640" t="b">
            <v>0</v>
          </cell>
          <cell r="W1640" t="str">
            <v>Asset Management</v>
          </cell>
          <cell r="X1640">
            <v>0</v>
          </cell>
          <cell r="Y1640">
            <v>0</v>
          </cell>
          <cell r="Z1640">
            <v>0</v>
          </cell>
          <cell r="AI1640" t="str">
            <v>Tomb</v>
          </cell>
          <cell r="AJ1640" t="str">
            <v>T</v>
          </cell>
        </row>
        <row r="1641">
          <cell r="A1641" t="str">
            <v>1000746</v>
          </cell>
          <cell r="B1641" t="str">
            <v>C99070403</v>
          </cell>
          <cell r="C1641" t="str">
            <v>99070403</v>
          </cell>
          <cell r="D1641" t="str">
            <v>ITS DNO NETWORK EQUIPMENT 1999</v>
          </cell>
          <cell r="E1641">
            <v>36312</v>
          </cell>
          <cell r="G1641">
            <v>36341</v>
          </cell>
          <cell r="I1641">
            <v>37628</v>
          </cell>
          <cell r="J1641">
            <v>49362</v>
          </cell>
          <cell r="K1641">
            <v>49362</v>
          </cell>
          <cell r="L1641">
            <v>49362</v>
          </cell>
          <cell r="M1641">
            <v>0</v>
          </cell>
          <cell r="N1641">
            <v>49362</v>
          </cell>
          <cell r="O1641">
            <v>200506</v>
          </cell>
          <cell r="P1641">
            <v>49362</v>
          </cell>
          <cell r="Q1641" t="str">
            <v>12</v>
          </cell>
          <cell r="R1641" t="str">
            <v>Administrative &amp; University-Wide</v>
          </cell>
          <cell r="S1641" t="str">
            <v>OTHER PROJECTS</v>
          </cell>
          <cell r="T1641" t="b">
            <v>0</v>
          </cell>
          <cell r="U1641" t="b">
            <v>1</v>
          </cell>
          <cell r="V1641" t="b">
            <v>0</v>
          </cell>
          <cell r="W1641" t="str">
            <v>Finance-General Administration</v>
          </cell>
          <cell r="X1641">
            <v>49362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I1641" t="str">
            <v>Tomb</v>
          </cell>
          <cell r="AJ1641" t="str">
            <v>T</v>
          </cell>
        </row>
        <row r="1642">
          <cell r="A1642" t="str">
            <v>1000841</v>
          </cell>
          <cell r="B1642" t="str">
            <v>C99061601</v>
          </cell>
          <cell r="C1642" t="str">
            <v>99061601</v>
          </cell>
          <cell r="D1642" t="str">
            <v>YAD PC TR&amp;S #808</v>
          </cell>
          <cell r="E1642">
            <v>36039</v>
          </cell>
          <cell r="F1642">
            <v>36707</v>
          </cell>
          <cell r="G1642">
            <v>36341</v>
          </cell>
          <cell r="I1642">
            <v>37592</v>
          </cell>
          <cell r="J1642">
            <v>2387</v>
          </cell>
          <cell r="K1642">
            <v>2387</v>
          </cell>
          <cell r="L1642">
            <v>2387</v>
          </cell>
          <cell r="M1642">
            <v>0</v>
          </cell>
          <cell r="N1642">
            <v>2387</v>
          </cell>
          <cell r="O1642">
            <v>200506</v>
          </cell>
          <cell r="P1642">
            <v>2387</v>
          </cell>
          <cell r="Q1642" t="str">
            <v>12</v>
          </cell>
          <cell r="R1642" t="str">
            <v>Administrative &amp; University-Wide</v>
          </cell>
          <cell r="T1642" t="b">
            <v>0</v>
          </cell>
          <cell r="U1642" t="b">
            <v>1</v>
          </cell>
          <cell r="V1642" t="b">
            <v>0</v>
          </cell>
          <cell r="W1642" t="str">
            <v>Finance-General Administration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I1642" t="str">
            <v>Tomb</v>
          </cell>
          <cell r="AJ1642" t="str">
            <v>T</v>
          </cell>
        </row>
        <row r="1643">
          <cell r="A1643" t="str">
            <v>1001044</v>
          </cell>
          <cell r="B1643" t="str">
            <v>C99062301</v>
          </cell>
          <cell r="C1643" t="str">
            <v>99062301</v>
          </cell>
          <cell r="D1643" t="str">
            <v>GARBAGE TRUCK - FRONT LOADER</v>
          </cell>
          <cell r="E1643">
            <v>36281</v>
          </cell>
          <cell r="F1643">
            <v>36799</v>
          </cell>
          <cell r="G1643">
            <v>36433</v>
          </cell>
          <cell r="I1643">
            <v>38146</v>
          </cell>
          <cell r="J1643">
            <v>144067</v>
          </cell>
          <cell r="K1643">
            <v>144067</v>
          </cell>
          <cell r="L1643">
            <v>144067</v>
          </cell>
          <cell r="M1643">
            <v>0</v>
          </cell>
          <cell r="N1643">
            <v>144067</v>
          </cell>
          <cell r="O1643">
            <v>200506</v>
          </cell>
          <cell r="P1643">
            <v>144067</v>
          </cell>
          <cell r="Q1643" t="str">
            <v>65</v>
          </cell>
          <cell r="R1643" t="str">
            <v>Admin&amp;Other Utilities Central</v>
          </cell>
          <cell r="S1643" t="str">
            <v>EQUIPMENT, SYSTEMS, SOFTWARE</v>
          </cell>
          <cell r="T1643" t="b">
            <v>0</v>
          </cell>
          <cell r="U1643" t="b">
            <v>1</v>
          </cell>
          <cell r="V1643" t="b">
            <v>0</v>
          </cell>
          <cell r="W1643" t="str">
            <v>Accounting And Contracts</v>
          </cell>
          <cell r="X1643">
            <v>144067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 t="str">
            <v>50</v>
          </cell>
          <cell r="AH1643" t="str">
            <v>OE</v>
          </cell>
          <cell r="AI1643" t="str">
            <v>FullyF</v>
          </cell>
          <cell r="AJ1643" t="str">
            <v>FF</v>
          </cell>
        </row>
        <row r="1644">
          <cell r="A1644" t="str">
            <v>1001054</v>
          </cell>
          <cell r="B1644" t="str">
            <v>C99062302</v>
          </cell>
          <cell r="C1644" t="str">
            <v>99062302</v>
          </cell>
          <cell r="D1644" t="str">
            <v>YAD PC ATHLETICS ORDER #1121</v>
          </cell>
          <cell r="E1644">
            <v>36312</v>
          </cell>
          <cell r="F1644">
            <v>36707</v>
          </cell>
          <cell r="G1644">
            <v>36341</v>
          </cell>
          <cell r="I1644">
            <v>36325</v>
          </cell>
          <cell r="J1644">
            <v>1945</v>
          </cell>
          <cell r="K1644">
            <v>1945</v>
          </cell>
          <cell r="L1644">
            <v>1945</v>
          </cell>
          <cell r="M1644">
            <v>0</v>
          </cell>
          <cell r="N1644">
            <v>1945</v>
          </cell>
          <cell r="O1644">
            <v>200506</v>
          </cell>
          <cell r="P1644">
            <v>1945</v>
          </cell>
          <cell r="Q1644" t="str">
            <v>10</v>
          </cell>
          <cell r="R1644" t="str">
            <v>Athletics</v>
          </cell>
          <cell r="T1644" t="b">
            <v>0</v>
          </cell>
          <cell r="U1644" t="b">
            <v>1</v>
          </cell>
          <cell r="V1644" t="b">
            <v>0</v>
          </cell>
          <cell r="W1644" t="str">
            <v>Finance-General Administration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I1644" t="str">
            <v>Tomb</v>
          </cell>
          <cell r="AJ1644" t="str">
            <v>T</v>
          </cell>
        </row>
        <row r="1645">
          <cell r="A1645" t="str">
            <v>1001056</v>
          </cell>
          <cell r="B1645" t="str">
            <v>C99062303</v>
          </cell>
          <cell r="C1645" t="str">
            <v>99062303</v>
          </cell>
          <cell r="D1645" t="str">
            <v>YAD PC ATHLETICS ORDER #1122</v>
          </cell>
          <cell r="E1645">
            <v>36312</v>
          </cell>
          <cell r="F1645">
            <v>36891</v>
          </cell>
          <cell r="G1645">
            <v>36341</v>
          </cell>
          <cell r="I1645">
            <v>36325</v>
          </cell>
          <cell r="J1645">
            <v>3890</v>
          </cell>
          <cell r="K1645">
            <v>3890</v>
          </cell>
          <cell r="L1645">
            <v>3890</v>
          </cell>
          <cell r="M1645">
            <v>0</v>
          </cell>
          <cell r="N1645">
            <v>3890</v>
          </cell>
          <cell r="O1645">
            <v>200506</v>
          </cell>
          <cell r="P1645">
            <v>3890</v>
          </cell>
          <cell r="Q1645" t="str">
            <v>10</v>
          </cell>
          <cell r="R1645" t="str">
            <v>Athletics</v>
          </cell>
          <cell r="T1645" t="b">
            <v>0</v>
          </cell>
          <cell r="U1645" t="b">
            <v>1</v>
          </cell>
          <cell r="V1645" t="b">
            <v>0</v>
          </cell>
          <cell r="W1645" t="str">
            <v>Finance-General Administration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I1645" t="str">
            <v>Tomb</v>
          </cell>
          <cell r="AJ1645" t="str">
            <v>T</v>
          </cell>
        </row>
        <row r="1646">
          <cell r="A1646" t="str">
            <v>1001057</v>
          </cell>
          <cell r="B1646" t="str">
            <v>C99062304</v>
          </cell>
          <cell r="C1646" t="str">
            <v>99062304</v>
          </cell>
          <cell r="D1646" t="str">
            <v>YAD PC ATHLETICS ORDER #1123</v>
          </cell>
          <cell r="E1646">
            <v>36312</v>
          </cell>
          <cell r="F1646">
            <v>36707</v>
          </cell>
          <cell r="G1646">
            <v>36341</v>
          </cell>
          <cell r="I1646">
            <v>36325</v>
          </cell>
          <cell r="J1646">
            <v>3890</v>
          </cell>
          <cell r="K1646">
            <v>3890</v>
          </cell>
          <cell r="L1646">
            <v>3890</v>
          </cell>
          <cell r="M1646">
            <v>0</v>
          </cell>
          <cell r="N1646">
            <v>3890</v>
          </cell>
          <cell r="O1646">
            <v>200506</v>
          </cell>
          <cell r="P1646">
            <v>3890</v>
          </cell>
          <cell r="Q1646" t="str">
            <v>10</v>
          </cell>
          <cell r="R1646" t="str">
            <v>Athletics</v>
          </cell>
          <cell r="T1646" t="b">
            <v>0</v>
          </cell>
          <cell r="U1646" t="b">
            <v>1</v>
          </cell>
          <cell r="V1646" t="b">
            <v>0</v>
          </cell>
          <cell r="W1646" t="str">
            <v>Finance-General Administration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I1646" t="str">
            <v>Tomb</v>
          </cell>
          <cell r="AJ1646" t="str">
            <v>T</v>
          </cell>
        </row>
        <row r="1647">
          <cell r="A1647" t="str">
            <v>1001058</v>
          </cell>
          <cell r="B1647" t="str">
            <v>P99052501</v>
          </cell>
          <cell r="C1647" t="str">
            <v>99052501</v>
          </cell>
          <cell r="D1647" t="str">
            <v>SHM I-WING MECHANICAL ROOM ROOF REPLACEMENT</v>
          </cell>
          <cell r="E1647">
            <v>36312</v>
          </cell>
          <cell r="G1647">
            <v>36616</v>
          </cell>
          <cell r="I1647">
            <v>37935</v>
          </cell>
          <cell r="J1647">
            <v>98777</v>
          </cell>
          <cell r="K1647">
            <v>98777.77</v>
          </cell>
          <cell r="L1647">
            <v>98777.77</v>
          </cell>
          <cell r="M1647">
            <v>0</v>
          </cell>
          <cell r="N1647">
            <v>98778</v>
          </cell>
          <cell r="O1647">
            <v>200506</v>
          </cell>
          <cell r="P1647">
            <v>98777.77</v>
          </cell>
          <cell r="Q1647" t="str">
            <v>80</v>
          </cell>
          <cell r="R1647" t="str">
            <v>Medicine</v>
          </cell>
          <cell r="S1647" t="str">
            <v>MEDICAL CAMPUS</v>
          </cell>
          <cell r="T1647" t="b">
            <v>0</v>
          </cell>
          <cell r="U1647" t="b">
            <v>1</v>
          </cell>
          <cell r="V1647" t="b">
            <v>0</v>
          </cell>
          <cell r="W1647" t="str">
            <v>Asset Management</v>
          </cell>
          <cell r="X1647">
            <v>95907</v>
          </cell>
          <cell r="Y1647">
            <v>2870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 t="str">
            <v>30</v>
          </cell>
          <cell r="AH1647" t="str">
            <v>CM</v>
          </cell>
          <cell r="AI1647" t="str">
            <v>FullyF</v>
          </cell>
          <cell r="AJ1647" t="str">
            <v>FF</v>
          </cell>
        </row>
        <row r="1648">
          <cell r="A1648" t="str">
            <v>1001059</v>
          </cell>
          <cell r="B1648" t="str">
            <v>P99052502</v>
          </cell>
          <cell r="C1648" t="str">
            <v>99052502</v>
          </cell>
          <cell r="D1648" t="str">
            <v>SHM I-WING EAST BUILDING SEPARATION</v>
          </cell>
          <cell r="E1648">
            <v>36312</v>
          </cell>
          <cell r="G1648">
            <v>37560</v>
          </cell>
          <cell r="H1648">
            <v>37346</v>
          </cell>
          <cell r="I1648">
            <v>36514</v>
          </cell>
          <cell r="J1648">
            <v>250000</v>
          </cell>
          <cell r="K1648">
            <v>167451.79</v>
          </cell>
          <cell r="L1648">
            <v>167451.79</v>
          </cell>
          <cell r="M1648">
            <v>0</v>
          </cell>
          <cell r="N1648">
            <v>167452</v>
          </cell>
          <cell r="O1648">
            <v>200506</v>
          </cell>
          <cell r="P1648">
            <v>167451.79</v>
          </cell>
          <cell r="Q1648" t="str">
            <v>80</v>
          </cell>
          <cell r="R1648" t="str">
            <v>Medicine</v>
          </cell>
          <cell r="S1648" t="str">
            <v>MEDICAL CAMPUS</v>
          </cell>
          <cell r="T1648" t="b">
            <v>0</v>
          </cell>
          <cell r="U1648" t="b">
            <v>0</v>
          </cell>
          <cell r="V1648" t="b">
            <v>0</v>
          </cell>
          <cell r="W1648" t="str">
            <v>Asset Management</v>
          </cell>
          <cell r="X1648">
            <v>167452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 t="str">
            <v>30</v>
          </cell>
          <cell r="AH1648" t="str">
            <v>CM</v>
          </cell>
          <cell r="AI1648" t="str">
            <v>Const</v>
          </cell>
          <cell r="AJ1648" t="str">
            <v>I</v>
          </cell>
        </row>
        <row r="1649">
          <cell r="A1649" t="str">
            <v>1001061</v>
          </cell>
          <cell r="B1649" t="str">
            <v>P99060902</v>
          </cell>
          <cell r="C1649" t="str">
            <v>99060902</v>
          </cell>
          <cell r="D1649" t="str">
            <v>YSM HVAC UPGRADES FOR COILS</v>
          </cell>
          <cell r="E1649">
            <v>36312</v>
          </cell>
          <cell r="G1649">
            <v>36830</v>
          </cell>
          <cell r="I1649">
            <v>36327</v>
          </cell>
          <cell r="J1649">
            <v>80150</v>
          </cell>
          <cell r="K1649">
            <v>62212.09</v>
          </cell>
          <cell r="L1649">
            <v>69167.350000000006</v>
          </cell>
          <cell r="M1649">
            <v>0</v>
          </cell>
          <cell r="N1649">
            <v>65897</v>
          </cell>
          <cell r="O1649">
            <v>200506</v>
          </cell>
          <cell r="P1649">
            <v>77528.66</v>
          </cell>
          <cell r="Q1649" t="str">
            <v>80</v>
          </cell>
          <cell r="R1649" t="str">
            <v>Medicine</v>
          </cell>
          <cell r="S1649" t="str">
            <v>MEDICAL CAMPUS</v>
          </cell>
          <cell r="T1649" t="b">
            <v>0</v>
          </cell>
          <cell r="U1649" t="b">
            <v>0</v>
          </cell>
          <cell r="V1649" t="b">
            <v>0</v>
          </cell>
          <cell r="W1649" t="str">
            <v>Asset Management</v>
          </cell>
          <cell r="X1649">
            <v>73550</v>
          </cell>
          <cell r="Y1649">
            <v>6600</v>
          </cell>
          <cell r="Z1649">
            <v>0</v>
          </cell>
          <cell r="AA1649">
            <v>0</v>
          </cell>
          <cell r="AB1649">
            <v>0</v>
          </cell>
          <cell r="AC1649">
            <v>6361.31</v>
          </cell>
          <cell r="AD1649">
            <v>2000</v>
          </cell>
          <cell r="AE1649">
            <v>0</v>
          </cell>
          <cell r="AF1649">
            <v>0</v>
          </cell>
          <cell r="AG1649" t="str">
            <v>30</v>
          </cell>
          <cell r="AH1649" t="str">
            <v>CM</v>
          </cell>
          <cell r="AI1649" t="str">
            <v>Const</v>
          </cell>
          <cell r="AJ1649" t="str">
            <v>I</v>
          </cell>
        </row>
        <row r="1650">
          <cell r="A1650" t="str">
            <v>1001063</v>
          </cell>
          <cell r="B1650" t="str">
            <v>P99060903</v>
          </cell>
          <cell r="C1650" t="str">
            <v>99060903</v>
          </cell>
          <cell r="D1650" t="str">
            <v>YSM ENERGY CONSERVATION FOR PIPING SYSTEMS</v>
          </cell>
          <cell r="E1650">
            <v>36312</v>
          </cell>
          <cell r="G1650">
            <v>36891</v>
          </cell>
          <cell r="I1650">
            <v>37935</v>
          </cell>
          <cell r="J1650">
            <v>87925</v>
          </cell>
          <cell r="K1650">
            <v>87925.2</v>
          </cell>
          <cell r="L1650">
            <v>87925.2</v>
          </cell>
          <cell r="M1650">
            <v>0</v>
          </cell>
          <cell r="N1650">
            <v>87925</v>
          </cell>
          <cell r="O1650">
            <v>200506</v>
          </cell>
          <cell r="P1650">
            <v>87925.2</v>
          </cell>
          <cell r="Q1650" t="str">
            <v>80</v>
          </cell>
          <cell r="R1650" t="str">
            <v>Medicine</v>
          </cell>
          <cell r="S1650" t="str">
            <v>MEDICAL CAMPUS</v>
          </cell>
          <cell r="T1650" t="b">
            <v>0</v>
          </cell>
          <cell r="U1650" t="b">
            <v>1</v>
          </cell>
          <cell r="V1650" t="b">
            <v>0</v>
          </cell>
          <cell r="W1650" t="str">
            <v>Asset Management</v>
          </cell>
          <cell r="X1650">
            <v>28073</v>
          </cell>
          <cell r="Y1650">
            <v>59852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 t="str">
            <v>30</v>
          </cell>
          <cell r="AH1650" t="str">
            <v>CM</v>
          </cell>
          <cell r="AI1650" t="str">
            <v>FullyF</v>
          </cell>
          <cell r="AJ1650" t="str">
            <v>FF</v>
          </cell>
        </row>
        <row r="1651">
          <cell r="A1651" t="str">
            <v>1001064</v>
          </cell>
          <cell r="B1651" t="str">
            <v>P99052601</v>
          </cell>
          <cell r="C1651" t="str">
            <v>99052601</v>
          </cell>
          <cell r="D1651" t="str">
            <v>SHM I-202/208 MEP UPGRADE</v>
          </cell>
          <cell r="E1651">
            <v>36312</v>
          </cell>
          <cell r="G1651">
            <v>36525</v>
          </cell>
          <cell r="I1651">
            <v>37935</v>
          </cell>
          <cell r="J1651">
            <v>95537</v>
          </cell>
          <cell r="K1651">
            <v>95537</v>
          </cell>
          <cell r="L1651">
            <v>95537</v>
          </cell>
          <cell r="M1651">
            <v>0</v>
          </cell>
          <cell r="N1651">
            <v>95537</v>
          </cell>
          <cell r="O1651">
            <v>200506</v>
          </cell>
          <cell r="P1651">
            <v>95537</v>
          </cell>
          <cell r="Q1651" t="str">
            <v>80</v>
          </cell>
          <cell r="R1651" t="str">
            <v>Medicine</v>
          </cell>
          <cell r="S1651" t="str">
            <v>MEDICAL CAMPUS</v>
          </cell>
          <cell r="T1651" t="b">
            <v>0</v>
          </cell>
          <cell r="U1651" t="b">
            <v>1</v>
          </cell>
          <cell r="V1651" t="b">
            <v>0</v>
          </cell>
          <cell r="W1651" t="str">
            <v>Asset Management</v>
          </cell>
          <cell r="X1651">
            <v>95537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 t="str">
            <v>30</v>
          </cell>
          <cell r="AH1651" t="str">
            <v>CM</v>
          </cell>
          <cell r="AI1651" t="str">
            <v>FullyF</v>
          </cell>
          <cell r="AJ1651" t="str">
            <v>FF</v>
          </cell>
        </row>
        <row r="1652">
          <cell r="A1652" t="str">
            <v>1001065</v>
          </cell>
          <cell r="B1652" t="str">
            <v>P99052401</v>
          </cell>
          <cell r="C1652" t="str">
            <v>99052401</v>
          </cell>
          <cell r="D1652" t="str">
            <v>SHM I-205/205A OFFICE RENOVATIONS</v>
          </cell>
          <cell r="E1652">
            <v>36312</v>
          </cell>
          <cell r="G1652">
            <v>36525</v>
          </cell>
          <cell r="I1652">
            <v>37935</v>
          </cell>
          <cell r="J1652">
            <v>96912</v>
          </cell>
          <cell r="K1652">
            <v>96912</v>
          </cell>
          <cell r="L1652">
            <v>96912</v>
          </cell>
          <cell r="M1652">
            <v>0</v>
          </cell>
          <cell r="N1652">
            <v>96912</v>
          </cell>
          <cell r="O1652">
            <v>200506</v>
          </cell>
          <cell r="P1652">
            <v>96912</v>
          </cell>
          <cell r="Q1652" t="str">
            <v>80</v>
          </cell>
          <cell r="R1652" t="str">
            <v>Medicine</v>
          </cell>
          <cell r="S1652" t="str">
            <v>MEDICAL CAMPUS</v>
          </cell>
          <cell r="T1652" t="b">
            <v>0</v>
          </cell>
          <cell r="U1652" t="b">
            <v>1</v>
          </cell>
          <cell r="V1652" t="b">
            <v>0</v>
          </cell>
          <cell r="W1652" t="str">
            <v>Asset Management</v>
          </cell>
          <cell r="X1652">
            <v>60356</v>
          </cell>
          <cell r="Y1652">
            <v>36556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 t="str">
            <v>20</v>
          </cell>
          <cell r="AH1652" t="str">
            <v>PR</v>
          </cell>
          <cell r="AI1652" t="str">
            <v>FullyF</v>
          </cell>
          <cell r="AJ1652" t="str">
            <v>FF</v>
          </cell>
        </row>
        <row r="1653">
          <cell r="A1653" t="str">
            <v>1001066</v>
          </cell>
          <cell r="B1653" t="str">
            <v>C99062305</v>
          </cell>
          <cell r="C1653" t="str">
            <v>99062305</v>
          </cell>
          <cell r="D1653" t="str">
            <v>YAD PC HRS ORDER #1132</v>
          </cell>
          <cell r="E1653">
            <v>36312</v>
          </cell>
          <cell r="F1653">
            <v>36891</v>
          </cell>
          <cell r="G1653">
            <v>36341</v>
          </cell>
          <cell r="I1653">
            <v>36327</v>
          </cell>
          <cell r="J1653">
            <v>2411</v>
          </cell>
          <cell r="K1653">
            <v>2411</v>
          </cell>
          <cell r="L1653">
            <v>2411</v>
          </cell>
          <cell r="M1653">
            <v>0</v>
          </cell>
          <cell r="N1653">
            <v>2411</v>
          </cell>
          <cell r="O1653">
            <v>200506</v>
          </cell>
          <cell r="P1653">
            <v>2411</v>
          </cell>
          <cell r="Q1653" t="str">
            <v>12</v>
          </cell>
          <cell r="R1653" t="str">
            <v>Administrative &amp; University-Wide</v>
          </cell>
          <cell r="T1653" t="b">
            <v>0</v>
          </cell>
          <cell r="U1653" t="b">
            <v>1</v>
          </cell>
          <cell r="V1653" t="b">
            <v>0</v>
          </cell>
          <cell r="W1653" t="str">
            <v>Finance-General Administration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I1653" t="str">
            <v>Tomb</v>
          </cell>
          <cell r="AJ1653" t="str">
            <v>T</v>
          </cell>
        </row>
        <row r="1654">
          <cell r="A1654" t="str">
            <v>1001067</v>
          </cell>
          <cell r="B1654" t="str">
            <v>C99062306</v>
          </cell>
          <cell r="C1654" t="str">
            <v>99062306</v>
          </cell>
          <cell r="D1654" t="str">
            <v>YAD PC HRS ORDER #1131</v>
          </cell>
          <cell r="E1654">
            <v>36312</v>
          </cell>
          <cell r="F1654">
            <v>36891</v>
          </cell>
          <cell r="G1654">
            <v>36341</v>
          </cell>
          <cell r="I1654">
            <v>36327</v>
          </cell>
          <cell r="J1654">
            <v>2451</v>
          </cell>
          <cell r="K1654">
            <v>2451</v>
          </cell>
          <cell r="L1654">
            <v>2451</v>
          </cell>
          <cell r="M1654">
            <v>0</v>
          </cell>
          <cell r="N1654">
            <v>2451</v>
          </cell>
          <cell r="O1654">
            <v>200506</v>
          </cell>
          <cell r="P1654">
            <v>2451</v>
          </cell>
          <cell r="Q1654" t="str">
            <v>12</v>
          </cell>
          <cell r="R1654" t="str">
            <v>Administrative &amp; University-Wide</v>
          </cell>
          <cell r="T1654" t="b">
            <v>0</v>
          </cell>
          <cell r="U1654" t="b">
            <v>1</v>
          </cell>
          <cell r="V1654" t="b">
            <v>0</v>
          </cell>
          <cell r="W1654" t="str">
            <v>Finance-General Administration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I1654" t="str">
            <v>Tomb</v>
          </cell>
          <cell r="AJ1654" t="str">
            <v>T</v>
          </cell>
        </row>
        <row r="1655">
          <cell r="A1655" t="str">
            <v>1001068</v>
          </cell>
          <cell r="B1655" t="str">
            <v>C99062307</v>
          </cell>
          <cell r="C1655" t="str">
            <v>99062307</v>
          </cell>
          <cell r="D1655" t="str">
            <v>YAD PC GRADUATE HOUSING ORDER #1135</v>
          </cell>
          <cell r="E1655">
            <v>36312</v>
          </cell>
          <cell r="F1655">
            <v>36707</v>
          </cell>
          <cell r="G1655">
            <v>36341</v>
          </cell>
          <cell r="I1655">
            <v>36327</v>
          </cell>
          <cell r="J1655">
            <v>2245</v>
          </cell>
          <cell r="K1655">
            <v>2245</v>
          </cell>
          <cell r="L1655">
            <v>2245</v>
          </cell>
          <cell r="M1655">
            <v>0</v>
          </cell>
          <cell r="N1655">
            <v>2245</v>
          </cell>
          <cell r="O1655">
            <v>200506</v>
          </cell>
          <cell r="P1655">
            <v>2245</v>
          </cell>
          <cell r="Q1655" t="str">
            <v>12</v>
          </cell>
          <cell r="R1655" t="str">
            <v>Administrative &amp; University-Wide</v>
          </cell>
          <cell r="T1655" t="b">
            <v>0</v>
          </cell>
          <cell r="U1655" t="b">
            <v>1</v>
          </cell>
          <cell r="V1655" t="b">
            <v>0</v>
          </cell>
          <cell r="W1655" t="str">
            <v>Finance-General Administration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I1655" t="str">
            <v>Tomb</v>
          </cell>
          <cell r="AJ1655" t="str">
            <v>T</v>
          </cell>
        </row>
        <row r="1656">
          <cell r="A1656" t="str">
            <v>1001069</v>
          </cell>
          <cell r="B1656" t="str">
            <v>P99051701</v>
          </cell>
          <cell r="C1656" t="str">
            <v>99051701</v>
          </cell>
          <cell r="D1656" t="str">
            <v>CENTRAL POWER PLANT IMPROVEMENTS 1999</v>
          </cell>
          <cell r="E1656">
            <v>36312</v>
          </cell>
          <cell r="G1656">
            <v>37468</v>
          </cell>
          <cell r="H1656">
            <v>37346</v>
          </cell>
          <cell r="I1656">
            <v>37571</v>
          </cell>
          <cell r="J1656">
            <v>1954952</v>
          </cell>
          <cell r="K1656">
            <v>1954952.31</v>
          </cell>
          <cell r="L1656">
            <v>1954952.31</v>
          </cell>
          <cell r="M1656">
            <v>0</v>
          </cell>
          <cell r="N1656">
            <v>1954952</v>
          </cell>
          <cell r="O1656">
            <v>200506</v>
          </cell>
          <cell r="P1656">
            <v>1954952.31</v>
          </cell>
          <cell r="Q1656" t="str">
            <v>65</v>
          </cell>
          <cell r="R1656" t="str">
            <v>Admin&amp;Other Utilities Central</v>
          </cell>
          <cell r="S1656" t="str">
            <v>POWER PLANTS AND UTILITY DISTRIBUTION SYSTEMS</v>
          </cell>
          <cell r="T1656" t="b">
            <v>0</v>
          </cell>
          <cell r="U1656" t="b">
            <v>1</v>
          </cell>
          <cell r="V1656" t="b">
            <v>0</v>
          </cell>
          <cell r="W1656" t="str">
            <v>Accounting And Contracts</v>
          </cell>
          <cell r="X1656">
            <v>1954952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 t="str">
            <v>40</v>
          </cell>
          <cell r="AH1656" t="str">
            <v>UT</v>
          </cell>
          <cell r="AI1656" t="str">
            <v>FullyF</v>
          </cell>
          <cell r="AJ1656" t="str">
            <v>FF</v>
          </cell>
        </row>
        <row r="1657">
          <cell r="A1657" t="str">
            <v>1001070</v>
          </cell>
          <cell r="B1657" t="str">
            <v>C99061101</v>
          </cell>
          <cell r="C1657" t="str">
            <v>99061101</v>
          </cell>
          <cell r="D1657" t="str">
            <v>BROADWAY 29-45 NEW BUILDING CONSTRUCTION</v>
          </cell>
          <cell r="E1657">
            <v>36312</v>
          </cell>
          <cell r="G1657">
            <v>37225</v>
          </cell>
          <cell r="H1657">
            <v>37164</v>
          </cell>
          <cell r="I1657">
            <v>38302</v>
          </cell>
          <cell r="J1657">
            <v>6282466</v>
          </cell>
          <cell r="K1657">
            <v>12803.01</v>
          </cell>
          <cell r="L1657">
            <v>12803.01</v>
          </cell>
          <cell r="M1657">
            <v>40000</v>
          </cell>
          <cell r="N1657">
            <v>5595541</v>
          </cell>
          <cell r="O1657">
            <v>200506</v>
          </cell>
          <cell r="P1657">
            <v>12803.01</v>
          </cell>
          <cell r="Q1657" t="str">
            <v>61</v>
          </cell>
          <cell r="R1657" t="str">
            <v>Admin&amp;Other Other</v>
          </cell>
          <cell r="S1657" t="str">
            <v>OTHER FACILITIES</v>
          </cell>
          <cell r="T1657" t="b">
            <v>0</v>
          </cell>
          <cell r="U1657" t="b">
            <v>0</v>
          </cell>
          <cell r="V1657" t="b">
            <v>0</v>
          </cell>
          <cell r="W1657" t="str">
            <v>Finance-General Administration</v>
          </cell>
          <cell r="X1657">
            <v>0</v>
          </cell>
          <cell r="Y1657">
            <v>5835119</v>
          </cell>
          <cell r="Z1657">
            <v>40000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 t="str">
            <v>10</v>
          </cell>
          <cell r="AH1657" t="str">
            <v>PR</v>
          </cell>
          <cell r="AI1657" t="str">
            <v>Vclosed</v>
          </cell>
          <cell r="AJ1657" t="str">
            <v>VC</v>
          </cell>
        </row>
        <row r="1658">
          <cell r="A1658" t="str">
            <v>1001071</v>
          </cell>
          <cell r="B1658" t="str">
            <v>C99061701</v>
          </cell>
          <cell r="C1658" t="str">
            <v>99061701</v>
          </cell>
          <cell r="D1658" t="str">
            <v>CENTRAL POWER PLANT CAPITAL COSTS FY99</v>
          </cell>
          <cell r="E1658">
            <v>36312</v>
          </cell>
          <cell r="G1658">
            <v>36799</v>
          </cell>
          <cell r="I1658">
            <v>37595</v>
          </cell>
          <cell r="J1658">
            <v>567807</v>
          </cell>
          <cell r="K1658">
            <v>567807</v>
          </cell>
          <cell r="L1658">
            <v>567807</v>
          </cell>
          <cell r="M1658">
            <v>0</v>
          </cell>
          <cell r="N1658">
            <v>567807</v>
          </cell>
          <cell r="O1658">
            <v>200506</v>
          </cell>
          <cell r="P1658">
            <v>567807</v>
          </cell>
          <cell r="Q1658" t="str">
            <v>65</v>
          </cell>
          <cell r="R1658" t="str">
            <v>Admin&amp;Other Utilities Central</v>
          </cell>
          <cell r="S1658" t="str">
            <v>POWER PLANTS AND UTILITY DISTRIBUTION SYSTEMS</v>
          </cell>
          <cell r="T1658" t="b">
            <v>0</v>
          </cell>
          <cell r="U1658" t="b">
            <v>1</v>
          </cell>
          <cell r="V1658" t="b">
            <v>0</v>
          </cell>
          <cell r="W1658" t="str">
            <v>Accounting And Contracts</v>
          </cell>
          <cell r="X1658">
            <v>500000</v>
          </cell>
          <cell r="Y1658">
            <v>67807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 t="str">
            <v>40</v>
          </cell>
          <cell r="AH1658" t="str">
            <v>UT</v>
          </cell>
          <cell r="AI1658" t="str">
            <v>FullyF</v>
          </cell>
          <cell r="AJ1658" t="str">
            <v>FF</v>
          </cell>
        </row>
        <row r="1659">
          <cell r="A1659" t="str">
            <v>1001101</v>
          </cell>
          <cell r="B1659" t="str">
            <v>C99061801</v>
          </cell>
          <cell r="C1659" t="str">
            <v>99061801</v>
          </cell>
          <cell r="D1659" t="str">
            <v>PROCISE CLC 4 CRTG W / LC  &amp;  MAC</v>
          </cell>
          <cell r="E1659">
            <v>36312</v>
          </cell>
          <cell r="F1659">
            <v>36707</v>
          </cell>
          <cell r="G1659">
            <v>36341</v>
          </cell>
          <cell r="I1659">
            <v>36329</v>
          </cell>
          <cell r="J1659">
            <v>164161</v>
          </cell>
          <cell r="K1659">
            <v>164161</v>
          </cell>
          <cell r="L1659">
            <v>164161</v>
          </cell>
          <cell r="M1659">
            <v>0</v>
          </cell>
          <cell r="N1659">
            <v>164161</v>
          </cell>
          <cell r="O1659">
            <v>200506</v>
          </cell>
          <cell r="P1659">
            <v>164161</v>
          </cell>
          <cell r="Q1659" t="str">
            <v>08</v>
          </cell>
          <cell r="R1659" t="str">
            <v>Medicine</v>
          </cell>
          <cell r="T1659" t="b">
            <v>0</v>
          </cell>
          <cell r="U1659" t="b">
            <v>1</v>
          </cell>
          <cell r="V1659" t="b">
            <v>0</v>
          </cell>
          <cell r="W1659" t="str">
            <v>Asset Management</v>
          </cell>
          <cell r="X1659">
            <v>0</v>
          </cell>
          <cell r="Y1659">
            <v>164161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I1659" t="str">
            <v>Tomb</v>
          </cell>
          <cell r="AJ1659" t="str">
            <v>T</v>
          </cell>
        </row>
        <row r="1660">
          <cell r="A1660" t="str">
            <v>1001165</v>
          </cell>
          <cell r="C1660" t="str">
            <v>99040101</v>
          </cell>
          <cell r="D1660" t="str">
            <v>CHEFA  U CONSTRUCTION FUND</v>
          </cell>
          <cell r="E1660">
            <v>36251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200506</v>
          </cell>
          <cell r="P1660">
            <v>0</v>
          </cell>
          <cell r="Q1660" t="str">
            <v>12</v>
          </cell>
          <cell r="R1660" t="str">
            <v>Administrative &amp; University-Wide</v>
          </cell>
          <cell r="T1660" t="b">
            <v>0</v>
          </cell>
          <cell r="U1660" t="b">
            <v>0</v>
          </cell>
          <cell r="V1660" t="b">
            <v>0</v>
          </cell>
          <cell r="W1660" t="str">
            <v>General Accounting</v>
          </cell>
          <cell r="X1660">
            <v>0</v>
          </cell>
          <cell r="Y1660">
            <v>0</v>
          </cell>
          <cell r="Z1660">
            <v>0</v>
          </cell>
          <cell r="AI1660" t="str">
            <v>Tomb</v>
          </cell>
          <cell r="AJ1660" t="str">
            <v>T</v>
          </cell>
        </row>
        <row r="1661">
          <cell r="A1661" t="str">
            <v>1001166</v>
          </cell>
          <cell r="C1661" t="str">
            <v>99062479</v>
          </cell>
          <cell r="D1661" t="str">
            <v>Error</v>
          </cell>
          <cell r="E1661">
            <v>36312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200506</v>
          </cell>
          <cell r="P1661">
            <v>0</v>
          </cell>
          <cell r="T1661" t="b">
            <v>0</v>
          </cell>
          <cell r="U1661" t="b">
            <v>1</v>
          </cell>
          <cell r="V1661" t="b">
            <v>0</v>
          </cell>
          <cell r="W1661" t="str">
            <v>Finance-General Administration</v>
          </cell>
          <cell r="X1661">
            <v>0</v>
          </cell>
          <cell r="Y1661">
            <v>0</v>
          </cell>
          <cell r="Z1661">
            <v>0</v>
          </cell>
          <cell r="AI1661" t="str">
            <v>Tomb</v>
          </cell>
          <cell r="AJ1661" t="str">
            <v>T</v>
          </cell>
        </row>
        <row r="1662">
          <cell r="A1662" t="str">
            <v>1001167</v>
          </cell>
          <cell r="B1662" t="str">
            <v>P99061101</v>
          </cell>
          <cell r="C1662" t="str">
            <v>99061101</v>
          </cell>
          <cell r="D1662" t="str">
            <v>UHSC 5TH FLR CLEAN ROOM</v>
          </cell>
          <cell r="E1662">
            <v>36312</v>
          </cell>
          <cell r="G1662">
            <v>35976</v>
          </cell>
          <cell r="I1662">
            <v>37095</v>
          </cell>
          <cell r="J1662">
            <v>154239</v>
          </cell>
          <cell r="K1662">
            <v>154239.4</v>
          </cell>
          <cell r="L1662">
            <v>154239.4</v>
          </cell>
          <cell r="M1662">
            <v>154239</v>
          </cell>
          <cell r="N1662">
            <v>0</v>
          </cell>
          <cell r="O1662">
            <v>200506</v>
          </cell>
          <cell r="P1662">
            <v>154239.4</v>
          </cell>
          <cell r="Q1662" t="str">
            <v>61</v>
          </cell>
          <cell r="R1662" t="str">
            <v>Admin&amp;Other Other</v>
          </cell>
          <cell r="S1662" t="str">
            <v>OTHER PROJECTS</v>
          </cell>
          <cell r="T1662" t="b">
            <v>0</v>
          </cell>
          <cell r="U1662" t="b">
            <v>1</v>
          </cell>
          <cell r="V1662" t="b">
            <v>0</v>
          </cell>
          <cell r="W1662" t="str">
            <v>Accounting And Contracts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I1662" t="str">
            <v>Tomb</v>
          </cell>
          <cell r="AJ1662" t="str">
            <v>T</v>
          </cell>
        </row>
        <row r="1663">
          <cell r="A1663" t="str">
            <v>1001168</v>
          </cell>
          <cell r="B1663" t="str">
            <v>P99061801</v>
          </cell>
          <cell r="C1663" t="str">
            <v>99061801</v>
          </cell>
          <cell r="D1663" t="str">
            <v>ROOT HOUSE RENOVATION</v>
          </cell>
          <cell r="E1663">
            <v>36312</v>
          </cell>
          <cell r="G1663">
            <v>37103</v>
          </cell>
          <cell r="H1663">
            <v>37011</v>
          </cell>
          <cell r="I1663">
            <v>36861</v>
          </cell>
          <cell r="J1663">
            <v>1805539</v>
          </cell>
          <cell r="K1663">
            <v>3404553.5</v>
          </cell>
          <cell r="L1663">
            <v>3404553.5</v>
          </cell>
          <cell r="M1663">
            <v>1805539</v>
          </cell>
          <cell r="N1663">
            <v>0</v>
          </cell>
          <cell r="O1663">
            <v>200506</v>
          </cell>
          <cell r="P1663">
            <v>3404553.5</v>
          </cell>
          <cell r="Q1663" t="str">
            <v>50</v>
          </cell>
          <cell r="R1663" t="str">
            <v>Libraries</v>
          </cell>
          <cell r="S1663" t="str">
            <v>LIBRARY FACILITIES</v>
          </cell>
          <cell r="T1663" t="b">
            <v>0</v>
          </cell>
          <cell r="U1663" t="b">
            <v>0</v>
          </cell>
          <cell r="V1663" t="b">
            <v>0</v>
          </cell>
          <cell r="W1663" t="str">
            <v>Accounting And Contracts</v>
          </cell>
          <cell r="X1663">
            <v>0</v>
          </cell>
          <cell r="Y1663">
            <v>0</v>
          </cell>
          <cell r="Z1663">
            <v>1805539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 t="str">
            <v>20</v>
          </cell>
          <cell r="AH1663" t="str">
            <v>CR</v>
          </cell>
          <cell r="AI1663" t="str">
            <v>Const</v>
          </cell>
          <cell r="AJ1663" t="str">
            <v>I</v>
          </cell>
        </row>
        <row r="1664">
          <cell r="A1664" t="str">
            <v>1001179</v>
          </cell>
          <cell r="B1664" t="str">
            <v>C99062401</v>
          </cell>
          <cell r="C1664" t="str">
            <v>99062401</v>
          </cell>
          <cell r="D1664" t="str">
            <v>PROJECT X - KRONOS</v>
          </cell>
          <cell r="E1664">
            <v>36312</v>
          </cell>
          <cell r="G1664">
            <v>35976</v>
          </cell>
          <cell r="I1664">
            <v>38065</v>
          </cell>
          <cell r="J1664">
            <v>678245</v>
          </cell>
          <cell r="K1664">
            <v>678245</v>
          </cell>
          <cell r="L1664">
            <v>678245</v>
          </cell>
          <cell r="M1664">
            <v>0</v>
          </cell>
          <cell r="N1664">
            <v>678244</v>
          </cell>
          <cell r="O1664">
            <v>200506</v>
          </cell>
          <cell r="P1664">
            <v>678245</v>
          </cell>
          <cell r="Q1664" t="str">
            <v>60</v>
          </cell>
          <cell r="R1664" t="str">
            <v>Admin&amp;Other Administration</v>
          </cell>
          <cell r="S1664" t="str">
            <v>EQUIPMENT, SYSTEMS, SOFTWARE</v>
          </cell>
          <cell r="T1664" t="b">
            <v>0</v>
          </cell>
          <cell r="U1664" t="b">
            <v>1</v>
          </cell>
          <cell r="V1664" t="b">
            <v>0</v>
          </cell>
          <cell r="W1664" t="str">
            <v>Finance-General Administration</v>
          </cell>
          <cell r="X1664">
            <v>678245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 t="str">
            <v>50</v>
          </cell>
          <cell r="AH1664" t="str">
            <v>OE</v>
          </cell>
          <cell r="AI1664" t="str">
            <v>FullyF</v>
          </cell>
          <cell r="AJ1664" t="str">
            <v>FF</v>
          </cell>
        </row>
        <row r="1665">
          <cell r="A1665" t="str">
            <v>1001180</v>
          </cell>
          <cell r="B1665" t="str">
            <v>C99062402</v>
          </cell>
          <cell r="C1665" t="str">
            <v>99062402</v>
          </cell>
          <cell r="D1665" t="str">
            <v>PROJECT X - RESUMIX</v>
          </cell>
          <cell r="E1665">
            <v>36312</v>
          </cell>
          <cell r="G1665">
            <v>35976</v>
          </cell>
          <cell r="I1665">
            <v>38065</v>
          </cell>
          <cell r="J1665">
            <v>572345</v>
          </cell>
          <cell r="K1665">
            <v>572345</v>
          </cell>
          <cell r="L1665">
            <v>572345</v>
          </cell>
          <cell r="M1665">
            <v>0</v>
          </cell>
          <cell r="N1665">
            <v>572345</v>
          </cell>
          <cell r="O1665">
            <v>200506</v>
          </cell>
          <cell r="P1665">
            <v>572345</v>
          </cell>
          <cell r="Q1665" t="str">
            <v>60</v>
          </cell>
          <cell r="R1665" t="str">
            <v>Admin&amp;Other Administration</v>
          </cell>
          <cell r="S1665" t="str">
            <v>EQUIPMENT, SYSTEMS, SOFTWARE</v>
          </cell>
          <cell r="T1665" t="b">
            <v>0</v>
          </cell>
          <cell r="U1665" t="b">
            <v>1</v>
          </cell>
          <cell r="V1665" t="b">
            <v>0</v>
          </cell>
          <cell r="W1665" t="str">
            <v>Finance-General Administration</v>
          </cell>
          <cell r="X1665">
            <v>572345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 t="str">
            <v>50</v>
          </cell>
          <cell r="AH1665" t="str">
            <v>OE</v>
          </cell>
          <cell r="AI1665" t="str">
            <v>FullyF</v>
          </cell>
          <cell r="AJ1665" t="str">
            <v>FF</v>
          </cell>
        </row>
        <row r="1666">
          <cell r="A1666" t="str">
            <v>1001181</v>
          </cell>
          <cell r="B1666" t="str">
            <v>C99062403</v>
          </cell>
          <cell r="C1666" t="str">
            <v>99062403</v>
          </cell>
          <cell r="D1666" t="str">
            <v>PROJECT X - ACCOUNTS PAYABLE</v>
          </cell>
          <cell r="E1666">
            <v>36312</v>
          </cell>
          <cell r="G1666">
            <v>36068</v>
          </cell>
          <cell r="I1666">
            <v>38065</v>
          </cell>
          <cell r="J1666">
            <v>6303895</v>
          </cell>
          <cell r="K1666">
            <v>6303895</v>
          </cell>
          <cell r="L1666">
            <v>6303895</v>
          </cell>
          <cell r="M1666">
            <v>0</v>
          </cell>
          <cell r="N1666">
            <v>6303895</v>
          </cell>
          <cell r="O1666">
            <v>200506</v>
          </cell>
          <cell r="P1666">
            <v>6303895</v>
          </cell>
          <cell r="Q1666" t="str">
            <v>60</v>
          </cell>
          <cell r="R1666" t="str">
            <v>Admin&amp;Other Administration</v>
          </cell>
          <cell r="S1666" t="str">
            <v>EQUIPMENT, SYSTEMS, SOFTWARE</v>
          </cell>
          <cell r="T1666" t="b">
            <v>0</v>
          </cell>
          <cell r="U1666" t="b">
            <v>1</v>
          </cell>
          <cell r="V1666" t="b">
            <v>0</v>
          </cell>
          <cell r="W1666" t="str">
            <v>Finance-General Administration</v>
          </cell>
          <cell r="X1666">
            <v>6303895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 t="str">
            <v>10</v>
          </cell>
          <cell r="AH1666" t="str">
            <v>OO</v>
          </cell>
          <cell r="AI1666" t="str">
            <v>FullyF</v>
          </cell>
          <cell r="AJ1666" t="str">
            <v>FF</v>
          </cell>
        </row>
        <row r="1667">
          <cell r="A1667" t="str">
            <v>1001182</v>
          </cell>
          <cell r="C1667" t="str">
            <v>99040103</v>
          </cell>
          <cell r="D1667" t="str">
            <v>CHEFA U PROJECTS NET INTEREST</v>
          </cell>
          <cell r="E1667">
            <v>36251</v>
          </cell>
          <cell r="G1667">
            <v>37042</v>
          </cell>
          <cell r="K1667">
            <v>0</v>
          </cell>
          <cell r="L1667">
            <v>0</v>
          </cell>
          <cell r="M1667">
            <v>-1740000</v>
          </cell>
          <cell r="N1667">
            <v>0</v>
          </cell>
          <cell r="O1667">
            <v>200506</v>
          </cell>
          <cell r="P1667">
            <v>0</v>
          </cell>
          <cell r="T1667" t="b">
            <v>0</v>
          </cell>
          <cell r="U1667" t="b">
            <v>0</v>
          </cell>
          <cell r="V1667" t="b">
            <v>0</v>
          </cell>
          <cell r="W1667" t="str">
            <v>General Accounting</v>
          </cell>
          <cell r="X1667">
            <v>0</v>
          </cell>
          <cell r="Y1667">
            <v>0</v>
          </cell>
          <cell r="Z1667">
            <v>0</v>
          </cell>
          <cell r="AI1667" t="str">
            <v>Tomb</v>
          </cell>
          <cell r="AJ1667" t="str">
            <v>T</v>
          </cell>
        </row>
        <row r="1668">
          <cell r="A1668" t="str">
            <v>1001199</v>
          </cell>
          <cell r="B1668" t="str">
            <v>P99110101</v>
          </cell>
          <cell r="C1668" t="str">
            <v>99110101</v>
          </cell>
          <cell r="D1668" t="str">
            <v>KBT 6TH FLOOR RENOVATION</v>
          </cell>
          <cell r="E1668">
            <v>36434</v>
          </cell>
          <cell r="G1668">
            <v>36860</v>
          </cell>
          <cell r="H1668">
            <v>36860</v>
          </cell>
          <cell r="I1668">
            <v>37866</v>
          </cell>
          <cell r="J1668">
            <v>740297</v>
          </cell>
          <cell r="K1668">
            <v>740297.49</v>
          </cell>
          <cell r="L1668">
            <v>740297.49</v>
          </cell>
          <cell r="M1668">
            <v>0</v>
          </cell>
          <cell r="N1668">
            <v>740297</v>
          </cell>
          <cell r="O1668">
            <v>200506</v>
          </cell>
          <cell r="P1668">
            <v>740297.49</v>
          </cell>
          <cell r="Q1668" t="str">
            <v>25</v>
          </cell>
          <cell r="R1668" t="str">
            <v>Biological and Physical Sciences</v>
          </cell>
          <cell r="S1668" t="str">
            <v>SCIENCE HILL</v>
          </cell>
          <cell r="T1668" t="b">
            <v>0</v>
          </cell>
          <cell r="U1668" t="b">
            <v>1</v>
          </cell>
          <cell r="V1668" t="b">
            <v>0</v>
          </cell>
          <cell r="W1668" t="str">
            <v>Accounting And Contracts</v>
          </cell>
          <cell r="X1668">
            <v>740297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 t="str">
            <v>20</v>
          </cell>
          <cell r="AH1668" t="str">
            <v>PR</v>
          </cell>
          <cell r="AI1668" t="str">
            <v>FullyF</v>
          </cell>
          <cell r="AJ1668" t="str">
            <v>FF</v>
          </cell>
        </row>
        <row r="1669">
          <cell r="A1669" t="str">
            <v>1001200</v>
          </cell>
          <cell r="B1669" t="str">
            <v>C99062801</v>
          </cell>
          <cell r="C1669" t="str">
            <v>99062801</v>
          </cell>
          <cell r="D1669" t="str">
            <v>ATHLETICS VEHICLE - BASKETBALL TEAM</v>
          </cell>
          <cell r="E1669">
            <v>36312</v>
          </cell>
          <cell r="G1669">
            <v>36433</v>
          </cell>
          <cell r="I1669">
            <v>37597</v>
          </cell>
          <cell r="J1669">
            <v>17995</v>
          </cell>
          <cell r="K1669">
            <v>17995</v>
          </cell>
          <cell r="L1669">
            <v>17995</v>
          </cell>
          <cell r="M1669">
            <v>0</v>
          </cell>
          <cell r="N1669">
            <v>17995</v>
          </cell>
          <cell r="O1669">
            <v>200506</v>
          </cell>
          <cell r="P1669">
            <v>17995</v>
          </cell>
          <cell r="Q1669" t="str">
            <v>10</v>
          </cell>
          <cell r="R1669" t="str">
            <v>Athletics</v>
          </cell>
          <cell r="S1669" t="str">
            <v>EQUIPMENT, SYSTEMS, SOFTWARE</v>
          </cell>
          <cell r="T1669" t="b">
            <v>0</v>
          </cell>
          <cell r="U1669" t="b">
            <v>1</v>
          </cell>
          <cell r="V1669" t="b">
            <v>0</v>
          </cell>
          <cell r="W1669" t="str">
            <v>Finance-General Administration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I1669" t="str">
            <v>Tomb</v>
          </cell>
          <cell r="AJ1669" t="str">
            <v>T</v>
          </cell>
        </row>
        <row r="1670">
          <cell r="A1670" t="str">
            <v>1001202</v>
          </cell>
          <cell r="B1670" t="str">
            <v>C99062802</v>
          </cell>
          <cell r="C1670" t="str">
            <v>99062802</v>
          </cell>
          <cell r="D1670" t="str">
            <v>YAD PC SUPPORT SVCS COPIER RENTAL PROG ORDER #1143</v>
          </cell>
          <cell r="E1670">
            <v>36312</v>
          </cell>
          <cell r="F1670">
            <v>36707</v>
          </cell>
          <cell r="G1670">
            <v>36341</v>
          </cell>
          <cell r="I1670">
            <v>36337</v>
          </cell>
          <cell r="J1670">
            <v>2245</v>
          </cell>
          <cell r="K1670">
            <v>2245</v>
          </cell>
          <cell r="L1670">
            <v>2245</v>
          </cell>
          <cell r="M1670">
            <v>0</v>
          </cell>
          <cell r="N1670">
            <v>2245</v>
          </cell>
          <cell r="O1670">
            <v>200506</v>
          </cell>
          <cell r="P1670">
            <v>2245</v>
          </cell>
          <cell r="Q1670" t="str">
            <v>12</v>
          </cell>
          <cell r="R1670" t="str">
            <v>Administrative &amp; University-Wide</v>
          </cell>
          <cell r="T1670" t="b">
            <v>0</v>
          </cell>
          <cell r="U1670" t="b">
            <v>1</v>
          </cell>
          <cell r="V1670" t="b">
            <v>0</v>
          </cell>
          <cell r="W1670" t="str">
            <v>Finance-General Administration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I1670" t="str">
            <v>Tomb</v>
          </cell>
          <cell r="AJ1670" t="str">
            <v>T</v>
          </cell>
        </row>
        <row r="1671">
          <cell r="A1671" t="str">
            <v>1001248</v>
          </cell>
          <cell r="B1671" t="str">
            <v>P99062801</v>
          </cell>
          <cell r="C1671" t="str">
            <v>99062801</v>
          </cell>
          <cell r="D1671" t="str">
            <v>MASON LAB ASBESTOS MANAGEMENT</v>
          </cell>
          <cell r="E1671">
            <v>36312</v>
          </cell>
          <cell r="H1671">
            <v>41547</v>
          </cell>
          <cell r="I1671">
            <v>37193</v>
          </cell>
          <cell r="J1671">
            <v>64</v>
          </cell>
          <cell r="K1671">
            <v>63.9</v>
          </cell>
          <cell r="L1671">
            <v>63.9</v>
          </cell>
          <cell r="M1671">
            <v>64</v>
          </cell>
          <cell r="N1671">
            <v>0</v>
          </cell>
          <cell r="O1671">
            <v>200506</v>
          </cell>
          <cell r="P1671">
            <v>63.9</v>
          </cell>
          <cell r="Q1671" t="str">
            <v>24</v>
          </cell>
          <cell r="R1671" t="str">
            <v>Eng&amp;ApplSci</v>
          </cell>
          <cell r="S1671" t="str">
            <v>SCIENCE HILL</v>
          </cell>
          <cell r="T1671" t="b">
            <v>0</v>
          </cell>
          <cell r="U1671" t="b">
            <v>1</v>
          </cell>
          <cell r="V1671" t="b">
            <v>0</v>
          </cell>
          <cell r="W1671" t="str">
            <v>Accounting And Contracts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I1671" t="str">
            <v>Tomb</v>
          </cell>
          <cell r="AJ1671" t="str">
            <v>T</v>
          </cell>
        </row>
        <row r="1672">
          <cell r="A1672" t="str">
            <v>1001350</v>
          </cell>
          <cell r="B1672" t="str">
            <v>C99063003</v>
          </cell>
          <cell r="C1672" t="str">
            <v>99063003</v>
          </cell>
          <cell r="D1672" t="str">
            <v>CRAF FY00</v>
          </cell>
          <cell r="E1672">
            <v>36342</v>
          </cell>
          <cell r="G1672">
            <v>37072</v>
          </cell>
          <cell r="I1672">
            <v>38159</v>
          </cell>
          <cell r="J1672">
            <v>3298331</v>
          </cell>
          <cell r="K1672">
            <v>3298330.86</v>
          </cell>
          <cell r="L1672">
            <v>3298330.86</v>
          </cell>
          <cell r="M1672">
            <v>2186346</v>
          </cell>
          <cell r="N1672">
            <v>1111985</v>
          </cell>
          <cell r="O1672">
            <v>200506</v>
          </cell>
          <cell r="P1672">
            <v>3298330.86</v>
          </cell>
          <cell r="Q1672" t="str">
            <v>61</v>
          </cell>
          <cell r="R1672" t="str">
            <v>Admin&amp;Other Other</v>
          </cell>
          <cell r="S1672" t="str">
            <v>OTHER PROJECTS</v>
          </cell>
          <cell r="T1672" t="b">
            <v>0</v>
          </cell>
          <cell r="U1672" t="b">
            <v>1</v>
          </cell>
          <cell r="V1672" t="b">
            <v>0</v>
          </cell>
          <cell r="W1672" t="str">
            <v>Accounting And Contracts</v>
          </cell>
          <cell r="X1672">
            <v>1111985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 t="str">
            <v>30</v>
          </cell>
          <cell r="AH1672" t="str">
            <v>CM</v>
          </cell>
          <cell r="AI1672" t="str">
            <v>FullyF</v>
          </cell>
          <cell r="AJ1672" t="str">
            <v>FF</v>
          </cell>
        </row>
        <row r="1673">
          <cell r="A1673" t="str">
            <v>1001354</v>
          </cell>
          <cell r="B1673" t="str">
            <v>C99063002</v>
          </cell>
          <cell r="C1673" t="str">
            <v>99063002</v>
          </cell>
          <cell r="D1673" t="str">
            <v>UCRAF FY00</v>
          </cell>
          <cell r="E1673">
            <v>36342</v>
          </cell>
          <cell r="G1673">
            <v>37072</v>
          </cell>
          <cell r="I1673">
            <v>38159</v>
          </cell>
          <cell r="J1673">
            <v>965154</v>
          </cell>
          <cell r="K1673">
            <v>965153.54</v>
          </cell>
          <cell r="L1673">
            <v>965153.54</v>
          </cell>
          <cell r="M1673">
            <v>0</v>
          </cell>
          <cell r="N1673">
            <v>965154</v>
          </cell>
          <cell r="O1673">
            <v>200506</v>
          </cell>
          <cell r="P1673">
            <v>965153.54</v>
          </cell>
          <cell r="Q1673" t="str">
            <v>65</v>
          </cell>
          <cell r="R1673" t="str">
            <v>Admin&amp;Other Utilities Central</v>
          </cell>
          <cell r="S1673" t="str">
            <v>POWER PLANTS AND UTILITY DISTRIBUTION SYSTEMS</v>
          </cell>
          <cell r="T1673" t="b">
            <v>0</v>
          </cell>
          <cell r="U1673" t="b">
            <v>1</v>
          </cell>
          <cell r="V1673" t="b">
            <v>0</v>
          </cell>
          <cell r="W1673" t="str">
            <v>Accounting And Contracts</v>
          </cell>
          <cell r="X1673">
            <v>965154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 t="str">
            <v>30</v>
          </cell>
          <cell r="AH1673" t="str">
            <v>CM</v>
          </cell>
          <cell r="AI1673" t="str">
            <v>FullyF</v>
          </cell>
          <cell r="AJ1673" t="str">
            <v>FF</v>
          </cell>
        </row>
        <row r="1674">
          <cell r="A1674" t="str">
            <v>1001356</v>
          </cell>
          <cell r="C1674" t="str">
            <v>99063001</v>
          </cell>
          <cell r="D1674" t="str">
            <v>MED UCRAF FY00 - defunct</v>
          </cell>
          <cell r="E1674">
            <v>36342</v>
          </cell>
          <cell r="I1674">
            <v>37118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200506</v>
          </cell>
          <cell r="P1674">
            <v>0</v>
          </cell>
          <cell r="Q1674" t="str">
            <v>11</v>
          </cell>
          <cell r="R1674" t="str">
            <v>Utilities &amp; Infrastructure</v>
          </cell>
          <cell r="T1674" t="b">
            <v>0</v>
          </cell>
          <cell r="U1674" t="b">
            <v>1</v>
          </cell>
          <cell r="V1674" t="b">
            <v>0</v>
          </cell>
          <cell r="W1674" t="str">
            <v>Accounting And Contracts</v>
          </cell>
          <cell r="X1674">
            <v>0</v>
          </cell>
          <cell r="Y1674">
            <v>0</v>
          </cell>
          <cell r="Z1674">
            <v>0</v>
          </cell>
          <cell r="AI1674" t="str">
            <v>Tomb</v>
          </cell>
          <cell r="AJ1674" t="str">
            <v>T</v>
          </cell>
        </row>
        <row r="1675">
          <cell r="A1675" t="str">
            <v>1001814</v>
          </cell>
          <cell r="B1675" t="str">
            <v>P99051102</v>
          </cell>
          <cell r="C1675" t="str">
            <v>99051102</v>
          </cell>
          <cell r="D1675" t="str">
            <v>SACHEM 60 CLASSROOM B74 RENOVATION</v>
          </cell>
          <cell r="E1675">
            <v>36342</v>
          </cell>
          <cell r="G1675">
            <v>36830</v>
          </cell>
          <cell r="H1675">
            <v>36616</v>
          </cell>
          <cell r="I1675">
            <v>36997</v>
          </cell>
          <cell r="J1675">
            <v>627689</v>
          </cell>
          <cell r="K1675">
            <v>643752.21</v>
          </cell>
          <cell r="L1675">
            <v>643752.21</v>
          </cell>
          <cell r="M1675">
            <v>258319.72</v>
          </cell>
          <cell r="N1675">
            <v>385432</v>
          </cell>
          <cell r="O1675">
            <v>200506</v>
          </cell>
          <cell r="P1675">
            <v>627689.13</v>
          </cell>
          <cell r="Q1675" t="str">
            <v>33</v>
          </cell>
          <cell r="R1675" t="str">
            <v>Self-sup Management</v>
          </cell>
          <cell r="S1675" t="str">
            <v>SCHOOL OF MANAGEMENT</v>
          </cell>
          <cell r="T1675" t="b">
            <v>0</v>
          </cell>
          <cell r="U1675" t="b">
            <v>0</v>
          </cell>
          <cell r="V1675" t="b">
            <v>0</v>
          </cell>
          <cell r="W1675" t="str">
            <v>Accounting And Contracts</v>
          </cell>
          <cell r="X1675">
            <v>369369</v>
          </cell>
          <cell r="Y1675">
            <v>0</v>
          </cell>
          <cell r="Z1675">
            <v>258320</v>
          </cell>
          <cell r="AA1675">
            <v>0</v>
          </cell>
          <cell r="AB1675">
            <v>0</v>
          </cell>
          <cell r="AC1675">
            <v>-16063.08</v>
          </cell>
          <cell r="AD1675">
            <v>0</v>
          </cell>
          <cell r="AE1675">
            <v>0</v>
          </cell>
          <cell r="AF1675">
            <v>0</v>
          </cell>
          <cell r="AG1675" t="str">
            <v>20</v>
          </cell>
          <cell r="AH1675" t="str">
            <v>PR</v>
          </cell>
          <cell r="AI1675" t="str">
            <v>Vclosed</v>
          </cell>
          <cell r="AJ1675" t="str">
            <v>VC</v>
          </cell>
        </row>
        <row r="1676">
          <cell r="A1676" t="str">
            <v>1001815</v>
          </cell>
          <cell r="B1676" t="str">
            <v>P99070201</v>
          </cell>
          <cell r="C1676" t="str">
            <v>99070201</v>
          </cell>
          <cell r="D1676" t="str">
            <v>SACHEM 60 A30/A46/A48/A51/A53/A60/A74 &amp; B60 CLASSROOM IMPROVEMENTS</v>
          </cell>
          <cell r="E1676">
            <v>36342</v>
          </cell>
          <cell r="G1676">
            <v>36616</v>
          </cell>
          <cell r="I1676">
            <v>36997</v>
          </cell>
          <cell r="J1676">
            <v>414184</v>
          </cell>
          <cell r="K1676">
            <v>414184.22</v>
          </cell>
          <cell r="L1676">
            <v>414184.22</v>
          </cell>
          <cell r="M1676">
            <v>0</v>
          </cell>
          <cell r="N1676">
            <v>414184</v>
          </cell>
          <cell r="O1676">
            <v>200506</v>
          </cell>
          <cell r="P1676">
            <v>414184.22</v>
          </cell>
          <cell r="Q1676" t="str">
            <v>33</v>
          </cell>
          <cell r="R1676" t="str">
            <v>Self-sup Management</v>
          </cell>
          <cell r="S1676" t="str">
            <v>SCHOOL OF MANAGEMENT</v>
          </cell>
          <cell r="T1676" t="b">
            <v>0</v>
          </cell>
          <cell r="U1676" t="b">
            <v>1</v>
          </cell>
          <cell r="V1676" t="b">
            <v>0</v>
          </cell>
          <cell r="W1676" t="str">
            <v>Accounting And Contracts</v>
          </cell>
          <cell r="X1676">
            <v>413296</v>
          </cell>
          <cell r="Y1676">
            <v>888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 t="str">
            <v>20</v>
          </cell>
          <cell r="AH1676" t="str">
            <v>PR</v>
          </cell>
          <cell r="AI1676" t="str">
            <v>FullyF</v>
          </cell>
          <cell r="AJ1676" t="str">
            <v>FF</v>
          </cell>
        </row>
        <row r="1677">
          <cell r="A1677" t="str">
            <v>1001817</v>
          </cell>
          <cell r="C1677" t="str">
            <v>99070301</v>
          </cell>
          <cell r="D1677" t="str">
            <v>ATHLETICS ZAMBONI Cancelled</v>
          </cell>
          <cell r="E1677">
            <v>36342</v>
          </cell>
          <cell r="H1677">
            <v>41547</v>
          </cell>
          <cell r="I1677">
            <v>36344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200506</v>
          </cell>
          <cell r="P1677">
            <v>0</v>
          </cell>
          <cell r="Q1677" t="str">
            <v>10</v>
          </cell>
          <cell r="R1677" t="str">
            <v>Athletics</v>
          </cell>
          <cell r="T1677" t="b">
            <v>0</v>
          </cell>
          <cell r="U1677" t="b">
            <v>1</v>
          </cell>
          <cell r="V1677" t="b">
            <v>0</v>
          </cell>
          <cell r="W1677" t="str">
            <v>Finance-General Administration</v>
          </cell>
          <cell r="X1677">
            <v>0</v>
          </cell>
          <cell r="Y1677">
            <v>0</v>
          </cell>
          <cell r="Z1677">
            <v>0</v>
          </cell>
          <cell r="AI1677" t="str">
            <v>Tomb</v>
          </cell>
          <cell r="AJ1677" t="str">
            <v>T</v>
          </cell>
        </row>
        <row r="1678">
          <cell r="A1678" t="str">
            <v>1001886</v>
          </cell>
          <cell r="B1678" t="str">
            <v>C99070801</v>
          </cell>
          <cell r="C1678" t="str">
            <v>99070801</v>
          </cell>
          <cell r="D1678" t="str">
            <v>YAD ATHLETICS LAPTOP #1</v>
          </cell>
          <cell r="E1678">
            <v>36342</v>
          </cell>
          <cell r="F1678">
            <v>36799</v>
          </cell>
          <cell r="G1678">
            <v>36433</v>
          </cell>
          <cell r="I1678">
            <v>37597</v>
          </cell>
          <cell r="J1678">
            <v>2755</v>
          </cell>
          <cell r="K1678">
            <v>2755</v>
          </cell>
          <cell r="L1678">
            <v>2755</v>
          </cell>
          <cell r="M1678">
            <v>0</v>
          </cell>
          <cell r="N1678">
            <v>2755</v>
          </cell>
          <cell r="O1678">
            <v>200506</v>
          </cell>
          <cell r="P1678">
            <v>2755</v>
          </cell>
          <cell r="Q1678" t="str">
            <v>10</v>
          </cell>
          <cell r="R1678" t="str">
            <v>Athletics</v>
          </cell>
          <cell r="T1678" t="b">
            <v>0</v>
          </cell>
          <cell r="U1678" t="b">
            <v>1</v>
          </cell>
          <cell r="V1678" t="b">
            <v>0</v>
          </cell>
          <cell r="W1678" t="str">
            <v>Accounting And Contracts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I1678" t="str">
            <v>Tomb</v>
          </cell>
          <cell r="AJ1678" t="str">
            <v>T</v>
          </cell>
        </row>
        <row r="1679">
          <cell r="A1679" t="str">
            <v>1001893</v>
          </cell>
          <cell r="B1679" t="str">
            <v>C99070802</v>
          </cell>
          <cell r="C1679" t="str">
            <v>99070802</v>
          </cell>
          <cell r="D1679" t="str">
            <v>YAD ATHLETICS LAPTOP #2</v>
          </cell>
          <cell r="E1679">
            <v>36342</v>
          </cell>
          <cell r="F1679">
            <v>36799</v>
          </cell>
          <cell r="G1679">
            <v>36433</v>
          </cell>
          <cell r="I1679">
            <v>37597</v>
          </cell>
          <cell r="J1679">
            <v>2755</v>
          </cell>
          <cell r="K1679">
            <v>2755</v>
          </cell>
          <cell r="L1679">
            <v>2755</v>
          </cell>
          <cell r="M1679">
            <v>0</v>
          </cell>
          <cell r="N1679">
            <v>2755</v>
          </cell>
          <cell r="O1679">
            <v>200506</v>
          </cell>
          <cell r="P1679">
            <v>2755</v>
          </cell>
          <cell r="Q1679" t="str">
            <v>10</v>
          </cell>
          <cell r="R1679" t="str">
            <v>Athletics</v>
          </cell>
          <cell r="T1679" t="b">
            <v>0</v>
          </cell>
          <cell r="U1679" t="b">
            <v>1</v>
          </cell>
          <cell r="V1679" t="b">
            <v>0</v>
          </cell>
          <cell r="W1679" t="str">
            <v>Accounting And Contracts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I1679" t="str">
            <v>Tomb</v>
          </cell>
          <cell r="AJ1679" t="str">
            <v>T</v>
          </cell>
        </row>
        <row r="1680">
          <cell r="A1680" t="str">
            <v>1001894</v>
          </cell>
          <cell r="B1680" t="str">
            <v>C99070803</v>
          </cell>
          <cell r="C1680" t="str">
            <v>99070803</v>
          </cell>
          <cell r="D1680" t="str">
            <v>YAD ATHLETICS LAPTOP #3</v>
          </cell>
          <cell r="E1680">
            <v>36342</v>
          </cell>
          <cell r="F1680">
            <v>36799</v>
          </cell>
          <cell r="G1680">
            <v>36433</v>
          </cell>
          <cell r="I1680">
            <v>36349</v>
          </cell>
          <cell r="J1680">
            <v>2755</v>
          </cell>
          <cell r="K1680">
            <v>2755</v>
          </cell>
          <cell r="L1680">
            <v>2755</v>
          </cell>
          <cell r="M1680">
            <v>0</v>
          </cell>
          <cell r="N1680">
            <v>2755</v>
          </cell>
          <cell r="O1680">
            <v>200506</v>
          </cell>
          <cell r="P1680">
            <v>2755</v>
          </cell>
          <cell r="Q1680" t="str">
            <v>10</v>
          </cell>
          <cell r="R1680" t="str">
            <v>Athletics</v>
          </cell>
          <cell r="T1680" t="b">
            <v>0</v>
          </cell>
          <cell r="U1680" t="b">
            <v>1</v>
          </cell>
          <cell r="V1680" t="b">
            <v>0</v>
          </cell>
          <cell r="W1680" t="str">
            <v>Accounting And Contracts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I1680" t="str">
            <v>Tomb</v>
          </cell>
          <cell r="AJ1680" t="str">
            <v>T</v>
          </cell>
        </row>
        <row r="1681">
          <cell r="A1681" t="str">
            <v>1001895</v>
          </cell>
          <cell r="B1681" t="str">
            <v>C99070804</v>
          </cell>
          <cell r="C1681" t="str">
            <v>99070804</v>
          </cell>
          <cell r="D1681" t="str">
            <v>YAD ATHLETICS LAPTOP #4</v>
          </cell>
          <cell r="E1681">
            <v>36342</v>
          </cell>
          <cell r="F1681">
            <v>36799</v>
          </cell>
          <cell r="G1681">
            <v>36433</v>
          </cell>
          <cell r="I1681">
            <v>37597</v>
          </cell>
          <cell r="J1681">
            <v>2755</v>
          </cell>
          <cell r="K1681">
            <v>2755</v>
          </cell>
          <cell r="L1681">
            <v>2755</v>
          </cell>
          <cell r="M1681">
            <v>0</v>
          </cell>
          <cell r="N1681">
            <v>2755</v>
          </cell>
          <cell r="O1681">
            <v>200506</v>
          </cell>
          <cell r="P1681">
            <v>2755</v>
          </cell>
          <cell r="Q1681" t="str">
            <v>10</v>
          </cell>
          <cell r="R1681" t="str">
            <v>Athletics</v>
          </cell>
          <cell r="T1681" t="b">
            <v>0</v>
          </cell>
          <cell r="U1681" t="b">
            <v>1</v>
          </cell>
          <cell r="V1681" t="b">
            <v>0</v>
          </cell>
          <cell r="W1681" t="str">
            <v>Accounting And Contracts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I1681" t="str">
            <v>Tomb</v>
          </cell>
          <cell r="AJ1681" t="str">
            <v>T</v>
          </cell>
        </row>
        <row r="1682">
          <cell r="A1682" t="str">
            <v>1002223</v>
          </cell>
          <cell r="B1682" t="str">
            <v>C99072005</v>
          </cell>
          <cell r="C1682" t="str">
            <v>99072005</v>
          </cell>
          <cell r="D1682" t="str">
            <v>CARDIOLOGY SONOS 5500 IMAGING SYSTEM</v>
          </cell>
          <cell r="E1682">
            <v>36342</v>
          </cell>
          <cell r="F1682">
            <v>36799</v>
          </cell>
          <cell r="G1682">
            <v>36433</v>
          </cell>
          <cell r="I1682">
            <v>36361</v>
          </cell>
          <cell r="J1682">
            <v>140496</v>
          </cell>
          <cell r="K1682">
            <v>140496</v>
          </cell>
          <cell r="L1682">
            <v>140496</v>
          </cell>
          <cell r="M1682">
            <v>0</v>
          </cell>
          <cell r="N1682">
            <v>140496</v>
          </cell>
          <cell r="O1682">
            <v>200506</v>
          </cell>
          <cell r="P1682">
            <v>140496</v>
          </cell>
          <cell r="Q1682" t="str">
            <v>80</v>
          </cell>
          <cell r="R1682" t="str">
            <v>Medicine</v>
          </cell>
          <cell r="T1682" t="b">
            <v>0</v>
          </cell>
          <cell r="U1682" t="b">
            <v>1</v>
          </cell>
          <cell r="V1682" t="b">
            <v>0</v>
          </cell>
          <cell r="W1682" t="str">
            <v>Accounting And Contracts</v>
          </cell>
          <cell r="X1682">
            <v>140496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 t="str">
            <v>50</v>
          </cell>
          <cell r="AH1682" t="str">
            <v>OE</v>
          </cell>
          <cell r="AI1682" t="str">
            <v>FullyF</v>
          </cell>
          <cell r="AJ1682" t="str">
            <v>FF</v>
          </cell>
        </row>
        <row r="1683">
          <cell r="A1683" t="str">
            <v>1002234</v>
          </cell>
          <cell r="B1683" t="str">
            <v>P99070902</v>
          </cell>
          <cell r="C1683" t="str">
            <v>99070902</v>
          </cell>
          <cell r="D1683" t="str">
            <v>SPP CAPACITY INCREASE 2002</v>
          </cell>
          <cell r="E1683">
            <v>36342</v>
          </cell>
          <cell r="G1683">
            <v>37802</v>
          </cell>
          <cell r="H1683">
            <v>37802</v>
          </cell>
          <cell r="I1683">
            <v>37606</v>
          </cell>
          <cell r="J1683">
            <v>24200000</v>
          </cell>
          <cell r="K1683">
            <v>22459082.460000001</v>
          </cell>
          <cell r="L1683">
            <v>23842075.68</v>
          </cell>
          <cell r="M1683">
            <v>0</v>
          </cell>
          <cell r="N1683">
            <v>23842076</v>
          </cell>
          <cell r="O1683">
            <v>200506</v>
          </cell>
          <cell r="P1683">
            <v>23906733.68</v>
          </cell>
          <cell r="Q1683" t="str">
            <v>66</v>
          </cell>
          <cell r="R1683" t="str">
            <v>Admin&amp;Other YSM Utilities</v>
          </cell>
          <cell r="S1683" t="str">
            <v>POWER PLANTS AND UTILITY DISTRIBUTION SYSTEMS</v>
          </cell>
          <cell r="T1683" t="b">
            <v>0</v>
          </cell>
          <cell r="U1683" t="b">
            <v>0</v>
          </cell>
          <cell r="V1683" t="b">
            <v>0</v>
          </cell>
          <cell r="W1683" t="str">
            <v>Accounting And Contracts</v>
          </cell>
          <cell r="X1683">
            <v>24200000</v>
          </cell>
          <cell r="Y1683">
            <v>0</v>
          </cell>
          <cell r="Z1683">
            <v>0</v>
          </cell>
          <cell r="AA1683">
            <v>4419</v>
          </cell>
          <cell r="AB1683">
            <v>0</v>
          </cell>
          <cell r="AC1683">
            <v>58401</v>
          </cell>
          <cell r="AD1683">
            <v>0</v>
          </cell>
          <cell r="AE1683">
            <v>0</v>
          </cell>
          <cell r="AF1683">
            <v>1838</v>
          </cell>
          <cell r="AG1683" t="str">
            <v>10</v>
          </cell>
          <cell r="AH1683" t="str">
            <v>UT</v>
          </cell>
          <cell r="AI1683" t="str">
            <v>Const</v>
          </cell>
          <cell r="AJ1683" t="str">
            <v>I</v>
          </cell>
        </row>
        <row r="1684">
          <cell r="A1684" t="str">
            <v>1002235</v>
          </cell>
          <cell r="B1684" t="str">
            <v>P99070901</v>
          </cell>
          <cell r="C1684" t="str">
            <v>99070901</v>
          </cell>
          <cell r="D1684" t="str">
            <v>MASON LAB RENOVATION</v>
          </cell>
          <cell r="E1684">
            <v>36342</v>
          </cell>
          <cell r="G1684">
            <v>36891</v>
          </cell>
          <cell r="I1684">
            <v>37595</v>
          </cell>
          <cell r="J1684">
            <v>456632</v>
          </cell>
          <cell r="K1684">
            <v>456632.33</v>
          </cell>
          <cell r="L1684">
            <v>456632.33</v>
          </cell>
          <cell r="M1684">
            <v>123270</v>
          </cell>
          <cell r="N1684">
            <v>333362</v>
          </cell>
          <cell r="O1684">
            <v>200506</v>
          </cell>
          <cell r="P1684">
            <v>456632.33</v>
          </cell>
          <cell r="Q1684" t="str">
            <v>24</v>
          </cell>
          <cell r="R1684" t="str">
            <v>Eng&amp;ApplSci</v>
          </cell>
          <cell r="S1684" t="str">
            <v>SCIENCE HILL</v>
          </cell>
          <cell r="T1684" t="b">
            <v>0</v>
          </cell>
          <cell r="U1684" t="b">
            <v>1</v>
          </cell>
          <cell r="V1684" t="b">
            <v>0</v>
          </cell>
          <cell r="W1684" t="str">
            <v>Accounting And Contracts</v>
          </cell>
          <cell r="X1684">
            <v>333362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 t="str">
            <v>20</v>
          </cell>
          <cell r="AH1684" t="str">
            <v>PR</v>
          </cell>
          <cell r="AI1684" t="str">
            <v>FullyF</v>
          </cell>
          <cell r="AJ1684" t="str">
            <v>FF</v>
          </cell>
        </row>
        <row r="1685">
          <cell r="A1685" t="str">
            <v>1002236</v>
          </cell>
          <cell r="B1685" t="str">
            <v>C99072101</v>
          </cell>
          <cell r="C1685" t="str">
            <v>99072101</v>
          </cell>
          <cell r="D1685" t="str">
            <v>YAD PC PHARMACOLOGY ORDER #1162</v>
          </cell>
          <cell r="E1685">
            <v>36342</v>
          </cell>
          <cell r="F1685">
            <v>36830</v>
          </cell>
          <cell r="G1685">
            <v>36464</v>
          </cell>
          <cell r="I1685">
            <v>36362</v>
          </cell>
          <cell r="J1685">
            <v>2111</v>
          </cell>
          <cell r="K1685">
            <v>2111</v>
          </cell>
          <cell r="L1685">
            <v>2111</v>
          </cell>
          <cell r="M1685">
            <v>0</v>
          </cell>
          <cell r="N1685">
            <v>2111</v>
          </cell>
          <cell r="O1685">
            <v>200506</v>
          </cell>
          <cell r="P1685">
            <v>2111</v>
          </cell>
          <cell r="Q1685" t="str">
            <v>08</v>
          </cell>
          <cell r="R1685" t="str">
            <v>Medicine</v>
          </cell>
          <cell r="T1685" t="b">
            <v>0</v>
          </cell>
          <cell r="U1685" t="b">
            <v>1</v>
          </cell>
          <cell r="V1685" t="b">
            <v>0</v>
          </cell>
          <cell r="W1685" t="str">
            <v>Asset Management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I1685" t="str">
            <v>Tomb</v>
          </cell>
          <cell r="AJ1685" t="str">
            <v>T</v>
          </cell>
        </row>
        <row r="1686">
          <cell r="A1686" t="str">
            <v>1002237</v>
          </cell>
          <cell r="B1686" t="str">
            <v>C99072103</v>
          </cell>
          <cell r="C1686" t="str">
            <v>99072103</v>
          </cell>
          <cell r="D1686" t="str">
            <v>YAD PC ATHLETICS #1165</v>
          </cell>
          <cell r="E1686">
            <v>36342</v>
          </cell>
          <cell r="F1686">
            <v>36799</v>
          </cell>
          <cell r="G1686">
            <v>36433</v>
          </cell>
          <cell r="I1686">
            <v>37595</v>
          </cell>
          <cell r="J1686">
            <v>2111</v>
          </cell>
          <cell r="K1686">
            <v>2111</v>
          </cell>
          <cell r="L1686">
            <v>2111</v>
          </cell>
          <cell r="M1686">
            <v>0</v>
          </cell>
          <cell r="N1686">
            <v>2111</v>
          </cell>
          <cell r="O1686">
            <v>200506</v>
          </cell>
          <cell r="P1686">
            <v>2111</v>
          </cell>
          <cell r="Q1686" t="str">
            <v>10</v>
          </cell>
          <cell r="R1686" t="str">
            <v>Athletics</v>
          </cell>
          <cell r="T1686" t="b">
            <v>0</v>
          </cell>
          <cell r="U1686" t="b">
            <v>1</v>
          </cell>
          <cell r="V1686" t="b">
            <v>0</v>
          </cell>
          <cell r="W1686" t="str">
            <v>Accounting And Contracts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I1686" t="str">
            <v>Tomb</v>
          </cell>
          <cell r="AJ1686" t="str">
            <v>T</v>
          </cell>
        </row>
        <row r="1687">
          <cell r="A1687" t="str">
            <v>1002572</v>
          </cell>
          <cell r="B1687" t="str">
            <v>P99101901</v>
          </cell>
          <cell r="C1687" t="str">
            <v>99101901</v>
          </cell>
          <cell r="D1687" t="str">
            <v>FITKIN AUDITORIUM RENOVATION</v>
          </cell>
          <cell r="E1687">
            <v>36434</v>
          </cell>
          <cell r="G1687">
            <v>36556</v>
          </cell>
          <cell r="I1687">
            <v>37935</v>
          </cell>
          <cell r="J1687">
            <v>65281</v>
          </cell>
          <cell r="K1687">
            <v>65280.7</v>
          </cell>
          <cell r="L1687">
            <v>65280.7</v>
          </cell>
          <cell r="M1687">
            <v>0</v>
          </cell>
          <cell r="N1687">
            <v>65281</v>
          </cell>
          <cell r="O1687">
            <v>200506</v>
          </cell>
          <cell r="P1687">
            <v>65280.7</v>
          </cell>
          <cell r="Q1687" t="str">
            <v>80</v>
          </cell>
          <cell r="R1687" t="str">
            <v>Medicine</v>
          </cell>
          <cell r="S1687" t="str">
            <v>MEDICAL CAMPUS</v>
          </cell>
          <cell r="T1687" t="b">
            <v>0</v>
          </cell>
          <cell r="U1687" t="b">
            <v>1</v>
          </cell>
          <cell r="V1687" t="b">
            <v>0</v>
          </cell>
          <cell r="W1687" t="str">
            <v>Asset Management</v>
          </cell>
          <cell r="X1687">
            <v>6191</v>
          </cell>
          <cell r="Y1687">
            <v>59090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 t="str">
            <v>20</v>
          </cell>
          <cell r="AH1687" t="str">
            <v>PR</v>
          </cell>
          <cell r="AI1687" t="str">
            <v>FullyF</v>
          </cell>
          <cell r="AJ1687" t="str">
            <v>FF</v>
          </cell>
        </row>
        <row r="1688">
          <cell r="A1688" t="str">
            <v>1002697</v>
          </cell>
          <cell r="C1688" t="str">
            <v>99080902</v>
          </cell>
          <cell r="D1688" t="str">
            <v>ITS ADSM LIBRARY DATA SERVER - defunct</v>
          </cell>
          <cell r="E1688">
            <v>36373</v>
          </cell>
          <cell r="G1688">
            <v>36616</v>
          </cell>
          <cell r="I1688">
            <v>36943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200506</v>
          </cell>
          <cell r="P1688">
            <v>0</v>
          </cell>
          <cell r="Q1688" t="str">
            <v>12</v>
          </cell>
          <cell r="R1688" t="str">
            <v>Administrative &amp; University-Wide</v>
          </cell>
          <cell r="T1688" t="b">
            <v>0</v>
          </cell>
          <cell r="U1688" t="b">
            <v>1</v>
          </cell>
          <cell r="V1688" t="b">
            <v>0</v>
          </cell>
          <cell r="W1688" t="str">
            <v>Finance-General Administration</v>
          </cell>
          <cell r="X1688">
            <v>0</v>
          </cell>
          <cell r="Y1688">
            <v>0</v>
          </cell>
          <cell r="Z1688">
            <v>0</v>
          </cell>
          <cell r="AI1688" t="str">
            <v>Tomb</v>
          </cell>
          <cell r="AJ1688" t="str">
            <v>T</v>
          </cell>
        </row>
        <row r="1689">
          <cell r="A1689" t="str">
            <v>1002698</v>
          </cell>
          <cell r="C1689" t="str">
            <v>99073001</v>
          </cell>
          <cell r="D1689" t="str">
            <v>YAD PC LABORATORY MEDICINE #1169 Cancelled</v>
          </cell>
          <cell r="E1689">
            <v>36373</v>
          </cell>
          <cell r="H1689">
            <v>41547</v>
          </cell>
          <cell r="I1689">
            <v>36376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200506</v>
          </cell>
          <cell r="P1689">
            <v>0</v>
          </cell>
          <cell r="Q1689" t="str">
            <v>08</v>
          </cell>
          <cell r="R1689" t="str">
            <v>Medicine</v>
          </cell>
          <cell r="T1689" t="b">
            <v>0</v>
          </cell>
          <cell r="U1689" t="b">
            <v>1</v>
          </cell>
          <cell r="V1689" t="b">
            <v>0</v>
          </cell>
          <cell r="W1689" t="str">
            <v>Finance-General Administration</v>
          </cell>
          <cell r="X1689">
            <v>0</v>
          </cell>
          <cell r="Y1689">
            <v>0</v>
          </cell>
          <cell r="Z1689">
            <v>0</v>
          </cell>
          <cell r="AI1689" t="str">
            <v>Tomb</v>
          </cell>
          <cell r="AJ1689" t="str">
            <v>T</v>
          </cell>
        </row>
        <row r="1690">
          <cell r="A1690" t="str">
            <v>1002699</v>
          </cell>
          <cell r="B1690" t="str">
            <v>C99080301</v>
          </cell>
          <cell r="C1690" t="str">
            <v>99080301</v>
          </cell>
          <cell r="D1690" t="str">
            <v>YAD PC TC&amp;C RECORDS ORDERS #1172-1173-1174</v>
          </cell>
          <cell r="E1690">
            <v>36373</v>
          </cell>
          <cell r="G1690">
            <v>36616</v>
          </cell>
          <cell r="I1690">
            <v>37597</v>
          </cell>
          <cell r="J1690">
            <v>6333</v>
          </cell>
          <cell r="K1690">
            <v>6333</v>
          </cell>
          <cell r="L1690">
            <v>6333</v>
          </cell>
          <cell r="M1690">
            <v>0</v>
          </cell>
          <cell r="N1690">
            <v>6333</v>
          </cell>
          <cell r="O1690">
            <v>200506</v>
          </cell>
          <cell r="P1690">
            <v>6333</v>
          </cell>
          <cell r="Q1690" t="str">
            <v>12</v>
          </cell>
          <cell r="R1690" t="str">
            <v>Administrative &amp; University-Wide</v>
          </cell>
          <cell r="T1690" t="b">
            <v>0</v>
          </cell>
          <cell r="U1690" t="b">
            <v>1</v>
          </cell>
          <cell r="V1690" t="b">
            <v>0</v>
          </cell>
          <cell r="W1690" t="str">
            <v>Finance-General Administration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I1690" t="str">
            <v>Tomb</v>
          </cell>
          <cell r="AJ1690" t="str">
            <v>T</v>
          </cell>
        </row>
        <row r="1691">
          <cell r="A1691" t="str">
            <v>1002700</v>
          </cell>
          <cell r="B1691" t="str">
            <v>C99080302</v>
          </cell>
          <cell r="C1691" t="str">
            <v>99080302</v>
          </cell>
          <cell r="D1691" t="str">
            <v>YAD PC TC&amp;C ORDER #1175</v>
          </cell>
          <cell r="E1691">
            <v>36373</v>
          </cell>
          <cell r="G1691">
            <v>36616</v>
          </cell>
          <cell r="I1691">
            <v>37597</v>
          </cell>
          <cell r="J1691">
            <v>2111</v>
          </cell>
          <cell r="K1691">
            <v>2111</v>
          </cell>
          <cell r="L1691">
            <v>2111</v>
          </cell>
          <cell r="M1691">
            <v>0</v>
          </cell>
          <cell r="N1691">
            <v>2111</v>
          </cell>
          <cell r="O1691">
            <v>200506</v>
          </cell>
          <cell r="P1691">
            <v>2111</v>
          </cell>
          <cell r="Q1691" t="str">
            <v>12</v>
          </cell>
          <cell r="R1691" t="str">
            <v>Administrative &amp; University-Wide</v>
          </cell>
          <cell r="T1691" t="b">
            <v>0</v>
          </cell>
          <cell r="U1691" t="b">
            <v>1</v>
          </cell>
          <cell r="V1691" t="b">
            <v>0</v>
          </cell>
          <cell r="W1691" t="str">
            <v>Finance-General Administration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I1691" t="str">
            <v>Tomb</v>
          </cell>
          <cell r="AJ1691" t="str">
            <v>T</v>
          </cell>
        </row>
        <row r="1692">
          <cell r="A1692" t="str">
            <v>1002701</v>
          </cell>
          <cell r="B1692" t="str">
            <v>C99080303</v>
          </cell>
          <cell r="C1692" t="str">
            <v>99080303</v>
          </cell>
          <cell r="D1692" t="str">
            <v>YAD PC EMPLOYEE BENEFITS ORDERS #1176-1177-1178-1179-1180-1181-1182</v>
          </cell>
          <cell r="E1692">
            <v>36373</v>
          </cell>
          <cell r="G1692">
            <v>36616</v>
          </cell>
          <cell r="I1692">
            <v>37597</v>
          </cell>
          <cell r="J1692">
            <v>14777</v>
          </cell>
          <cell r="K1692">
            <v>14777</v>
          </cell>
          <cell r="L1692">
            <v>14777</v>
          </cell>
          <cell r="M1692">
            <v>0</v>
          </cell>
          <cell r="N1692">
            <v>14777</v>
          </cell>
          <cell r="O1692">
            <v>200506</v>
          </cell>
          <cell r="P1692">
            <v>14777</v>
          </cell>
          <cell r="Q1692" t="str">
            <v>12</v>
          </cell>
          <cell r="R1692" t="str">
            <v>Administrative &amp; University-Wide</v>
          </cell>
          <cell r="T1692" t="b">
            <v>0</v>
          </cell>
          <cell r="U1692" t="b">
            <v>1</v>
          </cell>
          <cell r="V1692" t="b">
            <v>0</v>
          </cell>
          <cell r="W1692" t="str">
            <v>Finance-General Administration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I1692" t="str">
            <v>Tomb</v>
          </cell>
          <cell r="AJ1692" t="str">
            <v>T</v>
          </cell>
        </row>
        <row r="1693">
          <cell r="A1693" t="str">
            <v>1002702</v>
          </cell>
          <cell r="B1693" t="str">
            <v>C99080304</v>
          </cell>
          <cell r="C1693" t="str">
            <v>99080304</v>
          </cell>
          <cell r="D1693" t="str">
            <v>YAD PC WORKER'S COMP ORDERS #1183-1184-1185</v>
          </cell>
          <cell r="E1693">
            <v>36373</v>
          </cell>
          <cell r="G1693">
            <v>36616</v>
          </cell>
          <cell r="I1693">
            <v>37597</v>
          </cell>
          <cell r="J1693">
            <v>6333</v>
          </cell>
          <cell r="K1693">
            <v>6333</v>
          </cell>
          <cell r="L1693">
            <v>6333</v>
          </cell>
          <cell r="M1693">
            <v>0</v>
          </cell>
          <cell r="N1693">
            <v>6333</v>
          </cell>
          <cell r="O1693">
            <v>200506</v>
          </cell>
          <cell r="P1693">
            <v>6333</v>
          </cell>
          <cell r="Q1693" t="str">
            <v>12</v>
          </cell>
          <cell r="R1693" t="str">
            <v>Administrative &amp; University-Wide</v>
          </cell>
          <cell r="T1693" t="b">
            <v>0</v>
          </cell>
          <cell r="U1693" t="b">
            <v>1</v>
          </cell>
          <cell r="V1693" t="b">
            <v>0</v>
          </cell>
          <cell r="W1693" t="str">
            <v>Finance-General Administration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I1693" t="str">
            <v>Tomb</v>
          </cell>
          <cell r="AJ1693" t="str">
            <v>T</v>
          </cell>
        </row>
        <row r="1694">
          <cell r="A1694" t="str">
            <v>1002703</v>
          </cell>
          <cell r="B1694" t="str">
            <v>C99080305</v>
          </cell>
          <cell r="C1694" t="str">
            <v>99080305</v>
          </cell>
          <cell r="D1694" t="str">
            <v>YAD PC TC&amp;C ORDERS #1186-1187-1188-1189-1190</v>
          </cell>
          <cell r="E1694">
            <v>36373</v>
          </cell>
          <cell r="G1694">
            <v>36616</v>
          </cell>
          <cell r="I1694">
            <v>37597</v>
          </cell>
          <cell r="J1694">
            <v>10555</v>
          </cell>
          <cell r="K1694">
            <v>10555</v>
          </cell>
          <cell r="L1694">
            <v>10555</v>
          </cell>
          <cell r="M1694">
            <v>0</v>
          </cell>
          <cell r="N1694">
            <v>10555</v>
          </cell>
          <cell r="O1694">
            <v>200506</v>
          </cell>
          <cell r="P1694">
            <v>10555</v>
          </cell>
          <cell r="Q1694" t="str">
            <v>12</v>
          </cell>
          <cell r="R1694" t="str">
            <v>Administrative &amp; University-Wide</v>
          </cell>
          <cell r="T1694" t="b">
            <v>0</v>
          </cell>
          <cell r="U1694" t="b">
            <v>1</v>
          </cell>
          <cell r="V1694" t="b">
            <v>0</v>
          </cell>
          <cell r="W1694" t="str">
            <v>Finance-General Administration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I1694" t="str">
            <v>Tomb</v>
          </cell>
          <cell r="AJ1694" t="str">
            <v>T</v>
          </cell>
        </row>
        <row r="1695">
          <cell r="A1695" t="str">
            <v>1002704</v>
          </cell>
          <cell r="B1695" t="str">
            <v>C99080306</v>
          </cell>
          <cell r="C1695" t="str">
            <v>99080306</v>
          </cell>
          <cell r="D1695" t="str">
            <v>YAD PC ATHLETICS ORDER #1191</v>
          </cell>
          <cell r="E1695">
            <v>36373</v>
          </cell>
          <cell r="G1695">
            <v>36616</v>
          </cell>
          <cell r="I1695">
            <v>36376</v>
          </cell>
          <cell r="J1695">
            <v>2111</v>
          </cell>
          <cell r="K1695">
            <v>2111</v>
          </cell>
          <cell r="L1695">
            <v>2111</v>
          </cell>
          <cell r="M1695">
            <v>0</v>
          </cell>
          <cell r="N1695">
            <v>2111</v>
          </cell>
          <cell r="O1695">
            <v>200506</v>
          </cell>
          <cell r="P1695">
            <v>2111</v>
          </cell>
          <cell r="Q1695" t="str">
            <v>12</v>
          </cell>
          <cell r="R1695" t="str">
            <v>Administrative &amp; University-Wide</v>
          </cell>
          <cell r="T1695" t="b">
            <v>0</v>
          </cell>
          <cell r="U1695" t="b">
            <v>1</v>
          </cell>
          <cell r="V1695" t="b">
            <v>0</v>
          </cell>
          <cell r="W1695" t="str">
            <v>Finance-General Administration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I1695" t="str">
            <v>Tomb</v>
          </cell>
          <cell r="AJ1695" t="str">
            <v>T</v>
          </cell>
        </row>
        <row r="1696">
          <cell r="A1696" t="str">
            <v>1002705</v>
          </cell>
          <cell r="B1696" t="str">
            <v>C99080307</v>
          </cell>
          <cell r="C1696" t="str">
            <v>99080307</v>
          </cell>
          <cell r="D1696" t="str">
            <v>YAD PC ATHLETICS ORDER #1192</v>
          </cell>
          <cell r="E1696">
            <v>36373</v>
          </cell>
          <cell r="G1696">
            <v>36616</v>
          </cell>
          <cell r="I1696">
            <v>36376</v>
          </cell>
          <cell r="J1696">
            <v>2111</v>
          </cell>
          <cell r="K1696">
            <v>2111</v>
          </cell>
          <cell r="L1696">
            <v>2111</v>
          </cell>
          <cell r="M1696">
            <v>0</v>
          </cell>
          <cell r="N1696">
            <v>2111</v>
          </cell>
          <cell r="O1696">
            <v>200506</v>
          </cell>
          <cell r="P1696">
            <v>2111</v>
          </cell>
          <cell r="Q1696" t="str">
            <v>12</v>
          </cell>
          <cell r="R1696" t="str">
            <v>Administrative &amp; University-Wide</v>
          </cell>
          <cell r="T1696" t="b">
            <v>0</v>
          </cell>
          <cell r="U1696" t="b">
            <v>1</v>
          </cell>
          <cell r="V1696" t="b">
            <v>0</v>
          </cell>
          <cell r="W1696" t="str">
            <v>Finance-General Administration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I1696" t="str">
            <v>Tomb</v>
          </cell>
          <cell r="AJ1696" t="str">
            <v>T</v>
          </cell>
        </row>
        <row r="1697">
          <cell r="A1697" t="str">
            <v>1002926</v>
          </cell>
          <cell r="B1697" t="str">
            <v>P99040901</v>
          </cell>
          <cell r="C1697" t="str">
            <v>99040901</v>
          </cell>
          <cell r="D1697" t="str">
            <v>BCMM SEALANT &amp; EXPANSION JOINTS</v>
          </cell>
          <cell r="E1697">
            <v>36373</v>
          </cell>
          <cell r="G1697">
            <v>36950</v>
          </cell>
          <cell r="I1697">
            <v>37935</v>
          </cell>
          <cell r="J1697">
            <v>76685</v>
          </cell>
          <cell r="K1697">
            <v>76684.820000000007</v>
          </cell>
          <cell r="L1697">
            <v>76684.820000000007</v>
          </cell>
          <cell r="M1697">
            <v>0</v>
          </cell>
          <cell r="N1697">
            <v>76685</v>
          </cell>
          <cell r="O1697">
            <v>200506</v>
          </cell>
          <cell r="P1697">
            <v>76684.820000000007</v>
          </cell>
          <cell r="Q1697" t="str">
            <v>80</v>
          </cell>
          <cell r="R1697" t="str">
            <v>Medicine</v>
          </cell>
          <cell r="S1697" t="str">
            <v>MEDICAL CAMPUS</v>
          </cell>
          <cell r="T1697" t="b">
            <v>0</v>
          </cell>
          <cell r="U1697" t="b">
            <v>1</v>
          </cell>
          <cell r="V1697" t="b">
            <v>0</v>
          </cell>
          <cell r="W1697" t="str">
            <v>Asset Management</v>
          </cell>
          <cell r="X1697">
            <v>76685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 t="str">
            <v>30</v>
          </cell>
          <cell r="AH1697" t="str">
            <v>CM</v>
          </cell>
          <cell r="AI1697" t="str">
            <v>FullyF</v>
          </cell>
          <cell r="AJ1697" t="str">
            <v>FF</v>
          </cell>
        </row>
        <row r="1698">
          <cell r="A1698" t="str">
            <v>1002927</v>
          </cell>
          <cell r="B1698" t="str">
            <v>P99072202</v>
          </cell>
          <cell r="C1698" t="str">
            <v>99072202</v>
          </cell>
          <cell r="D1698" t="str">
            <v>BOARDMAN CORRIDOR UPGRADE</v>
          </cell>
          <cell r="E1698">
            <v>36373</v>
          </cell>
          <cell r="G1698">
            <v>36677</v>
          </cell>
          <cell r="I1698">
            <v>36389</v>
          </cell>
          <cell r="J1698">
            <v>75000</v>
          </cell>
          <cell r="K1698">
            <v>35121.160000000003</v>
          </cell>
          <cell r="L1698">
            <v>35121.160000000003</v>
          </cell>
          <cell r="M1698">
            <v>0</v>
          </cell>
          <cell r="N1698">
            <v>35121</v>
          </cell>
          <cell r="O1698">
            <v>200506</v>
          </cell>
          <cell r="P1698">
            <v>35121.160000000003</v>
          </cell>
          <cell r="Q1698" t="str">
            <v>80</v>
          </cell>
          <cell r="R1698" t="str">
            <v>Medicine</v>
          </cell>
          <cell r="S1698" t="str">
            <v>MEDICAL CAMPUS</v>
          </cell>
          <cell r="T1698" t="b">
            <v>0</v>
          </cell>
          <cell r="U1698" t="b">
            <v>0</v>
          </cell>
          <cell r="V1698" t="b">
            <v>0</v>
          </cell>
          <cell r="W1698" t="str">
            <v>Asset Management</v>
          </cell>
          <cell r="X1698">
            <v>67083</v>
          </cell>
          <cell r="Y1698">
            <v>7917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 t="str">
            <v>30</v>
          </cell>
          <cell r="AH1698" t="str">
            <v>CM</v>
          </cell>
          <cell r="AI1698" t="str">
            <v>Const</v>
          </cell>
          <cell r="AJ1698" t="str">
            <v>I</v>
          </cell>
        </row>
        <row r="1699">
          <cell r="A1699" t="str">
            <v>1002928</v>
          </cell>
          <cell r="B1699" t="str">
            <v>P99080501</v>
          </cell>
          <cell r="C1699" t="str">
            <v>99080501</v>
          </cell>
          <cell r="D1699" t="str">
            <v>LSOG, FARNUM, LMP, TOMPKINS, FITKIN &amp; LAUDER ELEC CONS</v>
          </cell>
          <cell r="E1699">
            <v>36373</v>
          </cell>
          <cell r="G1699">
            <v>37256</v>
          </cell>
          <cell r="I1699">
            <v>36389</v>
          </cell>
          <cell r="J1699">
            <v>63600</v>
          </cell>
          <cell r="K1699">
            <v>64615.97</v>
          </cell>
          <cell r="L1699">
            <v>63515.97</v>
          </cell>
          <cell r="M1699">
            <v>0</v>
          </cell>
          <cell r="N1699">
            <v>64616</v>
          </cell>
          <cell r="O1699">
            <v>200506</v>
          </cell>
          <cell r="P1699">
            <v>63515.97</v>
          </cell>
          <cell r="Q1699" t="str">
            <v>80</v>
          </cell>
          <cell r="R1699" t="str">
            <v>Medicine</v>
          </cell>
          <cell r="S1699" t="str">
            <v>MEDICAL CAMPUS</v>
          </cell>
          <cell r="T1699" t="b">
            <v>0</v>
          </cell>
          <cell r="U1699" t="b">
            <v>0</v>
          </cell>
          <cell r="V1699" t="b">
            <v>0</v>
          </cell>
          <cell r="W1699" t="str">
            <v>Asset Management</v>
          </cell>
          <cell r="X1699">
            <v>63600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 t="str">
            <v>30</v>
          </cell>
          <cell r="AH1699" t="str">
            <v>CM</v>
          </cell>
          <cell r="AI1699" t="str">
            <v>Const</v>
          </cell>
          <cell r="AJ1699" t="str">
            <v>I</v>
          </cell>
        </row>
        <row r="1700">
          <cell r="A1700" t="str">
            <v>1002929</v>
          </cell>
          <cell r="B1700" t="str">
            <v>P99081005</v>
          </cell>
          <cell r="C1700" t="str">
            <v>99081005</v>
          </cell>
          <cell r="D1700" t="str">
            <v>SHM L-WING ELECTRICAL ENERGY CONS</v>
          </cell>
          <cell r="E1700">
            <v>36373</v>
          </cell>
          <cell r="G1700">
            <v>36891</v>
          </cell>
          <cell r="I1700">
            <v>36391</v>
          </cell>
          <cell r="J1700">
            <v>61000</v>
          </cell>
          <cell r="K1700">
            <v>60971.15</v>
          </cell>
          <cell r="L1700">
            <v>60971.15</v>
          </cell>
          <cell r="M1700">
            <v>0</v>
          </cell>
          <cell r="N1700">
            <v>60971</v>
          </cell>
          <cell r="O1700">
            <v>200506</v>
          </cell>
          <cell r="P1700">
            <v>60971.15</v>
          </cell>
          <cell r="Q1700" t="str">
            <v>80</v>
          </cell>
          <cell r="R1700" t="str">
            <v>Medicine</v>
          </cell>
          <cell r="S1700" t="str">
            <v>MEDICAL CAMPUS</v>
          </cell>
          <cell r="T1700" t="b">
            <v>0</v>
          </cell>
          <cell r="U1700" t="b">
            <v>0</v>
          </cell>
          <cell r="V1700" t="b">
            <v>0</v>
          </cell>
          <cell r="W1700" t="str">
            <v>Asset Management</v>
          </cell>
          <cell r="X1700">
            <v>24015</v>
          </cell>
          <cell r="Y1700">
            <v>36985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 t="str">
            <v>30</v>
          </cell>
          <cell r="AH1700" t="str">
            <v>CM</v>
          </cell>
          <cell r="AI1700" t="str">
            <v>Plan</v>
          </cell>
          <cell r="AJ1700" t="str">
            <v>I</v>
          </cell>
        </row>
        <row r="1701">
          <cell r="A1701" t="str">
            <v>1002933</v>
          </cell>
          <cell r="B1701" t="str">
            <v>P99081006</v>
          </cell>
          <cell r="C1701" t="str">
            <v>99081006</v>
          </cell>
          <cell r="D1701" t="str">
            <v>YPB, SHM L, NS &amp; SHM I  ELEC ENERGY CONS</v>
          </cell>
          <cell r="E1701">
            <v>36373</v>
          </cell>
          <cell r="G1701">
            <v>37072</v>
          </cell>
          <cell r="I1701">
            <v>36389</v>
          </cell>
          <cell r="J1701">
            <v>68900</v>
          </cell>
          <cell r="K1701">
            <v>46285.4</v>
          </cell>
          <cell r="L1701">
            <v>46285.4</v>
          </cell>
          <cell r="M1701">
            <v>0</v>
          </cell>
          <cell r="N1701">
            <v>46286</v>
          </cell>
          <cell r="O1701">
            <v>200506</v>
          </cell>
          <cell r="P1701">
            <v>46285.4</v>
          </cell>
          <cell r="Q1701" t="str">
            <v>80</v>
          </cell>
          <cell r="R1701" t="str">
            <v>Medicine</v>
          </cell>
          <cell r="S1701" t="str">
            <v>MEDICAL CAMPUS</v>
          </cell>
          <cell r="T1701" t="b">
            <v>0</v>
          </cell>
          <cell r="U1701" t="b">
            <v>0</v>
          </cell>
          <cell r="V1701" t="b">
            <v>0</v>
          </cell>
          <cell r="W1701" t="str">
            <v>Asset Management</v>
          </cell>
          <cell r="X1701">
            <v>46286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 t="str">
            <v>30</v>
          </cell>
          <cell r="AH1701" t="str">
            <v>CM</v>
          </cell>
          <cell r="AI1701" t="str">
            <v>Plan</v>
          </cell>
          <cell r="AJ1701" t="str">
            <v>I</v>
          </cell>
        </row>
        <row r="1702">
          <cell r="A1702" t="str">
            <v>1002935</v>
          </cell>
          <cell r="B1702" t="str">
            <v>C99081801</v>
          </cell>
          <cell r="C1702" t="str">
            <v>99081801</v>
          </cell>
          <cell r="D1702" t="str">
            <v>YAD PC ATHLETICS LAPTOP #5</v>
          </cell>
          <cell r="E1702">
            <v>36373</v>
          </cell>
          <cell r="G1702">
            <v>36616</v>
          </cell>
          <cell r="I1702">
            <v>36390</v>
          </cell>
          <cell r="J1702">
            <v>2455</v>
          </cell>
          <cell r="K1702">
            <v>2455</v>
          </cell>
          <cell r="L1702">
            <v>2455</v>
          </cell>
          <cell r="M1702">
            <v>0</v>
          </cell>
          <cell r="N1702">
            <v>2455</v>
          </cell>
          <cell r="O1702">
            <v>200506</v>
          </cell>
          <cell r="P1702">
            <v>2455</v>
          </cell>
          <cell r="Q1702" t="str">
            <v>10</v>
          </cell>
          <cell r="R1702" t="str">
            <v>Athletics</v>
          </cell>
          <cell r="T1702" t="b">
            <v>0</v>
          </cell>
          <cell r="U1702" t="b">
            <v>1</v>
          </cell>
          <cell r="V1702" t="b">
            <v>0</v>
          </cell>
          <cell r="W1702" t="str">
            <v>Finance-General Administration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I1702" t="str">
            <v>Tomb</v>
          </cell>
          <cell r="AJ1702" t="str">
            <v>T</v>
          </cell>
        </row>
        <row r="1703">
          <cell r="A1703" t="str">
            <v>1002936</v>
          </cell>
          <cell r="B1703" t="str">
            <v>C99081802</v>
          </cell>
          <cell r="C1703" t="str">
            <v>99081802</v>
          </cell>
          <cell r="D1703" t="str">
            <v>YAD PC ORTHOPAEDICS ORDER #1210</v>
          </cell>
          <cell r="E1703">
            <v>36373</v>
          </cell>
          <cell r="G1703">
            <v>36616</v>
          </cell>
          <cell r="I1703">
            <v>37595</v>
          </cell>
          <cell r="J1703">
            <v>2111</v>
          </cell>
          <cell r="K1703">
            <v>2111</v>
          </cell>
          <cell r="L1703">
            <v>2111</v>
          </cell>
          <cell r="M1703">
            <v>0</v>
          </cell>
          <cell r="N1703">
            <v>2111</v>
          </cell>
          <cell r="O1703">
            <v>200506</v>
          </cell>
          <cell r="P1703">
            <v>2111</v>
          </cell>
          <cell r="Q1703" t="str">
            <v>08</v>
          </cell>
          <cell r="R1703" t="str">
            <v>Medicine</v>
          </cell>
          <cell r="T1703" t="b">
            <v>0</v>
          </cell>
          <cell r="U1703" t="b">
            <v>1</v>
          </cell>
          <cell r="V1703" t="b">
            <v>0</v>
          </cell>
          <cell r="W1703" t="str">
            <v>Finance-General Administration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I1703" t="str">
            <v>Tomb</v>
          </cell>
          <cell r="AJ1703" t="str">
            <v>T</v>
          </cell>
        </row>
        <row r="1704">
          <cell r="A1704" t="str">
            <v>1002979</v>
          </cell>
          <cell r="B1704" t="str">
            <v>F99082001</v>
          </cell>
          <cell r="C1704" t="str">
            <v>99082001</v>
          </cell>
          <cell r="D1704" t="str">
            <v>YORK ST 148 PURCHASE</v>
          </cell>
          <cell r="E1704">
            <v>36373</v>
          </cell>
          <cell r="H1704">
            <v>41547</v>
          </cell>
          <cell r="I1704">
            <v>37826</v>
          </cell>
          <cell r="J1704">
            <v>27617</v>
          </cell>
          <cell r="K1704">
            <v>27617.31</v>
          </cell>
          <cell r="L1704">
            <v>27617.31</v>
          </cell>
          <cell r="M1704">
            <v>27617</v>
          </cell>
          <cell r="N1704">
            <v>0</v>
          </cell>
          <cell r="O1704">
            <v>200506</v>
          </cell>
          <cell r="P1704">
            <v>27617.31</v>
          </cell>
          <cell r="Q1704" t="str">
            <v>63</v>
          </cell>
          <cell r="R1704" t="str">
            <v>Admin&amp;Other Acquisitions</v>
          </cell>
          <cell r="T1704" t="b">
            <v>0</v>
          </cell>
          <cell r="U1704" t="b">
            <v>1</v>
          </cell>
          <cell r="V1704" t="b">
            <v>0</v>
          </cell>
          <cell r="W1704" t="str">
            <v>Accounting And Contracts</v>
          </cell>
          <cell r="X1704">
            <v>0</v>
          </cell>
          <cell r="Y1704">
            <v>0</v>
          </cell>
          <cell r="Z1704">
            <v>27617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I1704" t="str">
            <v>Tomb</v>
          </cell>
          <cell r="AJ1704" t="str">
            <v>T</v>
          </cell>
        </row>
        <row r="1705">
          <cell r="A1705" t="str">
            <v>1003166</v>
          </cell>
          <cell r="B1705" t="str">
            <v>C99083099</v>
          </cell>
          <cell r="C1705" t="str">
            <v>99083099</v>
          </cell>
          <cell r="D1705" t="str">
            <v>YAD PC PLASTIC SURGERY ORDER #1216</v>
          </cell>
          <cell r="E1705">
            <v>36373</v>
          </cell>
          <cell r="G1705">
            <v>36616</v>
          </cell>
          <cell r="I1705">
            <v>37595</v>
          </cell>
          <cell r="J1705">
            <v>10555</v>
          </cell>
          <cell r="K1705">
            <v>10555</v>
          </cell>
          <cell r="L1705">
            <v>10555</v>
          </cell>
          <cell r="M1705">
            <v>0</v>
          </cell>
          <cell r="N1705">
            <v>10555</v>
          </cell>
          <cell r="O1705">
            <v>200506</v>
          </cell>
          <cell r="P1705">
            <v>10555</v>
          </cell>
          <cell r="Q1705" t="str">
            <v>08</v>
          </cell>
          <cell r="R1705" t="str">
            <v>Medicine</v>
          </cell>
          <cell r="T1705" t="b">
            <v>0</v>
          </cell>
          <cell r="U1705" t="b">
            <v>1</v>
          </cell>
          <cell r="V1705" t="b">
            <v>0</v>
          </cell>
          <cell r="W1705" t="str">
            <v>Finance-General Administration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I1705" t="str">
            <v>Tomb</v>
          </cell>
          <cell r="AJ1705" t="str">
            <v>T</v>
          </cell>
        </row>
        <row r="1706">
          <cell r="A1706" t="str">
            <v>1003245</v>
          </cell>
          <cell r="B1706" t="str">
            <v>P99081201</v>
          </cell>
          <cell r="C1706" t="str">
            <v>99081201</v>
          </cell>
          <cell r="D1706" t="str">
            <v>SACHEM-HILLHOUSE LANDSCAPE PLANNING &amp; DESIGN</v>
          </cell>
          <cell r="E1706">
            <v>36373</v>
          </cell>
          <cell r="I1706">
            <v>38201</v>
          </cell>
          <cell r="J1706">
            <v>72741</v>
          </cell>
          <cell r="K1706">
            <v>72741.06</v>
          </cell>
          <cell r="L1706">
            <v>72741.06</v>
          </cell>
          <cell r="M1706">
            <v>72741</v>
          </cell>
          <cell r="N1706">
            <v>0</v>
          </cell>
          <cell r="O1706">
            <v>200506</v>
          </cell>
          <cell r="P1706">
            <v>72741.06</v>
          </cell>
          <cell r="Q1706" t="str">
            <v>61</v>
          </cell>
          <cell r="R1706" t="str">
            <v>Admin&amp;Other Other</v>
          </cell>
          <cell r="T1706" t="b">
            <v>0</v>
          </cell>
          <cell r="U1706" t="b">
            <v>1</v>
          </cell>
          <cell r="V1706" t="b">
            <v>0</v>
          </cell>
          <cell r="W1706" t="str">
            <v>Accounting And Contracts</v>
          </cell>
          <cell r="X1706">
            <v>0</v>
          </cell>
          <cell r="Y1706">
            <v>0</v>
          </cell>
          <cell r="Z1706">
            <v>72741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 t="str">
            <v>20</v>
          </cell>
          <cell r="AH1706" t="str">
            <v>OS</v>
          </cell>
          <cell r="AI1706" t="str">
            <v>FullyF</v>
          </cell>
          <cell r="AJ1706" t="str">
            <v>FF</v>
          </cell>
        </row>
        <row r="1707">
          <cell r="A1707" t="str">
            <v>1003246</v>
          </cell>
          <cell r="B1707" t="str">
            <v>P99080601</v>
          </cell>
          <cell r="C1707" t="str">
            <v>99080601</v>
          </cell>
          <cell r="D1707" t="str">
            <v>BECTON LIQUID NITROGEN DISTRIBUTION</v>
          </cell>
          <cell r="E1707">
            <v>36373</v>
          </cell>
          <cell r="G1707">
            <v>36525</v>
          </cell>
          <cell r="I1707">
            <v>37595</v>
          </cell>
          <cell r="J1707">
            <v>387945</v>
          </cell>
          <cell r="K1707">
            <v>387944.6</v>
          </cell>
          <cell r="L1707">
            <v>387944.6</v>
          </cell>
          <cell r="M1707">
            <v>0</v>
          </cell>
          <cell r="N1707">
            <v>387945</v>
          </cell>
          <cell r="O1707">
            <v>200506</v>
          </cell>
          <cell r="P1707">
            <v>387944.6</v>
          </cell>
          <cell r="Q1707" t="str">
            <v>24</v>
          </cell>
          <cell r="R1707" t="str">
            <v>Eng&amp;ApplSci</v>
          </cell>
          <cell r="S1707" t="str">
            <v>SCIENCE HILL</v>
          </cell>
          <cell r="T1707" t="b">
            <v>0</v>
          </cell>
          <cell r="U1707" t="b">
            <v>1</v>
          </cell>
          <cell r="V1707" t="b">
            <v>0</v>
          </cell>
          <cell r="W1707" t="str">
            <v>Accounting And Contracts</v>
          </cell>
          <cell r="X1707">
            <v>109179</v>
          </cell>
          <cell r="Y1707">
            <v>278766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 t="str">
            <v>20</v>
          </cell>
          <cell r="AH1707" t="str">
            <v>PR</v>
          </cell>
          <cell r="AI1707" t="str">
            <v>FullyF</v>
          </cell>
          <cell r="AJ1707" t="str">
            <v>FF</v>
          </cell>
        </row>
        <row r="1708">
          <cell r="A1708" t="str">
            <v>1003247</v>
          </cell>
          <cell r="B1708" t="str">
            <v>P96102502</v>
          </cell>
          <cell r="C1708" t="str">
            <v>96102502</v>
          </cell>
          <cell r="D1708" t="str">
            <v>HILLHOUSE 15 ENVIRONMENTAL IMPROVEMENTS</v>
          </cell>
          <cell r="E1708">
            <v>36373</v>
          </cell>
          <cell r="G1708">
            <v>37529</v>
          </cell>
          <cell r="I1708">
            <v>37593</v>
          </cell>
          <cell r="J1708">
            <v>258235</v>
          </cell>
          <cell r="K1708">
            <v>258235.25</v>
          </cell>
          <cell r="L1708">
            <v>258235.25</v>
          </cell>
          <cell r="M1708">
            <v>0</v>
          </cell>
          <cell r="N1708">
            <v>258235</v>
          </cell>
          <cell r="O1708">
            <v>200506</v>
          </cell>
          <cell r="P1708">
            <v>258235.25</v>
          </cell>
          <cell r="Q1708" t="str">
            <v>50</v>
          </cell>
          <cell r="R1708" t="str">
            <v>Libraries</v>
          </cell>
          <cell r="S1708" t="str">
            <v>OTHER PROJECTS</v>
          </cell>
          <cell r="T1708" t="b">
            <v>0</v>
          </cell>
          <cell r="U1708" t="b">
            <v>1</v>
          </cell>
          <cell r="V1708" t="b">
            <v>0</v>
          </cell>
          <cell r="W1708" t="str">
            <v>Accounting And Contracts</v>
          </cell>
          <cell r="X1708">
            <v>258235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 t="str">
            <v>30</v>
          </cell>
          <cell r="AH1708" t="str">
            <v>CM</v>
          </cell>
          <cell r="AI1708" t="str">
            <v>FullyF</v>
          </cell>
          <cell r="AJ1708" t="str">
            <v>FF</v>
          </cell>
        </row>
        <row r="1709">
          <cell r="A1709" t="str">
            <v>1003248</v>
          </cell>
          <cell r="B1709" t="str">
            <v>P99082001</v>
          </cell>
          <cell r="C1709" t="str">
            <v>99082001</v>
          </cell>
          <cell r="D1709" t="str">
            <v>LH 409 / FMB 409 LABORATORY RENOVATION</v>
          </cell>
          <cell r="E1709">
            <v>36373</v>
          </cell>
          <cell r="G1709">
            <v>36585</v>
          </cell>
          <cell r="I1709">
            <v>37935</v>
          </cell>
          <cell r="J1709">
            <v>234333</v>
          </cell>
          <cell r="K1709">
            <v>234332.59</v>
          </cell>
          <cell r="L1709">
            <v>234332.59</v>
          </cell>
          <cell r="M1709">
            <v>235712.84</v>
          </cell>
          <cell r="N1709">
            <v>0</v>
          </cell>
          <cell r="O1709">
            <v>200506</v>
          </cell>
          <cell r="P1709">
            <v>234332.59</v>
          </cell>
          <cell r="Q1709" t="str">
            <v>80</v>
          </cell>
          <cell r="R1709" t="str">
            <v>Medicine</v>
          </cell>
          <cell r="S1709" t="str">
            <v>MEDICAL CAMPUS</v>
          </cell>
          <cell r="T1709" t="b">
            <v>0</v>
          </cell>
          <cell r="U1709" t="b">
            <v>1</v>
          </cell>
          <cell r="V1709" t="b">
            <v>0</v>
          </cell>
          <cell r="W1709" t="str">
            <v>Asset Management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I1709" t="str">
            <v>Tomb</v>
          </cell>
          <cell r="AJ1709" t="str">
            <v>T</v>
          </cell>
        </row>
        <row r="1710">
          <cell r="A1710" t="str">
            <v>1003296</v>
          </cell>
          <cell r="B1710" t="str">
            <v>C99090301</v>
          </cell>
          <cell r="C1710" t="str">
            <v>99090301</v>
          </cell>
          <cell r="D1710" t="str">
            <v>YAD PC ATHLETICS ORDER #1221</v>
          </cell>
          <cell r="E1710">
            <v>36404</v>
          </cell>
          <cell r="G1710">
            <v>36616</v>
          </cell>
          <cell r="I1710">
            <v>36406</v>
          </cell>
          <cell r="J1710">
            <v>2111</v>
          </cell>
          <cell r="K1710">
            <v>2111</v>
          </cell>
          <cell r="L1710">
            <v>2111</v>
          </cell>
          <cell r="M1710">
            <v>0</v>
          </cell>
          <cell r="N1710">
            <v>2111</v>
          </cell>
          <cell r="O1710">
            <v>200506</v>
          </cell>
          <cell r="P1710">
            <v>2111</v>
          </cell>
          <cell r="Q1710" t="str">
            <v>10</v>
          </cell>
          <cell r="R1710" t="str">
            <v>Athletics</v>
          </cell>
          <cell r="T1710" t="b">
            <v>0</v>
          </cell>
          <cell r="U1710" t="b">
            <v>1</v>
          </cell>
          <cell r="V1710" t="b">
            <v>0</v>
          </cell>
          <cell r="W1710" t="str">
            <v>Finance-General Administration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I1710" t="str">
            <v>Tomb</v>
          </cell>
          <cell r="AJ1710" t="str">
            <v>T</v>
          </cell>
        </row>
        <row r="1711">
          <cell r="A1711" t="str">
            <v>1003360</v>
          </cell>
          <cell r="B1711" t="str">
            <v>C99090901</v>
          </cell>
          <cell r="C1711" t="str">
            <v>99090901</v>
          </cell>
          <cell r="D1711" t="str">
            <v>YAD PC FINANCE ORDER #1224</v>
          </cell>
          <cell r="E1711">
            <v>36404</v>
          </cell>
          <cell r="G1711">
            <v>36616</v>
          </cell>
          <cell r="I1711">
            <v>37597</v>
          </cell>
          <cell r="J1711">
            <v>2111</v>
          </cell>
          <cell r="K1711">
            <v>2111</v>
          </cell>
          <cell r="L1711">
            <v>2111</v>
          </cell>
          <cell r="M1711">
            <v>0</v>
          </cell>
          <cell r="N1711">
            <v>2111</v>
          </cell>
          <cell r="O1711">
            <v>200506</v>
          </cell>
          <cell r="P1711">
            <v>2111</v>
          </cell>
          <cell r="Q1711" t="str">
            <v>12</v>
          </cell>
          <cell r="R1711" t="str">
            <v>Administrative &amp; University-Wide</v>
          </cell>
          <cell r="T1711" t="b">
            <v>0</v>
          </cell>
          <cell r="U1711" t="b">
            <v>1</v>
          </cell>
          <cell r="V1711" t="b">
            <v>0</v>
          </cell>
          <cell r="W1711" t="str">
            <v>Finance-General Administration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I1711" t="str">
            <v>Tomb</v>
          </cell>
          <cell r="AJ1711" t="str">
            <v>T</v>
          </cell>
        </row>
        <row r="1712">
          <cell r="A1712" t="str">
            <v>1003400</v>
          </cell>
          <cell r="B1712" t="str">
            <v>P99081004</v>
          </cell>
          <cell r="C1712" t="str">
            <v>99081004</v>
          </cell>
          <cell r="D1712" t="str">
            <v>SHM FIRE ALARM UPGRADE</v>
          </cell>
          <cell r="E1712">
            <v>36404</v>
          </cell>
          <cell r="G1712">
            <v>36922</v>
          </cell>
          <cell r="I1712">
            <v>37935</v>
          </cell>
          <cell r="J1712">
            <v>72937</v>
          </cell>
          <cell r="K1712">
            <v>72936.62</v>
          </cell>
          <cell r="L1712">
            <v>72936.62</v>
          </cell>
          <cell r="M1712">
            <v>0</v>
          </cell>
          <cell r="N1712">
            <v>72937</v>
          </cell>
          <cell r="O1712">
            <v>200506</v>
          </cell>
          <cell r="P1712">
            <v>72936.62</v>
          </cell>
          <cell r="Q1712" t="str">
            <v>80</v>
          </cell>
          <cell r="R1712" t="str">
            <v>Medicine</v>
          </cell>
          <cell r="S1712" t="str">
            <v>MEDICAL CAMPUS</v>
          </cell>
          <cell r="T1712" t="b">
            <v>0</v>
          </cell>
          <cell r="U1712" t="b">
            <v>1</v>
          </cell>
          <cell r="V1712" t="b">
            <v>0</v>
          </cell>
          <cell r="W1712" t="str">
            <v>Asset Management</v>
          </cell>
          <cell r="X1712">
            <v>72937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 t="str">
            <v>30</v>
          </cell>
          <cell r="AH1712" t="str">
            <v>CM</v>
          </cell>
          <cell r="AI1712" t="str">
            <v>FullyF</v>
          </cell>
          <cell r="AJ1712" t="str">
            <v>FF</v>
          </cell>
        </row>
        <row r="1713">
          <cell r="A1713" t="str">
            <v>1003446</v>
          </cell>
          <cell r="B1713" t="str">
            <v>C99071301</v>
          </cell>
          <cell r="C1713" t="str">
            <v>99071301</v>
          </cell>
          <cell r="D1713" t="str">
            <v>Lake Place, 5 Purchase Cancel</v>
          </cell>
          <cell r="E1713">
            <v>36404</v>
          </cell>
          <cell r="G1713">
            <v>36616</v>
          </cell>
          <cell r="I1713">
            <v>37603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200506</v>
          </cell>
          <cell r="P1713">
            <v>0</v>
          </cell>
          <cell r="Q1713" t="str">
            <v>13</v>
          </cell>
          <cell r="R1713" t="str">
            <v>Other</v>
          </cell>
          <cell r="T1713" t="b">
            <v>0</v>
          </cell>
          <cell r="U1713" t="b">
            <v>1</v>
          </cell>
          <cell r="V1713" t="b">
            <v>0</v>
          </cell>
          <cell r="W1713" t="str">
            <v>Finance-General Administration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I1713" t="str">
            <v>Tomb</v>
          </cell>
          <cell r="AJ1713" t="str">
            <v>T</v>
          </cell>
        </row>
        <row r="1714">
          <cell r="A1714" t="str">
            <v>1003646</v>
          </cell>
          <cell r="B1714" t="str">
            <v>C99092701</v>
          </cell>
          <cell r="C1714" t="str">
            <v>99092701</v>
          </cell>
          <cell r="D1714" t="str">
            <v>YAD PC ATHLETICS ORDER #1235</v>
          </cell>
          <cell r="E1714">
            <v>36404</v>
          </cell>
          <cell r="G1714">
            <v>36616</v>
          </cell>
          <cell r="I1714">
            <v>36430</v>
          </cell>
          <cell r="J1714">
            <v>2111</v>
          </cell>
          <cell r="K1714">
            <v>2111</v>
          </cell>
          <cell r="L1714">
            <v>2111</v>
          </cell>
          <cell r="M1714">
            <v>0</v>
          </cell>
          <cell r="N1714">
            <v>2111</v>
          </cell>
          <cell r="O1714">
            <v>200506</v>
          </cell>
          <cell r="P1714">
            <v>2111</v>
          </cell>
          <cell r="Q1714" t="str">
            <v>10</v>
          </cell>
          <cell r="R1714" t="str">
            <v>Athletics</v>
          </cell>
          <cell r="T1714" t="b">
            <v>0</v>
          </cell>
          <cell r="U1714" t="b">
            <v>1</v>
          </cell>
          <cell r="V1714" t="b">
            <v>0</v>
          </cell>
          <cell r="W1714" t="str">
            <v>Finance-General Administration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I1714" t="str">
            <v>Tomb</v>
          </cell>
          <cell r="AJ1714" t="str">
            <v>T</v>
          </cell>
        </row>
        <row r="1715">
          <cell r="A1715" t="str">
            <v>1003647</v>
          </cell>
          <cell r="B1715" t="str">
            <v>C99092702</v>
          </cell>
          <cell r="C1715" t="str">
            <v>99092702</v>
          </cell>
          <cell r="D1715" t="str">
            <v>YAD PC ATHLETICS ORDER #1236</v>
          </cell>
          <cell r="E1715">
            <v>36404</v>
          </cell>
          <cell r="G1715">
            <v>36616</v>
          </cell>
          <cell r="I1715">
            <v>37597</v>
          </cell>
          <cell r="J1715">
            <v>4222</v>
          </cell>
          <cell r="K1715">
            <v>4222</v>
          </cell>
          <cell r="L1715">
            <v>4222</v>
          </cell>
          <cell r="M1715">
            <v>0</v>
          </cell>
          <cell r="N1715">
            <v>4222</v>
          </cell>
          <cell r="O1715">
            <v>200506</v>
          </cell>
          <cell r="P1715">
            <v>4222</v>
          </cell>
          <cell r="Q1715" t="str">
            <v>10</v>
          </cell>
          <cell r="R1715" t="str">
            <v>Athletics</v>
          </cell>
          <cell r="T1715" t="b">
            <v>0</v>
          </cell>
          <cell r="U1715" t="b">
            <v>1</v>
          </cell>
          <cell r="V1715" t="b">
            <v>0</v>
          </cell>
          <cell r="W1715" t="str">
            <v>Finance-General Administration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I1715" t="str">
            <v>Tomb</v>
          </cell>
          <cell r="AJ1715" t="str">
            <v>T</v>
          </cell>
        </row>
        <row r="1716">
          <cell r="A1716" t="str">
            <v>1003648</v>
          </cell>
          <cell r="B1716" t="str">
            <v>C99092703</v>
          </cell>
          <cell r="C1716" t="str">
            <v>99092703</v>
          </cell>
          <cell r="D1716" t="str">
            <v>YAD PC ATHLETICS ORDER #1240</v>
          </cell>
          <cell r="E1716">
            <v>36404</v>
          </cell>
          <cell r="G1716">
            <v>36616</v>
          </cell>
          <cell r="I1716">
            <v>36430</v>
          </cell>
          <cell r="J1716">
            <v>4222</v>
          </cell>
          <cell r="K1716">
            <v>4222</v>
          </cell>
          <cell r="L1716">
            <v>4222</v>
          </cell>
          <cell r="M1716">
            <v>0</v>
          </cell>
          <cell r="N1716">
            <v>4222</v>
          </cell>
          <cell r="O1716">
            <v>200506</v>
          </cell>
          <cell r="P1716">
            <v>4222</v>
          </cell>
          <cell r="Q1716" t="str">
            <v>10</v>
          </cell>
          <cell r="R1716" t="str">
            <v>Athletics</v>
          </cell>
          <cell r="T1716" t="b">
            <v>0</v>
          </cell>
          <cell r="U1716" t="b">
            <v>1</v>
          </cell>
          <cell r="V1716" t="b">
            <v>0</v>
          </cell>
          <cell r="W1716" t="str">
            <v>Finance-General Administration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I1716" t="str">
            <v>Tomb</v>
          </cell>
          <cell r="AJ1716" t="str">
            <v>T</v>
          </cell>
        </row>
        <row r="1717">
          <cell r="A1717" t="str">
            <v>1003705</v>
          </cell>
          <cell r="B1717" t="str">
            <v>C99093001</v>
          </cell>
          <cell r="C1717" t="str">
            <v>99093001</v>
          </cell>
          <cell r="D1717" t="str">
            <v>YAD PC ATHLETICS ORDER #1244</v>
          </cell>
          <cell r="E1717">
            <v>36404</v>
          </cell>
          <cell r="G1717">
            <v>36616</v>
          </cell>
          <cell r="I1717">
            <v>36433</v>
          </cell>
          <cell r="J1717">
            <v>2111</v>
          </cell>
          <cell r="K1717">
            <v>2111</v>
          </cell>
          <cell r="L1717">
            <v>2111</v>
          </cell>
          <cell r="M1717">
            <v>0</v>
          </cell>
          <cell r="N1717">
            <v>2111</v>
          </cell>
          <cell r="O1717">
            <v>200506</v>
          </cell>
          <cell r="P1717">
            <v>2111</v>
          </cell>
          <cell r="Q1717" t="str">
            <v>10</v>
          </cell>
          <cell r="R1717" t="str">
            <v>Athletics</v>
          </cell>
          <cell r="T1717" t="b">
            <v>0</v>
          </cell>
          <cell r="U1717" t="b">
            <v>1</v>
          </cell>
          <cell r="V1717" t="b">
            <v>0</v>
          </cell>
          <cell r="W1717" t="str">
            <v>Finance-General Administration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I1717" t="str">
            <v>Tomb</v>
          </cell>
          <cell r="AJ1717" t="str">
            <v>T</v>
          </cell>
        </row>
        <row r="1718">
          <cell r="A1718" t="str">
            <v>1003773</v>
          </cell>
          <cell r="B1718" t="str">
            <v>C99100601</v>
          </cell>
          <cell r="C1718" t="str">
            <v>99100601</v>
          </cell>
          <cell r="D1718" t="str">
            <v>YUHS IDX SYSTEM PH 2B</v>
          </cell>
          <cell r="E1718">
            <v>36434</v>
          </cell>
          <cell r="G1718">
            <v>36799</v>
          </cell>
          <cell r="I1718">
            <v>37595</v>
          </cell>
          <cell r="J1718">
            <v>270564</v>
          </cell>
          <cell r="K1718">
            <v>270564.40999999997</v>
          </cell>
          <cell r="L1718">
            <v>270564.40999999997</v>
          </cell>
          <cell r="M1718">
            <v>0</v>
          </cell>
          <cell r="N1718">
            <v>270564</v>
          </cell>
          <cell r="O1718">
            <v>200506</v>
          </cell>
          <cell r="P1718">
            <v>270564.40999999997</v>
          </cell>
          <cell r="Q1718" t="str">
            <v>61</v>
          </cell>
          <cell r="R1718" t="str">
            <v>Admin&amp;Other Other</v>
          </cell>
          <cell r="S1718" t="str">
            <v>DO NOT USE COMPUTING  TELECOMMUNICATIONS EQUIPMENT</v>
          </cell>
          <cell r="T1718" t="b">
            <v>0</v>
          </cell>
          <cell r="U1718" t="b">
            <v>1</v>
          </cell>
          <cell r="V1718" t="b">
            <v>0</v>
          </cell>
          <cell r="W1718" t="str">
            <v>Finance-General Administration</v>
          </cell>
          <cell r="X1718">
            <v>260740</v>
          </cell>
          <cell r="Y1718">
            <v>9824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 t="str">
            <v>50</v>
          </cell>
          <cell r="AH1718" t="str">
            <v>OO</v>
          </cell>
          <cell r="AI1718" t="str">
            <v>FullyF</v>
          </cell>
          <cell r="AJ1718" t="str">
            <v>FF</v>
          </cell>
        </row>
        <row r="1719">
          <cell r="A1719" t="str">
            <v>1003878</v>
          </cell>
          <cell r="B1719" t="str">
            <v>P99072203</v>
          </cell>
          <cell r="C1719" t="str">
            <v>99072203</v>
          </cell>
          <cell r="D1719" t="str">
            <v>INGALLS RINK STRUCTURAL REHABILITATION</v>
          </cell>
          <cell r="E1719">
            <v>36434</v>
          </cell>
          <cell r="G1719">
            <v>36981</v>
          </cell>
          <cell r="I1719">
            <v>36997</v>
          </cell>
          <cell r="J1719">
            <v>63394</v>
          </cell>
          <cell r="K1719">
            <v>63394</v>
          </cell>
          <cell r="L1719">
            <v>63394</v>
          </cell>
          <cell r="M1719">
            <v>0</v>
          </cell>
          <cell r="N1719">
            <v>63394</v>
          </cell>
          <cell r="O1719">
            <v>200506</v>
          </cell>
          <cell r="P1719">
            <v>63394</v>
          </cell>
          <cell r="Q1719" t="str">
            <v>54</v>
          </cell>
          <cell r="R1719" t="str">
            <v>Athletics</v>
          </cell>
          <cell r="S1719" t="str">
            <v>ATHLETIC FACILITIES</v>
          </cell>
          <cell r="T1719" t="b">
            <v>0</v>
          </cell>
          <cell r="U1719" t="b">
            <v>1</v>
          </cell>
          <cell r="V1719" t="b">
            <v>0</v>
          </cell>
          <cell r="W1719" t="str">
            <v>Accounting And Contracts</v>
          </cell>
          <cell r="X1719">
            <v>63394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 t="str">
            <v>30</v>
          </cell>
          <cell r="AH1719" t="str">
            <v>CM</v>
          </cell>
          <cell r="AI1719" t="str">
            <v>FullyF</v>
          </cell>
          <cell r="AJ1719" t="str">
            <v>FF</v>
          </cell>
        </row>
        <row r="1720">
          <cell r="A1720" t="str">
            <v>1003879</v>
          </cell>
          <cell r="B1720" t="str">
            <v>P99081001</v>
          </cell>
          <cell r="C1720" t="str">
            <v>99081001</v>
          </cell>
          <cell r="D1720" t="str">
            <v>LAUDER HALL ROOF</v>
          </cell>
          <cell r="E1720">
            <v>36434</v>
          </cell>
          <cell r="G1720">
            <v>36830</v>
          </cell>
          <cell r="H1720">
            <v>36769</v>
          </cell>
          <cell r="I1720">
            <v>37935</v>
          </cell>
          <cell r="J1720">
            <v>365176</v>
          </cell>
          <cell r="K1720">
            <v>365176.38</v>
          </cell>
          <cell r="L1720">
            <v>365176.38</v>
          </cell>
          <cell r="M1720">
            <v>0</v>
          </cell>
          <cell r="N1720">
            <v>365176</v>
          </cell>
          <cell r="O1720">
            <v>200506</v>
          </cell>
          <cell r="P1720">
            <v>365176.38</v>
          </cell>
          <cell r="Q1720" t="str">
            <v>80</v>
          </cell>
          <cell r="R1720" t="str">
            <v>Medicine</v>
          </cell>
          <cell r="S1720" t="str">
            <v>MEDICAL CAMPUS</v>
          </cell>
          <cell r="T1720" t="b">
            <v>0</v>
          </cell>
          <cell r="U1720" t="b">
            <v>1</v>
          </cell>
          <cell r="V1720" t="b">
            <v>0</v>
          </cell>
          <cell r="W1720" t="str">
            <v>Asset Management</v>
          </cell>
          <cell r="X1720">
            <v>365176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 t="str">
            <v>30</v>
          </cell>
          <cell r="AH1720" t="str">
            <v>CM</v>
          </cell>
          <cell r="AI1720" t="str">
            <v>FullyF</v>
          </cell>
          <cell r="AJ1720" t="str">
            <v>FF</v>
          </cell>
        </row>
        <row r="1721">
          <cell r="A1721" t="str">
            <v>1003880</v>
          </cell>
          <cell r="B1721" t="str">
            <v>P99090901</v>
          </cell>
          <cell r="C1721" t="str">
            <v>99090901</v>
          </cell>
          <cell r="D1721" t="str">
            <v>YSM HUMIDIFICATION UPGRADE</v>
          </cell>
          <cell r="E1721">
            <v>36434</v>
          </cell>
          <cell r="G1721">
            <v>37134</v>
          </cell>
          <cell r="H1721">
            <v>36769</v>
          </cell>
          <cell r="I1721">
            <v>36647</v>
          </cell>
          <cell r="J1721">
            <v>400000</v>
          </cell>
          <cell r="K1721">
            <v>268926.62</v>
          </cell>
          <cell r="L1721">
            <v>268926.62</v>
          </cell>
          <cell r="M1721">
            <v>0</v>
          </cell>
          <cell r="N1721">
            <v>268927</v>
          </cell>
          <cell r="O1721">
            <v>200506</v>
          </cell>
          <cell r="P1721">
            <v>268926.62</v>
          </cell>
          <cell r="Q1721" t="str">
            <v>80</v>
          </cell>
          <cell r="R1721" t="str">
            <v>Medicine</v>
          </cell>
          <cell r="S1721" t="str">
            <v>MEDICAL CAMPUS</v>
          </cell>
          <cell r="T1721" t="b">
            <v>0</v>
          </cell>
          <cell r="U1721" t="b">
            <v>0</v>
          </cell>
          <cell r="V1721" t="b">
            <v>0</v>
          </cell>
          <cell r="W1721" t="str">
            <v>Asset Management</v>
          </cell>
          <cell r="X1721">
            <v>400000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 t="str">
            <v>30</v>
          </cell>
          <cell r="AH1721" t="str">
            <v>CM</v>
          </cell>
          <cell r="AI1721" t="str">
            <v>Const</v>
          </cell>
          <cell r="AJ1721" t="str">
            <v>I</v>
          </cell>
        </row>
        <row r="1722">
          <cell r="A1722" t="str">
            <v>1003881</v>
          </cell>
          <cell r="B1722" t="str">
            <v>P99091401</v>
          </cell>
          <cell r="C1722" t="str">
            <v>99091401</v>
          </cell>
          <cell r="D1722" t="str">
            <v>YSM SPRINKLER HEAD REPLACEMENT</v>
          </cell>
          <cell r="E1722">
            <v>36434</v>
          </cell>
          <cell r="G1722">
            <v>37345</v>
          </cell>
          <cell r="H1722">
            <v>37346</v>
          </cell>
          <cell r="I1722">
            <v>37207</v>
          </cell>
          <cell r="J1722">
            <v>170000</v>
          </cell>
          <cell r="K1722">
            <v>127863.6</v>
          </cell>
          <cell r="L1722">
            <v>127863.6</v>
          </cell>
          <cell r="M1722">
            <v>0</v>
          </cell>
          <cell r="N1722">
            <v>127864</v>
          </cell>
          <cell r="O1722">
            <v>200506</v>
          </cell>
          <cell r="P1722">
            <v>127863.6</v>
          </cell>
          <cell r="Q1722" t="str">
            <v>80</v>
          </cell>
          <cell r="R1722" t="str">
            <v>Medicine</v>
          </cell>
          <cell r="S1722" t="str">
            <v>MEDICAL CAMPUS</v>
          </cell>
          <cell r="T1722" t="b">
            <v>0</v>
          </cell>
          <cell r="U1722" t="b">
            <v>0</v>
          </cell>
          <cell r="V1722" t="b">
            <v>0</v>
          </cell>
          <cell r="W1722" t="str">
            <v>Asset Management</v>
          </cell>
          <cell r="X1722">
            <v>170000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 t="str">
            <v>30</v>
          </cell>
          <cell r="AH1722" t="str">
            <v>CM</v>
          </cell>
          <cell r="AI1722" t="str">
            <v>Const</v>
          </cell>
          <cell r="AJ1722" t="str">
            <v>I</v>
          </cell>
        </row>
        <row r="1723">
          <cell r="A1723" t="str">
            <v>1003895</v>
          </cell>
          <cell r="B1723" t="str">
            <v>P99093001</v>
          </cell>
          <cell r="C1723" t="str">
            <v>99093001</v>
          </cell>
          <cell r="D1723" t="str">
            <v>SHM C1 LAB RENO FOR MB&amp;B</v>
          </cell>
          <cell r="E1723">
            <v>36434</v>
          </cell>
          <cell r="G1723">
            <v>37164</v>
          </cell>
          <cell r="H1723">
            <v>37164</v>
          </cell>
          <cell r="I1723">
            <v>36693</v>
          </cell>
          <cell r="J1723">
            <v>6750000</v>
          </cell>
          <cell r="K1723">
            <v>4810080.8099999996</v>
          </cell>
          <cell r="L1723">
            <v>4810080.8099999996</v>
          </cell>
          <cell r="M1723">
            <v>0</v>
          </cell>
          <cell r="N1723">
            <v>4810081</v>
          </cell>
          <cell r="O1723">
            <v>200506</v>
          </cell>
          <cell r="P1723">
            <v>4810080.8099999996</v>
          </cell>
          <cell r="Q1723" t="str">
            <v>80</v>
          </cell>
          <cell r="R1723" t="str">
            <v>Medicine</v>
          </cell>
          <cell r="S1723" t="str">
            <v>MEDICAL CAMPUS</v>
          </cell>
          <cell r="T1723" t="b">
            <v>0</v>
          </cell>
          <cell r="U1723" t="b">
            <v>0</v>
          </cell>
          <cell r="V1723" t="b">
            <v>0</v>
          </cell>
          <cell r="W1723" t="str">
            <v>Asset Management</v>
          </cell>
          <cell r="X1723">
            <v>4810081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 t="str">
            <v>10</v>
          </cell>
          <cell r="AH1723" t="str">
            <v>PR</v>
          </cell>
          <cell r="AI1723" t="str">
            <v>Const</v>
          </cell>
          <cell r="AJ1723" t="str">
            <v>I</v>
          </cell>
        </row>
        <row r="1724">
          <cell r="A1724" t="str">
            <v>1003922</v>
          </cell>
          <cell r="B1724" t="str">
            <v>C99101501</v>
          </cell>
          <cell r="C1724" t="str">
            <v>99101501</v>
          </cell>
          <cell r="D1724" t="str">
            <v>YAD PC ATHLETICS ORDER #1262</v>
          </cell>
          <cell r="E1724">
            <v>36434</v>
          </cell>
          <cell r="G1724">
            <v>36616</v>
          </cell>
          <cell r="I1724">
            <v>37597</v>
          </cell>
          <cell r="J1724">
            <v>2111</v>
          </cell>
          <cell r="K1724">
            <v>2111</v>
          </cell>
          <cell r="L1724">
            <v>2111</v>
          </cell>
          <cell r="M1724">
            <v>0</v>
          </cell>
          <cell r="N1724">
            <v>2111</v>
          </cell>
          <cell r="O1724">
            <v>200506</v>
          </cell>
          <cell r="P1724">
            <v>2111</v>
          </cell>
          <cell r="Q1724" t="str">
            <v>10</v>
          </cell>
          <cell r="R1724" t="str">
            <v>Athletics</v>
          </cell>
          <cell r="T1724" t="b">
            <v>0</v>
          </cell>
          <cell r="U1724" t="b">
            <v>1</v>
          </cell>
          <cell r="V1724" t="b">
            <v>0</v>
          </cell>
          <cell r="W1724" t="str">
            <v>Finance-General Administration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I1724" t="str">
            <v>Tomb</v>
          </cell>
          <cell r="AJ1724" t="str">
            <v>T</v>
          </cell>
        </row>
        <row r="1725">
          <cell r="A1725" t="str">
            <v>1004021</v>
          </cell>
          <cell r="B1725" t="str">
            <v>P99083101</v>
          </cell>
          <cell r="C1725" t="str">
            <v>99083101</v>
          </cell>
          <cell r="D1725" t="str">
            <v>BCMM/YPI FIRE ALARM UPGRADES</v>
          </cell>
          <cell r="E1725">
            <v>36434</v>
          </cell>
          <cell r="G1725">
            <v>36585</v>
          </cell>
          <cell r="I1725">
            <v>37596</v>
          </cell>
          <cell r="J1725">
            <v>78500</v>
          </cell>
          <cell r="K1725">
            <v>71996.66</v>
          </cell>
          <cell r="L1725">
            <v>71996.66</v>
          </cell>
          <cell r="M1725">
            <v>0</v>
          </cell>
          <cell r="N1725">
            <v>71997</v>
          </cell>
          <cell r="O1725">
            <v>200506</v>
          </cell>
          <cell r="P1725">
            <v>71996.66</v>
          </cell>
          <cell r="Q1725" t="str">
            <v>80</v>
          </cell>
          <cell r="R1725" t="str">
            <v>Medicine</v>
          </cell>
          <cell r="S1725" t="str">
            <v>MEDICAL CAMPUS</v>
          </cell>
          <cell r="T1725" t="b">
            <v>0</v>
          </cell>
          <cell r="U1725" t="b">
            <v>0</v>
          </cell>
          <cell r="V1725" t="b">
            <v>0</v>
          </cell>
          <cell r="W1725" t="str">
            <v>Asset Management</v>
          </cell>
          <cell r="X1725">
            <v>71997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 t="str">
            <v>30</v>
          </cell>
          <cell r="AH1725" t="str">
            <v>CM</v>
          </cell>
          <cell r="AI1725" t="str">
            <v>Const</v>
          </cell>
          <cell r="AJ1725" t="str">
            <v>I</v>
          </cell>
        </row>
        <row r="1726">
          <cell r="A1726" t="str">
            <v>1004022</v>
          </cell>
          <cell r="B1726" t="str">
            <v>P99082901</v>
          </cell>
          <cell r="C1726" t="str">
            <v>99082901</v>
          </cell>
          <cell r="D1726" t="str">
            <v>YPI/BCMM BUILDING SEPARATION</v>
          </cell>
          <cell r="E1726">
            <v>36434</v>
          </cell>
          <cell r="G1726">
            <v>36585</v>
          </cell>
          <cell r="I1726">
            <v>37595</v>
          </cell>
          <cell r="J1726">
            <v>96000</v>
          </cell>
          <cell r="K1726">
            <v>73484.710000000006</v>
          </cell>
          <cell r="L1726">
            <v>73484.710000000006</v>
          </cell>
          <cell r="M1726">
            <v>0</v>
          </cell>
          <cell r="N1726">
            <v>73485</v>
          </cell>
          <cell r="O1726">
            <v>200506</v>
          </cell>
          <cell r="P1726">
            <v>73484.710000000006</v>
          </cell>
          <cell r="Q1726" t="str">
            <v>80</v>
          </cell>
          <cell r="R1726" t="str">
            <v>Medicine</v>
          </cell>
          <cell r="S1726" t="str">
            <v>MEDICAL CAMPUS</v>
          </cell>
          <cell r="T1726" t="b">
            <v>0</v>
          </cell>
          <cell r="U1726" t="b">
            <v>0</v>
          </cell>
          <cell r="V1726" t="b">
            <v>0</v>
          </cell>
          <cell r="W1726" t="str">
            <v>Asset Management</v>
          </cell>
          <cell r="X1726">
            <v>62127</v>
          </cell>
          <cell r="Y1726">
            <v>11358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 t="str">
            <v>30</v>
          </cell>
          <cell r="AH1726" t="str">
            <v>CM</v>
          </cell>
          <cell r="AI1726" t="str">
            <v>Const</v>
          </cell>
          <cell r="AJ1726" t="str">
            <v>I</v>
          </cell>
        </row>
        <row r="1727">
          <cell r="A1727" t="str">
            <v>1004023</v>
          </cell>
          <cell r="B1727" t="str">
            <v>C99102155</v>
          </cell>
          <cell r="C1727" t="str">
            <v>99102155</v>
          </cell>
          <cell r="D1727" t="str">
            <v>ATHLETICS TRUCK - GM BOWL</v>
          </cell>
          <cell r="E1727">
            <v>35977</v>
          </cell>
          <cell r="G1727">
            <v>36616</v>
          </cell>
          <cell r="I1727">
            <v>36454</v>
          </cell>
          <cell r="J1727">
            <v>25479</v>
          </cell>
          <cell r="K1727">
            <v>25479.4</v>
          </cell>
          <cell r="L1727">
            <v>25479.4</v>
          </cell>
          <cell r="M1727">
            <v>0</v>
          </cell>
          <cell r="N1727">
            <v>25479</v>
          </cell>
          <cell r="O1727">
            <v>200506</v>
          </cell>
          <cell r="P1727">
            <v>25479.4</v>
          </cell>
          <cell r="Q1727" t="str">
            <v>54</v>
          </cell>
          <cell r="R1727" t="str">
            <v>Athletics</v>
          </cell>
          <cell r="T1727" t="b">
            <v>0</v>
          </cell>
          <cell r="U1727" t="b">
            <v>1</v>
          </cell>
          <cell r="V1727" t="b">
            <v>0</v>
          </cell>
          <cell r="W1727" t="str">
            <v>Finance-General Administration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 t="str">
            <v>50</v>
          </cell>
          <cell r="AH1727" t="str">
            <v>OE</v>
          </cell>
          <cell r="AI1727" t="str">
            <v>FullyF</v>
          </cell>
          <cell r="AJ1727" t="str">
            <v>FF</v>
          </cell>
        </row>
        <row r="1728">
          <cell r="A1728" t="str">
            <v>1004024</v>
          </cell>
          <cell r="B1728" t="str">
            <v>C99102501</v>
          </cell>
          <cell r="C1728" t="str">
            <v>99102501</v>
          </cell>
          <cell r="D1728" t="str">
            <v>DERMATOLOGY DICTATION EQUIPMENT</v>
          </cell>
          <cell r="E1728">
            <v>36434</v>
          </cell>
          <cell r="G1728">
            <v>36616</v>
          </cell>
          <cell r="I1728">
            <v>37595</v>
          </cell>
          <cell r="J1728">
            <v>37528</v>
          </cell>
          <cell r="K1728">
            <v>37528.04</v>
          </cell>
          <cell r="L1728">
            <v>37528.04</v>
          </cell>
          <cell r="M1728">
            <v>0</v>
          </cell>
          <cell r="N1728">
            <v>37528</v>
          </cell>
          <cell r="O1728">
            <v>200506</v>
          </cell>
          <cell r="P1728">
            <v>37528.04</v>
          </cell>
          <cell r="Q1728" t="str">
            <v>80</v>
          </cell>
          <cell r="R1728" t="str">
            <v>Medicine</v>
          </cell>
          <cell r="T1728" t="b">
            <v>0</v>
          </cell>
          <cell r="U1728" t="b">
            <v>1</v>
          </cell>
          <cell r="V1728" t="b">
            <v>0</v>
          </cell>
          <cell r="W1728" t="str">
            <v>Finance-General Administration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 t="str">
            <v>50</v>
          </cell>
          <cell r="AH1728" t="str">
            <v>OE</v>
          </cell>
          <cell r="AI1728" t="str">
            <v>FullyF</v>
          </cell>
          <cell r="AJ1728" t="str">
            <v>FF</v>
          </cell>
        </row>
        <row r="1729">
          <cell r="A1729" t="str">
            <v>1004046</v>
          </cell>
          <cell r="B1729" t="str">
            <v>P99081003</v>
          </cell>
          <cell r="C1729" t="str">
            <v>99081003</v>
          </cell>
          <cell r="D1729" t="str">
            <v>COLLEGE PLACE BOILER REPLACEMENT</v>
          </cell>
          <cell r="E1729">
            <v>36434</v>
          </cell>
          <cell r="G1729">
            <v>36830</v>
          </cell>
          <cell r="H1729">
            <v>36769</v>
          </cell>
          <cell r="I1729">
            <v>37935</v>
          </cell>
          <cell r="J1729">
            <v>261630</v>
          </cell>
          <cell r="K1729">
            <v>261629.93</v>
          </cell>
          <cell r="L1729">
            <v>261629.93</v>
          </cell>
          <cell r="M1729">
            <v>0</v>
          </cell>
          <cell r="N1729">
            <v>261630</v>
          </cell>
          <cell r="O1729">
            <v>200506</v>
          </cell>
          <cell r="P1729">
            <v>261629.93</v>
          </cell>
          <cell r="Q1729" t="str">
            <v>80</v>
          </cell>
          <cell r="R1729" t="str">
            <v>Medicine</v>
          </cell>
          <cell r="S1729" t="str">
            <v>MEDICAL CAMPUS</v>
          </cell>
          <cell r="T1729" t="b">
            <v>0</v>
          </cell>
          <cell r="U1729" t="b">
            <v>1</v>
          </cell>
          <cell r="V1729" t="b">
            <v>0</v>
          </cell>
          <cell r="W1729" t="str">
            <v>Asset Management</v>
          </cell>
          <cell r="X1729">
            <v>261630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 t="str">
            <v>30</v>
          </cell>
          <cell r="AH1729" t="str">
            <v>CM</v>
          </cell>
          <cell r="AI1729" t="str">
            <v>FullyF</v>
          </cell>
          <cell r="AJ1729" t="str">
            <v>FF</v>
          </cell>
        </row>
        <row r="1730">
          <cell r="A1730" t="str">
            <v>1004047</v>
          </cell>
          <cell r="B1730" t="str">
            <v>P99101401</v>
          </cell>
          <cell r="C1730" t="str">
            <v>99101401</v>
          </cell>
          <cell r="D1730" t="str">
            <v>SHM BE 7/62 LABORATORY RENOVATIONS</v>
          </cell>
          <cell r="E1730">
            <v>36434</v>
          </cell>
          <cell r="G1730">
            <v>36738</v>
          </cell>
          <cell r="H1730">
            <v>36799</v>
          </cell>
          <cell r="I1730">
            <v>37935</v>
          </cell>
          <cell r="J1730">
            <v>754608</v>
          </cell>
          <cell r="K1730">
            <v>754608.04</v>
          </cell>
          <cell r="L1730">
            <v>754608.04</v>
          </cell>
          <cell r="M1730">
            <v>0</v>
          </cell>
          <cell r="N1730">
            <v>754608</v>
          </cell>
          <cell r="O1730">
            <v>200506</v>
          </cell>
          <cell r="P1730">
            <v>754608.04</v>
          </cell>
          <cell r="Q1730" t="str">
            <v>80</v>
          </cell>
          <cell r="R1730" t="str">
            <v>Medicine</v>
          </cell>
          <cell r="S1730" t="str">
            <v>MEDICAL CAMPUS</v>
          </cell>
          <cell r="T1730" t="b">
            <v>0</v>
          </cell>
          <cell r="U1730" t="b">
            <v>1</v>
          </cell>
          <cell r="V1730" t="b">
            <v>0</v>
          </cell>
          <cell r="W1730" t="str">
            <v>Asset Management</v>
          </cell>
          <cell r="X1730">
            <v>754608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 t="str">
            <v>20</v>
          </cell>
          <cell r="AH1730" t="str">
            <v>PR</v>
          </cell>
          <cell r="AI1730" t="str">
            <v>FullyF</v>
          </cell>
          <cell r="AJ1730" t="str">
            <v>FF</v>
          </cell>
        </row>
        <row r="1731">
          <cell r="A1731" t="str">
            <v>1004049</v>
          </cell>
          <cell r="B1731" t="str">
            <v>C99012701</v>
          </cell>
          <cell r="C1731" t="str">
            <v>99012701</v>
          </cell>
          <cell r="D1731" t="str">
            <v>YAD PC PARKING AND TRANSIT ORDER #1268</v>
          </cell>
          <cell r="E1731">
            <v>36434</v>
          </cell>
          <cell r="G1731">
            <v>36616</v>
          </cell>
          <cell r="I1731">
            <v>37597</v>
          </cell>
          <cell r="J1731">
            <v>4222</v>
          </cell>
          <cell r="K1731">
            <v>4222</v>
          </cell>
          <cell r="L1731">
            <v>4222</v>
          </cell>
          <cell r="M1731">
            <v>0</v>
          </cell>
          <cell r="N1731">
            <v>4222</v>
          </cell>
          <cell r="O1731">
            <v>200506</v>
          </cell>
          <cell r="P1731">
            <v>4222</v>
          </cell>
          <cell r="Q1731" t="str">
            <v>12</v>
          </cell>
          <cell r="R1731" t="str">
            <v>Administrative &amp; University-Wide</v>
          </cell>
          <cell r="T1731" t="b">
            <v>0</v>
          </cell>
          <cell r="U1731" t="b">
            <v>1</v>
          </cell>
          <cell r="V1731" t="b">
            <v>0</v>
          </cell>
          <cell r="W1731" t="str">
            <v>Finance-General Administration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I1731" t="str">
            <v>Tomb</v>
          </cell>
          <cell r="AJ1731" t="str">
            <v>T</v>
          </cell>
        </row>
        <row r="1732">
          <cell r="A1732" t="str">
            <v>1004106</v>
          </cell>
          <cell r="B1732" t="str">
            <v>C99102801</v>
          </cell>
          <cell r="C1732" t="str">
            <v>99102801</v>
          </cell>
          <cell r="D1732" t="str">
            <v>YAD PC ATHLETICS ORDER #1271</v>
          </cell>
          <cell r="E1732">
            <v>35977</v>
          </cell>
          <cell r="G1732">
            <v>36707</v>
          </cell>
          <cell r="I1732">
            <v>37597</v>
          </cell>
          <cell r="J1732">
            <v>2111</v>
          </cell>
          <cell r="K1732">
            <v>2111</v>
          </cell>
          <cell r="L1732">
            <v>2111</v>
          </cell>
          <cell r="M1732">
            <v>0</v>
          </cell>
          <cell r="N1732">
            <v>2111</v>
          </cell>
          <cell r="O1732">
            <v>200506</v>
          </cell>
          <cell r="P1732">
            <v>2111</v>
          </cell>
          <cell r="Q1732" t="str">
            <v>10</v>
          </cell>
          <cell r="R1732" t="str">
            <v>Athletics</v>
          </cell>
          <cell r="T1732" t="b">
            <v>0</v>
          </cell>
          <cell r="U1732" t="b">
            <v>1</v>
          </cell>
          <cell r="V1732" t="b">
            <v>0</v>
          </cell>
          <cell r="W1732" t="str">
            <v>Finance-General Administration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I1732" t="str">
            <v>Tomb</v>
          </cell>
          <cell r="AJ1732" t="str">
            <v>T</v>
          </cell>
        </row>
        <row r="1733">
          <cell r="A1733" t="str">
            <v>1004249</v>
          </cell>
          <cell r="B1733" t="str">
            <v>P99102802</v>
          </cell>
          <cell r="C1733" t="str">
            <v>99102802</v>
          </cell>
          <cell r="D1733" t="str">
            <v>KBT PROGRAMMATIC RENOVATIONS</v>
          </cell>
          <cell r="E1733">
            <v>36465</v>
          </cell>
          <cell r="G1733">
            <v>38168</v>
          </cell>
          <cell r="H1733">
            <v>38168</v>
          </cell>
          <cell r="I1733">
            <v>37597</v>
          </cell>
          <cell r="J1733">
            <v>198000</v>
          </cell>
          <cell r="K1733">
            <v>182927.49</v>
          </cell>
          <cell r="L1733">
            <v>184727.49</v>
          </cell>
          <cell r="M1733">
            <v>36307.18</v>
          </cell>
          <cell r="N1733">
            <v>148420</v>
          </cell>
          <cell r="O1733">
            <v>200506</v>
          </cell>
          <cell r="P1733">
            <v>184727.49</v>
          </cell>
          <cell r="Q1733" t="str">
            <v>25</v>
          </cell>
          <cell r="R1733" t="str">
            <v>Biological and Physical Sciences</v>
          </cell>
          <cell r="S1733" t="str">
            <v>SCIENCE HILL</v>
          </cell>
          <cell r="T1733" t="b">
            <v>0</v>
          </cell>
          <cell r="U1733" t="b">
            <v>0</v>
          </cell>
          <cell r="V1733" t="b">
            <v>0</v>
          </cell>
          <cell r="W1733" t="str">
            <v>Accounting And Contracts</v>
          </cell>
          <cell r="X1733">
            <v>161693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 t="str">
            <v>20</v>
          </cell>
          <cell r="AH1733" t="str">
            <v>PR</v>
          </cell>
          <cell r="AI1733" t="str">
            <v>Const</v>
          </cell>
          <cell r="AJ1733" t="str">
            <v>I</v>
          </cell>
        </row>
        <row r="1734">
          <cell r="A1734" t="str">
            <v>1004250</v>
          </cell>
          <cell r="B1734" t="str">
            <v>P99102101</v>
          </cell>
          <cell r="C1734" t="str">
            <v>99102101</v>
          </cell>
          <cell r="D1734" t="str">
            <v>FMB ELECTRIC ROOM</v>
          </cell>
          <cell r="E1734">
            <v>36465</v>
          </cell>
          <cell r="G1734">
            <v>36830</v>
          </cell>
          <cell r="H1734">
            <v>36799</v>
          </cell>
          <cell r="I1734">
            <v>37935</v>
          </cell>
          <cell r="J1734">
            <v>459800</v>
          </cell>
          <cell r="K1734">
            <v>459800.29</v>
          </cell>
          <cell r="L1734">
            <v>459800.29</v>
          </cell>
          <cell r="M1734">
            <v>0</v>
          </cell>
          <cell r="N1734">
            <v>459800</v>
          </cell>
          <cell r="O1734">
            <v>200506</v>
          </cell>
          <cell r="P1734">
            <v>459800.29</v>
          </cell>
          <cell r="Q1734" t="str">
            <v>80</v>
          </cell>
          <cell r="R1734" t="str">
            <v>Medicine</v>
          </cell>
          <cell r="S1734" t="str">
            <v>MEDICAL CAMPUS</v>
          </cell>
          <cell r="T1734" t="b">
            <v>0</v>
          </cell>
          <cell r="U1734" t="b">
            <v>1</v>
          </cell>
          <cell r="V1734" t="b">
            <v>0</v>
          </cell>
          <cell r="W1734" t="str">
            <v>Asset Management</v>
          </cell>
          <cell r="X1734">
            <v>459800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 t="str">
            <v>30</v>
          </cell>
          <cell r="AH1734" t="str">
            <v>CM</v>
          </cell>
          <cell r="AI1734" t="str">
            <v>FullyF</v>
          </cell>
          <cell r="AJ1734" t="str">
            <v>FF</v>
          </cell>
        </row>
        <row r="1735">
          <cell r="A1735" t="str">
            <v>1004251</v>
          </cell>
          <cell r="B1735" t="str">
            <v>P99102701</v>
          </cell>
          <cell r="C1735" t="str">
            <v>99102701</v>
          </cell>
          <cell r="D1735" t="str">
            <v>MAGNETIC RESONANCE CENTER 131 RENOVATION</v>
          </cell>
          <cell r="E1735">
            <v>36465</v>
          </cell>
          <cell r="G1735">
            <v>37134</v>
          </cell>
          <cell r="H1735">
            <v>37072</v>
          </cell>
          <cell r="I1735">
            <v>36871</v>
          </cell>
          <cell r="J1735">
            <v>365000</v>
          </cell>
          <cell r="K1735">
            <v>209068.68</v>
          </cell>
          <cell r="L1735">
            <v>209068.68</v>
          </cell>
          <cell r="M1735">
            <v>0</v>
          </cell>
          <cell r="N1735">
            <v>209069</v>
          </cell>
          <cell r="O1735">
            <v>200506</v>
          </cell>
          <cell r="P1735">
            <v>209068.68</v>
          </cell>
          <cell r="Q1735" t="str">
            <v>80</v>
          </cell>
          <cell r="R1735" t="str">
            <v>Medicine</v>
          </cell>
          <cell r="S1735" t="str">
            <v>MEDICAL CAMPUS</v>
          </cell>
          <cell r="T1735" t="b">
            <v>0</v>
          </cell>
          <cell r="U1735" t="b">
            <v>0</v>
          </cell>
          <cell r="V1735" t="b">
            <v>0</v>
          </cell>
          <cell r="W1735" t="str">
            <v>Asset Management</v>
          </cell>
          <cell r="X1735">
            <v>209069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 t="str">
            <v>20</v>
          </cell>
          <cell r="AH1735" t="str">
            <v>PR</v>
          </cell>
          <cell r="AI1735" t="str">
            <v>Const</v>
          </cell>
          <cell r="AJ1735" t="str">
            <v>I</v>
          </cell>
        </row>
        <row r="1736">
          <cell r="A1736" t="str">
            <v>1004252</v>
          </cell>
          <cell r="B1736" t="str">
            <v>P99102201</v>
          </cell>
          <cell r="C1736" t="str">
            <v>99102201</v>
          </cell>
          <cell r="D1736" t="str">
            <v>SHM BE HVAC UPGRADE</v>
          </cell>
          <cell r="E1736">
            <v>36465</v>
          </cell>
          <cell r="G1736">
            <v>36980</v>
          </cell>
          <cell r="H1736">
            <v>36830</v>
          </cell>
          <cell r="I1736">
            <v>37935</v>
          </cell>
          <cell r="J1736">
            <v>479394</v>
          </cell>
          <cell r="K1736">
            <v>479396.85</v>
          </cell>
          <cell r="L1736">
            <v>479396.85</v>
          </cell>
          <cell r="M1736">
            <v>0</v>
          </cell>
          <cell r="N1736">
            <v>479397</v>
          </cell>
          <cell r="O1736">
            <v>200506</v>
          </cell>
          <cell r="P1736">
            <v>479396.85</v>
          </cell>
          <cell r="Q1736" t="str">
            <v>80</v>
          </cell>
          <cell r="R1736" t="str">
            <v>Medicine</v>
          </cell>
          <cell r="S1736" t="str">
            <v>MEDICAL CAMPUS</v>
          </cell>
          <cell r="T1736" t="b">
            <v>0</v>
          </cell>
          <cell r="U1736" t="b">
            <v>1</v>
          </cell>
          <cell r="V1736" t="b">
            <v>0</v>
          </cell>
          <cell r="W1736" t="str">
            <v>Asset Management</v>
          </cell>
          <cell r="X1736">
            <v>479394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 t="str">
            <v>30</v>
          </cell>
          <cell r="AH1736" t="str">
            <v>CM</v>
          </cell>
          <cell r="AI1736" t="str">
            <v>FullyF</v>
          </cell>
          <cell r="AJ1736" t="str">
            <v>FF</v>
          </cell>
        </row>
        <row r="1737">
          <cell r="A1737" t="str">
            <v>1004254</v>
          </cell>
          <cell r="B1737" t="str">
            <v>P99102102</v>
          </cell>
          <cell r="C1737" t="str">
            <v>99102102</v>
          </cell>
          <cell r="D1737" t="str">
            <v>YSM POWER UPGRADE 2.4 KV CONVERSION</v>
          </cell>
          <cell r="E1737">
            <v>36465</v>
          </cell>
          <cell r="G1737">
            <v>36830</v>
          </cell>
          <cell r="H1737">
            <v>36799</v>
          </cell>
          <cell r="I1737">
            <v>37935</v>
          </cell>
          <cell r="J1737">
            <v>559511</v>
          </cell>
          <cell r="K1737">
            <v>559511.19999999995</v>
          </cell>
          <cell r="L1737">
            <v>559511.19999999995</v>
          </cell>
          <cell r="M1737">
            <v>0</v>
          </cell>
          <cell r="N1737">
            <v>559511</v>
          </cell>
          <cell r="O1737">
            <v>200506</v>
          </cell>
          <cell r="P1737">
            <v>559511.19999999995</v>
          </cell>
          <cell r="Q1737" t="str">
            <v>66</v>
          </cell>
          <cell r="R1737" t="str">
            <v>Admin&amp;Other YSM Utilities</v>
          </cell>
          <cell r="S1737" t="str">
            <v>MEDICAL CAMPUS</v>
          </cell>
          <cell r="T1737" t="b">
            <v>0</v>
          </cell>
          <cell r="U1737" t="b">
            <v>1</v>
          </cell>
          <cell r="V1737" t="b">
            <v>0</v>
          </cell>
          <cell r="W1737" t="str">
            <v>Asset Management</v>
          </cell>
          <cell r="X1737">
            <v>559511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 t="str">
            <v>30</v>
          </cell>
          <cell r="AH1737" t="str">
            <v>CM</v>
          </cell>
          <cell r="AI1737" t="str">
            <v>FullyF</v>
          </cell>
          <cell r="AJ1737" t="str">
            <v>FF</v>
          </cell>
        </row>
        <row r="1738">
          <cell r="A1738" t="str">
            <v>1004275</v>
          </cell>
          <cell r="B1738" t="str">
            <v>P99110901</v>
          </cell>
          <cell r="C1738" t="str">
            <v>99110901</v>
          </cell>
          <cell r="D1738" t="str">
            <v>KBT PROGRAM ASSESSMENT</v>
          </cell>
          <cell r="E1738">
            <v>36465</v>
          </cell>
          <cell r="G1738">
            <v>38168</v>
          </cell>
          <cell r="H1738">
            <v>38168</v>
          </cell>
          <cell r="I1738">
            <v>38201</v>
          </cell>
          <cell r="J1738">
            <v>53316</v>
          </cell>
          <cell r="K1738">
            <v>52796.15</v>
          </cell>
          <cell r="L1738">
            <v>53316.15</v>
          </cell>
          <cell r="M1738">
            <v>53316</v>
          </cell>
          <cell r="N1738">
            <v>0</v>
          </cell>
          <cell r="O1738">
            <v>200506</v>
          </cell>
          <cell r="P1738">
            <v>53316.15</v>
          </cell>
          <cell r="Q1738" t="str">
            <v>25</v>
          </cell>
          <cell r="R1738" t="str">
            <v>Biological and Physical Sciences</v>
          </cell>
          <cell r="S1738" t="str">
            <v>SCIENCE HILL</v>
          </cell>
          <cell r="T1738" t="b">
            <v>0</v>
          </cell>
          <cell r="U1738" t="b">
            <v>1</v>
          </cell>
          <cell r="V1738" t="b">
            <v>0</v>
          </cell>
          <cell r="W1738" t="str">
            <v>Accounting And Contracts</v>
          </cell>
          <cell r="X1738">
            <v>0</v>
          </cell>
          <cell r="Y1738">
            <v>0</v>
          </cell>
          <cell r="Z1738">
            <v>53316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 t="str">
            <v>20</v>
          </cell>
          <cell r="AH1738" t="str">
            <v>OS</v>
          </cell>
          <cell r="AI1738" t="str">
            <v>FullyF</v>
          </cell>
          <cell r="AJ1738" t="str">
            <v>FF</v>
          </cell>
        </row>
        <row r="1739">
          <cell r="A1739" t="str">
            <v>1004298</v>
          </cell>
          <cell r="B1739" t="str">
            <v>P99100501</v>
          </cell>
          <cell r="C1739" t="str">
            <v>99100501</v>
          </cell>
          <cell r="D1739" t="str">
            <v>BCMM 364 AUTOCLAVE</v>
          </cell>
          <cell r="E1739">
            <v>36465</v>
          </cell>
          <cell r="G1739">
            <v>36616</v>
          </cell>
          <cell r="I1739">
            <v>36479</v>
          </cell>
          <cell r="J1739">
            <v>60000</v>
          </cell>
          <cell r="K1739">
            <v>59452.61</v>
          </cell>
          <cell r="L1739">
            <v>59452.61</v>
          </cell>
          <cell r="M1739">
            <v>0</v>
          </cell>
          <cell r="N1739">
            <v>59453</v>
          </cell>
          <cell r="O1739">
            <v>200506</v>
          </cell>
          <cell r="P1739">
            <v>59452.61</v>
          </cell>
          <cell r="Q1739" t="str">
            <v>80</v>
          </cell>
          <cell r="R1739" t="str">
            <v>Medicine</v>
          </cell>
          <cell r="S1739" t="str">
            <v>EQUIPMENT, SYSTEMS, SOFTWARE</v>
          </cell>
          <cell r="T1739" t="b">
            <v>0</v>
          </cell>
          <cell r="U1739" t="b">
            <v>0</v>
          </cell>
          <cell r="V1739" t="b">
            <v>0</v>
          </cell>
          <cell r="W1739" t="str">
            <v>Asset Management</v>
          </cell>
          <cell r="X1739">
            <v>58683</v>
          </cell>
          <cell r="Y1739">
            <v>770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 t="str">
            <v>20</v>
          </cell>
          <cell r="AH1739" t="str">
            <v>PR</v>
          </cell>
          <cell r="AI1739" t="str">
            <v>Desig</v>
          </cell>
          <cell r="AJ1739" t="str">
            <v>I</v>
          </cell>
        </row>
        <row r="1740">
          <cell r="A1740" t="str">
            <v>1004414</v>
          </cell>
          <cell r="B1740" t="str">
            <v>P99111201</v>
          </cell>
          <cell r="C1740" t="str">
            <v>99111201</v>
          </cell>
          <cell r="D1740" t="str">
            <v>BECTON 300-304 RENOVATION</v>
          </cell>
          <cell r="E1740">
            <v>36465</v>
          </cell>
          <cell r="G1740">
            <v>37011</v>
          </cell>
          <cell r="H1740">
            <v>36891</v>
          </cell>
          <cell r="I1740">
            <v>37795</v>
          </cell>
          <cell r="J1740">
            <v>665185</v>
          </cell>
          <cell r="K1740">
            <v>665185.11</v>
          </cell>
          <cell r="L1740">
            <v>665185.11</v>
          </cell>
          <cell r="M1740">
            <v>0</v>
          </cell>
          <cell r="N1740">
            <v>665185</v>
          </cell>
          <cell r="O1740">
            <v>200506</v>
          </cell>
          <cell r="P1740">
            <v>665185.11</v>
          </cell>
          <cell r="Q1740" t="str">
            <v>24</v>
          </cell>
          <cell r="R1740" t="str">
            <v>Eng&amp;ApplSci</v>
          </cell>
          <cell r="S1740" t="str">
            <v>SCIENCE HILL</v>
          </cell>
          <cell r="T1740" t="b">
            <v>0</v>
          </cell>
          <cell r="U1740" t="b">
            <v>1</v>
          </cell>
          <cell r="V1740" t="b">
            <v>0</v>
          </cell>
          <cell r="W1740" t="str">
            <v>Accounting And Contracts</v>
          </cell>
          <cell r="X1740">
            <v>665185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 t="str">
            <v>20</v>
          </cell>
          <cell r="AH1740" t="str">
            <v>PR</v>
          </cell>
          <cell r="AI1740" t="str">
            <v>FullyF</v>
          </cell>
          <cell r="AJ1740" t="str">
            <v>FF</v>
          </cell>
        </row>
        <row r="1741">
          <cell r="A1741" t="str">
            <v>1004415</v>
          </cell>
          <cell r="B1741" t="str">
            <v>P99110902</v>
          </cell>
          <cell r="C1741" t="str">
            <v>99110902</v>
          </cell>
          <cell r="D1741" t="str">
            <v>HGS 1ST FLOOR RENOVATION</v>
          </cell>
          <cell r="E1741">
            <v>36465</v>
          </cell>
          <cell r="G1741">
            <v>37499</v>
          </cell>
          <cell r="H1741">
            <v>36799</v>
          </cell>
          <cell r="I1741">
            <v>38201</v>
          </cell>
          <cell r="J1741">
            <v>920817</v>
          </cell>
          <cell r="K1741">
            <v>904687.53</v>
          </cell>
          <cell r="L1741">
            <v>920816.53</v>
          </cell>
          <cell r="M1741">
            <v>30817</v>
          </cell>
          <cell r="N1741">
            <v>890000</v>
          </cell>
          <cell r="O1741">
            <v>200506</v>
          </cell>
          <cell r="P1741">
            <v>920816.53</v>
          </cell>
          <cell r="Q1741" t="str">
            <v>70</v>
          </cell>
          <cell r="R1741" t="str">
            <v>Residential - Graduate</v>
          </cell>
          <cell r="S1741" t="str">
            <v>CENTRAL CAMPUS</v>
          </cell>
          <cell r="T1741" t="b">
            <v>0</v>
          </cell>
          <cell r="U1741" t="b">
            <v>1</v>
          </cell>
          <cell r="V1741" t="b">
            <v>0</v>
          </cell>
          <cell r="W1741" t="str">
            <v>Accounting And Contracts</v>
          </cell>
          <cell r="X1741">
            <v>890000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 t="str">
            <v>20</v>
          </cell>
          <cell r="AH1741" t="str">
            <v>PR</v>
          </cell>
          <cell r="AI1741" t="str">
            <v>FullyF</v>
          </cell>
          <cell r="AJ1741" t="str">
            <v>FF</v>
          </cell>
        </row>
        <row r="1742">
          <cell r="A1742" t="str">
            <v>1004416</v>
          </cell>
          <cell r="B1742" t="str">
            <v>P99111101</v>
          </cell>
          <cell r="C1742" t="str">
            <v>99111101</v>
          </cell>
          <cell r="D1742" t="str">
            <v>SSS ACCESSIBILITY</v>
          </cell>
          <cell r="E1742">
            <v>36465</v>
          </cell>
          <cell r="G1742">
            <v>36860</v>
          </cell>
          <cell r="I1742">
            <v>37095</v>
          </cell>
          <cell r="J1742">
            <v>210986</v>
          </cell>
          <cell r="K1742">
            <v>210985.82</v>
          </cell>
          <cell r="L1742">
            <v>210985.82</v>
          </cell>
          <cell r="M1742">
            <v>211141.7</v>
          </cell>
          <cell r="N1742">
            <v>0</v>
          </cell>
          <cell r="O1742">
            <v>200506</v>
          </cell>
          <cell r="P1742">
            <v>210985.82</v>
          </cell>
          <cell r="Q1742" t="str">
            <v>22</v>
          </cell>
          <cell r="R1742" t="str">
            <v>Soc Sci</v>
          </cell>
          <cell r="S1742" t="str">
            <v>CENTRAL CAMPUS</v>
          </cell>
          <cell r="T1742" t="b">
            <v>0</v>
          </cell>
          <cell r="U1742" t="b">
            <v>1</v>
          </cell>
          <cell r="V1742" t="b">
            <v>0</v>
          </cell>
          <cell r="W1742" t="str">
            <v>Accounting And Contracts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 t="str">
            <v>30</v>
          </cell>
          <cell r="AH1742" t="str">
            <v>CM</v>
          </cell>
          <cell r="AI1742" t="str">
            <v>FullyF</v>
          </cell>
          <cell r="AJ1742" t="str">
            <v>FF</v>
          </cell>
        </row>
        <row r="1743">
          <cell r="A1743" t="str">
            <v>1004417</v>
          </cell>
          <cell r="B1743" t="str">
            <v>P99111202</v>
          </cell>
          <cell r="C1743" t="str">
            <v>99111202</v>
          </cell>
          <cell r="D1743" t="str">
            <v>SACHEM 80 OFFICE RENOVATIONS</v>
          </cell>
          <cell r="E1743">
            <v>36465</v>
          </cell>
          <cell r="G1743">
            <v>36616</v>
          </cell>
          <cell r="H1743">
            <v>36677</v>
          </cell>
          <cell r="I1743">
            <v>37193</v>
          </cell>
          <cell r="J1743">
            <v>192568</v>
          </cell>
          <cell r="K1743">
            <v>192567.61</v>
          </cell>
          <cell r="L1743">
            <v>192567.61</v>
          </cell>
          <cell r="M1743">
            <v>192593</v>
          </cell>
          <cell r="N1743">
            <v>0</v>
          </cell>
          <cell r="O1743">
            <v>200506</v>
          </cell>
          <cell r="P1743">
            <v>192567.61</v>
          </cell>
          <cell r="Q1743" t="str">
            <v>22</v>
          </cell>
          <cell r="R1743" t="str">
            <v>Soc Sci</v>
          </cell>
          <cell r="S1743" t="str">
            <v>SCHOOL OF MANAGEMENT</v>
          </cell>
          <cell r="T1743" t="b">
            <v>0</v>
          </cell>
          <cell r="U1743" t="b">
            <v>1</v>
          </cell>
          <cell r="V1743" t="b">
            <v>0</v>
          </cell>
          <cell r="W1743" t="str">
            <v>Accounting And Contracts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I1743" t="str">
            <v>Tomb</v>
          </cell>
          <cell r="AJ1743" t="str">
            <v>T</v>
          </cell>
        </row>
        <row r="1744">
          <cell r="A1744" t="str">
            <v>1004461</v>
          </cell>
          <cell r="C1744" t="str">
            <v>99120108</v>
          </cell>
          <cell r="D1744" t="str">
            <v>INVESTMENTS SYSTEM CONVERSION TO PAM Cancel</v>
          </cell>
          <cell r="E1744">
            <v>36495</v>
          </cell>
          <cell r="I1744">
            <v>36409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200506</v>
          </cell>
          <cell r="P1744">
            <v>0</v>
          </cell>
          <cell r="Q1744" t="str">
            <v>12</v>
          </cell>
          <cell r="R1744" t="str">
            <v>Administrative &amp; University-Wide</v>
          </cell>
          <cell r="T1744" t="b">
            <v>0</v>
          </cell>
          <cell r="U1744" t="b">
            <v>0</v>
          </cell>
          <cell r="V1744" t="b">
            <v>0</v>
          </cell>
          <cell r="W1744" t="str">
            <v>Finance-General Administration</v>
          </cell>
          <cell r="X1744">
            <v>0</v>
          </cell>
          <cell r="Y1744">
            <v>0</v>
          </cell>
          <cell r="Z1744">
            <v>0</v>
          </cell>
          <cell r="AI1744" t="str">
            <v>Tomb</v>
          </cell>
          <cell r="AJ1744" t="str">
            <v>T</v>
          </cell>
        </row>
        <row r="1745">
          <cell r="A1745" t="str">
            <v>1004481</v>
          </cell>
          <cell r="C1745" t="str">
            <v>99120208</v>
          </cell>
          <cell r="D1745" t="str">
            <v>MB&amp;B OPTIMA TLX ULTRACENTRIFUGE - defunct</v>
          </cell>
          <cell r="E1745">
            <v>36495</v>
          </cell>
          <cell r="I1745">
            <v>36677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200506</v>
          </cell>
          <cell r="P1745">
            <v>0</v>
          </cell>
          <cell r="Q1745" t="str">
            <v>08</v>
          </cell>
          <cell r="R1745" t="str">
            <v>Medicine</v>
          </cell>
          <cell r="T1745" t="b">
            <v>0</v>
          </cell>
          <cell r="U1745" t="b">
            <v>1</v>
          </cell>
          <cell r="V1745" t="b">
            <v>0</v>
          </cell>
          <cell r="W1745" t="str">
            <v>Finance-General Administration</v>
          </cell>
          <cell r="X1745">
            <v>0</v>
          </cell>
          <cell r="Y1745">
            <v>0</v>
          </cell>
          <cell r="Z1745">
            <v>0</v>
          </cell>
          <cell r="AI1745" t="str">
            <v>Tomb</v>
          </cell>
          <cell r="AJ1745" t="str">
            <v>T</v>
          </cell>
        </row>
        <row r="1746">
          <cell r="A1746" t="str">
            <v>1004505</v>
          </cell>
          <cell r="B1746" t="str">
            <v>P99111701</v>
          </cell>
          <cell r="C1746" t="str">
            <v>99111701</v>
          </cell>
          <cell r="D1746" t="str">
            <v>YUAG AUDITORIUM SEATING</v>
          </cell>
          <cell r="E1746">
            <v>36495</v>
          </cell>
          <cell r="G1746">
            <v>36981</v>
          </cell>
          <cell r="H1746">
            <v>36860</v>
          </cell>
          <cell r="I1746">
            <v>37278</v>
          </cell>
          <cell r="J1746">
            <v>310140</v>
          </cell>
          <cell r="K1746">
            <v>310139.90000000002</v>
          </cell>
          <cell r="L1746">
            <v>310139.90000000002</v>
          </cell>
          <cell r="M1746">
            <v>310257</v>
          </cell>
          <cell r="N1746">
            <v>0</v>
          </cell>
          <cell r="O1746">
            <v>200506</v>
          </cell>
          <cell r="P1746">
            <v>310139.90000000002</v>
          </cell>
          <cell r="Q1746" t="str">
            <v>43</v>
          </cell>
          <cell r="R1746" t="str">
            <v>Mus&amp;Gall Yale Art Gallery</v>
          </cell>
          <cell r="S1746" t="str">
            <v>ARTS AREA</v>
          </cell>
          <cell r="T1746" t="b">
            <v>0</v>
          </cell>
          <cell r="U1746" t="b">
            <v>0</v>
          </cell>
          <cell r="V1746" t="b">
            <v>0</v>
          </cell>
          <cell r="W1746" t="str">
            <v>Accounting And Contracts</v>
          </cell>
          <cell r="X1746">
            <v>0</v>
          </cell>
          <cell r="Y1746">
            <v>0</v>
          </cell>
          <cell r="Z1746">
            <v>265000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 t="str">
            <v>20</v>
          </cell>
          <cell r="AH1746" t="str">
            <v>PR</v>
          </cell>
          <cell r="AI1746" t="str">
            <v>Vclosed</v>
          </cell>
          <cell r="AJ1746" t="str">
            <v>VC</v>
          </cell>
        </row>
        <row r="1747">
          <cell r="A1747" t="str">
            <v>1004556</v>
          </cell>
          <cell r="B1747" t="str">
            <v>C99120901</v>
          </cell>
          <cell r="C1747" t="str">
            <v>99120901</v>
          </cell>
          <cell r="D1747" t="str">
            <v>YAD PC FLAGS COMMITTEE ORDER #1306</v>
          </cell>
          <cell r="E1747">
            <v>36495</v>
          </cell>
          <cell r="G1747">
            <v>36615</v>
          </cell>
          <cell r="I1747">
            <v>37597</v>
          </cell>
          <cell r="J1747">
            <v>2325</v>
          </cell>
          <cell r="K1747">
            <v>2325</v>
          </cell>
          <cell r="L1747">
            <v>2325</v>
          </cell>
          <cell r="M1747">
            <v>0</v>
          </cell>
          <cell r="N1747">
            <v>2325</v>
          </cell>
          <cell r="O1747">
            <v>200506</v>
          </cell>
          <cell r="P1747">
            <v>2325</v>
          </cell>
          <cell r="T1747" t="b">
            <v>0</v>
          </cell>
          <cell r="U1747" t="b">
            <v>1</v>
          </cell>
          <cell r="V1747" t="b">
            <v>0</v>
          </cell>
          <cell r="W1747" t="str">
            <v>Finance-General Administration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I1747" t="str">
            <v>Tomb</v>
          </cell>
          <cell r="AJ1747" t="str">
            <v>T</v>
          </cell>
        </row>
        <row r="1748">
          <cell r="A1748" t="str">
            <v>1004622</v>
          </cell>
          <cell r="B1748" t="str">
            <v>P98022368</v>
          </cell>
          <cell r="C1748" t="str">
            <v>98022368</v>
          </cell>
          <cell r="D1748" t="str">
            <v>CPP NEW CHILLER AND COOLING TOWER</v>
          </cell>
          <cell r="E1748">
            <v>36434</v>
          </cell>
          <cell r="G1748">
            <v>37164</v>
          </cell>
          <cell r="H1748">
            <v>37560</v>
          </cell>
          <cell r="I1748">
            <v>38103</v>
          </cell>
          <cell r="J1748">
            <v>11352284</v>
          </cell>
          <cell r="K1748">
            <v>10965983.4</v>
          </cell>
          <cell r="L1748">
            <v>11352283.800000001</v>
          </cell>
          <cell r="M1748">
            <v>0</v>
          </cell>
          <cell r="N1748">
            <v>11352284</v>
          </cell>
          <cell r="O1748">
            <v>200506</v>
          </cell>
          <cell r="P1748">
            <v>11352283.800000001</v>
          </cell>
          <cell r="Q1748" t="str">
            <v>65</v>
          </cell>
          <cell r="R1748" t="str">
            <v>Admin&amp;Other Utilities Central</v>
          </cell>
          <cell r="S1748" t="str">
            <v>POWER PLANTS AND UTILITY DISTRIBUTION SYSTEMS</v>
          </cell>
          <cell r="T1748" t="b">
            <v>0</v>
          </cell>
          <cell r="U1748" t="b">
            <v>1</v>
          </cell>
          <cell r="V1748" t="b">
            <v>0</v>
          </cell>
          <cell r="W1748" t="str">
            <v>Accounting And Contracts</v>
          </cell>
          <cell r="X1748">
            <v>11352284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 t="str">
            <v>10</v>
          </cell>
          <cell r="AH1748" t="str">
            <v>UT</v>
          </cell>
          <cell r="AI1748" t="str">
            <v>FullyF</v>
          </cell>
          <cell r="AJ1748" t="str">
            <v>FF</v>
          </cell>
        </row>
        <row r="1749">
          <cell r="A1749" t="str">
            <v>1004623</v>
          </cell>
          <cell r="B1749" t="str">
            <v>P99120101</v>
          </cell>
          <cell r="C1749" t="str">
            <v>99120101</v>
          </cell>
          <cell r="D1749" t="str">
            <v>LEPH 612 LAB RENOVATION</v>
          </cell>
          <cell r="E1749">
            <v>36495</v>
          </cell>
          <cell r="G1749">
            <v>36860</v>
          </cell>
          <cell r="I1749">
            <v>37935</v>
          </cell>
          <cell r="J1749">
            <v>261460</v>
          </cell>
          <cell r="K1749">
            <v>261460.22</v>
          </cell>
          <cell r="L1749">
            <v>261460.22</v>
          </cell>
          <cell r="M1749">
            <v>263253.34999999998</v>
          </cell>
          <cell r="N1749">
            <v>0</v>
          </cell>
          <cell r="O1749">
            <v>200506</v>
          </cell>
          <cell r="P1749">
            <v>261460.22</v>
          </cell>
          <cell r="Q1749" t="str">
            <v>80</v>
          </cell>
          <cell r="R1749" t="str">
            <v>Medicine</v>
          </cell>
          <cell r="S1749" t="str">
            <v>MEDICAL CAMPUS</v>
          </cell>
          <cell r="T1749" t="b">
            <v>0</v>
          </cell>
          <cell r="U1749" t="b">
            <v>1</v>
          </cell>
          <cell r="V1749" t="b">
            <v>0</v>
          </cell>
          <cell r="W1749" t="str">
            <v>Asset Management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I1749" t="str">
            <v>Tomb</v>
          </cell>
          <cell r="AJ1749" t="str">
            <v>T</v>
          </cell>
        </row>
        <row r="1750">
          <cell r="A1750" t="str">
            <v>1004624</v>
          </cell>
          <cell r="B1750" t="str">
            <v>P99121502</v>
          </cell>
          <cell r="C1750" t="str">
            <v>99121502</v>
          </cell>
          <cell r="D1750" t="str">
            <v>KBT 710-718 RENOVATIONS</v>
          </cell>
          <cell r="E1750">
            <v>36495</v>
          </cell>
          <cell r="G1750">
            <v>36556</v>
          </cell>
          <cell r="I1750">
            <v>37431</v>
          </cell>
          <cell r="J1750">
            <v>69740</v>
          </cell>
          <cell r="K1750">
            <v>69739.98</v>
          </cell>
          <cell r="L1750">
            <v>69739.98</v>
          </cell>
          <cell r="M1750">
            <v>0</v>
          </cell>
          <cell r="N1750">
            <v>69740</v>
          </cell>
          <cell r="O1750">
            <v>200506</v>
          </cell>
          <cell r="P1750">
            <v>69739.98</v>
          </cell>
          <cell r="Q1750" t="str">
            <v>25</v>
          </cell>
          <cell r="R1750" t="str">
            <v>Biological and Physical Sciences</v>
          </cell>
          <cell r="T1750" t="b">
            <v>0</v>
          </cell>
          <cell r="U1750" t="b">
            <v>1</v>
          </cell>
          <cell r="V1750" t="b">
            <v>0</v>
          </cell>
          <cell r="W1750" t="str">
            <v>Accounting And Contracts</v>
          </cell>
          <cell r="X1750">
            <v>69740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 t="str">
            <v>20</v>
          </cell>
          <cell r="AH1750" t="str">
            <v>PR</v>
          </cell>
          <cell r="AI1750" t="str">
            <v>FullyF</v>
          </cell>
          <cell r="AJ1750" t="str">
            <v>FF</v>
          </cell>
        </row>
        <row r="1751">
          <cell r="A1751" t="str">
            <v>1004625</v>
          </cell>
          <cell r="B1751" t="str">
            <v>P99120901</v>
          </cell>
          <cell r="C1751" t="str">
            <v>99120901</v>
          </cell>
          <cell r="D1751" t="str">
            <v>KBT 828, 830, 832, 833 RENOVATIONS</v>
          </cell>
          <cell r="E1751">
            <v>36495</v>
          </cell>
          <cell r="G1751">
            <v>36616</v>
          </cell>
          <cell r="I1751">
            <v>37571</v>
          </cell>
          <cell r="J1751">
            <v>148631</v>
          </cell>
          <cell r="K1751">
            <v>148631.07</v>
          </cell>
          <cell r="L1751">
            <v>148631.07</v>
          </cell>
          <cell r="M1751">
            <v>0</v>
          </cell>
          <cell r="N1751">
            <v>148631</v>
          </cell>
          <cell r="O1751">
            <v>200506</v>
          </cell>
          <cell r="P1751">
            <v>148631.07</v>
          </cell>
          <cell r="Q1751" t="str">
            <v>25</v>
          </cell>
          <cell r="R1751" t="str">
            <v>Biological and Physical Sciences</v>
          </cell>
          <cell r="S1751" t="str">
            <v>SCIENCE HILL</v>
          </cell>
          <cell r="T1751" t="b">
            <v>0</v>
          </cell>
          <cell r="U1751" t="b">
            <v>1</v>
          </cell>
          <cell r="V1751" t="b">
            <v>0</v>
          </cell>
          <cell r="W1751" t="str">
            <v>Accounting And Contracts</v>
          </cell>
          <cell r="X1751">
            <v>148631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 t="str">
            <v>20</v>
          </cell>
          <cell r="AH1751" t="str">
            <v>PR</v>
          </cell>
          <cell r="AI1751" t="str">
            <v>FullyF</v>
          </cell>
          <cell r="AJ1751" t="str">
            <v>FF</v>
          </cell>
        </row>
        <row r="1752">
          <cell r="A1752" t="str">
            <v>1004626</v>
          </cell>
          <cell r="B1752" t="str">
            <v>P99121004</v>
          </cell>
          <cell r="C1752" t="str">
            <v>99121004</v>
          </cell>
          <cell r="D1752" t="str">
            <v>CSS 100 - RMS 201-207 RENOVATIONS</v>
          </cell>
          <cell r="E1752">
            <v>36495</v>
          </cell>
          <cell r="G1752">
            <v>36922</v>
          </cell>
          <cell r="I1752">
            <v>38161</v>
          </cell>
          <cell r="J1752">
            <v>110603</v>
          </cell>
          <cell r="K1752">
            <v>110603</v>
          </cell>
          <cell r="L1752">
            <v>110603</v>
          </cell>
          <cell r="M1752">
            <v>111822</v>
          </cell>
          <cell r="N1752">
            <v>0</v>
          </cell>
          <cell r="O1752">
            <v>200506</v>
          </cell>
          <cell r="P1752">
            <v>110603</v>
          </cell>
          <cell r="Q1752" t="str">
            <v>80</v>
          </cell>
          <cell r="R1752" t="str">
            <v>Medicine</v>
          </cell>
          <cell r="S1752" t="str">
            <v>MEDICAL CAMPUS</v>
          </cell>
          <cell r="T1752" t="b">
            <v>0</v>
          </cell>
          <cell r="U1752" t="b">
            <v>0</v>
          </cell>
          <cell r="V1752" t="b">
            <v>0</v>
          </cell>
          <cell r="W1752" t="str">
            <v>Asset Management</v>
          </cell>
          <cell r="X1752">
            <v>0</v>
          </cell>
          <cell r="Y1752">
            <v>0</v>
          </cell>
          <cell r="Z1752">
            <v>5165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I1752" t="str">
            <v>Tomb</v>
          </cell>
          <cell r="AJ1752" t="str">
            <v>T</v>
          </cell>
        </row>
        <row r="1753">
          <cell r="A1753" t="str">
            <v>1004627</v>
          </cell>
          <cell r="B1753" t="str">
            <v>P99112201</v>
          </cell>
          <cell r="C1753" t="str">
            <v>99112201</v>
          </cell>
          <cell r="D1753" t="str">
            <v>SHM C-325 LAB RENO FOR CONFOCAL MICROSCOPE</v>
          </cell>
          <cell r="E1753">
            <v>36495</v>
          </cell>
          <cell r="G1753">
            <v>36616</v>
          </cell>
          <cell r="I1753">
            <v>36509</v>
          </cell>
          <cell r="J1753">
            <v>75000</v>
          </cell>
          <cell r="K1753">
            <v>66097.05</v>
          </cell>
          <cell r="L1753">
            <v>66097.05</v>
          </cell>
          <cell r="M1753">
            <v>66097</v>
          </cell>
          <cell r="N1753">
            <v>0</v>
          </cell>
          <cell r="O1753">
            <v>200506</v>
          </cell>
          <cell r="P1753">
            <v>66097.05</v>
          </cell>
          <cell r="Q1753" t="str">
            <v>80</v>
          </cell>
          <cell r="R1753" t="str">
            <v>Medicine</v>
          </cell>
          <cell r="S1753" t="str">
            <v>MEDICAL CAMPUS</v>
          </cell>
          <cell r="T1753" t="b">
            <v>0</v>
          </cell>
          <cell r="U1753" t="b">
            <v>0</v>
          </cell>
          <cell r="V1753" t="b">
            <v>0</v>
          </cell>
          <cell r="W1753" t="str">
            <v>Asset Management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 t="str">
            <v>20</v>
          </cell>
          <cell r="AH1753" t="str">
            <v>PR</v>
          </cell>
          <cell r="AI1753" t="str">
            <v>Const</v>
          </cell>
          <cell r="AJ1753" t="str">
            <v>I</v>
          </cell>
        </row>
        <row r="1754">
          <cell r="A1754" t="str">
            <v>1004657</v>
          </cell>
          <cell r="B1754" t="str">
            <v>P99091301</v>
          </cell>
          <cell r="C1754" t="str">
            <v>99091301</v>
          </cell>
          <cell r="D1754" t="str">
            <v>CSS 100 ITS MED OFFICE RENOVATIONS</v>
          </cell>
          <cell r="E1754">
            <v>36495</v>
          </cell>
          <cell r="G1754">
            <v>36677</v>
          </cell>
          <cell r="H1754">
            <v>36799</v>
          </cell>
          <cell r="I1754">
            <v>37935</v>
          </cell>
          <cell r="J1754">
            <v>694809</v>
          </cell>
          <cell r="K1754">
            <v>694809.19</v>
          </cell>
          <cell r="L1754">
            <v>694809.19</v>
          </cell>
          <cell r="M1754">
            <v>0</v>
          </cell>
          <cell r="N1754">
            <v>694809</v>
          </cell>
          <cell r="O1754">
            <v>200506</v>
          </cell>
          <cell r="P1754">
            <v>694809.19</v>
          </cell>
          <cell r="Q1754" t="str">
            <v>80</v>
          </cell>
          <cell r="R1754" t="str">
            <v>Medicine</v>
          </cell>
          <cell r="S1754" t="str">
            <v>MEDICAL CAMPUS</v>
          </cell>
          <cell r="T1754" t="b">
            <v>0</v>
          </cell>
          <cell r="U1754" t="b">
            <v>1</v>
          </cell>
          <cell r="V1754" t="b">
            <v>0</v>
          </cell>
          <cell r="W1754" t="str">
            <v>Asset Management</v>
          </cell>
          <cell r="X1754">
            <v>694809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 t="str">
            <v>20</v>
          </cell>
          <cell r="AH1754" t="str">
            <v>PR</v>
          </cell>
          <cell r="AI1754" t="str">
            <v>FullyF</v>
          </cell>
          <cell r="AJ1754" t="str">
            <v>FF</v>
          </cell>
        </row>
        <row r="1755">
          <cell r="A1755" t="str">
            <v>1004907</v>
          </cell>
          <cell r="B1755" t="str">
            <v>P99121001</v>
          </cell>
          <cell r="C1755" t="str">
            <v>99121001</v>
          </cell>
          <cell r="D1755" t="str">
            <v>CAMPUS LIGHTING IMPROVEMENTS: YORK STREET</v>
          </cell>
          <cell r="E1755">
            <v>36495</v>
          </cell>
          <cell r="H1755">
            <v>39263</v>
          </cell>
          <cell r="I1755">
            <v>37591</v>
          </cell>
          <cell r="J1755">
            <v>205000</v>
          </cell>
          <cell r="K1755">
            <v>99591.47</v>
          </cell>
          <cell r="L1755">
            <v>100571.47</v>
          </cell>
          <cell r="M1755">
            <v>0</v>
          </cell>
          <cell r="N1755">
            <v>100571</v>
          </cell>
          <cell r="O1755">
            <v>200506</v>
          </cell>
          <cell r="P1755">
            <v>100571.47</v>
          </cell>
          <cell r="Q1755" t="str">
            <v>61</v>
          </cell>
          <cell r="R1755" t="str">
            <v>Admin&amp;Other Other</v>
          </cell>
          <cell r="S1755" t="str">
            <v>POWER PLANTS AND UTILITY DISTRIBUTION SYSTEMS</v>
          </cell>
          <cell r="T1755" t="b">
            <v>0</v>
          </cell>
          <cell r="U1755" t="b">
            <v>0</v>
          </cell>
          <cell r="V1755" t="b">
            <v>0</v>
          </cell>
          <cell r="W1755" t="str">
            <v>Accounting And Contracts</v>
          </cell>
          <cell r="X1755">
            <v>100571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 t="str">
            <v>50</v>
          </cell>
          <cell r="AH1755" t="str">
            <v>OO</v>
          </cell>
          <cell r="AI1755" t="str">
            <v>Const</v>
          </cell>
          <cell r="AJ1755" t="str">
            <v>I</v>
          </cell>
        </row>
        <row r="1756">
          <cell r="A1756" t="str">
            <v>1004908</v>
          </cell>
          <cell r="B1756" t="str">
            <v>P99120301</v>
          </cell>
          <cell r="C1756" t="str">
            <v>99120301</v>
          </cell>
          <cell r="D1756" t="str">
            <v>ENGINEERING NEW BUILDING SITE - CANCELED</v>
          </cell>
          <cell r="E1756">
            <v>36495</v>
          </cell>
          <cell r="H1756">
            <v>41547</v>
          </cell>
          <cell r="I1756">
            <v>36514</v>
          </cell>
          <cell r="J1756">
            <v>0</v>
          </cell>
          <cell r="K1756">
            <v>16189.7</v>
          </cell>
          <cell r="L1756">
            <v>0</v>
          </cell>
          <cell r="M1756">
            <v>0</v>
          </cell>
          <cell r="N1756">
            <v>0</v>
          </cell>
          <cell r="O1756">
            <v>200506</v>
          </cell>
          <cell r="P1756">
            <v>0</v>
          </cell>
          <cell r="Q1756" t="str">
            <v>24</v>
          </cell>
          <cell r="R1756" t="str">
            <v>Eng&amp;ApplSci</v>
          </cell>
          <cell r="S1756" t="str">
            <v>OTHER PROJECTS</v>
          </cell>
          <cell r="T1756" t="b">
            <v>0</v>
          </cell>
          <cell r="U1756" t="b">
            <v>0</v>
          </cell>
          <cell r="V1756" t="b">
            <v>0</v>
          </cell>
          <cell r="W1756" t="str">
            <v>Accounting And Contracts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 t="str">
            <v>10</v>
          </cell>
          <cell r="AH1756" t="str">
            <v>OS</v>
          </cell>
          <cell r="AI1756" t="str">
            <v>Vclosed</v>
          </cell>
          <cell r="AJ1756" t="str">
            <v>VC</v>
          </cell>
        </row>
        <row r="1757">
          <cell r="A1757" t="str">
            <v>1004909</v>
          </cell>
          <cell r="B1757" t="str">
            <v>P99121002</v>
          </cell>
          <cell r="C1757" t="str">
            <v>99121002</v>
          </cell>
          <cell r="D1757" t="str">
            <v>CAMPUS SIGN SYSTEM</v>
          </cell>
          <cell r="E1757">
            <v>36495</v>
          </cell>
          <cell r="G1757">
            <v>37986</v>
          </cell>
          <cell r="H1757">
            <v>37986</v>
          </cell>
          <cell r="I1757">
            <v>37298</v>
          </cell>
          <cell r="J1757">
            <v>524853</v>
          </cell>
          <cell r="K1757">
            <v>293629.08</v>
          </cell>
          <cell r="L1757">
            <v>439771.49</v>
          </cell>
          <cell r="M1757">
            <v>447122</v>
          </cell>
          <cell r="N1757">
            <v>0</v>
          </cell>
          <cell r="O1757">
            <v>200506</v>
          </cell>
          <cell r="P1757">
            <v>442171.62</v>
          </cell>
          <cell r="Q1757" t="str">
            <v>61</v>
          </cell>
          <cell r="R1757" t="str">
            <v>Admin&amp;Other Other</v>
          </cell>
          <cell r="T1757" t="b">
            <v>0</v>
          </cell>
          <cell r="U1757" t="b">
            <v>0</v>
          </cell>
          <cell r="V1757" t="b">
            <v>0</v>
          </cell>
          <cell r="W1757" t="str">
            <v>Accounting And Contracts</v>
          </cell>
          <cell r="X1757">
            <v>0</v>
          </cell>
          <cell r="Y1757">
            <v>0</v>
          </cell>
          <cell r="Z1757">
            <v>0</v>
          </cell>
          <cell r="AA1757">
            <v>94.75</v>
          </cell>
          <cell r="AB1757">
            <v>218.38</v>
          </cell>
          <cell r="AC1757">
            <v>0</v>
          </cell>
          <cell r="AD1757">
            <v>0</v>
          </cell>
          <cell r="AE1757">
            <v>2087</v>
          </cell>
          <cell r="AF1757">
            <v>0</v>
          </cell>
          <cell r="AG1757" t="str">
            <v>50</v>
          </cell>
          <cell r="AH1757" t="str">
            <v>OO</v>
          </cell>
          <cell r="AI1757" t="str">
            <v>Const</v>
          </cell>
          <cell r="AJ1757" t="str">
            <v>I</v>
          </cell>
        </row>
        <row r="1758">
          <cell r="A1758" t="str">
            <v>1004910</v>
          </cell>
          <cell r="C1758" t="str">
            <v>99121003</v>
          </cell>
          <cell r="D1758" t="str">
            <v>CAMPUS STREET CONVERSION</v>
          </cell>
          <cell r="E1758">
            <v>36495</v>
          </cell>
          <cell r="H1758">
            <v>38625</v>
          </cell>
          <cell r="I1758">
            <v>36514</v>
          </cell>
          <cell r="J1758">
            <v>50000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200506</v>
          </cell>
          <cell r="P1758">
            <v>0</v>
          </cell>
          <cell r="Q1758" t="str">
            <v>61</v>
          </cell>
          <cell r="R1758" t="str">
            <v>Admin&amp;Other Other</v>
          </cell>
          <cell r="T1758" t="b">
            <v>0</v>
          </cell>
          <cell r="U1758" t="b">
            <v>0</v>
          </cell>
          <cell r="V1758" t="b">
            <v>0</v>
          </cell>
          <cell r="W1758" t="str">
            <v>Accounting And Contracts</v>
          </cell>
          <cell r="X1758">
            <v>0</v>
          </cell>
          <cell r="Y1758">
            <v>0</v>
          </cell>
          <cell r="Z1758">
            <v>0</v>
          </cell>
          <cell r="AG1758" t="str">
            <v>50</v>
          </cell>
          <cell r="AH1758" t="str">
            <v>OO</v>
          </cell>
          <cell r="AI1758" t="str">
            <v>Plan</v>
          </cell>
          <cell r="AJ1758" t="str">
            <v>I</v>
          </cell>
        </row>
        <row r="1759">
          <cell r="A1759" t="str">
            <v>1004911</v>
          </cell>
          <cell r="B1759" t="str">
            <v>P99111203</v>
          </cell>
          <cell r="C1759" t="str">
            <v>99111203</v>
          </cell>
          <cell r="D1759" t="str">
            <v>TOWER PARKWAY PEDESTRIAN IMPROVEMENTS</v>
          </cell>
          <cell r="E1759">
            <v>36495</v>
          </cell>
          <cell r="G1759">
            <v>37195</v>
          </cell>
          <cell r="H1759">
            <v>37042</v>
          </cell>
          <cell r="I1759">
            <v>37795</v>
          </cell>
          <cell r="J1759">
            <v>208238</v>
          </cell>
          <cell r="K1759">
            <v>208237.63</v>
          </cell>
          <cell r="L1759">
            <v>208237.63</v>
          </cell>
          <cell r="M1759">
            <v>209572</v>
          </cell>
          <cell r="N1759">
            <v>0</v>
          </cell>
          <cell r="O1759">
            <v>200506</v>
          </cell>
          <cell r="P1759">
            <v>208237.63</v>
          </cell>
          <cell r="Q1759" t="str">
            <v>61</v>
          </cell>
          <cell r="R1759" t="str">
            <v>Admin&amp;Other Other</v>
          </cell>
          <cell r="S1759" t="str">
            <v>OTHER PROJECTS</v>
          </cell>
          <cell r="T1759" t="b">
            <v>0</v>
          </cell>
          <cell r="U1759" t="b">
            <v>1</v>
          </cell>
          <cell r="V1759" t="b">
            <v>0</v>
          </cell>
          <cell r="W1759" t="str">
            <v>Accounting And Contracts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I1759" t="str">
            <v>Tomb</v>
          </cell>
          <cell r="AJ1759" t="str">
            <v>T</v>
          </cell>
        </row>
        <row r="1760">
          <cell r="A1760" t="str">
            <v>1004912</v>
          </cell>
          <cell r="B1760" t="str">
            <v>P99121501</v>
          </cell>
          <cell r="C1760" t="str">
            <v>99121501</v>
          </cell>
          <cell r="D1760" t="str">
            <v>YRT LIGHTING SYSTEM</v>
          </cell>
          <cell r="E1760">
            <v>36495</v>
          </cell>
          <cell r="G1760">
            <v>36820</v>
          </cell>
          <cell r="I1760">
            <v>37095</v>
          </cell>
          <cell r="J1760">
            <v>193477</v>
          </cell>
          <cell r="K1760">
            <v>193476.8</v>
          </cell>
          <cell r="L1760">
            <v>193476.8</v>
          </cell>
          <cell r="M1760">
            <v>193477.08</v>
          </cell>
          <cell r="N1760">
            <v>0</v>
          </cell>
          <cell r="O1760">
            <v>200506</v>
          </cell>
          <cell r="P1760">
            <v>193476.8</v>
          </cell>
          <cell r="Q1760" t="str">
            <v>28</v>
          </cell>
          <cell r="R1760" t="str">
            <v>Drama</v>
          </cell>
          <cell r="T1760" t="b">
            <v>0</v>
          </cell>
          <cell r="U1760" t="b">
            <v>1</v>
          </cell>
          <cell r="V1760" t="b">
            <v>0</v>
          </cell>
          <cell r="W1760" t="str">
            <v>Accounting And Contracts</v>
          </cell>
          <cell r="X1760">
            <v>0</v>
          </cell>
          <cell r="Y1760">
            <v>0</v>
          </cell>
          <cell r="Z1760">
            <v>15000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 t="str">
            <v>30</v>
          </cell>
          <cell r="AH1760" t="str">
            <v>CM</v>
          </cell>
          <cell r="AI1760" t="str">
            <v>FullyF</v>
          </cell>
          <cell r="AJ1760" t="str">
            <v>FF</v>
          </cell>
        </row>
        <row r="1761">
          <cell r="A1761" t="str">
            <v>1004913</v>
          </cell>
          <cell r="B1761" t="str">
            <v>P99120201</v>
          </cell>
          <cell r="C1761" t="str">
            <v>99120201</v>
          </cell>
          <cell r="D1761" t="str">
            <v>SSS SUITE 309 RENOVATION</v>
          </cell>
          <cell r="E1761">
            <v>36495</v>
          </cell>
          <cell r="G1761">
            <v>37529</v>
          </cell>
          <cell r="I1761">
            <v>37795</v>
          </cell>
          <cell r="J1761">
            <v>154998</v>
          </cell>
          <cell r="K1761">
            <v>154997.70000000001</v>
          </cell>
          <cell r="L1761">
            <v>154997.70000000001</v>
          </cell>
          <cell r="M1761">
            <v>155000</v>
          </cell>
          <cell r="N1761">
            <v>0</v>
          </cell>
          <cell r="O1761">
            <v>200506</v>
          </cell>
          <cell r="P1761">
            <v>154997.70000000001</v>
          </cell>
          <cell r="Q1761" t="str">
            <v>22</v>
          </cell>
          <cell r="R1761" t="str">
            <v>Soc Sci</v>
          </cell>
          <cell r="S1761" t="str">
            <v>CENTRAL CAMPUS</v>
          </cell>
          <cell r="T1761" t="b">
            <v>0</v>
          </cell>
          <cell r="U1761" t="b">
            <v>1</v>
          </cell>
          <cell r="V1761" t="b">
            <v>0</v>
          </cell>
          <cell r="W1761" t="str">
            <v>Accounting And Contracts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 t="str">
            <v>20</v>
          </cell>
          <cell r="AH1761" t="str">
            <v>PR</v>
          </cell>
          <cell r="AI1761" t="str">
            <v>FullyF</v>
          </cell>
          <cell r="AJ1761" t="str">
            <v>FF</v>
          </cell>
        </row>
        <row r="1762">
          <cell r="A1762" t="str">
            <v>1004914</v>
          </cell>
          <cell r="B1762" t="str">
            <v>P99120102</v>
          </cell>
          <cell r="C1762" t="str">
            <v>99120102</v>
          </cell>
          <cell r="D1762" t="str">
            <v>BML Air Handling Unit</v>
          </cell>
          <cell r="E1762">
            <v>36495</v>
          </cell>
          <cell r="G1762">
            <v>36830</v>
          </cell>
          <cell r="H1762">
            <v>36769</v>
          </cell>
          <cell r="I1762">
            <v>36647</v>
          </cell>
          <cell r="J1762">
            <v>185000</v>
          </cell>
          <cell r="K1762">
            <v>151987.73000000001</v>
          </cell>
          <cell r="L1762">
            <v>151987.73000000001</v>
          </cell>
          <cell r="M1762">
            <v>0</v>
          </cell>
          <cell r="N1762">
            <v>151988</v>
          </cell>
          <cell r="O1762">
            <v>200506</v>
          </cell>
          <cell r="P1762">
            <v>151987.73000000001</v>
          </cell>
          <cell r="Q1762" t="str">
            <v>80</v>
          </cell>
          <cell r="R1762" t="str">
            <v>Medicine</v>
          </cell>
          <cell r="S1762" t="str">
            <v>MEDICAL CAMPUS</v>
          </cell>
          <cell r="T1762" t="b">
            <v>0</v>
          </cell>
          <cell r="U1762" t="b">
            <v>0</v>
          </cell>
          <cell r="V1762" t="b">
            <v>0</v>
          </cell>
          <cell r="W1762" t="str">
            <v>Asset Management</v>
          </cell>
          <cell r="X1762">
            <v>151988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 t="str">
            <v>30</v>
          </cell>
          <cell r="AH1762" t="str">
            <v>CM</v>
          </cell>
          <cell r="AI1762" t="str">
            <v>Const</v>
          </cell>
          <cell r="AJ1762" t="str">
            <v>I</v>
          </cell>
        </row>
        <row r="1763">
          <cell r="A1763" t="str">
            <v>10049911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200506</v>
          </cell>
          <cell r="P1763">
            <v>0</v>
          </cell>
          <cell r="T1763" t="b">
            <v>0</v>
          </cell>
          <cell r="U1763" t="b">
            <v>1</v>
          </cell>
          <cell r="V1763" t="b">
            <v>0</v>
          </cell>
          <cell r="X1763">
            <v>0</v>
          </cell>
          <cell r="Y1763">
            <v>0</v>
          </cell>
          <cell r="Z1763">
            <v>0</v>
          </cell>
          <cell r="AI1763" t="str">
            <v>Tomb</v>
          </cell>
          <cell r="AJ1763" t="str">
            <v>T</v>
          </cell>
        </row>
        <row r="1764">
          <cell r="A1764" t="str">
            <v>1005014</v>
          </cell>
          <cell r="B1764" t="str">
            <v>P99121603</v>
          </cell>
          <cell r="C1764" t="str">
            <v>99121603</v>
          </cell>
          <cell r="D1764" t="str">
            <v>UHSC PARKING LOT EXPANSION IMPROVEMENTS</v>
          </cell>
          <cell r="E1764">
            <v>36526</v>
          </cell>
          <cell r="G1764">
            <v>37195</v>
          </cell>
          <cell r="I1764">
            <v>37795</v>
          </cell>
          <cell r="J1764">
            <v>144253</v>
          </cell>
          <cell r="K1764">
            <v>144253.10999999999</v>
          </cell>
          <cell r="L1764">
            <v>144253.10999999999</v>
          </cell>
          <cell r="M1764">
            <v>145078</v>
          </cell>
          <cell r="N1764">
            <v>0</v>
          </cell>
          <cell r="O1764">
            <v>200506</v>
          </cell>
          <cell r="P1764">
            <v>144253.10999999999</v>
          </cell>
          <cell r="Q1764" t="str">
            <v>61</v>
          </cell>
          <cell r="R1764" t="str">
            <v>Admin&amp;Other Other</v>
          </cell>
          <cell r="S1764" t="str">
            <v>OTHER PROJECTS</v>
          </cell>
          <cell r="T1764" t="b">
            <v>0</v>
          </cell>
          <cell r="U1764" t="b">
            <v>1</v>
          </cell>
          <cell r="V1764" t="b">
            <v>0</v>
          </cell>
          <cell r="W1764" t="str">
            <v>Accounting And Contracts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I1764" t="str">
            <v>Tomb</v>
          </cell>
          <cell r="AJ1764" t="str">
            <v>T</v>
          </cell>
        </row>
        <row r="1765">
          <cell r="A1765" t="str">
            <v>1005017</v>
          </cell>
          <cell r="B1765" t="str">
            <v>P99121701</v>
          </cell>
          <cell r="C1765" t="str">
            <v>99121701</v>
          </cell>
          <cell r="D1765" t="str">
            <v>TRUMBULL STREET PARKING EXPANSION AND LANDSCAPING</v>
          </cell>
          <cell r="E1765">
            <v>36526</v>
          </cell>
          <cell r="G1765">
            <v>37164</v>
          </cell>
          <cell r="H1765">
            <v>36763</v>
          </cell>
          <cell r="I1765">
            <v>37431</v>
          </cell>
          <cell r="J1765">
            <v>251341</v>
          </cell>
          <cell r="K1765">
            <v>251340.62</v>
          </cell>
          <cell r="L1765">
            <v>251340.62</v>
          </cell>
          <cell r="M1765">
            <v>0</v>
          </cell>
          <cell r="N1765">
            <v>251341</v>
          </cell>
          <cell r="O1765">
            <v>200506</v>
          </cell>
          <cell r="P1765">
            <v>251340.62</v>
          </cell>
          <cell r="Q1765" t="str">
            <v>61</v>
          </cell>
          <cell r="R1765" t="str">
            <v>Admin&amp;Other Other</v>
          </cell>
          <cell r="S1765" t="str">
            <v>CENTRAL CAMPUS</v>
          </cell>
          <cell r="T1765" t="b">
            <v>0</v>
          </cell>
          <cell r="U1765" t="b">
            <v>1</v>
          </cell>
          <cell r="V1765" t="b">
            <v>0</v>
          </cell>
          <cell r="W1765" t="str">
            <v>Accounting And Contracts</v>
          </cell>
          <cell r="X1765">
            <v>251341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 t="str">
            <v>20</v>
          </cell>
          <cell r="AH1765" t="str">
            <v>NI</v>
          </cell>
          <cell r="AI1765" t="str">
            <v>FullyF</v>
          </cell>
          <cell r="AJ1765" t="str">
            <v>FF</v>
          </cell>
        </row>
        <row r="1766">
          <cell r="A1766" t="str">
            <v>1005018</v>
          </cell>
          <cell r="B1766" t="str">
            <v>P99121601</v>
          </cell>
          <cell r="C1766" t="str">
            <v>99121601</v>
          </cell>
          <cell r="D1766" t="str">
            <v>INTERCONNECT MANHOLE REINSULATION</v>
          </cell>
          <cell r="E1766">
            <v>36526</v>
          </cell>
          <cell r="G1766">
            <v>37468</v>
          </cell>
          <cell r="I1766">
            <v>37593</v>
          </cell>
          <cell r="J1766">
            <v>296000</v>
          </cell>
          <cell r="K1766">
            <v>296000</v>
          </cell>
          <cell r="L1766">
            <v>296000</v>
          </cell>
          <cell r="M1766">
            <v>0</v>
          </cell>
          <cell r="N1766">
            <v>296000</v>
          </cell>
          <cell r="O1766">
            <v>200506</v>
          </cell>
          <cell r="P1766">
            <v>296000</v>
          </cell>
          <cell r="Q1766" t="str">
            <v>65</v>
          </cell>
          <cell r="R1766" t="str">
            <v>Admin&amp;Other Utilities Central</v>
          </cell>
          <cell r="S1766" t="str">
            <v>POWER PLANTS AND UTILITY DISTRIBUTION SYSTEMS</v>
          </cell>
          <cell r="T1766" t="b">
            <v>0</v>
          </cell>
          <cell r="U1766" t="b">
            <v>1</v>
          </cell>
          <cell r="V1766" t="b">
            <v>0</v>
          </cell>
          <cell r="W1766" t="str">
            <v>Accounting And Contracts</v>
          </cell>
          <cell r="X1766">
            <v>296000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 t="str">
            <v>40</v>
          </cell>
          <cell r="AH1766" t="str">
            <v>UT</v>
          </cell>
          <cell r="AI1766" t="str">
            <v>FullyF</v>
          </cell>
          <cell r="AJ1766" t="str">
            <v>FF</v>
          </cell>
        </row>
        <row r="1767">
          <cell r="A1767" t="str">
            <v>1005019</v>
          </cell>
          <cell r="B1767" t="str">
            <v>P99102702</v>
          </cell>
          <cell r="C1767" t="str">
            <v>99102702</v>
          </cell>
          <cell r="D1767" t="str">
            <v>AARF BUILDING B UPGRADE</v>
          </cell>
          <cell r="E1767">
            <v>36526</v>
          </cell>
          <cell r="G1767">
            <v>36707</v>
          </cell>
          <cell r="I1767">
            <v>37935</v>
          </cell>
          <cell r="J1767">
            <v>214290</v>
          </cell>
          <cell r="K1767">
            <v>214290.81</v>
          </cell>
          <cell r="L1767">
            <v>214290.81</v>
          </cell>
          <cell r="M1767">
            <v>0</v>
          </cell>
          <cell r="N1767">
            <v>214291</v>
          </cell>
          <cell r="O1767">
            <v>200506</v>
          </cell>
          <cell r="P1767">
            <v>214290.81</v>
          </cell>
          <cell r="Q1767" t="str">
            <v>80</v>
          </cell>
          <cell r="R1767" t="str">
            <v>Medicine</v>
          </cell>
          <cell r="S1767" t="str">
            <v>MEDICAL CAMPUS</v>
          </cell>
          <cell r="T1767" t="b">
            <v>0</v>
          </cell>
          <cell r="U1767" t="b">
            <v>1</v>
          </cell>
          <cell r="V1767" t="b">
            <v>0</v>
          </cell>
          <cell r="W1767" t="str">
            <v>Asset Management</v>
          </cell>
          <cell r="X1767">
            <v>214290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 t="str">
            <v>20</v>
          </cell>
          <cell r="AH1767" t="str">
            <v>PR</v>
          </cell>
          <cell r="AI1767" t="str">
            <v>FullyF</v>
          </cell>
          <cell r="AJ1767" t="str">
            <v>FF</v>
          </cell>
        </row>
        <row r="1768">
          <cell r="A1768" t="str">
            <v>1005020</v>
          </cell>
          <cell r="B1768" t="str">
            <v>P98022333</v>
          </cell>
          <cell r="C1768" t="str">
            <v>98022333</v>
          </cell>
          <cell r="D1768" t="str">
            <v>HILLHOUSE 1 RENOVATION</v>
          </cell>
          <cell r="E1768">
            <v>36526</v>
          </cell>
          <cell r="G1768">
            <v>37407</v>
          </cell>
          <cell r="H1768">
            <v>37437</v>
          </cell>
          <cell r="I1768">
            <v>37593</v>
          </cell>
          <cell r="J1768">
            <v>9000000</v>
          </cell>
          <cell r="K1768">
            <v>8918812.6899999995</v>
          </cell>
          <cell r="L1768">
            <v>8983977.5999999996</v>
          </cell>
          <cell r="M1768">
            <v>2734403</v>
          </cell>
          <cell r="N1768">
            <v>3265597</v>
          </cell>
          <cell r="O1768">
            <v>200506</v>
          </cell>
          <cell r="P1768">
            <v>8983977.5999999996</v>
          </cell>
          <cell r="Q1768" t="str">
            <v>61</v>
          </cell>
          <cell r="R1768" t="str">
            <v>Admin&amp;Other Other</v>
          </cell>
          <cell r="S1768" t="str">
            <v>HILLHOUSE AVENUNE</v>
          </cell>
          <cell r="T1768" t="b">
            <v>0</v>
          </cell>
          <cell r="U1768" t="b">
            <v>0</v>
          </cell>
          <cell r="V1768" t="b">
            <v>0</v>
          </cell>
          <cell r="W1768" t="str">
            <v>Accounting And Contracts</v>
          </cell>
          <cell r="X1768">
            <v>3265597</v>
          </cell>
          <cell r="Y1768">
            <v>0</v>
          </cell>
          <cell r="Z1768">
            <v>5000000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 t="str">
            <v>10</v>
          </cell>
          <cell r="AH1768" t="str">
            <v>CR</v>
          </cell>
          <cell r="AI1768" t="str">
            <v>Const</v>
          </cell>
          <cell r="AJ1768" t="str">
            <v>I</v>
          </cell>
        </row>
        <row r="1769">
          <cell r="A1769" t="str">
            <v>1005021</v>
          </cell>
          <cell r="B1769" t="str">
            <v>P99110201</v>
          </cell>
          <cell r="C1769" t="str">
            <v>99110201</v>
          </cell>
          <cell r="D1769" t="str">
            <v>WWW 208 CONFERENCE ROOM RENOVATION</v>
          </cell>
          <cell r="E1769">
            <v>36526</v>
          </cell>
          <cell r="G1769">
            <v>36677</v>
          </cell>
          <cell r="I1769">
            <v>37935</v>
          </cell>
          <cell r="J1769">
            <v>71034</v>
          </cell>
          <cell r="K1769">
            <v>71034.33</v>
          </cell>
          <cell r="L1769">
            <v>71034.33</v>
          </cell>
          <cell r="M1769">
            <v>71437.83</v>
          </cell>
          <cell r="N1769">
            <v>0</v>
          </cell>
          <cell r="O1769">
            <v>200506</v>
          </cell>
          <cell r="P1769">
            <v>71034.33</v>
          </cell>
          <cell r="Q1769" t="str">
            <v>80</v>
          </cell>
          <cell r="R1769" t="str">
            <v>Medicine</v>
          </cell>
          <cell r="S1769" t="str">
            <v>MEDICAL CAMPUS</v>
          </cell>
          <cell r="T1769" t="b">
            <v>0</v>
          </cell>
          <cell r="U1769" t="b">
            <v>1</v>
          </cell>
          <cell r="V1769" t="b">
            <v>0</v>
          </cell>
          <cell r="W1769" t="str">
            <v>Asset Management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I1769" t="str">
            <v>Tomb</v>
          </cell>
          <cell r="AJ1769" t="str">
            <v>T</v>
          </cell>
        </row>
        <row r="1770">
          <cell r="A1770" t="str">
            <v>1005022</v>
          </cell>
          <cell r="B1770" t="str">
            <v>C00011303</v>
          </cell>
          <cell r="C1770" t="str">
            <v>00011303</v>
          </cell>
          <cell r="D1770" t="str">
            <v>YAD PC OD/LEARNING CTR ORDER #1201</v>
          </cell>
          <cell r="E1770">
            <v>36526</v>
          </cell>
          <cell r="G1770">
            <v>36616</v>
          </cell>
          <cell r="I1770">
            <v>36538</v>
          </cell>
          <cell r="J1770">
            <v>2111</v>
          </cell>
          <cell r="K1770">
            <v>2111</v>
          </cell>
          <cell r="L1770">
            <v>2111</v>
          </cell>
          <cell r="M1770">
            <v>0</v>
          </cell>
          <cell r="N1770">
            <v>2111</v>
          </cell>
          <cell r="O1770">
            <v>200506</v>
          </cell>
          <cell r="P1770">
            <v>2111</v>
          </cell>
          <cell r="Q1770" t="str">
            <v>12</v>
          </cell>
          <cell r="R1770" t="str">
            <v>Administrative &amp; University-Wide</v>
          </cell>
          <cell r="T1770" t="b">
            <v>0</v>
          </cell>
          <cell r="U1770" t="b">
            <v>1</v>
          </cell>
          <cell r="V1770" t="b">
            <v>0</v>
          </cell>
          <cell r="W1770" t="str">
            <v>Finance-General Administration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I1770" t="str">
            <v>Tomb</v>
          </cell>
          <cell r="AJ1770" t="str">
            <v>T</v>
          </cell>
        </row>
        <row r="1771">
          <cell r="A1771" t="str">
            <v>1005023</v>
          </cell>
          <cell r="B1771" t="str">
            <v>C00011307</v>
          </cell>
          <cell r="C1771" t="str">
            <v>00011307</v>
          </cell>
          <cell r="D1771" t="str">
            <v>YAD PC ATHLETICS ORDER #1323</v>
          </cell>
          <cell r="E1771">
            <v>36526</v>
          </cell>
          <cell r="G1771">
            <v>36616</v>
          </cell>
          <cell r="I1771">
            <v>36538</v>
          </cell>
          <cell r="J1771">
            <v>12580</v>
          </cell>
          <cell r="K1771">
            <v>12580</v>
          </cell>
          <cell r="L1771">
            <v>12580</v>
          </cell>
          <cell r="M1771">
            <v>0</v>
          </cell>
          <cell r="N1771">
            <v>12580</v>
          </cell>
          <cell r="O1771">
            <v>200506</v>
          </cell>
          <cell r="P1771">
            <v>12580</v>
          </cell>
          <cell r="Q1771" t="str">
            <v>10</v>
          </cell>
          <cell r="R1771" t="str">
            <v>Athletics</v>
          </cell>
          <cell r="T1771" t="b">
            <v>0</v>
          </cell>
          <cell r="U1771" t="b">
            <v>1</v>
          </cell>
          <cell r="V1771" t="b">
            <v>0</v>
          </cell>
          <cell r="W1771" t="str">
            <v>Finance-General Administration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I1771" t="str">
            <v>Tomb</v>
          </cell>
          <cell r="AJ1771" t="str">
            <v>T</v>
          </cell>
        </row>
        <row r="1772">
          <cell r="A1772" t="str">
            <v>1005128</v>
          </cell>
          <cell r="C1772" t="str">
            <v>00011705</v>
          </cell>
          <cell r="D1772" t="str">
            <v>YAD PC OD/LEARNING CTR #1200Cancel</v>
          </cell>
          <cell r="E1772">
            <v>36526</v>
          </cell>
          <cell r="H1772">
            <v>41547</v>
          </cell>
          <cell r="I1772">
            <v>36543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200506</v>
          </cell>
          <cell r="P1772">
            <v>0</v>
          </cell>
          <cell r="Q1772" t="str">
            <v>12</v>
          </cell>
          <cell r="R1772" t="str">
            <v>Administrative &amp; University-Wide</v>
          </cell>
          <cell r="T1772" t="b">
            <v>0</v>
          </cell>
          <cell r="U1772" t="b">
            <v>1</v>
          </cell>
          <cell r="V1772" t="b">
            <v>0</v>
          </cell>
          <cell r="W1772" t="str">
            <v>Finance-General Administration</v>
          </cell>
          <cell r="X1772">
            <v>0</v>
          </cell>
          <cell r="Y1772">
            <v>0</v>
          </cell>
          <cell r="Z1772">
            <v>0</v>
          </cell>
          <cell r="AI1772" t="str">
            <v>Tomb</v>
          </cell>
          <cell r="AJ1772" t="str">
            <v>T</v>
          </cell>
        </row>
        <row r="1773">
          <cell r="A1773" t="str">
            <v>1005129</v>
          </cell>
          <cell r="B1773" t="str">
            <v>C00011708</v>
          </cell>
          <cell r="C1773" t="str">
            <v>00011708</v>
          </cell>
          <cell r="D1773" t="str">
            <v>YORK 82-92 SITE/GRAN CENTRAL</v>
          </cell>
          <cell r="E1773">
            <v>36434</v>
          </cell>
          <cell r="I1773">
            <v>37761</v>
          </cell>
          <cell r="J1773">
            <v>0</v>
          </cell>
          <cell r="K1773">
            <v>-7.2759576141834308E-12</v>
          </cell>
          <cell r="L1773">
            <v>-7.2759576141834308E-12</v>
          </cell>
          <cell r="M1773">
            <v>0</v>
          </cell>
          <cell r="N1773">
            <v>0</v>
          </cell>
          <cell r="O1773">
            <v>200506</v>
          </cell>
          <cell r="P1773">
            <v>-7.2759576141834308E-12</v>
          </cell>
          <cell r="Q1773" t="str">
            <v>60</v>
          </cell>
          <cell r="R1773" t="str">
            <v>Admin&amp;Other Administration</v>
          </cell>
          <cell r="T1773" t="b">
            <v>0</v>
          </cell>
          <cell r="U1773" t="b">
            <v>1</v>
          </cell>
          <cell r="V1773" t="b">
            <v>0</v>
          </cell>
          <cell r="W1773" t="str">
            <v>Finance-General Administration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I1773" t="str">
            <v>FullyF</v>
          </cell>
          <cell r="AJ1773" t="str">
            <v>FF</v>
          </cell>
        </row>
        <row r="1774">
          <cell r="A1774" t="str">
            <v>1005295</v>
          </cell>
          <cell r="B1774" t="str">
            <v>C00013177</v>
          </cell>
          <cell r="C1774" t="str">
            <v>00013177</v>
          </cell>
          <cell r="D1774" t="str">
            <v>OD &amp; LEARNING CENTER PROXIMAS AND LAPTOPS</v>
          </cell>
          <cell r="E1774">
            <v>36526</v>
          </cell>
          <cell r="G1774">
            <v>36707</v>
          </cell>
          <cell r="I1774">
            <v>37597</v>
          </cell>
          <cell r="J1774">
            <v>10909</v>
          </cell>
          <cell r="K1774">
            <v>10908.8</v>
          </cell>
          <cell r="L1774">
            <v>10908.8</v>
          </cell>
          <cell r="M1774">
            <v>0</v>
          </cell>
          <cell r="N1774">
            <v>10909</v>
          </cell>
          <cell r="O1774">
            <v>200506</v>
          </cell>
          <cell r="P1774">
            <v>10908.8</v>
          </cell>
          <cell r="Q1774" t="str">
            <v>61</v>
          </cell>
          <cell r="R1774" t="str">
            <v>Admin&amp;Other Other</v>
          </cell>
          <cell r="T1774" t="b">
            <v>0</v>
          </cell>
          <cell r="U1774" t="b">
            <v>1</v>
          </cell>
          <cell r="V1774" t="b">
            <v>0</v>
          </cell>
          <cell r="W1774" t="str">
            <v>Finance-General Administration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 t="str">
            <v>50</v>
          </cell>
          <cell r="AH1774" t="str">
            <v>OE</v>
          </cell>
          <cell r="AI1774" t="str">
            <v>FullyF</v>
          </cell>
          <cell r="AJ1774" t="str">
            <v>FF</v>
          </cell>
        </row>
        <row r="1775">
          <cell r="A1775" t="str">
            <v>1005296</v>
          </cell>
          <cell r="B1775" t="str">
            <v>C00020177</v>
          </cell>
          <cell r="C1775" t="str">
            <v>00020177</v>
          </cell>
          <cell r="D1775" t="str">
            <v>YAD PC TOTAL COMPENSATION &amp; HRIS #1332</v>
          </cell>
          <cell r="E1775">
            <v>36557</v>
          </cell>
          <cell r="G1775">
            <v>36616</v>
          </cell>
          <cell r="I1775">
            <v>37597</v>
          </cell>
          <cell r="J1775">
            <v>6075</v>
          </cell>
          <cell r="K1775">
            <v>6075</v>
          </cell>
          <cell r="L1775">
            <v>6075</v>
          </cell>
          <cell r="M1775">
            <v>0</v>
          </cell>
          <cell r="N1775">
            <v>6075</v>
          </cell>
          <cell r="O1775">
            <v>200506</v>
          </cell>
          <cell r="P1775">
            <v>6075</v>
          </cell>
          <cell r="Q1775" t="str">
            <v>12</v>
          </cell>
          <cell r="R1775" t="str">
            <v>Administrative &amp; University-Wide</v>
          </cell>
          <cell r="T1775" t="b">
            <v>0</v>
          </cell>
          <cell r="U1775" t="b">
            <v>1</v>
          </cell>
          <cell r="V1775" t="b">
            <v>0</v>
          </cell>
          <cell r="W1775" t="str">
            <v>Finance-General Administration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I1775" t="str">
            <v>Tomb</v>
          </cell>
          <cell r="AJ1775" t="str">
            <v>T</v>
          </cell>
        </row>
        <row r="1776">
          <cell r="A1776" t="str">
            <v>1005387</v>
          </cell>
          <cell r="B1776" t="str">
            <v>P00012102</v>
          </cell>
          <cell r="C1776" t="str">
            <v>00012102</v>
          </cell>
          <cell r="D1776" t="str">
            <v>CHEMISTRY RESEARCH BUILDING</v>
          </cell>
          <cell r="E1776">
            <v>36557</v>
          </cell>
          <cell r="H1776">
            <v>39202</v>
          </cell>
          <cell r="I1776">
            <v>37778</v>
          </cell>
          <cell r="J1776">
            <v>63000000</v>
          </cell>
          <cell r="K1776">
            <v>4580566.8</v>
          </cell>
          <cell r="L1776">
            <v>16919496.41</v>
          </cell>
          <cell r="M1776">
            <v>4315015</v>
          </cell>
          <cell r="N1776">
            <v>1465357</v>
          </cell>
          <cell r="O1776">
            <v>200506</v>
          </cell>
          <cell r="P1776">
            <v>33894448.920000002</v>
          </cell>
          <cell r="Q1776" t="str">
            <v>25</v>
          </cell>
          <cell r="R1776" t="str">
            <v>Biological and Physical Sciences</v>
          </cell>
          <cell r="S1776" t="str">
            <v>SCIENCE HILL</v>
          </cell>
          <cell r="T1776" t="b">
            <v>0</v>
          </cell>
          <cell r="U1776" t="b">
            <v>0</v>
          </cell>
          <cell r="V1776" t="b">
            <v>0</v>
          </cell>
          <cell r="W1776" t="str">
            <v>Accounting And Contracts</v>
          </cell>
          <cell r="X1776">
            <v>40950000</v>
          </cell>
          <cell r="Y1776">
            <v>0</v>
          </cell>
          <cell r="Z1776">
            <v>6000000</v>
          </cell>
          <cell r="AA1776">
            <v>6009111.4500000002</v>
          </cell>
          <cell r="AB1776">
            <v>1731.35</v>
          </cell>
          <cell r="AC1776">
            <v>3551799.77</v>
          </cell>
          <cell r="AD1776">
            <v>2956308.25</v>
          </cell>
          <cell r="AE1776">
            <v>2049464.66</v>
          </cell>
          <cell r="AF1776">
            <v>2406537.0299999998</v>
          </cell>
          <cell r="AG1776" t="str">
            <v>10</v>
          </cell>
          <cell r="AH1776" t="str">
            <v>NI</v>
          </cell>
          <cell r="AI1776" t="str">
            <v>Const</v>
          </cell>
          <cell r="AJ1776" t="str">
            <v>I</v>
          </cell>
        </row>
        <row r="1777">
          <cell r="A1777" t="str">
            <v>1005388</v>
          </cell>
          <cell r="B1777" t="str">
            <v>P00012001</v>
          </cell>
          <cell r="C1777" t="str">
            <v>00012001</v>
          </cell>
          <cell r="D1777" t="str">
            <v>ENGINEERING RESEARCH BUILDING</v>
          </cell>
          <cell r="E1777">
            <v>36557</v>
          </cell>
          <cell r="H1777">
            <v>38868</v>
          </cell>
          <cell r="I1777">
            <v>37921</v>
          </cell>
          <cell r="J1777">
            <v>46000000</v>
          </cell>
          <cell r="K1777">
            <v>1970133.84</v>
          </cell>
          <cell r="L1777">
            <v>7466070.7800000003</v>
          </cell>
          <cell r="M1777">
            <v>7350489</v>
          </cell>
          <cell r="N1777">
            <v>0</v>
          </cell>
          <cell r="O1777">
            <v>200506</v>
          </cell>
          <cell r="P1777">
            <v>17088980.379999999</v>
          </cell>
          <cell r="Q1777" t="str">
            <v>24</v>
          </cell>
          <cell r="R1777" t="str">
            <v>Eng&amp;ApplSci</v>
          </cell>
          <cell r="S1777" t="str">
            <v>SCIENCE HILL</v>
          </cell>
          <cell r="T1777" t="b">
            <v>0</v>
          </cell>
          <cell r="U1777" t="b">
            <v>0</v>
          </cell>
          <cell r="V1777" t="b">
            <v>0</v>
          </cell>
          <cell r="W1777" t="str">
            <v>Accounting And Contracts</v>
          </cell>
          <cell r="X1777">
            <v>19785000</v>
          </cell>
          <cell r="Y1777">
            <v>0</v>
          </cell>
          <cell r="Z1777">
            <v>26215000</v>
          </cell>
          <cell r="AA1777">
            <v>1069483.52</v>
          </cell>
          <cell r="AB1777">
            <v>1053173.96</v>
          </cell>
          <cell r="AC1777">
            <v>1541079.28</v>
          </cell>
          <cell r="AD1777">
            <v>1803960.4</v>
          </cell>
          <cell r="AE1777">
            <v>2294391.2599999998</v>
          </cell>
          <cell r="AF1777">
            <v>1860821.18</v>
          </cell>
          <cell r="AG1777" t="str">
            <v>10</v>
          </cell>
          <cell r="AH1777" t="str">
            <v>NI</v>
          </cell>
          <cell r="AI1777" t="str">
            <v>Const</v>
          </cell>
          <cell r="AJ1777" t="str">
            <v>I</v>
          </cell>
        </row>
        <row r="1778">
          <cell r="A1778" t="str">
            <v>1005389</v>
          </cell>
          <cell r="B1778" t="str">
            <v>P00012703</v>
          </cell>
          <cell r="C1778" t="str">
            <v>00012703</v>
          </cell>
          <cell r="D1778" t="str">
            <v>FORESTRY &amp; ENVIRONMENTAL STUDIES NEW BUILDING</v>
          </cell>
          <cell r="E1778">
            <v>36557</v>
          </cell>
          <cell r="H1778">
            <v>38625</v>
          </cell>
          <cell r="I1778">
            <v>38331</v>
          </cell>
          <cell r="J1778">
            <v>1185000</v>
          </cell>
          <cell r="K1778">
            <v>115603.9</v>
          </cell>
          <cell r="L1778">
            <v>132903.57</v>
          </cell>
          <cell r="M1778">
            <v>133086</v>
          </cell>
          <cell r="N1778">
            <v>0</v>
          </cell>
          <cell r="O1778">
            <v>200506</v>
          </cell>
          <cell r="P1778">
            <v>148711.56</v>
          </cell>
          <cell r="Q1778" t="str">
            <v>31</v>
          </cell>
          <cell r="R1778" t="str">
            <v>Self-sup Forestry</v>
          </cell>
          <cell r="T1778" t="b">
            <v>0</v>
          </cell>
          <cell r="U1778" t="b">
            <v>0</v>
          </cell>
          <cell r="V1778" t="b">
            <v>0</v>
          </cell>
          <cell r="W1778" t="str">
            <v>Accounting And Contracts</v>
          </cell>
          <cell r="X1778">
            <v>0</v>
          </cell>
          <cell r="Y1778">
            <v>0</v>
          </cell>
          <cell r="Z1778">
            <v>1185000</v>
          </cell>
          <cell r="AA1778">
            <v>0</v>
          </cell>
          <cell r="AB1778">
            <v>548.96</v>
          </cell>
          <cell r="AC1778">
            <v>1805.66</v>
          </cell>
          <cell r="AD1778">
            <v>6280.99</v>
          </cell>
          <cell r="AE1778">
            <v>3965.14</v>
          </cell>
          <cell r="AF1778">
            <v>3207.24</v>
          </cell>
          <cell r="AG1778" t="str">
            <v>10</v>
          </cell>
          <cell r="AH1778" t="str">
            <v>NI</v>
          </cell>
          <cell r="AI1778" t="str">
            <v>Plan</v>
          </cell>
          <cell r="AJ1778" t="str">
            <v>I</v>
          </cell>
        </row>
        <row r="1779">
          <cell r="A1779" t="str">
            <v>1005390</v>
          </cell>
          <cell r="B1779" t="str">
            <v>P00012702</v>
          </cell>
          <cell r="C1779" t="str">
            <v>00012702</v>
          </cell>
          <cell r="D1779" t="str">
            <v>MCDB RESEARCH BUILDING</v>
          </cell>
          <cell r="E1779">
            <v>36557</v>
          </cell>
          <cell r="H1779">
            <v>39964</v>
          </cell>
          <cell r="I1779">
            <v>38331</v>
          </cell>
          <cell r="J1779">
            <v>5450000</v>
          </cell>
          <cell r="K1779">
            <v>132734.22</v>
          </cell>
          <cell r="L1779">
            <v>578502.69999999995</v>
          </cell>
          <cell r="M1779">
            <v>0</v>
          </cell>
          <cell r="N1779">
            <v>458511</v>
          </cell>
          <cell r="O1779">
            <v>200506</v>
          </cell>
          <cell r="P1779">
            <v>1695779.32</v>
          </cell>
          <cell r="Q1779" t="str">
            <v>25</v>
          </cell>
          <cell r="R1779" t="str">
            <v>Biological and Physical Sciences</v>
          </cell>
          <cell r="S1779" t="str">
            <v>SCIENCE HILL</v>
          </cell>
          <cell r="T1779" t="b">
            <v>0</v>
          </cell>
          <cell r="U1779" t="b">
            <v>0</v>
          </cell>
          <cell r="V1779" t="b">
            <v>0</v>
          </cell>
          <cell r="W1779" t="str">
            <v>Accounting And Contracts</v>
          </cell>
          <cell r="X1779">
            <v>3542500</v>
          </cell>
          <cell r="Y1779">
            <v>0</v>
          </cell>
          <cell r="Z1779">
            <v>0</v>
          </cell>
          <cell r="AA1779">
            <v>191.06</v>
          </cell>
          <cell r="AB1779">
            <v>165089.13</v>
          </cell>
          <cell r="AC1779">
            <v>493311.36</v>
          </cell>
          <cell r="AD1779">
            <v>20835.64</v>
          </cell>
          <cell r="AE1779">
            <v>357608.37</v>
          </cell>
          <cell r="AF1779">
            <v>80241.06</v>
          </cell>
          <cell r="AG1779" t="str">
            <v>10</v>
          </cell>
          <cell r="AH1779" t="str">
            <v>NI</v>
          </cell>
          <cell r="AI1779" t="str">
            <v>Desig</v>
          </cell>
          <cell r="AJ1779" t="str">
            <v>I</v>
          </cell>
        </row>
        <row r="1780">
          <cell r="A1780" t="str">
            <v>1005391</v>
          </cell>
          <cell r="B1780" t="str">
            <v>P00012701</v>
          </cell>
          <cell r="C1780" t="str">
            <v>00012701</v>
          </cell>
          <cell r="D1780" t="str">
            <v>WWW-05 LAB RENOVATION</v>
          </cell>
          <cell r="E1780">
            <v>36557</v>
          </cell>
          <cell r="G1780">
            <v>36860</v>
          </cell>
          <cell r="H1780">
            <v>36830</v>
          </cell>
          <cell r="I1780">
            <v>36717</v>
          </cell>
          <cell r="J1780">
            <v>250000</v>
          </cell>
          <cell r="K1780">
            <v>232308.2</v>
          </cell>
          <cell r="L1780">
            <v>232308.2</v>
          </cell>
          <cell r="M1780">
            <v>0</v>
          </cell>
          <cell r="N1780">
            <v>232308</v>
          </cell>
          <cell r="O1780">
            <v>200506</v>
          </cell>
          <cell r="P1780">
            <v>232308.2</v>
          </cell>
          <cell r="Q1780" t="str">
            <v>80</v>
          </cell>
          <cell r="R1780" t="str">
            <v>Medicine</v>
          </cell>
          <cell r="S1780" t="str">
            <v>MEDICAL CAMPUS</v>
          </cell>
          <cell r="T1780" t="b">
            <v>0</v>
          </cell>
          <cell r="U1780" t="b">
            <v>0</v>
          </cell>
          <cell r="V1780" t="b">
            <v>0</v>
          </cell>
          <cell r="W1780" t="str">
            <v>Asset Management</v>
          </cell>
          <cell r="X1780">
            <v>232308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 t="str">
            <v>20</v>
          </cell>
          <cell r="AH1780" t="str">
            <v>PR</v>
          </cell>
          <cell r="AI1780" t="str">
            <v>Const</v>
          </cell>
          <cell r="AJ1780" t="str">
            <v>I</v>
          </cell>
        </row>
        <row r="1781">
          <cell r="A1781" t="str">
            <v>1005396</v>
          </cell>
          <cell r="B1781" t="str">
            <v>P00021002</v>
          </cell>
          <cell r="C1781" t="str">
            <v>00021002</v>
          </cell>
          <cell r="D1781" t="str">
            <v>CENTRAL POWER PLANT WALSH SUBS</v>
          </cell>
          <cell r="E1781">
            <v>36557</v>
          </cell>
          <cell r="H1781">
            <v>41547</v>
          </cell>
          <cell r="I1781">
            <v>37571</v>
          </cell>
          <cell r="J1781">
            <v>1100180</v>
          </cell>
          <cell r="K1781">
            <v>1100179.5</v>
          </cell>
          <cell r="L1781">
            <v>1100179.5</v>
          </cell>
          <cell r="M1781">
            <v>1100180</v>
          </cell>
          <cell r="N1781">
            <v>0</v>
          </cell>
          <cell r="O1781">
            <v>200506</v>
          </cell>
          <cell r="P1781">
            <v>1100179.5</v>
          </cell>
          <cell r="Q1781" t="str">
            <v>65</v>
          </cell>
          <cell r="R1781" t="str">
            <v>Admin&amp;Other Utilities Central</v>
          </cell>
          <cell r="S1781" t="str">
            <v>POWER PLANTS AND UTILITY DISTRIBUTION SYSTEMS</v>
          </cell>
          <cell r="T1781" t="b">
            <v>0</v>
          </cell>
          <cell r="U1781" t="b">
            <v>1</v>
          </cell>
          <cell r="V1781" t="b">
            <v>0</v>
          </cell>
          <cell r="W1781" t="str">
            <v>Accounting And Contracts</v>
          </cell>
          <cell r="X1781">
            <v>0</v>
          </cell>
          <cell r="Y1781">
            <v>0</v>
          </cell>
          <cell r="Z1781">
            <v>1100180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 t="str">
            <v>40</v>
          </cell>
          <cell r="AH1781" t="str">
            <v>UT</v>
          </cell>
          <cell r="AI1781" t="str">
            <v>FullyF</v>
          </cell>
          <cell r="AJ1781" t="str">
            <v>FF</v>
          </cell>
        </row>
        <row r="1782">
          <cell r="A1782" t="str">
            <v>1005435</v>
          </cell>
          <cell r="B1782" t="str">
            <v>C00021177</v>
          </cell>
          <cell r="C1782" t="str">
            <v>00021177</v>
          </cell>
          <cell r="D1782" t="str">
            <v>YAD PC ATHLETICS ORDER #1335</v>
          </cell>
          <cell r="E1782">
            <v>36557</v>
          </cell>
          <cell r="G1782">
            <v>36616</v>
          </cell>
          <cell r="I1782">
            <v>36567</v>
          </cell>
          <cell r="J1782">
            <v>2025</v>
          </cell>
          <cell r="K1782">
            <v>2025</v>
          </cell>
          <cell r="L1782">
            <v>2025</v>
          </cell>
          <cell r="M1782">
            <v>0</v>
          </cell>
          <cell r="N1782">
            <v>2025</v>
          </cell>
          <cell r="O1782">
            <v>200506</v>
          </cell>
          <cell r="P1782">
            <v>2025</v>
          </cell>
          <cell r="Q1782" t="str">
            <v>10</v>
          </cell>
          <cell r="R1782" t="str">
            <v>Athletics</v>
          </cell>
          <cell r="T1782" t="b">
            <v>0</v>
          </cell>
          <cell r="U1782" t="b">
            <v>1</v>
          </cell>
          <cell r="V1782" t="b">
            <v>0</v>
          </cell>
          <cell r="W1782" t="str">
            <v>Finance-General Administration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I1782" t="str">
            <v>Tomb</v>
          </cell>
          <cell r="AJ1782" t="str">
            <v>T</v>
          </cell>
        </row>
        <row r="1783">
          <cell r="A1783" t="str">
            <v>1005519</v>
          </cell>
          <cell r="B1783" t="str">
            <v>P98022331</v>
          </cell>
          <cell r="C1783" t="str">
            <v>98022331</v>
          </cell>
          <cell r="D1783" t="str">
            <v>YUAG/STREET HALL COMPREHENSIVE RENOVATION</v>
          </cell>
          <cell r="E1783">
            <v>36557</v>
          </cell>
          <cell r="H1783">
            <v>38595</v>
          </cell>
          <cell r="I1783">
            <v>37778</v>
          </cell>
          <cell r="J1783">
            <v>30750000</v>
          </cell>
          <cell r="K1783">
            <v>4078399.96</v>
          </cell>
          <cell r="L1783">
            <v>7574865.2000000002</v>
          </cell>
          <cell r="M1783">
            <v>7182663.7300000004</v>
          </cell>
          <cell r="N1783">
            <v>0</v>
          </cell>
          <cell r="O1783">
            <v>200506</v>
          </cell>
          <cell r="P1783">
            <v>10523277.34</v>
          </cell>
          <cell r="Q1783" t="str">
            <v>43</v>
          </cell>
          <cell r="R1783" t="str">
            <v>Mus&amp;Gall Yale Art Gallery</v>
          </cell>
          <cell r="S1783" t="str">
            <v>ARTS AREA</v>
          </cell>
          <cell r="T1783" t="b">
            <v>0</v>
          </cell>
          <cell r="U1783" t="b">
            <v>0</v>
          </cell>
          <cell r="V1783" t="b">
            <v>0</v>
          </cell>
          <cell r="W1783" t="str">
            <v>Accounting And Contracts</v>
          </cell>
          <cell r="X1783">
            <v>0</v>
          </cell>
          <cell r="Y1783">
            <v>0</v>
          </cell>
          <cell r="Z1783">
            <v>30750000</v>
          </cell>
          <cell r="AA1783">
            <v>749160.42</v>
          </cell>
          <cell r="AB1783">
            <v>31298.240000000002</v>
          </cell>
          <cell r="AC1783">
            <v>421887.79</v>
          </cell>
          <cell r="AD1783">
            <v>1173929.25</v>
          </cell>
          <cell r="AE1783">
            <v>473694.65</v>
          </cell>
          <cell r="AF1783">
            <v>98441.79</v>
          </cell>
          <cell r="AG1783" t="str">
            <v>10</v>
          </cell>
          <cell r="AH1783" t="str">
            <v>CR</v>
          </cell>
          <cell r="AI1783" t="str">
            <v>Const</v>
          </cell>
          <cell r="AJ1783" t="str">
            <v>I</v>
          </cell>
        </row>
        <row r="1784">
          <cell r="A1784" t="str">
            <v>1005520</v>
          </cell>
          <cell r="B1784" t="str">
            <v>P00021003</v>
          </cell>
          <cell r="C1784" t="str">
            <v>00021003</v>
          </cell>
          <cell r="D1784" t="str">
            <v>SLOANE PHYSICS 029 &amp; 029A LAB RENO</v>
          </cell>
          <cell r="E1784">
            <v>36557</v>
          </cell>
          <cell r="G1784">
            <v>37529</v>
          </cell>
          <cell r="H1784">
            <v>36799</v>
          </cell>
          <cell r="I1784">
            <v>37795</v>
          </cell>
          <cell r="J1784">
            <v>153540</v>
          </cell>
          <cell r="K1784">
            <v>153540</v>
          </cell>
          <cell r="L1784">
            <v>153540</v>
          </cell>
          <cell r="M1784">
            <v>0</v>
          </cell>
          <cell r="N1784">
            <v>153540</v>
          </cell>
          <cell r="O1784">
            <v>200506</v>
          </cell>
          <cell r="P1784">
            <v>153540</v>
          </cell>
          <cell r="Q1784" t="str">
            <v>25</v>
          </cell>
          <cell r="R1784" t="str">
            <v>Biological and Physical Sciences</v>
          </cell>
          <cell r="S1784" t="str">
            <v>SCIENCE HILL</v>
          </cell>
          <cell r="T1784" t="b">
            <v>0</v>
          </cell>
          <cell r="U1784" t="b">
            <v>1</v>
          </cell>
          <cell r="V1784" t="b">
            <v>0</v>
          </cell>
          <cell r="W1784" t="str">
            <v>Accounting And Contracts</v>
          </cell>
          <cell r="X1784">
            <v>153540</v>
          </cell>
          <cell r="Y1784">
            <v>0</v>
          </cell>
          <cell r="Z1784">
            <v>0</v>
          </cell>
          <cell r="AA1784">
            <v>0</v>
          </cell>
          <cell r="AB1784">
            <v>16.7</v>
          </cell>
          <cell r="AC1784">
            <v>0</v>
          </cell>
          <cell r="AD1784">
            <v>0</v>
          </cell>
          <cell r="AE1784">
            <v>-16.700000000000699</v>
          </cell>
          <cell r="AF1784">
            <v>0</v>
          </cell>
          <cell r="AG1784" t="str">
            <v>20</v>
          </cell>
          <cell r="AH1784" t="str">
            <v>PR</v>
          </cell>
          <cell r="AI1784" t="str">
            <v>FullyF</v>
          </cell>
          <cell r="AJ1784" t="str">
            <v>FF</v>
          </cell>
        </row>
        <row r="1785">
          <cell r="A1785" t="str">
            <v>1005521</v>
          </cell>
          <cell r="B1785" t="str">
            <v>P00011301</v>
          </cell>
          <cell r="C1785" t="str">
            <v>00011301</v>
          </cell>
          <cell r="D1785" t="str">
            <v>SHM B-WING EXTENSION</v>
          </cell>
          <cell r="E1785">
            <v>36557</v>
          </cell>
          <cell r="G1785">
            <v>37499</v>
          </cell>
          <cell r="H1785">
            <v>37468</v>
          </cell>
          <cell r="I1785">
            <v>37000</v>
          </cell>
          <cell r="J1785">
            <v>14500000</v>
          </cell>
          <cell r="K1785">
            <v>14074297.449999999</v>
          </cell>
          <cell r="L1785">
            <v>14305225.699999999</v>
          </cell>
          <cell r="M1785">
            <v>0</v>
          </cell>
          <cell r="N1785">
            <v>14293076</v>
          </cell>
          <cell r="O1785">
            <v>200506</v>
          </cell>
          <cell r="P1785">
            <v>14334033.720000001</v>
          </cell>
          <cell r="Q1785" t="str">
            <v>80</v>
          </cell>
          <cell r="R1785" t="str">
            <v>Medicine</v>
          </cell>
          <cell r="S1785" t="str">
            <v>MEDICAL CAMPUS</v>
          </cell>
          <cell r="T1785" t="b">
            <v>0</v>
          </cell>
          <cell r="U1785" t="b">
            <v>0</v>
          </cell>
          <cell r="V1785" t="b">
            <v>0</v>
          </cell>
          <cell r="W1785" t="str">
            <v>Asset Management</v>
          </cell>
          <cell r="X1785">
            <v>4833000</v>
          </cell>
          <cell r="Y1785">
            <v>9667000</v>
          </cell>
          <cell r="Z1785">
            <v>0</v>
          </cell>
          <cell r="AA1785">
            <v>0</v>
          </cell>
          <cell r="AB1785">
            <v>3213.02</v>
          </cell>
          <cell r="AC1785">
            <v>0</v>
          </cell>
          <cell r="AD1785">
            <v>0</v>
          </cell>
          <cell r="AE1785">
            <v>24220</v>
          </cell>
          <cell r="AF1785">
            <v>1375</v>
          </cell>
          <cell r="AG1785" t="str">
            <v>10</v>
          </cell>
          <cell r="AH1785" t="str">
            <v>PR</v>
          </cell>
          <cell r="AI1785" t="str">
            <v>Const</v>
          </cell>
          <cell r="AJ1785" t="str">
            <v>I</v>
          </cell>
        </row>
        <row r="1786">
          <cell r="A1786" t="str">
            <v>1005522</v>
          </cell>
          <cell r="B1786" t="str">
            <v>P99081801</v>
          </cell>
          <cell r="C1786" t="str">
            <v>99081801</v>
          </cell>
          <cell r="D1786" t="str">
            <v>UHSC BLDG REN (Cancelled Moved to 0039437)</v>
          </cell>
          <cell r="E1786">
            <v>36557</v>
          </cell>
          <cell r="F1786">
            <v>38017</v>
          </cell>
          <cell r="H1786">
            <v>37986</v>
          </cell>
          <cell r="I1786">
            <v>37977</v>
          </cell>
          <cell r="J1786">
            <v>0</v>
          </cell>
          <cell r="K1786">
            <v>113224.03</v>
          </cell>
          <cell r="L1786">
            <v>0</v>
          </cell>
          <cell r="M1786">
            <v>0</v>
          </cell>
          <cell r="N1786">
            <v>0</v>
          </cell>
          <cell r="O1786">
            <v>200506</v>
          </cell>
          <cell r="P1786">
            <v>0</v>
          </cell>
          <cell r="Q1786" t="str">
            <v>61</v>
          </cell>
          <cell r="R1786" t="str">
            <v>Admin&amp;Other Other</v>
          </cell>
          <cell r="S1786" t="str">
            <v>OTHER FACILITIES</v>
          </cell>
          <cell r="T1786" t="b">
            <v>0</v>
          </cell>
          <cell r="U1786" t="b">
            <v>1</v>
          </cell>
          <cell r="V1786" t="b">
            <v>0</v>
          </cell>
          <cell r="W1786" t="str">
            <v>Accounting And Contracts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I1786" t="str">
            <v>Tomb</v>
          </cell>
          <cell r="AJ1786" t="str">
            <v>T</v>
          </cell>
        </row>
        <row r="1787">
          <cell r="A1787" t="str">
            <v>1005523</v>
          </cell>
          <cell r="B1787" t="str">
            <v>C00021977</v>
          </cell>
          <cell r="C1787" t="str">
            <v>00021977</v>
          </cell>
          <cell r="D1787" t="str">
            <v>BUILDING H ACQUISITION</v>
          </cell>
          <cell r="E1787">
            <v>36557</v>
          </cell>
          <cell r="I1787">
            <v>37761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200506</v>
          </cell>
          <cell r="P1787">
            <v>0</v>
          </cell>
          <cell r="T1787" t="b">
            <v>0</v>
          </cell>
          <cell r="U1787" t="b">
            <v>1</v>
          </cell>
          <cell r="V1787" t="b">
            <v>0</v>
          </cell>
          <cell r="W1787" t="str">
            <v>Finance-General Administration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I1787" t="str">
            <v>Tomb</v>
          </cell>
          <cell r="AJ1787" t="str">
            <v>T</v>
          </cell>
        </row>
        <row r="1788">
          <cell r="A1788" t="str">
            <v>1005571</v>
          </cell>
          <cell r="B1788" t="str">
            <v>C00021677</v>
          </cell>
          <cell r="C1788" t="str">
            <v>00021677</v>
          </cell>
          <cell r="D1788" t="str">
            <v>YAD PC PARKING &amp; TRANSIT ORDER #1337</v>
          </cell>
          <cell r="E1788">
            <v>36557</v>
          </cell>
          <cell r="G1788">
            <v>36707</v>
          </cell>
          <cell r="H1788">
            <v>36677</v>
          </cell>
          <cell r="I1788">
            <v>37597</v>
          </cell>
          <cell r="J1788">
            <v>2025</v>
          </cell>
          <cell r="K1788">
            <v>2025</v>
          </cell>
          <cell r="L1788">
            <v>2025</v>
          </cell>
          <cell r="M1788">
            <v>0</v>
          </cell>
          <cell r="N1788">
            <v>2025</v>
          </cell>
          <cell r="O1788">
            <v>200506</v>
          </cell>
          <cell r="P1788">
            <v>2025</v>
          </cell>
          <cell r="T1788" t="b">
            <v>0</v>
          </cell>
          <cell r="U1788" t="b">
            <v>1</v>
          </cell>
          <cell r="V1788" t="b">
            <v>0</v>
          </cell>
          <cell r="W1788" t="str">
            <v>Finance-General Administration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I1788" t="str">
            <v>Tomb</v>
          </cell>
          <cell r="AJ1788" t="str">
            <v>T</v>
          </cell>
        </row>
        <row r="1789">
          <cell r="A1789" t="str">
            <v>1005599</v>
          </cell>
          <cell r="B1789" t="str">
            <v>P00012601</v>
          </cell>
          <cell r="C1789" t="str">
            <v>00012601</v>
          </cell>
          <cell r="D1789" t="str">
            <v>SHM B-415/ 417 NEUROBIOLOGY SURGERY SUITE</v>
          </cell>
          <cell r="E1789">
            <v>36586</v>
          </cell>
          <cell r="G1789">
            <v>36738</v>
          </cell>
          <cell r="I1789">
            <v>36586</v>
          </cell>
          <cell r="J1789">
            <v>81000</v>
          </cell>
          <cell r="K1789">
            <v>64532.97</v>
          </cell>
          <cell r="L1789">
            <v>64532.97</v>
          </cell>
          <cell r="M1789">
            <v>0</v>
          </cell>
          <cell r="N1789">
            <v>64533</v>
          </cell>
          <cell r="O1789">
            <v>200506</v>
          </cell>
          <cell r="P1789">
            <v>64532.97</v>
          </cell>
          <cell r="Q1789" t="str">
            <v>80</v>
          </cell>
          <cell r="R1789" t="str">
            <v>Medicine</v>
          </cell>
          <cell r="S1789" t="str">
            <v>MEDICAL CAMPUS</v>
          </cell>
          <cell r="T1789" t="b">
            <v>0</v>
          </cell>
          <cell r="U1789" t="b">
            <v>0</v>
          </cell>
          <cell r="V1789" t="b">
            <v>0</v>
          </cell>
          <cell r="W1789" t="str">
            <v>Asset Management</v>
          </cell>
          <cell r="X1789">
            <v>0</v>
          </cell>
          <cell r="Y1789">
            <v>81000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 t="str">
            <v>20</v>
          </cell>
          <cell r="AH1789" t="str">
            <v>PR</v>
          </cell>
          <cell r="AI1789" t="str">
            <v>Const</v>
          </cell>
          <cell r="AJ1789" t="str">
            <v>I</v>
          </cell>
        </row>
        <row r="1790">
          <cell r="A1790" t="str">
            <v>1005600</v>
          </cell>
          <cell r="B1790" t="str">
            <v>C00030177</v>
          </cell>
          <cell r="C1790" t="str">
            <v>00030177</v>
          </cell>
          <cell r="D1790" t="str">
            <v>PROJECT X - KRONOS PH II</v>
          </cell>
          <cell r="E1790">
            <v>35977</v>
          </cell>
          <cell r="G1790">
            <v>36830</v>
          </cell>
          <cell r="H1790">
            <v>36341</v>
          </cell>
          <cell r="I1790">
            <v>38065</v>
          </cell>
          <cell r="J1790">
            <v>80565</v>
          </cell>
          <cell r="K1790">
            <v>80564.880000000107</v>
          </cell>
          <cell r="L1790">
            <v>80564.880000000107</v>
          </cell>
          <cell r="M1790">
            <v>0</v>
          </cell>
          <cell r="N1790">
            <v>80565</v>
          </cell>
          <cell r="O1790">
            <v>200506</v>
          </cell>
          <cell r="P1790">
            <v>80564.880000000107</v>
          </cell>
          <cell r="T1790" t="b">
            <v>0</v>
          </cell>
          <cell r="U1790" t="b">
            <v>1</v>
          </cell>
          <cell r="V1790" t="b">
            <v>0</v>
          </cell>
          <cell r="W1790" t="str">
            <v>Finance-General Administration</v>
          </cell>
          <cell r="X1790">
            <v>0</v>
          </cell>
          <cell r="Y1790">
            <v>80565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I1790" t="str">
            <v>Tomb</v>
          </cell>
          <cell r="AJ1790" t="str">
            <v>T</v>
          </cell>
        </row>
        <row r="1791">
          <cell r="A1791" t="str">
            <v>1005645</v>
          </cell>
          <cell r="B1791" t="str">
            <v>P99071401</v>
          </cell>
          <cell r="C1791" t="str">
            <v>99071401</v>
          </cell>
          <cell r="D1791" t="str">
            <v>UNIVERSITY THEATRE ACCESSIBILITY RAMP</v>
          </cell>
          <cell r="E1791">
            <v>36586</v>
          </cell>
          <cell r="G1791">
            <v>36860</v>
          </cell>
          <cell r="H1791">
            <v>36738</v>
          </cell>
          <cell r="I1791">
            <v>37095</v>
          </cell>
          <cell r="J1791">
            <v>125797</v>
          </cell>
          <cell r="K1791">
            <v>125796.71</v>
          </cell>
          <cell r="L1791">
            <v>125796.71</v>
          </cell>
          <cell r="M1791">
            <v>0</v>
          </cell>
          <cell r="N1791">
            <v>125797</v>
          </cell>
          <cell r="O1791">
            <v>200506</v>
          </cell>
          <cell r="P1791">
            <v>125796.71</v>
          </cell>
          <cell r="Q1791" t="str">
            <v>28</v>
          </cell>
          <cell r="R1791" t="str">
            <v>Drama</v>
          </cell>
          <cell r="T1791" t="b">
            <v>0</v>
          </cell>
          <cell r="U1791" t="b">
            <v>1</v>
          </cell>
          <cell r="V1791" t="b">
            <v>0</v>
          </cell>
          <cell r="W1791" t="str">
            <v>Accounting And Contracts</v>
          </cell>
          <cell r="X1791">
            <v>125797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 t="str">
            <v>30</v>
          </cell>
          <cell r="AH1791" t="str">
            <v>CM</v>
          </cell>
          <cell r="AI1791" t="str">
            <v>FullyF</v>
          </cell>
          <cell r="AJ1791" t="str">
            <v>FF</v>
          </cell>
        </row>
        <row r="1792">
          <cell r="A1792" t="str">
            <v>1005647</v>
          </cell>
          <cell r="B1792" t="str">
            <v>P00022402</v>
          </cell>
          <cell r="C1792" t="str">
            <v>00022402</v>
          </cell>
          <cell r="D1792" t="str">
            <v>VANDERBILT HALL WINDOW REPLACEMENT</v>
          </cell>
          <cell r="E1792">
            <v>36586</v>
          </cell>
          <cell r="G1792">
            <v>36922</v>
          </cell>
          <cell r="H1792">
            <v>36891</v>
          </cell>
          <cell r="I1792">
            <v>37571</v>
          </cell>
          <cell r="J1792">
            <v>1842167</v>
          </cell>
          <cell r="K1792">
            <v>1842167.35</v>
          </cell>
          <cell r="L1792">
            <v>1842167.35</v>
          </cell>
          <cell r="M1792">
            <v>16097</v>
          </cell>
          <cell r="N1792">
            <v>1826070</v>
          </cell>
          <cell r="O1792">
            <v>200506</v>
          </cell>
          <cell r="P1792">
            <v>1842167.35</v>
          </cell>
          <cell r="Q1792" t="str">
            <v>71</v>
          </cell>
          <cell r="R1792" t="str">
            <v>Residential - Undergraduate</v>
          </cell>
          <cell r="S1792" t="str">
            <v>RESIDENTIAL FACILITIES</v>
          </cell>
          <cell r="T1792" t="b">
            <v>0</v>
          </cell>
          <cell r="U1792" t="b">
            <v>1</v>
          </cell>
          <cell r="V1792" t="b">
            <v>0</v>
          </cell>
          <cell r="W1792" t="str">
            <v>Accounting And Contracts</v>
          </cell>
          <cell r="X1792">
            <v>1826070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 t="str">
            <v>30</v>
          </cell>
          <cell r="AH1792" t="str">
            <v>CM</v>
          </cell>
          <cell r="AI1792" t="str">
            <v>FullyF</v>
          </cell>
          <cell r="AJ1792" t="str">
            <v>FF</v>
          </cell>
        </row>
        <row r="1793">
          <cell r="A1793" t="str">
            <v>1005653</v>
          </cell>
          <cell r="B1793" t="str">
            <v>P00021601</v>
          </cell>
          <cell r="C1793" t="str">
            <v>00021601</v>
          </cell>
          <cell r="D1793" t="str">
            <v>INGALLS RINK ELECTRICAL SERVICE UPGRADE</v>
          </cell>
          <cell r="E1793">
            <v>36586</v>
          </cell>
          <cell r="G1793">
            <v>37468</v>
          </cell>
          <cell r="H1793">
            <v>36738</v>
          </cell>
          <cell r="I1793">
            <v>37795</v>
          </cell>
          <cell r="J1793">
            <v>150769</v>
          </cell>
          <cell r="K1793">
            <v>150769.20000000001</v>
          </cell>
          <cell r="L1793">
            <v>150769.20000000001</v>
          </cell>
          <cell r="M1793">
            <v>0</v>
          </cell>
          <cell r="N1793">
            <v>150769</v>
          </cell>
          <cell r="O1793">
            <v>200506</v>
          </cell>
          <cell r="P1793">
            <v>150769.20000000001</v>
          </cell>
          <cell r="Q1793" t="str">
            <v>65</v>
          </cell>
          <cell r="R1793" t="str">
            <v>Admin&amp;Other Utilities Central</v>
          </cell>
          <cell r="S1793" t="str">
            <v>POWER PLANTS AND UTILITY DISTRIBUTION SYSTEMS</v>
          </cell>
          <cell r="T1793" t="b">
            <v>0</v>
          </cell>
          <cell r="U1793" t="b">
            <v>1</v>
          </cell>
          <cell r="V1793" t="b">
            <v>0</v>
          </cell>
          <cell r="W1793" t="str">
            <v>Accounting And Contracts</v>
          </cell>
          <cell r="X1793">
            <v>150769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 t="str">
            <v>40</v>
          </cell>
          <cell r="AH1793" t="str">
            <v>UT</v>
          </cell>
          <cell r="AI1793" t="str">
            <v>FullyF</v>
          </cell>
          <cell r="AJ1793" t="str">
            <v>FF</v>
          </cell>
        </row>
        <row r="1794">
          <cell r="A1794" t="str">
            <v>1005654</v>
          </cell>
          <cell r="B1794" t="str">
            <v>P96062001</v>
          </cell>
          <cell r="C1794" t="str">
            <v>96062001</v>
          </cell>
          <cell r="D1794" t="str">
            <v>KCL ROOF REPLACEMENT</v>
          </cell>
          <cell r="E1794">
            <v>36586</v>
          </cell>
          <cell r="G1794">
            <v>37195</v>
          </cell>
          <cell r="H1794">
            <v>36860</v>
          </cell>
          <cell r="I1794">
            <v>37795</v>
          </cell>
          <cell r="J1794">
            <v>721679</v>
          </cell>
          <cell r="K1794">
            <v>721678.63</v>
          </cell>
          <cell r="L1794">
            <v>721678.63</v>
          </cell>
          <cell r="M1794">
            <v>0</v>
          </cell>
          <cell r="N1794">
            <v>721679</v>
          </cell>
          <cell r="O1794">
            <v>200506</v>
          </cell>
          <cell r="P1794">
            <v>721678.63</v>
          </cell>
          <cell r="Q1794" t="str">
            <v>25</v>
          </cell>
          <cell r="R1794" t="str">
            <v>Biological and Physical Sciences</v>
          </cell>
          <cell r="S1794" t="str">
            <v>SCIENCE HILL</v>
          </cell>
          <cell r="T1794" t="b">
            <v>0</v>
          </cell>
          <cell r="U1794" t="b">
            <v>1</v>
          </cell>
          <cell r="V1794" t="b">
            <v>0</v>
          </cell>
          <cell r="W1794" t="str">
            <v>Accounting And Contracts</v>
          </cell>
          <cell r="X1794">
            <v>721679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 t="str">
            <v>30</v>
          </cell>
          <cell r="AH1794" t="str">
            <v>CM</v>
          </cell>
          <cell r="AI1794" t="str">
            <v>FullyF</v>
          </cell>
          <cell r="AJ1794" t="str">
            <v>FF</v>
          </cell>
        </row>
        <row r="1795">
          <cell r="A1795" t="str">
            <v>1005655</v>
          </cell>
          <cell r="B1795" t="str">
            <v>T99040177</v>
          </cell>
          <cell r="C1795" t="str">
            <v>99040177</v>
          </cell>
          <cell r="D1795" t="str">
            <v>CHEFA SERIES U COI updated</v>
          </cell>
          <cell r="E1795">
            <v>36251</v>
          </cell>
          <cell r="G1795">
            <v>36280</v>
          </cell>
          <cell r="H1795">
            <v>36280</v>
          </cell>
          <cell r="I1795">
            <v>38286</v>
          </cell>
          <cell r="J1795">
            <v>811387</v>
          </cell>
          <cell r="K1795">
            <v>811386.76</v>
          </cell>
          <cell r="L1795">
            <v>811386.76</v>
          </cell>
          <cell r="M1795">
            <v>0</v>
          </cell>
          <cell r="N1795">
            <v>811387</v>
          </cell>
          <cell r="O1795">
            <v>200506</v>
          </cell>
          <cell r="P1795">
            <v>811386.76</v>
          </cell>
          <cell r="Q1795" t="str">
            <v>61</v>
          </cell>
          <cell r="R1795" t="str">
            <v>Admin&amp;Other Other</v>
          </cell>
          <cell r="T1795" t="b">
            <v>0</v>
          </cell>
          <cell r="U1795" t="b">
            <v>1</v>
          </cell>
          <cell r="V1795" t="b">
            <v>0</v>
          </cell>
          <cell r="W1795" t="str">
            <v>General Accounting</v>
          </cell>
          <cell r="X1795">
            <v>811387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 t="str">
            <v>50</v>
          </cell>
          <cell r="AH1795" t="str">
            <v>OO</v>
          </cell>
          <cell r="AI1795" t="str">
            <v>FullyF</v>
          </cell>
          <cell r="AJ1795" t="str">
            <v>FF</v>
          </cell>
        </row>
        <row r="1796">
          <cell r="A1796" t="str">
            <v>1005729</v>
          </cell>
          <cell r="B1796" t="str">
            <v>P98092902</v>
          </cell>
          <cell r="C1796" t="str">
            <v>98092902</v>
          </cell>
          <cell r="D1796" t="str">
            <v>LANMAN-WRIGHT POST OFFICE AIR CONDITIONING CONVERSION</v>
          </cell>
          <cell r="E1796">
            <v>36586</v>
          </cell>
          <cell r="G1796">
            <v>37529</v>
          </cell>
          <cell r="H1796">
            <v>36677</v>
          </cell>
          <cell r="I1796">
            <v>37795</v>
          </cell>
          <cell r="J1796">
            <v>261800</v>
          </cell>
          <cell r="K1796">
            <v>261800</v>
          </cell>
          <cell r="L1796">
            <v>261800</v>
          </cell>
          <cell r="M1796">
            <v>0</v>
          </cell>
          <cell r="N1796">
            <v>261800</v>
          </cell>
          <cell r="O1796">
            <v>200506</v>
          </cell>
          <cell r="P1796">
            <v>261800</v>
          </cell>
          <cell r="Q1796" t="str">
            <v>61</v>
          </cell>
          <cell r="R1796" t="str">
            <v>Admin&amp;Other Other</v>
          </cell>
          <cell r="S1796" t="str">
            <v>RESIDENTIAL FACILITIES</v>
          </cell>
          <cell r="T1796" t="b">
            <v>0</v>
          </cell>
          <cell r="U1796" t="b">
            <v>1</v>
          </cell>
          <cell r="V1796" t="b">
            <v>0</v>
          </cell>
          <cell r="W1796" t="str">
            <v>Accounting And Contracts</v>
          </cell>
          <cell r="X1796">
            <v>261800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 t="str">
            <v>30</v>
          </cell>
          <cell r="AH1796" t="str">
            <v>CM</v>
          </cell>
          <cell r="AI1796" t="str">
            <v>FullyF</v>
          </cell>
          <cell r="AJ1796" t="str">
            <v>FF</v>
          </cell>
        </row>
        <row r="1797">
          <cell r="A1797" t="str">
            <v>1005730</v>
          </cell>
          <cell r="B1797" t="str">
            <v>P99072201</v>
          </cell>
          <cell r="C1797" t="str">
            <v>99072201</v>
          </cell>
          <cell r="D1797" t="str">
            <v>YSM STAND-BY POWER</v>
          </cell>
          <cell r="E1797">
            <v>36586</v>
          </cell>
          <cell r="G1797">
            <v>37011</v>
          </cell>
          <cell r="H1797">
            <v>36891</v>
          </cell>
          <cell r="I1797">
            <v>37935</v>
          </cell>
          <cell r="J1797">
            <v>883437</v>
          </cell>
          <cell r="K1797">
            <v>883436.97</v>
          </cell>
          <cell r="L1797">
            <v>883436.97</v>
          </cell>
          <cell r="M1797">
            <v>0</v>
          </cell>
          <cell r="N1797">
            <v>883437</v>
          </cell>
          <cell r="O1797">
            <v>200506</v>
          </cell>
          <cell r="P1797">
            <v>883436.97</v>
          </cell>
          <cell r="Q1797" t="str">
            <v>80</v>
          </cell>
          <cell r="R1797" t="str">
            <v>Medicine</v>
          </cell>
          <cell r="S1797" t="str">
            <v>MEDICAL CAMPUS</v>
          </cell>
          <cell r="T1797" t="b">
            <v>0</v>
          </cell>
          <cell r="U1797" t="b">
            <v>1</v>
          </cell>
          <cell r="V1797" t="b">
            <v>0</v>
          </cell>
          <cell r="W1797" t="str">
            <v>Asset Management</v>
          </cell>
          <cell r="X1797">
            <v>883437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 t="str">
            <v>30</v>
          </cell>
          <cell r="AH1797" t="str">
            <v>CM</v>
          </cell>
          <cell r="AI1797" t="str">
            <v>FullyF</v>
          </cell>
          <cell r="AJ1797" t="str">
            <v>FF</v>
          </cell>
        </row>
        <row r="1798">
          <cell r="A1798" t="str">
            <v>1005731</v>
          </cell>
          <cell r="B1798" t="str">
            <v>P00022401</v>
          </cell>
          <cell r="C1798" t="str">
            <v>00022401</v>
          </cell>
          <cell r="D1798" t="str">
            <v>LMP 4100 LABORATORY RENOVATION</v>
          </cell>
          <cell r="E1798">
            <v>36586</v>
          </cell>
          <cell r="G1798">
            <v>36769</v>
          </cell>
          <cell r="H1798">
            <v>36707</v>
          </cell>
          <cell r="I1798">
            <v>37935</v>
          </cell>
          <cell r="J1798">
            <v>265623</v>
          </cell>
          <cell r="K1798">
            <v>265582.90000000002</v>
          </cell>
          <cell r="L1798">
            <v>265622.90000000002</v>
          </cell>
          <cell r="M1798">
            <v>0</v>
          </cell>
          <cell r="N1798">
            <v>265623</v>
          </cell>
          <cell r="O1798">
            <v>200506</v>
          </cell>
          <cell r="P1798">
            <v>265622.90000000002</v>
          </cell>
          <cell r="Q1798" t="str">
            <v>80</v>
          </cell>
          <cell r="R1798" t="str">
            <v>Medicine</v>
          </cell>
          <cell r="S1798" t="str">
            <v>MEDICAL CAMPUS</v>
          </cell>
          <cell r="T1798" t="b">
            <v>0</v>
          </cell>
          <cell r="U1798" t="b">
            <v>1</v>
          </cell>
          <cell r="V1798" t="b">
            <v>0</v>
          </cell>
          <cell r="W1798" t="str">
            <v>Asset Management</v>
          </cell>
          <cell r="X1798">
            <v>265623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 t="str">
            <v>20</v>
          </cell>
          <cell r="AH1798" t="str">
            <v>PR</v>
          </cell>
          <cell r="AI1798" t="str">
            <v>FullyF</v>
          </cell>
          <cell r="AJ1798" t="str">
            <v>FF</v>
          </cell>
        </row>
        <row r="1799">
          <cell r="A1799" t="str">
            <v>1005732</v>
          </cell>
          <cell r="B1799" t="str">
            <v>P00030601</v>
          </cell>
          <cell r="C1799" t="str">
            <v>00030601</v>
          </cell>
          <cell r="D1799" t="str">
            <v>BCMM 462 HVAC RENOVATION</v>
          </cell>
          <cell r="E1799">
            <v>36586</v>
          </cell>
          <cell r="G1799">
            <v>36922</v>
          </cell>
          <cell r="H1799">
            <v>36860</v>
          </cell>
          <cell r="I1799">
            <v>36831</v>
          </cell>
          <cell r="J1799">
            <v>95000</v>
          </cell>
          <cell r="K1799">
            <v>69210.73</v>
          </cell>
          <cell r="L1799">
            <v>69210.73</v>
          </cell>
          <cell r="M1799">
            <v>0</v>
          </cell>
          <cell r="N1799">
            <v>69211</v>
          </cell>
          <cell r="O1799">
            <v>200506</v>
          </cell>
          <cell r="P1799">
            <v>69210.73</v>
          </cell>
          <cell r="Q1799" t="str">
            <v>80</v>
          </cell>
          <cell r="R1799" t="str">
            <v>Medicine</v>
          </cell>
          <cell r="S1799" t="str">
            <v>MEDICAL CAMPUS</v>
          </cell>
          <cell r="T1799" t="b">
            <v>0</v>
          </cell>
          <cell r="U1799" t="b">
            <v>0</v>
          </cell>
          <cell r="V1799" t="b">
            <v>0</v>
          </cell>
          <cell r="W1799" t="str">
            <v>Asset Management</v>
          </cell>
          <cell r="X1799">
            <v>69211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 t="str">
            <v>30</v>
          </cell>
          <cell r="AH1799" t="str">
            <v>CM</v>
          </cell>
          <cell r="AI1799" t="str">
            <v>Const</v>
          </cell>
          <cell r="AJ1799" t="str">
            <v>I</v>
          </cell>
        </row>
        <row r="1800">
          <cell r="A1800" t="str">
            <v>1005733</v>
          </cell>
          <cell r="B1800" t="str">
            <v>P00021801</v>
          </cell>
          <cell r="C1800" t="str">
            <v>00021801</v>
          </cell>
          <cell r="D1800" t="str">
            <v>CHURCH 265 PUBLIC AFFAIRS RELOCATION</v>
          </cell>
          <cell r="E1800">
            <v>36586</v>
          </cell>
          <cell r="G1800">
            <v>37407</v>
          </cell>
          <cell r="H1800">
            <v>36677</v>
          </cell>
          <cell r="I1800">
            <v>37431</v>
          </cell>
          <cell r="J1800">
            <v>222889</v>
          </cell>
          <cell r="K1800">
            <v>222889.18</v>
          </cell>
          <cell r="L1800">
            <v>222889.18</v>
          </cell>
          <cell r="M1800">
            <v>0</v>
          </cell>
          <cell r="N1800">
            <v>222889</v>
          </cell>
          <cell r="O1800">
            <v>200506</v>
          </cell>
          <cell r="P1800">
            <v>222889.18</v>
          </cell>
          <cell r="Q1800" t="str">
            <v>80</v>
          </cell>
          <cell r="R1800" t="str">
            <v>Medicine</v>
          </cell>
          <cell r="S1800" t="str">
            <v>MEDICAL CAMPUS</v>
          </cell>
          <cell r="T1800" t="b">
            <v>0</v>
          </cell>
          <cell r="U1800" t="b">
            <v>1</v>
          </cell>
          <cell r="V1800" t="b">
            <v>0</v>
          </cell>
          <cell r="W1800" t="str">
            <v>Accounting And Contracts</v>
          </cell>
          <cell r="X1800">
            <v>222889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 t="str">
            <v>20</v>
          </cell>
          <cell r="AH1800" t="str">
            <v>PR</v>
          </cell>
          <cell r="AI1800" t="str">
            <v>FullyF</v>
          </cell>
          <cell r="AJ1800" t="str">
            <v>FF</v>
          </cell>
        </row>
        <row r="1801">
          <cell r="A1801" t="str">
            <v>1005772</v>
          </cell>
          <cell r="B1801" t="str">
            <v>P00011201</v>
          </cell>
          <cell r="C1801" t="str">
            <v>00011201</v>
          </cell>
          <cell r="D1801" t="str">
            <v>SCIENCE PARK BUILDING 5 LAB FIT-OUT</v>
          </cell>
          <cell r="E1801">
            <v>36557</v>
          </cell>
          <cell r="G1801">
            <v>36830</v>
          </cell>
          <cell r="H1801">
            <v>36799</v>
          </cell>
          <cell r="I1801">
            <v>37283</v>
          </cell>
          <cell r="J1801">
            <v>2700000</v>
          </cell>
          <cell r="K1801">
            <v>2486785.7599999998</v>
          </cell>
          <cell r="L1801">
            <v>2486785.7599999998</v>
          </cell>
          <cell r="M1801">
            <v>0</v>
          </cell>
          <cell r="N1801">
            <v>2486786</v>
          </cell>
          <cell r="O1801">
            <v>200506</v>
          </cell>
          <cell r="P1801">
            <v>2486785.7599999998</v>
          </cell>
          <cell r="Q1801" t="str">
            <v>80</v>
          </cell>
          <cell r="R1801" t="str">
            <v>Medicine</v>
          </cell>
          <cell r="S1801" t="str">
            <v>MEDICAL CAMPUS</v>
          </cell>
          <cell r="T1801" t="b">
            <v>0</v>
          </cell>
          <cell r="U1801" t="b">
            <v>0</v>
          </cell>
          <cell r="V1801" t="b">
            <v>0</v>
          </cell>
          <cell r="W1801" t="str">
            <v>Asset Management</v>
          </cell>
          <cell r="X1801">
            <v>0</v>
          </cell>
          <cell r="Y1801">
            <v>2700000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 t="str">
            <v>20</v>
          </cell>
          <cell r="AH1801" t="str">
            <v>PR</v>
          </cell>
          <cell r="AI1801" t="str">
            <v>Const</v>
          </cell>
          <cell r="AJ1801" t="str">
            <v>I</v>
          </cell>
        </row>
        <row r="1802">
          <cell r="A1802" t="str">
            <v>1005773</v>
          </cell>
          <cell r="B1802" t="str">
            <v>C00031355</v>
          </cell>
          <cell r="C1802" t="str">
            <v>00031355</v>
          </cell>
          <cell r="D1802" t="str">
            <v>YAD PC GRADUATE HOUSING ORDER #1346</v>
          </cell>
          <cell r="E1802">
            <v>36557</v>
          </cell>
          <cell r="G1802">
            <v>36707</v>
          </cell>
          <cell r="I1802">
            <v>37597</v>
          </cell>
          <cell r="J1802">
            <v>2325</v>
          </cell>
          <cell r="K1802">
            <v>2325</v>
          </cell>
          <cell r="L1802">
            <v>2325</v>
          </cell>
          <cell r="M1802">
            <v>0</v>
          </cell>
          <cell r="N1802">
            <v>2325</v>
          </cell>
          <cell r="O1802">
            <v>200506</v>
          </cell>
          <cell r="P1802">
            <v>2325</v>
          </cell>
          <cell r="T1802" t="b">
            <v>0</v>
          </cell>
          <cell r="U1802" t="b">
            <v>1</v>
          </cell>
          <cell r="V1802" t="b">
            <v>0</v>
          </cell>
          <cell r="W1802" t="str">
            <v>Finance-General Administration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I1802" t="str">
            <v>Tomb</v>
          </cell>
          <cell r="AJ1802" t="str">
            <v>T</v>
          </cell>
        </row>
        <row r="1803">
          <cell r="A1803" t="str">
            <v>1005883</v>
          </cell>
          <cell r="B1803" t="str">
            <v>P00011401</v>
          </cell>
          <cell r="C1803" t="str">
            <v>00011401</v>
          </cell>
          <cell r="D1803" t="str">
            <v>DUNHAM LAB HEAT EXCHANGER REPLACEMENT</v>
          </cell>
          <cell r="E1803">
            <v>36586</v>
          </cell>
          <cell r="G1803">
            <v>36922</v>
          </cell>
          <cell r="H1803">
            <v>36799</v>
          </cell>
          <cell r="I1803">
            <v>37866</v>
          </cell>
          <cell r="J1803">
            <v>109439</v>
          </cell>
          <cell r="K1803">
            <v>109439</v>
          </cell>
          <cell r="L1803">
            <v>109439</v>
          </cell>
          <cell r="M1803">
            <v>0</v>
          </cell>
          <cell r="N1803">
            <v>109439</v>
          </cell>
          <cell r="O1803">
            <v>200506</v>
          </cell>
          <cell r="P1803">
            <v>109439</v>
          </cell>
          <cell r="Q1803" t="str">
            <v>25</v>
          </cell>
          <cell r="R1803" t="str">
            <v>Biological and Physical Sciences</v>
          </cell>
          <cell r="S1803" t="str">
            <v>CENTRAL CAMPUS</v>
          </cell>
          <cell r="T1803" t="b">
            <v>0</v>
          </cell>
          <cell r="U1803" t="b">
            <v>1</v>
          </cell>
          <cell r="V1803" t="b">
            <v>0</v>
          </cell>
          <cell r="W1803" t="str">
            <v>Accounting And Contracts</v>
          </cell>
          <cell r="X1803">
            <v>109439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 t="str">
            <v>30</v>
          </cell>
          <cell r="AH1803" t="str">
            <v>CM</v>
          </cell>
          <cell r="AI1803" t="str">
            <v>FullyF</v>
          </cell>
          <cell r="AJ1803" t="str">
            <v>FF</v>
          </cell>
        </row>
        <row r="1804">
          <cell r="A1804" t="str">
            <v>1005884</v>
          </cell>
          <cell r="B1804" t="str">
            <v>P00030801</v>
          </cell>
          <cell r="C1804" t="str">
            <v>00030801</v>
          </cell>
          <cell r="D1804" t="str">
            <v>BASS 229A, 229B, 235A &amp; 237A RENOVATIONS</v>
          </cell>
          <cell r="E1804">
            <v>36586</v>
          </cell>
          <cell r="G1804">
            <v>37529</v>
          </cell>
          <cell r="H1804">
            <v>36738</v>
          </cell>
          <cell r="I1804">
            <v>37795</v>
          </cell>
          <cell r="J1804">
            <v>195000</v>
          </cell>
          <cell r="K1804">
            <v>195000</v>
          </cell>
          <cell r="L1804">
            <v>195000</v>
          </cell>
          <cell r="M1804">
            <v>0</v>
          </cell>
          <cell r="N1804">
            <v>195000</v>
          </cell>
          <cell r="O1804">
            <v>200506</v>
          </cell>
          <cell r="P1804">
            <v>195000</v>
          </cell>
          <cell r="Q1804" t="str">
            <v>25</v>
          </cell>
          <cell r="R1804" t="str">
            <v>Biological and Physical Sciences</v>
          </cell>
          <cell r="S1804" t="str">
            <v>SCIENCE HILL</v>
          </cell>
          <cell r="T1804" t="b">
            <v>0</v>
          </cell>
          <cell r="U1804" t="b">
            <v>1</v>
          </cell>
          <cell r="V1804" t="b">
            <v>0</v>
          </cell>
          <cell r="W1804" t="str">
            <v>Accounting And Contracts</v>
          </cell>
          <cell r="X1804">
            <v>195000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 t="str">
            <v>20</v>
          </cell>
          <cell r="AH1804" t="str">
            <v>PR</v>
          </cell>
          <cell r="AI1804" t="str">
            <v>FullyF</v>
          </cell>
          <cell r="AJ1804" t="str">
            <v>FF</v>
          </cell>
        </row>
        <row r="1805">
          <cell r="A1805" t="str">
            <v>1005885</v>
          </cell>
          <cell r="B1805" t="str">
            <v>P00030901</v>
          </cell>
          <cell r="C1805" t="str">
            <v>00030901</v>
          </cell>
          <cell r="D1805" t="str">
            <v>YUAG AMERICAN COLLECTION REINSTALLATION</v>
          </cell>
          <cell r="E1805">
            <v>36586</v>
          </cell>
          <cell r="G1805">
            <v>37103</v>
          </cell>
          <cell r="I1805">
            <v>37795</v>
          </cell>
          <cell r="J1805">
            <v>674577</v>
          </cell>
          <cell r="K1805">
            <v>674577.41</v>
          </cell>
          <cell r="L1805">
            <v>674577.41</v>
          </cell>
          <cell r="M1805">
            <v>674577</v>
          </cell>
          <cell r="N1805">
            <v>0</v>
          </cell>
          <cell r="O1805">
            <v>200506</v>
          </cell>
          <cell r="P1805">
            <v>674577.41</v>
          </cell>
          <cell r="Q1805" t="str">
            <v>43</v>
          </cell>
          <cell r="R1805" t="str">
            <v>Mus&amp;Gall Yale Art Gallery</v>
          </cell>
          <cell r="T1805" t="b">
            <v>0</v>
          </cell>
          <cell r="U1805" t="b">
            <v>1</v>
          </cell>
          <cell r="V1805" t="b">
            <v>0</v>
          </cell>
          <cell r="W1805" t="str">
            <v>Accounting And Contracts</v>
          </cell>
          <cell r="X1805">
            <v>0</v>
          </cell>
          <cell r="Y1805">
            <v>0</v>
          </cell>
          <cell r="Z1805">
            <v>114824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 t="str">
            <v>20</v>
          </cell>
          <cell r="AH1805" t="str">
            <v>PR</v>
          </cell>
          <cell r="AI1805" t="str">
            <v>FullyF</v>
          </cell>
          <cell r="AJ1805" t="str">
            <v>FF</v>
          </cell>
        </row>
        <row r="1806">
          <cell r="A1806" t="str">
            <v>1005886</v>
          </cell>
          <cell r="B1806" t="str">
            <v>P00031001</v>
          </cell>
          <cell r="C1806" t="str">
            <v>00031001</v>
          </cell>
          <cell r="D1806" t="str">
            <v>ESF LAB 078A-F FITOUT</v>
          </cell>
          <cell r="E1806">
            <v>36586</v>
          </cell>
          <cell r="G1806">
            <v>37164</v>
          </cell>
          <cell r="I1806">
            <v>37866</v>
          </cell>
          <cell r="J1806">
            <v>620000</v>
          </cell>
          <cell r="K1806">
            <v>620000</v>
          </cell>
          <cell r="L1806">
            <v>620000</v>
          </cell>
          <cell r="M1806">
            <v>626327</v>
          </cell>
          <cell r="N1806">
            <v>0</v>
          </cell>
          <cell r="O1806">
            <v>200506</v>
          </cell>
          <cell r="P1806">
            <v>620000</v>
          </cell>
          <cell r="Q1806" t="str">
            <v>25</v>
          </cell>
          <cell r="R1806" t="str">
            <v>Biological and Physical Sciences</v>
          </cell>
          <cell r="T1806" t="b">
            <v>0</v>
          </cell>
          <cell r="U1806" t="b">
            <v>1</v>
          </cell>
          <cell r="V1806" t="b">
            <v>0</v>
          </cell>
          <cell r="W1806" t="str">
            <v>Accounting And Contracts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 t="str">
            <v>20</v>
          </cell>
          <cell r="AH1806" t="str">
            <v>PR</v>
          </cell>
          <cell r="AI1806" t="str">
            <v>FullyF</v>
          </cell>
          <cell r="AJ1806" t="str">
            <v>FF</v>
          </cell>
        </row>
        <row r="1807">
          <cell r="A1807" t="str">
            <v>1006045</v>
          </cell>
          <cell r="B1807" t="str">
            <v>C00040477</v>
          </cell>
          <cell r="C1807" t="str">
            <v>00040477</v>
          </cell>
          <cell r="D1807" t="str">
            <v>YSM EM CORE FACILITY CRYO EQUIPMENT</v>
          </cell>
          <cell r="E1807">
            <v>36617</v>
          </cell>
          <cell r="G1807">
            <v>36738</v>
          </cell>
          <cell r="H1807">
            <v>36738</v>
          </cell>
          <cell r="I1807">
            <v>36620</v>
          </cell>
          <cell r="J1807">
            <v>306997</v>
          </cell>
          <cell r="K1807">
            <v>306997.31</v>
          </cell>
          <cell r="L1807">
            <v>306997.31</v>
          </cell>
          <cell r="M1807">
            <v>0</v>
          </cell>
          <cell r="N1807">
            <v>306997</v>
          </cell>
          <cell r="O1807">
            <v>200506</v>
          </cell>
          <cell r="P1807">
            <v>306997.31</v>
          </cell>
          <cell r="Q1807" t="str">
            <v>80</v>
          </cell>
          <cell r="R1807" t="str">
            <v>Medicine</v>
          </cell>
          <cell r="S1807" t="str">
            <v>MEDICAL CAMPUS</v>
          </cell>
          <cell r="T1807" t="b">
            <v>0</v>
          </cell>
          <cell r="U1807" t="b">
            <v>1</v>
          </cell>
          <cell r="V1807" t="b">
            <v>0</v>
          </cell>
          <cell r="W1807" t="str">
            <v>Finance-General Administration</v>
          </cell>
          <cell r="X1807">
            <v>306997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 t="str">
            <v>50</v>
          </cell>
          <cell r="AH1807" t="str">
            <v>OE</v>
          </cell>
          <cell r="AI1807" t="str">
            <v>FullyF</v>
          </cell>
          <cell r="AJ1807" t="str">
            <v>FF</v>
          </cell>
        </row>
        <row r="1808">
          <cell r="A1808" t="str">
            <v>1006053</v>
          </cell>
          <cell r="B1808" t="str">
            <v>P00032301</v>
          </cell>
          <cell r="C1808" t="str">
            <v>00032301</v>
          </cell>
          <cell r="D1808" t="str">
            <v>BCMM 342 RENOVATION</v>
          </cell>
          <cell r="E1808">
            <v>36617</v>
          </cell>
          <cell r="G1808">
            <v>36981</v>
          </cell>
          <cell r="H1808">
            <v>36738</v>
          </cell>
          <cell r="I1808">
            <v>36621</v>
          </cell>
          <cell r="J1808">
            <v>75000</v>
          </cell>
          <cell r="K1808">
            <v>17187.5</v>
          </cell>
          <cell r="L1808">
            <v>17187.5</v>
          </cell>
          <cell r="M1808">
            <v>17188.5</v>
          </cell>
          <cell r="N1808">
            <v>0</v>
          </cell>
          <cell r="O1808">
            <v>200506</v>
          </cell>
          <cell r="P1808">
            <v>17187.5</v>
          </cell>
          <cell r="Q1808" t="str">
            <v>80</v>
          </cell>
          <cell r="R1808" t="str">
            <v>Medicine</v>
          </cell>
          <cell r="S1808" t="str">
            <v>MEDICAL CAMPUS</v>
          </cell>
          <cell r="T1808" t="b">
            <v>0</v>
          </cell>
          <cell r="U1808" t="b">
            <v>0</v>
          </cell>
          <cell r="V1808" t="b">
            <v>0</v>
          </cell>
          <cell r="W1808" t="str">
            <v>Asset Management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 t="str">
            <v>20</v>
          </cell>
          <cell r="AH1808" t="str">
            <v>PR</v>
          </cell>
          <cell r="AI1808" t="str">
            <v>Desig</v>
          </cell>
          <cell r="AJ1808" t="str">
            <v>I</v>
          </cell>
        </row>
        <row r="1809">
          <cell r="A1809" t="str">
            <v>1006131</v>
          </cell>
          <cell r="B1809" t="str">
            <v>P00031401</v>
          </cell>
          <cell r="C1809" t="str">
            <v>00031401</v>
          </cell>
          <cell r="D1809" t="str">
            <v>YPI-1, CLG PLACE, MRC &amp; YSM TUNNEL SYS LIGHTING RETROFIT</v>
          </cell>
          <cell r="E1809">
            <v>36617</v>
          </cell>
          <cell r="G1809">
            <v>36738</v>
          </cell>
          <cell r="H1809">
            <v>36677</v>
          </cell>
          <cell r="I1809">
            <v>37595</v>
          </cell>
          <cell r="J1809">
            <v>58575</v>
          </cell>
          <cell r="K1809">
            <v>52841.78</v>
          </cell>
          <cell r="L1809">
            <v>52841.78</v>
          </cell>
          <cell r="M1809">
            <v>0</v>
          </cell>
          <cell r="N1809">
            <v>52842</v>
          </cell>
          <cell r="O1809">
            <v>200506</v>
          </cell>
          <cell r="P1809">
            <v>52841.78</v>
          </cell>
          <cell r="Q1809" t="str">
            <v>66</v>
          </cell>
          <cell r="R1809" t="str">
            <v>Admin&amp;Other YSM Utilities</v>
          </cell>
          <cell r="S1809" t="str">
            <v>POWER PLANTS AND UTILITY DISTRIBUTION SYSTEMS</v>
          </cell>
          <cell r="T1809" t="b">
            <v>0</v>
          </cell>
          <cell r="U1809" t="b">
            <v>0</v>
          </cell>
          <cell r="V1809" t="b">
            <v>0</v>
          </cell>
          <cell r="W1809" t="str">
            <v>Asset Management</v>
          </cell>
          <cell r="X1809">
            <v>52842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 t="str">
            <v>30</v>
          </cell>
          <cell r="AH1809" t="str">
            <v>CM</v>
          </cell>
          <cell r="AI1809" t="str">
            <v>Const</v>
          </cell>
          <cell r="AJ1809" t="str">
            <v>I</v>
          </cell>
        </row>
        <row r="1810">
          <cell r="A1810" t="str">
            <v>1006132</v>
          </cell>
          <cell r="B1810" t="str">
            <v>P00031501</v>
          </cell>
          <cell r="C1810" t="str">
            <v>00031501</v>
          </cell>
          <cell r="D1810" t="str">
            <v>YSM BAS BUILDING UPGRADES FOR HOPE</v>
          </cell>
          <cell r="E1810">
            <v>36617</v>
          </cell>
          <cell r="G1810">
            <v>36799</v>
          </cell>
          <cell r="H1810">
            <v>36692</v>
          </cell>
          <cell r="I1810">
            <v>37595</v>
          </cell>
          <cell r="J1810">
            <v>79500</v>
          </cell>
          <cell r="K1810">
            <v>59236.2</v>
          </cell>
          <cell r="L1810">
            <v>59236.2</v>
          </cell>
          <cell r="M1810">
            <v>0</v>
          </cell>
          <cell r="N1810">
            <v>59236</v>
          </cell>
          <cell r="O1810">
            <v>200506</v>
          </cell>
          <cell r="P1810">
            <v>59236.2</v>
          </cell>
          <cell r="Q1810" t="str">
            <v>80</v>
          </cell>
          <cell r="R1810" t="str">
            <v>Medicine</v>
          </cell>
          <cell r="S1810" t="str">
            <v>MEDICAL CAMPUS</v>
          </cell>
          <cell r="T1810" t="b">
            <v>0</v>
          </cell>
          <cell r="U1810" t="b">
            <v>0</v>
          </cell>
          <cell r="V1810" t="b">
            <v>0</v>
          </cell>
          <cell r="W1810" t="str">
            <v>Asset Management</v>
          </cell>
          <cell r="X1810">
            <v>79500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 t="str">
            <v>30</v>
          </cell>
          <cell r="AH1810" t="str">
            <v>CM</v>
          </cell>
          <cell r="AI1810" t="str">
            <v>Const</v>
          </cell>
          <cell r="AJ1810" t="str">
            <v>I</v>
          </cell>
        </row>
        <row r="1811">
          <cell r="A1811" t="str">
            <v>1006135</v>
          </cell>
          <cell r="B1811" t="str">
            <v>P99060901</v>
          </cell>
          <cell r="C1811" t="str">
            <v>99060901</v>
          </cell>
          <cell r="D1811" t="str">
            <v>SHM B-201 GIARMAN ROOM RENOVATIONS</v>
          </cell>
          <cell r="E1811">
            <v>36617</v>
          </cell>
          <cell r="G1811">
            <v>36922</v>
          </cell>
          <cell r="H1811">
            <v>36616</v>
          </cell>
          <cell r="I1811">
            <v>36622</v>
          </cell>
          <cell r="J1811">
            <v>72000</v>
          </cell>
          <cell r="K1811">
            <v>59341.55</v>
          </cell>
          <cell r="L1811">
            <v>59341.55</v>
          </cell>
          <cell r="M1811">
            <v>0</v>
          </cell>
          <cell r="N1811">
            <v>59342</v>
          </cell>
          <cell r="O1811">
            <v>200506</v>
          </cell>
          <cell r="P1811">
            <v>59341.55</v>
          </cell>
          <cell r="Q1811" t="str">
            <v>80</v>
          </cell>
          <cell r="R1811" t="str">
            <v>Medicine</v>
          </cell>
          <cell r="S1811" t="str">
            <v>MEDICAL CAMPUS</v>
          </cell>
          <cell r="T1811" t="b">
            <v>0</v>
          </cell>
          <cell r="U1811" t="b">
            <v>0</v>
          </cell>
          <cell r="V1811" t="b">
            <v>0</v>
          </cell>
          <cell r="W1811" t="str">
            <v>Asset Management</v>
          </cell>
          <cell r="X1811">
            <v>59342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 t="str">
            <v>20</v>
          </cell>
          <cell r="AH1811" t="str">
            <v>PR</v>
          </cell>
          <cell r="AI1811" t="str">
            <v>Const</v>
          </cell>
          <cell r="AJ1811" t="str">
            <v>I</v>
          </cell>
        </row>
        <row r="1812">
          <cell r="A1812" t="str">
            <v>1006197</v>
          </cell>
          <cell r="B1812" t="str">
            <v>P00033101</v>
          </cell>
          <cell r="C1812" t="str">
            <v>00033101</v>
          </cell>
          <cell r="D1812" t="str">
            <v>KBT FURNISHINGS</v>
          </cell>
          <cell r="E1812">
            <v>35977</v>
          </cell>
          <cell r="G1812">
            <v>37407</v>
          </cell>
          <cell r="H1812">
            <v>36707</v>
          </cell>
          <cell r="I1812">
            <v>37571</v>
          </cell>
          <cell r="J1812">
            <v>50000</v>
          </cell>
          <cell r="K1812">
            <v>50000</v>
          </cell>
          <cell r="L1812">
            <v>50000</v>
          </cell>
          <cell r="M1812">
            <v>0</v>
          </cell>
          <cell r="N1812">
            <v>50000</v>
          </cell>
          <cell r="O1812">
            <v>200506</v>
          </cell>
          <cell r="P1812">
            <v>50000</v>
          </cell>
          <cell r="Q1812" t="str">
            <v>25</v>
          </cell>
          <cell r="R1812" t="str">
            <v>Biological and Physical Sciences</v>
          </cell>
          <cell r="S1812" t="str">
            <v>SCIENCE HILL</v>
          </cell>
          <cell r="T1812" t="b">
            <v>0</v>
          </cell>
          <cell r="U1812" t="b">
            <v>1</v>
          </cell>
          <cell r="V1812" t="b">
            <v>0</v>
          </cell>
          <cell r="W1812" t="str">
            <v>Accounting And Contracts</v>
          </cell>
          <cell r="X1812">
            <v>50000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 t="str">
            <v>20</v>
          </cell>
          <cell r="AH1812" t="str">
            <v>PR</v>
          </cell>
          <cell r="AI1812" t="str">
            <v>FullyF</v>
          </cell>
          <cell r="AJ1812" t="str">
            <v>FF</v>
          </cell>
        </row>
        <row r="1813">
          <cell r="A1813" t="str">
            <v>1006376</v>
          </cell>
          <cell r="B1813" t="str">
            <v>P00032302</v>
          </cell>
          <cell r="C1813" t="str">
            <v>00032302</v>
          </cell>
          <cell r="D1813" t="str">
            <v>LEPH LIGHTING RETROFIT</v>
          </cell>
          <cell r="E1813">
            <v>36617</v>
          </cell>
          <cell r="G1813">
            <v>37437</v>
          </cell>
          <cell r="H1813">
            <v>37437</v>
          </cell>
          <cell r="I1813">
            <v>36634</v>
          </cell>
          <cell r="J1813">
            <v>78590</v>
          </cell>
          <cell r="K1813">
            <v>69661.98</v>
          </cell>
          <cell r="L1813">
            <v>69661.98</v>
          </cell>
          <cell r="M1813">
            <v>0</v>
          </cell>
          <cell r="N1813">
            <v>69662</v>
          </cell>
          <cell r="O1813">
            <v>200506</v>
          </cell>
          <cell r="P1813">
            <v>69661.98</v>
          </cell>
          <cell r="Q1813" t="str">
            <v>80</v>
          </cell>
          <cell r="R1813" t="str">
            <v>Medicine</v>
          </cell>
          <cell r="S1813" t="str">
            <v>MEDICAL CAMPUS</v>
          </cell>
          <cell r="T1813" t="b">
            <v>0</v>
          </cell>
          <cell r="U1813" t="b">
            <v>0</v>
          </cell>
          <cell r="V1813" t="b">
            <v>0</v>
          </cell>
          <cell r="W1813" t="str">
            <v>Asset Management</v>
          </cell>
          <cell r="X1813">
            <v>69662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 t="str">
            <v>30</v>
          </cell>
          <cell r="AH1813" t="str">
            <v>CM</v>
          </cell>
          <cell r="AI1813" t="str">
            <v>Const</v>
          </cell>
          <cell r="AJ1813" t="str">
            <v>I</v>
          </cell>
        </row>
        <row r="1814">
          <cell r="A1814" t="str">
            <v>1006377</v>
          </cell>
          <cell r="B1814" t="str">
            <v>P00040601</v>
          </cell>
          <cell r="C1814" t="str">
            <v>00040601</v>
          </cell>
          <cell r="D1814" t="str">
            <v>PROSPECT 124 IMPROVEMENTS</v>
          </cell>
          <cell r="E1814">
            <v>36617</v>
          </cell>
          <cell r="G1814">
            <v>36891</v>
          </cell>
          <cell r="I1814">
            <v>37795</v>
          </cell>
          <cell r="J1814">
            <v>949910</v>
          </cell>
          <cell r="K1814">
            <v>949910.02</v>
          </cell>
          <cell r="L1814">
            <v>949910.02</v>
          </cell>
          <cell r="M1814">
            <v>949910.23</v>
          </cell>
          <cell r="N1814">
            <v>0</v>
          </cell>
          <cell r="O1814">
            <v>200506</v>
          </cell>
          <cell r="P1814">
            <v>949910.02</v>
          </cell>
          <cell r="Q1814" t="str">
            <v>22</v>
          </cell>
          <cell r="R1814" t="str">
            <v>Soc Sci</v>
          </cell>
          <cell r="T1814" t="b">
            <v>0</v>
          </cell>
          <cell r="U1814" t="b">
            <v>1</v>
          </cell>
          <cell r="V1814" t="b">
            <v>0</v>
          </cell>
          <cell r="W1814" t="str">
            <v>Accounting And Contracts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 t="str">
            <v>20</v>
          </cell>
          <cell r="AH1814" t="str">
            <v>PR</v>
          </cell>
          <cell r="AI1814" t="str">
            <v>FullyF</v>
          </cell>
          <cell r="AJ1814" t="str">
            <v>FF</v>
          </cell>
        </row>
        <row r="1815">
          <cell r="A1815" t="str">
            <v>1006378</v>
          </cell>
          <cell r="B1815" t="str">
            <v>P95111403</v>
          </cell>
          <cell r="C1815" t="str">
            <v>95111403</v>
          </cell>
          <cell r="D1815" t="str">
            <v>WHITNEY 158 EXTERIOR REHABILITATION</v>
          </cell>
          <cell r="E1815">
            <v>36617</v>
          </cell>
          <cell r="G1815">
            <v>37287</v>
          </cell>
          <cell r="H1815">
            <v>36891</v>
          </cell>
          <cell r="I1815">
            <v>38103</v>
          </cell>
          <cell r="J1815">
            <v>0</v>
          </cell>
          <cell r="K1815">
            <v>7700</v>
          </cell>
          <cell r="L1815">
            <v>0</v>
          </cell>
          <cell r="M1815">
            <v>0</v>
          </cell>
          <cell r="N1815">
            <v>0</v>
          </cell>
          <cell r="O1815">
            <v>200506</v>
          </cell>
          <cell r="P1815">
            <v>0</v>
          </cell>
          <cell r="Q1815" t="str">
            <v>61</v>
          </cell>
          <cell r="R1815" t="str">
            <v>Admin&amp;Other Other</v>
          </cell>
          <cell r="S1815" t="str">
            <v>OTHER FACILITIES</v>
          </cell>
          <cell r="T1815" t="b">
            <v>0</v>
          </cell>
          <cell r="U1815" t="b">
            <v>0</v>
          </cell>
          <cell r="V1815" t="b">
            <v>0</v>
          </cell>
          <cell r="W1815" t="str">
            <v>Accounting And Contracts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I1815" t="str">
            <v>Tomb</v>
          </cell>
          <cell r="AJ1815" t="str">
            <v>T</v>
          </cell>
        </row>
        <row r="1816">
          <cell r="A1816" t="str">
            <v>1006379</v>
          </cell>
          <cell r="B1816" t="str">
            <v>P00041101</v>
          </cell>
          <cell r="C1816" t="str">
            <v>00041101</v>
          </cell>
          <cell r="D1816" t="str">
            <v>GOLF COURSE CLUBHOUSE NEW UTILITY SERVICES</v>
          </cell>
          <cell r="E1816">
            <v>36617</v>
          </cell>
          <cell r="G1816">
            <v>36922</v>
          </cell>
          <cell r="H1816">
            <v>37011</v>
          </cell>
          <cell r="I1816">
            <v>37571</v>
          </cell>
          <cell r="J1816">
            <v>769143</v>
          </cell>
          <cell r="K1816">
            <v>769143.37</v>
          </cell>
          <cell r="L1816">
            <v>769143.37</v>
          </cell>
          <cell r="M1816">
            <v>0</v>
          </cell>
          <cell r="N1816">
            <v>769143</v>
          </cell>
          <cell r="O1816">
            <v>200506</v>
          </cell>
          <cell r="P1816">
            <v>769143.37</v>
          </cell>
          <cell r="Q1816" t="str">
            <v>65</v>
          </cell>
          <cell r="R1816" t="str">
            <v>Admin&amp;Other Utilities Central</v>
          </cell>
          <cell r="S1816" t="str">
            <v>POWER PLANTS AND UTILITY DISTRIBUTION SYSTEMS</v>
          </cell>
          <cell r="T1816" t="b">
            <v>0</v>
          </cell>
          <cell r="U1816" t="b">
            <v>1</v>
          </cell>
          <cell r="V1816" t="b">
            <v>0</v>
          </cell>
          <cell r="W1816" t="str">
            <v>Accounting And Contracts</v>
          </cell>
          <cell r="X1816">
            <v>769143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 t="str">
            <v>30</v>
          </cell>
          <cell r="AH1816" t="str">
            <v>CM</v>
          </cell>
          <cell r="AI1816" t="str">
            <v>FullyF</v>
          </cell>
          <cell r="AJ1816" t="str">
            <v>FF</v>
          </cell>
        </row>
        <row r="1817">
          <cell r="A1817" t="str">
            <v>1006380</v>
          </cell>
          <cell r="B1817" t="str">
            <v>P98022371</v>
          </cell>
          <cell r="C1817" t="str">
            <v>98022371</v>
          </cell>
          <cell r="D1817" t="str">
            <v>VANDERBILT HALL RENOVATION</v>
          </cell>
          <cell r="E1817">
            <v>36617</v>
          </cell>
          <cell r="F1817">
            <v>38411</v>
          </cell>
          <cell r="G1817">
            <v>37864</v>
          </cell>
          <cell r="H1817">
            <v>37864</v>
          </cell>
          <cell r="I1817">
            <v>37358</v>
          </cell>
          <cell r="J1817">
            <v>28800000</v>
          </cell>
          <cell r="K1817">
            <v>15709084.710000001</v>
          </cell>
          <cell r="L1817">
            <v>23083571.370000001</v>
          </cell>
          <cell r="M1817">
            <v>1362758</v>
          </cell>
          <cell r="N1817">
            <v>21742553</v>
          </cell>
          <cell r="O1817">
            <v>200506</v>
          </cell>
          <cell r="P1817">
            <v>23215733.699999999</v>
          </cell>
          <cell r="Q1817" t="str">
            <v>71</v>
          </cell>
          <cell r="R1817" t="str">
            <v>Residential - Undergraduate</v>
          </cell>
          <cell r="S1817" t="str">
            <v>RESIDENTIAL FACILITIES</v>
          </cell>
          <cell r="T1817" t="b">
            <v>0</v>
          </cell>
          <cell r="U1817" t="b">
            <v>0</v>
          </cell>
          <cell r="V1817" t="b">
            <v>0</v>
          </cell>
          <cell r="W1817" t="str">
            <v>Accounting And Contracts</v>
          </cell>
          <cell r="X1817">
            <v>21742553</v>
          </cell>
          <cell r="Y1817">
            <v>0</v>
          </cell>
          <cell r="Z1817">
            <v>181296</v>
          </cell>
          <cell r="AA1817">
            <v>36730</v>
          </cell>
          <cell r="AB1817">
            <v>51307.46</v>
          </cell>
          <cell r="AC1817">
            <v>412</v>
          </cell>
          <cell r="AD1817">
            <v>21823</v>
          </cell>
          <cell r="AE1817">
            <v>17524.41</v>
          </cell>
          <cell r="AF1817">
            <v>4365.46</v>
          </cell>
          <cell r="AG1817" t="str">
            <v>10</v>
          </cell>
          <cell r="AH1817" t="str">
            <v>CR</v>
          </cell>
          <cell r="AI1817" t="str">
            <v>Const</v>
          </cell>
          <cell r="AJ1817" t="str">
            <v>I</v>
          </cell>
        </row>
        <row r="1818">
          <cell r="A1818" t="str">
            <v>1006400</v>
          </cell>
          <cell r="B1818" t="str">
            <v>P00040702</v>
          </cell>
          <cell r="C1818" t="str">
            <v>00040702</v>
          </cell>
          <cell r="D1818" t="str">
            <v>SAYBROOK COLLEGE RENOVATION</v>
          </cell>
          <cell r="E1818">
            <v>36617</v>
          </cell>
          <cell r="G1818">
            <v>37164</v>
          </cell>
          <cell r="H1818">
            <v>37195</v>
          </cell>
          <cell r="I1818">
            <v>36861</v>
          </cell>
          <cell r="J1818">
            <v>59900000</v>
          </cell>
          <cell r="K1818">
            <v>58655944.549999997</v>
          </cell>
          <cell r="L1818">
            <v>59034132.549999997</v>
          </cell>
          <cell r="M1818">
            <v>43078716.450000003</v>
          </cell>
          <cell r="N1818">
            <v>10821805</v>
          </cell>
          <cell r="O1818">
            <v>200506</v>
          </cell>
          <cell r="P1818">
            <v>59034132.549999997</v>
          </cell>
          <cell r="Q1818" t="str">
            <v>71</v>
          </cell>
          <cell r="R1818" t="str">
            <v>Residential - Undergraduate</v>
          </cell>
          <cell r="S1818" t="str">
            <v>RESIDENTIAL FACILITIES</v>
          </cell>
          <cell r="T1818" t="b">
            <v>0</v>
          </cell>
          <cell r="U1818" t="b">
            <v>0</v>
          </cell>
          <cell r="V1818" t="b">
            <v>0</v>
          </cell>
          <cell r="W1818" t="str">
            <v>Accounting And Contracts</v>
          </cell>
          <cell r="X1818">
            <v>10821805</v>
          </cell>
          <cell r="Y1818">
            <v>0</v>
          </cell>
          <cell r="Z1818">
            <v>20000000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 t="str">
            <v>10</v>
          </cell>
          <cell r="AH1818" t="str">
            <v>CR</v>
          </cell>
          <cell r="AI1818" t="str">
            <v>Const</v>
          </cell>
          <cell r="AJ1818" t="str">
            <v>I</v>
          </cell>
        </row>
        <row r="1819">
          <cell r="A1819" t="str">
            <v>1006401</v>
          </cell>
          <cell r="B1819" t="str">
            <v>P00041401</v>
          </cell>
          <cell r="C1819" t="str">
            <v>00041401</v>
          </cell>
          <cell r="D1819" t="str">
            <v>YSM BACKFLOW VALVE REPLACEMENT</v>
          </cell>
          <cell r="E1819">
            <v>36617</v>
          </cell>
          <cell r="G1819">
            <v>37256</v>
          </cell>
          <cell r="H1819">
            <v>36692</v>
          </cell>
          <cell r="I1819">
            <v>36636</v>
          </cell>
          <cell r="J1819">
            <v>84800</v>
          </cell>
          <cell r="K1819">
            <v>60152.18</v>
          </cell>
          <cell r="L1819">
            <v>60152.18</v>
          </cell>
          <cell r="M1819">
            <v>0</v>
          </cell>
          <cell r="N1819">
            <v>60152</v>
          </cell>
          <cell r="O1819">
            <v>200506</v>
          </cell>
          <cell r="P1819">
            <v>60152.18</v>
          </cell>
          <cell r="Q1819" t="str">
            <v>80</v>
          </cell>
          <cell r="R1819" t="str">
            <v>Medicine</v>
          </cell>
          <cell r="S1819" t="str">
            <v>MEDICAL CAMPUS</v>
          </cell>
          <cell r="T1819" t="b">
            <v>0</v>
          </cell>
          <cell r="U1819" t="b">
            <v>0</v>
          </cell>
          <cell r="V1819" t="b">
            <v>0</v>
          </cell>
          <cell r="W1819" t="str">
            <v>Asset Management</v>
          </cell>
          <cell r="X1819">
            <v>84800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 t="str">
            <v>30</v>
          </cell>
          <cell r="AH1819" t="str">
            <v>CM</v>
          </cell>
          <cell r="AI1819" t="str">
            <v>Const</v>
          </cell>
          <cell r="AJ1819" t="str">
            <v>I</v>
          </cell>
        </row>
        <row r="1820">
          <cell r="A1820" t="str">
            <v>1006536</v>
          </cell>
          <cell r="B1820" t="str">
            <v>P00032401</v>
          </cell>
          <cell r="C1820" t="str">
            <v>00032401</v>
          </cell>
          <cell r="D1820" t="str">
            <v>HOWARD AVE 682 TENANT FITOUT</v>
          </cell>
          <cell r="E1820">
            <v>36617</v>
          </cell>
          <cell r="G1820">
            <v>36646</v>
          </cell>
          <cell r="I1820">
            <v>36643</v>
          </cell>
          <cell r="J1820">
            <v>98000</v>
          </cell>
          <cell r="K1820">
            <v>97785.14</v>
          </cell>
          <cell r="L1820">
            <v>97785.14</v>
          </cell>
          <cell r="M1820">
            <v>98205.14</v>
          </cell>
          <cell r="N1820">
            <v>0</v>
          </cell>
          <cell r="O1820">
            <v>200506</v>
          </cell>
          <cell r="P1820">
            <v>97785.14</v>
          </cell>
          <cell r="Q1820" t="str">
            <v>80</v>
          </cell>
          <cell r="R1820" t="str">
            <v>Medicine</v>
          </cell>
          <cell r="T1820" t="b">
            <v>0</v>
          </cell>
          <cell r="U1820" t="b">
            <v>0</v>
          </cell>
          <cell r="V1820" t="b">
            <v>0</v>
          </cell>
          <cell r="W1820" t="str">
            <v>Asset Management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 t="str">
            <v>20</v>
          </cell>
          <cell r="AH1820" t="str">
            <v>PR</v>
          </cell>
          <cell r="AI1820" t="str">
            <v>Const</v>
          </cell>
          <cell r="AJ1820" t="str">
            <v>I</v>
          </cell>
        </row>
        <row r="1821">
          <cell r="A1821" t="str">
            <v>1006550</v>
          </cell>
          <cell r="B1821" t="str">
            <v>C00040177</v>
          </cell>
          <cell r="C1821" t="str">
            <v>00040177</v>
          </cell>
          <cell r="D1821" t="str">
            <v>FINANCE &amp; ADMINISTRATION HARDWARE COSTS FY00</v>
          </cell>
          <cell r="E1821">
            <v>36617</v>
          </cell>
          <cell r="G1821">
            <v>36707</v>
          </cell>
          <cell r="H1821">
            <v>36707</v>
          </cell>
          <cell r="I1821">
            <v>36617</v>
          </cell>
          <cell r="J1821">
            <v>444898</v>
          </cell>
          <cell r="K1821">
            <v>444898.4</v>
          </cell>
          <cell r="L1821">
            <v>444898.4</v>
          </cell>
          <cell r="M1821">
            <v>0</v>
          </cell>
          <cell r="N1821">
            <v>444898</v>
          </cell>
          <cell r="O1821">
            <v>200506</v>
          </cell>
          <cell r="P1821">
            <v>444898.4</v>
          </cell>
          <cell r="Q1821" t="str">
            <v>60</v>
          </cell>
          <cell r="R1821" t="str">
            <v>Admin&amp;Other Administration</v>
          </cell>
          <cell r="T1821" t="b">
            <v>0</v>
          </cell>
          <cell r="U1821" t="b">
            <v>1</v>
          </cell>
          <cell r="V1821" t="b">
            <v>0</v>
          </cell>
          <cell r="W1821" t="str">
            <v>Finance-General Administration</v>
          </cell>
          <cell r="X1821">
            <v>400000</v>
          </cell>
          <cell r="Y1821">
            <v>44898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 t="str">
            <v>50</v>
          </cell>
          <cell r="AH1821" t="str">
            <v>OE</v>
          </cell>
          <cell r="AI1821" t="str">
            <v>FullyF</v>
          </cell>
          <cell r="AJ1821" t="str">
            <v>FF</v>
          </cell>
        </row>
        <row r="1822">
          <cell r="A1822" t="str">
            <v>1006583</v>
          </cell>
          <cell r="B1822" t="str">
            <v>C00040178</v>
          </cell>
          <cell r="C1822" t="str">
            <v>00040178</v>
          </cell>
          <cell r="D1822" t="str">
            <v>FINANCE &amp; ADMINISTRATION HARDWARE COSTS FY01</v>
          </cell>
          <cell r="E1822">
            <v>36617</v>
          </cell>
          <cell r="G1822">
            <v>36891</v>
          </cell>
          <cell r="H1822">
            <v>36891</v>
          </cell>
          <cell r="I1822">
            <v>38069</v>
          </cell>
          <cell r="J1822">
            <v>1160974</v>
          </cell>
          <cell r="K1822">
            <v>1160973.51</v>
          </cell>
          <cell r="L1822">
            <v>1160973.51</v>
          </cell>
          <cell r="M1822">
            <v>0</v>
          </cell>
          <cell r="N1822">
            <v>1160974</v>
          </cell>
          <cell r="O1822">
            <v>200506</v>
          </cell>
          <cell r="P1822">
            <v>1160973.51</v>
          </cell>
          <cell r="Q1822" t="str">
            <v>60</v>
          </cell>
          <cell r="R1822" t="str">
            <v>Admin&amp;Other Administration</v>
          </cell>
          <cell r="S1822" t="str">
            <v>EQUIPMENT, SYSTEMS, SOFTWARE</v>
          </cell>
          <cell r="T1822" t="b">
            <v>0</v>
          </cell>
          <cell r="U1822" t="b">
            <v>1</v>
          </cell>
          <cell r="V1822" t="b">
            <v>0</v>
          </cell>
          <cell r="W1822" t="str">
            <v>Finance-General Administration</v>
          </cell>
          <cell r="X1822">
            <v>864636</v>
          </cell>
          <cell r="Y1822">
            <v>296338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 t="str">
            <v>50</v>
          </cell>
          <cell r="AH1822" t="str">
            <v>OE</v>
          </cell>
          <cell r="AI1822" t="str">
            <v>FullyF</v>
          </cell>
          <cell r="AJ1822" t="str">
            <v>FF</v>
          </cell>
        </row>
        <row r="1823">
          <cell r="A1823" t="str">
            <v>1006584</v>
          </cell>
          <cell r="C1823" t="str">
            <v>00040179</v>
          </cell>
          <cell r="D1823" t="str">
            <v>ITS CLIENT SERVER TRANSITION COSTS FY00 Cancelled</v>
          </cell>
          <cell r="E1823">
            <v>36617</v>
          </cell>
          <cell r="H1823">
            <v>36707</v>
          </cell>
          <cell r="I1823">
            <v>36880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200506</v>
          </cell>
          <cell r="P1823">
            <v>0</v>
          </cell>
          <cell r="T1823" t="b">
            <v>0</v>
          </cell>
          <cell r="U1823" t="b">
            <v>1</v>
          </cell>
          <cell r="V1823" t="b">
            <v>0</v>
          </cell>
          <cell r="W1823" t="str">
            <v>Finance-General Administration</v>
          </cell>
          <cell r="X1823">
            <v>0</v>
          </cell>
          <cell r="Y1823">
            <v>0</v>
          </cell>
          <cell r="Z1823">
            <v>0</v>
          </cell>
          <cell r="AI1823" t="str">
            <v>Tomb</v>
          </cell>
          <cell r="AJ1823" t="str">
            <v>T</v>
          </cell>
        </row>
        <row r="1824">
          <cell r="A1824" t="str">
            <v>1006585</v>
          </cell>
          <cell r="C1824" t="str">
            <v>00040180</v>
          </cell>
          <cell r="D1824" t="str">
            <v>ITS ORACLE RELEASE 11i UPGRADE DEVELOPMENT</v>
          </cell>
          <cell r="E1824">
            <v>36617</v>
          </cell>
          <cell r="H1824">
            <v>37072</v>
          </cell>
          <cell r="I1824">
            <v>36617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200506</v>
          </cell>
          <cell r="P1824">
            <v>0</v>
          </cell>
          <cell r="T1824" t="b">
            <v>0</v>
          </cell>
          <cell r="U1824" t="b">
            <v>1</v>
          </cell>
          <cell r="V1824" t="b">
            <v>0</v>
          </cell>
          <cell r="W1824" t="str">
            <v>Finance-General Administration</v>
          </cell>
          <cell r="X1824">
            <v>0</v>
          </cell>
          <cell r="Y1824">
            <v>0</v>
          </cell>
          <cell r="Z1824">
            <v>0</v>
          </cell>
          <cell r="AI1824" t="str">
            <v>Tomb</v>
          </cell>
          <cell r="AJ1824" t="str">
            <v>T</v>
          </cell>
        </row>
        <row r="1825">
          <cell r="A1825" t="str">
            <v>1006586</v>
          </cell>
          <cell r="C1825" t="str">
            <v>00040187</v>
          </cell>
          <cell r="D1825" t="str">
            <v>ORACLE F&amp;A ENHANCEMENT COSTS FY00</v>
          </cell>
          <cell r="E1825">
            <v>36617</v>
          </cell>
          <cell r="H1825">
            <v>36707</v>
          </cell>
          <cell r="I1825">
            <v>36617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200506</v>
          </cell>
          <cell r="P1825">
            <v>0</v>
          </cell>
          <cell r="T1825" t="b">
            <v>0</v>
          </cell>
          <cell r="U1825" t="b">
            <v>1</v>
          </cell>
          <cell r="V1825" t="b">
            <v>0</v>
          </cell>
          <cell r="W1825" t="str">
            <v>Finance-General Administration</v>
          </cell>
          <cell r="X1825">
            <v>0</v>
          </cell>
          <cell r="Y1825">
            <v>0</v>
          </cell>
          <cell r="Z1825">
            <v>0</v>
          </cell>
          <cell r="AI1825" t="str">
            <v>Tomb</v>
          </cell>
          <cell r="AJ1825" t="str">
            <v>T</v>
          </cell>
        </row>
        <row r="1826">
          <cell r="A1826" t="str">
            <v>1006684</v>
          </cell>
          <cell r="B1826" t="str">
            <v>C00032077</v>
          </cell>
          <cell r="C1826" t="str">
            <v>00032077</v>
          </cell>
          <cell r="D1826" t="str">
            <v>MB&amp;B HYDRA-96 HTS WORKSTATION &amp; SOFTWARE</v>
          </cell>
          <cell r="E1826">
            <v>36647</v>
          </cell>
          <cell r="G1826">
            <v>36707</v>
          </cell>
          <cell r="H1826">
            <v>36707</v>
          </cell>
          <cell r="I1826">
            <v>36651</v>
          </cell>
          <cell r="J1826">
            <v>62899</v>
          </cell>
          <cell r="K1826">
            <v>62898.78</v>
          </cell>
          <cell r="L1826">
            <v>62898.78</v>
          </cell>
          <cell r="M1826">
            <v>0</v>
          </cell>
          <cell r="N1826">
            <v>62899</v>
          </cell>
          <cell r="O1826">
            <v>200506</v>
          </cell>
          <cell r="P1826">
            <v>62898.78</v>
          </cell>
          <cell r="Q1826" t="str">
            <v>25</v>
          </cell>
          <cell r="R1826" t="str">
            <v>Biological and Physical Sciences</v>
          </cell>
          <cell r="T1826" t="b">
            <v>0</v>
          </cell>
          <cell r="U1826" t="b">
            <v>1</v>
          </cell>
          <cell r="V1826" t="b">
            <v>0</v>
          </cell>
          <cell r="W1826" t="str">
            <v>Finance-General Administration</v>
          </cell>
          <cell r="X1826">
            <v>62475</v>
          </cell>
          <cell r="Y1826">
            <v>424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 t="str">
            <v>50</v>
          </cell>
          <cell r="AH1826" t="str">
            <v>OE</v>
          </cell>
          <cell r="AI1826" t="str">
            <v>FullyF</v>
          </cell>
          <cell r="AJ1826" t="str">
            <v>FF</v>
          </cell>
        </row>
        <row r="1827">
          <cell r="A1827" t="str">
            <v>1006687</v>
          </cell>
          <cell r="B1827" t="str">
            <v>P00041201</v>
          </cell>
          <cell r="C1827" t="str">
            <v>00041201</v>
          </cell>
          <cell r="D1827" t="str">
            <v>BCMM RADIANT HEATING UPGRADE</v>
          </cell>
          <cell r="E1827">
            <v>36647</v>
          </cell>
          <cell r="G1827">
            <v>36799</v>
          </cell>
          <cell r="H1827">
            <v>36769</v>
          </cell>
          <cell r="I1827">
            <v>37595</v>
          </cell>
          <cell r="J1827">
            <v>140000</v>
          </cell>
          <cell r="K1827">
            <v>116311.83</v>
          </cell>
          <cell r="L1827">
            <v>116311.83</v>
          </cell>
          <cell r="M1827">
            <v>0</v>
          </cell>
          <cell r="N1827">
            <v>116312</v>
          </cell>
          <cell r="O1827">
            <v>200506</v>
          </cell>
          <cell r="P1827">
            <v>116311.83</v>
          </cell>
          <cell r="Q1827" t="str">
            <v>80</v>
          </cell>
          <cell r="R1827" t="str">
            <v>Medicine</v>
          </cell>
          <cell r="S1827" t="str">
            <v>MEDICAL CAMPUS</v>
          </cell>
          <cell r="T1827" t="b">
            <v>0</v>
          </cell>
          <cell r="U1827" t="b">
            <v>0</v>
          </cell>
          <cell r="V1827" t="b">
            <v>0</v>
          </cell>
          <cell r="W1827" t="str">
            <v>Asset Management</v>
          </cell>
          <cell r="X1827">
            <v>116312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 t="str">
            <v>30</v>
          </cell>
          <cell r="AH1827" t="str">
            <v>CM</v>
          </cell>
          <cell r="AI1827" t="str">
            <v>Const</v>
          </cell>
          <cell r="AJ1827" t="str">
            <v>I</v>
          </cell>
        </row>
        <row r="1828">
          <cell r="A1828" t="str">
            <v>1006688</v>
          </cell>
          <cell r="B1828" t="str">
            <v>P00033001</v>
          </cell>
          <cell r="C1828" t="str">
            <v>00033001</v>
          </cell>
          <cell r="D1828" t="str">
            <v>ESH HIGH RISE BUILDING ENVELOPE UPGRADE</v>
          </cell>
          <cell r="E1828">
            <v>36647</v>
          </cell>
          <cell r="G1828">
            <v>36891</v>
          </cell>
          <cell r="H1828">
            <v>36799</v>
          </cell>
          <cell r="I1828">
            <v>36647</v>
          </cell>
          <cell r="J1828">
            <v>245000</v>
          </cell>
          <cell r="K1828">
            <v>203268.71</v>
          </cell>
          <cell r="L1828">
            <v>203268.71</v>
          </cell>
          <cell r="M1828">
            <v>0</v>
          </cell>
          <cell r="N1828">
            <v>203269</v>
          </cell>
          <cell r="O1828">
            <v>200506</v>
          </cell>
          <cell r="P1828">
            <v>203268.71</v>
          </cell>
          <cell r="Q1828" t="str">
            <v>80</v>
          </cell>
          <cell r="R1828" t="str">
            <v>Medicine</v>
          </cell>
          <cell r="S1828" t="str">
            <v>MEDICAL CAMPUS</v>
          </cell>
          <cell r="T1828" t="b">
            <v>0</v>
          </cell>
          <cell r="U1828" t="b">
            <v>0</v>
          </cell>
          <cell r="V1828" t="b">
            <v>0</v>
          </cell>
          <cell r="W1828" t="str">
            <v>Asset Management</v>
          </cell>
          <cell r="X1828">
            <v>203269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 t="str">
            <v>30</v>
          </cell>
          <cell r="AH1828" t="str">
            <v>CM</v>
          </cell>
          <cell r="AI1828" t="str">
            <v>Const</v>
          </cell>
          <cell r="AJ1828" t="str">
            <v>I</v>
          </cell>
        </row>
        <row r="1829">
          <cell r="A1829" t="str">
            <v>1006689</v>
          </cell>
          <cell r="B1829" t="str">
            <v>P99091304</v>
          </cell>
          <cell r="C1829" t="str">
            <v>99091304</v>
          </cell>
          <cell r="D1829" t="str">
            <v>TEMPLE ST 40 SLEEP STUDY CENTER</v>
          </cell>
          <cell r="E1829">
            <v>36647</v>
          </cell>
          <cell r="G1829">
            <v>36769</v>
          </cell>
          <cell r="I1829">
            <v>36647</v>
          </cell>
          <cell r="J1829">
            <v>105000</v>
          </cell>
          <cell r="K1829">
            <v>99992.56</v>
          </cell>
          <cell r="L1829">
            <v>99993.77</v>
          </cell>
          <cell r="M1829">
            <v>99994.5</v>
          </cell>
          <cell r="N1829">
            <v>0</v>
          </cell>
          <cell r="O1829">
            <v>200506</v>
          </cell>
          <cell r="P1829">
            <v>99993.77</v>
          </cell>
          <cell r="Q1829" t="str">
            <v>80</v>
          </cell>
          <cell r="R1829" t="str">
            <v>Medicine</v>
          </cell>
          <cell r="T1829" t="b">
            <v>0</v>
          </cell>
          <cell r="U1829" t="b">
            <v>0</v>
          </cell>
          <cell r="V1829" t="b">
            <v>0</v>
          </cell>
          <cell r="W1829" t="str">
            <v>Asset Management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 t="str">
            <v>20</v>
          </cell>
          <cell r="AH1829" t="str">
            <v>OL</v>
          </cell>
          <cell r="AI1829" t="str">
            <v>Plan</v>
          </cell>
          <cell r="AJ1829" t="str">
            <v>I</v>
          </cell>
        </row>
        <row r="1830">
          <cell r="A1830" t="str">
            <v>1006690</v>
          </cell>
          <cell r="B1830" t="str">
            <v>P00031601</v>
          </cell>
          <cell r="C1830" t="str">
            <v>00031601</v>
          </cell>
          <cell r="D1830" t="str">
            <v>SEAMCO BUILDING 8 PATH CYTOLOGY</v>
          </cell>
          <cell r="E1830">
            <v>36647</v>
          </cell>
          <cell r="G1830">
            <v>36707</v>
          </cell>
          <cell r="I1830">
            <v>36647</v>
          </cell>
          <cell r="J1830">
            <v>210000</v>
          </cell>
          <cell r="K1830">
            <v>171244.31</v>
          </cell>
          <cell r="L1830">
            <v>171244.31</v>
          </cell>
          <cell r="M1830">
            <v>171244.26</v>
          </cell>
          <cell r="N1830">
            <v>0</v>
          </cell>
          <cell r="O1830">
            <v>200506</v>
          </cell>
          <cell r="P1830">
            <v>171244.31</v>
          </cell>
          <cell r="Q1830" t="str">
            <v>80</v>
          </cell>
          <cell r="R1830" t="str">
            <v>Medicine</v>
          </cell>
          <cell r="T1830" t="b">
            <v>0</v>
          </cell>
          <cell r="U1830" t="b">
            <v>0</v>
          </cell>
          <cell r="V1830" t="b">
            <v>0</v>
          </cell>
          <cell r="W1830" t="str">
            <v>Asset Management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 t="str">
            <v>20</v>
          </cell>
          <cell r="AH1830" t="str">
            <v>PR</v>
          </cell>
          <cell r="AI1830" t="str">
            <v>Const</v>
          </cell>
          <cell r="AJ1830" t="str">
            <v>I</v>
          </cell>
        </row>
        <row r="1831">
          <cell r="A1831" t="str">
            <v>1006691</v>
          </cell>
          <cell r="B1831" t="str">
            <v>P00042101</v>
          </cell>
          <cell r="C1831" t="str">
            <v>00042101</v>
          </cell>
          <cell r="D1831" t="str">
            <v>NSB 386 LABORATORY RENOVATION</v>
          </cell>
          <cell r="E1831">
            <v>36647</v>
          </cell>
          <cell r="G1831">
            <v>36830</v>
          </cell>
          <cell r="H1831">
            <v>36830</v>
          </cell>
          <cell r="I1831">
            <v>36647</v>
          </cell>
          <cell r="J1831">
            <v>175000</v>
          </cell>
          <cell r="K1831">
            <v>167021.85</v>
          </cell>
          <cell r="L1831">
            <v>167021.85</v>
          </cell>
          <cell r="M1831">
            <v>0</v>
          </cell>
          <cell r="N1831">
            <v>167022</v>
          </cell>
          <cell r="O1831">
            <v>200506</v>
          </cell>
          <cell r="P1831">
            <v>167021.85</v>
          </cell>
          <cell r="Q1831" t="str">
            <v>80</v>
          </cell>
          <cell r="R1831" t="str">
            <v>Medicine</v>
          </cell>
          <cell r="S1831" t="str">
            <v>MEDICAL CAMPUS</v>
          </cell>
          <cell r="T1831" t="b">
            <v>0</v>
          </cell>
          <cell r="U1831" t="b">
            <v>0</v>
          </cell>
          <cell r="V1831" t="b">
            <v>0</v>
          </cell>
          <cell r="W1831" t="str">
            <v>Asset Management</v>
          </cell>
          <cell r="X1831">
            <v>167022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 t="str">
            <v>20</v>
          </cell>
          <cell r="AH1831" t="str">
            <v>PR</v>
          </cell>
          <cell r="AI1831" t="str">
            <v>Plan</v>
          </cell>
          <cell r="AJ1831" t="str">
            <v>I</v>
          </cell>
        </row>
        <row r="1832">
          <cell r="A1832" t="str">
            <v>1006692</v>
          </cell>
          <cell r="C1832" t="str">
            <v>00042801</v>
          </cell>
          <cell r="D1832" t="str">
            <v>OML 201 &amp; 301 RENOVATIONS</v>
          </cell>
          <cell r="E1832">
            <v>36647</v>
          </cell>
          <cell r="G1832">
            <v>36860</v>
          </cell>
          <cell r="H1832">
            <v>36707</v>
          </cell>
          <cell r="I1832">
            <v>37571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200506</v>
          </cell>
          <cell r="P1832">
            <v>0</v>
          </cell>
          <cell r="S1832" t="str">
            <v>SCIENCE HILL</v>
          </cell>
          <cell r="T1832" t="b">
            <v>0</v>
          </cell>
          <cell r="U1832" t="b">
            <v>1</v>
          </cell>
          <cell r="V1832" t="b">
            <v>0</v>
          </cell>
          <cell r="W1832" t="str">
            <v>Accounting And Contracts</v>
          </cell>
          <cell r="X1832">
            <v>0</v>
          </cell>
          <cell r="Y1832">
            <v>0</v>
          </cell>
          <cell r="Z1832">
            <v>0</v>
          </cell>
          <cell r="AI1832" t="str">
            <v>Tomb</v>
          </cell>
          <cell r="AJ1832" t="str">
            <v>T</v>
          </cell>
        </row>
        <row r="1833">
          <cell r="A1833" t="str">
            <v>1006722</v>
          </cell>
          <cell r="B1833" t="str">
            <v>C00050877</v>
          </cell>
          <cell r="C1833" t="str">
            <v>00050877</v>
          </cell>
          <cell r="D1833" t="str">
            <v>FAMIS SPACE INVENTORY SYSTEM</v>
          </cell>
          <cell r="E1833">
            <v>36647</v>
          </cell>
          <cell r="G1833">
            <v>37468</v>
          </cell>
          <cell r="H1833">
            <v>37256</v>
          </cell>
          <cell r="I1833">
            <v>37597</v>
          </cell>
          <cell r="J1833">
            <v>325000</v>
          </cell>
          <cell r="K1833">
            <v>253303.69</v>
          </cell>
          <cell r="L1833">
            <v>253303.69</v>
          </cell>
          <cell r="M1833">
            <v>0</v>
          </cell>
          <cell r="N1833">
            <v>253304</v>
          </cell>
          <cell r="O1833">
            <v>200506</v>
          </cell>
          <cell r="P1833">
            <v>253303.69</v>
          </cell>
          <cell r="Q1833" t="str">
            <v>62</v>
          </cell>
          <cell r="R1833" t="str">
            <v>Admin&amp;Other Computing</v>
          </cell>
          <cell r="S1833" t="str">
            <v>EQUIPMENT, SYSTEMS, SOFTWARE</v>
          </cell>
          <cell r="T1833" t="b">
            <v>0</v>
          </cell>
          <cell r="U1833" t="b">
            <v>0</v>
          </cell>
          <cell r="V1833" t="b">
            <v>0</v>
          </cell>
          <cell r="W1833" t="str">
            <v>Finance-General Administration</v>
          </cell>
          <cell r="X1833">
            <v>325000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 t="str">
            <v>50</v>
          </cell>
          <cell r="AH1833" t="str">
            <v>OO</v>
          </cell>
          <cell r="AI1833" t="str">
            <v>Const</v>
          </cell>
          <cell r="AJ1833" t="str">
            <v>I</v>
          </cell>
        </row>
        <row r="1834">
          <cell r="A1834" t="str">
            <v>1006737</v>
          </cell>
          <cell r="B1834" t="str">
            <v>C00050977</v>
          </cell>
          <cell r="C1834" t="str">
            <v>00050977</v>
          </cell>
          <cell r="D1834" t="str">
            <v>YAD PC YALE MAIL SERVICE ORDER #1363</v>
          </cell>
          <cell r="E1834">
            <v>36647</v>
          </cell>
          <cell r="G1834">
            <v>36799</v>
          </cell>
          <cell r="H1834">
            <v>36769</v>
          </cell>
          <cell r="I1834">
            <v>37597</v>
          </cell>
          <cell r="J1834">
            <v>2325</v>
          </cell>
          <cell r="K1834">
            <v>2325</v>
          </cell>
          <cell r="L1834">
            <v>2325</v>
          </cell>
          <cell r="M1834">
            <v>0</v>
          </cell>
          <cell r="N1834">
            <v>2325</v>
          </cell>
          <cell r="O1834">
            <v>200506</v>
          </cell>
          <cell r="P1834">
            <v>2325</v>
          </cell>
          <cell r="T1834" t="b">
            <v>0</v>
          </cell>
          <cell r="U1834" t="b">
            <v>1</v>
          </cell>
          <cell r="V1834" t="b">
            <v>0</v>
          </cell>
          <cell r="W1834" t="str">
            <v>Finance-General Administration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I1834" t="str">
            <v>Tomb</v>
          </cell>
          <cell r="AJ1834" t="str">
            <v>T</v>
          </cell>
        </row>
        <row r="1835">
          <cell r="A1835" t="str">
            <v>1006738</v>
          </cell>
          <cell r="B1835" t="str">
            <v>P00041403</v>
          </cell>
          <cell r="C1835" t="str">
            <v>00041403</v>
          </cell>
          <cell r="D1835" t="str">
            <v>SHM B-116 &amp; B-147 OFFICE RENOVATIONS</v>
          </cell>
          <cell r="E1835">
            <v>36647</v>
          </cell>
          <cell r="G1835">
            <v>36738</v>
          </cell>
          <cell r="H1835">
            <v>36707</v>
          </cell>
          <cell r="I1835">
            <v>36657</v>
          </cell>
          <cell r="J1835">
            <v>80000</v>
          </cell>
          <cell r="K1835">
            <v>48054</v>
          </cell>
          <cell r="L1835">
            <v>48054</v>
          </cell>
          <cell r="M1835">
            <v>0</v>
          </cell>
          <cell r="N1835">
            <v>48054</v>
          </cell>
          <cell r="O1835">
            <v>200506</v>
          </cell>
          <cell r="P1835">
            <v>48054</v>
          </cell>
          <cell r="Q1835" t="str">
            <v>80</v>
          </cell>
          <cell r="R1835" t="str">
            <v>Medicine</v>
          </cell>
          <cell r="S1835" t="str">
            <v>MEDICAL CAMPUS</v>
          </cell>
          <cell r="T1835" t="b">
            <v>0</v>
          </cell>
          <cell r="U1835" t="b">
            <v>0</v>
          </cell>
          <cell r="V1835" t="b">
            <v>0</v>
          </cell>
          <cell r="W1835" t="str">
            <v>Asset Management</v>
          </cell>
          <cell r="X1835">
            <v>52000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 t="str">
            <v>20</v>
          </cell>
          <cell r="AH1835" t="str">
            <v>PR</v>
          </cell>
          <cell r="AI1835" t="str">
            <v>Const</v>
          </cell>
          <cell r="AJ1835" t="str">
            <v>I</v>
          </cell>
        </row>
        <row r="1836">
          <cell r="A1836" t="str">
            <v>1006834</v>
          </cell>
          <cell r="B1836" t="str">
            <v>P00050901</v>
          </cell>
          <cell r="C1836" t="str">
            <v>00050901</v>
          </cell>
          <cell r="D1836" t="str">
            <v>SSS SUITE 305-307 RENOVATION</v>
          </cell>
          <cell r="E1836">
            <v>36647</v>
          </cell>
          <cell r="G1836">
            <v>37529</v>
          </cell>
          <cell r="I1836">
            <v>37795</v>
          </cell>
          <cell r="J1836">
            <v>394994</v>
          </cell>
          <cell r="K1836">
            <v>394994.25</v>
          </cell>
          <cell r="L1836">
            <v>394994.25</v>
          </cell>
          <cell r="M1836">
            <v>394994.3</v>
          </cell>
          <cell r="N1836">
            <v>0</v>
          </cell>
          <cell r="O1836">
            <v>200506</v>
          </cell>
          <cell r="P1836">
            <v>394994.25</v>
          </cell>
          <cell r="Q1836" t="str">
            <v>22</v>
          </cell>
          <cell r="R1836" t="str">
            <v>Soc Sci</v>
          </cell>
          <cell r="T1836" t="b">
            <v>0</v>
          </cell>
          <cell r="U1836" t="b">
            <v>1</v>
          </cell>
          <cell r="V1836" t="b">
            <v>0</v>
          </cell>
          <cell r="W1836" t="str">
            <v>Accounting And Contracts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 t="str">
            <v>20</v>
          </cell>
          <cell r="AH1836" t="str">
            <v>PR</v>
          </cell>
          <cell r="AI1836" t="str">
            <v>FullyF</v>
          </cell>
          <cell r="AJ1836" t="str">
            <v>FF</v>
          </cell>
        </row>
        <row r="1837">
          <cell r="A1837" t="str">
            <v>1006835</v>
          </cell>
          <cell r="B1837" t="str">
            <v>P00042102</v>
          </cell>
          <cell r="C1837" t="str">
            <v>00042102</v>
          </cell>
          <cell r="D1837" t="str">
            <v>YARC FLOOR UPGRADES</v>
          </cell>
          <cell r="E1837">
            <v>36647</v>
          </cell>
          <cell r="G1837">
            <v>36922</v>
          </cell>
          <cell r="H1837">
            <v>36860</v>
          </cell>
          <cell r="I1837">
            <v>36661</v>
          </cell>
          <cell r="J1837">
            <v>180000</v>
          </cell>
          <cell r="K1837">
            <v>136422.76999999999</v>
          </cell>
          <cell r="L1837">
            <v>136422.76999999999</v>
          </cell>
          <cell r="M1837">
            <v>0</v>
          </cell>
          <cell r="N1837">
            <v>136423</v>
          </cell>
          <cell r="O1837">
            <v>200506</v>
          </cell>
          <cell r="P1837">
            <v>136422.76999999999</v>
          </cell>
          <cell r="Q1837" t="str">
            <v>80</v>
          </cell>
          <cell r="R1837" t="str">
            <v>Medicine</v>
          </cell>
          <cell r="S1837" t="str">
            <v>MEDICAL CAMPUS</v>
          </cell>
          <cell r="T1837" t="b">
            <v>0</v>
          </cell>
          <cell r="U1837" t="b">
            <v>0</v>
          </cell>
          <cell r="V1837" t="b">
            <v>0</v>
          </cell>
          <cell r="W1837" t="str">
            <v>Asset Management</v>
          </cell>
          <cell r="X1837">
            <v>136423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 t="str">
            <v>30</v>
          </cell>
          <cell r="AH1837" t="str">
            <v>CM</v>
          </cell>
          <cell r="AI1837" t="str">
            <v>Const</v>
          </cell>
          <cell r="AJ1837" t="str">
            <v>I</v>
          </cell>
        </row>
        <row r="1838">
          <cell r="A1838" t="str">
            <v>1006836</v>
          </cell>
          <cell r="B1838" t="str">
            <v>P00041402</v>
          </cell>
          <cell r="C1838" t="str">
            <v>00041402</v>
          </cell>
          <cell r="D1838" t="str">
            <v>SHM BE-31/33/41/49 LAB RENOVATIONS</v>
          </cell>
          <cell r="E1838">
            <v>36647</v>
          </cell>
          <cell r="G1838">
            <v>36738</v>
          </cell>
          <cell r="H1838">
            <v>36707</v>
          </cell>
          <cell r="I1838">
            <v>37594</v>
          </cell>
          <cell r="J1838">
            <v>92000</v>
          </cell>
          <cell r="K1838">
            <v>53339</v>
          </cell>
          <cell r="L1838">
            <v>53339</v>
          </cell>
          <cell r="M1838">
            <v>0</v>
          </cell>
          <cell r="N1838">
            <v>53339</v>
          </cell>
          <cell r="O1838">
            <v>200506</v>
          </cell>
          <cell r="P1838">
            <v>53339</v>
          </cell>
          <cell r="Q1838" t="str">
            <v>80</v>
          </cell>
          <cell r="R1838" t="str">
            <v>Medicine</v>
          </cell>
          <cell r="S1838" t="str">
            <v>MEDICAL CAMPUS</v>
          </cell>
          <cell r="T1838" t="b">
            <v>0</v>
          </cell>
          <cell r="U1838" t="b">
            <v>0</v>
          </cell>
          <cell r="V1838" t="b">
            <v>0</v>
          </cell>
          <cell r="W1838" t="str">
            <v>Asset Management</v>
          </cell>
          <cell r="X1838">
            <v>59800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 t="str">
            <v>20</v>
          </cell>
          <cell r="AH1838" t="str">
            <v>PR</v>
          </cell>
          <cell r="AI1838" t="str">
            <v>Const</v>
          </cell>
          <cell r="AJ1838" t="str">
            <v>I</v>
          </cell>
        </row>
        <row r="1839">
          <cell r="A1839" t="str">
            <v>1006837</v>
          </cell>
          <cell r="B1839" t="str">
            <v>P00050801</v>
          </cell>
          <cell r="C1839" t="str">
            <v>00050801</v>
          </cell>
          <cell r="D1839" t="str">
            <v>SHM B-WING FIRE ALARM CONVERSION</v>
          </cell>
          <cell r="E1839">
            <v>36647</v>
          </cell>
          <cell r="G1839">
            <v>36891</v>
          </cell>
          <cell r="H1839">
            <v>36801</v>
          </cell>
          <cell r="I1839">
            <v>36662</v>
          </cell>
          <cell r="J1839">
            <v>95000</v>
          </cell>
          <cell r="K1839">
            <v>89143.8</v>
          </cell>
          <cell r="L1839">
            <v>89143.8</v>
          </cell>
          <cell r="M1839">
            <v>0</v>
          </cell>
          <cell r="N1839">
            <v>89144</v>
          </cell>
          <cell r="O1839">
            <v>200506</v>
          </cell>
          <cell r="P1839">
            <v>89143.8</v>
          </cell>
          <cell r="Q1839" t="str">
            <v>80</v>
          </cell>
          <cell r="R1839" t="str">
            <v>Medicine</v>
          </cell>
          <cell r="S1839" t="str">
            <v>MEDICAL CAMPUS</v>
          </cell>
          <cell r="T1839" t="b">
            <v>0</v>
          </cell>
          <cell r="U1839" t="b">
            <v>0</v>
          </cell>
          <cell r="V1839" t="b">
            <v>0</v>
          </cell>
          <cell r="W1839" t="str">
            <v>Asset Management</v>
          </cell>
          <cell r="X1839">
            <v>89144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 t="str">
            <v>30</v>
          </cell>
          <cell r="AH1839" t="str">
            <v>CM</v>
          </cell>
          <cell r="AI1839" t="str">
            <v>Desig</v>
          </cell>
          <cell r="AJ1839" t="str">
            <v>I</v>
          </cell>
        </row>
        <row r="1840">
          <cell r="A1840" t="str">
            <v>1006838</v>
          </cell>
          <cell r="B1840" t="str">
            <v>C00051877</v>
          </cell>
          <cell r="C1840" t="str">
            <v>00051877</v>
          </cell>
          <cell r="D1840" t="str">
            <v>YAD PC TR&amp;S ORDER #1367</v>
          </cell>
          <cell r="E1840">
            <v>36647</v>
          </cell>
          <cell r="G1840">
            <v>36799</v>
          </cell>
          <cell r="I1840">
            <v>36663</v>
          </cell>
          <cell r="J1840">
            <v>2325</v>
          </cell>
          <cell r="K1840">
            <v>2325</v>
          </cell>
          <cell r="L1840">
            <v>2325</v>
          </cell>
          <cell r="M1840">
            <v>0</v>
          </cell>
          <cell r="N1840">
            <v>2325</v>
          </cell>
          <cell r="O1840">
            <v>200506</v>
          </cell>
          <cell r="P1840">
            <v>2325</v>
          </cell>
          <cell r="T1840" t="b">
            <v>0</v>
          </cell>
          <cell r="U1840" t="b">
            <v>1</v>
          </cell>
          <cell r="V1840" t="b">
            <v>0</v>
          </cell>
          <cell r="W1840" t="str">
            <v>Finance-General Administration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I1840" t="str">
            <v>Tomb</v>
          </cell>
          <cell r="AJ1840" t="str">
            <v>T</v>
          </cell>
        </row>
        <row r="1841">
          <cell r="A1841" t="str">
            <v>1006905</v>
          </cell>
          <cell r="B1841" t="str">
            <v>P00042701</v>
          </cell>
          <cell r="C1841" t="str">
            <v>00042701</v>
          </cell>
          <cell r="D1841" t="str">
            <v>SHM C-423A &amp; 425A CELL BIOLOGY LAB RENO</v>
          </cell>
          <cell r="E1841">
            <v>36647</v>
          </cell>
          <cell r="G1841">
            <v>36738</v>
          </cell>
          <cell r="H1841">
            <v>36678</v>
          </cell>
          <cell r="I1841">
            <v>36943</v>
          </cell>
          <cell r="J1841">
            <v>85000</v>
          </cell>
          <cell r="K1841">
            <v>67187.48</v>
          </cell>
          <cell r="L1841">
            <v>67187.48</v>
          </cell>
          <cell r="M1841">
            <v>0</v>
          </cell>
          <cell r="N1841">
            <v>67187</v>
          </cell>
          <cell r="O1841">
            <v>200506</v>
          </cell>
          <cell r="P1841">
            <v>67187.48</v>
          </cell>
          <cell r="Q1841" t="str">
            <v>80</v>
          </cell>
          <cell r="R1841" t="str">
            <v>Medicine</v>
          </cell>
          <cell r="S1841" t="str">
            <v>MEDICAL CAMPUS</v>
          </cell>
          <cell r="T1841" t="b">
            <v>0</v>
          </cell>
          <cell r="U1841" t="b">
            <v>0</v>
          </cell>
          <cell r="V1841" t="b">
            <v>0</v>
          </cell>
          <cell r="W1841" t="str">
            <v>Asset Management</v>
          </cell>
          <cell r="X1841">
            <v>67187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 t="str">
            <v>20</v>
          </cell>
          <cell r="AH1841" t="str">
            <v>PR</v>
          </cell>
          <cell r="AI1841" t="str">
            <v>Const</v>
          </cell>
          <cell r="AJ1841" t="str">
            <v>I</v>
          </cell>
        </row>
        <row r="1842">
          <cell r="A1842" t="str">
            <v>1006950</v>
          </cell>
          <cell r="B1842" t="str">
            <v>P00041901</v>
          </cell>
          <cell r="C1842" t="str">
            <v>00041901</v>
          </cell>
          <cell r="D1842" t="str">
            <v>WHITNEY 155 &amp; AKW IT RELIABILITY IMPROVEMENTS</v>
          </cell>
          <cell r="E1842">
            <v>36647</v>
          </cell>
          <cell r="G1842">
            <v>37560</v>
          </cell>
          <cell r="H1842">
            <v>37225</v>
          </cell>
          <cell r="I1842">
            <v>37866</v>
          </cell>
          <cell r="J1842">
            <v>258996</v>
          </cell>
          <cell r="K1842">
            <v>258996.06</v>
          </cell>
          <cell r="L1842">
            <v>258996.06</v>
          </cell>
          <cell r="M1842">
            <v>0</v>
          </cell>
          <cell r="N1842">
            <v>258996</v>
          </cell>
          <cell r="O1842">
            <v>200506</v>
          </cell>
          <cell r="P1842">
            <v>258996.06</v>
          </cell>
          <cell r="Q1842" t="str">
            <v>60</v>
          </cell>
          <cell r="R1842" t="str">
            <v>Admin&amp;Other Administration</v>
          </cell>
          <cell r="S1842" t="str">
            <v>EQUIPMENT, SYSTEMS, SOFTWARE</v>
          </cell>
          <cell r="T1842" t="b">
            <v>0</v>
          </cell>
          <cell r="U1842" t="b">
            <v>1</v>
          </cell>
          <cell r="V1842" t="b">
            <v>0</v>
          </cell>
          <cell r="W1842" t="str">
            <v>Accounting And Contracts</v>
          </cell>
          <cell r="X1842">
            <v>258996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 t="str">
            <v>40</v>
          </cell>
          <cell r="AH1842" t="str">
            <v>UT</v>
          </cell>
          <cell r="AI1842" t="str">
            <v>FullyF</v>
          </cell>
          <cell r="AJ1842" t="str">
            <v>FF</v>
          </cell>
        </row>
        <row r="1843">
          <cell r="A1843" t="str">
            <v>1006951</v>
          </cell>
          <cell r="B1843" t="str">
            <v>P00050501</v>
          </cell>
          <cell r="C1843" t="str">
            <v>00050501</v>
          </cell>
          <cell r="D1843" t="str">
            <v>WHITNEY 155 &amp; 221 ALTERNATE SERVICE</v>
          </cell>
          <cell r="E1843">
            <v>36647</v>
          </cell>
          <cell r="G1843">
            <v>37560</v>
          </cell>
          <cell r="H1843">
            <v>37407</v>
          </cell>
          <cell r="I1843">
            <v>37866</v>
          </cell>
          <cell r="J1843">
            <v>371216</v>
          </cell>
          <cell r="K1843">
            <v>371216.31</v>
          </cell>
          <cell r="L1843">
            <v>371216.31</v>
          </cell>
          <cell r="M1843">
            <v>0</v>
          </cell>
          <cell r="N1843">
            <v>371216</v>
          </cell>
          <cell r="O1843">
            <v>200506</v>
          </cell>
          <cell r="P1843">
            <v>371216.31</v>
          </cell>
          <cell r="Q1843" t="str">
            <v>65</v>
          </cell>
          <cell r="R1843" t="str">
            <v>Admin&amp;Other Utilities Central</v>
          </cell>
          <cell r="S1843" t="str">
            <v>POWER PLANTS AND UTILITY DISTRIBUTION SYSTEMS</v>
          </cell>
          <cell r="T1843" t="b">
            <v>0</v>
          </cell>
          <cell r="U1843" t="b">
            <v>1</v>
          </cell>
          <cell r="V1843" t="b">
            <v>0</v>
          </cell>
          <cell r="W1843" t="str">
            <v>Accounting And Contracts</v>
          </cell>
          <cell r="X1843">
            <v>371216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 t="str">
            <v>40</v>
          </cell>
          <cell r="AH1843" t="str">
            <v>UT</v>
          </cell>
          <cell r="AI1843" t="str">
            <v>FullyF</v>
          </cell>
          <cell r="AJ1843" t="str">
            <v>FF</v>
          </cell>
        </row>
        <row r="1844">
          <cell r="A1844" t="str">
            <v>1006952</v>
          </cell>
          <cell r="B1844" t="str">
            <v>P00051501</v>
          </cell>
          <cell r="C1844" t="str">
            <v>00051501</v>
          </cell>
          <cell r="D1844" t="str">
            <v>ES/MC NIVOLA SCULPTURE CONSERVATION</v>
          </cell>
          <cell r="E1844">
            <v>36647</v>
          </cell>
          <cell r="H1844">
            <v>38898</v>
          </cell>
          <cell r="I1844">
            <v>36669</v>
          </cell>
          <cell r="J1844">
            <v>60000</v>
          </cell>
          <cell r="K1844">
            <v>15065.91</v>
          </cell>
          <cell r="L1844">
            <v>20091.91</v>
          </cell>
          <cell r="M1844">
            <v>15066</v>
          </cell>
          <cell r="N1844">
            <v>5026</v>
          </cell>
          <cell r="O1844">
            <v>200506</v>
          </cell>
          <cell r="P1844">
            <v>20091.91</v>
          </cell>
          <cell r="Q1844" t="str">
            <v>71</v>
          </cell>
          <cell r="R1844" t="str">
            <v>Residential - Undergraduate</v>
          </cell>
          <cell r="S1844" t="str">
            <v>OTHER PROJECTS</v>
          </cell>
          <cell r="T1844" t="b">
            <v>0</v>
          </cell>
          <cell r="U1844" t="b">
            <v>0</v>
          </cell>
          <cell r="V1844" t="b">
            <v>0</v>
          </cell>
          <cell r="W1844" t="str">
            <v>Accounting And Contracts</v>
          </cell>
          <cell r="X1844">
            <v>5026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 t="str">
            <v>20</v>
          </cell>
          <cell r="AH1844" t="str">
            <v>CM</v>
          </cell>
          <cell r="AI1844" t="str">
            <v>Const</v>
          </cell>
          <cell r="AJ1844" t="str">
            <v>I</v>
          </cell>
        </row>
        <row r="1845">
          <cell r="A1845" t="str">
            <v>1006953</v>
          </cell>
          <cell r="B1845" t="str">
            <v>P00051201</v>
          </cell>
          <cell r="C1845" t="str">
            <v>00051201</v>
          </cell>
          <cell r="D1845" t="str">
            <v>HILLHOUSE AVENUE (UPPER ) LANDSCAPE IMPROVEMENTS</v>
          </cell>
          <cell r="E1845">
            <v>36647</v>
          </cell>
          <cell r="G1845">
            <v>36860</v>
          </cell>
          <cell r="I1845">
            <v>37431</v>
          </cell>
          <cell r="J1845">
            <v>853888</v>
          </cell>
          <cell r="K1845">
            <v>853887.92</v>
          </cell>
          <cell r="L1845">
            <v>853887.92</v>
          </cell>
          <cell r="M1845">
            <v>853887</v>
          </cell>
          <cell r="N1845">
            <v>0</v>
          </cell>
          <cell r="O1845">
            <v>200506</v>
          </cell>
          <cell r="P1845">
            <v>853887.92</v>
          </cell>
          <cell r="Q1845" t="str">
            <v>61</v>
          </cell>
          <cell r="R1845" t="str">
            <v>Admin&amp;Other Other</v>
          </cell>
          <cell r="T1845" t="b">
            <v>0</v>
          </cell>
          <cell r="U1845" t="b">
            <v>1</v>
          </cell>
          <cell r="V1845" t="b">
            <v>0</v>
          </cell>
          <cell r="W1845" t="str">
            <v>Accounting And Contracts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 t="str">
            <v>20</v>
          </cell>
          <cell r="AH1845" t="str">
            <v>PR</v>
          </cell>
          <cell r="AI1845" t="str">
            <v>FullyF</v>
          </cell>
          <cell r="AJ1845" t="str">
            <v>FF</v>
          </cell>
        </row>
        <row r="1846">
          <cell r="A1846" t="str">
            <v>1006954</v>
          </cell>
          <cell r="B1846" t="str">
            <v>P00050201</v>
          </cell>
          <cell r="C1846" t="str">
            <v>00050201</v>
          </cell>
          <cell r="D1846" t="str">
            <v>SHM IG AHU REPLACEMENT</v>
          </cell>
          <cell r="E1846">
            <v>36647</v>
          </cell>
          <cell r="G1846">
            <v>36981</v>
          </cell>
          <cell r="H1846">
            <v>36891</v>
          </cell>
          <cell r="I1846">
            <v>36829</v>
          </cell>
          <cell r="J1846">
            <v>340000</v>
          </cell>
          <cell r="K1846">
            <v>271739.40999999997</v>
          </cell>
          <cell r="L1846">
            <v>271739.40999999997</v>
          </cell>
          <cell r="M1846">
            <v>0</v>
          </cell>
          <cell r="N1846">
            <v>271739</v>
          </cell>
          <cell r="O1846">
            <v>200506</v>
          </cell>
          <cell r="P1846">
            <v>271739.40999999997</v>
          </cell>
          <cell r="Q1846" t="str">
            <v>80</v>
          </cell>
          <cell r="R1846" t="str">
            <v>Medicine</v>
          </cell>
          <cell r="S1846" t="str">
            <v>MEDICAL CAMPUS</v>
          </cell>
          <cell r="T1846" t="b">
            <v>0</v>
          </cell>
          <cell r="U1846" t="b">
            <v>0</v>
          </cell>
          <cell r="V1846" t="b">
            <v>0</v>
          </cell>
          <cell r="W1846" t="str">
            <v>Asset Management</v>
          </cell>
          <cell r="X1846">
            <v>271739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 t="str">
            <v>30</v>
          </cell>
          <cell r="AH1846" t="str">
            <v>CM</v>
          </cell>
          <cell r="AI1846" t="str">
            <v>Const</v>
          </cell>
          <cell r="AJ1846" t="str">
            <v>I</v>
          </cell>
        </row>
        <row r="1847">
          <cell r="A1847" t="str">
            <v>1006955</v>
          </cell>
          <cell r="B1847" t="str">
            <v>P00050401</v>
          </cell>
          <cell r="C1847" t="str">
            <v>00050401</v>
          </cell>
          <cell r="D1847" t="str">
            <v>SHM ROTUNDA FIRE ALARM CONVERSION</v>
          </cell>
          <cell r="E1847">
            <v>36647</v>
          </cell>
          <cell r="G1847">
            <v>36891</v>
          </cell>
          <cell r="H1847">
            <v>36769</v>
          </cell>
          <cell r="I1847">
            <v>36669</v>
          </cell>
          <cell r="J1847">
            <v>115000</v>
          </cell>
          <cell r="K1847">
            <v>114924.94</v>
          </cell>
          <cell r="L1847">
            <v>114924.94</v>
          </cell>
          <cell r="M1847">
            <v>0</v>
          </cell>
          <cell r="N1847">
            <v>114925</v>
          </cell>
          <cell r="O1847">
            <v>200506</v>
          </cell>
          <cell r="P1847">
            <v>114924.94</v>
          </cell>
          <cell r="Q1847" t="str">
            <v>80</v>
          </cell>
          <cell r="R1847" t="str">
            <v>Medicine</v>
          </cell>
          <cell r="S1847" t="str">
            <v>MEDICAL CAMPUS</v>
          </cell>
          <cell r="T1847" t="b">
            <v>0</v>
          </cell>
          <cell r="U1847" t="b">
            <v>0</v>
          </cell>
          <cell r="V1847" t="b">
            <v>0</v>
          </cell>
          <cell r="W1847" t="str">
            <v>Asset Management</v>
          </cell>
          <cell r="X1847">
            <v>115000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 t="str">
            <v>30</v>
          </cell>
          <cell r="AH1847" t="str">
            <v>CM</v>
          </cell>
          <cell r="AI1847" t="str">
            <v>Desig</v>
          </cell>
          <cell r="AJ1847" t="str">
            <v>I</v>
          </cell>
        </row>
        <row r="1848">
          <cell r="A1848" t="str">
            <v>1007096</v>
          </cell>
          <cell r="C1848" t="str">
            <v>00050502</v>
          </cell>
          <cell r="D1848" t="str">
            <v>Hillhouse 1 Comprehensive Reno - CANCELLED</v>
          </cell>
          <cell r="E1848">
            <v>36678</v>
          </cell>
          <cell r="H1848">
            <v>40755</v>
          </cell>
          <cell r="I1848">
            <v>36698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200506</v>
          </cell>
          <cell r="P1848">
            <v>0</v>
          </cell>
          <cell r="T1848" t="b">
            <v>0</v>
          </cell>
          <cell r="U1848" t="b">
            <v>1</v>
          </cell>
          <cell r="V1848" t="b">
            <v>0</v>
          </cell>
          <cell r="W1848" t="str">
            <v>Accounting And Contracts</v>
          </cell>
          <cell r="X1848">
            <v>0</v>
          </cell>
          <cell r="Y1848">
            <v>0</v>
          </cell>
          <cell r="Z1848">
            <v>0</v>
          </cell>
          <cell r="AI1848" t="str">
            <v>Tomb</v>
          </cell>
          <cell r="AJ1848" t="str">
            <v>T</v>
          </cell>
        </row>
        <row r="1849">
          <cell r="A1849" t="str">
            <v>1007097</v>
          </cell>
          <cell r="B1849" t="str">
            <v>P98022422</v>
          </cell>
          <cell r="C1849" t="str">
            <v>98022422</v>
          </cell>
          <cell r="D1849" t="str">
            <v>SPRAGUE HALL COMPREHENSIVE RENOVATION</v>
          </cell>
          <cell r="E1849">
            <v>36678</v>
          </cell>
          <cell r="G1849">
            <v>37864</v>
          </cell>
          <cell r="H1849">
            <v>37864</v>
          </cell>
          <cell r="I1849">
            <v>37597</v>
          </cell>
          <cell r="J1849">
            <v>20900000</v>
          </cell>
          <cell r="K1849">
            <v>12953202.08</v>
          </cell>
          <cell r="L1849">
            <v>18210733.600000001</v>
          </cell>
          <cell r="M1849">
            <v>4057333</v>
          </cell>
          <cell r="N1849">
            <v>12900000</v>
          </cell>
          <cell r="O1849">
            <v>200506</v>
          </cell>
          <cell r="P1849">
            <v>18385408.940000001</v>
          </cell>
          <cell r="Q1849" t="str">
            <v>29</v>
          </cell>
          <cell r="R1849" t="str">
            <v>Music</v>
          </cell>
          <cell r="S1849" t="str">
            <v>OTHER FACILITIES</v>
          </cell>
          <cell r="T1849" t="b">
            <v>0</v>
          </cell>
          <cell r="U1849" t="b">
            <v>0</v>
          </cell>
          <cell r="V1849" t="b">
            <v>0</v>
          </cell>
          <cell r="W1849" t="str">
            <v>Accounting And Contracts</v>
          </cell>
          <cell r="X1849">
            <v>12900000</v>
          </cell>
          <cell r="Y1849">
            <v>0</v>
          </cell>
          <cell r="Z1849">
            <v>8000000</v>
          </cell>
          <cell r="AA1849">
            <v>18304.79</v>
          </cell>
          <cell r="AB1849">
            <v>39329.11</v>
          </cell>
          <cell r="AC1849">
            <v>0</v>
          </cell>
          <cell r="AD1849">
            <v>1788</v>
          </cell>
          <cell r="AE1849">
            <v>111376.16</v>
          </cell>
          <cell r="AF1849">
            <v>3877.28</v>
          </cell>
          <cell r="AG1849" t="str">
            <v>10</v>
          </cell>
          <cell r="AH1849" t="str">
            <v>CR</v>
          </cell>
          <cell r="AI1849" t="str">
            <v>Const</v>
          </cell>
          <cell r="AJ1849" t="str">
            <v>I</v>
          </cell>
        </row>
        <row r="1850">
          <cell r="A1850" t="str">
            <v>1007098</v>
          </cell>
          <cell r="B1850" t="str">
            <v>P00040501</v>
          </cell>
          <cell r="C1850" t="str">
            <v>00040501</v>
          </cell>
          <cell r="D1850" t="str">
            <v>HHH FIRE PROTECTION</v>
          </cell>
          <cell r="E1850">
            <v>36678</v>
          </cell>
          <cell r="G1850">
            <v>37164</v>
          </cell>
          <cell r="H1850">
            <v>37134</v>
          </cell>
          <cell r="I1850">
            <v>37866</v>
          </cell>
          <cell r="J1850">
            <v>1926061</v>
          </cell>
          <cell r="K1850">
            <v>1926061.31</v>
          </cell>
          <cell r="L1850">
            <v>1926061.31</v>
          </cell>
          <cell r="M1850">
            <v>48751</v>
          </cell>
          <cell r="N1850">
            <v>1877310</v>
          </cell>
          <cell r="O1850">
            <v>200506</v>
          </cell>
          <cell r="P1850">
            <v>1926061.31</v>
          </cell>
          <cell r="Q1850" t="str">
            <v>71</v>
          </cell>
          <cell r="R1850" t="str">
            <v>Residential - Undergraduate</v>
          </cell>
          <cell r="S1850" t="str">
            <v>RESIDENTIAL FACILITIES</v>
          </cell>
          <cell r="T1850" t="b">
            <v>0</v>
          </cell>
          <cell r="U1850" t="b">
            <v>1</v>
          </cell>
          <cell r="V1850" t="b">
            <v>0</v>
          </cell>
          <cell r="W1850" t="str">
            <v>Accounting And Contracts</v>
          </cell>
          <cell r="X1850">
            <v>1877309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 t="str">
            <v>30</v>
          </cell>
          <cell r="AH1850" t="str">
            <v>CM</v>
          </cell>
          <cell r="AI1850" t="str">
            <v>FullyF</v>
          </cell>
          <cell r="AJ1850" t="str">
            <v>FF</v>
          </cell>
        </row>
        <row r="1851">
          <cell r="A1851" t="str">
            <v>1007099</v>
          </cell>
          <cell r="B1851" t="str">
            <v>P00042401</v>
          </cell>
          <cell r="C1851" t="str">
            <v>00042401</v>
          </cell>
          <cell r="D1851" t="str">
            <v>LLCI AIR HANDLING UNIT REPLACEMENT</v>
          </cell>
          <cell r="E1851">
            <v>36678</v>
          </cell>
          <cell r="G1851">
            <v>37437</v>
          </cell>
          <cell r="H1851">
            <v>37346</v>
          </cell>
          <cell r="I1851">
            <v>36931</v>
          </cell>
          <cell r="J1851">
            <v>1900000</v>
          </cell>
          <cell r="K1851">
            <v>1766495.32</v>
          </cell>
          <cell r="L1851">
            <v>1800153.47</v>
          </cell>
          <cell r="M1851">
            <v>0</v>
          </cell>
          <cell r="N1851">
            <v>1800153</v>
          </cell>
          <cell r="O1851">
            <v>200506</v>
          </cell>
          <cell r="P1851">
            <v>1800153.47</v>
          </cell>
          <cell r="Q1851" t="str">
            <v>80</v>
          </cell>
          <cell r="R1851" t="str">
            <v>Medicine</v>
          </cell>
          <cell r="S1851" t="str">
            <v>MEDICAL CAMPUS</v>
          </cell>
          <cell r="T1851" t="b">
            <v>0</v>
          </cell>
          <cell r="U1851" t="b">
            <v>0</v>
          </cell>
          <cell r="V1851" t="b">
            <v>0</v>
          </cell>
          <cell r="W1851" t="str">
            <v>Asset Management</v>
          </cell>
          <cell r="X1851">
            <v>1800153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 t="str">
            <v>30</v>
          </cell>
          <cell r="AH1851" t="str">
            <v>CM</v>
          </cell>
          <cell r="AI1851" t="str">
            <v>Const</v>
          </cell>
          <cell r="AJ1851" t="str">
            <v>I</v>
          </cell>
        </row>
        <row r="1852">
          <cell r="A1852" t="str">
            <v>1007197</v>
          </cell>
          <cell r="B1852" t="str">
            <v>P00060601</v>
          </cell>
          <cell r="C1852" t="str">
            <v>00060601</v>
          </cell>
          <cell r="D1852" t="str">
            <v>SACHEM 60 HVAC REPAIRS PHASE II</v>
          </cell>
          <cell r="E1852">
            <v>36678</v>
          </cell>
          <cell r="G1852">
            <v>37529</v>
          </cell>
          <cell r="H1852">
            <v>36769</v>
          </cell>
          <cell r="I1852">
            <v>37795</v>
          </cell>
          <cell r="J1852">
            <v>226100</v>
          </cell>
          <cell r="K1852">
            <v>226100</v>
          </cell>
          <cell r="L1852">
            <v>226100</v>
          </cell>
          <cell r="M1852">
            <v>228039</v>
          </cell>
          <cell r="N1852">
            <v>0</v>
          </cell>
          <cell r="O1852">
            <v>200506</v>
          </cell>
          <cell r="P1852">
            <v>226100</v>
          </cell>
          <cell r="Q1852" t="str">
            <v>33</v>
          </cell>
          <cell r="R1852" t="str">
            <v>Self-sup Management</v>
          </cell>
          <cell r="T1852" t="b">
            <v>0</v>
          </cell>
          <cell r="U1852" t="b">
            <v>1</v>
          </cell>
          <cell r="V1852" t="b">
            <v>0</v>
          </cell>
          <cell r="W1852" t="str">
            <v>Accounting And Contracts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I1852" t="str">
            <v>Tomb</v>
          </cell>
          <cell r="AJ1852" t="str">
            <v>T</v>
          </cell>
        </row>
        <row r="1853">
          <cell r="A1853" t="str">
            <v>1007198</v>
          </cell>
          <cell r="B1853" t="str">
            <v>P00052201</v>
          </cell>
          <cell r="C1853" t="str">
            <v>00052201</v>
          </cell>
          <cell r="D1853" t="str">
            <v>CENTRAL/SCIENCE AREA STEAM DIST SYS UPGRADE PHASE IV</v>
          </cell>
          <cell r="E1853">
            <v>36678</v>
          </cell>
          <cell r="G1853">
            <v>37164</v>
          </cell>
          <cell r="I1853">
            <v>37795</v>
          </cell>
          <cell r="J1853">
            <v>399510</v>
          </cell>
          <cell r="K1853">
            <v>399510.09</v>
          </cell>
          <cell r="L1853">
            <v>402030.09</v>
          </cell>
          <cell r="M1853">
            <v>0</v>
          </cell>
          <cell r="N1853">
            <v>399510</v>
          </cell>
          <cell r="O1853">
            <v>200506</v>
          </cell>
          <cell r="P1853">
            <v>399510.09</v>
          </cell>
          <cell r="Q1853" t="str">
            <v>65</v>
          </cell>
          <cell r="R1853" t="str">
            <v>Admin&amp;Other Utilities Central</v>
          </cell>
          <cell r="S1853" t="str">
            <v>POWER PLANTS AND UTILITY DISTRIBUTION SYSTEMS</v>
          </cell>
          <cell r="T1853" t="b">
            <v>0</v>
          </cell>
          <cell r="U1853" t="b">
            <v>0</v>
          </cell>
          <cell r="V1853" t="b">
            <v>0</v>
          </cell>
          <cell r="W1853" t="str">
            <v>Accounting And Contracts</v>
          </cell>
          <cell r="X1853">
            <v>399510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-2520</v>
          </cell>
          <cell r="AE1853">
            <v>0</v>
          </cell>
          <cell r="AF1853">
            <v>0</v>
          </cell>
          <cell r="AG1853" t="str">
            <v>40</v>
          </cell>
          <cell r="AH1853" t="str">
            <v>UT</v>
          </cell>
          <cell r="AI1853" t="str">
            <v>Const</v>
          </cell>
          <cell r="AJ1853" t="str">
            <v>I</v>
          </cell>
        </row>
        <row r="1854">
          <cell r="A1854" t="str">
            <v>1007199</v>
          </cell>
          <cell r="B1854" t="str">
            <v>P00051801</v>
          </cell>
          <cell r="C1854" t="str">
            <v>00051801</v>
          </cell>
          <cell r="D1854" t="str">
            <v>YSM MISC SPRINKLER UPGRADES</v>
          </cell>
          <cell r="E1854">
            <v>36678</v>
          </cell>
          <cell r="G1854">
            <v>36981</v>
          </cell>
          <cell r="H1854">
            <v>36799</v>
          </cell>
          <cell r="I1854">
            <v>36689</v>
          </cell>
          <cell r="J1854">
            <v>110000</v>
          </cell>
          <cell r="K1854">
            <v>94018.6</v>
          </cell>
          <cell r="L1854">
            <v>94018.6</v>
          </cell>
          <cell r="M1854">
            <v>0</v>
          </cell>
          <cell r="N1854">
            <v>94019</v>
          </cell>
          <cell r="O1854">
            <v>200506</v>
          </cell>
          <cell r="P1854">
            <v>94018.6</v>
          </cell>
          <cell r="Q1854" t="str">
            <v>80</v>
          </cell>
          <cell r="R1854" t="str">
            <v>Medicine</v>
          </cell>
          <cell r="S1854" t="str">
            <v>MEDICAL CAMPUS</v>
          </cell>
          <cell r="T1854" t="b">
            <v>0</v>
          </cell>
          <cell r="U1854" t="b">
            <v>0</v>
          </cell>
          <cell r="V1854" t="b">
            <v>0</v>
          </cell>
          <cell r="W1854" t="str">
            <v>Asset Management</v>
          </cell>
          <cell r="X1854">
            <v>110000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 t="str">
            <v>30</v>
          </cell>
          <cell r="AH1854" t="str">
            <v>CM</v>
          </cell>
          <cell r="AI1854" t="str">
            <v>Desig</v>
          </cell>
          <cell r="AJ1854" t="str">
            <v>I</v>
          </cell>
        </row>
        <row r="1855">
          <cell r="A1855" t="str">
            <v>1007211</v>
          </cell>
          <cell r="B1855" t="str">
            <v>C00061577</v>
          </cell>
          <cell r="C1855" t="str">
            <v>00061577</v>
          </cell>
          <cell r="D1855" t="str">
            <v>GENERAL COUNSEL APPLE DESKTOP HARDWARE 2000</v>
          </cell>
          <cell r="E1855">
            <v>36678</v>
          </cell>
          <cell r="G1855">
            <v>36707</v>
          </cell>
          <cell r="H1855">
            <v>36707</v>
          </cell>
          <cell r="I1855">
            <v>36692</v>
          </cell>
          <cell r="J1855">
            <v>13848</v>
          </cell>
          <cell r="K1855">
            <v>13848</v>
          </cell>
          <cell r="L1855">
            <v>13848</v>
          </cell>
          <cell r="M1855">
            <v>0</v>
          </cell>
          <cell r="N1855">
            <v>13848</v>
          </cell>
          <cell r="O1855">
            <v>200506</v>
          </cell>
          <cell r="P1855">
            <v>13848</v>
          </cell>
          <cell r="T1855" t="b">
            <v>0</v>
          </cell>
          <cell r="U1855" t="b">
            <v>1</v>
          </cell>
          <cell r="V1855" t="b">
            <v>0</v>
          </cell>
          <cell r="W1855" t="str">
            <v>Finance-General Administration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I1855" t="str">
            <v>Tomb</v>
          </cell>
          <cell r="AJ1855" t="str">
            <v>T</v>
          </cell>
        </row>
        <row r="1856">
          <cell r="A1856" t="str">
            <v>1007213</v>
          </cell>
          <cell r="B1856" t="str">
            <v>C00061584</v>
          </cell>
          <cell r="C1856" t="str">
            <v>00061584</v>
          </cell>
          <cell r="D1856" t="str">
            <v>GC - FIN INDIRECT COST SYSTEM</v>
          </cell>
          <cell r="E1856">
            <v>36678</v>
          </cell>
          <cell r="G1856">
            <v>36707</v>
          </cell>
          <cell r="H1856">
            <v>36981</v>
          </cell>
          <cell r="I1856">
            <v>37597</v>
          </cell>
          <cell r="J1856">
            <v>452066</v>
          </cell>
          <cell r="K1856">
            <v>452066.1</v>
          </cell>
          <cell r="L1856">
            <v>452066.1</v>
          </cell>
          <cell r="M1856">
            <v>0</v>
          </cell>
          <cell r="N1856">
            <v>452066</v>
          </cell>
          <cell r="O1856">
            <v>200506</v>
          </cell>
          <cell r="P1856">
            <v>452066.1</v>
          </cell>
          <cell r="Q1856" t="str">
            <v>60</v>
          </cell>
          <cell r="R1856" t="str">
            <v>Admin&amp;Other Administration</v>
          </cell>
          <cell r="S1856" t="str">
            <v>EQUIPMENT, SYSTEMS, SOFTWARE</v>
          </cell>
          <cell r="T1856" t="b">
            <v>0</v>
          </cell>
          <cell r="U1856" t="b">
            <v>1</v>
          </cell>
          <cell r="V1856" t="b">
            <v>0</v>
          </cell>
          <cell r="W1856" t="str">
            <v>Finance-General Administration</v>
          </cell>
          <cell r="X1856">
            <v>160000</v>
          </cell>
          <cell r="Y1856">
            <v>292066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 t="str">
            <v>50</v>
          </cell>
          <cell r="AH1856" t="str">
            <v>OO</v>
          </cell>
          <cell r="AI1856" t="str">
            <v>FullyF</v>
          </cell>
          <cell r="AJ1856" t="str">
            <v>FF</v>
          </cell>
        </row>
        <row r="1857">
          <cell r="A1857" t="str">
            <v>1007234</v>
          </cell>
          <cell r="B1857" t="str">
            <v>C00060577</v>
          </cell>
          <cell r="C1857" t="str">
            <v>00060577</v>
          </cell>
          <cell r="D1857" t="str">
            <v>YAD PC ORGANIZATIONAL DEV &amp; LEARNING CTR ORDER #1376</v>
          </cell>
          <cell r="E1857">
            <v>36678</v>
          </cell>
          <cell r="G1857">
            <v>36922</v>
          </cell>
          <cell r="H1857">
            <v>36799</v>
          </cell>
          <cell r="I1857">
            <v>37597</v>
          </cell>
          <cell r="J1857">
            <v>20412</v>
          </cell>
          <cell r="K1857">
            <v>20412</v>
          </cell>
          <cell r="L1857">
            <v>20412</v>
          </cell>
          <cell r="M1857">
            <v>0</v>
          </cell>
          <cell r="N1857">
            <v>20412</v>
          </cell>
          <cell r="O1857">
            <v>200506</v>
          </cell>
          <cell r="P1857">
            <v>20412</v>
          </cell>
          <cell r="T1857" t="b">
            <v>0</v>
          </cell>
          <cell r="U1857" t="b">
            <v>1</v>
          </cell>
          <cell r="V1857" t="b">
            <v>0</v>
          </cell>
          <cell r="W1857" t="str">
            <v>Finance-General Administration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I1857" t="str">
            <v>Tomb</v>
          </cell>
          <cell r="AJ1857" t="str">
            <v>T</v>
          </cell>
        </row>
        <row r="1858">
          <cell r="A1858" t="str">
            <v>1007445</v>
          </cell>
          <cell r="B1858" t="str">
            <v>P00060101</v>
          </cell>
          <cell r="C1858" t="str">
            <v>00060101</v>
          </cell>
          <cell r="D1858" t="str">
            <v>KBT 2ND &amp; 10TH FLOOR RENOVATION</v>
          </cell>
          <cell r="E1858">
            <v>36678</v>
          </cell>
          <cell r="G1858">
            <v>37195</v>
          </cell>
          <cell r="H1858">
            <v>36937</v>
          </cell>
          <cell r="I1858">
            <v>38161</v>
          </cell>
          <cell r="J1858">
            <v>848356</v>
          </cell>
          <cell r="K1858">
            <v>848355.5</v>
          </cell>
          <cell r="L1858">
            <v>848355.5</v>
          </cell>
          <cell r="M1858">
            <v>0</v>
          </cell>
          <cell r="N1858">
            <v>848355</v>
          </cell>
          <cell r="O1858">
            <v>200506</v>
          </cell>
          <cell r="P1858">
            <v>848355.5</v>
          </cell>
          <cell r="Q1858" t="str">
            <v>25</v>
          </cell>
          <cell r="R1858" t="str">
            <v>Biological and Physical Sciences</v>
          </cell>
          <cell r="S1858" t="str">
            <v>SCIENCE HILL</v>
          </cell>
          <cell r="T1858" t="b">
            <v>0</v>
          </cell>
          <cell r="U1858" t="b">
            <v>1</v>
          </cell>
          <cell r="V1858" t="b">
            <v>0</v>
          </cell>
          <cell r="W1858" t="str">
            <v>Accounting And Contracts</v>
          </cell>
          <cell r="X1858">
            <v>848356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 t="str">
            <v>20</v>
          </cell>
          <cell r="AH1858" t="str">
            <v>PR</v>
          </cell>
          <cell r="AI1858" t="str">
            <v>FullyF</v>
          </cell>
          <cell r="AJ1858" t="str">
            <v>FF</v>
          </cell>
        </row>
        <row r="1859">
          <cell r="A1859" t="str">
            <v>1007446</v>
          </cell>
          <cell r="B1859" t="str">
            <v>P00061302</v>
          </cell>
          <cell r="C1859" t="str">
            <v>00061302</v>
          </cell>
          <cell r="D1859" t="str">
            <v>BOARDMAN FLOORS 1 &amp; 2 OPHTHALMOLOGY</v>
          </cell>
          <cell r="E1859">
            <v>36678</v>
          </cell>
          <cell r="G1859">
            <v>36860</v>
          </cell>
          <cell r="H1859">
            <v>36769</v>
          </cell>
          <cell r="I1859">
            <v>36731</v>
          </cell>
          <cell r="J1859">
            <v>275000</v>
          </cell>
          <cell r="K1859">
            <v>263104.38</v>
          </cell>
          <cell r="L1859">
            <v>262891.88</v>
          </cell>
          <cell r="M1859">
            <v>0</v>
          </cell>
          <cell r="N1859">
            <v>262892</v>
          </cell>
          <cell r="O1859">
            <v>200506</v>
          </cell>
          <cell r="P1859">
            <v>262891.88</v>
          </cell>
          <cell r="Q1859" t="str">
            <v>80</v>
          </cell>
          <cell r="R1859" t="str">
            <v>Medicine</v>
          </cell>
          <cell r="S1859" t="str">
            <v>MEDICAL CAMPUS</v>
          </cell>
          <cell r="T1859" t="b">
            <v>0</v>
          </cell>
          <cell r="U1859" t="b">
            <v>0</v>
          </cell>
          <cell r="V1859" t="b">
            <v>0</v>
          </cell>
          <cell r="W1859" t="str">
            <v>Asset Management</v>
          </cell>
          <cell r="X1859">
            <v>275000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 t="str">
            <v>20</v>
          </cell>
          <cell r="AH1859" t="str">
            <v>PR</v>
          </cell>
          <cell r="AI1859" t="str">
            <v>Const</v>
          </cell>
          <cell r="AJ1859" t="str">
            <v>I</v>
          </cell>
        </row>
        <row r="1860">
          <cell r="A1860" t="str">
            <v>1007447</v>
          </cell>
          <cell r="B1860" t="str">
            <v>P00061402</v>
          </cell>
          <cell r="C1860" t="str">
            <v>00061402</v>
          </cell>
          <cell r="D1860" t="str">
            <v>CHURCH STREET 1 TENANT FIT-OUT</v>
          </cell>
          <cell r="E1860">
            <v>36678</v>
          </cell>
          <cell r="G1860">
            <v>36860</v>
          </cell>
          <cell r="I1860">
            <v>36703</v>
          </cell>
          <cell r="J1860">
            <v>279510</v>
          </cell>
          <cell r="K1860">
            <v>209621.58</v>
          </cell>
          <cell r="L1860">
            <v>209621.58</v>
          </cell>
          <cell r="M1860">
            <v>200112</v>
          </cell>
          <cell r="N1860">
            <v>9510</v>
          </cell>
          <cell r="O1860">
            <v>200506</v>
          </cell>
          <cell r="P1860">
            <v>209621.58</v>
          </cell>
          <cell r="Q1860" t="str">
            <v>80</v>
          </cell>
          <cell r="R1860" t="str">
            <v>Medicine</v>
          </cell>
          <cell r="T1860" t="b">
            <v>0</v>
          </cell>
          <cell r="U1860" t="b">
            <v>0</v>
          </cell>
          <cell r="V1860" t="b">
            <v>0</v>
          </cell>
          <cell r="W1860" t="str">
            <v>Asset Management</v>
          </cell>
          <cell r="X1860">
            <v>9510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 t="str">
            <v>20</v>
          </cell>
          <cell r="AH1860" t="str">
            <v>PR</v>
          </cell>
          <cell r="AI1860" t="str">
            <v>Desig</v>
          </cell>
          <cell r="AJ1860" t="str">
            <v>I</v>
          </cell>
        </row>
        <row r="1861">
          <cell r="A1861" t="str">
            <v>1007448</v>
          </cell>
          <cell r="B1861" t="str">
            <v>P00061401</v>
          </cell>
          <cell r="C1861" t="str">
            <v>00061401</v>
          </cell>
          <cell r="D1861" t="str">
            <v>SHM I-E MEDIA SERVICES</v>
          </cell>
          <cell r="E1861">
            <v>36678</v>
          </cell>
          <cell r="G1861">
            <v>37225</v>
          </cell>
          <cell r="H1861">
            <v>37072</v>
          </cell>
          <cell r="I1861">
            <v>36927</v>
          </cell>
          <cell r="J1861">
            <v>975000</v>
          </cell>
          <cell r="K1861">
            <v>972547.4</v>
          </cell>
          <cell r="L1861">
            <v>972547.4</v>
          </cell>
          <cell r="M1861">
            <v>400000</v>
          </cell>
          <cell r="N1861">
            <v>572548</v>
          </cell>
          <cell r="O1861">
            <v>200506</v>
          </cell>
          <cell r="P1861">
            <v>972547.4</v>
          </cell>
          <cell r="Q1861" t="str">
            <v>80</v>
          </cell>
          <cell r="R1861" t="str">
            <v>Medicine</v>
          </cell>
          <cell r="S1861" t="str">
            <v>MEDICAL CAMPUS</v>
          </cell>
          <cell r="T1861" t="b">
            <v>0</v>
          </cell>
          <cell r="U1861" t="b">
            <v>0</v>
          </cell>
          <cell r="V1861" t="b">
            <v>0</v>
          </cell>
          <cell r="W1861" t="str">
            <v>Asset Management</v>
          </cell>
          <cell r="X1861">
            <v>575000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 t="str">
            <v>20</v>
          </cell>
          <cell r="AH1861" t="str">
            <v>PR</v>
          </cell>
          <cell r="AI1861" t="str">
            <v>Const</v>
          </cell>
          <cell r="AJ1861" t="str">
            <v>I</v>
          </cell>
        </row>
        <row r="1862">
          <cell r="A1862" t="str">
            <v>1007449</v>
          </cell>
          <cell r="B1862" t="str">
            <v>C00062677</v>
          </cell>
          <cell r="C1862" t="str">
            <v>00062677</v>
          </cell>
          <cell r="D1862" t="str">
            <v>ITS DATA NETWORK OPERATIONS FY00</v>
          </cell>
          <cell r="E1862">
            <v>36678</v>
          </cell>
          <cell r="G1862">
            <v>36707</v>
          </cell>
          <cell r="I1862">
            <v>37594</v>
          </cell>
          <cell r="J1862">
            <v>150000</v>
          </cell>
          <cell r="K1862">
            <v>150000</v>
          </cell>
          <cell r="L1862">
            <v>150000</v>
          </cell>
          <cell r="M1862">
            <v>0</v>
          </cell>
          <cell r="N1862">
            <v>150000</v>
          </cell>
          <cell r="O1862">
            <v>200506</v>
          </cell>
          <cell r="P1862">
            <v>150000</v>
          </cell>
          <cell r="Q1862" t="str">
            <v>12</v>
          </cell>
          <cell r="R1862" t="str">
            <v>Administrative &amp; University-Wide</v>
          </cell>
          <cell r="T1862" t="b">
            <v>0</v>
          </cell>
          <cell r="U1862" t="b">
            <v>1</v>
          </cell>
          <cell r="V1862" t="b">
            <v>0</v>
          </cell>
          <cell r="W1862" t="str">
            <v>Finance-General Administration</v>
          </cell>
          <cell r="X1862">
            <v>150000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I1862" t="str">
            <v>Tomb</v>
          </cell>
          <cell r="AJ1862" t="str">
            <v>T</v>
          </cell>
        </row>
        <row r="1863">
          <cell r="A1863" t="str">
            <v>1007450</v>
          </cell>
          <cell r="B1863" t="str">
            <v>C00050155</v>
          </cell>
          <cell r="C1863" t="str">
            <v>00050155</v>
          </cell>
          <cell r="D1863" t="str">
            <v>LAKE PLACE 1-3 PURCHASE Cancel</v>
          </cell>
          <cell r="E1863">
            <v>36678</v>
          </cell>
          <cell r="G1863">
            <v>36799</v>
          </cell>
          <cell r="I1863">
            <v>37603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200506</v>
          </cell>
          <cell r="P1863">
            <v>0</v>
          </cell>
          <cell r="T1863" t="b">
            <v>0</v>
          </cell>
          <cell r="U1863" t="b">
            <v>1</v>
          </cell>
          <cell r="V1863" t="b">
            <v>0</v>
          </cell>
          <cell r="W1863" t="str">
            <v>Finance-General Administration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I1863" t="str">
            <v>Tomb</v>
          </cell>
          <cell r="AJ1863" t="str">
            <v>T</v>
          </cell>
        </row>
        <row r="1864">
          <cell r="A1864" t="str">
            <v>1007487</v>
          </cell>
          <cell r="B1864" t="str">
            <v>C00062977</v>
          </cell>
          <cell r="C1864" t="str">
            <v>00062977</v>
          </cell>
          <cell r="D1864" t="str">
            <v>GENERAL COUNSEL IBM HARDWARE AND SOFTWARE</v>
          </cell>
          <cell r="E1864">
            <v>36678</v>
          </cell>
          <cell r="G1864">
            <v>36738</v>
          </cell>
          <cell r="H1864">
            <v>36722</v>
          </cell>
          <cell r="I1864">
            <v>36706</v>
          </cell>
          <cell r="J1864">
            <v>6321</v>
          </cell>
          <cell r="K1864">
            <v>6321</v>
          </cell>
          <cell r="L1864">
            <v>6321</v>
          </cell>
          <cell r="M1864">
            <v>0</v>
          </cell>
          <cell r="N1864">
            <v>6321</v>
          </cell>
          <cell r="O1864">
            <v>200506</v>
          </cell>
          <cell r="P1864">
            <v>6321</v>
          </cell>
          <cell r="T1864" t="b">
            <v>0</v>
          </cell>
          <cell r="U1864" t="b">
            <v>1</v>
          </cell>
          <cell r="V1864" t="b">
            <v>0</v>
          </cell>
          <cell r="W1864" t="str">
            <v>Finance-General Administration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I1864" t="str">
            <v>Tomb</v>
          </cell>
          <cell r="AJ1864" t="str">
            <v>T</v>
          </cell>
        </row>
        <row r="1865">
          <cell r="A1865" t="str">
            <v>1007518</v>
          </cell>
          <cell r="B1865" t="str">
            <v>C00063077</v>
          </cell>
          <cell r="C1865" t="str">
            <v>00063077</v>
          </cell>
          <cell r="D1865" t="str">
            <v>ITS SUPPORT SERVICES EMAIL SYSTEM UPGRADE</v>
          </cell>
          <cell r="E1865">
            <v>36678</v>
          </cell>
          <cell r="G1865">
            <v>36707</v>
          </cell>
          <cell r="H1865">
            <v>36707</v>
          </cell>
          <cell r="I1865">
            <v>37597</v>
          </cell>
          <cell r="J1865">
            <v>131057</v>
          </cell>
          <cell r="K1865">
            <v>131057</v>
          </cell>
          <cell r="L1865">
            <v>131057</v>
          </cell>
          <cell r="M1865">
            <v>0</v>
          </cell>
          <cell r="N1865">
            <v>131057</v>
          </cell>
          <cell r="O1865">
            <v>200506</v>
          </cell>
          <cell r="P1865">
            <v>131057</v>
          </cell>
          <cell r="T1865" t="b">
            <v>0</v>
          </cell>
          <cell r="U1865" t="b">
            <v>1</v>
          </cell>
          <cell r="V1865" t="b">
            <v>0</v>
          </cell>
          <cell r="W1865" t="str">
            <v>Finance-General Administration</v>
          </cell>
          <cell r="X1865">
            <v>131057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I1865" t="str">
            <v>Tomb</v>
          </cell>
          <cell r="AJ1865" t="str">
            <v>T</v>
          </cell>
        </row>
        <row r="1866">
          <cell r="A1866" t="str">
            <v>1007519</v>
          </cell>
          <cell r="B1866" t="str">
            <v>C00063022</v>
          </cell>
          <cell r="C1866" t="str">
            <v>00063022</v>
          </cell>
          <cell r="D1866" t="str">
            <v>ASBESTOS REMOVAL GENERAL COUNSEL</v>
          </cell>
          <cell r="E1866">
            <v>36678</v>
          </cell>
          <cell r="H1866">
            <v>41547</v>
          </cell>
          <cell r="I1866">
            <v>38273</v>
          </cell>
          <cell r="J1866">
            <v>386825</v>
          </cell>
          <cell r="K1866">
            <v>283670.75</v>
          </cell>
          <cell r="L1866">
            <v>386824.91</v>
          </cell>
          <cell r="M1866">
            <v>401115</v>
          </cell>
          <cell r="N1866">
            <v>0</v>
          </cell>
          <cell r="O1866">
            <v>200506</v>
          </cell>
          <cell r="P1866">
            <v>386824.91</v>
          </cell>
          <cell r="Q1866" t="str">
            <v>61</v>
          </cell>
          <cell r="R1866" t="str">
            <v>Admin&amp;Other Other</v>
          </cell>
          <cell r="T1866" t="b">
            <v>0</v>
          </cell>
          <cell r="U1866" t="b">
            <v>1</v>
          </cell>
          <cell r="V1866" t="b">
            <v>0</v>
          </cell>
          <cell r="W1866" t="str">
            <v>Finance-General Administration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 t="str">
            <v>30</v>
          </cell>
          <cell r="AH1866" t="str">
            <v>CM</v>
          </cell>
          <cell r="AI1866" t="str">
            <v>FullyF</v>
          </cell>
          <cell r="AJ1866" t="str">
            <v>FF</v>
          </cell>
        </row>
        <row r="1867">
          <cell r="A1867" t="str">
            <v>1007607</v>
          </cell>
          <cell r="B1867" t="str">
            <v>C00070713</v>
          </cell>
          <cell r="C1867" t="str">
            <v>00070713</v>
          </cell>
          <cell r="D1867" t="str">
            <v>CRAF FY01</v>
          </cell>
          <cell r="E1867">
            <v>36708</v>
          </cell>
          <cell r="G1867">
            <v>37164</v>
          </cell>
          <cell r="I1867">
            <v>37437</v>
          </cell>
          <cell r="J1867">
            <v>3005470</v>
          </cell>
          <cell r="K1867">
            <v>3005469.85</v>
          </cell>
          <cell r="L1867">
            <v>3005464.84</v>
          </cell>
          <cell r="M1867">
            <v>2906122</v>
          </cell>
          <cell r="N1867">
            <v>99348</v>
          </cell>
          <cell r="O1867">
            <v>200506</v>
          </cell>
          <cell r="P1867">
            <v>3005464.84</v>
          </cell>
          <cell r="Q1867" t="str">
            <v>61</v>
          </cell>
          <cell r="R1867" t="str">
            <v>Admin&amp;Other Other</v>
          </cell>
          <cell r="S1867" t="str">
            <v>OTHER FACILITIES</v>
          </cell>
          <cell r="T1867" t="b">
            <v>0</v>
          </cell>
          <cell r="U1867" t="b">
            <v>0</v>
          </cell>
          <cell r="V1867" t="b">
            <v>0</v>
          </cell>
          <cell r="W1867" t="str">
            <v>Accounting And Contracts</v>
          </cell>
          <cell r="X1867">
            <v>99348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 t="str">
            <v>30</v>
          </cell>
          <cell r="AH1867" t="str">
            <v>CM</v>
          </cell>
          <cell r="AI1867" t="str">
            <v>Const</v>
          </cell>
          <cell r="AJ1867" t="str">
            <v>I</v>
          </cell>
        </row>
        <row r="1868">
          <cell r="A1868" t="str">
            <v>1007608</v>
          </cell>
          <cell r="B1868" t="str">
            <v>C00070738</v>
          </cell>
          <cell r="C1868" t="str">
            <v>00070738</v>
          </cell>
          <cell r="D1868" t="str">
            <v>UCRAF FY01</v>
          </cell>
          <cell r="E1868">
            <v>36708</v>
          </cell>
          <cell r="G1868">
            <v>37164</v>
          </cell>
          <cell r="I1868">
            <v>37593</v>
          </cell>
          <cell r="J1868">
            <v>952365</v>
          </cell>
          <cell r="K1868">
            <v>952364.92</v>
          </cell>
          <cell r="L1868">
            <v>952364.92</v>
          </cell>
          <cell r="M1868">
            <v>0</v>
          </cell>
          <cell r="N1868">
            <v>952365</v>
          </cell>
          <cell r="O1868">
            <v>200506</v>
          </cell>
          <cell r="P1868">
            <v>952364.92</v>
          </cell>
          <cell r="Q1868" t="str">
            <v>65</v>
          </cell>
          <cell r="R1868" t="str">
            <v>Admin&amp;Other Utilities Central</v>
          </cell>
          <cell r="S1868" t="str">
            <v>POWER PLANTS AND UTILITY DISTRIBUTION SYSTEMS</v>
          </cell>
          <cell r="T1868" t="b">
            <v>0</v>
          </cell>
          <cell r="U1868" t="b">
            <v>1</v>
          </cell>
          <cell r="V1868" t="b">
            <v>0</v>
          </cell>
          <cell r="W1868" t="str">
            <v>Accounting And Contracts</v>
          </cell>
          <cell r="X1868">
            <v>952365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 t="str">
            <v>40</v>
          </cell>
          <cell r="AH1868" t="str">
            <v>UT</v>
          </cell>
          <cell r="AI1868" t="str">
            <v>FullyF</v>
          </cell>
          <cell r="AJ1868" t="str">
            <v>FF</v>
          </cell>
        </row>
        <row r="1869">
          <cell r="A1869" t="str">
            <v>1007609</v>
          </cell>
          <cell r="C1869" t="str">
            <v>00070720</v>
          </cell>
          <cell r="D1869" t="str">
            <v>Cancelled - MED UCRAF FY01</v>
          </cell>
          <cell r="E1869">
            <v>36708</v>
          </cell>
          <cell r="I1869">
            <v>37720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200506</v>
          </cell>
          <cell r="P1869">
            <v>0</v>
          </cell>
          <cell r="T1869" t="b">
            <v>0</v>
          </cell>
          <cell r="U1869" t="b">
            <v>1</v>
          </cell>
          <cell r="V1869" t="b">
            <v>0</v>
          </cell>
          <cell r="W1869" t="str">
            <v>Accounting And Contracts</v>
          </cell>
          <cell r="X1869">
            <v>0</v>
          </cell>
          <cell r="Y1869">
            <v>0</v>
          </cell>
          <cell r="Z1869">
            <v>0</v>
          </cell>
          <cell r="AI1869" t="str">
            <v>Tomb</v>
          </cell>
          <cell r="AJ1869" t="str">
            <v>T</v>
          </cell>
        </row>
        <row r="1870">
          <cell r="A1870" t="str">
            <v>1007629</v>
          </cell>
          <cell r="B1870" t="str">
            <v>P00063001</v>
          </cell>
          <cell r="C1870" t="str">
            <v>00063001</v>
          </cell>
          <cell r="D1870" t="str">
            <v>DW Renovation Study</v>
          </cell>
          <cell r="E1870">
            <v>36708</v>
          </cell>
          <cell r="H1870">
            <v>39082</v>
          </cell>
          <cell r="I1870">
            <v>38089</v>
          </cell>
          <cell r="J1870">
            <v>105000</v>
          </cell>
          <cell r="K1870">
            <v>57086.3</v>
          </cell>
          <cell r="L1870">
            <v>57648.3</v>
          </cell>
          <cell r="M1870">
            <v>31878</v>
          </cell>
          <cell r="N1870">
            <v>0</v>
          </cell>
          <cell r="O1870">
            <v>200506</v>
          </cell>
          <cell r="P1870">
            <v>84954.01</v>
          </cell>
          <cell r="Q1870" t="str">
            <v>71</v>
          </cell>
          <cell r="R1870" t="str">
            <v>Residential - Undergraduate</v>
          </cell>
          <cell r="S1870" t="str">
            <v>RESIDENTIAL FACILITIES</v>
          </cell>
          <cell r="T1870" t="b">
            <v>0</v>
          </cell>
          <cell r="U1870" t="b">
            <v>0</v>
          </cell>
          <cell r="V1870" t="b">
            <v>0</v>
          </cell>
          <cell r="W1870" t="str">
            <v>Accounting And Contracts</v>
          </cell>
          <cell r="X1870">
            <v>0</v>
          </cell>
          <cell r="Y1870">
            <v>0</v>
          </cell>
          <cell r="Z1870">
            <v>103245</v>
          </cell>
          <cell r="AA1870">
            <v>6611</v>
          </cell>
          <cell r="AB1870">
            <v>19872.71</v>
          </cell>
          <cell r="AC1870">
            <v>0</v>
          </cell>
          <cell r="AD1870">
            <v>822</v>
          </cell>
          <cell r="AE1870">
            <v>0</v>
          </cell>
          <cell r="AF1870">
            <v>0</v>
          </cell>
          <cell r="AG1870" t="str">
            <v>30</v>
          </cell>
          <cell r="AH1870" t="str">
            <v>OS</v>
          </cell>
          <cell r="AI1870" t="str">
            <v>Study</v>
          </cell>
          <cell r="AJ1870" t="str">
            <v>I</v>
          </cell>
        </row>
        <row r="1871">
          <cell r="A1871" t="str">
            <v>1007681</v>
          </cell>
          <cell r="B1871" t="str">
            <v>P00062801</v>
          </cell>
          <cell r="C1871" t="str">
            <v>00062801</v>
          </cell>
          <cell r="D1871" t="str">
            <v>ESF/PM/KGL EMERGENCY POWER SUBSTATION</v>
          </cell>
          <cell r="E1871">
            <v>36708</v>
          </cell>
          <cell r="G1871">
            <v>37652</v>
          </cell>
          <cell r="H1871">
            <v>37376</v>
          </cell>
          <cell r="I1871">
            <v>38201</v>
          </cell>
          <cell r="J1871">
            <v>288501</v>
          </cell>
          <cell r="K1871">
            <v>284696.76</v>
          </cell>
          <cell r="L1871">
            <v>288500.76</v>
          </cell>
          <cell r="M1871">
            <v>0</v>
          </cell>
          <cell r="N1871">
            <v>288501</v>
          </cell>
          <cell r="O1871">
            <v>200506</v>
          </cell>
          <cell r="P1871">
            <v>288500.76</v>
          </cell>
          <cell r="Q1871" t="str">
            <v>65</v>
          </cell>
          <cell r="R1871" t="str">
            <v>Admin&amp;Other Utilities Central</v>
          </cell>
          <cell r="S1871" t="str">
            <v>POWER PLANTS AND UTILITY DISTRIBUTION SYSTEMS</v>
          </cell>
          <cell r="T1871" t="b">
            <v>0</v>
          </cell>
          <cell r="U1871" t="b">
            <v>1</v>
          </cell>
          <cell r="V1871" t="b">
            <v>0</v>
          </cell>
          <cell r="W1871" t="str">
            <v>Accounting And Contracts</v>
          </cell>
          <cell r="X1871">
            <v>288501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 t="str">
            <v>40</v>
          </cell>
          <cell r="AH1871" t="str">
            <v>UT</v>
          </cell>
          <cell r="AI1871" t="str">
            <v>FullyF</v>
          </cell>
          <cell r="AJ1871" t="str">
            <v>FF</v>
          </cell>
        </row>
        <row r="1872">
          <cell r="A1872" t="str">
            <v>1007682</v>
          </cell>
          <cell r="B1872" t="str">
            <v>P00062802</v>
          </cell>
          <cell r="C1872" t="str">
            <v>00062802</v>
          </cell>
          <cell r="D1872" t="str">
            <v>GOLF COURSE IRRIGATION PUMP REPLACEMENT</v>
          </cell>
          <cell r="E1872">
            <v>36708</v>
          </cell>
          <cell r="G1872">
            <v>37529</v>
          </cell>
          <cell r="H1872">
            <v>36799</v>
          </cell>
          <cell r="I1872">
            <v>37795</v>
          </cell>
          <cell r="J1872">
            <v>119850</v>
          </cell>
          <cell r="K1872">
            <v>119849.93</v>
          </cell>
          <cell r="L1872">
            <v>119849.93</v>
          </cell>
          <cell r="M1872">
            <v>0</v>
          </cell>
          <cell r="N1872">
            <v>119850</v>
          </cell>
          <cell r="O1872">
            <v>200506</v>
          </cell>
          <cell r="P1872">
            <v>119849.93</v>
          </cell>
          <cell r="Q1872" t="str">
            <v>54</v>
          </cell>
          <cell r="R1872" t="str">
            <v>Athletics</v>
          </cell>
          <cell r="S1872" t="str">
            <v>ATHLETIC FACILITIES</v>
          </cell>
          <cell r="T1872" t="b">
            <v>0</v>
          </cell>
          <cell r="U1872" t="b">
            <v>1</v>
          </cell>
          <cell r="V1872" t="b">
            <v>0</v>
          </cell>
          <cell r="W1872" t="str">
            <v>Accounting And Contracts</v>
          </cell>
          <cell r="X1872">
            <v>119850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 t="str">
            <v>30</v>
          </cell>
          <cell r="AH1872" t="str">
            <v>CM</v>
          </cell>
          <cell r="AI1872" t="str">
            <v>FullyF</v>
          </cell>
          <cell r="AJ1872" t="str">
            <v>FF</v>
          </cell>
        </row>
        <row r="1873">
          <cell r="A1873" t="str">
            <v>1007683</v>
          </cell>
          <cell r="B1873" t="str">
            <v>P00061303</v>
          </cell>
          <cell r="C1873" t="str">
            <v>00061303</v>
          </cell>
          <cell r="D1873" t="str">
            <v>WHITNEY 221 PASSENGER ELEVATORS</v>
          </cell>
          <cell r="E1873">
            <v>36708</v>
          </cell>
          <cell r="G1873">
            <v>37346</v>
          </cell>
          <cell r="H1873">
            <v>36950</v>
          </cell>
          <cell r="I1873">
            <v>37431</v>
          </cell>
          <cell r="J1873">
            <v>612950</v>
          </cell>
          <cell r="K1873">
            <v>612950</v>
          </cell>
          <cell r="L1873">
            <v>612950</v>
          </cell>
          <cell r="M1873">
            <v>127460</v>
          </cell>
          <cell r="N1873">
            <v>485490</v>
          </cell>
          <cell r="O1873">
            <v>200506</v>
          </cell>
          <cell r="P1873">
            <v>612950</v>
          </cell>
          <cell r="Q1873" t="str">
            <v>62</v>
          </cell>
          <cell r="R1873" t="str">
            <v>Admin&amp;Other Computing</v>
          </cell>
          <cell r="T1873" t="b">
            <v>0</v>
          </cell>
          <cell r="U1873" t="b">
            <v>1</v>
          </cell>
          <cell r="V1873" t="b">
            <v>0</v>
          </cell>
          <cell r="W1873" t="str">
            <v>Accounting And Contracts</v>
          </cell>
          <cell r="X1873">
            <v>485490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 t="str">
            <v>30</v>
          </cell>
          <cell r="AH1873" t="str">
            <v>CM</v>
          </cell>
          <cell r="AI1873" t="str">
            <v>FullyF</v>
          </cell>
          <cell r="AJ1873" t="str">
            <v>FF</v>
          </cell>
        </row>
        <row r="1874">
          <cell r="A1874" t="str">
            <v>1007748</v>
          </cell>
          <cell r="B1874" t="str">
            <v>P00051001</v>
          </cell>
          <cell r="C1874" t="str">
            <v>00051001</v>
          </cell>
          <cell r="D1874" t="str">
            <v>CHURCH ST 55 - 3RD FLOOR CIS</v>
          </cell>
          <cell r="E1874">
            <v>36708</v>
          </cell>
          <cell r="G1874">
            <v>36769</v>
          </cell>
          <cell r="H1874">
            <v>36753</v>
          </cell>
          <cell r="I1874">
            <v>36943</v>
          </cell>
          <cell r="J1874">
            <v>85000</v>
          </cell>
          <cell r="K1874">
            <v>53610.84</v>
          </cell>
          <cell r="L1874">
            <v>53610.84</v>
          </cell>
          <cell r="M1874">
            <v>0</v>
          </cell>
          <cell r="N1874">
            <v>53611</v>
          </cell>
          <cell r="O1874">
            <v>200506</v>
          </cell>
          <cell r="P1874">
            <v>53610.84</v>
          </cell>
          <cell r="Q1874" t="str">
            <v>80</v>
          </cell>
          <cell r="R1874" t="str">
            <v>Medicine</v>
          </cell>
          <cell r="S1874" t="str">
            <v>MEDICAL CAMPUS</v>
          </cell>
          <cell r="T1874" t="b">
            <v>0</v>
          </cell>
          <cell r="U1874" t="b">
            <v>0</v>
          </cell>
          <cell r="V1874" t="b">
            <v>0</v>
          </cell>
          <cell r="W1874" t="str">
            <v>Asset Management</v>
          </cell>
          <cell r="X1874">
            <v>3416</v>
          </cell>
          <cell r="Y1874">
            <v>50195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 t="str">
            <v>20</v>
          </cell>
          <cell r="AH1874" t="str">
            <v>PR</v>
          </cell>
          <cell r="AI1874" t="str">
            <v>Const</v>
          </cell>
          <cell r="AJ1874" t="str">
            <v>I</v>
          </cell>
        </row>
        <row r="1875">
          <cell r="A1875" t="str">
            <v>1007749</v>
          </cell>
          <cell r="B1875" t="str">
            <v>C00071377</v>
          </cell>
          <cell r="C1875" t="str">
            <v>00071377</v>
          </cell>
          <cell r="D1875" t="str">
            <v>ITS ADSM LIBRARY DATA SERVER</v>
          </cell>
          <cell r="E1875">
            <v>36678</v>
          </cell>
          <cell r="G1875">
            <v>36707</v>
          </cell>
          <cell r="H1875">
            <v>36707</v>
          </cell>
          <cell r="I1875">
            <v>37597</v>
          </cell>
          <cell r="J1875">
            <v>220000</v>
          </cell>
          <cell r="K1875">
            <v>219514.65</v>
          </cell>
          <cell r="L1875">
            <v>219514.65</v>
          </cell>
          <cell r="M1875">
            <v>0</v>
          </cell>
          <cell r="N1875">
            <v>219515</v>
          </cell>
          <cell r="O1875">
            <v>200506</v>
          </cell>
          <cell r="P1875">
            <v>219514.65</v>
          </cell>
          <cell r="Q1875" t="str">
            <v>60</v>
          </cell>
          <cell r="R1875" t="str">
            <v>Admin&amp;Other Administration</v>
          </cell>
          <cell r="S1875" t="str">
            <v>EQUIPMENT, SYSTEMS, SOFTWARE</v>
          </cell>
          <cell r="T1875" t="b">
            <v>0</v>
          </cell>
          <cell r="U1875" t="b">
            <v>0</v>
          </cell>
          <cell r="V1875" t="b">
            <v>0</v>
          </cell>
          <cell r="W1875" t="str">
            <v>Finance-General Administration</v>
          </cell>
          <cell r="X1875">
            <v>219515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 t="str">
            <v>50</v>
          </cell>
          <cell r="AH1875" t="str">
            <v>OE</v>
          </cell>
          <cell r="AI1875" t="str">
            <v>Const</v>
          </cell>
          <cell r="AJ1875" t="str">
            <v>I</v>
          </cell>
        </row>
        <row r="1876">
          <cell r="A1876" t="str">
            <v>1007750</v>
          </cell>
          <cell r="B1876" t="str">
            <v>C00071477</v>
          </cell>
          <cell r="C1876" t="str">
            <v>00071477</v>
          </cell>
          <cell r="D1876" t="str">
            <v>ITS DATA CENTER UPS INSTALLATION (155 WHITNEY AVE)</v>
          </cell>
          <cell r="E1876">
            <v>36678</v>
          </cell>
          <cell r="G1876">
            <v>36707</v>
          </cell>
          <cell r="H1876">
            <v>36707</v>
          </cell>
          <cell r="I1876">
            <v>38293</v>
          </cell>
          <cell r="J1876">
            <v>119791</v>
          </cell>
          <cell r="K1876">
            <v>119791.22</v>
          </cell>
          <cell r="L1876">
            <v>119791.22</v>
          </cell>
          <cell r="M1876">
            <v>0</v>
          </cell>
          <cell r="N1876">
            <v>119791</v>
          </cell>
          <cell r="O1876">
            <v>200506</v>
          </cell>
          <cell r="P1876">
            <v>119791.22</v>
          </cell>
          <cell r="Q1876" t="str">
            <v>60</v>
          </cell>
          <cell r="R1876" t="str">
            <v>Admin&amp;Other Administration</v>
          </cell>
          <cell r="S1876" t="str">
            <v>EQUIPMENT, SYSTEMS, SOFTWARE</v>
          </cell>
          <cell r="T1876" t="b">
            <v>0</v>
          </cell>
          <cell r="U1876" t="b">
            <v>1</v>
          </cell>
          <cell r="V1876" t="b">
            <v>0</v>
          </cell>
          <cell r="W1876" t="str">
            <v>Finance-General Administration</v>
          </cell>
          <cell r="X1876">
            <v>119791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 t="str">
            <v>50</v>
          </cell>
          <cell r="AH1876" t="str">
            <v>OE</v>
          </cell>
          <cell r="AI1876" t="str">
            <v>Tomb</v>
          </cell>
          <cell r="AJ1876" t="str">
            <v>T</v>
          </cell>
        </row>
        <row r="1877">
          <cell r="A1877" t="str">
            <v>1007751</v>
          </cell>
          <cell r="B1877" t="str">
            <v>C00071307</v>
          </cell>
          <cell r="C1877" t="str">
            <v>00071307</v>
          </cell>
          <cell r="D1877" t="str">
            <v>ITS DATA CENTER UPS INSTALLATION (WATSON HALL)</v>
          </cell>
          <cell r="E1877">
            <v>36678</v>
          </cell>
          <cell r="G1877">
            <v>36707</v>
          </cell>
          <cell r="H1877">
            <v>36707</v>
          </cell>
          <cell r="I1877">
            <v>37594</v>
          </cell>
          <cell r="J1877">
            <v>100659</v>
          </cell>
          <cell r="K1877">
            <v>100658.78</v>
          </cell>
          <cell r="L1877">
            <v>100658.78</v>
          </cell>
          <cell r="M1877">
            <v>0</v>
          </cell>
          <cell r="N1877">
            <v>100659</v>
          </cell>
          <cell r="O1877">
            <v>200506</v>
          </cell>
          <cell r="P1877">
            <v>100658.78</v>
          </cell>
          <cell r="S1877" t="str">
            <v>EQUIPMENT, SYSTEMS, SOFTWARE</v>
          </cell>
          <cell r="T1877" t="b">
            <v>0</v>
          </cell>
          <cell r="U1877" t="b">
            <v>1</v>
          </cell>
          <cell r="V1877" t="b">
            <v>0</v>
          </cell>
          <cell r="W1877" t="str">
            <v>Finance-General Administration</v>
          </cell>
          <cell r="X1877">
            <v>100659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I1877" t="str">
            <v>Tomb</v>
          </cell>
          <cell r="AJ1877" t="str">
            <v>T</v>
          </cell>
        </row>
        <row r="1878">
          <cell r="A1878" t="str">
            <v>1007801</v>
          </cell>
          <cell r="B1878" t="str">
            <v>T00071899</v>
          </cell>
          <cell r="C1878" t="str">
            <v>00071899</v>
          </cell>
          <cell r="D1878" t="str">
            <v>MTN COI 2001 - TAXABLE DEBT</v>
          </cell>
          <cell r="E1878">
            <v>36708</v>
          </cell>
          <cell r="G1878">
            <v>35155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200506</v>
          </cell>
          <cell r="P1878">
            <v>0</v>
          </cell>
          <cell r="T1878" t="b">
            <v>0</v>
          </cell>
          <cell r="U1878" t="b">
            <v>0</v>
          </cell>
          <cell r="V1878" t="b">
            <v>0</v>
          </cell>
          <cell r="W1878" t="str">
            <v>Finance-General Administration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I1878" t="str">
            <v>Tomb</v>
          </cell>
          <cell r="AJ1878" t="str">
            <v>T</v>
          </cell>
        </row>
        <row r="1879">
          <cell r="A1879" t="str">
            <v>1007803</v>
          </cell>
          <cell r="B1879" t="str">
            <v>C00071855</v>
          </cell>
          <cell r="C1879" t="str">
            <v>00071855</v>
          </cell>
          <cell r="D1879" t="str">
            <v>CROWN 301 CULTURAL CENTER IMPROVEMENTS</v>
          </cell>
          <cell r="E1879">
            <v>36708</v>
          </cell>
          <cell r="G1879">
            <v>37529</v>
          </cell>
          <cell r="I1879">
            <v>36708</v>
          </cell>
          <cell r="J1879">
            <v>99500</v>
          </cell>
          <cell r="K1879">
            <v>97900</v>
          </cell>
          <cell r="L1879">
            <v>97900</v>
          </cell>
          <cell r="M1879">
            <v>97900</v>
          </cell>
          <cell r="N1879">
            <v>0</v>
          </cell>
          <cell r="O1879">
            <v>200506</v>
          </cell>
          <cell r="P1879">
            <v>97900</v>
          </cell>
          <cell r="Q1879" t="str">
            <v>61</v>
          </cell>
          <cell r="R1879" t="str">
            <v>Admin&amp;Other Other</v>
          </cell>
          <cell r="T1879" t="b">
            <v>0</v>
          </cell>
          <cell r="U1879" t="b">
            <v>0</v>
          </cell>
          <cell r="V1879" t="b">
            <v>0</v>
          </cell>
          <cell r="W1879" t="str">
            <v>Accounting And Contracts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 t="str">
            <v>20</v>
          </cell>
          <cell r="AH1879" t="str">
            <v>PR</v>
          </cell>
          <cell r="AI1879" t="str">
            <v>Const</v>
          </cell>
          <cell r="AJ1879" t="str">
            <v>I</v>
          </cell>
        </row>
        <row r="1880">
          <cell r="A1880" t="str">
            <v>1007846</v>
          </cell>
          <cell r="B1880" t="str">
            <v>C00071877</v>
          </cell>
          <cell r="C1880" t="str">
            <v>00071877</v>
          </cell>
          <cell r="D1880" t="str">
            <v>YARC ANIMAL CAGING</v>
          </cell>
          <cell r="E1880">
            <v>36678</v>
          </cell>
          <cell r="G1880">
            <v>36707</v>
          </cell>
          <cell r="H1880">
            <v>36769</v>
          </cell>
          <cell r="I1880">
            <v>36725</v>
          </cell>
          <cell r="J1880">
            <v>1300000</v>
          </cell>
          <cell r="K1880">
            <v>1298440.5</v>
          </cell>
          <cell r="L1880">
            <v>1298440.5</v>
          </cell>
          <cell r="M1880">
            <v>0</v>
          </cell>
          <cell r="N1880">
            <v>1298440</v>
          </cell>
          <cell r="O1880">
            <v>200506</v>
          </cell>
          <cell r="P1880">
            <v>1298440.5</v>
          </cell>
          <cell r="Q1880" t="str">
            <v>80</v>
          </cell>
          <cell r="R1880" t="str">
            <v>Medicine</v>
          </cell>
          <cell r="S1880" t="str">
            <v>EQUIPMENT, SYSTEMS, SOFTWARE</v>
          </cell>
          <cell r="T1880" t="b">
            <v>0</v>
          </cell>
          <cell r="U1880" t="b">
            <v>0</v>
          </cell>
          <cell r="V1880" t="b">
            <v>0</v>
          </cell>
          <cell r="W1880" t="str">
            <v>Finance-General Administration</v>
          </cell>
          <cell r="X1880">
            <v>1298440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 t="str">
            <v>20</v>
          </cell>
          <cell r="AH1880" t="str">
            <v>OE</v>
          </cell>
          <cell r="AI1880" t="str">
            <v>Const</v>
          </cell>
          <cell r="AJ1880" t="str">
            <v>I</v>
          </cell>
        </row>
        <row r="1881">
          <cell r="A1881" t="str">
            <v>1007927</v>
          </cell>
          <cell r="B1881" t="str">
            <v>C00071984</v>
          </cell>
          <cell r="C1881" t="str">
            <v>00071984</v>
          </cell>
          <cell r="D1881" t="str">
            <v>SASIP VI</v>
          </cell>
          <cell r="E1881">
            <v>36678</v>
          </cell>
          <cell r="G1881">
            <v>37072</v>
          </cell>
          <cell r="H1881">
            <v>37087</v>
          </cell>
          <cell r="I1881">
            <v>36726</v>
          </cell>
          <cell r="J1881">
            <v>743501</v>
          </cell>
          <cell r="K1881">
            <v>743501</v>
          </cell>
          <cell r="L1881">
            <v>743501</v>
          </cell>
          <cell r="M1881">
            <v>0</v>
          </cell>
          <cell r="N1881">
            <v>743501</v>
          </cell>
          <cell r="O1881">
            <v>200506</v>
          </cell>
          <cell r="P1881">
            <v>743501</v>
          </cell>
          <cell r="Q1881" t="str">
            <v>61</v>
          </cell>
          <cell r="R1881" t="str">
            <v>Admin&amp;Other Other</v>
          </cell>
          <cell r="S1881" t="str">
            <v>EQUIPMENT, SYSTEMS, SOFTWARE</v>
          </cell>
          <cell r="T1881" t="b">
            <v>0</v>
          </cell>
          <cell r="U1881" t="b">
            <v>1</v>
          </cell>
          <cell r="V1881" t="b">
            <v>0</v>
          </cell>
          <cell r="W1881" t="str">
            <v>Finance-General Administration</v>
          </cell>
          <cell r="X1881">
            <v>743501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 t="str">
            <v>50</v>
          </cell>
          <cell r="AH1881" t="str">
            <v>OO</v>
          </cell>
          <cell r="AI1881" t="str">
            <v>FullyF</v>
          </cell>
          <cell r="AJ1881" t="str">
            <v>FF</v>
          </cell>
        </row>
        <row r="1882">
          <cell r="A1882" t="str">
            <v>1007931</v>
          </cell>
          <cell r="B1882" t="str">
            <v>C00071974</v>
          </cell>
          <cell r="C1882" t="str">
            <v>00071974</v>
          </cell>
          <cell r="D1882" t="str">
            <v>MED IDX BILLING ANALYZER</v>
          </cell>
          <cell r="E1882">
            <v>36342</v>
          </cell>
          <cell r="G1882">
            <v>36707</v>
          </cell>
          <cell r="H1882">
            <v>36707</v>
          </cell>
          <cell r="I1882">
            <v>37594</v>
          </cell>
          <cell r="J1882">
            <v>175000</v>
          </cell>
          <cell r="K1882">
            <v>159461.04999999999</v>
          </cell>
          <cell r="L1882">
            <v>159461.04999999999</v>
          </cell>
          <cell r="M1882">
            <v>0</v>
          </cell>
          <cell r="N1882">
            <v>159461</v>
          </cell>
          <cell r="O1882">
            <v>200506</v>
          </cell>
          <cell r="P1882">
            <v>159461.04999999999</v>
          </cell>
          <cell r="Q1882" t="str">
            <v>80</v>
          </cell>
          <cell r="R1882" t="str">
            <v>Medicine</v>
          </cell>
          <cell r="S1882" t="str">
            <v>EQUIPMENT, SYSTEMS, SOFTWARE</v>
          </cell>
          <cell r="T1882" t="b">
            <v>0</v>
          </cell>
          <cell r="U1882" t="b">
            <v>0</v>
          </cell>
          <cell r="V1882" t="b">
            <v>0</v>
          </cell>
          <cell r="W1882" t="str">
            <v>Finance-General Administration</v>
          </cell>
          <cell r="X1882">
            <v>175000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 t="str">
            <v>50</v>
          </cell>
          <cell r="AH1882" t="str">
            <v>OO</v>
          </cell>
          <cell r="AI1882" t="str">
            <v>Const</v>
          </cell>
          <cell r="AJ1882" t="str">
            <v>I</v>
          </cell>
        </row>
        <row r="1883">
          <cell r="A1883" t="str">
            <v>1007932</v>
          </cell>
          <cell r="B1883" t="str">
            <v>C00071964</v>
          </cell>
          <cell r="C1883" t="str">
            <v>00071964</v>
          </cell>
          <cell r="D1883" t="str">
            <v>MED IDX BILLING MEDICODE</v>
          </cell>
          <cell r="E1883">
            <v>36342</v>
          </cell>
          <cell r="G1883">
            <v>36891</v>
          </cell>
          <cell r="H1883">
            <v>36891</v>
          </cell>
          <cell r="I1883">
            <v>37594</v>
          </cell>
          <cell r="J1883">
            <v>107597</v>
          </cell>
          <cell r="K1883">
            <v>107596.97</v>
          </cell>
          <cell r="L1883">
            <v>107596.97</v>
          </cell>
          <cell r="M1883">
            <v>0</v>
          </cell>
          <cell r="N1883">
            <v>107597</v>
          </cell>
          <cell r="O1883">
            <v>200506</v>
          </cell>
          <cell r="P1883">
            <v>107596.97</v>
          </cell>
          <cell r="S1883" t="str">
            <v>EQUIPMENT, SYSTEMS, SOFTWARE</v>
          </cell>
          <cell r="T1883" t="b">
            <v>0</v>
          </cell>
          <cell r="U1883" t="b">
            <v>1</v>
          </cell>
          <cell r="V1883" t="b">
            <v>0</v>
          </cell>
          <cell r="W1883" t="str">
            <v>Finance-General Administration</v>
          </cell>
          <cell r="X1883">
            <v>107597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I1883" t="str">
            <v>Tomb</v>
          </cell>
          <cell r="AJ1883" t="str">
            <v>T</v>
          </cell>
        </row>
        <row r="1884">
          <cell r="A1884" t="str">
            <v>1007933</v>
          </cell>
          <cell r="B1884" t="str">
            <v>C00071954</v>
          </cell>
          <cell r="C1884" t="str">
            <v>00071954</v>
          </cell>
          <cell r="D1884" t="str">
            <v>MED IDX BILLING YNHH INTERFACE</v>
          </cell>
          <cell r="E1884">
            <v>36342</v>
          </cell>
          <cell r="G1884">
            <v>36707</v>
          </cell>
          <cell r="H1884">
            <v>36707</v>
          </cell>
          <cell r="I1884">
            <v>37594</v>
          </cell>
          <cell r="J1884">
            <v>65421</v>
          </cell>
          <cell r="K1884">
            <v>65420.6899999999</v>
          </cell>
          <cell r="L1884">
            <v>65420.6899999999</v>
          </cell>
          <cell r="M1884">
            <v>0</v>
          </cell>
          <cell r="N1884">
            <v>65421</v>
          </cell>
          <cell r="O1884">
            <v>200506</v>
          </cell>
          <cell r="P1884">
            <v>65420.6899999999</v>
          </cell>
          <cell r="Q1884" t="str">
            <v>80</v>
          </cell>
          <cell r="R1884" t="str">
            <v>Medicine</v>
          </cell>
          <cell r="S1884" t="str">
            <v>EQUIPMENT, SYSTEMS, SOFTWARE</v>
          </cell>
          <cell r="T1884" t="b">
            <v>0</v>
          </cell>
          <cell r="U1884" t="b">
            <v>1</v>
          </cell>
          <cell r="V1884" t="b">
            <v>0</v>
          </cell>
          <cell r="W1884" t="str">
            <v>Finance-General Administration</v>
          </cell>
          <cell r="X1884">
            <v>65421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 t="str">
            <v>50</v>
          </cell>
          <cell r="AH1884" t="str">
            <v>OO</v>
          </cell>
          <cell r="AI1884" t="str">
            <v>FullyF</v>
          </cell>
          <cell r="AJ1884" t="str">
            <v>FF</v>
          </cell>
        </row>
        <row r="1885">
          <cell r="A1885" t="str">
            <v>1007934</v>
          </cell>
          <cell r="B1885" t="str">
            <v>C00071944</v>
          </cell>
          <cell r="C1885" t="str">
            <v>00071944</v>
          </cell>
          <cell r="D1885" t="str">
            <v>MED IDX BILLING CHART TRACKING</v>
          </cell>
          <cell r="E1885">
            <v>36342</v>
          </cell>
          <cell r="G1885">
            <v>36707</v>
          </cell>
          <cell r="H1885">
            <v>36707</v>
          </cell>
          <cell r="I1885">
            <v>37594</v>
          </cell>
          <cell r="J1885">
            <v>165000</v>
          </cell>
          <cell r="K1885">
            <v>153919.21</v>
          </cell>
          <cell r="L1885">
            <v>153919.21</v>
          </cell>
          <cell r="M1885">
            <v>0</v>
          </cell>
          <cell r="N1885">
            <v>153919</v>
          </cell>
          <cell r="O1885">
            <v>200506</v>
          </cell>
          <cell r="P1885">
            <v>153919.21</v>
          </cell>
          <cell r="Q1885" t="str">
            <v>80</v>
          </cell>
          <cell r="R1885" t="str">
            <v>Medicine</v>
          </cell>
          <cell r="S1885" t="str">
            <v>EQUIPMENT, SYSTEMS, SOFTWARE</v>
          </cell>
          <cell r="T1885" t="b">
            <v>0</v>
          </cell>
          <cell r="U1885" t="b">
            <v>0</v>
          </cell>
          <cell r="V1885" t="b">
            <v>0</v>
          </cell>
          <cell r="W1885" t="str">
            <v>Finance-General Administration</v>
          </cell>
          <cell r="X1885">
            <v>165000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 t="str">
            <v>50</v>
          </cell>
          <cell r="AH1885" t="str">
            <v>OO</v>
          </cell>
          <cell r="AI1885" t="str">
            <v>Const</v>
          </cell>
          <cell r="AJ1885" t="str">
            <v>I</v>
          </cell>
        </row>
        <row r="1886">
          <cell r="A1886" t="str">
            <v>1007942</v>
          </cell>
          <cell r="C1886" t="str">
            <v>0000000</v>
          </cell>
          <cell r="D1886" t="str">
            <v>ON HOLD</v>
          </cell>
          <cell r="E1886">
            <v>35977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200506</v>
          </cell>
          <cell r="P1886">
            <v>0</v>
          </cell>
          <cell r="T1886" t="b">
            <v>0</v>
          </cell>
          <cell r="U1886" t="b">
            <v>0</v>
          </cell>
          <cell r="V1886" t="b">
            <v>0</v>
          </cell>
          <cell r="W1886" t="str">
            <v>Finance-General Administration</v>
          </cell>
          <cell r="X1886">
            <v>0</v>
          </cell>
          <cell r="Y1886">
            <v>0</v>
          </cell>
          <cell r="Z1886">
            <v>0</v>
          </cell>
          <cell r="AI1886" t="str">
            <v>Tomb</v>
          </cell>
          <cell r="AJ1886" t="str">
            <v>T</v>
          </cell>
        </row>
        <row r="1887">
          <cell r="A1887" t="str">
            <v>1007960</v>
          </cell>
          <cell r="B1887" t="str">
            <v>C00072077</v>
          </cell>
          <cell r="C1887" t="str">
            <v>00072077</v>
          </cell>
          <cell r="D1887" t="str">
            <v>CARDIOLOGY HOLTER SYSTEM - see 1009935</v>
          </cell>
          <cell r="E1887">
            <v>36678</v>
          </cell>
          <cell r="H1887">
            <v>36692</v>
          </cell>
          <cell r="I1887">
            <v>36895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200506</v>
          </cell>
          <cell r="P1887">
            <v>0</v>
          </cell>
          <cell r="T1887" t="b">
            <v>0</v>
          </cell>
          <cell r="U1887" t="b">
            <v>1</v>
          </cell>
          <cell r="V1887" t="b">
            <v>0</v>
          </cell>
          <cell r="W1887" t="str">
            <v>Finance-General Administration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I1887" t="str">
            <v>Tomb</v>
          </cell>
          <cell r="AJ1887" t="str">
            <v>T</v>
          </cell>
        </row>
        <row r="1888">
          <cell r="A1888" t="str">
            <v>1007964</v>
          </cell>
          <cell r="B1888" t="str">
            <v>C00072084</v>
          </cell>
          <cell r="C1888" t="str">
            <v>00072084</v>
          </cell>
          <cell r="D1888" t="str">
            <v>ORACLE EFFORT REPORTING DEVELOPMENT</v>
          </cell>
          <cell r="E1888">
            <v>36678</v>
          </cell>
          <cell r="G1888">
            <v>36707</v>
          </cell>
          <cell r="H1888">
            <v>36707</v>
          </cell>
          <cell r="I1888">
            <v>38307</v>
          </cell>
          <cell r="J1888">
            <v>163442</v>
          </cell>
          <cell r="K1888">
            <v>163441.54</v>
          </cell>
          <cell r="L1888">
            <v>163441.54</v>
          </cell>
          <cell r="M1888">
            <v>0</v>
          </cell>
          <cell r="N1888">
            <v>163442</v>
          </cell>
          <cell r="O1888">
            <v>200506</v>
          </cell>
          <cell r="P1888">
            <v>163441.54</v>
          </cell>
          <cell r="Q1888" t="str">
            <v>62</v>
          </cell>
          <cell r="R1888" t="str">
            <v>Admin&amp;Other Computing</v>
          </cell>
          <cell r="S1888" t="str">
            <v>EQUIPMENT, SYSTEMS, SOFTWARE</v>
          </cell>
          <cell r="T1888" t="b">
            <v>0</v>
          </cell>
          <cell r="U1888" t="b">
            <v>1</v>
          </cell>
          <cell r="V1888" t="b">
            <v>0</v>
          </cell>
          <cell r="W1888" t="str">
            <v>Finance-General Administration</v>
          </cell>
          <cell r="X1888">
            <v>162641</v>
          </cell>
          <cell r="Y1888">
            <v>801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 t="str">
            <v>50</v>
          </cell>
          <cell r="AH1888" t="str">
            <v>OO</v>
          </cell>
          <cell r="AI1888" t="str">
            <v>Vclosed</v>
          </cell>
          <cell r="AJ1888" t="str">
            <v>FF</v>
          </cell>
        </row>
        <row r="1889">
          <cell r="A1889" t="str">
            <v>1007965</v>
          </cell>
          <cell r="B1889" t="str">
            <v>C00072095</v>
          </cell>
          <cell r="C1889" t="str">
            <v>00072095</v>
          </cell>
          <cell r="D1889" t="str">
            <v>FASB SYSTEM IMPLEMENTATION</v>
          </cell>
          <cell r="E1889">
            <v>36678</v>
          </cell>
          <cell r="G1889">
            <v>36707</v>
          </cell>
          <cell r="H1889">
            <v>36707</v>
          </cell>
          <cell r="I1889">
            <v>37594</v>
          </cell>
          <cell r="J1889">
            <v>169293</v>
          </cell>
          <cell r="K1889">
            <v>169292.38</v>
          </cell>
          <cell r="L1889">
            <v>169292.38</v>
          </cell>
          <cell r="M1889">
            <v>0</v>
          </cell>
          <cell r="N1889">
            <v>169292</v>
          </cell>
          <cell r="O1889">
            <v>200506</v>
          </cell>
          <cell r="P1889">
            <v>169292.38</v>
          </cell>
          <cell r="Q1889" t="str">
            <v>60</v>
          </cell>
          <cell r="R1889" t="str">
            <v>Admin&amp;Other Administration</v>
          </cell>
          <cell r="S1889" t="str">
            <v>EQUIPMENT, SYSTEMS, SOFTWARE</v>
          </cell>
          <cell r="T1889" t="b">
            <v>0</v>
          </cell>
          <cell r="U1889" t="b">
            <v>1</v>
          </cell>
          <cell r="V1889" t="b">
            <v>0</v>
          </cell>
          <cell r="W1889" t="str">
            <v>Finance-General Administration</v>
          </cell>
          <cell r="X1889">
            <v>169293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 t="str">
            <v>50</v>
          </cell>
          <cell r="AH1889" t="str">
            <v>OO</v>
          </cell>
          <cell r="AI1889" t="str">
            <v>FullyF</v>
          </cell>
          <cell r="AJ1889" t="str">
            <v>FF</v>
          </cell>
        </row>
        <row r="1890">
          <cell r="A1890" t="str">
            <v>1007966</v>
          </cell>
          <cell r="B1890" t="str">
            <v>C00072073</v>
          </cell>
          <cell r="C1890" t="str">
            <v>00072073</v>
          </cell>
          <cell r="D1890" t="str">
            <v>IDC PROPOSAL</v>
          </cell>
          <cell r="E1890">
            <v>36678</v>
          </cell>
          <cell r="G1890">
            <v>37072</v>
          </cell>
          <cell r="H1890">
            <v>37072</v>
          </cell>
          <cell r="I1890">
            <v>38323</v>
          </cell>
          <cell r="J1890">
            <v>262845</v>
          </cell>
          <cell r="K1890">
            <v>262844.96000000002</v>
          </cell>
          <cell r="L1890">
            <v>262844.96000000002</v>
          </cell>
          <cell r="M1890">
            <v>0</v>
          </cell>
          <cell r="N1890">
            <v>262845</v>
          </cell>
          <cell r="O1890">
            <v>200506</v>
          </cell>
          <cell r="P1890">
            <v>262844.96000000002</v>
          </cell>
          <cell r="Q1890" t="str">
            <v>62</v>
          </cell>
          <cell r="R1890" t="str">
            <v>Admin&amp;Other Computing</v>
          </cell>
          <cell r="S1890" t="str">
            <v>EQUIPMENT, SYSTEMS, SOFTWARE</v>
          </cell>
          <cell r="T1890" t="b">
            <v>0</v>
          </cell>
          <cell r="U1890" t="b">
            <v>1</v>
          </cell>
          <cell r="V1890" t="b">
            <v>0</v>
          </cell>
          <cell r="W1890" t="str">
            <v>Finance-General Administration</v>
          </cell>
          <cell r="X1890">
            <v>262588</v>
          </cell>
          <cell r="Y1890">
            <v>257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 t="str">
            <v>50</v>
          </cell>
          <cell r="AH1890" t="str">
            <v>OO</v>
          </cell>
          <cell r="AI1890" t="str">
            <v>FullyF</v>
          </cell>
          <cell r="AJ1890" t="str">
            <v>FF</v>
          </cell>
        </row>
        <row r="1891">
          <cell r="A1891" t="str">
            <v>1007967</v>
          </cell>
          <cell r="B1891" t="str">
            <v>C00072058</v>
          </cell>
          <cell r="C1891" t="str">
            <v>00072058</v>
          </cell>
          <cell r="D1891" t="str">
            <v>FIXED ASSET SYSTEM IMPLEMENTATION</v>
          </cell>
          <cell r="E1891">
            <v>36678</v>
          </cell>
          <cell r="G1891">
            <v>36738</v>
          </cell>
          <cell r="I1891">
            <v>37594</v>
          </cell>
          <cell r="J1891">
            <v>275585</v>
          </cell>
          <cell r="K1891">
            <v>275585.24</v>
          </cell>
          <cell r="L1891">
            <v>275585.24</v>
          </cell>
          <cell r="M1891">
            <v>0</v>
          </cell>
          <cell r="N1891">
            <v>275585</v>
          </cell>
          <cell r="O1891">
            <v>200506</v>
          </cell>
          <cell r="P1891">
            <v>275585.24</v>
          </cell>
          <cell r="Q1891" t="str">
            <v>60</v>
          </cell>
          <cell r="R1891" t="str">
            <v>Admin&amp;Other Administration</v>
          </cell>
          <cell r="T1891" t="b">
            <v>0</v>
          </cell>
          <cell r="U1891" t="b">
            <v>1</v>
          </cell>
          <cell r="V1891" t="b">
            <v>0</v>
          </cell>
          <cell r="W1891" t="str">
            <v>Finance-General Administration</v>
          </cell>
          <cell r="X1891">
            <v>275585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 t="str">
            <v>50</v>
          </cell>
          <cell r="AH1891" t="str">
            <v>OO</v>
          </cell>
          <cell r="AI1891" t="str">
            <v>FullyF</v>
          </cell>
          <cell r="AJ1891" t="str">
            <v>FF</v>
          </cell>
        </row>
        <row r="1892">
          <cell r="A1892" t="str">
            <v>1007968</v>
          </cell>
          <cell r="B1892" t="str">
            <v>C00072047</v>
          </cell>
          <cell r="C1892" t="str">
            <v>00072047</v>
          </cell>
          <cell r="D1892" t="str">
            <v>FY 2000 SOFTWARE ENHANCEMENTS</v>
          </cell>
          <cell r="E1892">
            <v>36678</v>
          </cell>
          <cell r="G1892">
            <v>36707</v>
          </cell>
          <cell r="H1892">
            <v>36707</v>
          </cell>
          <cell r="I1892">
            <v>37594</v>
          </cell>
          <cell r="J1892">
            <v>4101872</v>
          </cell>
          <cell r="K1892">
            <v>3847726.12</v>
          </cell>
          <cell r="L1892">
            <v>3847726.12</v>
          </cell>
          <cell r="M1892">
            <v>0</v>
          </cell>
          <cell r="N1892">
            <v>3847726</v>
          </cell>
          <cell r="O1892">
            <v>200506</v>
          </cell>
          <cell r="P1892">
            <v>3847726.12</v>
          </cell>
          <cell r="Q1892" t="str">
            <v>62</v>
          </cell>
          <cell r="R1892" t="str">
            <v>Admin&amp;Other Computing</v>
          </cell>
          <cell r="S1892" t="str">
            <v>EQUIPMENT, SYSTEMS, SOFTWARE</v>
          </cell>
          <cell r="T1892" t="b">
            <v>0</v>
          </cell>
          <cell r="U1892" t="b">
            <v>0</v>
          </cell>
          <cell r="V1892" t="b">
            <v>0</v>
          </cell>
          <cell r="W1892" t="str">
            <v>Finance-General Administration</v>
          </cell>
          <cell r="X1892">
            <v>4101872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 t="str">
            <v>50</v>
          </cell>
          <cell r="AH1892" t="str">
            <v>OO</v>
          </cell>
          <cell r="AI1892" t="str">
            <v>Const</v>
          </cell>
          <cell r="AJ1892" t="str">
            <v>I</v>
          </cell>
        </row>
        <row r="1893">
          <cell r="A1893" t="str">
            <v>1007969</v>
          </cell>
          <cell r="B1893" t="str">
            <v>C00072036</v>
          </cell>
          <cell r="C1893" t="str">
            <v>00072036</v>
          </cell>
          <cell r="D1893" t="str">
            <v>PAYROLL WORKBENCH</v>
          </cell>
          <cell r="E1893">
            <v>36678</v>
          </cell>
          <cell r="G1893">
            <v>36950</v>
          </cell>
          <cell r="H1893">
            <v>36950</v>
          </cell>
          <cell r="I1893">
            <v>36952</v>
          </cell>
          <cell r="J1893">
            <v>310995</v>
          </cell>
          <cell r="K1893">
            <v>310995.14</v>
          </cell>
          <cell r="L1893">
            <v>310995.14</v>
          </cell>
          <cell r="M1893">
            <v>0</v>
          </cell>
          <cell r="N1893">
            <v>310995</v>
          </cell>
          <cell r="O1893">
            <v>200506</v>
          </cell>
          <cell r="P1893">
            <v>310995.14</v>
          </cell>
          <cell r="Q1893" t="str">
            <v>60</v>
          </cell>
          <cell r="R1893" t="str">
            <v>Admin&amp;Other Administration</v>
          </cell>
          <cell r="S1893" t="str">
            <v>EQUIPMENT, SYSTEMS, SOFTWARE</v>
          </cell>
          <cell r="T1893" t="b">
            <v>0</v>
          </cell>
          <cell r="U1893" t="b">
            <v>1</v>
          </cell>
          <cell r="V1893" t="b">
            <v>0</v>
          </cell>
          <cell r="W1893" t="str">
            <v>Finance-General Administration</v>
          </cell>
          <cell r="X1893">
            <v>310995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 t="str">
            <v>50</v>
          </cell>
          <cell r="AH1893" t="str">
            <v>OO</v>
          </cell>
          <cell r="AI1893" t="str">
            <v>FullyF</v>
          </cell>
          <cell r="AJ1893" t="str">
            <v>FF</v>
          </cell>
        </row>
        <row r="1894">
          <cell r="A1894" t="str">
            <v>1008051</v>
          </cell>
          <cell r="B1894" t="str">
            <v>P00070601</v>
          </cell>
          <cell r="C1894" t="str">
            <v>00070601</v>
          </cell>
          <cell r="D1894" t="str">
            <v>YPB 454-488 CLINIC RENOVATION</v>
          </cell>
          <cell r="E1894">
            <v>36708</v>
          </cell>
          <cell r="G1894">
            <v>37011</v>
          </cell>
          <cell r="H1894">
            <v>37011</v>
          </cell>
          <cell r="I1894">
            <v>37431</v>
          </cell>
          <cell r="J1894">
            <v>500000</v>
          </cell>
          <cell r="K1894">
            <v>317921.90000000002</v>
          </cell>
          <cell r="L1894">
            <v>397803.09</v>
          </cell>
          <cell r="M1894">
            <v>0</v>
          </cell>
          <cell r="N1894">
            <v>397803</v>
          </cell>
          <cell r="O1894">
            <v>200506</v>
          </cell>
          <cell r="P1894">
            <v>397803.09</v>
          </cell>
          <cell r="Q1894" t="str">
            <v>80</v>
          </cell>
          <cell r="R1894" t="str">
            <v>Medicine</v>
          </cell>
          <cell r="S1894" t="str">
            <v>MEDICAL CAMPUS</v>
          </cell>
          <cell r="T1894" t="b">
            <v>0</v>
          </cell>
          <cell r="U1894" t="b">
            <v>0</v>
          </cell>
          <cell r="V1894" t="b">
            <v>0</v>
          </cell>
          <cell r="W1894" t="str">
            <v>Asset Management</v>
          </cell>
          <cell r="X1894">
            <v>500000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 t="str">
            <v>20</v>
          </cell>
          <cell r="AH1894" t="str">
            <v>PR</v>
          </cell>
          <cell r="AI1894" t="str">
            <v>Const</v>
          </cell>
          <cell r="AJ1894" t="str">
            <v>I</v>
          </cell>
        </row>
        <row r="1895">
          <cell r="A1895" t="str">
            <v>1008052</v>
          </cell>
          <cell r="B1895" t="str">
            <v>P00072001</v>
          </cell>
          <cell r="C1895" t="str">
            <v>00072001</v>
          </cell>
          <cell r="D1895" t="str">
            <v>CEN/SCI STEAM TUNNEL ASBESTOS ABATEMENT PH 3</v>
          </cell>
          <cell r="E1895">
            <v>36708</v>
          </cell>
          <cell r="G1895">
            <v>37164</v>
          </cell>
          <cell r="H1895">
            <v>37042</v>
          </cell>
          <cell r="I1895">
            <v>36927</v>
          </cell>
          <cell r="J1895">
            <v>900000</v>
          </cell>
          <cell r="K1895">
            <v>900000</v>
          </cell>
          <cell r="L1895">
            <v>900000</v>
          </cell>
          <cell r="M1895">
            <v>0</v>
          </cell>
          <cell r="N1895">
            <v>900000</v>
          </cell>
          <cell r="O1895">
            <v>200506</v>
          </cell>
          <cell r="P1895">
            <v>900000</v>
          </cell>
          <cell r="Q1895" t="str">
            <v>65</v>
          </cell>
          <cell r="R1895" t="str">
            <v>Admin&amp;Other Utilities Central</v>
          </cell>
          <cell r="S1895" t="str">
            <v>POWER PLANTS AND UTILITY DISTRIBUTION SYSTEMS</v>
          </cell>
          <cell r="T1895" t="b">
            <v>0</v>
          </cell>
          <cell r="U1895" t="b">
            <v>1</v>
          </cell>
          <cell r="V1895" t="b">
            <v>0</v>
          </cell>
          <cell r="W1895" t="str">
            <v>Accounting And Contracts</v>
          </cell>
          <cell r="X1895">
            <v>900000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 t="str">
            <v>40</v>
          </cell>
          <cell r="AH1895" t="str">
            <v>UT</v>
          </cell>
          <cell r="AI1895" t="str">
            <v>FullyF</v>
          </cell>
          <cell r="AJ1895" t="str">
            <v>FF</v>
          </cell>
        </row>
        <row r="1896">
          <cell r="A1896" t="str">
            <v>1008053</v>
          </cell>
          <cell r="B1896" t="str">
            <v>P00072501</v>
          </cell>
          <cell r="C1896" t="str">
            <v>00072501</v>
          </cell>
          <cell r="D1896" t="str">
            <v>PROSPECT 124 B13 CLASSROOM</v>
          </cell>
          <cell r="E1896">
            <v>36708</v>
          </cell>
          <cell r="G1896">
            <v>36891</v>
          </cell>
          <cell r="I1896">
            <v>37571</v>
          </cell>
          <cell r="J1896">
            <v>171779</v>
          </cell>
          <cell r="K1896">
            <v>171779.48</v>
          </cell>
          <cell r="L1896">
            <v>171779.48</v>
          </cell>
          <cell r="M1896">
            <v>172246</v>
          </cell>
          <cell r="N1896">
            <v>0</v>
          </cell>
          <cell r="O1896">
            <v>200506</v>
          </cell>
          <cell r="P1896">
            <v>171779.48</v>
          </cell>
          <cell r="Q1896" t="str">
            <v>20</v>
          </cell>
          <cell r="R1896" t="str">
            <v>Humanities</v>
          </cell>
          <cell r="T1896" t="b">
            <v>0</v>
          </cell>
          <cell r="U1896" t="b">
            <v>1</v>
          </cell>
          <cell r="V1896" t="b">
            <v>0</v>
          </cell>
          <cell r="W1896" t="str">
            <v>Accounting And Contracts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I1896" t="str">
            <v>Tomb</v>
          </cell>
          <cell r="AJ1896" t="str">
            <v>T</v>
          </cell>
        </row>
        <row r="1897">
          <cell r="A1897" t="str">
            <v>1008075</v>
          </cell>
          <cell r="B1897" t="str">
            <v>C00072761</v>
          </cell>
          <cell r="C1897" t="str">
            <v>00072761</v>
          </cell>
          <cell r="D1897" t="str">
            <v>ITS TELECOMMUNICATIONS SWITCH UPGRADE</v>
          </cell>
          <cell r="E1897">
            <v>36708</v>
          </cell>
          <cell r="G1897">
            <v>37072</v>
          </cell>
          <cell r="H1897">
            <v>37072</v>
          </cell>
          <cell r="I1897">
            <v>37193</v>
          </cell>
          <cell r="J1897">
            <v>2190000</v>
          </cell>
          <cell r="K1897">
            <v>2189999.9999990901</v>
          </cell>
          <cell r="L1897">
            <v>2189999.9999990901</v>
          </cell>
          <cell r="M1897">
            <v>0</v>
          </cell>
          <cell r="N1897">
            <v>2190000</v>
          </cell>
          <cell r="O1897">
            <v>200506</v>
          </cell>
          <cell r="P1897">
            <v>2189999.9999990901</v>
          </cell>
          <cell r="Q1897" t="str">
            <v>62</v>
          </cell>
          <cell r="R1897" t="str">
            <v>Admin&amp;Other Computing</v>
          </cell>
          <cell r="S1897" t="str">
            <v>EQUIPMENT, SYSTEMS, SOFTWARE</v>
          </cell>
          <cell r="T1897" t="b">
            <v>0</v>
          </cell>
          <cell r="U1897" t="b">
            <v>1</v>
          </cell>
          <cell r="V1897" t="b">
            <v>0</v>
          </cell>
          <cell r="W1897" t="str">
            <v>Finance-General Administration</v>
          </cell>
          <cell r="X1897">
            <v>2190000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 t="str">
            <v>50</v>
          </cell>
          <cell r="AH1897" t="str">
            <v>OE</v>
          </cell>
          <cell r="AI1897" t="str">
            <v>FullyF</v>
          </cell>
          <cell r="AJ1897" t="str">
            <v>FF</v>
          </cell>
        </row>
        <row r="1898">
          <cell r="A1898" t="str">
            <v>1008135</v>
          </cell>
          <cell r="B1898" t="str">
            <v>F00080129</v>
          </cell>
          <cell r="C1898" t="str">
            <v>00080129</v>
          </cell>
          <cell r="D1898" t="str">
            <v>WILL NOT PURCHASE BUILDING PK1</v>
          </cell>
          <cell r="E1898">
            <v>36708</v>
          </cell>
          <cell r="H1898">
            <v>41547</v>
          </cell>
          <cell r="I1898">
            <v>38189</v>
          </cell>
          <cell r="J1898">
            <v>155450</v>
          </cell>
          <cell r="K1898">
            <v>151359</v>
          </cell>
          <cell r="L1898">
            <v>155450.4</v>
          </cell>
          <cell r="M1898">
            <v>155450</v>
          </cell>
          <cell r="N1898">
            <v>0</v>
          </cell>
          <cell r="O1898">
            <v>200506</v>
          </cell>
          <cell r="P1898">
            <v>155450.4</v>
          </cell>
          <cell r="Q1898" t="str">
            <v>63</v>
          </cell>
          <cell r="R1898" t="str">
            <v>Admin&amp;Other Acquisitions</v>
          </cell>
          <cell r="T1898" t="b">
            <v>0</v>
          </cell>
          <cell r="U1898" t="b">
            <v>0</v>
          </cell>
          <cell r="V1898" t="b">
            <v>0</v>
          </cell>
          <cell r="W1898" t="str">
            <v>Finance-General Administration</v>
          </cell>
          <cell r="X1898">
            <v>0</v>
          </cell>
          <cell r="Y1898">
            <v>0</v>
          </cell>
          <cell r="Z1898">
            <v>155450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I1898" t="str">
            <v>Tomb</v>
          </cell>
          <cell r="AJ1898" t="str">
            <v>T</v>
          </cell>
        </row>
        <row r="1899">
          <cell r="A1899" t="str">
            <v>1008136</v>
          </cell>
          <cell r="B1899" t="str">
            <v>F00080145</v>
          </cell>
          <cell r="C1899" t="str">
            <v>00080145</v>
          </cell>
          <cell r="D1899" t="str">
            <v>WILL NOT PURCHASE BUILDING PK2</v>
          </cell>
          <cell r="E1899">
            <v>36708</v>
          </cell>
          <cell r="H1899">
            <v>41547</v>
          </cell>
          <cell r="I1899">
            <v>38189</v>
          </cell>
          <cell r="J1899">
            <v>22921</v>
          </cell>
          <cell r="K1899">
            <v>21665.3</v>
          </cell>
          <cell r="L1899">
            <v>22921.4</v>
          </cell>
          <cell r="M1899">
            <v>22921</v>
          </cell>
          <cell r="N1899">
            <v>0</v>
          </cell>
          <cell r="O1899">
            <v>200506</v>
          </cell>
          <cell r="P1899">
            <v>22921.4</v>
          </cell>
          <cell r="Q1899" t="str">
            <v>63</v>
          </cell>
          <cell r="R1899" t="str">
            <v>Admin&amp;Other Acquisitions</v>
          </cell>
          <cell r="T1899" t="b">
            <v>0</v>
          </cell>
          <cell r="U1899" t="b">
            <v>0</v>
          </cell>
          <cell r="V1899" t="b">
            <v>0</v>
          </cell>
          <cell r="W1899" t="str">
            <v>Finance-General Administration</v>
          </cell>
          <cell r="X1899">
            <v>0</v>
          </cell>
          <cell r="Y1899">
            <v>0</v>
          </cell>
          <cell r="Z1899">
            <v>22921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I1899" t="str">
            <v>Tomb</v>
          </cell>
          <cell r="AJ1899" t="str">
            <v>T</v>
          </cell>
        </row>
        <row r="1900">
          <cell r="A1900" t="str">
            <v>1008137</v>
          </cell>
          <cell r="B1900" t="str">
            <v>F00080149</v>
          </cell>
          <cell r="C1900" t="str">
            <v>00080149</v>
          </cell>
          <cell r="D1900" t="str">
            <v>WILL NOT PURCHASE BUILDING PK3</v>
          </cell>
          <cell r="E1900">
            <v>36708</v>
          </cell>
          <cell r="H1900">
            <v>41547</v>
          </cell>
          <cell r="I1900">
            <v>37826</v>
          </cell>
          <cell r="J1900">
            <v>415</v>
          </cell>
          <cell r="K1900">
            <v>415</v>
          </cell>
          <cell r="L1900">
            <v>415</v>
          </cell>
          <cell r="M1900">
            <v>415</v>
          </cell>
          <cell r="N1900">
            <v>0</v>
          </cell>
          <cell r="O1900">
            <v>200506</v>
          </cell>
          <cell r="P1900">
            <v>415</v>
          </cell>
          <cell r="Q1900" t="str">
            <v>63</v>
          </cell>
          <cell r="R1900" t="str">
            <v>Admin&amp;Other Acquisitions</v>
          </cell>
          <cell r="T1900" t="b">
            <v>0</v>
          </cell>
          <cell r="U1900" t="b">
            <v>1</v>
          </cell>
          <cell r="V1900" t="b">
            <v>0</v>
          </cell>
          <cell r="W1900" t="str">
            <v>Finance-General Administration</v>
          </cell>
          <cell r="X1900">
            <v>0</v>
          </cell>
          <cell r="Y1900">
            <v>0</v>
          </cell>
          <cell r="Z1900">
            <v>415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I1900" t="str">
            <v>Tomb</v>
          </cell>
          <cell r="AJ1900" t="str">
            <v>T</v>
          </cell>
        </row>
        <row r="1901">
          <cell r="A1901" t="str">
            <v>1008138</v>
          </cell>
          <cell r="B1901" t="str">
            <v>F00080169</v>
          </cell>
          <cell r="C1901" t="str">
            <v>00080169</v>
          </cell>
          <cell r="D1901" t="str">
            <v>WILL NOT PURCHASE BUILDING PK4</v>
          </cell>
          <cell r="E1901">
            <v>36708</v>
          </cell>
          <cell r="H1901">
            <v>41547</v>
          </cell>
          <cell r="I1901">
            <v>37826</v>
          </cell>
          <cell r="J1901">
            <v>282</v>
          </cell>
          <cell r="K1901">
            <v>282</v>
          </cell>
          <cell r="L1901">
            <v>282</v>
          </cell>
          <cell r="M1901">
            <v>282</v>
          </cell>
          <cell r="N1901">
            <v>0</v>
          </cell>
          <cell r="O1901">
            <v>200506</v>
          </cell>
          <cell r="P1901">
            <v>282</v>
          </cell>
          <cell r="Q1901" t="str">
            <v>63</v>
          </cell>
          <cell r="R1901" t="str">
            <v>Admin&amp;Other Acquisitions</v>
          </cell>
          <cell r="T1901" t="b">
            <v>0</v>
          </cell>
          <cell r="U1901" t="b">
            <v>1</v>
          </cell>
          <cell r="V1901" t="b">
            <v>0</v>
          </cell>
          <cell r="W1901" t="str">
            <v>Finance-General Administration</v>
          </cell>
          <cell r="X1901">
            <v>0</v>
          </cell>
          <cell r="Y1901">
            <v>0</v>
          </cell>
          <cell r="Z1901">
            <v>282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I1901" t="str">
            <v>Tomb</v>
          </cell>
          <cell r="AJ1901" t="str">
            <v>T</v>
          </cell>
        </row>
        <row r="1902">
          <cell r="A1902" t="str">
            <v>1008139</v>
          </cell>
          <cell r="B1902" t="str">
            <v>F00080175</v>
          </cell>
          <cell r="C1902" t="str">
            <v>00080175</v>
          </cell>
          <cell r="D1902" t="str">
            <v>WILL NOT PURCHASE BUILDING PK5</v>
          </cell>
          <cell r="E1902">
            <v>36708</v>
          </cell>
          <cell r="H1902">
            <v>41547</v>
          </cell>
          <cell r="I1902">
            <v>37826</v>
          </cell>
          <cell r="J1902">
            <v>463</v>
          </cell>
          <cell r="K1902">
            <v>463</v>
          </cell>
          <cell r="L1902">
            <v>463</v>
          </cell>
          <cell r="M1902">
            <v>463</v>
          </cell>
          <cell r="N1902">
            <v>0</v>
          </cell>
          <cell r="O1902">
            <v>200506</v>
          </cell>
          <cell r="P1902">
            <v>463</v>
          </cell>
          <cell r="Q1902" t="str">
            <v>63</v>
          </cell>
          <cell r="R1902" t="str">
            <v>Admin&amp;Other Acquisitions</v>
          </cell>
          <cell r="T1902" t="b">
            <v>0</v>
          </cell>
          <cell r="U1902" t="b">
            <v>1</v>
          </cell>
          <cell r="V1902" t="b">
            <v>0</v>
          </cell>
          <cell r="W1902" t="str">
            <v>Finance-General Administration</v>
          </cell>
          <cell r="X1902">
            <v>0</v>
          </cell>
          <cell r="Y1902">
            <v>0</v>
          </cell>
          <cell r="Z1902">
            <v>463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I1902" t="str">
            <v>Tomb</v>
          </cell>
          <cell r="AJ1902" t="str">
            <v>T</v>
          </cell>
        </row>
        <row r="1903">
          <cell r="A1903" t="str">
            <v>1008295</v>
          </cell>
          <cell r="B1903" t="str">
            <v>P98022313</v>
          </cell>
          <cell r="C1903" t="str">
            <v>98022313</v>
          </cell>
          <cell r="D1903" t="str">
            <v>ARMORY RENOVATION</v>
          </cell>
          <cell r="E1903">
            <v>36739</v>
          </cell>
          <cell r="G1903">
            <v>37103</v>
          </cell>
          <cell r="H1903">
            <v>41486</v>
          </cell>
          <cell r="I1903">
            <v>37103</v>
          </cell>
          <cell r="J1903">
            <v>22010</v>
          </cell>
          <cell r="K1903">
            <v>22010.2</v>
          </cell>
          <cell r="L1903">
            <v>22010.2</v>
          </cell>
          <cell r="M1903">
            <v>22010</v>
          </cell>
          <cell r="N1903">
            <v>0</v>
          </cell>
          <cell r="O1903">
            <v>200506</v>
          </cell>
          <cell r="P1903">
            <v>22010.2</v>
          </cell>
          <cell r="Q1903" t="str">
            <v>54</v>
          </cell>
          <cell r="R1903" t="str">
            <v>Athletics</v>
          </cell>
          <cell r="T1903" t="b">
            <v>0</v>
          </cell>
          <cell r="U1903" t="b">
            <v>1</v>
          </cell>
          <cell r="V1903" t="b">
            <v>0</v>
          </cell>
          <cell r="W1903" t="str">
            <v>Accounting And Contracts</v>
          </cell>
          <cell r="X1903">
            <v>0</v>
          </cell>
          <cell r="Y1903">
            <v>0</v>
          </cell>
          <cell r="Z1903">
            <v>22010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 t="str">
            <v>20</v>
          </cell>
          <cell r="AH1903" t="str">
            <v>PR</v>
          </cell>
          <cell r="AI1903" t="str">
            <v>FullyF</v>
          </cell>
          <cell r="AJ1903" t="str">
            <v>FF</v>
          </cell>
        </row>
        <row r="1904">
          <cell r="A1904" t="str">
            <v>1008296</v>
          </cell>
          <cell r="B1904" t="str">
            <v>P00080201</v>
          </cell>
          <cell r="C1904" t="str">
            <v>00080201</v>
          </cell>
          <cell r="D1904" t="str">
            <v>WHITNEY 221 HVAC IMPROVEMENTS</v>
          </cell>
          <cell r="E1904">
            <v>36739</v>
          </cell>
          <cell r="G1904">
            <v>37346</v>
          </cell>
          <cell r="H1904">
            <v>36981</v>
          </cell>
          <cell r="I1904">
            <v>37795</v>
          </cell>
          <cell r="J1904">
            <v>806468</v>
          </cell>
          <cell r="K1904">
            <v>806468</v>
          </cell>
          <cell r="L1904">
            <v>806468</v>
          </cell>
          <cell r="M1904">
            <v>0</v>
          </cell>
          <cell r="N1904">
            <v>806468</v>
          </cell>
          <cell r="O1904">
            <v>200506</v>
          </cell>
          <cell r="P1904">
            <v>806468</v>
          </cell>
          <cell r="Q1904" t="str">
            <v>62</v>
          </cell>
          <cell r="R1904" t="str">
            <v>Admin&amp;Other Computing</v>
          </cell>
          <cell r="S1904" t="str">
            <v>OTHER FACILITIES</v>
          </cell>
          <cell r="T1904" t="b">
            <v>0</v>
          </cell>
          <cell r="U1904" t="b">
            <v>1</v>
          </cell>
          <cell r="V1904" t="b">
            <v>0</v>
          </cell>
          <cell r="W1904" t="str">
            <v>Accounting And Contracts</v>
          </cell>
          <cell r="X1904">
            <v>806468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 t="str">
            <v>30</v>
          </cell>
          <cell r="AH1904" t="str">
            <v>CM</v>
          </cell>
          <cell r="AI1904" t="str">
            <v>FullyF</v>
          </cell>
          <cell r="AJ1904" t="str">
            <v>FF</v>
          </cell>
        </row>
        <row r="1905">
          <cell r="A1905" t="str">
            <v>1008297</v>
          </cell>
          <cell r="B1905" t="str">
            <v>P00080301</v>
          </cell>
          <cell r="C1905" t="str">
            <v>00080301</v>
          </cell>
          <cell r="D1905" t="str">
            <v>EDWARDS 340 - 1st &amp; 2nd FLOOR RENO</v>
          </cell>
          <cell r="E1905">
            <v>36739</v>
          </cell>
          <cell r="G1905">
            <v>37529</v>
          </cell>
          <cell r="I1905">
            <v>37866</v>
          </cell>
          <cell r="J1905">
            <v>271840</v>
          </cell>
          <cell r="K1905">
            <v>271840.32</v>
          </cell>
          <cell r="L1905">
            <v>271840.32</v>
          </cell>
          <cell r="M1905">
            <v>280879</v>
          </cell>
          <cell r="N1905">
            <v>0</v>
          </cell>
          <cell r="O1905">
            <v>200506</v>
          </cell>
          <cell r="P1905">
            <v>271840.32</v>
          </cell>
          <cell r="Q1905" t="str">
            <v>24</v>
          </cell>
          <cell r="R1905" t="str">
            <v>Eng&amp;ApplSci</v>
          </cell>
          <cell r="T1905" t="b">
            <v>0</v>
          </cell>
          <cell r="U1905" t="b">
            <v>1</v>
          </cell>
          <cell r="V1905" t="b">
            <v>0</v>
          </cell>
          <cell r="W1905" t="str">
            <v>Accounting And Contracts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I1905" t="str">
            <v>Tomb</v>
          </cell>
          <cell r="AJ1905" t="str">
            <v>T</v>
          </cell>
        </row>
        <row r="1906">
          <cell r="A1906" t="str">
            <v>1008352</v>
          </cell>
          <cell r="B1906" t="str">
            <v>P00070301</v>
          </cell>
          <cell r="C1906" t="str">
            <v>00070301</v>
          </cell>
          <cell r="D1906" t="str">
            <v>SHM BUILDING SEPARATION PHASE II</v>
          </cell>
          <cell r="E1906">
            <v>36739</v>
          </cell>
          <cell r="G1906">
            <v>37195</v>
          </cell>
          <cell r="H1906">
            <v>36891</v>
          </cell>
          <cell r="I1906">
            <v>36750</v>
          </cell>
          <cell r="J1906">
            <v>95000</v>
          </cell>
          <cell r="K1906">
            <v>86480.07</v>
          </cell>
          <cell r="L1906">
            <v>86480.07</v>
          </cell>
          <cell r="M1906">
            <v>0</v>
          </cell>
          <cell r="N1906">
            <v>86480</v>
          </cell>
          <cell r="O1906">
            <v>200506</v>
          </cell>
          <cell r="P1906">
            <v>86480.07</v>
          </cell>
          <cell r="Q1906" t="str">
            <v>80</v>
          </cell>
          <cell r="R1906" t="str">
            <v>Medicine</v>
          </cell>
          <cell r="S1906" t="str">
            <v>MEDICAL CAMPUS</v>
          </cell>
          <cell r="T1906" t="b">
            <v>0</v>
          </cell>
          <cell r="U1906" t="b">
            <v>0</v>
          </cell>
          <cell r="V1906" t="b">
            <v>0</v>
          </cell>
          <cell r="W1906" t="str">
            <v>Asset Management</v>
          </cell>
          <cell r="X1906">
            <v>86480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 t="str">
            <v>30</v>
          </cell>
          <cell r="AH1906" t="str">
            <v>CM</v>
          </cell>
          <cell r="AI1906" t="str">
            <v>Desig</v>
          </cell>
          <cell r="AJ1906" t="str">
            <v>I</v>
          </cell>
        </row>
        <row r="1907">
          <cell r="A1907" t="str">
            <v>1008443</v>
          </cell>
          <cell r="B1907" t="str">
            <v>P00071201</v>
          </cell>
          <cell r="C1907" t="str">
            <v>00071201</v>
          </cell>
          <cell r="D1907" t="str">
            <v>SEAMCO 2 EM OFFICE RENOVATIONS</v>
          </cell>
          <cell r="E1907">
            <v>36739</v>
          </cell>
          <cell r="G1907">
            <v>36891</v>
          </cell>
          <cell r="I1907">
            <v>36759</v>
          </cell>
          <cell r="J1907">
            <v>95000</v>
          </cell>
          <cell r="K1907">
            <v>93190.94</v>
          </cell>
          <cell r="L1907">
            <v>93190.94</v>
          </cell>
          <cell r="M1907">
            <v>93190.64</v>
          </cell>
          <cell r="N1907">
            <v>0</v>
          </cell>
          <cell r="O1907">
            <v>200506</v>
          </cell>
          <cell r="P1907">
            <v>93190.94</v>
          </cell>
          <cell r="Q1907" t="str">
            <v>80</v>
          </cell>
          <cell r="R1907" t="str">
            <v>Medicine</v>
          </cell>
          <cell r="T1907" t="b">
            <v>0</v>
          </cell>
          <cell r="U1907" t="b">
            <v>0</v>
          </cell>
          <cell r="V1907" t="b">
            <v>0</v>
          </cell>
          <cell r="W1907" t="str">
            <v>Asset Management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 t="str">
            <v>20</v>
          </cell>
          <cell r="AH1907" t="str">
            <v>PR</v>
          </cell>
          <cell r="AI1907" t="str">
            <v>Const</v>
          </cell>
          <cell r="AJ1907" t="str">
            <v>I</v>
          </cell>
        </row>
        <row r="1908">
          <cell r="A1908" t="str">
            <v>1008451</v>
          </cell>
          <cell r="B1908" t="str">
            <v>C00082177</v>
          </cell>
          <cell r="C1908" t="str">
            <v>00082177</v>
          </cell>
          <cell r="D1908" t="str">
            <v>YAD PC ATHLETICS PWG FITNESS CTR ORDER #1409</v>
          </cell>
          <cell r="E1908">
            <v>36739</v>
          </cell>
          <cell r="G1908">
            <v>36891</v>
          </cell>
          <cell r="H1908">
            <v>36891</v>
          </cell>
          <cell r="I1908">
            <v>36759</v>
          </cell>
          <cell r="J1908">
            <v>3976</v>
          </cell>
          <cell r="K1908">
            <v>3976</v>
          </cell>
          <cell r="L1908">
            <v>3976</v>
          </cell>
          <cell r="M1908">
            <v>0</v>
          </cell>
          <cell r="N1908">
            <v>3976</v>
          </cell>
          <cell r="O1908">
            <v>200506</v>
          </cell>
          <cell r="P1908">
            <v>3976</v>
          </cell>
          <cell r="T1908" t="b">
            <v>0</v>
          </cell>
          <cell r="U1908" t="b">
            <v>1</v>
          </cell>
          <cell r="V1908" t="b">
            <v>0</v>
          </cell>
          <cell r="W1908" t="str">
            <v>Finance-General Administration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I1908" t="str">
            <v>Tomb</v>
          </cell>
          <cell r="AJ1908" t="str">
            <v>T</v>
          </cell>
        </row>
        <row r="1909">
          <cell r="A1909" t="str">
            <v>1008452</v>
          </cell>
          <cell r="C1909" t="str">
            <v>00082179</v>
          </cell>
          <cell r="D1909" t="str">
            <v>YAD PC ATHLETICS RTH 103 ORDER #1410 - defunct</v>
          </cell>
          <cell r="E1909">
            <v>36739</v>
          </cell>
          <cell r="H1909">
            <v>36891</v>
          </cell>
          <cell r="I1909">
            <v>37082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200506</v>
          </cell>
          <cell r="P1909">
            <v>0</v>
          </cell>
          <cell r="T1909" t="b">
            <v>0</v>
          </cell>
          <cell r="U1909" t="b">
            <v>1</v>
          </cell>
          <cell r="V1909" t="b">
            <v>0</v>
          </cell>
          <cell r="W1909" t="str">
            <v>Finance-General Administration</v>
          </cell>
          <cell r="X1909">
            <v>0</v>
          </cell>
          <cell r="Y1909">
            <v>0</v>
          </cell>
          <cell r="Z1909">
            <v>0</v>
          </cell>
          <cell r="AI1909" t="str">
            <v>Tomb</v>
          </cell>
          <cell r="AJ1909" t="str">
            <v>T</v>
          </cell>
        </row>
        <row r="1910">
          <cell r="A1910" t="str">
            <v>1008597</v>
          </cell>
          <cell r="B1910" t="str">
            <v>P00072601</v>
          </cell>
          <cell r="C1910" t="str">
            <v>00072601</v>
          </cell>
          <cell r="D1910" t="str">
            <v>AMISTAD ST 10 OFFICE BUILDING &amp; GARAGE</v>
          </cell>
          <cell r="E1910">
            <v>36617</v>
          </cell>
          <cell r="G1910">
            <v>37499</v>
          </cell>
          <cell r="H1910">
            <v>37407</v>
          </cell>
          <cell r="I1910">
            <v>36667</v>
          </cell>
          <cell r="J1910">
            <v>29000000</v>
          </cell>
          <cell r="K1910">
            <v>26777798.07</v>
          </cell>
          <cell r="L1910">
            <v>27699994.350000001</v>
          </cell>
          <cell r="M1910">
            <v>0</v>
          </cell>
          <cell r="N1910">
            <v>27699994</v>
          </cell>
          <cell r="O1910">
            <v>200506</v>
          </cell>
          <cell r="P1910">
            <v>28166340.190000001</v>
          </cell>
          <cell r="Q1910" t="str">
            <v>80</v>
          </cell>
          <cell r="R1910" t="str">
            <v>Medicine</v>
          </cell>
          <cell r="S1910" t="str">
            <v>MEDICAL CAMPUS</v>
          </cell>
          <cell r="T1910" t="b">
            <v>0</v>
          </cell>
          <cell r="U1910" t="b">
            <v>0</v>
          </cell>
          <cell r="V1910" t="b">
            <v>0</v>
          </cell>
          <cell r="W1910" t="str">
            <v>Asset Management</v>
          </cell>
          <cell r="X1910">
            <v>0</v>
          </cell>
          <cell r="Y1910">
            <v>29000000</v>
          </cell>
          <cell r="Z1910">
            <v>0</v>
          </cell>
          <cell r="AA1910">
            <v>0</v>
          </cell>
          <cell r="AB1910">
            <v>137434.9</v>
          </cell>
          <cell r="AC1910">
            <v>0</v>
          </cell>
          <cell r="AD1910">
            <v>319085.24</v>
          </cell>
          <cell r="AE1910">
            <v>9825.7000000000007</v>
          </cell>
          <cell r="AF1910">
            <v>0</v>
          </cell>
          <cell r="AG1910" t="str">
            <v>10</v>
          </cell>
          <cell r="AH1910" t="str">
            <v>NI</v>
          </cell>
          <cell r="AI1910" t="str">
            <v>Const</v>
          </cell>
          <cell r="AJ1910" t="str">
            <v>I</v>
          </cell>
        </row>
        <row r="1911">
          <cell r="A1911" t="str">
            <v>1008664</v>
          </cell>
          <cell r="B1911" t="str">
            <v>P98022419</v>
          </cell>
          <cell r="C1911" t="str">
            <v>98022419</v>
          </cell>
          <cell r="D1911" t="str">
            <v>ESPLANADE APARTMENTS WINDOW REPLACEMENT</v>
          </cell>
          <cell r="E1911">
            <v>36770</v>
          </cell>
          <cell r="G1911">
            <v>37791</v>
          </cell>
          <cell r="H1911">
            <v>37741</v>
          </cell>
          <cell r="I1911">
            <v>38187</v>
          </cell>
          <cell r="J1911">
            <v>1121308</v>
          </cell>
          <cell r="K1911">
            <v>1037490.97</v>
          </cell>
          <cell r="L1911">
            <v>1121306.97</v>
          </cell>
          <cell r="M1911">
            <v>486974</v>
          </cell>
          <cell r="N1911">
            <v>634333</v>
          </cell>
          <cell r="O1911">
            <v>200506</v>
          </cell>
          <cell r="P1911">
            <v>1121306.97</v>
          </cell>
          <cell r="Q1911" t="str">
            <v>70</v>
          </cell>
          <cell r="R1911" t="str">
            <v>Residential - Graduate</v>
          </cell>
          <cell r="S1911" t="str">
            <v>RESIDENTIAL FACILITIES</v>
          </cell>
          <cell r="T1911" t="b">
            <v>0</v>
          </cell>
          <cell r="U1911" t="b">
            <v>1</v>
          </cell>
          <cell r="V1911" t="b">
            <v>0</v>
          </cell>
          <cell r="W1911" t="str">
            <v>Accounting And Contracts</v>
          </cell>
          <cell r="X1911">
            <v>634333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 t="str">
            <v>30</v>
          </cell>
          <cell r="AH1911" t="str">
            <v>CM</v>
          </cell>
          <cell r="AI1911" t="str">
            <v>FullyF</v>
          </cell>
          <cell r="AJ1911" t="str">
            <v>FF</v>
          </cell>
        </row>
        <row r="1912">
          <cell r="A1912" t="str">
            <v>1008665</v>
          </cell>
          <cell r="B1912" t="str">
            <v>P95100608</v>
          </cell>
          <cell r="C1912" t="str">
            <v>95100608</v>
          </cell>
          <cell r="D1912" t="str">
            <v>HILLHOUSE 27 RENOVATION</v>
          </cell>
          <cell r="E1912">
            <v>36770</v>
          </cell>
          <cell r="G1912">
            <v>37529</v>
          </cell>
          <cell r="H1912">
            <v>37499</v>
          </cell>
          <cell r="I1912">
            <v>38103</v>
          </cell>
          <cell r="J1912">
            <v>1864368</v>
          </cell>
          <cell r="K1912">
            <v>1858389.47</v>
          </cell>
          <cell r="L1912">
            <v>1864367.97</v>
          </cell>
          <cell r="M1912">
            <v>1682429</v>
          </cell>
          <cell r="N1912">
            <v>181939</v>
          </cell>
          <cell r="O1912">
            <v>200506</v>
          </cell>
          <cell r="P1912">
            <v>1864367.97</v>
          </cell>
          <cell r="Q1912" t="str">
            <v>22</v>
          </cell>
          <cell r="R1912" t="str">
            <v>Soc Sci</v>
          </cell>
          <cell r="S1912" t="str">
            <v>HILLHOUSE AVENUNE</v>
          </cell>
          <cell r="T1912" t="b">
            <v>0</v>
          </cell>
          <cell r="U1912" t="b">
            <v>1</v>
          </cell>
          <cell r="V1912" t="b">
            <v>0</v>
          </cell>
          <cell r="W1912" t="str">
            <v>Accounting And Contracts</v>
          </cell>
          <cell r="X1912">
            <v>181939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 t="str">
            <v>20</v>
          </cell>
          <cell r="AH1912" t="str">
            <v>PR</v>
          </cell>
          <cell r="AI1912" t="str">
            <v>FullyF</v>
          </cell>
          <cell r="AJ1912" t="str">
            <v>FF</v>
          </cell>
        </row>
        <row r="1913">
          <cell r="A1913" t="str">
            <v>1008666</v>
          </cell>
          <cell r="B1913" t="str">
            <v>P98022324</v>
          </cell>
          <cell r="C1913" t="str">
            <v>98022324</v>
          </cell>
          <cell r="D1913" t="str">
            <v>PARK 211 EXTERIOR RENOVATION</v>
          </cell>
          <cell r="E1913">
            <v>36770</v>
          </cell>
          <cell r="G1913">
            <v>37256</v>
          </cell>
          <cell r="H1913">
            <v>37376</v>
          </cell>
          <cell r="I1913">
            <v>37795</v>
          </cell>
          <cell r="J1913">
            <v>965053</v>
          </cell>
          <cell r="K1913">
            <v>965052.88</v>
          </cell>
          <cell r="L1913">
            <v>965052.88</v>
          </cell>
          <cell r="M1913">
            <v>948292</v>
          </cell>
          <cell r="N1913">
            <v>16761</v>
          </cell>
          <cell r="O1913">
            <v>200506</v>
          </cell>
          <cell r="P1913">
            <v>965052.88</v>
          </cell>
          <cell r="Q1913" t="str">
            <v>61</v>
          </cell>
          <cell r="R1913" t="str">
            <v>Admin&amp;Other Other</v>
          </cell>
          <cell r="S1913" t="str">
            <v>OTHER FACILITIES</v>
          </cell>
          <cell r="T1913" t="b">
            <v>0</v>
          </cell>
          <cell r="U1913" t="b">
            <v>1</v>
          </cell>
          <cell r="V1913" t="b">
            <v>0</v>
          </cell>
          <cell r="W1913" t="str">
            <v>Accounting And Contracts</v>
          </cell>
          <cell r="X1913">
            <v>16761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 t="str">
            <v>30</v>
          </cell>
          <cell r="AH1913" t="str">
            <v>CM</v>
          </cell>
          <cell r="AI1913" t="str">
            <v>FullyF</v>
          </cell>
          <cell r="AJ1913" t="str">
            <v>FF</v>
          </cell>
        </row>
        <row r="1914">
          <cell r="A1914" t="str">
            <v>1008667</v>
          </cell>
          <cell r="B1914" t="str">
            <v>P00082201</v>
          </cell>
          <cell r="C1914" t="str">
            <v>00082201</v>
          </cell>
          <cell r="D1914" t="str">
            <v>SCL ROOF REPAIRS</v>
          </cell>
          <cell r="E1914">
            <v>36770</v>
          </cell>
          <cell r="G1914">
            <v>37652</v>
          </cell>
          <cell r="H1914">
            <v>37072</v>
          </cell>
          <cell r="I1914">
            <v>38103</v>
          </cell>
          <cell r="J1914">
            <v>343951</v>
          </cell>
          <cell r="K1914">
            <v>343950.54</v>
          </cell>
          <cell r="L1914">
            <v>343950.54</v>
          </cell>
          <cell r="M1914">
            <v>4732</v>
          </cell>
          <cell r="N1914">
            <v>339219</v>
          </cell>
          <cell r="O1914">
            <v>200506</v>
          </cell>
          <cell r="P1914">
            <v>343950.54</v>
          </cell>
          <cell r="Q1914" t="str">
            <v>25</v>
          </cell>
          <cell r="R1914" t="str">
            <v>Biological and Physical Sciences</v>
          </cell>
          <cell r="S1914" t="str">
            <v>SCIENCE HILL</v>
          </cell>
          <cell r="T1914" t="b">
            <v>0</v>
          </cell>
          <cell r="U1914" t="b">
            <v>1</v>
          </cell>
          <cell r="V1914" t="b">
            <v>0</v>
          </cell>
          <cell r="W1914" t="str">
            <v>Accounting And Contracts</v>
          </cell>
          <cell r="X1914">
            <v>339219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 t="str">
            <v>30</v>
          </cell>
          <cell r="AH1914" t="str">
            <v>CM</v>
          </cell>
          <cell r="AI1914" t="str">
            <v>FullyF</v>
          </cell>
          <cell r="AJ1914" t="str">
            <v>FF</v>
          </cell>
        </row>
        <row r="1915">
          <cell r="A1915" t="str">
            <v>1008668</v>
          </cell>
          <cell r="B1915" t="str">
            <v>P00082301</v>
          </cell>
          <cell r="C1915" t="str">
            <v>00082301</v>
          </cell>
          <cell r="D1915" t="str">
            <v>HGS RMS B39-B51 RENOVATION</v>
          </cell>
          <cell r="E1915">
            <v>36770</v>
          </cell>
          <cell r="G1915">
            <v>37529</v>
          </cell>
          <cell r="I1915">
            <v>37795</v>
          </cell>
          <cell r="J1915">
            <v>198275</v>
          </cell>
          <cell r="K1915">
            <v>198275</v>
          </cell>
          <cell r="L1915">
            <v>198275</v>
          </cell>
          <cell r="M1915">
            <v>101725</v>
          </cell>
          <cell r="N1915">
            <v>0</v>
          </cell>
          <cell r="O1915">
            <v>200506</v>
          </cell>
          <cell r="P1915">
            <v>198275</v>
          </cell>
          <cell r="Q1915" t="str">
            <v>61</v>
          </cell>
          <cell r="R1915" t="str">
            <v>Admin&amp;Other Other</v>
          </cell>
          <cell r="T1915" t="b">
            <v>0</v>
          </cell>
          <cell r="U1915" t="b">
            <v>1</v>
          </cell>
          <cell r="V1915" t="b">
            <v>0</v>
          </cell>
          <cell r="W1915" t="str">
            <v>Accounting And Contracts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 t="str">
            <v>20</v>
          </cell>
          <cell r="AH1915" t="str">
            <v>PR</v>
          </cell>
          <cell r="AI1915" t="str">
            <v>FullyF</v>
          </cell>
          <cell r="AJ1915" t="str">
            <v>FF</v>
          </cell>
        </row>
        <row r="1916">
          <cell r="A1916" t="str">
            <v>1008669</v>
          </cell>
          <cell r="B1916" t="str">
            <v>P00083001</v>
          </cell>
          <cell r="C1916" t="str">
            <v>00083001</v>
          </cell>
          <cell r="D1916" t="str">
            <v>PROSPECT 314 YALE REVIEW RELOCATION</v>
          </cell>
          <cell r="E1916">
            <v>36770</v>
          </cell>
          <cell r="G1916">
            <v>37529</v>
          </cell>
          <cell r="I1916">
            <v>37866</v>
          </cell>
          <cell r="J1916">
            <v>164961</v>
          </cell>
          <cell r="K1916">
            <v>164960.85</v>
          </cell>
          <cell r="L1916">
            <v>164960.85</v>
          </cell>
          <cell r="M1916">
            <v>164961</v>
          </cell>
          <cell r="N1916">
            <v>0</v>
          </cell>
          <cell r="O1916">
            <v>200506</v>
          </cell>
          <cell r="P1916">
            <v>164960.85</v>
          </cell>
          <cell r="Q1916" t="str">
            <v>31</v>
          </cell>
          <cell r="R1916" t="str">
            <v>Self-sup Forestry</v>
          </cell>
          <cell r="T1916" t="b">
            <v>0</v>
          </cell>
          <cell r="U1916" t="b">
            <v>1</v>
          </cell>
          <cell r="V1916" t="b">
            <v>0</v>
          </cell>
          <cell r="W1916" t="str">
            <v>Accounting And Contracts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 t="str">
            <v>30</v>
          </cell>
          <cell r="AH1916" t="str">
            <v>CM</v>
          </cell>
          <cell r="AI1916" t="str">
            <v>FullyF</v>
          </cell>
          <cell r="AJ1916" t="str">
            <v>FF</v>
          </cell>
        </row>
        <row r="1917">
          <cell r="A1917" t="str">
            <v>1008670</v>
          </cell>
          <cell r="B1917" t="str">
            <v>P00091101</v>
          </cell>
          <cell r="C1917" t="str">
            <v>00091101</v>
          </cell>
          <cell r="D1917" t="str">
            <v>NSB 392 GENETICS LAB RENOVATION</v>
          </cell>
          <cell r="E1917">
            <v>35977</v>
          </cell>
          <cell r="G1917">
            <v>36860</v>
          </cell>
          <cell r="H1917">
            <v>36831</v>
          </cell>
          <cell r="I1917">
            <v>36783</v>
          </cell>
          <cell r="J1917">
            <v>95000</v>
          </cell>
          <cell r="K1917">
            <v>89638.27</v>
          </cell>
          <cell r="L1917">
            <v>89638.27</v>
          </cell>
          <cell r="M1917">
            <v>0</v>
          </cell>
          <cell r="N1917">
            <v>89638</v>
          </cell>
          <cell r="O1917">
            <v>200506</v>
          </cell>
          <cell r="P1917">
            <v>89638.27</v>
          </cell>
          <cell r="Q1917" t="str">
            <v>80</v>
          </cell>
          <cell r="R1917" t="str">
            <v>Medicine</v>
          </cell>
          <cell r="S1917" t="str">
            <v>MEDICAL CAMPUS</v>
          </cell>
          <cell r="T1917" t="b">
            <v>0</v>
          </cell>
          <cell r="U1917" t="b">
            <v>0</v>
          </cell>
          <cell r="V1917" t="b">
            <v>0</v>
          </cell>
          <cell r="W1917" t="str">
            <v>Asset Management</v>
          </cell>
          <cell r="X1917">
            <v>89638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 t="str">
            <v>20</v>
          </cell>
          <cell r="AH1917" t="str">
            <v>PR</v>
          </cell>
          <cell r="AI1917" t="str">
            <v>Const</v>
          </cell>
          <cell r="AJ1917" t="str">
            <v>I</v>
          </cell>
        </row>
        <row r="1918">
          <cell r="A1918" t="str">
            <v>1008671</v>
          </cell>
          <cell r="B1918" t="str">
            <v>P00090701</v>
          </cell>
          <cell r="C1918" t="str">
            <v>00090701</v>
          </cell>
          <cell r="D1918" t="str">
            <v>YPB ROOF REPLACEMENT</v>
          </cell>
          <cell r="E1918">
            <v>35977</v>
          </cell>
          <cell r="G1918">
            <v>37499</v>
          </cell>
          <cell r="H1918">
            <v>36922</v>
          </cell>
          <cell r="I1918">
            <v>37587</v>
          </cell>
          <cell r="J1918">
            <v>380000</v>
          </cell>
          <cell r="K1918">
            <v>354628.89</v>
          </cell>
          <cell r="L1918">
            <v>354628.89</v>
          </cell>
          <cell r="M1918">
            <v>0</v>
          </cell>
          <cell r="N1918">
            <v>354629</v>
          </cell>
          <cell r="O1918">
            <v>200506</v>
          </cell>
          <cell r="P1918">
            <v>354628.89</v>
          </cell>
          <cell r="Q1918" t="str">
            <v>80</v>
          </cell>
          <cell r="R1918" t="str">
            <v>Medicine</v>
          </cell>
          <cell r="S1918" t="str">
            <v>MEDICAL CAMPUS</v>
          </cell>
          <cell r="T1918" t="b">
            <v>0</v>
          </cell>
          <cell r="U1918" t="b">
            <v>0</v>
          </cell>
          <cell r="V1918" t="b">
            <v>0</v>
          </cell>
          <cell r="W1918" t="str">
            <v>Asset Management</v>
          </cell>
          <cell r="X1918">
            <v>380000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 t="str">
            <v>30</v>
          </cell>
          <cell r="AH1918" t="str">
            <v>CM</v>
          </cell>
          <cell r="AI1918" t="str">
            <v>Const</v>
          </cell>
          <cell r="AJ1918" t="str">
            <v>I</v>
          </cell>
        </row>
        <row r="1919">
          <cell r="A1919" t="str">
            <v>1008672</v>
          </cell>
          <cell r="B1919" t="str">
            <v>C00091177</v>
          </cell>
          <cell r="C1919" t="str">
            <v>00091177</v>
          </cell>
          <cell r="D1919" t="str">
            <v>YAD PC ATHLETICS ALUMNI AFFAIRS ORDER #1421</v>
          </cell>
          <cell r="E1919">
            <v>36770</v>
          </cell>
          <cell r="G1919">
            <v>36891</v>
          </cell>
          <cell r="H1919">
            <v>36891</v>
          </cell>
          <cell r="I1919">
            <v>36780</v>
          </cell>
          <cell r="J1919">
            <v>1928</v>
          </cell>
          <cell r="K1919">
            <v>1928</v>
          </cell>
          <cell r="L1919">
            <v>1928</v>
          </cell>
          <cell r="M1919">
            <v>0</v>
          </cell>
          <cell r="N1919">
            <v>1928</v>
          </cell>
          <cell r="O1919">
            <v>200506</v>
          </cell>
          <cell r="P1919">
            <v>1928</v>
          </cell>
          <cell r="T1919" t="b">
            <v>0</v>
          </cell>
          <cell r="U1919" t="b">
            <v>1</v>
          </cell>
          <cell r="V1919" t="b">
            <v>0</v>
          </cell>
          <cell r="W1919" t="str">
            <v>Finance-General Administration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I1919" t="str">
            <v>Tomb</v>
          </cell>
          <cell r="AJ1919" t="str">
            <v>T</v>
          </cell>
        </row>
        <row r="1920">
          <cell r="A1920" t="str">
            <v>1008673</v>
          </cell>
          <cell r="B1920" t="str">
            <v>C00091178</v>
          </cell>
          <cell r="C1920" t="str">
            <v>00091178</v>
          </cell>
          <cell r="D1920" t="str">
            <v>YAD PC ATHLETICS COMMUNITY OUTREACH ORDER #1422</v>
          </cell>
          <cell r="E1920">
            <v>36770</v>
          </cell>
          <cell r="G1920">
            <v>36891</v>
          </cell>
          <cell r="H1920">
            <v>36891</v>
          </cell>
          <cell r="I1920">
            <v>37597</v>
          </cell>
          <cell r="J1920">
            <v>1928</v>
          </cell>
          <cell r="K1920">
            <v>1928</v>
          </cell>
          <cell r="L1920">
            <v>1928</v>
          </cell>
          <cell r="M1920">
            <v>0</v>
          </cell>
          <cell r="N1920">
            <v>1928</v>
          </cell>
          <cell r="O1920">
            <v>200506</v>
          </cell>
          <cell r="P1920">
            <v>1928</v>
          </cell>
          <cell r="T1920" t="b">
            <v>0</v>
          </cell>
          <cell r="U1920" t="b">
            <v>1</v>
          </cell>
          <cell r="V1920" t="b">
            <v>0</v>
          </cell>
          <cell r="W1920" t="str">
            <v>Finance-General Administration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I1920" t="str">
            <v>Tomb</v>
          </cell>
          <cell r="AJ1920" t="str">
            <v>T</v>
          </cell>
        </row>
        <row r="1921">
          <cell r="A1921" t="str">
            <v>1008895</v>
          </cell>
          <cell r="B1921" t="str">
            <v>P00050902</v>
          </cell>
          <cell r="C1921" t="str">
            <v>00050902</v>
          </cell>
          <cell r="D1921" t="str">
            <v>CAREER  SERVICES RELOCATION</v>
          </cell>
          <cell r="E1921">
            <v>36647</v>
          </cell>
          <cell r="G1921">
            <v>37011</v>
          </cell>
          <cell r="H1921">
            <v>36922</v>
          </cell>
          <cell r="I1921">
            <v>37866</v>
          </cell>
          <cell r="J1921">
            <v>1306684</v>
          </cell>
          <cell r="K1921">
            <v>1306684</v>
          </cell>
          <cell r="L1921">
            <v>1306684</v>
          </cell>
          <cell r="M1921">
            <v>205518</v>
          </cell>
          <cell r="N1921">
            <v>1101166</v>
          </cell>
          <cell r="O1921">
            <v>200506</v>
          </cell>
          <cell r="P1921">
            <v>1306684</v>
          </cell>
          <cell r="Q1921" t="str">
            <v>61</v>
          </cell>
          <cell r="R1921" t="str">
            <v>Admin&amp;Other Other</v>
          </cell>
          <cell r="S1921" t="str">
            <v>CENTRAL CAMPUS</v>
          </cell>
          <cell r="T1921" t="b">
            <v>0</v>
          </cell>
          <cell r="U1921" t="b">
            <v>1</v>
          </cell>
          <cell r="V1921" t="b">
            <v>0</v>
          </cell>
          <cell r="W1921" t="str">
            <v>Accounting And Contracts</v>
          </cell>
          <cell r="X1921">
            <v>1101166</v>
          </cell>
          <cell r="Y1921">
            <v>0</v>
          </cell>
          <cell r="Z1921">
            <v>205518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 t="str">
            <v>20</v>
          </cell>
          <cell r="AH1921" t="str">
            <v>PR</v>
          </cell>
          <cell r="AI1921" t="str">
            <v>FullyF</v>
          </cell>
          <cell r="AJ1921" t="str">
            <v>FF</v>
          </cell>
        </row>
        <row r="1922">
          <cell r="A1922" t="str">
            <v>1008929</v>
          </cell>
          <cell r="B1922" t="str">
            <v>P00090501</v>
          </cell>
          <cell r="C1922" t="str">
            <v>00090501</v>
          </cell>
          <cell r="D1922" t="str">
            <v>FRAMEWORK PLAN DEVELOPMENT</v>
          </cell>
          <cell r="E1922">
            <v>36770</v>
          </cell>
          <cell r="H1922">
            <v>38168</v>
          </cell>
          <cell r="I1922">
            <v>38201</v>
          </cell>
          <cell r="J1922">
            <v>28791</v>
          </cell>
          <cell r="K1922">
            <v>28510.13</v>
          </cell>
          <cell r="L1922">
            <v>28791.13</v>
          </cell>
          <cell r="M1922">
            <v>28791</v>
          </cell>
          <cell r="N1922">
            <v>0</v>
          </cell>
          <cell r="O1922">
            <v>200506</v>
          </cell>
          <cell r="P1922">
            <v>28791.13</v>
          </cell>
          <cell r="Q1922" t="str">
            <v>61</v>
          </cell>
          <cell r="R1922" t="str">
            <v>Admin&amp;Other Other</v>
          </cell>
          <cell r="T1922" t="b">
            <v>0</v>
          </cell>
          <cell r="U1922" t="b">
            <v>1</v>
          </cell>
          <cell r="V1922" t="b">
            <v>0</v>
          </cell>
          <cell r="W1922" t="str">
            <v>Accounting And Contracts</v>
          </cell>
          <cell r="X1922">
            <v>0</v>
          </cell>
          <cell r="Y1922">
            <v>0</v>
          </cell>
          <cell r="Z1922">
            <v>28791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 t="str">
            <v>50</v>
          </cell>
          <cell r="AH1922" t="str">
            <v>OS</v>
          </cell>
          <cell r="AI1922" t="str">
            <v>FullyF</v>
          </cell>
          <cell r="AJ1922" t="str">
            <v>FF</v>
          </cell>
        </row>
        <row r="1923">
          <cell r="A1923" t="str">
            <v>1008968</v>
          </cell>
          <cell r="B1923" t="str">
            <v>C00092977</v>
          </cell>
          <cell r="C1923" t="str">
            <v>00092977</v>
          </cell>
          <cell r="D1923" t="str">
            <v>CARDIOLOGY DSTI NUCLEAR IMAGING SYSTEM</v>
          </cell>
          <cell r="E1923">
            <v>36770</v>
          </cell>
          <cell r="G1923">
            <v>36891</v>
          </cell>
          <cell r="H1923">
            <v>36891</v>
          </cell>
          <cell r="I1923">
            <v>37825</v>
          </cell>
          <cell r="J1923">
            <v>0</v>
          </cell>
          <cell r="K1923">
            <v>-70560</v>
          </cell>
          <cell r="L1923">
            <v>-70560</v>
          </cell>
          <cell r="M1923">
            <v>0</v>
          </cell>
          <cell r="N1923">
            <v>0</v>
          </cell>
          <cell r="O1923">
            <v>200506</v>
          </cell>
          <cell r="P1923">
            <v>-70560</v>
          </cell>
          <cell r="Q1923" t="str">
            <v>80</v>
          </cell>
          <cell r="R1923" t="str">
            <v>Medicine</v>
          </cell>
          <cell r="S1923" t="str">
            <v>EQUIPMENT, SYSTEMS, SOFTWARE</v>
          </cell>
          <cell r="T1923" t="b">
            <v>0</v>
          </cell>
          <cell r="U1923" t="b">
            <v>0</v>
          </cell>
          <cell r="V1923" t="b">
            <v>0</v>
          </cell>
          <cell r="W1923" t="str">
            <v>Finance-General Administration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I1923" t="str">
            <v>Const</v>
          </cell>
          <cell r="AJ1923" t="str">
            <v>I</v>
          </cell>
        </row>
        <row r="1924">
          <cell r="A1924" t="str">
            <v>1009050</v>
          </cell>
          <cell r="B1924" t="str">
            <v>P00071901</v>
          </cell>
          <cell r="C1924" t="str">
            <v>00071901</v>
          </cell>
          <cell r="D1924" t="str">
            <v>MARSH BOTANICAL GARDEN GREENHOUSE #1</v>
          </cell>
          <cell r="E1924">
            <v>36800</v>
          </cell>
          <cell r="G1924">
            <v>37042</v>
          </cell>
          <cell r="H1924">
            <v>36922</v>
          </cell>
          <cell r="I1924">
            <v>37431</v>
          </cell>
          <cell r="J1924">
            <v>298309</v>
          </cell>
          <cell r="K1924">
            <v>298309.59999999998</v>
          </cell>
          <cell r="L1924">
            <v>298309.59999999998</v>
          </cell>
          <cell r="M1924">
            <v>0</v>
          </cell>
          <cell r="N1924">
            <v>298309</v>
          </cell>
          <cell r="O1924">
            <v>200506</v>
          </cell>
          <cell r="P1924">
            <v>298309.59999999998</v>
          </cell>
          <cell r="Q1924" t="str">
            <v>25</v>
          </cell>
          <cell r="R1924" t="str">
            <v>Biological and Physical Sciences</v>
          </cell>
          <cell r="S1924" t="str">
            <v>SCIENCE HILL</v>
          </cell>
          <cell r="T1924" t="b">
            <v>0</v>
          </cell>
          <cell r="U1924" t="b">
            <v>1</v>
          </cell>
          <cell r="V1924" t="b">
            <v>0</v>
          </cell>
          <cell r="W1924" t="str">
            <v>Accounting And Contracts</v>
          </cell>
          <cell r="X1924">
            <v>298309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 t="str">
            <v>20</v>
          </cell>
          <cell r="AH1924" t="str">
            <v>PR</v>
          </cell>
          <cell r="AI1924" t="str">
            <v>FullyF</v>
          </cell>
          <cell r="AJ1924" t="str">
            <v>FF</v>
          </cell>
        </row>
        <row r="1925">
          <cell r="A1925" t="str">
            <v>1009052</v>
          </cell>
          <cell r="B1925" t="str">
            <v>P00091901</v>
          </cell>
          <cell r="C1925" t="str">
            <v>00091901</v>
          </cell>
          <cell r="D1925" t="str">
            <v>YSM STEAM TRAPS &amp; PIPING LSOG, IMU, FMB, TMP LH</v>
          </cell>
          <cell r="E1925">
            <v>36800</v>
          </cell>
          <cell r="G1925">
            <v>37499</v>
          </cell>
          <cell r="H1925">
            <v>37437</v>
          </cell>
          <cell r="I1925">
            <v>36805</v>
          </cell>
          <cell r="J1925">
            <v>95400</v>
          </cell>
          <cell r="K1925">
            <v>1205.5</v>
          </cell>
          <cell r="L1925">
            <v>64986.29</v>
          </cell>
          <cell r="M1925">
            <v>0</v>
          </cell>
          <cell r="N1925">
            <v>1206</v>
          </cell>
          <cell r="O1925">
            <v>200506</v>
          </cell>
          <cell r="P1925">
            <v>65226.29</v>
          </cell>
          <cell r="Q1925" t="str">
            <v>80</v>
          </cell>
          <cell r="R1925" t="str">
            <v>Medicine</v>
          </cell>
          <cell r="S1925" t="str">
            <v>MEDICAL CAMPUS</v>
          </cell>
          <cell r="T1925" t="b">
            <v>0</v>
          </cell>
          <cell r="U1925" t="b">
            <v>0</v>
          </cell>
          <cell r="V1925" t="b">
            <v>0</v>
          </cell>
          <cell r="W1925" t="str">
            <v>Asset Management</v>
          </cell>
          <cell r="X1925">
            <v>95400</v>
          </cell>
          <cell r="Y1925">
            <v>0</v>
          </cell>
          <cell r="Z1925">
            <v>0</v>
          </cell>
          <cell r="AA1925">
            <v>240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 t="str">
            <v>30</v>
          </cell>
          <cell r="AH1925" t="str">
            <v>CM</v>
          </cell>
          <cell r="AI1925" t="str">
            <v>Const</v>
          </cell>
          <cell r="AJ1925" t="str">
            <v>I</v>
          </cell>
        </row>
        <row r="1926">
          <cell r="A1926" t="str">
            <v>1009055</v>
          </cell>
          <cell r="B1926" t="str">
            <v>P00091201</v>
          </cell>
          <cell r="C1926" t="str">
            <v>00091201</v>
          </cell>
          <cell r="D1926" t="str">
            <v>YSM BAS BUILDING UPGRADES LEPH, BML, LH, YPB</v>
          </cell>
          <cell r="E1926">
            <v>36800</v>
          </cell>
          <cell r="G1926">
            <v>37194</v>
          </cell>
          <cell r="H1926">
            <v>36923</v>
          </cell>
          <cell r="I1926">
            <v>36805</v>
          </cell>
          <cell r="J1926">
            <v>95400</v>
          </cell>
          <cell r="K1926">
            <v>57017.57</v>
          </cell>
          <cell r="L1926">
            <v>57017.57</v>
          </cell>
          <cell r="M1926">
            <v>0</v>
          </cell>
          <cell r="N1926">
            <v>57018</v>
          </cell>
          <cell r="O1926">
            <v>200506</v>
          </cell>
          <cell r="P1926">
            <v>57017.57</v>
          </cell>
          <cell r="Q1926" t="str">
            <v>80</v>
          </cell>
          <cell r="R1926" t="str">
            <v>Medicine</v>
          </cell>
          <cell r="S1926" t="str">
            <v>MEDICAL CAMPUS</v>
          </cell>
          <cell r="T1926" t="b">
            <v>0</v>
          </cell>
          <cell r="U1926" t="b">
            <v>0</v>
          </cell>
          <cell r="V1926" t="b">
            <v>0</v>
          </cell>
          <cell r="W1926" t="str">
            <v>Asset Management</v>
          </cell>
          <cell r="X1926">
            <v>62010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 t="str">
            <v>30</v>
          </cell>
          <cell r="AH1926" t="str">
            <v>CM</v>
          </cell>
          <cell r="AI1926" t="str">
            <v>Const</v>
          </cell>
          <cell r="AJ1926" t="str">
            <v>I</v>
          </cell>
        </row>
        <row r="1927">
          <cell r="A1927" t="str">
            <v>1009056</v>
          </cell>
          <cell r="C1927" t="str">
            <v>00090601</v>
          </cell>
          <cell r="D1927" t="str">
            <v>DEFAULT CAPITAL PROJECT MEDICINE</v>
          </cell>
          <cell r="E1927">
            <v>36800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200506</v>
          </cell>
          <cell r="P1927">
            <v>0</v>
          </cell>
          <cell r="T1927" t="b">
            <v>0</v>
          </cell>
          <cell r="U1927" t="b">
            <v>0</v>
          </cell>
          <cell r="V1927" t="b">
            <v>0</v>
          </cell>
          <cell r="W1927" t="str">
            <v>Asset Management</v>
          </cell>
          <cell r="X1927">
            <v>0</v>
          </cell>
          <cell r="Y1927">
            <v>0</v>
          </cell>
          <cell r="Z1927">
            <v>0</v>
          </cell>
          <cell r="AI1927" t="str">
            <v>Tomb</v>
          </cell>
          <cell r="AJ1927" t="str">
            <v>T</v>
          </cell>
        </row>
        <row r="1928">
          <cell r="A1928" t="str">
            <v>1009057</v>
          </cell>
          <cell r="C1928" t="str">
            <v>00090602</v>
          </cell>
          <cell r="D1928" t="str">
            <v>DEFAULT CAPITAL PROJECT FACILITIES</v>
          </cell>
          <cell r="E1928">
            <v>36800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200506</v>
          </cell>
          <cell r="P1928">
            <v>0</v>
          </cell>
          <cell r="T1928" t="b">
            <v>0</v>
          </cell>
          <cell r="U1928" t="b">
            <v>0</v>
          </cell>
          <cell r="V1928" t="b">
            <v>0</v>
          </cell>
          <cell r="W1928" t="str">
            <v>Accounting And Contracts</v>
          </cell>
          <cell r="X1928">
            <v>0</v>
          </cell>
          <cell r="Y1928">
            <v>0</v>
          </cell>
          <cell r="Z1928">
            <v>0</v>
          </cell>
          <cell r="AI1928" t="str">
            <v>Tomb</v>
          </cell>
          <cell r="AJ1928" t="str">
            <v>T</v>
          </cell>
        </row>
        <row r="1929">
          <cell r="A1929" t="str">
            <v>1009058</v>
          </cell>
          <cell r="C1929" t="str">
            <v>00090603</v>
          </cell>
          <cell r="D1929" t="str">
            <v>DEFAULT CAPITAL PROJECT CPA</v>
          </cell>
          <cell r="E1929">
            <v>36800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200506</v>
          </cell>
          <cell r="P1929">
            <v>0</v>
          </cell>
          <cell r="T1929" t="b">
            <v>0</v>
          </cell>
          <cell r="U1929" t="b">
            <v>0</v>
          </cell>
          <cell r="V1929" t="b">
            <v>0</v>
          </cell>
          <cell r="W1929" t="str">
            <v>General Accounting</v>
          </cell>
          <cell r="X1929">
            <v>0</v>
          </cell>
          <cell r="Y1929">
            <v>0</v>
          </cell>
          <cell r="Z1929">
            <v>0</v>
          </cell>
          <cell r="AI1929" t="str">
            <v>Tomb</v>
          </cell>
          <cell r="AJ1929" t="str">
            <v>T</v>
          </cell>
        </row>
        <row r="1930">
          <cell r="A1930" t="str">
            <v>1009059</v>
          </cell>
          <cell r="C1930" t="str">
            <v>00090604</v>
          </cell>
          <cell r="D1930" t="str">
            <v>DEFAULT CAPITAL PROJECT CAPMGT</v>
          </cell>
          <cell r="E1930">
            <v>36800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200506</v>
          </cell>
          <cell r="P1930">
            <v>0</v>
          </cell>
          <cell r="T1930" t="b">
            <v>0</v>
          </cell>
          <cell r="U1930" t="b">
            <v>0</v>
          </cell>
          <cell r="V1930" t="b">
            <v>0</v>
          </cell>
          <cell r="W1930" t="str">
            <v>Finance-General Administration</v>
          </cell>
          <cell r="X1930">
            <v>0</v>
          </cell>
          <cell r="Y1930">
            <v>0</v>
          </cell>
          <cell r="Z1930">
            <v>0</v>
          </cell>
          <cell r="AI1930" t="str">
            <v>Tomb</v>
          </cell>
          <cell r="AJ1930" t="str">
            <v>T</v>
          </cell>
        </row>
        <row r="1931">
          <cell r="A1931" t="str">
            <v>1009077</v>
          </cell>
          <cell r="B1931" t="str">
            <v>C00101077</v>
          </cell>
          <cell r="C1931" t="str">
            <v>00101077</v>
          </cell>
          <cell r="D1931" t="str">
            <v>YAD PC PAYROLL ORDER #1435</v>
          </cell>
          <cell r="E1931">
            <v>36800</v>
          </cell>
          <cell r="G1931">
            <v>36922</v>
          </cell>
          <cell r="H1931">
            <v>36922</v>
          </cell>
          <cell r="I1931">
            <v>36809</v>
          </cell>
          <cell r="J1931">
            <v>24222</v>
          </cell>
          <cell r="K1931">
            <v>24222</v>
          </cell>
          <cell r="L1931">
            <v>24222</v>
          </cell>
          <cell r="M1931">
            <v>0</v>
          </cell>
          <cell r="N1931">
            <v>24222</v>
          </cell>
          <cell r="O1931">
            <v>200506</v>
          </cell>
          <cell r="P1931">
            <v>24222</v>
          </cell>
          <cell r="T1931" t="b">
            <v>0</v>
          </cell>
          <cell r="U1931" t="b">
            <v>1</v>
          </cell>
          <cell r="V1931" t="b">
            <v>0</v>
          </cell>
          <cell r="W1931" t="str">
            <v>Finance-General Administration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I1931" t="str">
            <v>Tomb</v>
          </cell>
          <cell r="AJ1931" t="str">
            <v>T</v>
          </cell>
        </row>
        <row r="1932">
          <cell r="A1932" t="str">
            <v>1009100</v>
          </cell>
          <cell r="B1932" t="str">
            <v>C00101078</v>
          </cell>
          <cell r="C1932" t="str">
            <v>00101078</v>
          </cell>
          <cell r="D1932" t="str">
            <v>YAD PC ATHLETICS ORDER #1436</v>
          </cell>
          <cell r="E1932">
            <v>36800</v>
          </cell>
          <cell r="G1932">
            <v>36922</v>
          </cell>
          <cell r="H1932">
            <v>36922</v>
          </cell>
          <cell r="I1932">
            <v>37597</v>
          </cell>
          <cell r="J1932">
            <v>2005</v>
          </cell>
          <cell r="K1932">
            <v>2005</v>
          </cell>
          <cell r="L1932">
            <v>2005</v>
          </cell>
          <cell r="M1932">
            <v>0</v>
          </cell>
          <cell r="N1932">
            <v>2005</v>
          </cell>
          <cell r="O1932">
            <v>200506</v>
          </cell>
          <cell r="P1932">
            <v>2005</v>
          </cell>
          <cell r="T1932" t="b">
            <v>0</v>
          </cell>
          <cell r="U1932" t="b">
            <v>1</v>
          </cell>
          <cell r="V1932" t="b">
            <v>0</v>
          </cell>
          <cell r="W1932" t="str">
            <v>Finance-General Administration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I1932" t="str">
            <v>Tomb</v>
          </cell>
          <cell r="AJ1932" t="str">
            <v>T</v>
          </cell>
        </row>
        <row r="1933">
          <cell r="A1933" t="str">
            <v>1009191</v>
          </cell>
          <cell r="B1933" t="str">
            <v>P00100501</v>
          </cell>
          <cell r="C1933" t="str">
            <v>00100501</v>
          </cell>
          <cell r="D1933" t="str">
            <v>BECTON 026 RENOVATION</v>
          </cell>
          <cell r="E1933">
            <v>36800</v>
          </cell>
          <cell r="G1933">
            <v>37529</v>
          </cell>
          <cell r="H1933">
            <v>37256</v>
          </cell>
          <cell r="I1933">
            <v>37795</v>
          </cell>
          <cell r="J1933">
            <v>199952</v>
          </cell>
          <cell r="K1933">
            <v>199951.6</v>
          </cell>
          <cell r="L1933">
            <v>199951.6</v>
          </cell>
          <cell r="M1933">
            <v>0</v>
          </cell>
          <cell r="N1933">
            <v>199952</v>
          </cell>
          <cell r="O1933">
            <v>200506</v>
          </cell>
          <cell r="P1933">
            <v>199951.6</v>
          </cell>
          <cell r="Q1933" t="str">
            <v>25</v>
          </cell>
          <cell r="R1933" t="str">
            <v>Biological and Physical Sciences</v>
          </cell>
          <cell r="S1933" t="str">
            <v>SCIENCE HILL</v>
          </cell>
          <cell r="T1933" t="b">
            <v>0</v>
          </cell>
          <cell r="U1933" t="b">
            <v>1</v>
          </cell>
          <cell r="V1933" t="b">
            <v>0</v>
          </cell>
          <cell r="W1933" t="str">
            <v>Accounting And Contracts</v>
          </cell>
          <cell r="X1933">
            <v>199952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 t="str">
            <v>20</v>
          </cell>
          <cell r="AH1933" t="str">
            <v>PR</v>
          </cell>
          <cell r="AI1933" t="str">
            <v>FullyF</v>
          </cell>
          <cell r="AJ1933" t="str">
            <v>FF</v>
          </cell>
        </row>
        <row r="1934">
          <cell r="A1934" t="str">
            <v>1009192</v>
          </cell>
          <cell r="B1934" t="str">
            <v>P00100502</v>
          </cell>
          <cell r="C1934" t="str">
            <v>00100502</v>
          </cell>
          <cell r="D1934" t="str">
            <v>CHURCH 265 DEVELOPMENT 5TH FL RENO</v>
          </cell>
          <cell r="E1934">
            <v>36800</v>
          </cell>
          <cell r="G1934">
            <v>37042</v>
          </cell>
          <cell r="I1934">
            <v>37795</v>
          </cell>
          <cell r="J1934">
            <v>69410</v>
          </cell>
          <cell r="K1934">
            <v>69409.740000000005</v>
          </cell>
          <cell r="L1934">
            <v>69409.740000000005</v>
          </cell>
          <cell r="M1934">
            <v>69410</v>
          </cell>
          <cell r="N1934">
            <v>0</v>
          </cell>
          <cell r="O1934">
            <v>200506</v>
          </cell>
          <cell r="P1934">
            <v>69409.740000000005</v>
          </cell>
          <cell r="Q1934" t="str">
            <v>60</v>
          </cell>
          <cell r="R1934" t="str">
            <v>Admin&amp;Other Administration</v>
          </cell>
          <cell r="T1934" t="b">
            <v>0</v>
          </cell>
          <cell r="U1934" t="b">
            <v>1</v>
          </cell>
          <cell r="V1934" t="b">
            <v>0</v>
          </cell>
          <cell r="W1934" t="str">
            <v>Accounting And Contracts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 t="str">
            <v>20</v>
          </cell>
          <cell r="AH1934" t="str">
            <v>PR</v>
          </cell>
          <cell r="AI1934" t="str">
            <v>FullyF</v>
          </cell>
          <cell r="AJ1934" t="str">
            <v>FF</v>
          </cell>
        </row>
        <row r="1935">
          <cell r="A1935" t="str">
            <v>1009193</v>
          </cell>
          <cell r="B1935" t="str">
            <v>P00100503</v>
          </cell>
          <cell r="C1935" t="str">
            <v>00100503</v>
          </cell>
          <cell r="D1935" t="str">
            <v>UHSC EMERGENCY ELECTRICAL SYSTEM UPGRADE</v>
          </cell>
          <cell r="E1935">
            <v>36800</v>
          </cell>
          <cell r="G1935">
            <v>37195</v>
          </cell>
          <cell r="H1935">
            <v>36950</v>
          </cell>
          <cell r="I1935">
            <v>37866</v>
          </cell>
          <cell r="J1935">
            <v>464146</v>
          </cell>
          <cell r="K1935">
            <v>464146.07</v>
          </cell>
          <cell r="L1935">
            <v>464146.07</v>
          </cell>
          <cell r="M1935">
            <v>0</v>
          </cell>
          <cell r="N1935">
            <v>464146</v>
          </cell>
          <cell r="O1935">
            <v>200506</v>
          </cell>
          <cell r="P1935">
            <v>464146.07</v>
          </cell>
          <cell r="Q1935" t="str">
            <v>65</v>
          </cell>
          <cell r="R1935" t="str">
            <v>Admin&amp;Other Utilities Central</v>
          </cell>
          <cell r="S1935" t="str">
            <v>POWER PLANTS AND UTILITY DISTRIBUTION SYSTEMS</v>
          </cell>
          <cell r="T1935" t="b">
            <v>0</v>
          </cell>
          <cell r="U1935" t="b">
            <v>1</v>
          </cell>
          <cell r="V1935" t="b">
            <v>0</v>
          </cell>
          <cell r="W1935" t="str">
            <v>Accounting And Contracts</v>
          </cell>
          <cell r="X1935">
            <v>464146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 t="str">
            <v>30</v>
          </cell>
          <cell r="AH1935" t="str">
            <v>CM</v>
          </cell>
          <cell r="AI1935" t="str">
            <v>FullyF</v>
          </cell>
          <cell r="AJ1935" t="str">
            <v>FF</v>
          </cell>
        </row>
        <row r="1936">
          <cell r="A1936" t="str">
            <v>1009194</v>
          </cell>
          <cell r="B1936" t="str">
            <v>P00082401</v>
          </cell>
          <cell r="C1936" t="str">
            <v>00082401</v>
          </cell>
          <cell r="D1936" t="str">
            <v>CLP SUITES 200-224 OFFICE RENOVATIONS</v>
          </cell>
          <cell r="E1936">
            <v>36800</v>
          </cell>
          <cell r="G1936">
            <v>37225</v>
          </cell>
          <cell r="H1936">
            <v>36981</v>
          </cell>
          <cell r="I1936">
            <v>36913</v>
          </cell>
          <cell r="J1936">
            <v>680000</v>
          </cell>
          <cell r="K1936">
            <v>612815.03</v>
          </cell>
          <cell r="L1936">
            <v>612815.03</v>
          </cell>
          <cell r="M1936">
            <v>0</v>
          </cell>
          <cell r="N1936">
            <v>612815</v>
          </cell>
          <cell r="O1936">
            <v>200506</v>
          </cell>
          <cell r="P1936">
            <v>612815.03</v>
          </cell>
          <cell r="Q1936" t="str">
            <v>80</v>
          </cell>
          <cell r="R1936" t="str">
            <v>Medicine</v>
          </cell>
          <cell r="S1936" t="str">
            <v>MEDICAL CAMPUS</v>
          </cell>
          <cell r="T1936" t="b">
            <v>0</v>
          </cell>
          <cell r="U1936" t="b">
            <v>0</v>
          </cell>
          <cell r="V1936" t="b">
            <v>0</v>
          </cell>
          <cell r="W1936" t="str">
            <v>Asset Management</v>
          </cell>
          <cell r="X1936">
            <v>680000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 t="str">
            <v>20</v>
          </cell>
          <cell r="AH1936" t="str">
            <v>PR</v>
          </cell>
          <cell r="AI1936" t="str">
            <v>Const</v>
          </cell>
          <cell r="AJ1936" t="str">
            <v>I</v>
          </cell>
        </row>
        <row r="1937">
          <cell r="A1937" t="str">
            <v>1009195</v>
          </cell>
          <cell r="B1937" t="str">
            <v>P00091602</v>
          </cell>
          <cell r="C1937" t="str">
            <v>00091602</v>
          </cell>
          <cell r="D1937" t="str">
            <v>HUNTER 305-374 LAB RENOVATION</v>
          </cell>
          <cell r="E1937">
            <v>36800</v>
          </cell>
          <cell r="H1937">
            <v>38670</v>
          </cell>
          <cell r="I1937">
            <v>38301</v>
          </cell>
          <cell r="J1937">
            <v>6700000</v>
          </cell>
          <cell r="K1937">
            <v>214020.89</v>
          </cell>
          <cell r="L1937">
            <v>1831215.9</v>
          </cell>
          <cell r="M1937">
            <v>394000</v>
          </cell>
          <cell r="N1937">
            <v>1719300</v>
          </cell>
          <cell r="O1937">
            <v>200506</v>
          </cell>
          <cell r="P1937">
            <v>2941203.69</v>
          </cell>
          <cell r="Q1937" t="str">
            <v>80</v>
          </cell>
          <cell r="R1937" t="str">
            <v>Medicine</v>
          </cell>
          <cell r="S1937" t="str">
            <v>MEDICAL CAMPUS</v>
          </cell>
          <cell r="T1937" t="b">
            <v>0</v>
          </cell>
          <cell r="U1937" t="b">
            <v>0</v>
          </cell>
          <cell r="V1937" t="b">
            <v>0</v>
          </cell>
          <cell r="W1937" t="str">
            <v>Asset Management</v>
          </cell>
          <cell r="X1937">
            <v>4355000</v>
          </cell>
          <cell r="Y1937">
            <v>0</v>
          </cell>
          <cell r="Z1937">
            <v>0</v>
          </cell>
          <cell r="AA1937">
            <v>211009.24</v>
          </cell>
          <cell r="AB1937">
            <v>165716.63</v>
          </cell>
          <cell r="AC1937">
            <v>260955.04</v>
          </cell>
          <cell r="AD1937">
            <v>199814.46</v>
          </cell>
          <cell r="AE1937">
            <v>264790.88</v>
          </cell>
          <cell r="AF1937">
            <v>7701.54</v>
          </cell>
          <cell r="AG1937" t="str">
            <v>10</v>
          </cell>
          <cell r="AH1937" t="str">
            <v>PR</v>
          </cell>
          <cell r="AI1937" t="str">
            <v>Const</v>
          </cell>
          <cell r="AJ1937" t="str">
            <v>I</v>
          </cell>
        </row>
        <row r="1938">
          <cell r="A1938" t="str">
            <v>1009196</v>
          </cell>
          <cell r="B1938" t="str">
            <v>P00101001</v>
          </cell>
          <cell r="C1938" t="str">
            <v>00101001</v>
          </cell>
          <cell r="D1938" t="str">
            <v>YORK 212 TEMPORARY LANGUAGE LAB</v>
          </cell>
          <cell r="E1938">
            <v>36800</v>
          </cell>
          <cell r="G1938">
            <v>37072</v>
          </cell>
          <cell r="H1938">
            <v>37042</v>
          </cell>
          <cell r="I1938">
            <v>37866</v>
          </cell>
          <cell r="J1938">
            <v>872046</v>
          </cell>
          <cell r="K1938">
            <v>872045.61</v>
          </cell>
          <cell r="L1938">
            <v>872045.61</v>
          </cell>
          <cell r="M1938">
            <v>0</v>
          </cell>
          <cell r="N1938">
            <v>872046</v>
          </cell>
          <cell r="O1938">
            <v>200506</v>
          </cell>
          <cell r="P1938">
            <v>872045.61</v>
          </cell>
          <cell r="Q1938" t="str">
            <v>20</v>
          </cell>
          <cell r="R1938" t="str">
            <v>Humanities</v>
          </cell>
          <cell r="S1938" t="str">
            <v>CENTRAL CAMPUS</v>
          </cell>
          <cell r="T1938" t="b">
            <v>0</v>
          </cell>
          <cell r="U1938" t="b">
            <v>1</v>
          </cell>
          <cell r="V1938" t="b">
            <v>0</v>
          </cell>
          <cell r="W1938" t="str">
            <v>Accounting And Contracts</v>
          </cell>
          <cell r="X1938">
            <v>872046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 t="str">
            <v>20</v>
          </cell>
          <cell r="AH1938" t="str">
            <v>PR</v>
          </cell>
          <cell r="AI1938" t="str">
            <v>FullyF</v>
          </cell>
          <cell r="AJ1938" t="str">
            <v>FF</v>
          </cell>
        </row>
        <row r="1939">
          <cell r="A1939" t="str">
            <v>1009197</v>
          </cell>
          <cell r="B1939" t="str">
            <v>P00093001</v>
          </cell>
          <cell r="C1939" t="str">
            <v>00093001</v>
          </cell>
          <cell r="D1939" t="str">
            <v>BOARDMAN FL2 FLOORING REPLACEMENT</v>
          </cell>
          <cell r="E1939">
            <v>36800</v>
          </cell>
          <cell r="G1939">
            <v>36891</v>
          </cell>
          <cell r="H1939">
            <v>36891</v>
          </cell>
          <cell r="I1939">
            <v>36845</v>
          </cell>
          <cell r="J1939">
            <v>95000</v>
          </cell>
          <cell r="K1939">
            <v>56355.81</v>
          </cell>
          <cell r="L1939">
            <v>56355.81</v>
          </cell>
          <cell r="M1939">
            <v>0</v>
          </cell>
          <cell r="N1939">
            <v>56356</v>
          </cell>
          <cell r="O1939">
            <v>200506</v>
          </cell>
          <cell r="P1939">
            <v>56355.81</v>
          </cell>
          <cell r="Q1939" t="str">
            <v>80</v>
          </cell>
          <cell r="R1939" t="str">
            <v>Medicine</v>
          </cell>
          <cell r="S1939" t="str">
            <v>MEDICAL CAMPUS</v>
          </cell>
          <cell r="T1939" t="b">
            <v>0</v>
          </cell>
          <cell r="U1939" t="b">
            <v>0</v>
          </cell>
          <cell r="V1939" t="b">
            <v>0</v>
          </cell>
          <cell r="W1939" t="str">
            <v>Asset Management</v>
          </cell>
          <cell r="X1939">
            <v>95000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 t="str">
            <v>30</v>
          </cell>
          <cell r="AH1939" t="str">
            <v>CM</v>
          </cell>
          <cell r="AI1939" t="str">
            <v>Const</v>
          </cell>
          <cell r="AJ1939" t="str">
            <v>I</v>
          </cell>
        </row>
        <row r="1940">
          <cell r="A1940" t="str">
            <v>1009198</v>
          </cell>
          <cell r="B1940" t="str">
            <v>P00101101</v>
          </cell>
          <cell r="C1940" t="str">
            <v>00101101</v>
          </cell>
          <cell r="D1940" t="str">
            <v>JEH/YPI/SHM-B ACCESSIBILITY UPGRADES</v>
          </cell>
          <cell r="E1940">
            <v>36800</v>
          </cell>
          <cell r="G1940">
            <v>37164</v>
          </cell>
          <cell r="H1940">
            <v>37011</v>
          </cell>
          <cell r="I1940">
            <v>36817</v>
          </cell>
          <cell r="J1940">
            <v>70000</v>
          </cell>
          <cell r="K1940">
            <v>65259.22</v>
          </cell>
          <cell r="L1940">
            <v>65259.22</v>
          </cell>
          <cell r="M1940">
            <v>0</v>
          </cell>
          <cell r="N1940">
            <v>65259</v>
          </cell>
          <cell r="O1940">
            <v>200506</v>
          </cell>
          <cell r="P1940">
            <v>65259.22</v>
          </cell>
          <cell r="Q1940" t="str">
            <v>80</v>
          </cell>
          <cell r="R1940" t="str">
            <v>Medicine</v>
          </cell>
          <cell r="S1940" t="str">
            <v>MEDICAL CAMPUS</v>
          </cell>
          <cell r="T1940" t="b">
            <v>0</v>
          </cell>
          <cell r="U1940" t="b">
            <v>0</v>
          </cell>
          <cell r="V1940" t="b">
            <v>0</v>
          </cell>
          <cell r="W1940" t="str">
            <v>Asset Management</v>
          </cell>
          <cell r="X1940">
            <v>65259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 t="str">
            <v>30</v>
          </cell>
          <cell r="AH1940" t="str">
            <v>CM</v>
          </cell>
          <cell r="AI1940" t="str">
            <v>Desig</v>
          </cell>
          <cell r="AJ1940" t="str">
            <v>I</v>
          </cell>
        </row>
        <row r="1941">
          <cell r="A1941" t="str">
            <v>1009364</v>
          </cell>
          <cell r="B1941" t="str">
            <v>P00101701</v>
          </cell>
          <cell r="C1941" t="str">
            <v>00101701</v>
          </cell>
          <cell r="D1941" t="str">
            <v>INGALLS RINK FEASIBILITY STUDY</v>
          </cell>
          <cell r="E1941">
            <v>36800</v>
          </cell>
          <cell r="I1941">
            <v>36829</v>
          </cell>
          <cell r="J1941">
            <v>32000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200506</v>
          </cell>
          <cell r="P1941">
            <v>0</v>
          </cell>
          <cell r="Q1941" t="str">
            <v>54</v>
          </cell>
          <cell r="R1941" t="str">
            <v>Athletics</v>
          </cell>
          <cell r="T1941" t="b">
            <v>0</v>
          </cell>
          <cell r="U1941" t="b">
            <v>0</v>
          </cell>
          <cell r="V1941" t="b">
            <v>0</v>
          </cell>
          <cell r="W1941" t="str">
            <v>Accounting And Contracts</v>
          </cell>
          <cell r="X1941">
            <v>0</v>
          </cell>
          <cell r="Y1941">
            <v>0</v>
          </cell>
          <cell r="Z1941">
            <v>32000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 t="str">
            <v>20</v>
          </cell>
          <cell r="AH1941" t="str">
            <v>OS</v>
          </cell>
          <cell r="AI1941" t="str">
            <v>Study</v>
          </cell>
          <cell r="AJ1941" t="str">
            <v>I</v>
          </cell>
        </row>
        <row r="1942">
          <cell r="A1942" t="str">
            <v>1009365</v>
          </cell>
          <cell r="B1942" t="str">
            <v>P00102002</v>
          </cell>
          <cell r="C1942" t="str">
            <v>00102002</v>
          </cell>
          <cell r="D1942" t="str">
            <v>SSS GROUND FLOOR REST ROOM ACCESSIBILITY</v>
          </cell>
          <cell r="E1942">
            <v>36800</v>
          </cell>
          <cell r="G1942">
            <v>37529</v>
          </cell>
          <cell r="I1942">
            <v>37795</v>
          </cell>
          <cell r="J1942">
            <v>132816</v>
          </cell>
          <cell r="K1942">
            <v>132815.67000000001</v>
          </cell>
          <cell r="L1942">
            <v>132815.67000000001</v>
          </cell>
          <cell r="M1942">
            <v>132816</v>
          </cell>
          <cell r="N1942">
            <v>0</v>
          </cell>
          <cell r="O1942">
            <v>200506</v>
          </cell>
          <cell r="P1942">
            <v>132815.67000000001</v>
          </cell>
          <cell r="Q1942" t="str">
            <v>22</v>
          </cell>
          <cell r="R1942" t="str">
            <v>Soc Sci</v>
          </cell>
          <cell r="T1942" t="b">
            <v>0</v>
          </cell>
          <cell r="U1942" t="b">
            <v>1</v>
          </cell>
          <cell r="V1942" t="b">
            <v>0</v>
          </cell>
          <cell r="W1942" t="str">
            <v>Accounting And Contracts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 t="str">
            <v>30</v>
          </cell>
          <cell r="AH1942" t="str">
            <v>CM</v>
          </cell>
          <cell r="AI1942" t="str">
            <v>FullyF</v>
          </cell>
          <cell r="AJ1942" t="str">
            <v>FF</v>
          </cell>
        </row>
        <row r="1943">
          <cell r="A1943" t="str">
            <v>1009366</v>
          </cell>
          <cell r="B1943" t="str">
            <v>P00102003</v>
          </cell>
          <cell r="C1943" t="str">
            <v>00102003</v>
          </cell>
          <cell r="D1943" t="str">
            <v>YORK 220 CLASSROOM RENOVATIONS</v>
          </cell>
          <cell r="E1943">
            <v>36800</v>
          </cell>
          <cell r="G1943">
            <v>37529</v>
          </cell>
          <cell r="I1943">
            <v>37795</v>
          </cell>
          <cell r="J1943">
            <v>175966</v>
          </cell>
          <cell r="K1943">
            <v>175965.55</v>
          </cell>
          <cell r="L1943">
            <v>175965.55</v>
          </cell>
          <cell r="M1943">
            <v>175966</v>
          </cell>
          <cell r="N1943">
            <v>0</v>
          </cell>
          <cell r="O1943">
            <v>200506</v>
          </cell>
          <cell r="P1943">
            <v>175965.55</v>
          </cell>
          <cell r="Q1943" t="str">
            <v>20</v>
          </cell>
          <cell r="R1943" t="str">
            <v>Humanities</v>
          </cell>
          <cell r="T1943" t="b">
            <v>0</v>
          </cell>
          <cell r="U1943" t="b">
            <v>1</v>
          </cell>
          <cell r="V1943" t="b">
            <v>0</v>
          </cell>
          <cell r="W1943" t="str">
            <v>Accounting And Contracts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 t="str">
            <v>20</v>
          </cell>
          <cell r="AH1943" t="str">
            <v>PR</v>
          </cell>
          <cell r="AI1943" t="str">
            <v>FullyF</v>
          </cell>
          <cell r="AJ1943" t="str">
            <v>FF</v>
          </cell>
        </row>
        <row r="1944">
          <cell r="A1944" t="str">
            <v>1009367</v>
          </cell>
          <cell r="B1944" t="str">
            <v>P00101102</v>
          </cell>
          <cell r="C1944" t="str">
            <v>00101102</v>
          </cell>
          <cell r="D1944" t="str">
            <v>SHM IE MS HARKNESS AUDITORIUM ELEVATOR</v>
          </cell>
          <cell r="E1944">
            <v>36800</v>
          </cell>
          <cell r="G1944">
            <v>37499</v>
          </cell>
          <cell r="H1944">
            <v>37621</v>
          </cell>
          <cell r="I1944">
            <v>37375</v>
          </cell>
          <cell r="J1944">
            <v>975000</v>
          </cell>
          <cell r="K1944">
            <v>965980.1</v>
          </cell>
          <cell r="L1944">
            <v>971600.31</v>
          </cell>
          <cell r="M1944">
            <v>0</v>
          </cell>
          <cell r="N1944">
            <v>971600</v>
          </cell>
          <cell r="O1944">
            <v>200506</v>
          </cell>
          <cell r="P1944">
            <v>971600.31</v>
          </cell>
          <cell r="Q1944" t="str">
            <v>80</v>
          </cell>
          <cell r="R1944" t="str">
            <v>Medicine</v>
          </cell>
          <cell r="S1944" t="str">
            <v>MEDICAL CAMPUS</v>
          </cell>
          <cell r="T1944" t="b">
            <v>0</v>
          </cell>
          <cell r="U1944" t="b">
            <v>0</v>
          </cell>
          <cell r="V1944" t="b">
            <v>0</v>
          </cell>
          <cell r="W1944" t="str">
            <v>Asset Management</v>
          </cell>
          <cell r="X1944">
            <v>971600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 t="str">
            <v>30</v>
          </cell>
          <cell r="AH1944" t="str">
            <v>CM</v>
          </cell>
          <cell r="AI1944" t="str">
            <v>Const</v>
          </cell>
          <cell r="AJ1944" t="str">
            <v>I</v>
          </cell>
        </row>
        <row r="1945">
          <cell r="A1945" t="str">
            <v>1009368</v>
          </cell>
          <cell r="B1945" t="str">
            <v>P00101702</v>
          </cell>
          <cell r="C1945" t="str">
            <v>00101702</v>
          </cell>
          <cell r="D1945" t="str">
            <v>WINCHESTER 318 LABORATORY RENOVATION</v>
          </cell>
          <cell r="E1945">
            <v>36800</v>
          </cell>
          <cell r="G1945">
            <v>37072</v>
          </cell>
          <cell r="H1945">
            <v>37042</v>
          </cell>
          <cell r="I1945">
            <v>36997</v>
          </cell>
          <cell r="J1945">
            <v>250000</v>
          </cell>
          <cell r="K1945">
            <v>144331.45000000001</v>
          </cell>
          <cell r="L1945">
            <v>144331.45000000001</v>
          </cell>
          <cell r="M1945">
            <v>0</v>
          </cell>
          <cell r="N1945">
            <v>144331</v>
          </cell>
          <cell r="O1945">
            <v>200506</v>
          </cell>
          <cell r="P1945">
            <v>144331.45000000001</v>
          </cell>
          <cell r="Q1945" t="str">
            <v>80</v>
          </cell>
          <cell r="R1945" t="str">
            <v>Medicine</v>
          </cell>
          <cell r="S1945" t="str">
            <v>MEDICAL CAMPUS</v>
          </cell>
          <cell r="T1945" t="b">
            <v>0</v>
          </cell>
          <cell r="U1945" t="b">
            <v>0</v>
          </cell>
          <cell r="V1945" t="b">
            <v>0</v>
          </cell>
          <cell r="W1945" t="str">
            <v>Asset Management</v>
          </cell>
          <cell r="X1945">
            <v>250000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 t="str">
            <v>20</v>
          </cell>
          <cell r="AH1945" t="str">
            <v>PR</v>
          </cell>
          <cell r="AI1945" t="str">
            <v>Desig</v>
          </cell>
          <cell r="AJ1945" t="str">
            <v>I</v>
          </cell>
        </row>
        <row r="1946">
          <cell r="A1946" t="str">
            <v>1009369</v>
          </cell>
          <cell r="B1946" t="str">
            <v>P00102501</v>
          </cell>
          <cell r="C1946" t="str">
            <v>00102501</v>
          </cell>
          <cell r="D1946" t="str">
            <v>SHM B-WING ELECTRIC UTILITY UPGRADE</v>
          </cell>
          <cell r="E1946">
            <v>36800</v>
          </cell>
          <cell r="G1946">
            <v>37315</v>
          </cell>
          <cell r="H1946">
            <v>37346</v>
          </cell>
          <cell r="I1946">
            <v>37000</v>
          </cell>
          <cell r="J1946">
            <v>1330000</v>
          </cell>
          <cell r="K1946">
            <v>900965.93</v>
          </cell>
          <cell r="L1946">
            <v>900965.93</v>
          </cell>
          <cell r="M1946">
            <v>0</v>
          </cell>
          <cell r="N1946">
            <v>900967</v>
          </cell>
          <cell r="O1946">
            <v>200506</v>
          </cell>
          <cell r="P1946">
            <v>900965.93</v>
          </cell>
          <cell r="Q1946" t="str">
            <v>66</v>
          </cell>
          <cell r="R1946" t="str">
            <v>Admin&amp;Other YSM Utilities</v>
          </cell>
          <cell r="S1946" t="str">
            <v>MEDICAL CAMPUS</v>
          </cell>
          <cell r="T1946" t="b">
            <v>0</v>
          </cell>
          <cell r="U1946" t="b">
            <v>0</v>
          </cell>
          <cell r="V1946" t="b">
            <v>0</v>
          </cell>
          <cell r="W1946" t="str">
            <v>Accounting And Contracts</v>
          </cell>
          <cell r="X1946">
            <v>900967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 t="str">
            <v>30</v>
          </cell>
          <cell r="AH1946" t="str">
            <v>CM</v>
          </cell>
          <cell r="AI1946" t="str">
            <v>Const</v>
          </cell>
          <cell r="AJ1946" t="str">
            <v>I</v>
          </cell>
        </row>
        <row r="1947">
          <cell r="A1947" t="str">
            <v>1009444</v>
          </cell>
          <cell r="B1947" t="str">
            <v>C00110773</v>
          </cell>
          <cell r="C1947" t="str">
            <v>00110773</v>
          </cell>
          <cell r="D1947" t="str">
            <v>ITS ADMIN SYS PC ORDER #DELL:10/30/00.</v>
          </cell>
          <cell r="E1947">
            <v>36831</v>
          </cell>
          <cell r="G1947">
            <v>36860</v>
          </cell>
          <cell r="H1947">
            <v>37042</v>
          </cell>
          <cell r="I1947">
            <v>36837</v>
          </cell>
          <cell r="J1947">
            <v>29150</v>
          </cell>
          <cell r="K1947">
            <v>29150</v>
          </cell>
          <cell r="L1947">
            <v>29150</v>
          </cell>
          <cell r="M1947">
            <v>0</v>
          </cell>
          <cell r="N1947">
            <v>29150</v>
          </cell>
          <cell r="O1947">
            <v>200506</v>
          </cell>
          <cell r="P1947">
            <v>29150</v>
          </cell>
          <cell r="T1947" t="b">
            <v>0</v>
          </cell>
          <cell r="U1947" t="b">
            <v>1</v>
          </cell>
          <cell r="V1947" t="b">
            <v>0</v>
          </cell>
          <cell r="W1947" t="str">
            <v>Finance-General Administration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I1947" t="str">
            <v>Tomb</v>
          </cell>
          <cell r="AJ1947" t="str">
            <v>T</v>
          </cell>
        </row>
        <row r="1948">
          <cell r="A1948" t="str">
            <v>1009445</v>
          </cell>
          <cell r="B1948" t="str">
            <v>C00110774</v>
          </cell>
          <cell r="C1948" t="str">
            <v>00110774</v>
          </cell>
          <cell r="D1948" t="str">
            <v>ITS ADMIN SYS PC ORDER #DELL:10/30/00.02</v>
          </cell>
          <cell r="E1948">
            <v>36831</v>
          </cell>
          <cell r="G1948">
            <v>36860</v>
          </cell>
          <cell r="H1948">
            <v>37042</v>
          </cell>
          <cell r="I1948">
            <v>36837</v>
          </cell>
          <cell r="J1948">
            <v>17666</v>
          </cell>
          <cell r="K1948">
            <v>17666</v>
          </cell>
          <cell r="L1948">
            <v>17666</v>
          </cell>
          <cell r="M1948">
            <v>0</v>
          </cell>
          <cell r="N1948">
            <v>17666</v>
          </cell>
          <cell r="O1948">
            <v>200506</v>
          </cell>
          <cell r="P1948">
            <v>17666</v>
          </cell>
          <cell r="T1948" t="b">
            <v>0</v>
          </cell>
          <cell r="U1948" t="b">
            <v>1</v>
          </cell>
          <cell r="V1948" t="b">
            <v>0</v>
          </cell>
          <cell r="W1948" t="str">
            <v>Finance-General Administration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I1948" t="str">
            <v>Tomb</v>
          </cell>
          <cell r="AJ1948" t="str">
            <v>T</v>
          </cell>
        </row>
        <row r="1949">
          <cell r="A1949" t="str">
            <v>1009446</v>
          </cell>
          <cell r="B1949" t="str">
            <v>C00110775</v>
          </cell>
          <cell r="C1949" t="str">
            <v>00110775</v>
          </cell>
          <cell r="D1949" t="str">
            <v>ITS ADMIN SYS PC ORDER #DELL:10/30/00.03</v>
          </cell>
          <cell r="E1949">
            <v>36831</v>
          </cell>
          <cell r="G1949">
            <v>36860</v>
          </cell>
          <cell r="H1949">
            <v>37042</v>
          </cell>
          <cell r="I1949">
            <v>36837</v>
          </cell>
          <cell r="J1949">
            <v>21238</v>
          </cell>
          <cell r="K1949">
            <v>21238</v>
          </cell>
          <cell r="L1949">
            <v>21238</v>
          </cell>
          <cell r="M1949">
            <v>0</v>
          </cell>
          <cell r="N1949">
            <v>21238</v>
          </cell>
          <cell r="O1949">
            <v>200506</v>
          </cell>
          <cell r="P1949">
            <v>21238</v>
          </cell>
          <cell r="T1949" t="b">
            <v>0</v>
          </cell>
          <cell r="U1949" t="b">
            <v>1</v>
          </cell>
          <cell r="V1949" t="b">
            <v>0</v>
          </cell>
          <cell r="W1949" t="str">
            <v>Finance-General Administration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I1949" t="str">
            <v>Tomb</v>
          </cell>
          <cell r="AJ1949" t="str">
            <v>T</v>
          </cell>
        </row>
        <row r="1950">
          <cell r="A1950" t="str">
            <v>1009447</v>
          </cell>
          <cell r="B1950" t="str">
            <v>C00110776</v>
          </cell>
          <cell r="C1950" t="str">
            <v>00110776</v>
          </cell>
          <cell r="D1950" t="str">
            <v>ITS ADMIN SYS PC ORDER #DELL:10/30/00.04</v>
          </cell>
          <cell r="E1950">
            <v>36831</v>
          </cell>
          <cell r="G1950">
            <v>36860</v>
          </cell>
          <cell r="H1950">
            <v>37042</v>
          </cell>
          <cell r="I1950">
            <v>36837</v>
          </cell>
          <cell r="J1950">
            <v>23320</v>
          </cell>
          <cell r="K1950">
            <v>23320</v>
          </cell>
          <cell r="L1950">
            <v>23320</v>
          </cell>
          <cell r="M1950">
            <v>0</v>
          </cell>
          <cell r="N1950">
            <v>23320</v>
          </cell>
          <cell r="O1950">
            <v>200506</v>
          </cell>
          <cell r="P1950">
            <v>23320</v>
          </cell>
          <cell r="T1950" t="b">
            <v>0</v>
          </cell>
          <cell r="U1950" t="b">
            <v>1</v>
          </cell>
          <cell r="V1950" t="b">
            <v>0</v>
          </cell>
          <cell r="W1950" t="str">
            <v>Finance-General Administration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I1950" t="str">
            <v>Tomb</v>
          </cell>
          <cell r="AJ1950" t="str">
            <v>T</v>
          </cell>
        </row>
        <row r="1951">
          <cell r="A1951" t="str">
            <v>1009448</v>
          </cell>
          <cell r="B1951" t="str">
            <v>C00110777</v>
          </cell>
          <cell r="C1951" t="str">
            <v>00110777</v>
          </cell>
          <cell r="D1951" t="str">
            <v>ITS ADMIN SYS PC ORDER #DELL:10/30/00.05</v>
          </cell>
          <cell r="E1951">
            <v>36831</v>
          </cell>
          <cell r="G1951">
            <v>36860</v>
          </cell>
          <cell r="H1951">
            <v>37042</v>
          </cell>
          <cell r="I1951">
            <v>36837</v>
          </cell>
          <cell r="J1951">
            <v>2574</v>
          </cell>
          <cell r="K1951">
            <v>2574</v>
          </cell>
          <cell r="L1951">
            <v>2574</v>
          </cell>
          <cell r="M1951">
            <v>0</v>
          </cell>
          <cell r="N1951">
            <v>2574</v>
          </cell>
          <cell r="O1951">
            <v>200506</v>
          </cell>
          <cell r="P1951">
            <v>2574</v>
          </cell>
          <cell r="T1951" t="b">
            <v>0</v>
          </cell>
          <cell r="U1951" t="b">
            <v>1</v>
          </cell>
          <cell r="V1951" t="b">
            <v>0</v>
          </cell>
          <cell r="W1951" t="str">
            <v>Finance-General Administration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I1951" t="str">
            <v>Tomb</v>
          </cell>
          <cell r="AJ1951" t="str">
            <v>T</v>
          </cell>
        </row>
        <row r="1952">
          <cell r="A1952" t="str">
            <v>1009526</v>
          </cell>
          <cell r="B1952" t="str">
            <v>P00111501</v>
          </cell>
          <cell r="C1952" t="str">
            <v>00111501</v>
          </cell>
          <cell r="D1952" t="str">
            <v>BRBL AUDIO-VISUAL SYSTEM</v>
          </cell>
          <cell r="E1952">
            <v>35977</v>
          </cell>
          <cell r="G1952">
            <v>37164</v>
          </cell>
          <cell r="I1952">
            <v>37795</v>
          </cell>
          <cell r="J1952">
            <v>282499</v>
          </cell>
          <cell r="K1952">
            <v>282499</v>
          </cell>
          <cell r="L1952">
            <v>282499</v>
          </cell>
          <cell r="M1952">
            <v>282499</v>
          </cell>
          <cell r="N1952">
            <v>0</v>
          </cell>
          <cell r="O1952">
            <v>200506</v>
          </cell>
          <cell r="P1952">
            <v>282499</v>
          </cell>
          <cell r="Q1952" t="str">
            <v>50</v>
          </cell>
          <cell r="R1952" t="str">
            <v>Libraries</v>
          </cell>
          <cell r="T1952" t="b">
            <v>0</v>
          </cell>
          <cell r="U1952" t="b">
            <v>1</v>
          </cell>
          <cell r="V1952" t="b">
            <v>0</v>
          </cell>
          <cell r="W1952" t="str">
            <v>Accounting And Contracts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 t="str">
            <v>20</v>
          </cell>
          <cell r="AH1952" t="str">
            <v>PR</v>
          </cell>
          <cell r="AI1952" t="str">
            <v>FullyF</v>
          </cell>
          <cell r="AJ1952" t="str">
            <v>FF</v>
          </cell>
        </row>
        <row r="1953">
          <cell r="A1953" t="str">
            <v>1009527</v>
          </cell>
          <cell r="B1953" t="str">
            <v>P00110201</v>
          </cell>
          <cell r="C1953" t="str">
            <v>00110201</v>
          </cell>
          <cell r="D1953" t="str">
            <v>WHITNEY 155-175-221 SPACE PLANNING</v>
          </cell>
          <cell r="E1953">
            <v>36831</v>
          </cell>
          <cell r="I1953">
            <v>37866</v>
          </cell>
          <cell r="J1953">
            <v>78908</v>
          </cell>
          <cell r="K1953">
            <v>78908.009999999995</v>
          </cell>
          <cell r="L1953">
            <v>78908.009999999995</v>
          </cell>
          <cell r="M1953">
            <v>79256</v>
          </cell>
          <cell r="N1953">
            <v>0</v>
          </cell>
          <cell r="O1953">
            <v>200506</v>
          </cell>
          <cell r="P1953">
            <v>78908.009999999995</v>
          </cell>
          <cell r="Q1953" t="str">
            <v>60</v>
          </cell>
          <cell r="R1953" t="str">
            <v>Admin&amp;Other Administration</v>
          </cell>
          <cell r="T1953" t="b">
            <v>0</v>
          </cell>
          <cell r="U1953" t="b">
            <v>1</v>
          </cell>
          <cell r="V1953" t="b">
            <v>0</v>
          </cell>
          <cell r="W1953" t="str">
            <v>Accounting And Contracts</v>
          </cell>
          <cell r="X1953">
            <v>0</v>
          </cell>
          <cell r="Y1953">
            <v>0</v>
          </cell>
          <cell r="Z1953">
            <v>21049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 t="str">
            <v>30</v>
          </cell>
          <cell r="AH1953" t="str">
            <v>CM</v>
          </cell>
          <cell r="AI1953" t="str">
            <v>FullyF</v>
          </cell>
          <cell r="AJ1953" t="str">
            <v>FF</v>
          </cell>
        </row>
        <row r="1954">
          <cell r="A1954" t="str">
            <v>1009533</v>
          </cell>
          <cell r="B1954" t="str">
            <v>C00111684</v>
          </cell>
          <cell r="C1954" t="str">
            <v>00111684</v>
          </cell>
          <cell r="D1954" t="str">
            <v>HEALTH SERVICES PHASE 3 IDX SYSTEM</v>
          </cell>
          <cell r="E1954">
            <v>36831</v>
          </cell>
          <cell r="G1954">
            <v>37437</v>
          </cell>
          <cell r="H1954">
            <v>37437</v>
          </cell>
          <cell r="I1954">
            <v>37597</v>
          </cell>
          <cell r="J1954">
            <v>300000</v>
          </cell>
          <cell r="K1954">
            <v>299599.08</v>
          </cell>
          <cell r="L1954">
            <v>317510.17</v>
          </cell>
          <cell r="M1954">
            <v>0</v>
          </cell>
          <cell r="N1954">
            <v>300000</v>
          </cell>
          <cell r="O1954">
            <v>200506</v>
          </cell>
          <cell r="P1954">
            <v>317510.17</v>
          </cell>
          <cell r="Q1954" t="str">
            <v>62</v>
          </cell>
          <cell r="R1954" t="str">
            <v>Admin&amp;Other Computing</v>
          </cell>
          <cell r="S1954" t="str">
            <v>EQUIPMENT, SYSTEMS, SOFTWARE</v>
          </cell>
          <cell r="T1954" t="b">
            <v>0</v>
          </cell>
          <cell r="U1954" t="b">
            <v>0</v>
          </cell>
          <cell r="V1954" t="b">
            <v>0</v>
          </cell>
          <cell r="W1954" t="str">
            <v>Finance-General Administration</v>
          </cell>
          <cell r="X1954">
            <v>300000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5425</v>
          </cell>
          <cell r="AD1954">
            <v>0</v>
          </cell>
          <cell r="AE1954">
            <v>-5425</v>
          </cell>
          <cell r="AF1954">
            <v>0</v>
          </cell>
          <cell r="AG1954" t="str">
            <v>50</v>
          </cell>
          <cell r="AH1954" t="str">
            <v>OO</v>
          </cell>
          <cell r="AI1954" t="str">
            <v>Const</v>
          </cell>
          <cell r="AJ1954" t="str">
            <v>I</v>
          </cell>
        </row>
        <row r="1955">
          <cell r="A1955" t="str">
            <v>1009622</v>
          </cell>
          <cell r="B1955" t="str">
            <v>C00112777</v>
          </cell>
          <cell r="C1955" t="str">
            <v>00112777</v>
          </cell>
          <cell r="D1955" t="str">
            <v>MB&amp;B KECK FACILITY DNA SEQUENCER 3100</v>
          </cell>
          <cell r="E1955">
            <v>36831</v>
          </cell>
          <cell r="G1955">
            <v>37257</v>
          </cell>
          <cell r="I1955">
            <v>36857</v>
          </cell>
          <cell r="J1955">
            <v>130000</v>
          </cell>
          <cell r="K1955">
            <v>130000</v>
          </cell>
          <cell r="L1955">
            <v>130000</v>
          </cell>
          <cell r="M1955">
            <v>0</v>
          </cell>
          <cell r="N1955">
            <v>130000</v>
          </cell>
          <cell r="O1955">
            <v>200506</v>
          </cell>
          <cell r="P1955">
            <v>130000</v>
          </cell>
          <cell r="Q1955" t="str">
            <v>08</v>
          </cell>
          <cell r="R1955" t="str">
            <v>Medicine</v>
          </cell>
          <cell r="S1955" t="str">
            <v>EQUIPMENT, SYSTEMS, SOFTWARE</v>
          </cell>
          <cell r="T1955" t="b">
            <v>0</v>
          </cell>
          <cell r="U1955" t="b">
            <v>1</v>
          </cell>
          <cell r="V1955" t="b">
            <v>0</v>
          </cell>
          <cell r="W1955" t="str">
            <v>Finance-General Administration</v>
          </cell>
          <cell r="X1955">
            <v>130000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I1955" t="str">
            <v>Tomb</v>
          </cell>
          <cell r="AJ1955" t="str">
            <v>T</v>
          </cell>
        </row>
        <row r="1956">
          <cell r="A1956" t="str">
            <v>1009661</v>
          </cell>
          <cell r="B1956" t="str">
            <v>P00110901</v>
          </cell>
          <cell r="C1956" t="str">
            <v>00110901</v>
          </cell>
          <cell r="D1956" t="str">
            <v>KBT 3RD FLOOR RENOVATION</v>
          </cell>
          <cell r="E1956">
            <v>36831</v>
          </cell>
          <cell r="G1956">
            <v>37195</v>
          </cell>
          <cell r="H1956">
            <v>37067</v>
          </cell>
          <cell r="I1956">
            <v>37795</v>
          </cell>
          <cell r="J1956">
            <v>117243</v>
          </cell>
          <cell r="K1956">
            <v>117243.32</v>
          </cell>
          <cell r="L1956">
            <v>117243.32</v>
          </cell>
          <cell r="M1956">
            <v>0</v>
          </cell>
          <cell r="N1956">
            <v>117243</v>
          </cell>
          <cell r="O1956">
            <v>200506</v>
          </cell>
          <cell r="P1956">
            <v>117243.32</v>
          </cell>
          <cell r="Q1956" t="str">
            <v>25</v>
          </cell>
          <cell r="R1956" t="str">
            <v>Biological and Physical Sciences</v>
          </cell>
          <cell r="S1956" t="str">
            <v>SCIENCE HILL</v>
          </cell>
          <cell r="T1956" t="b">
            <v>0</v>
          </cell>
          <cell r="U1956" t="b">
            <v>1</v>
          </cell>
          <cell r="V1956" t="b">
            <v>0</v>
          </cell>
          <cell r="W1956" t="str">
            <v>Accounting And Contracts</v>
          </cell>
          <cell r="X1956">
            <v>117243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 t="str">
            <v>20</v>
          </cell>
          <cell r="AH1956" t="str">
            <v>PR</v>
          </cell>
          <cell r="AI1956" t="str">
            <v>FullyF</v>
          </cell>
          <cell r="AJ1956" t="str">
            <v>FF</v>
          </cell>
        </row>
        <row r="1957">
          <cell r="A1957" t="str">
            <v>1009662</v>
          </cell>
          <cell r="B1957" t="str">
            <v>P00110902</v>
          </cell>
          <cell r="C1957" t="str">
            <v>00110902</v>
          </cell>
          <cell r="D1957" t="str">
            <v>KBT 9TH FLOOR RENOVATION</v>
          </cell>
          <cell r="E1957">
            <v>36831</v>
          </cell>
          <cell r="G1957">
            <v>37195</v>
          </cell>
          <cell r="H1957">
            <v>37067</v>
          </cell>
          <cell r="I1957">
            <v>37795</v>
          </cell>
          <cell r="J1957">
            <v>528499</v>
          </cell>
          <cell r="K1957">
            <v>528498.64</v>
          </cell>
          <cell r="L1957">
            <v>528498.64</v>
          </cell>
          <cell r="M1957">
            <v>0</v>
          </cell>
          <cell r="N1957">
            <v>528499</v>
          </cell>
          <cell r="O1957">
            <v>200506</v>
          </cell>
          <cell r="P1957">
            <v>528498.64</v>
          </cell>
          <cell r="Q1957" t="str">
            <v>25</v>
          </cell>
          <cell r="R1957" t="str">
            <v>Biological and Physical Sciences</v>
          </cell>
          <cell r="S1957" t="str">
            <v>SCIENCE HILL</v>
          </cell>
          <cell r="T1957" t="b">
            <v>0</v>
          </cell>
          <cell r="U1957" t="b">
            <v>1</v>
          </cell>
          <cell r="V1957" t="b">
            <v>0</v>
          </cell>
          <cell r="W1957" t="str">
            <v>Accounting And Contracts</v>
          </cell>
          <cell r="X1957">
            <v>528499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 t="str">
            <v>20</v>
          </cell>
          <cell r="AH1957" t="str">
            <v>PR</v>
          </cell>
          <cell r="AI1957" t="str">
            <v>FullyF</v>
          </cell>
          <cell r="AJ1957" t="str">
            <v>FF</v>
          </cell>
        </row>
        <row r="1958">
          <cell r="A1958" t="str">
            <v>1009663</v>
          </cell>
          <cell r="B1958" t="str">
            <v>P00110903</v>
          </cell>
          <cell r="C1958" t="str">
            <v>00110903</v>
          </cell>
          <cell r="D1958" t="str">
            <v>KBT 10TH FLOOR RENOVATION</v>
          </cell>
          <cell r="E1958">
            <v>36831</v>
          </cell>
          <cell r="G1958">
            <v>37195</v>
          </cell>
          <cell r="H1958">
            <v>37067</v>
          </cell>
          <cell r="I1958">
            <v>37795</v>
          </cell>
          <cell r="J1958">
            <v>470348</v>
          </cell>
          <cell r="K1958">
            <v>470347.66</v>
          </cell>
          <cell r="L1958">
            <v>470347.66</v>
          </cell>
          <cell r="M1958">
            <v>0</v>
          </cell>
          <cell r="N1958">
            <v>470348</v>
          </cell>
          <cell r="O1958">
            <v>200506</v>
          </cell>
          <cell r="P1958">
            <v>470347.66</v>
          </cell>
          <cell r="Q1958" t="str">
            <v>25</v>
          </cell>
          <cell r="R1958" t="str">
            <v>Biological and Physical Sciences</v>
          </cell>
          <cell r="S1958" t="str">
            <v>SCIENCE HILL</v>
          </cell>
          <cell r="T1958" t="b">
            <v>0</v>
          </cell>
          <cell r="U1958" t="b">
            <v>1</v>
          </cell>
          <cell r="V1958" t="b">
            <v>0</v>
          </cell>
          <cell r="W1958" t="str">
            <v>Accounting And Contracts</v>
          </cell>
          <cell r="X1958">
            <v>470348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 t="str">
            <v>20</v>
          </cell>
          <cell r="AH1958" t="str">
            <v>PR</v>
          </cell>
          <cell r="AI1958" t="str">
            <v>FullyF</v>
          </cell>
          <cell r="AJ1958" t="str">
            <v>FF</v>
          </cell>
        </row>
        <row r="1959">
          <cell r="A1959" t="str">
            <v>1009664</v>
          </cell>
          <cell r="B1959" t="str">
            <v>P98022423</v>
          </cell>
          <cell r="C1959" t="str">
            <v>98022423</v>
          </cell>
          <cell r="D1959" t="str">
            <v>SSS ROOF &amp; MASONRY REPAIRS</v>
          </cell>
          <cell r="E1959">
            <v>36831</v>
          </cell>
          <cell r="G1959">
            <v>37864</v>
          </cell>
          <cell r="H1959">
            <v>37863</v>
          </cell>
          <cell r="I1959">
            <v>38187</v>
          </cell>
          <cell r="J1959">
            <v>3914878</v>
          </cell>
          <cell r="K1959">
            <v>3396755.2</v>
          </cell>
          <cell r="L1959">
            <v>3914877.35</v>
          </cell>
          <cell r="M1959">
            <v>2921215</v>
          </cell>
          <cell r="N1959">
            <v>993662</v>
          </cell>
          <cell r="O1959">
            <v>200506</v>
          </cell>
          <cell r="P1959">
            <v>3914877.35</v>
          </cell>
          <cell r="Q1959" t="str">
            <v>20</v>
          </cell>
          <cell r="R1959" t="str">
            <v>Humanities</v>
          </cell>
          <cell r="S1959" t="str">
            <v>OTHER FACILITIES</v>
          </cell>
          <cell r="T1959" t="b">
            <v>0</v>
          </cell>
          <cell r="U1959" t="b">
            <v>1</v>
          </cell>
          <cell r="V1959" t="b">
            <v>0</v>
          </cell>
          <cell r="W1959" t="str">
            <v>Accounting And Contracts</v>
          </cell>
          <cell r="X1959">
            <v>993662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 t="str">
            <v>30</v>
          </cell>
          <cell r="AH1959" t="str">
            <v>CM</v>
          </cell>
          <cell r="AI1959" t="str">
            <v>FullyF</v>
          </cell>
          <cell r="AJ1959" t="str">
            <v>FF</v>
          </cell>
        </row>
        <row r="1960">
          <cell r="A1960" t="str">
            <v>1009665</v>
          </cell>
          <cell r="B1960" t="str">
            <v>P00111503</v>
          </cell>
          <cell r="C1960" t="str">
            <v>00111503</v>
          </cell>
          <cell r="D1960" t="str">
            <v>WOODBRIDGE HALL ROOF REPLACEMENT</v>
          </cell>
          <cell r="E1960">
            <v>36831</v>
          </cell>
          <cell r="H1960">
            <v>38383</v>
          </cell>
          <cell r="I1960">
            <v>38217</v>
          </cell>
          <cell r="J1960">
            <v>1500000</v>
          </cell>
          <cell r="K1960">
            <v>45667.839999999997</v>
          </cell>
          <cell r="L1960">
            <v>380044.18</v>
          </cell>
          <cell r="M1960">
            <v>37558</v>
          </cell>
          <cell r="N1960">
            <v>30960</v>
          </cell>
          <cell r="O1960">
            <v>200506</v>
          </cell>
          <cell r="P1960">
            <v>1042916.92</v>
          </cell>
          <cell r="Q1960" t="str">
            <v>60</v>
          </cell>
          <cell r="R1960" t="str">
            <v>Admin&amp;Other Administration</v>
          </cell>
          <cell r="S1960" t="str">
            <v>CENTRAL CAMPUS</v>
          </cell>
          <cell r="T1960" t="b">
            <v>0</v>
          </cell>
          <cell r="U1960" t="b">
            <v>0</v>
          </cell>
          <cell r="V1960" t="b">
            <v>0</v>
          </cell>
          <cell r="W1960" t="str">
            <v>Accounting And Contracts</v>
          </cell>
          <cell r="X1960">
            <v>1462442</v>
          </cell>
          <cell r="Y1960">
            <v>0</v>
          </cell>
          <cell r="Z1960">
            <v>0</v>
          </cell>
          <cell r="AA1960">
            <v>168040.75</v>
          </cell>
          <cell r="AB1960">
            <v>112818.46</v>
          </cell>
          <cell r="AC1960">
            <v>927.56</v>
          </cell>
          <cell r="AD1960">
            <v>171278.27</v>
          </cell>
          <cell r="AE1960">
            <v>110875.3</v>
          </cell>
          <cell r="AF1960">
            <v>98932.4</v>
          </cell>
          <cell r="AG1960" t="str">
            <v>30</v>
          </cell>
          <cell r="AH1960" t="str">
            <v>CM</v>
          </cell>
          <cell r="AI1960" t="str">
            <v>Const</v>
          </cell>
          <cell r="AJ1960" t="str">
            <v>I</v>
          </cell>
        </row>
        <row r="1961">
          <cell r="A1961" t="str">
            <v>1009666</v>
          </cell>
          <cell r="B1961" t="str">
            <v>P00103001</v>
          </cell>
          <cell r="C1961" t="str">
            <v>00103001</v>
          </cell>
          <cell r="D1961" t="str">
            <v>SHM IE ENTRY LOBBY</v>
          </cell>
          <cell r="E1961">
            <v>36831</v>
          </cell>
          <cell r="G1961">
            <v>37225</v>
          </cell>
          <cell r="H1961">
            <v>36942</v>
          </cell>
          <cell r="I1961">
            <v>37474</v>
          </cell>
          <cell r="J1961">
            <v>65000</v>
          </cell>
          <cell r="K1961">
            <v>64061.54</v>
          </cell>
          <cell r="L1961">
            <v>64061.54</v>
          </cell>
          <cell r="M1961">
            <v>0</v>
          </cell>
          <cell r="N1961">
            <v>64062</v>
          </cell>
          <cell r="O1961">
            <v>200506</v>
          </cell>
          <cell r="P1961">
            <v>64061.54</v>
          </cell>
          <cell r="Q1961" t="str">
            <v>80</v>
          </cell>
          <cell r="R1961" t="str">
            <v>Medicine</v>
          </cell>
          <cell r="S1961" t="str">
            <v>MEDICAL CAMPUS</v>
          </cell>
          <cell r="T1961" t="b">
            <v>0</v>
          </cell>
          <cell r="U1961" t="b">
            <v>0</v>
          </cell>
          <cell r="V1961" t="b">
            <v>0</v>
          </cell>
          <cell r="W1961" t="str">
            <v>Asset Management</v>
          </cell>
          <cell r="X1961">
            <v>64062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 t="str">
            <v>20</v>
          </cell>
          <cell r="AH1961" t="str">
            <v>PR</v>
          </cell>
          <cell r="AI1961" t="str">
            <v>Const</v>
          </cell>
          <cell r="AJ1961" t="str">
            <v>I</v>
          </cell>
        </row>
        <row r="1962">
          <cell r="A1962" t="str">
            <v>1009667</v>
          </cell>
          <cell r="B1962" t="str">
            <v>P00090401</v>
          </cell>
          <cell r="C1962" t="str">
            <v>00090401</v>
          </cell>
          <cell r="D1962" t="str">
            <v>HARKNESS MEMORIAL DORMITORY 2ND FL OFC RENO</v>
          </cell>
          <cell r="E1962">
            <v>36831</v>
          </cell>
          <cell r="G1962">
            <v>37225</v>
          </cell>
          <cell r="H1962">
            <v>37042</v>
          </cell>
          <cell r="I1962">
            <v>36859</v>
          </cell>
          <cell r="J1962">
            <v>89390</v>
          </cell>
          <cell r="K1962">
            <v>89389.83</v>
          </cell>
          <cell r="L1962">
            <v>89389.83</v>
          </cell>
          <cell r="M1962">
            <v>0</v>
          </cell>
          <cell r="N1962">
            <v>89390</v>
          </cell>
          <cell r="O1962">
            <v>200506</v>
          </cell>
          <cell r="P1962">
            <v>89389.83</v>
          </cell>
          <cell r="Q1962" t="str">
            <v>80</v>
          </cell>
          <cell r="R1962" t="str">
            <v>Medicine</v>
          </cell>
          <cell r="S1962" t="str">
            <v>MEDICAL CAMPUS</v>
          </cell>
          <cell r="T1962" t="b">
            <v>0</v>
          </cell>
          <cell r="U1962" t="b">
            <v>1</v>
          </cell>
          <cell r="V1962" t="b">
            <v>0</v>
          </cell>
          <cell r="W1962" t="str">
            <v>Asset Management</v>
          </cell>
          <cell r="X1962">
            <v>89390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 t="str">
            <v>20</v>
          </cell>
          <cell r="AH1962" t="str">
            <v>PR</v>
          </cell>
          <cell r="AI1962" t="str">
            <v>FullyF</v>
          </cell>
          <cell r="AJ1962" t="str">
            <v>FF</v>
          </cell>
        </row>
        <row r="1963">
          <cell r="A1963" t="str">
            <v>1009668</v>
          </cell>
          <cell r="B1963" t="str">
            <v>P00113001</v>
          </cell>
          <cell r="C1963" t="str">
            <v>00113001</v>
          </cell>
          <cell r="D1963" t="str">
            <v>CANAL/LOCK AREA PLANNING STUDY</v>
          </cell>
          <cell r="E1963">
            <v>35977</v>
          </cell>
          <cell r="H1963">
            <v>37894</v>
          </cell>
          <cell r="I1963">
            <v>37207</v>
          </cell>
          <cell r="J1963">
            <v>300000</v>
          </cell>
          <cell r="K1963">
            <v>215148.78</v>
          </cell>
          <cell r="L1963">
            <v>218174.78</v>
          </cell>
          <cell r="M1963">
            <v>0</v>
          </cell>
          <cell r="N1963">
            <v>0</v>
          </cell>
          <cell r="O1963">
            <v>200506</v>
          </cell>
          <cell r="P1963">
            <v>218174.78</v>
          </cell>
          <cell r="Q1963" t="str">
            <v>61</v>
          </cell>
          <cell r="R1963" t="str">
            <v>Admin&amp;Other Other</v>
          </cell>
          <cell r="S1963" t="str">
            <v>POLICE STATION</v>
          </cell>
          <cell r="T1963" t="b">
            <v>0</v>
          </cell>
          <cell r="U1963" t="b">
            <v>0</v>
          </cell>
          <cell r="V1963" t="b">
            <v>0</v>
          </cell>
          <cell r="W1963" t="str">
            <v>Accounting And Contracts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 t="str">
            <v>50</v>
          </cell>
          <cell r="AH1963" t="str">
            <v>OS</v>
          </cell>
          <cell r="AI1963" t="str">
            <v>Study</v>
          </cell>
          <cell r="AJ1963" t="str">
            <v>I</v>
          </cell>
        </row>
        <row r="1964">
          <cell r="A1964" t="str">
            <v>1009682</v>
          </cell>
          <cell r="B1964" t="str">
            <v>P00103101</v>
          </cell>
          <cell r="C1964" t="str">
            <v>00103101</v>
          </cell>
          <cell r="D1964" t="str">
            <v>SHM I-2/C-2 FIRE PROTECTION</v>
          </cell>
          <cell r="E1964">
            <v>36831</v>
          </cell>
          <cell r="G1964">
            <v>37711</v>
          </cell>
          <cell r="H1964">
            <v>37652</v>
          </cell>
          <cell r="I1964">
            <v>37109</v>
          </cell>
          <cell r="J1964">
            <v>600000</v>
          </cell>
          <cell r="K1964">
            <v>469317.73</v>
          </cell>
          <cell r="L1964">
            <v>508721.55</v>
          </cell>
          <cell r="M1964">
            <v>0</v>
          </cell>
          <cell r="N1964">
            <v>507932</v>
          </cell>
          <cell r="O1964">
            <v>200506</v>
          </cell>
          <cell r="P1964">
            <v>538303.55000000005</v>
          </cell>
          <cell r="Q1964" t="str">
            <v>80</v>
          </cell>
          <cell r="R1964" t="str">
            <v>Medicine</v>
          </cell>
          <cell r="S1964" t="str">
            <v>MEDICAL CAMPUS</v>
          </cell>
          <cell r="T1964" t="b">
            <v>0</v>
          </cell>
          <cell r="U1964" t="b">
            <v>0</v>
          </cell>
          <cell r="V1964" t="b">
            <v>0</v>
          </cell>
          <cell r="W1964" t="str">
            <v>Asset Management</v>
          </cell>
          <cell r="X1964">
            <v>537794</v>
          </cell>
          <cell r="Y1964">
            <v>0</v>
          </cell>
          <cell r="Z1964">
            <v>0</v>
          </cell>
          <cell r="AA1964">
            <v>3146</v>
          </cell>
          <cell r="AB1964">
            <v>25926</v>
          </cell>
          <cell r="AC1964">
            <v>510</v>
          </cell>
          <cell r="AD1964">
            <v>0</v>
          </cell>
          <cell r="AE1964">
            <v>0</v>
          </cell>
          <cell r="AF1964">
            <v>0</v>
          </cell>
          <cell r="AG1964" t="str">
            <v>30</v>
          </cell>
          <cell r="AH1964" t="str">
            <v>CM</v>
          </cell>
          <cell r="AI1964" t="str">
            <v>Const</v>
          </cell>
          <cell r="AJ1964" t="str">
            <v>I</v>
          </cell>
        </row>
        <row r="1965">
          <cell r="A1965" t="str">
            <v>1009787</v>
          </cell>
          <cell r="B1965" t="str">
            <v>P00120601</v>
          </cell>
          <cell r="C1965" t="str">
            <v>00120601</v>
          </cell>
          <cell r="D1965" t="str">
            <v>PARK 211 INTERIOR RENOVATION</v>
          </cell>
          <cell r="E1965">
            <v>36861</v>
          </cell>
          <cell r="G1965">
            <v>38260</v>
          </cell>
          <cell r="H1965">
            <v>38229</v>
          </cell>
          <cell r="I1965">
            <v>37795</v>
          </cell>
          <cell r="J1965">
            <v>18586</v>
          </cell>
          <cell r="K1965">
            <v>18585.22</v>
          </cell>
          <cell r="L1965">
            <v>24858.22</v>
          </cell>
          <cell r="M1965">
            <v>18585</v>
          </cell>
          <cell r="N1965">
            <v>0</v>
          </cell>
          <cell r="O1965">
            <v>200506</v>
          </cell>
          <cell r="P1965">
            <v>18585.22</v>
          </cell>
          <cell r="Q1965" t="str">
            <v>61</v>
          </cell>
          <cell r="R1965" t="str">
            <v>Admin&amp;Other Other</v>
          </cell>
          <cell r="S1965" t="str">
            <v>OTHER FACILITIES</v>
          </cell>
          <cell r="T1965" t="b">
            <v>0</v>
          </cell>
          <cell r="U1965" t="b">
            <v>0</v>
          </cell>
          <cell r="V1965" t="b">
            <v>0</v>
          </cell>
          <cell r="W1965" t="str">
            <v>Accounting And Contracts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-6273</v>
          </cell>
          <cell r="AF1965">
            <v>0</v>
          </cell>
          <cell r="AG1965" t="str">
            <v>30</v>
          </cell>
          <cell r="AH1965" t="str">
            <v>CM</v>
          </cell>
          <cell r="AI1965" t="str">
            <v>Const</v>
          </cell>
          <cell r="AJ1965" t="str">
            <v>I</v>
          </cell>
        </row>
        <row r="1966">
          <cell r="A1966" t="str">
            <v>1009788</v>
          </cell>
          <cell r="B1966" t="str">
            <v>P00120102</v>
          </cell>
          <cell r="C1966" t="str">
            <v>00120102</v>
          </cell>
          <cell r="D1966" t="str">
            <v>DAVENPORT/PIERSON ELECTRICAL SVC UPDATE</v>
          </cell>
          <cell r="E1966">
            <v>36861</v>
          </cell>
          <cell r="G1966">
            <v>37468</v>
          </cell>
          <cell r="H1966">
            <v>37103</v>
          </cell>
          <cell r="I1966">
            <v>36871</v>
          </cell>
          <cell r="J1966">
            <v>470000</v>
          </cell>
          <cell r="K1966">
            <v>269744.17</v>
          </cell>
          <cell r="L1966">
            <v>326507</v>
          </cell>
          <cell r="M1966">
            <v>0</v>
          </cell>
          <cell r="N1966">
            <v>326169</v>
          </cell>
          <cell r="O1966">
            <v>200506</v>
          </cell>
          <cell r="P1966">
            <v>326507</v>
          </cell>
          <cell r="Q1966" t="str">
            <v>65</v>
          </cell>
          <cell r="R1966" t="str">
            <v>Admin&amp;Other Utilities Central</v>
          </cell>
          <cell r="S1966" t="str">
            <v>POWER PLANTS AND UTILITY DISTRIBUTION SYSTEMS</v>
          </cell>
          <cell r="T1966" t="b">
            <v>0</v>
          </cell>
          <cell r="U1966" t="b">
            <v>0</v>
          </cell>
          <cell r="V1966" t="b">
            <v>0</v>
          </cell>
          <cell r="W1966" t="str">
            <v>Accounting And Contracts</v>
          </cell>
          <cell r="X1966">
            <v>470000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 t="str">
            <v>40</v>
          </cell>
          <cell r="AH1966" t="str">
            <v>UT</v>
          </cell>
          <cell r="AI1966" t="str">
            <v>Vclosed</v>
          </cell>
          <cell r="AJ1966" t="str">
            <v>VC</v>
          </cell>
        </row>
        <row r="1967">
          <cell r="A1967" t="str">
            <v>1009789</v>
          </cell>
          <cell r="B1967" t="str">
            <v>P00120101</v>
          </cell>
          <cell r="C1967" t="str">
            <v>00120101</v>
          </cell>
          <cell r="D1967" t="str">
            <v>WNSL 1ST FL MAGNET INSTALLATION</v>
          </cell>
          <cell r="E1967">
            <v>36861</v>
          </cell>
          <cell r="G1967">
            <v>37437</v>
          </cell>
          <cell r="H1967">
            <v>37315</v>
          </cell>
          <cell r="I1967">
            <v>37593</v>
          </cell>
          <cell r="J1967">
            <v>610000</v>
          </cell>
          <cell r="K1967">
            <v>445692.4</v>
          </cell>
          <cell r="L1967">
            <v>445692.4</v>
          </cell>
          <cell r="M1967">
            <v>0</v>
          </cell>
          <cell r="N1967">
            <v>445692</v>
          </cell>
          <cell r="O1967">
            <v>200506</v>
          </cell>
          <cell r="P1967">
            <v>445692.4</v>
          </cell>
          <cell r="Q1967" t="str">
            <v>80</v>
          </cell>
          <cell r="R1967" t="str">
            <v>Medicine</v>
          </cell>
          <cell r="S1967" t="str">
            <v>SCIENCE HILL</v>
          </cell>
          <cell r="T1967" t="b">
            <v>0</v>
          </cell>
          <cell r="U1967" t="b">
            <v>0</v>
          </cell>
          <cell r="V1967" t="b">
            <v>0</v>
          </cell>
          <cell r="W1967" t="str">
            <v>Asset Management</v>
          </cell>
          <cell r="X1967">
            <v>445692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 t="str">
            <v>20</v>
          </cell>
          <cell r="AH1967" t="str">
            <v>PR</v>
          </cell>
          <cell r="AI1967" t="str">
            <v>Const</v>
          </cell>
          <cell r="AJ1967" t="str">
            <v>I</v>
          </cell>
        </row>
        <row r="1968">
          <cell r="A1968" t="str">
            <v>1009813</v>
          </cell>
          <cell r="B1968" t="str">
            <v>P00102001</v>
          </cell>
          <cell r="C1968" t="str">
            <v>00102001</v>
          </cell>
          <cell r="D1968" t="str">
            <v>GEORGE 300 8TH FLR LAB TENANT IMPROVEMENT</v>
          </cell>
          <cell r="E1968">
            <v>36861</v>
          </cell>
          <cell r="G1968">
            <v>37437</v>
          </cell>
          <cell r="H1968">
            <v>37376</v>
          </cell>
          <cell r="I1968">
            <v>36861</v>
          </cell>
          <cell r="J1968">
            <v>4600000</v>
          </cell>
          <cell r="K1968">
            <v>4488858.13</v>
          </cell>
          <cell r="L1968">
            <v>4488258.13</v>
          </cell>
          <cell r="M1968">
            <v>0</v>
          </cell>
          <cell r="N1968">
            <v>4488258</v>
          </cell>
          <cell r="O1968">
            <v>200506</v>
          </cell>
          <cell r="P1968">
            <v>4488258.13</v>
          </cell>
          <cell r="Q1968" t="str">
            <v>80</v>
          </cell>
          <cell r="R1968" t="str">
            <v>Medicine</v>
          </cell>
          <cell r="T1968" t="b">
            <v>0</v>
          </cell>
          <cell r="U1968" t="b">
            <v>0</v>
          </cell>
          <cell r="V1968" t="b">
            <v>0</v>
          </cell>
          <cell r="W1968" t="str">
            <v>Asset Management</v>
          </cell>
          <cell r="X1968">
            <v>0</v>
          </cell>
          <cell r="Y1968">
            <v>4600000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 t="str">
            <v>10</v>
          </cell>
          <cell r="AH1968" t="str">
            <v>OL</v>
          </cell>
          <cell r="AI1968" t="str">
            <v>Const</v>
          </cell>
          <cell r="AJ1968" t="str">
            <v>I</v>
          </cell>
        </row>
        <row r="1969">
          <cell r="A1969" t="str">
            <v>1009930</v>
          </cell>
          <cell r="B1969" t="str">
            <v>C01010455</v>
          </cell>
          <cell r="C1969" t="str">
            <v>01010455</v>
          </cell>
          <cell r="D1969" t="str">
            <v>SOFTWARE ENHANCEMENTS FY 2001</v>
          </cell>
          <cell r="E1969">
            <v>36861</v>
          </cell>
          <cell r="G1969">
            <v>37072</v>
          </cell>
          <cell r="H1969">
            <v>36891</v>
          </cell>
          <cell r="I1969">
            <v>36895</v>
          </cell>
          <cell r="J1969">
            <v>380416</v>
          </cell>
          <cell r="K1969">
            <v>380416.18</v>
          </cell>
          <cell r="L1969">
            <v>380416.18</v>
          </cell>
          <cell r="M1969">
            <v>0</v>
          </cell>
          <cell r="N1969">
            <v>380416</v>
          </cell>
          <cell r="O1969">
            <v>200506</v>
          </cell>
          <cell r="P1969">
            <v>380416.18</v>
          </cell>
          <cell r="Q1969" t="str">
            <v>60</v>
          </cell>
          <cell r="R1969" t="str">
            <v>Admin&amp;Other Administration</v>
          </cell>
          <cell r="S1969" t="str">
            <v>EQUIPMENT, SYSTEMS, SOFTWARE</v>
          </cell>
          <cell r="T1969" t="b">
            <v>0</v>
          </cell>
          <cell r="U1969" t="b">
            <v>1</v>
          </cell>
          <cell r="V1969" t="b">
            <v>0</v>
          </cell>
          <cell r="W1969" t="str">
            <v>Finance-General Administration</v>
          </cell>
          <cell r="X1969">
            <v>380416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 t="str">
            <v>50</v>
          </cell>
          <cell r="AH1969" t="str">
            <v>OO</v>
          </cell>
          <cell r="AI1969" t="str">
            <v>FullyF</v>
          </cell>
          <cell r="AJ1969" t="str">
            <v>FF</v>
          </cell>
        </row>
        <row r="1970">
          <cell r="A1970" t="str">
            <v>1009931</v>
          </cell>
          <cell r="B1970" t="str">
            <v>C01010402</v>
          </cell>
          <cell r="C1970" t="str">
            <v>01010402</v>
          </cell>
          <cell r="D1970" t="str">
            <v>START - SOFTWARE ENHANCEMENTS</v>
          </cell>
          <cell r="E1970">
            <v>36861</v>
          </cell>
          <cell r="G1970">
            <v>37072</v>
          </cell>
          <cell r="H1970">
            <v>37072</v>
          </cell>
          <cell r="I1970">
            <v>36895</v>
          </cell>
          <cell r="J1970">
            <v>119151</v>
          </cell>
          <cell r="K1970">
            <v>119151.09</v>
          </cell>
          <cell r="L1970">
            <v>119151.09</v>
          </cell>
          <cell r="M1970">
            <v>0</v>
          </cell>
          <cell r="N1970">
            <v>119151</v>
          </cell>
          <cell r="O1970">
            <v>200506</v>
          </cell>
          <cell r="P1970">
            <v>119151.09</v>
          </cell>
          <cell r="Q1970" t="str">
            <v>60</v>
          </cell>
          <cell r="R1970" t="str">
            <v>Admin&amp;Other Administration</v>
          </cell>
          <cell r="S1970" t="str">
            <v>EQUIPMENT, SYSTEMS, SOFTWARE</v>
          </cell>
          <cell r="T1970" t="b">
            <v>0</v>
          </cell>
          <cell r="U1970" t="b">
            <v>1</v>
          </cell>
          <cell r="V1970" t="b">
            <v>0</v>
          </cell>
          <cell r="W1970" t="str">
            <v>Finance-General Administration</v>
          </cell>
          <cell r="X1970">
            <v>119151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 t="str">
            <v>50</v>
          </cell>
          <cell r="AH1970" t="str">
            <v>OO</v>
          </cell>
          <cell r="AI1970" t="str">
            <v>FullyF</v>
          </cell>
          <cell r="AJ1970" t="str">
            <v>FF</v>
          </cell>
        </row>
        <row r="1971">
          <cell r="A1971" t="str">
            <v>1009932</v>
          </cell>
          <cell r="B1971" t="str">
            <v>C01010403</v>
          </cell>
          <cell r="C1971" t="str">
            <v>01010403</v>
          </cell>
          <cell r="D1971" t="str">
            <v>OFA Rework/Upgrade</v>
          </cell>
          <cell r="E1971">
            <v>36861</v>
          </cell>
          <cell r="G1971">
            <v>37256</v>
          </cell>
          <cell r="H1971">
            <v>36891</v>
          </cell>
          <cell r="I1971">
            <v>36895</v>
          </cell>
          <cell r="J1971">
            <v>147585</v>
          </cell>
          <cell r="K1971">
            <v>146239.85</v>
          </cell>
          <cell r="L1971">
            <v>147584.85</v>
          </cell>
          <cell r="M1971">
            <v>0</v>
          </cell>
          <cell r="N1971">
            <v>147585</v>
          </cell>
          <cell r="O1971">
            <v>200506</v>
          </cell>
          <cell r="P1971">
            <v>147584.85</v>
          </cell>
          <cell r="Q1971" t="str">
            <v>62</v>
          </cell>
          <cell r="R1971" t="str">
            <v>Admin&amp;Other Computing</v>
          </cell>
          <cell r="S1971" t="str">
            <v>EQUIPMENT, SYSTEMS, SOFTWARE</v>
          </cell>
          <cell r="T1971" t="b">
            <v>0</v>
          </cell>
          <cell r="U1971" t="b">
            <v>1</v>
          </cell>
          <cell r="V1971" t="b">
            <v>0</v>
          </cell>
          <cell r="W1971" t="str">
            <v>Finance-General Administration</v>
          </cell>
          <cell r="X1971">
            <v>147585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 t="str">
            <v>50</v>
          </cell>
          <cell r="AH1971" t="str">
            <v>OO</v>
          </cell>
          <cell r="AI1971" t="str">
            <v>FullyF</v>
          </cell>
          <cell r="AJ1971" t="str">
            <v>FF</v>
          </cell>
        </row>
        <row r="1972">
          <cell r="A1972" t="str">
            <v>1009933</v>
          </cell>
          <cell r="B1972" t="str">
            <v>C01010404</v>
          </cell>
          <cell r="C1972" t="str">
            <v>01010404</v>
          </cell>
          <cell r="D1972" t="str">
            <v>ORACLE FIN &amp; HRS UPGRADE TO 11I</v>
          </cell>
          <cell r="E1972">
            <v>36861</v>
          </cell>
          <cell r="G1972">
            <v>37621</v>
          </cell>
          <cell r="H1972">
            <v>37623</v>
          </cell>
          <cell r="I1972">
            <v>38069</v>
          </cell>
          <cell r="J1972">
            <v>4469549</v>
          </cell>
          <cell r="K1972">
            <v>4469548.55</v>
          </cell>
          <cell r="L1972">
            <v>4469548.55</v>
          </cell>
          <cell r="M1972">
            <v>0</v>
          </cell>
          <cell r="N1972">
            <v>4469549</v>
          </cell>
          <cell r="O1972">
            <v>200506</v>
          </cell>
          <cell r="P1972">
            <v>4469548.55</v>
          </cell>
          <cell r="Q1972" t="str">
            <v>60</v>
          </cell>
          <cell r="R1972" t="str">
            <v>Admin&amp;Other Administration</v>
          </cell>
          <cell r="S1972" t="str">
            <v>EQUIPMENT, SYSTEMS, SOFTWARE</v>
          </cell>
          <cell r="T1972" t="b">
            <v>0</v>
          </cell>
          <cell r="U1972" t="b">
            <v>1</v>
          </cell>
          <cell r="V1972" t="b">
            <v>0</v>
          </cell>
          <cell r="W1972" t="str">
            <v>Finance-General Administration</v>
          </cell>
          <cell r="X1972">
            <v>4469549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 t="str">
            <v>10</v>
          </cell>
          <cell r="AH1972" t="str">
            <v>OO</v>
          </cell>
          <cell r="AI1972" t="str">
            <v>FullyF</v>
          </cell>
          <cell r="AJ1972" t="str">
            <v>FF</v>
          </cell>
        </row>
        <row r="1973">
          <cell r="A1973" t="str">
            <v>1009934</v>
          </cell>
          <cell r="B1973" t="str">
            <v>C01010405</v>
          </cell>
          <cell r="C1973" t="str">
            <v>01010405</v>
          </cell>
          <cell r="D1973" t="str">
            <v>FINANCE &amp; ADMINISTRATION SOFTWARE COSTS FY01</v>
          </cell>
          <cell r="E1973">
            <v>36617</v>
          </cell>
          <cell r="G1973">
            <v>37072</v>
          </cell>
          <cell r="H1973">
            <v>36891</v>
          </cell>
          <cell r="I1973">
            <v>36893</v>
          </cell>
          <cell r="J1973">
            <v>831500</v>
          </cell>
          <cell r="K1973">
            <v>262733.98</v>
          </cell>
          <cell r="L1973">
            <v>262733.98</v>
          </cell>
          <cell r="M1973">
            <v>0</v>
          </cell>
          <cell r="N1973">
            <v>262734</v>
          </cell>
          <cell r="O1973">
            <v>200506</v>
          </cell>
          <cell r="P1973">
            <v>262733.98</v>
          </cell>
          <cell r="Q1973" t="str">
            <v>60</v>
          </cell>
          <cell r="R1973" t="str">
            <v>Admin&amp;Other Administration</v>
          </cell>
          <cell r="S1973" t="str">
            <v>EQUIPMENT, SYSTEMS, SOFTWARE</v>
          </cell>
          <cell r="T1973" t="b">
            <v>0</v>
          </cell>
          <cell r="U1973" t="b">
            <v>0</v>
          </cell>
          <cell r="V1973" t="b">
            <v>0</v>
          </cell>
          <cell r="W1973" t="str">
            <v>Finance-General Administration</v>
          </cell>
          <cell r="X1973">
            <v>831500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 t="str">
            <v>50</v>
          </cell>
          <cell r="AH1973" t="str">
            <v>OO</v>
          </cell>
          <cell r="AI1973" t="str">
            <v>Const</v>
          </cell>
          <cell r="AJ1973" t="str">
            <v>I</v>
          </cell>
        </row>
        <row r="1974">
          <cell r="A1974" t="str">
            <v>1009935</v>
          </cell>
          <cell r="B1974" t="str">
            <v>C01010406</v>
          </cell>
          <cell r="C1974" t="str">
            <v>01010406</v>
          </cell>
          <cell r="D1974" t="str">
            <v>CARDIOLOGY HOLTER SYSTEM</v>
          </cell>
          <cell r="E1974">
            <v>36678</v>
          </cell>
          <cell r="G1974">
            <v>36707</v>
          </cell>
          <cell r="H1974">
            <v>36707</v>
          </cell>
          <cell r="I1974">
            <v>36727</v>
          </cell>
          <cell r="J1974">
            <v>35938</v>
          </cell>
          <cell r="K1974">
            <v>35937.5</v>
          </cell>
          <cell r="L1974">
            <v>35937.5</v>
          </cell>
          <cell r="M1974">
            <v>0</v>
          </cell>
          <cell r="N1974">
            <v>35938</v>
          </cell>
          <cell r="O1974">
            <v>200506</v>
          </cell>
          <cell r="P1974">
            <v>35937.5</v>
          </cell>
          <cell r="Q1974" t="str">
            <v>80</v>
          </cell>
          <cell r="R1974" t="str">
            <v>Medicine</v>
          </cell>
          <cell r="T1974" t="b">
            <v>0</v>
          </cell>
          <cell r="U1974" t="b">
            <v>1</v>
          </cell>
          <cell r="V1974" t="b">
            <v>0</v>
          </cell>
          <cell r="W1974" t="str">
            <v>Finance-General Administration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 t="str">
            <v>50</v>
          </cell>
          <cell r="AH1974" t="str">
            <v>OE</v>
          </cell>
          <cell r="AI1974" t="str">
            <v>FullyF</v>
          </cell>
          <cell r="AJ1974" t="str">
            <v>FF</v>
          </cell>
        </row>
        <row r="1975">
          <cell r="A1975" t="str">
            <v>1009936</v>
          </cell>
          <cell r="B1975" t="str">
            <v>P00112101</v>
          </cell>
          <cell r="C1975" t="str">
            <v>00112101</v>
          </cell>
          <cell r="D1975" t="str">
            <v>LLCI 1 - FLOORING UPGRADE</v>
          </cell>
          <cell r="E1975">
            <v>36892</v>
          </cell>
          <cell r="G1975">
            <v>37042</v>
          </cell>
          <cell r="H1975">
            <v>36922</v>
          </cell>
          <cell r="I1975">
            <v>36895</v>
          </cell>
          <cell r="J1975">
            <v>75000</v>
          </cell>
          <cell r="K1975">
            <v>42540</v>
          </cell>
          <cell r="L1975">
            <v>42540</v>
          </cell>
          <cell r="M1975">
            <v>0</v>
          </cell>
          <cell r="N1975">
            <v>42540</v>
          </cell>
          <cell r="O1975">
            <v>200506</v>
          </cell>
          <cell r="P1975">
            <v>42540</v>
          </cell>
          <cell r="Q1975" t="str">
            <v>80</v>
          </cell>
          <cell r="R1975" t="str">
            <v>Medicine</v>
          </cell>
          <cell r="S1975" t="str">
            <v>MEDICAL CAMPUS</v>
          </cell>
          <cell r="T1975" t="b">
            <v>0</v>
          </cell>
          <cell r="U1975" t="b">
            <v>0</v>
          </cell>
          <cell r="V1975" t="b">
            <v>0</v>
          </cell>
          <cell r="W1975" t="str">
            <v>Asset Management</v>
          </cell>
          <cell r="X1975">
            <v>48750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 t="str">
            <v>30</v>
          </cell>
          <cell r="AH1975" t="str">
            <v>CM</v>
          </cell>
          <cell r="AI1975" t="str">
            <v>Const</v>
          </cell>
          <cell r="AJ1975" t="str">
            <v>I</v>
          </cell>
        </row>
        <row r="1976">
          <cell r="A1976" t="str">
            <v>1009937</v>
          </cell>
          <cell r="B1976" t="str">
            <v>P00111701</v>
          </cell>
          <cell r="C1976" t="str">
            <v>00111701</v>
          </cell>
          <cell r="D1976" t="str">
            <v>ESH KITCHEN HVAC UPGRADE</v>
          </cell>
          <cell r="E1976">
            <v>36892</v>
          </cell>
          <cell r="G1976">
            <v>37042</v>
          </cell>
          <cell r="H1976">
            <v>36922</v>
          </cell>
          <cell r="I1976">
            <v>36895</v>
          </cell>
          <cell r="J1976">
            <v>98000</v>
          </cell>
          <cell r="K1976">
            <v>86454</v>
          </cell>
          <cell r="L1976">
            <v>86454</v>
          </cell>
          <cell r="M1976">
            <v>0</v>
          </cell>
          <cell r="N1976">
            <v>86454</v>
          </cell>
          <cell r="O1976">
            <v>200506</v>
          </cell>
          <cell r="P1976">
            <v>86454</v>
          </cell>
          <cell r="Q1976" t="str">
            <v>80</v>
          </cell>
          <cell r="R1976" t="str">
            <v>Medicine</v>
          </cell>
          <cell r="S1976" t="str">
            <v>MEDICAL CAMPUS</v>
          </cell>
          <cell r="T1976" t="b">
            <v>0</v>
          </cell>
          <cell r="U1976" t="b">
            <v>0</v>
          </cell>
          <cell r="V1976" t="b">
            <v>0</v>
          </cell>
          <cell r="W1976" t="str">
            <v>Asset Management</v>
          </cell>
          <cell r="X1976">
            <v>86454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 t="str">
            <v>30</v>
          </cell>
          <cell r="AH1976" t="str">
            <v>CM</v>
          </cell>
          <cell r="AI1976" t="str">
            <v>Desig</v>
          </cell>
          <cell r="AJ1976" t="str">
            <v>I</v>
          </cell>
        </row>
        <row r="1977">
          <cell r="A1977" t="str">
            <v>1010011</v>
          </cell>
          <cell r="B1977" t="str">
            <v>P00120401</v>
          </cell>
          <cell r="C1977" t="str">
            <v>00120401</v>
          </cell>
          <cell r="D1977" t="str">
            <v>SHM I-334 &amp; I-336 WASH ROOM RENO cancelled</v>
          </cell>
          <cell r="E1977">
            <v>36892</v>
          </cell>
          <cell r="G1977">
            <v>37195</v>
          </cell>
          <cell r="H1977">
            <v>37041</v>
          </cell>
          <cell r="I1977">
            <v>36899</v>
          </cell>
          <cell r="J1977">
            <v>0</v>
          </cell>
          <cell r="K1977">
            <v>1.8189894035458601E-12</v>
          </cell>
          <cell r="L1977">
            <v>1.8189894035458601E-12</v>
          </cell>
          <cell r="M1977">
            <v>0</v>
          </cell>
          <cell r="N1977">
            <v>0</v>
          </cell>
          <cell r="O1977">
            <v>200506</v>
          </cell>
          <cell r="P1977">
            <v>1.8189894035458601E-12</v>
          </cell>
          <cell r="Q1977" t="str">
            <v>80</v>
          </cell>
          <cell r="R1977" t="str">
            <v>Medicine</v>
          </cell>
          <cell r="S1977" t="str">
            <v>MEDICAL CAMPUS</v>
          </cell>
          <cell r="T1977" t="b">
            <v>0</v>
          </cell>
          <cell r="U1977" t="b">
            <v>0</v>
          </cell>
          <cell r="V1977" t="b">
            <v>0</v>
          </cell>
          <cell r="W1977" t="str">
            <v>Asset Management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I1977" t="str">
            <v>Tomb</v>
          </cell>
          <cell r="AJ1977" t="str">
            <v>T</v>
          </cell>
        </row>
        <row r="1978">
          <cell r="A1978" t="str">
            <v>1010012</v>
          </cell>
          <cell r="B1978" t="str">
            <v>P00050301</v>
          </cell>
          <cell r="C1978" t="str">
            <v>00050301</v>
          </cell>
          <cell r="D1978" t="str">
            <v>SDQ ELECTRICAL UTILITY EXTENSION</v>
          </cell>
          <cell r="E1978">
            <v>36892</v>
          </cell>
          <cell r="G1978">
            <v>37256</v>
          </cell>
          <cell r="H1978">
            <v>36922</v>
          </cell>
          <cell r="I1978">
            <v>36899</v>
          </cell>
          <cell r="J1978">
            <v>797260</v>
          </cell>
          <cell r="K1978">
            <v>717792.83</v>
          </cell>
          <cell r="L1978">
            <v>797259.83</v>
          </cell>
          <cell r="M1978">
            <v>0</v>
          </cell>
          <cell r="N1978">
            <v>727383</v>
          </cell>
          <cell r="O1978">
            <v>200506</v>
          </cell>
          <cell r="P1978">
            <v>797259.83</v>
          </cell>
          <cell r="Q1978" t="str">
            <v>65</v>
          </cell>
          <cell r="R1978" t="str">
            <v>Admin&amp;Other Utilities Central</v>
          </cell>
          <cell r="S1978" t="str">
            <v>POWER PLANTS AND UTILITY DISTRIBUTION SYSTEMS</v>
          </cell>
          <cell r="T1978" t="b">
            <v>0</v>
          </cell>
          <cell r="U1978" t="b">
            <v>0</v>
          </cell>
          <cell r="V1978" t="b">
            <v>0</v>
          </cell>
          <cell r="W1978" t="str">
            <v>Accounting And Contracts</v>
          </cell>
          <cell r="X1978">
            <v>797260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 t="str">
            <v>40</v>
          </cell>
          <cell r="AH1978" t="str">
            <v>UT</v>
          </cell>
          <cell r="AI1978" t="str">
            <v>Vclosed</v>
          </cell>
          <cell r="AJ1978" t="str">
            <v>VC</v>
          </cell>
        </row>
        <row r="1979">
          <cell r="A1979" t="str">
            <v>1010013</v>
          </cell>
          <cell r="B1979" t="str">
            <v>P00121501</v>
          </cell>
          <cell r="C1979" t="str">
            <v>00121501</v>
          </cell>
          <cell r="D1979" t="str">
            <v>RUDOLPH BUILDING RENOVATION</v>
          </cell>
          <cell r="E1979">
            <v>36892</v>
          </cell>
          <cell r="H1979">
            <v>39202</v>
          </cell>
          <cell r="I1979">
            <v>37050</v>
          </cell>
          <cell r="J1979">
            <v>4000000</v>
          </cell>
          <cell r="K1979">
            <v>709141.44</v>
          </cell>
          <cell r="L1979">
            <v>1063196.6399999999</v>
          </cell>
          <cell r="M1979">
            <v>18045</v>
          </cell>
          <cell r="N1979">
            <v>0</v>
          </cell>
          <cell r="O1979">
            <v>200506</v>
          </cell>
          <cell r="P1979">
            <v>1063196.6399999999</v>
          </cell>
          <cell r="Q1979" t="str">
            <v>27</v>
          </cell>
          <cell r="R1979" t="str">
            <v>Architecture</v>
          </cell>
          <cell r="T1979" t="b">
            <v>0</v>
          </cell>
          <cell r="U1979" t="b">
            <v>0</v>
          </cell>
          <cell r="V1979" t="b">
            <v>0</v>
          </cell>
          <cell r="W1979" t="str">
            <v>Accounting And Contracts</v>
          </cell>
          <cell r="X1979">
            <v>0</v>
          </cell>
          <cell r="Y1979">
            <v>0</v>
          </cell>
          <cell r="Z1979">
            <v>4000000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 t="str">
            <v>10</v>
          </cell>
          <cell r="AH1979" t="str">
            <v>CR</v>
          </cell>
          <cell r="AI1979" t="str">
            <v>Desig</v>
          </cell>
          <cell r="AJ1979" t="str">
            <v>I</v>
          </cell>
        </row>
        <row r="1980">
          <cell r="A1980" t="str">
            <v>1010014</v>
          </cell>
          <cell r="B1980" t="str">
            <v>P98022312</v>
          </cell>
          <cell r="C1980" t="str">
            <v>98022312</v>
          </cell>
          <cell r="D1980" t="str">
            <v>YORK 200 NEW BUILDING</v>
          </cell>
          <cell r="E1980">
            <v>36892</v>
          </cell>
          <cell r="H1980">
            <v>39386</v>
          </cell>
          <cell r="I1980">
            <v>37445</v>
          </cell>
          <cell r="J1980">
            <v>4300000</v>
          </cell>
          <cell r="K1980">
            <v>1236683.69</v>
          </cell>
          <cell r="L1980">
            <v>2429773.2000000002</v>
          </cell>
          <cell r="M1980">
            <v>2436277</v>
          </cell>
          <cell r="N1980">
            <v>0</v>
          </cell>
          <cell r="O1980">
            <v>200506</v>
          </cell>
          <cell r="P1980">
            <v>2431210.4</v>
          </cell>
          <cell r="Q1980" t="str">
            <v>26</v>
          </cell>
          <cell r="R1980" t="str">
            <v>Art</v>
          </cell>
          <cell r="T1980" t="b">
            <v>0</v>
          </cell>
          <cell r="U1980" t="b">
            <v>0</v>
          </cell>
          <cell r="V1980" t="b">
            <v>0</v>
          </cell>
          <cell r="W1980" t="str">
            <v>Accounting And Contracts</v>
          </cell>
          <cell r="X1980">
            <v>0</v>
          </cell>
          <cell r="Y1980">
            <v>0</v>
          </cell>
          <cell r="Z1980">
            <v>4300000</v>
          </cell>
          <cell r="AA1980">
            <v>0</v>
          </cell>
          <cell r="AB1980">
            <v>0</v>
          </cell>
          <cell r="AC1980">
            <v>0</v>
          </cell>
          <cell r="AD1980">
            <v>1437.2</v>
          </cell>
          <cell r="AE1980">
            <v>0</v>
          </cell>
          <cell r="AF1980">
            <v>0</v>
          </cell>
          <cell r="AG1980" t="str">
            <v>10</v>
          </cell>
          <cell r="AH1980" t="str">
            <v>NI</v>
          </cell>
          <cell r="AI1980" t="str">
            <v>Desig</v>
          </cell>
          <cell r="AJ1980" t="str">
            <v>I</v>
          </cell>
        </row>
        <row r="1981">
          <cell r="A1981" t="str">
            <v>1010112</v>
          </cell>
          <cell r="B1981" t="str">
            <v>P01010901</v>
          </cell>
          <cell r="C1981" t="str">
            <v>01010901</v>
          </cell>
          <cell r="D1981" t="str">
            <v>KBT 326 &amp; 330 RENOVATION</v>
          </cell>
          <cell r="E1981">
            <v>36892</v>
          </cell>
          <cell r="G1981">
            <v>37134</v>
          </cell>
          <cell r="H1981">
            <v>36922</v>
          </cell>
          <cell r="I1981">
            <v>37795</v>
          </cell>
          <cell r="J1981">
            <v>11768</v>
          </cell>
          <cell r="K1981">
            <v>11768.38</v>
          </cell>
          <cell r="L1981">
            <v>11768.38</v>
          </cell>
          <cell r="M1981">
            <v>0</v>
          </cell>
          <cell r="N1981">
            <v>11768</v>
          </cell>
          <cell r="O1981">
            <v>200506</v>
          </cell>
          <cell r="P1981">
            <v>11768.38</v>
          </cell>
          <cell r="Q1981" t="str">
            <v>25</v>
          </cell>
          <cell r="R1981" t="str">
            <v>Biological and Physical Sciences</v>
          </cell>
          <cell r="S1981" t="str">
            <v>SCIENCE HILL</v>
          </cell>
          <cell r="T1981" t="b">
            <v>0</v>
          </cell>
          <cell r="U1981" t="b">
            <v>1</v>
          </cell>
          <cell r="V1981" t="b">
            <v>0</v>
          </cell>
          <cell r="W1981" t="str">
            <v>Accounting And Contracts</v>
          </cell>
          <cell r="X1981">
            <v>11768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 t="str">
            <v>20</v>
          </cell>
          <cell r="AH1981" t="str">
            <v>PR</v>
          </cell>
          <cell r="AI1981" t="str">
            <v>FullyF</v>
          </cell>
          <cell r="AJ1981" t="str">
            <v>FF</v>
          </cell>
        </row>
        <row r="1982">
          <cell r="A1982" t="str">
            <v>1010153</v>
          </cell>
          <cell r="B1982" t="str">
            <v>P98070601</v>
          </cell>
          <cell r="C1982" t="str">
            <v>98070601</v>
          </cell>
          <cell r="D1982" t="str">
            <v>YCYC RENOVATION</v>
          </cell>
          <cell r="E1982">
            <v>36892</v>
          </cell>
          <cell r="G1982">
            <v>37529</v>
          </cell>
          <cell r="I1982">
            <v>38103</v>
          </cell>
          <cell r="J1982">
            <v>997071</v>
          </cell>
          <cell r="K1982">
            <v>955658.18</v>
          </cell>
          <cell r="L1982">
            <v>997070.73</v>
          </cell>
          <cell r="M1982">
            <v>997071</v>
          </cell>
          <cell r="N1982">
            <v>0</v>
          </cell>
          <cell r="O1982">
            <v>200506</v>
          </cell>
          <cell r="P1982">
            <v>997070.73</v>
          </cell>
          <cell r="Q1982" t="str">
            <v>54</v>
          </cell>
          <cell r="R1982" t="str">
            <v>Athletics</v>
          </cell>
          <cell r="T1982" t="b">
            <v>0</v>
          </cell>
          <cell r="U1982" t="b">
            <v>1</v>
          </cell>
          <cell r="V1982" t="b">
            <v>0</v>
          </cell>
          <cell r="W1982" t="str">
            <v>Accounting And Contracts</v>
          </cell>
          <cell r="X1982">
            <v>0</v>
          </cell>
          <cell r="Y1982">
            <v>0</v>
          </cell>
          <cell r="Z1982">
            <v>997071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I1982" t="str">
            <v>Tomb</v>
          </cell>
          <cell r="AJ1982" t="str">
            <v>T</v>
          </cell>
        </row>
        <row r="1983">
          <cell r="A1983" t="str">
            <v>1010154</v>
          </cell>
          <cell r="B1983" t="str">
            <v>C01012477</v>
          </cell>
          <cell r="C1983" t="str">
            <v>01012477</v>
          </cell>
          <cell r="D1983" t="str">
            <v>MB&amp;B/KECK FACILITY POLYPLEX HIGH-THROUGHPUT DNA SYNTHESIZER</v>
          </cell>
          <cell r="E1983">
            <v>36892</v>
          </cell>
          <cell r="G1983">
            <v>37407</v>
          </cell>
          <cell r="H1983">
            <v>36923</v>
          </cell>
          <cell r="I1983">
            <v>37330</v>
          </cell>
          <cell r="J1983">
            <v>74750</v>
          </cell>
          <cell r="K1983">
            <v>74750</v>
          </cell>
          <cell r="L1983">
            <v>74750</v>
          </cell>
          <cell r="M1983">
            <v>0</v>
          </cell>
          <cell r="N1983">
            <v>74750</v>
          </cell>
          <cell r="O1983">
            <v>200506</v>
          </cell>
          <cell r="P1983">
            <v>74750</v>
          </cell>
          <cell r="Q1983" t="str">
            <v>80</v>
          </cell>
          <cell r="R1983" t="str">
            <v>Medicine</v>
          </cell>
          <cell r="S1983" t="str">
            <v>EQUIPMENT, SYSTEMS, SOFTWARE</v>
          </cell>
          <cell r="T1983" t="b">
            <v>0</v>
          </cell>
          <cell r="U1983" t="b">
            <v>1</v>
          </cell>
          <cell r="V1983" t="b">
            <v>0</v>
          </cell>
          <cell r="W1983" t="str">
            <v>Finance-General Administration</v>
          </cell>
          <cell r="X1983">
            <v>74750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 t="str">
            <v>50</v>
          </cell>
          <cell r="AH1983" t="str">
            <v>OE</v>
          </cell>
          <cell r="AI1983" t="str">
            <v>FullyF</v>
          </cell>
          <cell r="AJ1983" t="str">
            <v>FF</v>
          </cell>
        </row>
        <row r="1984">
          <cell r="A1984" t="str">
            <v>1010204</v>
          </cell>
          <cell r="B1984" t="str">
            <v>P01010902</v>
          </cell>
          <cell r="C1984" t="str">
            <v>01010902</v>
          </cell>
          <cell r="D1984" t="str">
            <v>KBT INFRASTRUCTURE PRIORITY #2</v>
          </cell>
          <cell r="E1984">
            <v>36892</v>
          </cell>
          <cell r="G1984">
            <v>36922</v>
          </cell>
          <cell r="H1984">
            <v>37711</v>
          </cell>
          <cell r="I1984">
            <v>37232</v>
          </cell>
          <cell r="J1984">
            <v>10600000</v>
          </cell>
          <cell r="K1984">
            <v>7067235.3700000001</v>
          </cell>
          <cell r="L1984">
            <v>8067674.71</v>
          </cell>
          <cell r="M1984">
            <v>0</v>
          </cell>
          <cell r="N1984">
            <v>8066625</v>
          </cell>
          <cell r="O1984">
            <v>200506</v>
          </cell>
          <cell r="P1984">
            <v>8202332.71</v>
          </cell>
          <cell r="Q1984" t="str">
            <v>25</v>
          </cell>
          <cell r="R1984" t="str">
            <v>Biological and Physical Sciences</v>
          </cell>
          <cell r="S1984" t="str">
            <v>SCIENCE HILL</v>
          </cell>
          <cell r="T1984" t="b">
            <v>0</v>
          </cell>
          <cell r="U1984" t="b">
            <v>0</v>
          </cell>
          <cell r="V1984" t="b">
            <v>0</v>
          </cell>
          <cell r="W1984" t="str">
            <v>Accounting And Contracts</v>
          </cell>
          <cell r="X1984">
            <v>10600000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134658</v>
          </cell>
          <cell r="AE1984">
            <v>0</v>
          </cell>
          <cell r="AF1984">
            <v>0</v>
          </cell>
          <cell r="AG1984" t="str">
            <v>10</v>
          </cell>
          <cell r="AH1984" t="str">
            <v>CM</v>
          </cell>
          <cell r="AI1984" t="str">
            <v>Const</v>
          </cell>
          <cell r="AJ1984" t="str">
            <v>I</v>
          </cell>
        </row>
        <row r="1985">
          <cell r="A1985" t="str">
            <v>1010205</v>
          </cell>
          <cell r="B1985" t="str">
            <v>P01011101</v>
          </cell>
          <cell r="C1985" t="str">
            <v>01011101</v>
          </cell>
          <cell r="D1985" t="str">
            <v>SHM I E 50-54 RENOVATION</v>
          </cell>
          <cell r="E1985">
            <v>36892</v>
          </cell>
          <cell r="G1985">
            <v>37225</v>
          </cell>
          <cell r="H1985">
            <v>37011</v>
          </cell>
          <cell r="I1985">
            <v>36913</v>
          </cell>
          <cell r="J1985">
            <v>175000</v>
          </cell>
          <cell r="K1985">
            <v>165629.45000000001</v>
          </cell>
          <cell r="L1985">
            <v>165629.45000000001</v>
          </cell>
          <cell r="M1985">
            <v>0</v>
          </cell>
          <cell r="N1985">
            <v>165630</v>
          </cell>
          <cell r="O1985">
            <v>200506</v>
          </cell>
          <cell r="P1985">
            <v>165629.45000000001</v>
          </cell>
          <cell r="Q1985" t="str">
            <v>80</v>
          </cell>
          <cell r="R1985" t="str">
            <v>Medicine</v>
          </cell>
          <cell r="S1985" t="str">
            <v>MEDICAL CAMPUS</v>
          </cell>
          <cell r="T1985" t="b">
            <v>0</v>
          </cell>
          <cell r="U1985" t="b">
            <v>0</v>
          </cell>
          <cell r="V1985" t="b">
            <v>0</v>
          </cell>
          <cell r="W1985" t="str">
            <v>Asset Management</v>
          </cell>
          <cell r="X1985">
            <v>165630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 t="str">
            <v>20</v>
          </cell>
          <cell r="AH1985" t="str">
            <v>PR</v>
          </cell>
          <cell r="AI1985" t="str">
            <v>Const</v>
          </cell>
          <cell r="AJ1985" t="str">
            <v>I</v>
          </cell>
        </row>
        <row r="1986">
          <cell r="A1986" t="str">
            <v>1010271</v>
          </cell>
          <cell r="B1986" t="str">
            <v>C01020201</v>
          </cell>
          <cell r="C1986" t="str">
            <v>01020201</v>
          </cell>
          <cell r="D1986" t="str">
            <v>HUMAN RESOURCE SERVICES DELL COMPUTERS ORDER # 54038923 + 54445772 + 5</v>
          </cell>
          <cell r="E1986">
            <v>36923</v>
          </cell>
          <cell r="G1986">
            <v>36950</v>
          </cell>
          <cell r="I1986">
            <v>36970</v>
          </cell>
          <cell r="J1986">
            <v>62020</v>
          </cell>
          <cell r="K1986">
            <v>62019.9</v>
          </cell>
          <cell r="L1986">
            <v>62019.9</v>
          </cell>
          <cell r="M1986">
            <v>0</v>
          </cell>
          <cell r="N1986">
            <v>62020</v>
          </cell>
          <cell r="O1986">
            <v>200506</v>
          </cell>
          <cell r="P1986">
            <v>62019.9</v>
          </cell>
          <cell r="Q1986" t="str">
            <v>12</v>
          </cell>
          <cell r="R1986" t="str">
            <v>Administrative &amp; University-Wide</v>
          </cell>
          <cell r="T1986" t="b">
            <v>0</v>
          </cell>
          <cell r="U1986" t="b">
            <v>1</v>
          </cell>
          <cell r="V1986" t="b">
            <v>0</v>
          </cell>
          <cell r="W1986" t="str">
            <v>Finance-General Administration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I1986" t="str">
            <v>Tomb</v>
          </cell>
          <cell r="AJ1986" t="str">
            <v>T</v>
          </cell>
        </row>
        <row r="1987">
          <cell r="A1987" t="str">
            <v>1010295</v>
          </cell>
          <cell r="B1987" t="str">
            <v>P01012501</v>
          </cell>
          <cell r="C1987" t="str">
            <v>01012501</v>
          </cell>
          <cell r="D1987" t="str">
            <v>LIBRARY SHELVING FACILITY PH 2</v>
          </cell>
          <cell r="E1987">
            <v>36923</v>
          </cell>
          <cell r="G1987">
            <v>37590</v>
          </cell>
          <cell r="H1987">
            <v>37590</v>
          </cell>
          <cell r="I1987">
            <v>37543</v>
          </cell>
          <cell r="J1987">
            <v>13000000</v>
          </cell>
          <cell r="K1987">
            <v>10448176.289999999</v>
          </cell>
          <cell r="L1987">
            <v>10781420.51</v>
          </cell>
          <cell r="M1987">
            <v>0</v>
          </cell>
          <cell r="N1987">
            <v>10748757</v>
          </cell>
          <cell r="O1987">
            <v>200506</v>
          </cell>
          <cell r="P1987">
            <v>10826156.93</v>
          </cell>
          <cell r="Q1987" t="str">
            <v>50</v>
          </cell>
          <cell r="R1987" t="str">
            <v>Libraries</v>
          </cell>
          <cell r="S1987" t="str">
            <v>LIBRARY FACILITIES</v>
          </cell>
          <cell r="T1987" t="b">
            <v>0</v>
          </cell>
          <cell r="U1987" t="b">
            <v>0</v>
          </cell>
          <cell r="V1987" t="b">
            <v>0</v>
          </cell>
          <cell r="W1987" t="str">
            <v>Accounting And Contracts</v>
          </cell>
          <cell r="X1987">
            <v>13000000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43390.42</v>
          </cell>
          <cell r="AD1987">
            <v>1346</v>
          </cell>
          <cell r="AE1987">
            <v>0</v>
          </cell>
          <cell r="AF1987">
            <v>0</v>
          </cell>
          <cell r="AG1987" t="str">
            <v>10</v>
          </cell>
          <cell r="AH1987" t="str">
            <v>NI</v>
          </cell>
          <cell r="AI1987" t="str">
            <v>Const</v>
          </cell>
          <cell r="AJ1987" t="str">
            <v>I</v>
          </cell>
        </row>
        <row r="1988">
          <cell r="A1988" t="str">
            <v>1010296</v>
          </cell>
          <cell r="B1988" t="str">
            <v>P95100607</v>
          </cell>
          <cell r="C1988" t="str">
            <v>95100607</v>
          </cell>
          <cell r="D1988" t="str">
            <v>SACHEM 70 REHABILITATION</v>
          </cell>
          <cell r="E1988">
            <v>36923</v>
          </cell>
          <cell r="G1988">
            <v>37256</v>
          </cell>
          <cell r="H1988">
            <v>37256</v>
          </cell>
          <cell r="I1988">
            <v>38201</v>
          </cell>
          <cell r="J1988">
            <v>54046</v>
          </cell>
          <cell r="K1988">
            <v>53519.59</v>
          </cell>
          <cell r="L1988">
            <v>54045.59</v>
          </cell>
          <cell r="M1988">
            <v>53520</v>
          </cell>
          <cell r="N1988">
            <v>526</v>
          </cell>
          <cell r="O1988">
            <v>200506</v>
          </cell>
          <cell r="P1988">
            <v>54045.59</v>
          </cell>
          <cell r="Q1988" t="str">
            <v>33</v>
          </cell>
          <cell r="R1988" t="str">
            <v>Self-sup Management</v>
          </cell>
          <cell r="S1988" t="str">
            <v>SCHOOL OF MANAGEMENT</v>
          </cell>
          <cell r="T1988" t="b">
            <v>0</v>
          </cell>
          <cell r="U1988" t="b">
            <v>1</v>
          </cell>
          <cell r="V1988" t="b">
            <v>0</v>
          </cell>
          <cell r="W1988" t="str">
            <v>Accounting And Contracts</v>
          </cell>
          <cell r="X1988">
            <v>526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 t="str">
            <v>20</v>
          </cell>
          <cell r="AH1988" t="str">
            <v>PR</v>
          </cell>
          <cell r="AI1988" t="str">
            <v>FullyF</v>
          </cell>
          <cell r="AJ1988" t="str">
            <v>FF</v>
          </cell>
        </row>
        <row r="1989">
          <cell r="A1989" t="str">
            <v>1010297</v>
          </cell>
          <cell r="B1989" t="str">
            <v>P01012301</v>
          </cell>
          <cell r="C1989" t="str">
            <v>01012301</v>
          </cell>
          <cell r="D1989" t="str">
            <v>YPB HVAC UPGRADE</v>
          </cell>
          <cell r="E1989">
            <v>36923</v>
          </cell>
          <cell r="G1989">
            <v>37164</v>
          </cell>
          <cell r="H1989">
            <v>37134</v>
          </cell>
          <cell r="I1989">
            <v>36997</v>
          </cell>
          <cell r="J1989">
            <v>475000</v>
          </cell>
          <cell r="K1989">
            <v>368749.86</v>
          </cell>
          <cell r="L1989">
            <v>368749.86</v>
          </cell>
          <cell r="M1989">
            <v>0</v>
          </cell>
          <cell r="N1989">
            <v>368750</v>
          </cell>
          <cell r="O1989">
            <v>200506</v>
          </cell>
          <cell r="P1989">
            <v>368749.86</v>
          </cell>
          <cell r="Q1989" t="str">
            <v>80</v>
          </cell>
          <cell r="R1989" t="str">
            <v>Medicine</v>
          </cell>
          <cell r="S1989" t="str">
            <v>MEDICAL CAMPUS</v>
          </cell>
          <cell r="T1989" t="b">
            <v>0</v>
          </cell>
          <cell r="U1989" t="b">
            <v>0</v>
          </cell>
          <cell r="V1989" t="b">
            <v>0</v>
          </cell>
          <cell r="W1989" t="str">
            <v>Asset Management</v>
          </cell>
          <cell r="X1989">
            <v>475000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 t="str">
            <v>30</v>
          </cell>
          <cell r="AH1989" t="str">
            <v>CM</v>
          </cell>
          <cell r="AI1989" t="str">
            <v>Const</v>
          </cell>
          <cell r="AJ1989" t="str">
            <v>I</v>
          </cell>
        </row>
        <row r="1990">
          <cell r="A1990" t="str">
            <v>1010350</v>
          </cell>
          <cell r="B1990" t="str">
            <v>P98022344</v>
          </cell>
          <cell r="C1990" t="str">
            <v>98022344</v>
          </cell>
          <cell r="D1990" t="str">
            <v>TEMPLE 370 RENOVATION</v>
          </cell>
          <cell r="E1990">
            <v>36923</v>
          </cell>
          <cell r="G1990">
            <v>37499</v>
          </cell>
          <cell r="H1990">
            <v>37499</v>
          </cell>
          <cell r="I1990">
            <v>37295</v>
          </cell>
          <cell r="J1990">
            <v>6000000</v>
          </cell>
          <cell r="K1990">
            <v>5517786.96</v>
          </cell>
          <cell r="L1990">
            <v>5614626.96</v>
          </cell>
          <cell r="M1990">
            <v>3000000</v>
          </cell>
          <cell r="N1990">
            <v>2614570</v>
          </cell>
          <cell r="O1990">
            <v>200506</v>
          </cell>
          <cell r="P1990">
            <v>5641655.2800000003</v>
          </cell>
          <cell r="Q1990" t="str">
            <v>80</v>
          </cell>
          <cell r="R1990" t="str">
            <v>Medicine</v>
          </cell>
          <cell r="S1990" t="str">
            <v>CENTRAL CAMPUS</v>
          </cell>
          <cell r="T1990" t="b">
            <v>0</v>
          </cell>
          <cell r="U1990" t="b">
            <v>0</v>
          </cell>
          <cell r="V1990" t="b">
            <v>0</v>
          </cell>
          <cell r="W1990" t="str">
            <v>Accounting And Contracts</v>
          </cell>
          <cell r="X1990">
            <v>3000000</v>
          </cell>
          <cell r="Y1990">
            <v>0</v>
          </cell>
          <cell r="Z1990">
            <v>0</v>
          </cell>
          <cell r="AA1990">
            <v>6920.5</v>
          </cell>
          <cell r="AB1990">
            <v>0</v>
          </cell>
          <cell r="AC1990">
            <v>0</v>
          </cell>
          <cell r="AD1990">
            <v>7403.04</v>
          </cell>
          <cell r="AE1990">
            <v>1611.8</v>
          </cell>
          <cell r="AF1990">
            <v>11092.98</v>
          </cell>
          <cell r="AG1990" t="str">
            <v>10</v>
          </cell>
          <cell r="AH1990" t="str">
            <v>CR</v>
          </cell>
          <cell r="AI1990" t="str">
            <v>Const</v>
          </cell>
          <cell r="AJ1990" t="str">
            <v>I</v>
          </cell>
        </row>
        <row r="1991">
          <cell r="A1991" t="str">
            <v>1010351</v>
          </cell>
          <cell r="B1991" t="str">
            <v>P01010401</v>
          </cell>
          <cell r="C1991" t="str">
            <v>01010401</v>
          </cell>
          <cell r="D1991" t="str">
            <v>DAVIES INTERIOR RENOVATION</v>
          </cell>
          <cell r="E1991">
            <v>36923</v>
          </cell>
          <cell r="G1991">
            <v>37560</v>
          </cell>
          <cell r="I1991">
            <v>37050</v>
          </cell>
          <cell r="J1991">
            <v>10000000</v>
          </cell>
          <cell r="K1991">
            <v>9457222.9499999993</v>
          </cell>
          <cell r="L1991">
            <v>9587543.4900000002</v>
          </cell>
          <cell r="M1991">
            <v>3003323</v>
          </cell>
          <cell r="N1991">
            <v>5000000</v>
          </cell>
          <cell r="O1991">
            <v>200506</v>
          </cell>
          <cell r="P1991">
            <v>9682601.4100000001</v>
          </cell>
          <cell r="Q1991" t="str">
            <v>61</v>
          </cell>
          <cell r="R1991" t="str">
            <v>Admin&amp;Other Other</v>
          </cell>
          <cell r="S1991" t="str">
            <v>OTHER PROJECTS</v>
          </cell>
          <cell r="T1991" t="b">
            <v>0</v>
          </cell>
          <cell r="U1991" t="b">
            <v>0</v>
          </cell>
          <cell r="V1991" t="b">
            <v>0</v>
          </cell>
          <cell r="W1991" t="str">
            <v>Accounting And Contracts</v>
          </cell>
          <cell r="X1991">
            <v>5000000</v>
          </cell>
          <cell r="Y1991">
            <v>0</v>
          </cell>
          <cell r="Z1991">
            <v>5000000</v>
          </cell>
          <cell r="AA1991">
            <v>93864.78</v>
          </cell>
          <cell r="AB1991">
            <v>0</v>
          </cell>
          <cell r="AC1991">
            <v>0</v>
          </cell>
          <cell r="AD1991">
            <v>0</v>
          </cell>
          <cell r="AE1991">
            <v>1193.1400000000101</v>
          </cell>
          <cell r="AF1991">
            <v>0</v>
          </cell>
          <cell r="AG1991" t="str">
            <v>10</v>
          </cell>
          <cell r="AH1991" t="str">
            <v>CR</v>
          </cell>
          <cell r="AI1991" t="str">
            <v>Const</v>
          </cell>
          <cell r="AJ1991" t="str">
            <v>I</v>
          </cell>
        </row>
        <row r="1992">
          <cell r="A1992" t="str">
            <v>1010352</v>
          </cell>
          <cell r="B1992" t="str">
            <v>P00120103</v>
          </cell>
          <cell r="C1992" t="str">
            <v>00120103</v>
          </cell>
          <cell r="D1992" t="str">
            <v>HGS ELECTRICAL UPGRADE</v>
          </cell>
          <cell r="E1992">
            <v>36923</v>
          </cell>
          <cell r="H1992">
            <v>38352</v>
          </cell>
          <cell r="I1992">
            <v>37603</v>
          </cell>
          <cell r="J1992">
            <v>1347000</v>
          </cell>
          <cell r="K1992">
            <v>850733.44</v>
          </cell>
          <cell r="L1992">
            <v>1237853.94</v>
          </cell>
          <cell r="M1992">
            <v>478856</v>
          </cell>
          <cell r="N1992">
            <v>307613</v>
          </cell>
          <cell r="O1992">
            <v>200506</v>
          </cell>
          <cell r="P1992">
            <v>1237853.94</v>
          </cell>
          <cell r="Q1992" t="str">
            <v>65</v>
          </cell>
          <cell r="R1992" t="str">
            <v>Admin&amp;Other Utilities Central</v>
          </cell>
          <cell r="S1992" t="str">
            <v>POWER PLANTS AND UTILITY DISTRIBUTION SYSTEMS</v>
          </cell>
          <cell r="T1992" t="b">
            <v>0</v>
          </cell>
          <cell r="U1992" t="b">
            <v>0</v>
          </cell>
          <cell r="V1992" t="b">
            <v>0</v>
          </cell>
          <cell r="W1992" t="str">
            <v>Accounting And Contracts</v>
          </cell>
          <cell r="X1992">
            <v>868144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 t="str">
            <v>30</v>
          </cell>
          <cell r="AH1992" t="str">
            <v>CM</v>
          </cell>
          <cell r="AI1992" t="str">
            <v>Const</v>
          </cell>
          <cell r="AJ1992" t="str">
            <v>I</v>
          </cell>
        </row>
        <row r="1993">
          <cell r="A1993" t="str">
            <v>1010353</v>
          </cell>
          <cell r="B1993" t="str">
            <v>P00121301</v>
          </cell>
          <cell r="C1993" t="str">
            <v>00121301</v>
          </cell>
          <cell r="D1993" t="str">
            <v>SHM B2 LAB RENO PHARMACOLOGY - CANCELED</v>
          </cell>
          <cell r="E1993">
            <v>36923</v>
          </cell>
          <cell r="G1993">
            <v>37864</v>
          </cell>
          <cell r="H1993">
            <v>37864</v>
          </cell>
          <cell r="I1993">
            <v>36931</v>
          </cell>
          <cell r="J1993">
            <v>0</v>
          </cell>
          <cell r="K1993">
            <v>168406.63</v>
          </cell>
          <cell r="L1993">
            <v>-2.91038304567337E-11</v>
          </cell>
          <cell r="M1993">
            <v>0</v>
          </cell>
          <cell r="N1993">
            <v>0</v>
          </cell>
          <cell r="O1993">
            <v>200506</v>
          </cell>
          <cell r="P1993">
            <v>-2.91038304567337E-11</v>
          </cell>
          <cell r="Q1993" t="str">
            <v>80</v>
          </cell>
          <cell r="R1993" t="str">
            <v>Medicine</v>
          </cell>
          <cell r="S1993" t="str">
            <v>MEDICAL CAMPUS</v>
          </cell>
          <cell r="T1993" t="b">
            <v>0</v>
          </cell>
          <cell r="U1993" t="b">
            <v>0</v>
          </cell>
          <cell r="V1993" t="b">
            <v>0</v>
          </cell>
          <cell r="W1993" t="str">
            <v>Asset Management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 t="str">
            <v>20</v>
          </cell>
          <cell r="AH1993" t="str">
            <v>PR</v>
          </cell>
          <cell r="AI1993" t="str">
            <v>Vclosed</v>
          </cell>
          <cell r="AJ1993" t="str">
            <v>VC</v>
          </cell>
        </row>
        <row r="1994">
          <cell r="A1994" t="str">
            <v>1010354</v>
          </cell>
          <cell r="B1994" t="str">
            <v>P01011901</v>
          </cell>
          <cell r="C1994" t="str">
            <v>01011901</v>
          </cell>
          <cell r="D1994" t="str">
            <v>TD/ROSENFELD INTERCONNECT</v>
          </cell>
          <cell r="E1994">
            <v>36923</v>
          </cell>
          <cell r="G1994">
            <v>37256</v>
          </cell>
          <cell r="H1994">
            <v>37256</v>
          </cell>
          <cell r="I1994">
            <v>37866</v>
          </cell>
          <cell r="J1994">
            <v>3763160</v>
          </cell>
          <cell r="K1994">
            <v>3763159.9</v>
          </cell>
          <cell r="L1994">
            <v>3763159.9</v>
          </cell>
          <cell r="M1994">
            <v>0</v>
          </cell>
          <cell r="N1994">
            <v>3763160</v>
          </cell>
          <cell r="O1994">
            <v>200506</v>
          </cell>
          <cell r="P1994">
            <v>3763159.9</v>
          </cell>
          <cell r="Q1994" t="str">
            <v>65</v>
          </cell>
          <cell r="R1994" t="str">
            <v>Admin&amp;Other Utilities Central</v>
          </cell>
          <cell r="S1994" t="str">
            <v>POWER PLANTS AND UTILITY DISTRIBUTION SYSTEMS</v>
          </cell>
          <cell r="T1994" t="b">
            <v>0</v>
          </cell>
          <cell r="U1994" t="b">
            <v>1</v>
          </cell>
          <cell r="V1994" t="b">
            <v>0</v>
          </cell>
          <cell r="W1994" t="str">
            <v>Accounting And Contracts</v>
          </cell>
          <cell r="X1994">
            <v>3763160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 t="str">
            <v>40</v>
          </cell>
          <cell r="AH1994" t="str">
            <v>UT</v>
          </cell>
          <cell r="AI1994" t="str">
            <v>FullyF</v>
          </cell>
          <cell r="AJ1994" t="str">
            <v>FF</v>
          </cell>
        </row>
        <row r="1995">
          <cell r="A1995" t="str">
            <v>1010355</v>
          </cell>
          <cell r="B1995" t="str">
            <v>P01010501</v>
          </cell>
          <cell r="C1995" t="str">
            <v>01010501</v>
          </cell>
          <cell r="D1995" t="str">
            <v>CROWN ST 341-347 PURCHASE</v>
          </cell>
          <cell r="E1995">
            <v>36923</v>
          </cell>
          <cell r="G1995">
            <v>37134</v>
          </cell>
          <cell r="I1995">
            <v>36931</v>
          </cell>
          <cell r="J1995">
            <v>896475</v>
          </cell>
          <cell r="K1995">
            <v>896475.3</v>
          </cell>
          <cell r="L1995">
            <v>896475.3</v>
          </cell>
          <cell r="M1995">
            <v>0</v>
          </cell>
          <cell r="N1995">
            <v>896475</v>
          </cell>
          <cell r="O1995">
            <v>200506</v>
          </cell>
          <cell r="P1995">
            <v>896475.3</v>
          </cell>
          <cell r="Q1995" t="str">
            <v>63</v>
          </cell>
          <cell r="R1995" t="str">
            <v>Admin&amp;Other Acquisitions</v>
          </cell>
          <cell r="T1995" t="b">
            <v>0</v>
          </cell>
          <cell r="U1995" t="b">
            <v>1</v>
          </cell>
          <cell r="V1995" t="b">
            <v>0</v>
          </cell>
          <cell r="W1995" t="str">
            <v>Accounting And Contracts</v>
          </cell>
          <cell r="X1995">
            <v>0</v>
          </cell>
          <cell r="Y1995">
            <v>896475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 t="str">
            <v>60</v>
          </cell>
          <cell r="AH1995" t="str">
            <v>AC</v>
          </cell>
          <cell r="AI1995" t="str">
            <v>FullyF</v>
          </cell>
          <cell r="AJ1995" t="str">
            <v>FF</v>
          </cell>
        </row>
        <row r="1996">
          <cell r="A1996" t="str">
            <v>1010492</v>
          </cell>
          <cell r="B1996" t="str">
            <v>P00121801</v>
          </cell>
          <cell r="C1996" t="str">
            <v>00121801</v>
          </cell>
          <cell r="D1996" t="str">
            <v>SHM L-WING ATTIC FIRE PROTECTION</v>
          </cell>
          <cell r="E1996">
            <v>36923</v>
          </cell>
          <cell r="G1996">
            <v>37315</v>
          </cell>
          <cell r="H1996">
            <v>37346</v>
          </cell>
          <cell r="I1996">
            <v>36938</v>
          </cell>
          <cell r="J1996">
            <v>65000</v>
          </cell>
          <cell r="K1996">
            <v>42808.83</v>
          </cell>
          <cell r="L1996">
            <v>50408.33</v>
          </cell>
          <cell r="M1996">
            <v>0</v>
          </cell>
          <cell r="N1996">
            <v>50408</v>
          </cell>
          <cell r="O1996">
            <v>200506</v>
          </cell>
          <cell r="P1996">
            <v>50408.33</v>
          </cell>
          <cell r="Q1996" t="str">
            <v>80</v>
          </cell>
          <cell r="R1996" t="str">
            <v>Medicine</v>
          </cell>
          <cell r="S1996" t="str">
            <v>MEDICAL CAMPUS</v>
          </cell>
          <cell r="T1996" t="b">
            <v>0</v>
          </cell>
          <cell r="U1996" t="b">
            <v>0</v>
          </cell>
          <cell r="V1996" t="b">
            <v>0</v>
          </cell>
          <cell r="W1996" t="str">
            <v>Asset Management</v>
          </cell>
          <cell r="X1996">
            <v>65000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 t="str">
            <v>30</v>
          </cell>
          <cell r="AH1996" t="str">
            <v>CM</v>
          </cell>
          <cell r="AI1996" t="str">
            <v>Const</v>
          </cell>
          <cell r="AJ1996" t="str">
            <v>I</v>
          </cell>
        </row>
        <row r="1997">
          <cell r="A1997" t="str">
            <v>1010493</v>
          </cell>
          <cell r="B1997" t="str">
            <v>P01012001</v>
          </cell>
          <cell r="C1997" t="str">
            <v>01012001</v>
          </cell>
          <cell r="D1997" t="str">
            <v>SHM IE 21 DARKROOM RENOVATION</v>
          </cell>
          <cell r="E1997">
            <v>36923</v>
          </cell>
          <cell r="G1997">
            <v>37042</v>
          </cell>
          <cell r="H1997">
            <v>36950</v>
          </cell>
          <cell r="I1997">
            <v>38146</v>
          </cell>
          <cell r="J1997">
            <v>93401</v>
          </cell>
          <cell r="K1997">
            <v>93401.32</v>
          </cell>
          <cell r="L1997">
            <v>93401.32</v>
          </cell>
          <cell r="M1997">
            <v>0</v>
          </cell>
          <cell r="N1997">
            <v>93401</v>
          </cell>
          <cell r="O1997">
            <v>200506</v>
          </cell>
          <cell r="P1997">
            <v>93401.32</v>
          </cell>
          <cell r="Q1997" t="str">
            <v>80</v>
          </cell>
          <cell r="R1997" t="str">
            <v>Medicine</v>
          </cell>
          <cell r="S1997" t="str">
            <v>MEDICAL CAMPUS</v>
          </cell>
          <cell r="T1997" t="b">
            <v>0</v>
          </cell>
          <cell r="U1997" t="b">
            <v>1</v>
          </cell>
          <cell r="V1997" t="b">
            <v>0</v>
          </cell>
          <cell r="W1997" t="str">
            <v>Asset Management</v>
          </cell>
          <cell r="X1997">
            <v>93401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 t="str">
            <v>20</v>
          </cell>
          <cell r="AH1997" t="str">
            <v>PR</v>
          </cell>
          <cell r="AI1997" t="str">
            <v>FullyF</v>
          </cell>
          <cell r="AJ1997" t="str">
            <v>FF</v>
          </cell>
        </row>
        <row r="1998">
          <cell r="A1998" t="str">
            <v>1010494</v>
          </cell>
          <cell r="B1998" t="str">
            <v>P01020701</v>
          </cell>
          <cell r="C1998" t="str">
            <v>01020701</v>
          </cell>
          <cell r="D1998" t="str">
            <v>LMP INFRASTRUCTURE UPGRADE</v>
          </cell>
          <cell r="E1998">
            <v>36923</v>
          </cell>
          <cell r="G1998">
            <v>37346</v>
          </cell>
          <cell r="H1998">
            <v>37590</v>
          </cell>
          <cell r="I1998">
            <v>36941</v>
          </cell>
          <cell r="J1998">
            <v>120000</v>
          </cell>
          <cell r="K1998">
            <v>91957.9</v>
          </cell>
          <cell r="L1998">
            <v>91957.9</v>
          </cell>
          <cell r="M1998">
            <v>0</v>
          </cell>
          <cell r="N1998">
            <v>91958</v>
          </cell>
          <cell r="O1998">
            <v>200506</v>
          </cell>
          <cell r="P1998">
            <v>91957.9</v>
          </cell>
          <cell r="Q1998" t="str">
            <v>80</v>
          </cell>
          <cell r="R1998" t="str">
            <v>Medicine</v>
          </cell>
          <cell r="S1998" t="str">
            <v>MEDICAL CAMPUS</v>
          </cell>
          <cell r="T1998" t="b">
            <v>0</v>
          </cell>
          <cell r="U1998" t="b">
            <v>0</v>
          </cell>
          <cell r="V1998" t="b">
            <v>0</v>
          </cell>
          <cell r="W1998" t="str">
            <v>Asset Management</v>
          </cell>
          <cell r="X1998">
            <v>91958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 t="str">
            <v>30</v>
          </cell>
          <cell r="AH1998" t="str">
            <v>CM</v>
          </cell>
          <cell r="AI1998" t="str">
            <v>Desig</v>
          </cell>
          <cell r="AJ1998" t="str">
            <v>I</v>
          </cell>
        </row>
        <row r="1999">
          <cell r="A1999" t="str">
            <v>1010495</v>
          </cell>
          <cell r="B1999" t="str">
            <v>P01020901</v>
          </cell>
          <cell r="C1999" t="str">
            <v>01020901</v>
          </cell>
          <cell r="D1999" t="str">
            <v>SHM IE AHU REPLACEMENT</v>
          </cell>
          <cell r="E1999">
            <v>36923</v>
          </cell>
          <cell r="G1999">
            <v>37225</v>
          </cell>
          <cell r="H1999">
            <v>37072</v>
          </cell>
          <cell r="I1999">
            <v>36941</v>
          </cell>
          <cell r="J1999">
            <v>275000</v>
          </cell>
          <cell r="K1999">
            <v>274513.15000000002</v>
          </cell>
          <cell r="L1999">
            <v>274513.15000000002</v>
          </cell>
          <cell r="M1999">
            <v>0</v>
          </cell>
          <cell r="N1999">
            <v>274513</v>
          </cell>
          <cell r="O1999">
            <v>200506</v>
          </cell>
          <cell r="P1999">
            <v>274513.15000000002</v>
          </cell>
          <cell r="Q1999" t="str">
            <v>80</v>
          </cell>
          <cell r="R1999" t="str">
            <v>Medicine</v>
          </cell>
          <cell r="S1999" t="str">
            <v>MEDICAL CAMPUS</v>
          </cell>
          <cell r="T1999" t="b">
            <v>0</v>
          </cell>
          <cell r="U1999" t="b">
            <v>0</v>
          </cell>
          <cell r="V1999" t="b">
            <v>0</v>
          </cell>
          <cell r="W1999" t="str">
            <v>Asset Management</v>
          </cell>
          <cell r="X1999">
            <v>274513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 t="str">
            <v>30</v>
          </cell>
          <cell r="AH1999" t="str">
            <v>CM</v>
          </cell>
          <cell r="AI1999" t="str">
            <v>Const</v>
          </cell>
          <cell r="AJ1999" t="str">
            <v>I</v>
          </cell>
        </row>
        <row r="2000">
          <cell r="A2000" t="str">
            <v>1010496</v>
          </cell>
          <cell r="B2000" t="str">
            <v>P01012901</v>
          </cell>
          <cell r="C2000" t="str">
            <v>01012901</v>
          </cell>
          <cell r="D2000" t="str">
            <v>SHM I-WING HVAC UPGRADE</v>
          </cell>
          <cell r="E2000">
            <v>36923</v>
          </cell>
          <cell r="G2000">
            <v>37134</v>
          </cell>
          <cell r="H2000">
            <v>37072</v>
          </cell>
          <cell r="I2000">
            <v>36941</v>
          </cell>
          <cell r="J2000">
            <v>375000</v>
          </cell>
          <cell r="K2000">
            <v>323141.8</v>
          </cell>
          <cell r="L2000">
            <v>323141.8</v>
          </cell>
          <cell r="M2000">
            <v>0</v>
          </cell>
          <cell r="N2000">
            <v>323142</v>
          </cell>
          <cell r="O2000">
            <v>200506</v>
          </cell>
          <cell r="P2000">
            <v>323141.8</v>
          </cell>
          <cell r="Q2000" t="str">
            <v>80</v>
          </cell>
          <cell r="R2000" t="str">
            <v>Medicine</v>
          </cell>
          <cell r="S2000" t="str">
            <v>MEDICAL CAMPUS</v>
          </cell>
          <cell r="T2000" t="b">
            <v>0</v>
          </cell>
          <cell r="U2000" t="b">
            <v>0</v>
          </cell>
          <cell r="V2000" t="b">
            <v>0</v>
          </cell>
          <cell r="W2000" t="str">
            <v>Asset Management</v>
          </cell>
          <cell r="X2000">
            <v>323142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 t="str">
            <v>30</v>
          </cell>
          <cell r="AH2000" t="str">
            <v>CM</v>
          </cell>
          <cell r="AI2000" t="str">
            <v>Const</v>
          </cell>
          <cell r="AJ2000" t="str">
            <v>I</v>
          </cell>
        </row>
        <row r="2001">
          <cell r="A2001" t="str">
            <v>1010497</v>
          </cell>
          <cell r="B2001" t="str">
            <v>P01021901</v>
          </cell>
          <cell r="C2001" t="str">
            <v>01021901</v>
          </cell>
          <cell r="D2001" t="str">
            <v>WGS SUITE 101 RENOVATION</v>
          </cell>
          <cell r="E2001">
            <v>36923</v>
          </cell>
          <cell r="G2001">
            <v>37256</v>
          </cell>
          <cell r="H2001">
            <v>37287</v>
          </cell>
          <cell r="I2001">
            <v>37795</v>
          </cell>
          <cell r="J2001">
            <v>277898</v>
          </cell>
          <cell r="K2001">
            <v>277897.89</v>
          </cell>
          <cell r="L2001">
            <v>277897.89</v>
          </cell>
          <cell r="M2001">
            <v>0</v>
          </cell>
          <cell r="N2001">
            <v>277897</v>
          </cell>
          <cell r="O2001">
            <v>200506</v>
          </cell>
          <cell r="P2001">
            <v>277897.89</v>
          </cell>
          <cell r="Q2001" t="str">
            <v>61</v>
          </cell>
          <cell r="R2001" t="str">
            <v>Admin&amp;Other Other</v>
          </cell>
          <cell r="S2001" t="str">
            <v>OTHER FACILITIES</v>
          </cell>
          <cell r="T2001" t="b">
            <v>0</v>
          </cell>
          <cell r="U2001" t="b">
            <v>1</v>
          </cell>
          <cell r="V2001" t="b">
            <v>0</v>
          </cell>
          <cell r="W2001" t="str">
            <v>Accounting And Contracts</v>
          </cell>
          <cell r="X2001">
            <v>277898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 t="str">
            <v>20</v>
          </cell>
          <cell r="AH2001" t="str">
            <v>PR</v>
          </cell>
          <cell r="AI2001" t="str">
            <v>FullyF</v>
          </cell>
          <cell r="AJ2001" t="str">
            <v>FF</v>
          </cell>
        </row>
        <row r="2002">
          <cell r="A2002" t="str">
            <v>1010498</v>
          </cell>
          <cell r="B2002" t="str">
            <v>P01022301</v>
          </cell>
          <cell r="C2002" t="str">
            <v>01022301</v>
          </cell>
          <cell r="D2002" t="str">
            <v>GALES FERRY VARSITY HOUSE (CREW HOUSE) RENOVATION</v>
          </cell>
          <cell r="E2002">
            <v>36923</v>
          </cell>
          <cell r="G2002">
            <v>37072</v>
          </cell>
          <cell r="H2002">
            <v>37621</v>
          </cell>
          <cell r="I2002">
            <v>37795</v>
          </cell>
          <cell r="J2002">
            <v>266470</v>
          </cell>
          <cell r="K2002">
            <v>266470</v>
          </cell>
          <cell r="L2002">
            <v>266470</v>
          </cell>
          <cell r="M2002">
            <v>195000</v>
          </cell>
          <cell r="N2002">
            <v>71470</v>
          </cell>
          <cell r="O2002">
            <v>200506</v>
          </cell>
          <cell r="P2002">
            <v>266470</v>
          </cell>
          <cell r="Q2002" t="str">
            <v>54</v>
          </cell>
          <cell r="R2002" t="str">
            <v>Athletics</v>
          </cell>
          <cell r="S2002" t="str">
            <v>ATHLETIC FACILITIES</v>
          </cell>
          <cell r="T2002" t="b">
            <v>0</v>
          </cell>
          <cell r="U2002" t="b">
            <v>1</v>
          </cell>
          <cell r="V2002" t="b">
            <v>0</v>
          </cell>
          <cell r="W2002" t="str">
            <v>Accounting And Contracts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 t="str">
            <v>30</v>
          </cell>
          <cell r="AH2002" t="str">
            <v>CM</v>
          </cell>
          <cell r="AI2002" t="str">
            <v>FullyF</v>
          </cell>
          <cell r="AJ2002" t="str">
            <v>FF</v>
          </cell>
        </row>
        <row r="2003">
          <cell r="A2003" t="str">
            <v>1010529</v>
          </cell>
          <cell r="B2003" t="str">
            <v>P01012601</v>
          </cell>
          <cell r="C2003" t="str">
            <v>01012601</v>
          </cell>
          <cell r="D2003" t="str">
            <v>CLP 205 OFFICE RENOVATIONS</v>
          </cell>
          <cell r="E2003">
            <v>36923</v>
          </cell>
          <cell r="G2003">
            <v>37011</v>
          </cell>
          <cell r="H2003">
            <v>37041</v>
          </cell>
          <cell r="I2003">
            <v>36950</v>
          </cell>
          <cell r="J2003">
            <v>95000</v>
          </cell>
          <cell r="K2003">
            <v>78228</v>
          </cell>
          <cell r="L2003">
            <v>78228</v>
          </cell>
          <cell r="M2003">
            <v>0</v>
          </cell>
          <cell r="N2003">
            <v>78228</v>
          </cell>
          <cell r="O2003">
            <v>200506</v>
          </cell>
          <cell r="P2003">
            <v>78228</v>
          </cell>
          <cell r="Q2003" t="str">
            <v>80</v>
          </cell>
          <cell r="R2003" t="str">
            <v>Medicine</v>
          </cell>
          <cell r="S2003" t="str">
            <v>MEDICAL CAMPUS</v>
          </cell>
          <cell r="T2003" t="b">
            <v>0</v>
          </cell>
          <cell r="U2003" t="b">
            <v>0</v>
          </cell>
          <cell r="V2003" t="b">
            <v>0</v>
          </cell>
          <cell r="W2003" t="str">
            <v>Asset Management</v>
          </cell>
          <cell r="X2003">
            <v>95000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 t="str">
            <v>20</v>
          </cell>
          <cell r="AH2003" t="str">
            <v>PR</v>
          </cell>
          <cell r="AI2003" t="str">
            <v>Const</v>
          </cell>
          <cell r="AJ2003" t="str">
            <v>I</v>
          </cell>
        </row>
        <row r="2004">
          <cell r="A2004" t="str">
            <v>1010530</v>
          </cell>
          <cell r="B2004" t="str">
            <v>P01012401</v>
          </cell>
          <cell r="C2004" t="str">
            <v>01012401</v>
          </cell>
          <cell r="D2004" t="str">
            <v>YARC FLOORING UPGRADE PHASE II</v>
          </cell>
          <cell r="E2004">
            <v>36923</v>
          </cell>
          <cell r="G2004">
            <v>37134</v>
          </cell>
          <cell r="H2004">
            <v>37072</v>
          </cell>
          <cell r="I2004">
            <v>36950</v>
          </cell>
          <cell r="J2004">
            <v>70000</v>
          </cell>
          <cell r="K2004">
            <v>60463.7</v>
          </cell>
          <cell r="L2004">
            <v>60463.7</v>
          </cell>
          <cell r="M2004">
            <v>0</v>
          </cell>
          <cell r="N2004">
            <v>60464</v>
          </cell>
          <cell r="O2004">
            <v>200506</v>
          </cell>
          <cell r="P2004">
            <v>60463.7</v>
          </cell>
          <cell r="Q2004" t="str">
            <v>80</v>
          </cell>
          <cell r="R2004" t="str">
            <v>Medicine</v>
          </cell>
          <cell r="S2004" t="str">
            <v>MEDICAL CAMPUS</v>
          </cell>
          <cell r="T2004" t="b">
            <v>0</v>
          </cell>
          <cell r="U2004" t="b">
            <v>0</v>
          </cell>
          <cell r="V2004" t="b">
            <v>0</v>
          </cell>
          <cell r="W2004" t="str">
            <v>Asset Management</v>
          </cell>
          <cell r="X2004">
            <v>60464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 t="str">
            <v>30</v>
          </cell>
          <cell r="AH2004" t="str">
            <v>CM</v>
          </cell>
          <cell r="AI2004" t="str">
            <v>Const</v>
          </cell>
          <cell r="AJ2004" t="str">
            <v>I</v>
          </cell>
        </row>
        <row r="2005">
          <cell r="A2005" t="str">
            <v>1010547</v>
          </cell>
          <cell r="B2005" t="str">
            <v>C01030101</v>
          </cell>
          <cell r="C2005" t="str">
            <v>01030101</v>
          </cell>
          <cell r="D2005" t="str">
            <v>CMS II IMPLEMENTATION</v>
          </cell>
          <cell r="E2005">
            <v>36951</v>
          </cell>
          <cell r="G2005">
            <v>37072</v>
          </cell>
          <cell r="H2005">
            <v>37072</v>
          </cell>
          <cell r="I2005">
            <v>36955</v>
          </cell>
          <cell r="J2005">
            <v>163873</v>
          </cell>
          <cell r="K2005">
            <v>163872.59</v>
          </cell>
          <cell r="L2005">
            <v>163872.59</v>
          </cell>
          <cell r="M2005">
            <v>0</v>
          </cell>
          <cell r="N2005">
            <v>163873</v>
          </cell>
          <cell r="O2005">
            <v>200506</v>
          </cell>
          <cell r="P2005">
            <v>163872.59</v>
          </cell>
          <cell r="Q2005" t="str">
            <v>60</v>
          </cell>
          <cell r="R2005" t="str">
            <v>Admin&amp;Other Administration</v>
          </cell>
          <cell r="S2005" t="str">
            <v>EQUIPMENT, SYSTEMS, SOFTWARE</v>
          </cell>
          <cell r="T2005" t="b">
            <v>0</v>
          </cell>
          <cell r="U2005" t="b">
            <v>1</v>
          </cell>
          <cell r="V2005" t="b">
            <v>0</v>
          </cell>
          <cell r="W2005" t="str">
            <v>Finance-General Administration</v>
          </cell>
          <cell r="X2005">
            <v>163873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 t="str">
            <v>50</v>
          </cell>
          <cell r="AH2005" t="str">
            <v>OO</v>
          </cell>
          <cell r="AI2005" t="str">
            <v>FullyF</v>
          </cell>
          <cell r="AJ2005" t="str">
            <v>FF</v>
          </cell>
        </row>
        <row r="2006">
          <cell r="A2006" t="str">
            <v>1010596</v>
          </cell>
          <cell r="B2006" t="str">
            <v>P01031501</v>
          </cell>
          <cell r="C2006" t="str">
            <v>01031501</v>
          </cell>
          <cell r="D2006" t="str">
            <v>COLLEGE 451 UTILITIES INTERCONNECT</v>
          </cell>
          <cell r="E2006">
            <v>36951</v>
          </cell>
          <cell r="G2006">
            <v>37134</v>
          </cell>
          <cell r="H2006">
            <v>37195</v>
          </cell>
          <cell r="I2006">
            <v>37866</v>
          </cell>
          <cell r="J2006">
            <v>1312196</v>
          </cell>
          <cell r="K2006">
            <v>1312195.8799999999</v>
          </cell>
          <cell r="L2006">
            <v>1312195.8799999999</v>
          </cell>
          <cell r="M2006">
            <v>0</v>
          </cell>
          <cell r="N2006">
            <v>1312196</v>
          </cell>
          <cell r="O2006">
            <v>200506</v>
          </cell>
          <cell r="P2006">
            <v>1312195.8799999999</v>
          </cell>
          <cell r="Q2006" t="str">
            <v>65</v>
          </cell>
          <cell r="R2006" t="str">
            <v>Admin&amp;Other Utilities Central</v>
          </cell>
          <cell r="S2006" t="str">
            <v>POWER PLANTS AND UTILITY DISTRIBUTION SYSTEMS</v>
          </cell>
          <cell r="T2006" t="b">
            <v>0</v>
          </cell>
          <cell r="U2006" t="b">
            <v>1</v>
          </cell>
          <cell r="V2006" t="b">
            <v>0</v>
          </cell>
          <cell r="W2006" t="str">
            <v>Accounting And Contracts</v>
          </cell>
          <cell r="X2006">
            <v>1312196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 t="str">
            <v>40</v>
          </cell>
          <cell r="AH2006" t="str">
            <v>UT</v>
          </cell>
          <cell r="AI2006" t="str">
            <v>FullyF</v>
          </cell>
          <cell r="AJ2006" t="str">
            <v>FF</v>
          </cell>
        </row>
        <row r="2007">
          <cell r="A2007" t="str">
            <v>1010677</v>
          </cell>
          <cell r="B2007" t="str">
            <v>P01021501</v>
          </cell>
          <cell r="C2007" t="str">
            <v>01021501</v>
          </cell>
          <cell r="D2007" t="str">
            <v>BEINECKE/HEWITT PLAZA REHABILITATION</v>
          </cell>
          <cell r="E2007">
            <v>36951</v>
          </cell>
          <cell r="H2007">
            <v>38533</v>
          </cell>
          <cell r="I2007">
            <v>37600</v>
          </cell>
          <cell r="J2007">
            <v>6935000</v>
          </cell>
          <cell r="K2007">
            <v>192078.66</v>
          </cell>
          <cell r="L2007">
            <v>1686236.17</v>
          </cell>
          <cell r="M2007">
            <v>192079</v>
          </cell>
          <cell r="N2007">
            <v>986673</v>
          </cell>
          <cell r="O2007">
            <v>200506</v>
          </cell>
          <cell r="P2007">
            <v>5176253.33</v>
          </cell>
          <cell r="Q2007" t="str">
            <v>50</v>
          </cell>
          <cell r="R2007" t="str">
            <v>Libraries</v>
          </cell>
          <cell r="S2007" t="str">
            <v>LIBRARY FACILITIES</v>
          </cell>
          <cell r="T2007" t="b">
            <v>0</v>
          </cell>
          <cell r="U2007" t="b">
            <v>0</v>
          </cell>
          <cell r="V2007" t="b">
            <v>0</v>
          </cell>
          <cell r="W2007" t="str">
            <v>Accounting And Contracts</v>
          </cell>
          <cell r="X2007">
            <v>1450111</v>
          </cell>
          <cell r="Y2007">
            <v>0</v>
          </cell>
          <cell r="Z2007">
            <v>0</v>
          </cell>
          <cell r="AA2007">
            <v>379687.79</v>
          </cell>
          <cell r="AB2007">
            <v>539307.67000000004</v>
          </cell>
          <cell r="AC2007">
            <v>4380.1899999999996</v>
          </cell>
          <cell r="AD2007">
            <v>746922.45</v>
          </cell>
          <cell r="AE2007">
            <v>1013174.02</v>
          </cell>
          <cell r="AF2007">
            <v>806545.04</v>
          </cell>
          <cell r="AG2007" t="str">
            <v>10</v>
          </cell>
          <cell r="AH2007" t="str">
            <v>CM</v>
          </cell>
          <cell r="AI2007" t="str">
            <v>Const</v>
          </cell>
          <cell r="AJ2007" t="str">
            <v>I</v>
          </cell>
        </row>
        <row r="2008">
          <cell r="A2008" t="str">
            <v>1010678</v>
          </cell>
          <cell r="B2008" t="str">
            <v>P98021601</v>
          </cell>
          <cell r="C2008" t="str">
            <v>98021601</v>
          </cell>
          <cell r="D2008" t="str">
            <v>YORK 149 ARTS LIBRARY TEMPORARY LOCATION</v>
          </cell>
          <cell r="E2008">
            <v>36951</v>
          </cell>
          <cell r="H2008">
            <v>38625</v>
          </cell>
          <cell r="I2008">
            <v>37606</v>
          </cell>
          <cell r="J2008">
            <v>50000</v>
          </cell>
          <cell r="K2008">
            <v>9906.84</v>
          </cell>
          <cell r="L2008">
            <v>39658.629999999997</v>
          </cell>
          <cell r="M2008">
            <v>0</v>
          </cell>
          <cell r="N2008">
            <v>39659</v>
          </cell>
          <cell r="O2008">
            <v>200506</v>
          </cell>
          <cell r="P2008">
            <v>39658.629999999997</v>
          </cell>
          <cell r="Q2008" t="str">
            <v>26</v>
          </cell>
          <cell r="R2008" t="str">
            <v>Art</v>
          </cell>
          <cell r="S2008" t="str">
            <v>ARTS AREA</v>
          </cell>
          <cell r="T2008" t="b">
            <v>0</v>
          </cell>
          <cell r="U2008" t="b">
            <v>0</v>
          </cell>
          <cell r="V2008" t="b">
            <v>0</v>
          </cell>
          <cell r="W2008" t="str">
            <v>Accounting And Contracts</v>
          </cell>
          <cell r="X2008">
            <v>50000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 t="str">
            <v>10</v>
          </cell>
          <cell r="AH2008" t="str">
            <v>PR</v>
          </cell>
          <cell r="AI2008" t="str">
            <v>Plan</v>
          </cell>
          <cell r="AJ2008" t="str">
            <v>I</v>
          </cell>
        </row>
        <row r="2009">
          <cell r="A2009" t="str">
            <v>1010679</v>
          </cell>
          <cell r="B2009" t="str">
            <v>P01022202</v>
          </cell>
          <cell r="C2009" t="str">
            <v>01022202</v>
          </cell>
          <cell r="D2009" t="str">
            <v>PHYSICAL PLANT RELOCATION</v>
          </cell>
          <cell r="E2009">
            <v>36951</v>
          </cell>
          <cell r="G2009">
            <v>37925</v>
          </cell>
          <cell r="H2009">
            <v>37925</v>
          </cell>
          <cell r="I2009">
            <v>37571</v>
          </cell>
          <cell r="J2009">
            <v>9975000</v>
          </cell>
          <cell r="K2009">
            <v>397771.62</v>
          </cell>
          <cell r="L2009">
            <v>4416421.4400000004</v>
          </cell>
          <cell r="M2009">
            <v>0</v>
          </cell>
          <cell r="N2009">
            <v>4410917</v>
          </cell>
          <cell r="O2009">
            <v>200506</v>
          </cell>
          <cell r="P2009">
            <v>4391921.4400000004</v>
          </cell>
          <cell r="Q2009" t="str">
            <v>65</v>
          </cell>
          <cell r="R2009" t="str">
            <v>Admin&amp;Other Utilities Central</v>
          </cell>
          <cell r="T2009" t="b">
            <v>0</v>
          </cell>
          <cell r="U2009" t="b">
            <v>0</v>
          </cell>
          <cell r="V2009" t="b">
            <v>0</v>
          </cell>
          <cell r="W2009" t="str">
            <v>Accounting And Contracts</v>
          </cell>
          <cell r="X2009">
            <v>0</v>
          </cell>
          <cell r="Y2009">
            <v>9304299</v>
          </cell>
          <cell r="Z2009">
            <v>0</v>
          </cell>
          <cell r="AA2009">
            <v>0</v>
          </cell>
          <cell r="AB2009">
            <v>-670701</v>
          </cell>
          <cell r="AC2009">
            <v>0</v>
          </cell>
          <cell r="AD2009">
            <v>0</v>
          </cell>
          <cell r="AE2009">
            <v>646201</v>
          </cell>
          <cell r="AF2009">
            <v>0</v>
          </cell>
          <cell r="AG2009" t="str">
            <v>20</v>
          </cell>
          <cell r="AH2009" t="str">
            <v>NI</v>
          </cell>
          <cell r="AI2009" t="str">
            <v>Const</v>
          </cell>
          <cell r="AJ2009" t="str">
            <v>I</v>
          </cell>
        </row>
        <row r="2010">
          <cell r="A2010" t="str">
            <v>1010680</v>
          </cell>
          <cell r="B2010" t="str">
            <v>P01012201</v>
          </cell>
          <cell r="C2010" t="str">
            <v>01012201</v>
          </cell>
          <cell r="D2010" t="str">
            <v>PIERSON-SAGE BOILER #1 RETROFIT</v>
          </cell>
          <cell r="E2010">
            <v>36951</v>
          </cell>
          <cell r="G2010">
            <v>37256</v>
          </cell>
          <cell r="H2010">
            <v>37195</v>
          </cell>
          <cell r="I2010">
            <v>37795</v>
          </cell>
          <cell r="J2010">
            <v>393646</v>
          </cell>
          <cell r="K2010">
            <v>393646</v>
          </cell>
          <cell r="L2010">
            <v>393646</v>
          </cell>
          <cell r="M2010">
            <v>0</v>
          </cell>
          <cell r="N2010">
            <v>393646</v>
          </cell>
          <cell r="O2010">
            <v>200506</v>
          </cell>
          <cell r="P2010">
            <v>393646</v>
          </cell>
          <cell r="Q2010" t="str">
            <v>65</v>
          </cell>
          <cell r="R2010" t="str">
            <v>Admin&amp;Other Utilities Central</v>
          </cell>
          <cell r="S2010" t="str">
            <v>POWER PLANTS AND UTILITY DISTRIBUTION SYSTEMS</v>
          </cell>
          <cell r="T2010" t="b">
            <v>0</v>
          </cell>
          <cell r="U2010" t="b">
            <v>1</v>
          </cell>
          <cell r="V2010" t="b">
            <v>0</v>
          </cell>
          <cell r="W2010" t="str">
            <v>Accounting And Contracts</v>
          </cell>
          <cell r="X2010">
            <v>393646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 t="str">
            <v>40</v>
          </cell>
          <cell r="AH2010" t="str">
            <v>UT</v>
          </cell>
          <cell r="AI2010" t="str">
            <v>FullyF</v>
          </cell>
          <cell r="AJ2010" t="str">
            <v>FF</v>
          </cell>
        </row>
        <row r="2011">
          <cell r="A2011" t="str">
            <v>1010681</v>
          </cell>
          <cell r="B2011" t="str">
            <v>P01012502</v>
          </cell>
          <cell r="C2011" t="str">
            <v>01012502</v>
          </cell>
          <cell r="D2011" t="str">
            <v>CLP 202 OFFICE RENOVATIONS</v>
          </cell>
          <cell r="E2011">
            <v>36951</v>
          </cell>
          <cell r="G2011">
            <v>37164</v>
          </cell>
          <cell r="H2011">
            <v>37042</v>
          </cell>
          <cell r="I2011">
            <v>36964</v>
          </cell>
          <cell r="J2011">
            <v>82000</v>
          </cell>
          <cell r="K2011">
            <v>69652.78</v>
          </cell>
          <cell r="L2011">
            <v>69652.78</v>
          </cell>
          <cell r="M2011">
            <v>0</v>
          </cell>
          <cell r="N2011">
            <v>69653</v>
          </cell>
          <cell r="O2011">
            <v>200506</v>
          </cell>
          <cell r="P2011">
            <v>69652.78</v>
          </cell>
          <cell r="Q2011" t="str">
            <v>80</v>
          </cell>
          <cell r="R2011" t="str">
            <v>Medicine</v>
          </cell>
          <cell r="S2011" t="str">
            <v>MEDICAL CAMPUS</v>
          </cell>
          <cell r="T2011" t="b">
            <v>0</v>
          </cell>
          <cell r="U2011" t="b">
            <v>0</v>
          </cell>
          <cell r="V2011" t="b">
            <v>0</v>
          </cell>
          <cell r="W2011" t="str">
            <v>Asset Management</v>
          </cell>
          <cell r="X2011">
            <v>82000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 t="str">
            <v>20</v>
          </cell>
          <cell r="AH2011" t="str">
            <v>PR</v>
          </cell>
          <cell r="AI2011" t="str">
            <v>Const</v>
          </cell>
          <cell r="AJ2011" t="str">
            <v>I</v>
          </cell>
        </row>
        <row r="2012">
          <cell r="A2012" t="str">
            <v>1010682</v>
          </cell>
          <cell r="B2012" t="str">
            <v>P01021201</v>
          </cell>
          <cell r="C2012" t="str">
            <v>01021201</v>
          </cell>
          <cell r="D2012" t="str">
            <v>YPB CURTAIN WALL REHABILITATION</v>
          </cell>
          <cell r="E2012">
            <v>36951</v>
          </cell>
          <cell r="G2012">
            <v>37042</v>
          </cell>
          <cell r="H2012">
            <v>37042</v>
          </cell>
          <cell r="I2012">
            <v>36964</v>
          </cell>
          <cell r="J2012">
            <v>75000</v>
          </cell>
          <cell r="K2012">
            <v>43571.29</v>
          </cell>
          <cell r="L2012">
            <v>43571.29</v>
          </cell>
          <cell r="M2012">
            <v>0</v>
          </cell>
          <cell r="N2012">
            <v>43571</v>
          </cell>
          <cell r="O2012">
            <v>200506</v>
          </cell>
          <cell r="P2012">
            <v>43571.29</v>
          </cell>
          <cell r="Q2012" t="str">
            <v>80</v>
          </cell>
          <cell r="R2012" t="str">
            <v>Medicine</v>
          </cell>
          <cell r="S2012" t="str">
            <v>MEDICAL CAMPUS</v>
          </cell>
          <cell r="T2012" t="b">
            <v>0</v>
          </cell>
          <cell r="U2012" t="b">
            <v>0</v>
          </cell>
          <cell r="V2012" t="b">
            <v>0</v>
          </cell>
          <cell r="W2012" t="str">
            <v>Asset Management</v>
          </cell>
          <cell r="X2012">
            <v>75000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 t="str">
            <v>30</v>
          </cell>
          <cell r="AH2012" t="str">
            <v>CM</v>
          </cell>
          <cell r="AI2012" t="str">
            <v>Const</v>
          </cell>
          <cell r="AJ2012" t="str">
            <v>I</v>
          </cell>
        </row>
        <row r="2013">
          <cell r="A2013" t="str">
            <v>1010683</v>
          </cell>
          <cell r="B2013" t="str">
            <v>P01021202</v>
          </cell>
          <cell r="C2013" t="str">
            <v>01021202</v>
          </cell>
          <cell r="D2013" t="str">
            <v>SHM L 122 LIBRARY HISTORICAL REFERENCE ROOM RENO</v>
          </cell>
          <cell r="E2013">
            <v>36951</v>
          </cell>
          <cell r="G2013">
            <v>37164</v>
          </cell>
          <cell r="I2013">
            <v>36964</v>
          </cell>
          <cell r="J2013">
            <v>80000</v>
          </cell>
          <cell r="K2013">
            <v>58037.96</v>
          </cell>
          <cell r="L2013">
            <v>58037.96</v>
          </cell>
          <cell r="M2013">
            <v>58037</v>
          </cell>
          <cell r="N2013">
            <v>0</v>
          </cell>
          <cell r="O2013">
            <v>200506</v>
          </cell>
          <cell r="P2013">
            <v>58037.96</v>
          </cell>
          <cell r="Q2013" t="str">
            <v>80</v>
          </cell>
          <cell r="R2013" t="str">
            <v>Medicine</v>
          </cell>
          <cell r="T2013" t="b">
            <v>0</v>
          </cell>
          <cell r="U2013" t="b">
            <v>0</v>
          </cell>
          <cell r="V2013" t="b">
            <v>0</v>
          </cell>
          <cell r="W2013" t="str">
            <v>Asset Management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 t="str">
            <v>20</v>
          </cell>
          <cell r="AH2013" t="str">
            <v>PR</v>
          </cell>
          <cell r="AI2013" t="str">
            <v>Const</v>
          </cell>
          <cell r="AJ2013" t="str">
            <v>I</v>
          </cell>
        </row>
        <row r="2014">
          <cell r="A2014" t="str">
            <v>1010684</v>
          </cell>
          <cell r="B2014" t="str">
            <v>P01022201</v>
          </cell>
          <cell r="C2014" t="str">
            <v>01022201</v>
          </cell>
          <cell r="D2014" t="str">
            <v>SHM BE CORRIDOR STORAGE CABINETS</v>
          </cell>
          <cell r="E2014">
            <v>36951</v>
          </cell>
          <cell r="G2014">
            <v>37134</v>
          </cell>
          <cell r="H2014">
            <v>36980</v>
          </cell>
          <cell r="I2014">
            <v>36964</v>
          </cell>
          <cell r="J2014">
            <v>60000</v>
          </cell>
          <cell r="K2014">
            <v>51514.75</v>
          </cell>
          <cell r="L2014">
            <v>51514.75</v>
          </cell>
          <cell r="M2014">
            <v>0</v>
          </cell>
          <cell r="N2014">
            <v>51515</v>
          </cell>
          <cell r="O2014">
            <v>200506</v>
          </cell>
          <cell r="P2014">
            <v>51514.75</v>
          </cell>
          <cell r="Q2014" t="str">
            <v>80</v>
          </cell>
          <cell r="R2014" t="str">
            <v>Medicine</v>
          </cell>
          <cell r="S2014" t="str">
            <v>MEDICAL CAMPUS</v>
          </cell>
          <cell r="T2014" t="b">
            <v>0</v>
          </cell>
          <cell r="U2014" t="b">
            <v>0</v>
          </cell>
          <cell r="V2014" t="b">
            <v>0</v>
          </cell>
          <cell r="W2014" t="str">
            <v>Asset Management</v>
          </cell>
          <cell r="X2014">
            <v>51515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 t="str">
            <v>20</v>
          </cell>
          <cell r="AH2014" t="str">
            <v>PR</v>
          </cell>
          <cell r="AI2014" t="str">
            <v>Const</v>
          </cell>
          <cell r="AJ2014" t="str">
            <v>I</v>
          </cell>
        </row>
        <row r="2015">
          <cell r="A2015" t="str">
            <v>1010853</v>
          </cell>
          <cell r="B2015" t="str">
            <v>P00061301</v>
          </cell>
          <cell r="C2015" t="str">
            <v>00061301</v>
          </cell>
          <cell r="D2015" t="str">
            <v>CHURCH 246 HVAC REPLACEMENT</v>
          </cell>
          <cell r="E2015">
            <v>36951</v>
          </cell>
          <cell r="G2015">
            <v>37802</v>
          </cell>
          <cell r="H2015">
            <v>37802</v>
          </cell>
          <cell r="I2015">
            <v>37375</v>
          </cell>
          <cell r="J2015">
            <v>580000</v>
          </cell>
          <cell r="K2015">
            <v>263721.53000000003</v>
          </cell>
          <cell r="L2015">
            <v>293176.19</v>
          </cell>
          <cell r="M2015">
            <v>18744</v>
          </cell>
          <cell r="N2015">
            <v>273776</v>
          </cell>
          <cell r="O2015">
            <v>200506</v>
          </cell>
          <cell r="P2015">
            <v>514867.73</v>
          </cell>
          <cell r="Q2015" t="str">
            <v>60</v>
          </cell>
          <cell r="R2015" t="str">
            <v>Admin&amp;Other Administration</v>
          </cell>
          <cell r="S2015" t="str">
            <v>OTHER FACILITIES</v>
          </cell>
          <cell r="T2015" t="b">
            <v>0</v>
          </cell>
          <cell r="U2015" t="b">
            <v>0</v>
          </cell>
          <cell r="V2015" t="b">
            <v>0</v>
          </cell>
          <cell r="W2015" t="str">
            <v>Accounting And Contracts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800</v>
          </cell>
          <cell r="AC2015">
            <v>21612.639999999999</v>
          </cell>
          <cell r="AD2015">
            <v>172581</v>
          </cell>
          <cell r="AE2015">
            <v>26697.9</v>
          </cell>
          <cell r="AF2015">
            <v>0</v>
          </cell>
          <cell r="AG2015" t="str">
            <v>30</v>
          </cell>
          <cell r="AH2015" t="str">
            <v>CM</v>
          </cell>
          <cell r="AI2015" t="str">
            <v>Const</v>
          </cell>
          <cell r="AJ2015" t="str">
            <v>I</v>
          </cell>
        </row>
        <row r="2016">
          <cell r="A2016" t="str">
            <v>1010854</v>
          </cell>
          <cell r="B2016" t="str">
            <v>P01030501</v>
          </cell>
          <cell r="C2016" t="str">
            <v>01030501</v>
          </cell>
          <cell r="D2016" t="str">
            <v>SHM B430-436 LAB RENOVATIONS</v>
          </cell>
          <cell r="E2016">
            <v>36951</v>
          </cell>
          <cell r="G2016">
            <v>37164</v>
          </cell>
          <cell r="H2016">
            <v>37134</v>
          </cell>
          <cell r="I2016">
            <v>37053</v>
          </cell>
          <cell r="J2016">
            <v>115000</v>
          </cell>
          <cell r="K2016">
            <v>97617.09</v>
          </cell>
          <cell r="L2016">
            <v>97617.09</v>
          </cell>
          <cell r="M2016">
            <v>0</v>
          </cell>
          <cell r="N2016">
            <v>97617</v>
          </cell>
          <cell r="O2016">
            <v>200506</v>
          </cell>
          <cell r="P2016">
            <v>97617.09</v>
          </cell>
          <cell r="Q2016" t="str">
            <v>80</v>
          </cell>
          <cell r="R2016" t="str">
            <v>Medicine</v>
          </cell>
          <cell r="S2016" t="str">
            <v>MEDICAL CAMPUS</v>
          </cell>
          <cell r="T2016" t="b">
            <v>0</v>
          </cell>
          <cell r="U2016" t="b">
            <v>0</v>
          </cell>
          <cell r="V2016" t="b">
            <v>0</v>
          </cell>
          <cell r="W2016" t="str">
            <v>Asset Management</v>
          </cell>
          <cell r="X2016">
            <v>97617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 t="str">
            <v>20</v>
          </cell>
          <cell r="AH2016" t="str">
            <v>PR</v>
          </cell>
          <cell r="AI2016" t="str">
            <v>Const</v>
          </cell>
          <cell r="AJ2016" t="str">
            <v>I</v>
          </cell>
        </row>
        <row r="2017">
          <cell r="A2017" t="str">
            <v>1010855</v>
          </cell>
          <cell r="B2017" t="str">
            <v>P01031903</v>
          </cell>
          <cell r="C2017" t="str">
            <v>01031903</v>
          </cell>
          <cell r="D2017" t="str">
            <v>COLLEGE STREET RETAINER WALL</v>
          </cell>
          <cell r="E2017">
            <v>36951</v>
          </cell>
          <cell r="G2017">
            <v>37590</v>
          </cell>
          <cell r="H2017">
            <v>37621</v>
          </cell>
          <cell r="I2017">
            <v>37603</v>
          </cell>
          <cell r="J2017">
            <v>416000</v>
          </cell>
          <cell r="K2017">
            <v>370879.07</v>
          </cell>
          <cell r="L2017">
            <v>373149.77</v>
          </cell>
          <cell r="M2017">
            <v>258250</v>
          </cell>
          <cell r="N2017">
            <v>114900</v>
          </cell>
          <cell r="O2017">
            <v>200506</v>
          </cell>
          <cell r="P2017">
            <v>381549.77</v>
          </cell>
          <cell r="Q2017" t="str">
            <v>61</v>
          </cell>
          <cell r="R2017" t="str">
            <v>Admin&amp;Other Other</v>
          </cell>
          <cell r="S2017" t="str">
            <v>CENTRAL CAMPUS</v>
          </cell>
          <cell r="T2017" t="b">
            <v>0</v>
          </cell>
          <cell r="U2017" t="b">
            <v>0</v>
          </cell>
          <cell r="V2017" t="b">
            <v>0</v>
          </cell>
          <cell r="W2017" t="str">
            <v>Accounting And Contracts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8400</v>
          </cell>
          <cell r="AD2017">
            <v>0</v>
          </cell>
          <cell r="AE2017">
            <v>0</v>
          </cell>
          <cell r="AF2017">
            <v>0</v>
          </cell>
          <cell r="AG2017" t="str">
            <v>30</v>
          </cell>
          <cell r="AH2017" t="str">
            <v>CM</v>
          </cell>
          <cell r="AI2017" t="str">
            <v>Const</v>
          </cell>
          <cell r="AJ2017" t="str">
            <v>I</v>
          </cell>
        </row>
        <row r="2018">
          <cell r="A2018" t="str">
            <v>1010859</v>
          </cell>
          <cell r="B2018" t="str">
            <v>P01031901</v>
          </cell>
          <cell r="C2018" t="str">
            <v>01031901</v>
          </cell>
          <cell r="D2018" t="str">
            <v>DURFEE HALL TRASH AREA IMPROVEMENT</v>
          </cell>
          <cell r="E2018">
            <v>36951</v>
          </cell>
          <cell r="G2018">
            <v>37590</v>
          </cell>
          <cell r="H2018">
            <v>37894</v>
          </cell>
          <cell r="I2018">
            <v>38043</v>
          </cell>
          <cell r="J2018">
            <v>211721</v>
          </cell>
          <cell r="K2018">
            <v>205869.52</v>
          </cell>
          <cell r="L2018">
            <v>211720.7</v>
          </cell>
          <cell r="M2018">
            <v>169792</v>
          </cell>
          <cell r="N2018">
            <v>41929</v>
          </cell>
          <cell r="O2018">
            <v>200506</v>
          </cell>
          <cell r="P2018">
            <v>211720.7</v>
          </cell>
          <cell r="Q2018" t="str">
            <v>71</v>
          </cell>
          <cell r="R2018" t="str">
            <v>Residential - Undergraduate</v>
          </cell>
          <cell r="S2018" t="str">
            <v>RESIDENTIAL FACILITIES</v>
          </cell>
          <cell r="T2018" t="b">
            <v>0</v>
          </cell>
          <cell r="U2018" t="b">
            <v>1</v>
          </cell>
          <cell r="V2018" t="b">
            <v>0</v>
          </cell>
          <cell r="W2018" t="str">
            <v>Accounting And Contracts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 t="str">
            <v>30</v>
          </cell>
          <cell r="AH2018" t="str">
            <v>CM</v>
          </cell>
          <cell r="AI2018" t="str">
            <v>FullyF</v>
          </cell>
          <cell r="AJ2018" t="str">
            <v>FF</v>
          </cell>
        </row>
        <row r="2019">
          <cell r="A2019" t="str">
            <v>1010860</v>
          </cell>
          <cell r="B2019" t="str">
            <v>P01031301</v>
          </cell>
          <cell r="C2019" t="str">
            <v>01031301</v>
          </cell>
          <cell r="D2019" t="str">
            <v>YSM CONDENSATE DISTRIBUTION RENOVATION</v>
          </cell>
          <cell r="E2019">
            <v>36951</v>
          </cell>
          <cell r="G2019">
            <v>37652</v>
          </cell>
          <cell r="H2019">
            <v>37256</v>
          </cell>
          <cell r="I2019">
            <v>38201</v>
          </cell>
          <cell r="J2019">
            <v>244207</v>
          </cell>
          <cell r="K2019">
            <v>240986.92</v>
          </cell>
          <cell r="L2019">
            <v>244206.92</v>
          </cell>
          <cell r="M2019">
            <v>0</v>
          </cell>
          <cell r="N2019">
            <v>244207</v>
          </cell>
          <cell r="O2019">
            <v>200506</v>
          </cell>
          <cell r="P2019">
            <v>244206.92</v>
          </cell>
          <cell r="Q2019" t="str">
            <v>66</v>
          </cell>
          <cell r="R2019" t="str">
            <v>Admin&amp;Other YSM Utilities</v>
          </cell>
          <cell r="S2019" t="str">
            <v>POWER PLANTS AND UTILITY DISTRIBUTION SYSTEMS</v>
          </cell>
          <cell r="T2019" t="b">
            <v>0</v>
          </cell>
          <cell r="U2019" t="b">
            <v>1</v>
          </cell>
          <cell r="V2019" t="b">
            <v>0</v>
          </cell>
          <cell r="W2019" t="str">
            <v>Accounting And Contracts</v>
          </cell>
          <cell r="X2019">
            <v>244207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 t="str">
            <v>40</v>
          </cell>
          <cell r="AH2019" t="str">
            <v>UT</v>
          </cell>
          <cell r="AI2019" t="str">
            <v>FullyF</v>
          </cell>
          <cell r="AJ2019" t="str">
            <v>FF</v>
          </cell>
        </row>
        <row r="2020">
          <cell r="A2020" t="str">
            <v>1010861</v>
          </cell>
          <cell r="B2020" t="str">
            <v>P01031201</v>
          </cell>
          <cell r="C2020" t="str">
            <v>01031201</v>
          </cell>
          <cell r="D2020" t="str">
            <v>WHITNEY 221 ROOF REPLACEMENT</v>
          </cell>
          <cell r="E2020">
            <v>36951</v>
          </cell>
          <cell r="G2020">
            <v>37256</v>
          </cell>
          <cell r="H2020">
            <v>37225</v>
          </cell>
          <cell r="I2020">
            <v>37571</v>
          </cell>
          <cell r="J2020">
            <v>502061</v>
          </cell>
          <cell r="K2020">
            <v>502060.5</v>
          </cell>
          <cell r="L2020">
            <v>502060.5</v>
          </cell>
          <cell r="M2020">
            <v>502060</v>
          </cell>
          <cell r="N2020">
            <v>0</v>
          </cell>
          <cell r="O2020">
            <v>200506</v>
          </cell>
          <cell r="P2020">
            <v>502060.5</v>
          </cell>
          <cell r="Q2020" t="str">
            <v>62</v>
          </cell>
          <cell r="R2020" t="str">
            <v>Admin&amp;Other Computing</v>
          </cell>
          <cell r="S2020" t="str">
            <v>OTHER FACILITIES</v>
          </cell>
          <cell r="T2020" t="b">
            <v>0</v>
          </cell>
          <cell r="U2020" t="b">
            <v>1</v>
          </cell>
          <cell r="V2020" t="b">
            <v>0</v>
          </cell>
          <cell r="W2020" t="str">
            <v>Accounting And Contracts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 t="str">
            <v>30</v>
          </cell>
          <cell r="AH2020" t="str">
            <v>CM</v>
          </cell>
          <cell r="AI2020" t="str">
            <v>FullyF</v>
          </cell>
          <cell r="AJ2020" t="str">
            <v>FF</v>
          </cell>
        </row>
        <row r="2021">
          <cell r="A2021" t="str">
            <v>1010862</v>
          </cell>
          <cell r="C2021" t="str">
            <v>01031401</v>
          </cell>
          <cell r="D2021" t="str">
            <v>WHITNEY 221 REAR PARKING ROOF AND DECK REPAIR</v>
          </cell>
          <cell r="E2021">
            <v>36951</v>
          </cell>
          <cell r="H2021">
            <v>38899</v>
          </cell>
          <cell r="I2021">
            <v>37606</v>
          </cell>
          <cell r="J2021">
            <v>28000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200506</v>
          </cell>
          <cell r="P2021">
            <v>0</v>
          </cell>
          <cell r="Q2021" t="str">
            <v>61</v>
          </cell>
          <cell r="R2021" t="str">
            <v>Admin&amp;Other Other</v>
          </cell>
          <cell r="S2021" t="str">
            <v>OTHER FACILITIES</v>
          </cell>
          <cell r="T2021" t="b">
            <v>0</v>
          </cell>
          <cell r="U2021" t="b">
            <v>0</v>
          </cell>
          <cell r="V2021" t="b">
            <v>0</v>
          </cell>
          <cell r="W2021" t="str">
            <v>Accounting And Contracts</v>
          </cell>
          <cell r="X2021">
            <v>28000</v>
          </cell>
          <cell r="Y2021">
            <v>0</v>
          </cell>
          <cell r="Z2021">
            <v>0</v>
          </cell>
          <cell r="AG2021" t="str">
            <v>30</v>
          </cell>
          <cell r="AH2021" t="str">
            <v>CM</v>
          </cell>
          <cell r="AI2021" t="str">
            <v>Desig</v>
          </cell>
          <cell r="AJ2021" t="str">
            <v>I</v>
          </cell>
        </row>
        <row r="2022">
          <cell r="A2022" t="str">
            <v>1010937</v>
          </cell>
          <cell r="B2022" t="str">
            <v>P01031601</v>
          </cell>
          <cell r="C2022" t="str">
            <v>01031601</v>
          </cell>
          <cell r="D2022" t="str">
            <v>EQUESTRIAN CENTER FEASIBILITY STUDY</v>
          </cell>
          <cell r="E2022">
            <v>36982</v>
          </cell>
          <cell r="H2022">
            <v>41547</v>
          </cell>
          <cell r="I2022">
            <v>37795</v>
          </cell>
          <cell r="J2022">
            <v>13443</v>
          </cell>
          <cell r="K2022">
            <v>13443.31</v>
          </cell>
          <cell r="L2022">
            <v>13443.31</v>
          </cell>
          <cell r="M2022">
            <v>13443</v>
          </cell>
          <cell r="N2022">
            <v>0</v>
          </cell>
          <cell r="O2022">
            <v>200506</v>
          </cell>
          <cell r="P2022">
            <v>13443.31</v>
          </cell>
          <cell r="Q2022" t="str">
            <v>54</v>
          </cell>
          <cell r="R2022" t="str">
            <v>Athletics</v>
          </cell>
          <cell r="T2022" t="b">
            <v>0</v>
          </cell>
          <cell r="U2022" t="b">
            <v>1</v>
          </cell>
          <cell r="V2022" t="b">
            <v>0</v>
          </cell>
          <cell r="W2022" t="str">
            <v>Accounting And Contracts</v>
          </cell>
          <cell r="X2022">
            <v>0</v>
          </cell>
          <cell r="Y2022">
            <v>0</v>
          </cell>
          <cell r="Z2022">
            <v>13443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I2022" t="str">
            <v>Tomb</v>
          </cell>
          <cell r="AJ2022" t="str">
            <v>T</v>
          </cell>
        </row>
        <row r="2023">
          <cell r="A2023" t="str">
            <v>1010938</v>
          </cell>
          <cell r="C2023" t="str">
            <v>01032101</v>
          </cell>
          <cell r="D2023" t="str">
            <v>PEABODY MUSEUM RM 103 RENOVATION</v>
          </cell>
          <cell r="E2023">
            <v>36982</v>
          </cell>
          <cell r="H2023">
            <v>37315</v>
          </cell>
          <cell r="I2023">
            <v>37795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200506</v>
          </cell>
          <cell r="P2023">
            <v>0</v>
          </cell>
          <cell r="Q2023" t="str">
            <v>13</v>
          </cell>
          <cell r="R2023" t="str">
            <v>Other</v>
          </cell>
          <cell r="S2023" t="str">
            <v>SCIENCE HILL</v>
          </cell>
          <cell r="T2023" t="b">
            <v>0</v>
          </cell>
          <cell r="U2023" t="b">
            <v>1</v>
          </cell>
          <cell r="V2023" t="b">
            <v>0</v>
          </cell>
          <cell r="W2023" t="str">
            <v>Accounting And Contracts</v>
          </cell>
          <cell r="X2023">
            <v>0</v>
          </cell>
          <cell r="Y2023">
            <v>0</v>
          </cell>
          <cell r="Z2023">
            <v>0</v>
          </cell>
          <cell r="AI2023" t="str">
            <v>Tomb</v>
          </cell>
          <cell r="AJ2023" t="str">
            <v>T</v>
          </cell>
        </row>
        <row r="2024">
          <cell r="A2024" t="str">
            <v>1010939</v>
          </cell>
          <cell r="B2024" t="str">
            <v>P00111502</v>
          </cell>
          <cell r="C2024" t="str">
            <v>00111502</v>
          </cell>
          <cell r="D2024" t="str">
            <v>PROSPECT 310 EXTERIOR REHABILITATION</v>
          </cell>
          <cell r="E2024">
            <v>36982</v>
          </cell>
          <cell r="G2024">
            <v>37225</v>
          </cell>
          <cell r="H2024">
            <v>37225</v>
          </cell>
          <cell r="I2024">
            <v>37795</v>
          </cell>
          <cell r="J2024">
            <v>688959</v>
          </cell>
          <cell r="K2024">
            <v>688943.6</v>
          </cell>
          <cell r="L2024">
            <v>688958.6</v>
          </cell>
          <cell r="M2024">
            <v>696060</v>
          </cell>
          <cell r="N2024">
            <v>0</v>
          </cell>
          <cell r="O2024">
            <v>200506</v>
          </cell>
          <cell r="P2024">
            <v>688958.6</v>
          </cell>
          <cell r="Q2024" t="str">
            <v>22</v>
          </cell>
          <cell r="R2024" t="str">
            <v>Soc Sci</v>
          </cell>
          <cell r="S2024" t="str">
            <v>CENTRAL CAMPUS</v>
          </cell>
          <cell r="T2024" t="b">
            <v>0</v>
          </cell>
          <cell r="U2024" t="b">
            <v>1</v>
          </cell>
          <cell r="V2024" t="b">
            <v>0</v>
          </cell>
          <cell r="W2024" t="str">
            <v>Accounting And Contracts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I2024" t="str">
            <v>Tomb</v>
          </cell>
          <cell r="AJ2024" t="str">
            <v>T</v>
          </cell>
        </row>
        <row r="2025">
          <cell r="A2025" t="str">
            <v>1010940</v>
          </cell>
          <cell r="B2025" t="str">
            <v>P01030102</v>
          </cell>
          <cell r="C2025" t="str">
            <v>01030102</v>
          </cell>
          <cell r="D2025" t="str">
            <v>YPB 105-135 CLINICAL RENO ORTHOPEDICS</v>
          </cell>
          <cell r="E2025">
            <v>36982</v>
          </cell>
          <cell r="G2025">
            <v>37164</v>
          </cell>
          <cell r="H2025">
            <v>37134</v>
          </cell>
          <cell r="I2025">
            <v>37025</v>
          </cell>
          <cell r="J2025">
            <v>500000</v>
          </cell>
          <cell r="K2025">
            <v>462680.55</v>
          </cell>
          <cell r="L2025">
            <v>477644.94</v>
          </cell>
          <cell r="M2025">
            <v>0</v>
          </cell>
          <cell r="N2025">
            <v>477645</v>
          </cell>
          <cell r="O2025">
            <v>200506</v>
          </cell>
          <cell r="P2025">
            <v>477644.94</v>
          </cell>
          <cell r="Q2025" t="str">
            <v>80</v>
          </cell>
          <cell r="R2025" t="str">
            <v>Medicine</v>
          </cell>
          <cell r="S2025" t="str">
            <v>MEDICAL CAMPUS</v>
          </cell>
          <cell r="T2025" t="b">
            <v>0</v>
          </cell>
          <cell r="U2025" t="b">
            <v>0</v>
          </cell>
          <cell r="V2025" t="b">
            <v>0</v>
          </cell>
          <cell r="W2025" t="str">
            <v>Asset Management</v>
          </cell>
          <cell r="X2025">
            <v>500000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 t="str">
            <v>20</v>
          </cell>
          <cell r="AH2025" t="str">
            <v>PR</v>
          </cell>
          <cell r="AI2025" t="str">
            <v>Const</v>
          </cell>
          <cell r="AJ2025" t="str">
            <v>I</v>
          </cell>
        </row>
        <row r="2026">
          <cell r="A2026" t="str">
            <v>1010941</v>
          </cell>
          <cell r="B2026" t="str">
            <v>P01031905</v>
          </cell>
          <cell r="C2026" t="str">
            <v>01031905</v>
          </cell>
          <cell r="D2026" t="str">
            <v>SHM IE SECONDARY CORRIDOR RENOVATION</v>
          </cell>
          <cell r="E2026">
            <v>36982</v>
          </cell>
          <cell r="G2026">
            <v>37225</v>
          </cell>
          <cell r="H2026">
            <v>37072</v>
          </cell>
          <cell r="I2026">
            <v>36987</v>
          </cell>
          <cell r="J2026">
            <v>96000</v>
          </cell>
          <cell r="K2026">
            <v>75511.350000000006</v>
          </cell>
          <cell r="L2026">
            <v>75511.350000000006</v>
          </cell>
          <cell r="M2026">
            <v>0</v>
          </cell>
          <cell r="N2026">
            <v>75511</v>
          </cell>
          <cell r="O2026">
            <v>200506</v>
          </cell>
          <cell r="P2026">
            <v>75511.350000000006</v>
          </cell>
          <cell r="Q2026" t="str">
            <v>80</v>
          </cell>
          <cell r="R2026" t="str">
            <v>Medicine</v>
          </cell>
          <cell r="S2026" t="str">
            <v>MEDICAL CAMPUS</v>
          </cell>
          <cell r="T2026" t="b">
            <v>0</v>
          </cell>
          <cell r="U2026" t="b">
            <v>0</v>
          </cell>
          <cell r="V2026" t="b">
            <v>0</v>
          </cell>
          <cell r="W2026" t="str">
            <v>Asset Management</v>
          </cell>
          <cell r="X2026">
            <v>75511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 t="str">
            <v>30</v>
          </cell>
          <cell r="AH2026" t="str">
            <v>CM</v>
          </cell>
          <cell r="AI2026" t="str">
            <v>Const</v>
          </cell>
          <cell r="AJ2026" t="str">
            <v>I</v>
          </cell>
        </row>
        <row r="2027">
          <cell r="A2027" t="str">
            <v>1011147</v>
          </cell>
          <cell r="B2027" t="str">
            <v>C01042384</v>
          </cell>
          <cell r="C2027" t="str">
            <v>01042384</v>
          </cell>
          <cell r="D2027" t="str">
            <v>FAMIS ENTERPRISE MAINTENANCE MANAGEMENT SYSTEM</v>
          </cell>
          <cell r="E2027">
            <v>36982</v>
          </cell>
          <cell r="G2027">
            <v>37711</v>
          </cell>
          <cell r="H2027">
            <v>37712</v>
          </cell>
          <cell r="I2027">
            <v>37000</v>
          </cell>
          <cell r="J2027">
            <v>2500000</v>
          </cell>
          <cell r="K2027">
            <v>2079429.14</v>
          </cell>
          <cell r="L2027">
            <v>2219244.34</v>
          </cell>
          <cell r="M2027">
            <v>0</v>
          </cell>
          <cell r="N2027">
            <v>2204492</v>
          </cell>
          <cell r="O2027">
            <v>200506</v>
          </cell>
          <cell r="P2027">
            <v>2222932.34</v>
          </cell>
          <cell r="Q2027" t="str">
            <v>62</v>
          </cell>
          <cell r="R2027" t="str">
            <v>Admin&amp;Other Computing</v>
          </cell>
          <cell r="S2027" t="str">
            <v>EQUIPMENT, SYSTEMS, SOFTWARE</v>
          </cell>
          <cell r="T2027" t="b">
            <v>0</v>
          </cell>
          <cell r="U2027" t="b">
            <v>0</v>
          </cell>
          <cell r="V2027" t="b">
            <v>0</v>
          </cell>
          <cell r="W2027" t="str">
            <v>Finance-General Administration</v>
          </cell>
          <cell r="X2027">
            <v>2500000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1844</v>
          </cell>
          <cell r="AF2027">
            <v>1844</v>
          </cell>
          <cell r="AG2027" t="str">
            <v>50</v>
          </cell>
          <cell r="AH2027" t="str">
            <v>OO</v>
          </cell>
          <cell r="AI2027" t="str">
            <v>Const</v>
          </cell>
          <cell r="AJ2027" t="str">
            <v>I</v>
          </cell>
        </row>
        <row r="2028">
          <cell r="A2028" t="str">
            <v>1011148</v>
          </cell>
          <cell r="B2028" t="str">
            <v>P01032801</v>
          </cell>
          <cell r="C2028" t="str">
            <v>01032801</v>
          </cell>
          <cell r="D2028" t="str">
            <v>TEMPLE 432-434 IMPROVEMENTS</v>
          </cell>
          <cell r="E2028">
            <v>36982</v>
          </cell>
          <cell r="G2028">
            <v>37529</v>
          </cell>
          <cell r="I2028">
            <v>37795</v>
          </cell>
          <cell r="J2028">
            <v>182060</v>
          </cell>
          <cell r="K2028">
            <v>182060</v>
          </cell>
          <cell r="L2028">
            <v>182060</v>
          </cell>
          <cell r="M2028">
            <v>182060</v>
          </cell>
          <cell r="N2028">
            <v>0</v>
          </cell>
          <cell r="O2028">
            <v>200506</v>
          </cell>
          <cell r="P2028">
            <v>182060</v>
          </cell>
          <cell r="Q2028" t="str">
            <v>20</v>
          </cell>
          <cell r="R2028" t="str">
            <v>Humanities</v>
          </cell>
          <cell r="T2028" t="b">
            <v>0</v>
          </cell>
          <cell r="U2028" t="b">
            <v>1</v>
          </cell>
          <cell r="V2028" t="b">
            <v>0</v>
          </cell>
          <cell r="W2028" t="str">
            <v>Accounting And Contracts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 t="str">
            <v>20</v>
          </cell>
          <cell r="AH2028" t="str">
            <v>PR</v>
          </cell>
          <cell r="AI2028" t="str">
            <v>FullyF</v>
          </cell>
          <cell r="AJ2028" t="str">
            <v>FF</v>
          </cell>
        </row>
        <row r="2029">
          <cell r="A2029" t="str">
            <v>1011149</v>
          </cell>
          <cell r="B2029" t="str">
            <v>P01040202</v>
          </cell>
          <cell r="C2029" t="str">
            <v>01040202</v>
          </cell>
          <cell r="D2029" t="str">
            <v>PIERSON-SAGE GARAGE PLANNING STUDY</v>
          </cell>
          <cell r="E2029">
            <v>36982</v>
          </cell>
          <cell r="H2029">
            <v>41547</v>
          </cell>
          <cell r="I2029">
            <v>38103</v>
          </cell>
          <cell r="J2029">
            <v>115000</v>
          </cell>
          <cell r="K2029">
            <v>1.45519152283669E-11</v>
          </cell>
          <cell r="L2029">
            <v>1.45519152283669E-11</v>
          </cell>
          <cell r="M2029">
            <v>0</v>
          </cell>
          <cell r="N2029">
            <v>0</v>
          </cell>
          <cell r="O2029">
            <v>200506</v>
          </cell>
          <cell r="P2029">
            <v>1.45519152283669E-11</v>
          </cell>
          <cell r="Q2029" t="str">
            <v>61</v>
          </cell>
          <cell r="R2029" t="str">
            <v>Admin&amp;Other Other</v>
          </cell>
          <cell r="S2029" t="str">
            <v>SCIENCE HILL</v>
          </cell>
          <cell r="T2029" t="b">
            <v>0</v>
          </cell>
          <cell r="U2029" t="b">
            <v>0</v>
          </cell>
          <cell r="V2029" t="b">
            <v>0</v>
          </cell>
          <cell r="W2029" t="str">
            <v>Accounting And Contracts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 t="str">
            <v>20</v>
          </cell>
          <cell r="AH2029" t="str">
            <v>OS</v>
          </cell>
          <cell r="AI2029" t="str">
            <v>Study</v>
          </cell>
          <cell r="AJ2029" t="str">
            <v>I</v>
          </cell>
        </row>
        <row r="2030">
          <cell r="A2030" t="str">
            <v>1011150</v>
          </cell>
          <cell r="B2030" t="str">
            <v>P01040301</v>
          </cell>
          <cell r="C2030" t="str">
            <v>01040301</v>
          </cell>
          <cell r="D2030" t="str">
            <v>BOARDMAN 3RD FL OFFICE RENOVATIONS</v>
          </cell>
          <cell r="E2030">
            <v>36982</v>
          </cell>
          <cell r="G2030">
            <v>37376</v>
          </cell>
          <cell r="H2030">
            <v>37346</v>
          </cell>
          <cell r="I2030">
            <v>37053</v>
          </cell>
          <cell r="J2030">
            <v>600000</v>
          </cell>
          <cell r="K2030">
            <v>570386.56999999995</v>
          </cell>
          <cell r="L2030">
            <v>570386.56999999995</v>
          </cell>
          <cell r="M2030">
            <v>0</v>
          </cell>
          <cell r="N2030">
            <v>570387</v>
          </cell>
          <cell r="O2030">
            <v>200506</v>
          </cell>
          <cell r="P2030">
            <v>570426.56999999995</v>
          </cell>
          <cell r="Q2030" t="str">
            <v>80</v>
          </cell>
          <cell r="R2030" t="str">
            <v>Medicine</v>
          </cell>
          <cell r="S2030" t="str">
            <v>MEDICAL CAMPUS</v>
          </cell>
          <cell r="T2030" t="b">
            <v>0</v>
          </cell>
          <cell r="U2030" t="b">
            <v>0</v>
          </cell>
          <cell r="V2030" t="b">
            <v>0</v>
          </cell>
          <cell r="W2030" t="str">
            <v>Asset Management</v>
          </cell>
          <cell r="X2030">
            <v>600000</v>
          </cell>
          <cell r="Y2030">
            <v>0</v>
          </cell>
          <cell r="Z2030">
            <v>0</v>
          </cell>
          <cell r="AA2030">
            <v>0</v>
          </cell>
          <cell r="AB2030">
            <v>40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 t="str">
            <v>20</v>
          </cell>
          <cell r="AH2030" t="str">
            <v>PR</v>
          </cell>
          <cell r="AI2030" t="str">
            <v>Const</v>
          </cell>
          <cell r="AJ2030" t="str">
            <v>I</v>
          </cell>
        </row>
        <row r="2031">
          <cell r="A2031" t="str">
            <v>1011151</v>
          </cell>
          <cell r="B2031" t="str">
            <v>P01030601</v>
          </cell>
          <cell r="C2031" t="str">
            <v>01030601</v>
          </cell>
          <cell r="D2031" t="str">
            <v>NSB 289 &amp; 290 LAB RENOVATION</v>
          </cell>
          <cell r="E2031">
            <v>36982</v>
          </cell>
          <cell r="G2031">
            <v>37194</v>
          </cell>
          <cell r="I2031">
            <v>36997</v>
          </cell>
          <cell r="J2031">
            <v>50000</v>
          </cell>
          <cell r="K2031">
            <v>39469.730000000003</v>
          </cell>
          <cell r="L2031">
            <v>39469.730000000003</v>
          </cell>
          <cell r="M2031">
            <v>39503.49</v>
          </cell>
          <cell r="N2031">
            <v>0</v>
          </cell>
          <cell r="O2031">
            <v>200506</v>
          </cell>
          <cell r="P2031">
            <v>39469.730000000003</v>
          </cell>
          <cell r="Q2031" t="str">
            <v>80</v>
          </cell>
          <cell r="R2031" t="str">
            <v>Medicine</v>
          </cell>
          <cell r="T2031" t="b">
            <v>0</v>
          </cell>
          <cell r="U2031" t="b">
            <v>0</v>
          </cell>
          <cell r="V2031" t="b">
            <v>0</v>
          </cell>
          <cell r="W2031" t="str">
            <v>Asset Management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 t="str">
            <v>20</v>
          </cell>
          <cell r="AH2031" t="str">
            <v>PR</v>
          </cell>
          <cell r="AI2031" t="str">
            <v>Desig</v>
          </cell>
          <cell r="AJ2031" t="str">
            <v>I</v>
          </cell>
        </row>
        <row r="2032">
          <cell r="A2032" t="str">
            <v>1011152</v>
          </cell>
          <cell r="B2032" t="str">
            <v>P01040401</v>
          </cell>
          <cell r="C2032" t="str">
            <v>01040401</v>
          </cell>
          <cell r="D2032" t="str">
            <v>YSM CORRIDOR ADA COMPLIANCE UPGRADE</v>
          </cell>
          <cell r="E2032">
            <v>36982</v>
          </cell>
          <cell r="G2032">
            <v>37407</v>
          </cell>
          <cell r="H2032">
            <v>37376</v>
          </cell>
          <cell r="I2032">
            <v>36997</v>
          </cell>
          <cell r="J2032">
            <v>130000</v>
          </cell>
          <cell r="K2032">
            <v>104426.7</v>
          </cell>
          <cell r="L2032">
            <v>104426.7</v>
          </cell>
          <cell r="M2032">
            <v>0</v>
          </cell>
          <cell r="N2032">
            <v>104426</v>
          </cell>
          <cell r="O2032">
            <v>200506</v>
          </cell>
          <cell r="P2032">
            <v>104426.7</v>
          </cell>
          <cell r="Q2032" t="str">
            <v>80</v>
          </cell>
          <cell r="R2032" t="str">
            <v>Medicine</v>
          </cell>
          <cell r="S2032" t="str">
            <v>MEDICAL CAMPUS</v>
          </cell>
          <cell r="T2032" t="b">
            <v>0</v>
          </cell>
          <cell r="U2032" t="b">
            <v>0</v>
          </cell>
          <cell r="V2032" t="b">
            <v>0</v>
          </cell>
          <cell r="W2032" t="str">
            <v>Asset Management</v>
          </cell>
          <cell r="X2032">
            <v>104426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 t="str">
            <v>30</v>
          </cell>
          <cell r="AH2032" t="str">
            <v>CM</v>
          </cell>
          <cell r="AI2032" t="str">
            <v>Const</v>
          </cell>
          <cell r="AJ2032" t="str">
            <v>I</v>
          </cell>
        </row>
        <row r="2033">
          <cell r="A2033" t="str">
            <v>1011153</v>
          </cell>
          <cell r="B2033" t="str">
            <v>P01041202</v>
          </cell>
          <cell r="C2033" t="str">
            <v>01041202</v>
          </cell>
          <cell r="D2033" t="str">
            <v>SACHEM 60 BASEMENT HVAC IMPROVEMENTS</v>
          </cell>
          <cell r="E2033">
            <v>36982</v>
          </cell>
          <cell r="G2033">
            <v>37529</v>
          </cell>
          <cell r="I2033">
            <v>37798</v>
          </cell>
          <cell r="J2033">
            <v>123147</v>
          </cell>
          <cell r="K2033">
            <v>123147</v>
          </cell>
          <cell r="L2033">
            <v>123147</v>
          </cell>
          <cell r="M2033">
            <v>123147</v>
          </cell>
          <cell r="N2033">
            <v>0</v>
          </cell>
          <cell r="O2033">
            <v>200506</v>
          </cell>
          <cell r="P2033">
            <v>123147</v>
          </cell>
          <cell r="Q2033" t="str">
            <v>33</v>
          </cell>
          <cell r="R2033" t="str">
            <v>Self-sup Management</v>
          </cell>
          <cell r="T2033" t="b">
            <v>0</v>
          </cell>
          <cell r="U2033" t="b">
            <v>1</v>
          </cell>
          <cell r="V2033" t="b">
            <v>0</v>
          </cell>
          <cell r="W2033" t="str">
            <v>Accounting And Contracts</v>
          </cell>
          <cell r="X2033">
            <v>0</v>
          </cell>
          <cell r="Y2033">
            <v>0</v>
          </cell>
          <cell r="Z2033">
            <v>123147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 t="str">
            <v>30</v>
          </cell>
          <cell r="AH2033" t="str">
            <v>CM</v>
          </cell>
          <cell r="AI2033" t="str">
            <v>FullyF</v>
          </cell>
          <cell r="AJ2033" t="str">
            <v>FF</v>
          </cell>
        </row>
        <row r="2034">
          <cell r="A2034" t="str">
            <v>1011162</v>
          </cell>
          <cell r="B2034" t="str">
            <v>P01040201</v>
          </cell>
          <cell r="C2034" t="str">
            <v>01040201</v>
          </cell>
          <cell r="D2034" t="str">
            <v>ENGINEERING PLANNING STUDY</v>
          </cell>
          <cell r="E2034">
            <v>36982</v>
          </cell>
          <cell r="H2034">
            <v>37802</v>
          </cell>
          <cell r="I2034">
            <v>38023</v>
          </cell>
          <cell r="J2034">
            <v>240000</v>
          </cell>
          <cell r="K2034">
            <v>395753.38</v>
          </cell>
          <cell r="L2034">
            <v>430767.54</v>
          </cell>
          <cell r="M2034">
            <v>240000</v>
          </cell>
          <cell r="N2034">
            <v>0</v>
          </cell>
          <cell r="O2034">
            <v>200506</v>
          </cell>
          <cell r="P2034">
            <v>215383.77</v>
          </cell>
          <cell r="Q2034" t="str">
            <v>24</v>
          </cell>
          <cell r="R2034" t="str">
            <v>Eng&amp;ApplSci</v>
          </cell>
          <cell r="S2034" t="str">
            <v>SCIENCE HILL</v>
          </cell>
          <cell r="T2034" t="b">
            <v>0</v>
          </cell>
          <cell r="U2034" t="b">
            <v>0</v>
          </cell>
          <cell r="V2034" t="b">
            <v>0</v>
          </cell>
          <cell r="W2034" t="str">
            <v>Accounting And Contracts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-215383.77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 t="str">
            <v>50</v>
          </cell>
          <cell r="AH2034" t="str">
            <v>OS</v>
          </cell>
          <cell r="AI2034" t="str">
            <v>Study</v>
          </cell>
          <cell r="AJ2034" t="str">
            <v>I</v>
          </cell>
        </row>
        <row r="2035">
          <cell r="A2035" t="str">
            <v>1011226</v>
          </cell>
          <cell r="C2035" t="str">
            <v>01043077</v>
          </cell>
          <cell r="D2035" t="str">
            <v>MRC 50 AVANCE TM CONSOLE Cancelled</v>
          </cell>
          <cell r="E2035">
            <v>36982</v>
          </cell>
          <cell r="H2035">
            <v>41547</v>
          </cell>
          <cell r="I2035">
            <v>37603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200506</v>
          </cell>
          <cell r="P2035">
            <v>0</v>
          </cell>
          <cell r="Q2035" t="str">
            <v>08</v>
          </cell>
          <cell r="R2035" t="str">
            <v>Medicine</v>
          </cell>
          <cell r="S2035" t="str">
            <v>EQUIPMENT, SYSTEMS, SOFTWARE</v>
          </cell>
          <cell r="T2035" t="b">
            <v>0</v>
          </cell>
          <cell r="U2035" t="b">
            <v>1</v>
          </cell>
          <cell r="V2035" t="b">
            <v>0</v>
          </cell>
          <cell r="W2035" t="str">
            <v>Finance-General Administration</v>
          </cell>
          <cell r="X2035">
            <v>0</v>
          </cell>
          <cell r="Y2035">
            <v>0</v>
          </cell>
          <cell r="Z2035">
            <v>0</v>
          </cell>
          <cell r="AI2035" t="str">
            <v>Tomb</v>
          </cell>
          <cell r="AJ2035" t="str">
            <v>T</v>
          </cell>
        </row>
        <row r="2036">
          <cell r="A2036" t="str">
            <v>1011227</v>
          </cell>
          <cell r="C2036" t="str">
            <v>01032001</v>
          </cell>
          <cell r="D2036" t="str">
            <v>COLLEGE 451 UTILITIES (cancelled - see 1010596)</v>
          </cell>
          <cell r="E2036">
            <v>36982</v>
          </cell>
          <cell r="H2036">
            <v>37195</v>
          </cell>
          <cell r="I2036">
            <v>37029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200506</v>
          </cell>
          <cell r="P2036">
            <v>0</v>
          </cell>
          <cell r="Q2036" t="str">
            <v>11</v>
          </cell>
          <cell r="R2036" t="str">
            <v>Utilities &amp; Infrastructure</v>
          </cell>
          <cell r="T2036" t="b">
            <v>0</v>
          </cell>
          <cell r="U2036" t="b">
            <v>1</v>
          </cell>
          <cell r="V2036" t="b">
            <v>0</v>
          </cell>
          <cell r="W2036" t="str">
            <v>Accounting And Contracts</v>
          </cell>
          <cell r="X2036">
            <v>0</v>
          </cell>
          <cell r="Y2036">
            <v>0</v>
          </cell>
          <cell r="Z2036">
            <v>0</v>
          </cell>
          <cell r="AI2036" t="str">
            <v>Tomb</v>
          </cell>
          <cell r="AJ2036" t="str">
            <v>T</v>
          </cell>
        </row>
        <row r="2037">
          <cell r="A2037" t="str">
            <v>1011228</v>
          </cell>
          <cell r="B2037" t="str">
            <v>P01030701</v>
          </cell>
          <cell r="C2037" t="str">
            <v>01030701</v>
          </cell>
          <cell r="D2037" t="str">
            <v>SHM C2 LAB RENOVATIONS</v>
          </cell>
          <cell r="E2037">
            <v>35977</v>
          </cell>
          <cell r="G2037">
            <v>37499</v>
          </cell>
          <cell r="H2037">
            <v>37499</v>
          </cell>
          <cell r="I2037">
            <v>37168</v>
          </cell>
          <cell r="J2037">
            <v>7750000</v>
          </cell>
          <cell r="K2037">
            <v>6360832.9400000004</v>
          </cell>
          <cell r="L2037">
            <v>6395041.0499999998</v>
          </cell>
          <cell r="M2037">
            <v>1000000</v>
          </cell>
          <cell r="N2037">
            <v>5395041</v>
          </cell>
          <cell r="O2037">
            <v>200506</v>
          </cell>
          <cell r="P2037">
            <v>6395041.0499999998</v>
          </cell>
          <cell r="Q2037" t="str">
            <v>80</v>
          </cell>
          <cell r="R2037" t="str">
            <v>Medicine</v>
          </cell>
          <cell r="S2037" t="str">
            <v>MEDICAL CAMPUS</v>
          </cell>
          <cell r="T2037" t="b">
            <v>0</v>
          </cell>
          <cell r="U2037" t="b">
            <v>0</v>
          </cell>
          <cell r="V2037" t="b">
            <v>0</v>
          </cell>
          <cell r="W2037" t="str">
            <v>Asset Management</v>
          </cell>
          <cell r="X2037">
            <v>5395041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 t="str">
            <v>10</v>
          </cell>
          <cell r="AH2037" t="str">
            <v>PR</v>
          </cell>
          <cell r="AI2037" t="str">
            <v>Const</v>
          </cell>
          <cell r="AJ2037" t="str">
            <v>I</v>
          </cell>
        </row>
        <row r="2038">
          <cell r="A2038" t="str">
            <v>1011269</v>
          </cell>
          <cell r="B2038" t="str">
            <v>P01031502</v>
          </cell>
          <cell r="C2038" t="str">
            <v>01031502</v>
          </cell>
          <cell r="D2038" t="str">
            <v>PROSPECT 124 HEAT CONVERSION</v>
          </cell>
          <cell r="E2038">
            <v>36982</v>
          </cell>
          <cell r="G2038">
            <v>37529</v>
          </cell>
          <cell r="H2038">
            <v>37134</v>
          </cell>
          <cell r="I2038">
            <v>37795</v>
          </cell>
          <cell r="J2038">
            <v>472730</v>
          </cell>
          <cell r="K2038">
            <v>472730</v>
          </cell>
          <cell r="L2038">
            <v>472730</v>
          </cell>
          <cell r="M2038">
            <v>441130</v>
          </cell>
          <cell r="N2038">
            <v>31600</v>
          </cell>
          <cell r="O2038">
            <v>200506</v>
          </cell>
          <cell r="P2038">
            <v>472730</v>
          </cell>
          <cell r="Q2038" t="str">
            <v>22</v>
          </cell>
          <cell r="R2038" t="str">
            <v>Soc Sci</v>
          </cell>
          <cell r="S2038" t="str">
            <v>CENTRAL CAMPUS</v>
          </cell>
          <cell r="T2038" t="b">
            <v>0</v>
          </cell>
          <cell r="U2038" t="b">
            <v>1</v>
          </cell>
          <cell r="V2038" t="b">
            <v>0</v>
          </cell>
          <cell r="W2038" t="str">
            <v>Accounting And Contracts</v>
          </cell>
          <cell r="X2038">
            <v>31600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 t="str">
            <v>30</v>
          </cell>
          <cell r="AH2038" t="str">
            <v>CM</v>
          </cell>
          <cell r="AI2038" t="str">
            <v>FullyF</v>
          </cell>
          <cell r="AJ2038" t="str">
            <v>FF</v>
          </cell>
        </row>
        <row r="2039">
          <cell r="A2039" t="str">
            <v>1011422</v>
          </cell>
          <cell r="B2039" t="str">
            <v>C01051184</v>
          </cell>
          <cell r="C2039" t="str">
            <v>01051184</v>
          </cell>
          <cell r="D2039" t="str">
            <v>YDS COMPUTERIZATION HARDWARE AND SOFTWARE</v>
          </cell>
          <cell r="E2039">
            <v>37012</v>
          </cell>
          <cell r="G2039">
            <v>38260</v>
          </cell>
          <cell r="H2039">
            <v>38231</v>
          </cell>
          <cell r="I2039">
            <v>37022</v>
          </cell>
          <cell r="J2039">
            <v>114000</v>
          </cell>
          <cell r="K2039">
            <v>85085.71</v>
          </cell>
          <cell r="L2039">
            <v>85085.71</v>
          </cell>
          <cell r="M2039">
            <v>0</v>
          </cell>
          <cell r="N2039">
            <v>85086</v>
          </cell>
          <cell r="O2039">
            <v>200506</v>
          </cell>
          <cell r="P2039">
            <v>85085.71</v>
          </cell>
          <cell r="Q2039" t="str">
            <v>61</v>
          </cell>
          <cell r="R2039" t="str">
            <v>Admin&amp;Other Other</v>
          </cell>
          <cell r="S2039" t="str">
            <v>EQUIPMENT, SYSTEMS, SOFTWARE</v>
          </cell>
          <cell r="T2039" t="b">
            <v>0</v>
          </cell>
          <cell r="U2039" t="b">
            <v>0</v>
          </cell>
          <cell r="V2039" t="b">
            <v>0</v>
          </cell>
          <cell r="W2039" t="str">
            <v>Finance-General Administration</v>
          </cell>
          <cell r="X2039">
            <v>114000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 t="str">
            <v>50</v>
          </cell>
          <cell r="AH2039" t="str">
            <v>OO</v>
          </cell>
          <cell r="AI2039" t="str">
            <v>Const</v>
          </cell>
          <cell r="AJ2039" t="str">
            <v>I</v>
          </cell>
        </row>
        <row r="2040">
          <cell r="A2040" t="str">
            <v>1011424</v>
          </cell>
          <cell r="C2040" t="str">
            <v>01051174</v>
          </cell>
          <cell r="D2040" t="str">
            <v>Cancelled - YDS REFRIGERATION COMPRESSOR RACK CALHOUN COLLEGE</v>
          </cell>
          <cell r="E2040">
            <v>37012</v>
          </cell>
          <cell r="H2040">
            <v>37103</v>
          </cell>
          <cell r="I2040">
            <v>37022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200506</v>
          </cell>
          <cell r="P2040">
            <v>0</v>
          </cell>
          <cell r="Q2040" t="str">
            <v>13</v>
          </cell>
          <cell r="R2040" t="str">
            <v>Other</v>
          </cell>
          <cell r="T2040" t="b">
            <v>0</v>
          </cell>
          <cell r="U2040" t="b">
            <v>1</v>
          </cell>
          <cell r="V2040" t="b">
            <v>0</v>
          </cell>
          <cell r="W2040" t="str">
            <v>Finance-General Administration</v>
          </cell>
          <cell r="X2040">
            <v>0</v>
          </cell>
          <cell r="Y2040">
            <v>0</v>
          </cell>
          <cell r="Z2040">
            <v>0</v>
          </cell>
          <cell r="AI2040" t="str">
            <v>Tomb</v>
          </cell>
          <cell r="AJ2040" t="str">
            <v>T</v>
          </cell>
        </row>
        <row r="2041">
          <cell r="A2041" t="str">
            <v>1011425</v>
          </cell>
          <cell r="B2041" t="str">
            <v>C01051175</v>
          </cell>
          <cell r="C2041" t="str">
            <v>01051175</v>
          </cell>
          <cell r="D2041" t="str">
            <v>YDS DISHWASHING SYSTEM REPLACEMENT PIERSON DINING HALL</v>
          </cell>
          <cell r="E2041">
            <v>37012</v>
          </cell>
          <cell r="G2041">
            <v>37164</v>
          </cell>
          <cell r="H2041">
            <v>37164</v>
          </cell>
          <cell r="I2041">
            <v>37088</v>
          </cell>
          <cell r="J2041">
            <v>105710</v>
          </cell>
          <cell r="K2041">
            <v>105473.1</v>
          </cell>
          <cell r="L2041">
            <v>105473.1</v>
          </cell>
          <cell r="M2041">
            <v>0</v>
          </cell>
          <cell r="N2041">
            <v>105473</v>
          </cell>
          <cell r="O2041">
            <v>200506</v>
          </cell>
          <cell r="P2041">
            <v>105473.1</v>
          </cell>
          <cell r="Q2041" t="str">
            <v>61</v>
          </cell>
          <cell r="R2041" t="str">
            <v>Admin&amp;Other Other</v>
          </cell>
          <cell r="S2041" t="str">
            <v>EQUIPMENT, SYSTEMS, SOFTWARE</v>
          </cell>
          <cell r="T2041" t="b">
            <v>0</v>
          </cell>
          <cell r="U2041" t="b">
            <v>0</v>
          </cell>
          <cell r="V2041" t="b">
            <v>0</v>
          </cell>
          <cell r="W2041" t="str">
            <v>Finance-General Administration</v>
          </cell>
          <cell r="X2041">
            <v>105710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 t="str">
            <v>50</v>
          </cell>
          <cell r="AH2041" t="str">
            <v>OE</v>
          </cell>
          <cell r="AI2041" t="str">
            <v>Const</v>
          </cell>
          <cell r="AJ2041" t="str">
            <v>I</v>
          </cell>
        </row>
        <row r="2042">
          <cell r="A2042" t="str">
            <v>1011426</v>
          </cell>
          <cell r="B2042" t="str">
            <v>C01051177</v>
          </cell>
          <cell r="C2042" t="str">
            <v>01051177</v>
          </cell>
          <cell r="D2042" t="str">
            <v>YDS OVEN REPLACEMENT COMMONS/HGS/CALHOUN/TRUMBULL</v>
          </cell>
          <cell r="E2042">
            <v>37012</v>
          </cell>
          <cell r="G2042">
            <v>37164</v>
          </cell>
          <cell r="H2042">
            <v>37103</v>
          </cell>
          <cell r="I2042">
            <v>37022</v>
          </cell>
          <cell r="J2042">
            <v>94079</v>
          </cell>
          <cell r="K2042">
            <v>92797</v>
          </cell>
          <cell r="L2042">
            <v>92797</v>
          </cell>
          <cell r="M2042">
            <v>0</v>
          </cell>
          <cell r="N2042">
            <v>92797</v>
          </cell>
          <cell r="O2042">
            <v>200506</v>
          </cell>
          <cell r="P2042">
            <v>92797</v>
          </cell>
          <cell r="Q2042" t="str">
            <v>61</v>
          </cell>
          <cell r="R2042" t="str">
            <v>Admin&amp;Other Other</v>
          </cell>
          <cell r="S2042" t="str">
            <v>EQUIPMENT, SYSTEMS, SOFTWARE</v>
          </cell>
          <cell r="T2042" t="b">
            <v>0</v>
          </cell>
          <cell r="U2042" t="b">
            <v>0</v>
          </cell>
          <cell r="V2042" t="b">
            <v>0</v>
          </cell>
          <cell r="W2042" t="str">
            <v>Finance-General Administration</v>
          </cell>
          <cell r="X2042">
            <v>92797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 t="str">
            <v>50</v>
          </cell>
          <cell r="AH2042" t="str">
            <v>OE</v>
          </cell>
          <cell r="AI2042" t="str">
            <v>Const</v>
          </cell>
          <cell r="AJ2042" t="str">
            <v>I</v>
          </cell>
        </row>
        <row r="2043">
          <cell r="A2043" t="str">
            <v>1011427</v>
          </cell>
          <cell r="B2043" t="str">
            <v>C01051178</v>
          </cell>
          <cell r="C2043" t="str">
            <v>01051178</v>
          </cell>
          <cell r="D2043" t="str">
            <v>YDS CHAIRS FOR PRESIDENT'S ROOM AND OFFICERS' DINING ROOM</v>
          </cell>
          <cell r="E2043">
            <v>37012</v>
          </cell>
          <cell r="G2043">
            <v>37164</v>
          </cell>
          <cell r="H2043">
            <v>37103</v>
          </cell>
          <cell r="I2043">
            <v>37022</v>
          </cell>
          <cell r="J2043">
            <v>13475</v>
          </cell>
          <cell r="K2043">
            <v>13475</v>
          </cell>
          <cell r="L2043">
            <v>13475</v>
          </cell>
          <cell r="M2043">
            <v>0</v>
          </cell>
          <cell r="N2043">
            <v>13475</v>
          </cell>
          <cell r="O2043">
            <v>200506</v>
          </cell>
          <cell r="P2043">
            <v>13475</v>
          </cell>
          <cell r="Q2043" t="str">
            <v>61</v>
          </cell>
          <cell r="R2043" t="str">
            <v>Admin&amp;Other Other</v>
          </cell>
          <cell r="T2043" t="b">
            <v>0</v>
          </cell>
          <cell r="U2043" t="b">
            <v>1</v>
          </cell>
          <cell r="V2043" t="b">
            <v>0</v>
          </cell>
          <cell r="W2043" t="str">
            <v>Finance-General Administration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 t="str">
            <v>50</v>
          </cell>
          <cell r="AH2043" t="str">
            <v>OE</v>
          </cell>
          <cell r="AI2043" t="str">
            <v>FullyF</v>
          </cell>
          <cell r="AJ2043" t="str">
            <v>FF</v>
          </cell>
        </row>
        <row r="2044">
          <cell r="A2044" t="str">
            <v>1011428</v>
          </cell>
          <cell r="B2044" t="str">
            <v>C01051179</v>
          </cell>
          <cell r="C2044" t="str">
            <v>01051179</v>
          </cell>
          <cell r="D2044" t="str">
            <v>YDS REFRIGERATED DURFEE'S DISPLAY COOLERS</v>
          </cell>
          <cell r="E2044">
            <v>37012</v>
          </cell>
          <cell r="G2044">
            <v>37164</v>
          </cell>
          <cell r="H2044">
            <v>37103</v>
          </cell>
          <cell r="I2044">
            <v>37022</v>
          </cell>
          <cell r="J2044">
            <v>13000</v>
          </cell>
          <cell r="K2044">
            <v>12630</v>
          </cell>
          <cell r="L2044">
            <v>12630</v>
          </cell>
          <cell r="M2044">
            <v>0</v>
          </cell>
          <cell r="N2044">
            <v>12630</v>
          </cell>
          <cell r="O2044">
            <v>200506</v>
          </cell>
          <cell r="P2044">
            <v>12630</v>
          </cell>
          <cell r="Q2044" t="str">
            <v>61</v>
          </cell>
          <cell r="R2044" t="str">
            <v>Admin&amp;Other Other</v>
          </cell>
          <cell r="T2044" t="b">
            <v>0</v>
          </cell>
          <cell r="U2044" t="b">
            <v>0</v>
          </cell>
          <cell r="V2044" t="b">
            <v>0</v>
          </cell>
          <cell r="W2044" t="str">
            <v>Finance-General Administration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 t="str">
            <v>50</v>
          </cell>
          <cell r="AH2044" t="str">
            <v>OE</v>
          </cell>
          <cell r="AI2044" t="str">
            <v>Const</v>
          </cell>
          <cell r="AJ2044" t="str">
            <v>I</v>
          </cell>
        </row>
        <row r="2045">
          <cell r="A2045" t="str">
            <v>1011429</v>
          </cell>
          <cell r="B2045" t="str">
            <v>P01042301</v>
          </cell>
          <cell r="C2045" t="str">
            <v>01042301</v>
          </cell>
          <cell r="D2045" t="str">
            <v>ESH APARTMENT B18/104 RENOVATION</v>
          </cell>
          <cell r="E2045">
            <v>37012</v>
          </cell>
          <cell r="G2045">
            <v>37287</v>
          </cell>
          <cell r="H2045">
            <v>37134</v>
          </cell>
          <cell r="I2045">
            <v>37022</v>
          </cell>
          <cell r="J2045">
            <v>70000</v>
          </cell>
          <cell r="K2045">
            <v>69216.22</v>
          </cell>
          <cell r="L2045">
            <v>69216.22</v>
          </cell>
          <cell r="M2045">
            <v>0</v>
          </cell>
          <cell r="N2045">
            <v>69217</v>
          </cell>
          <cell r="O2045">
            <v>200506</v>
          </cell>
          <cell r="P2045">
            <v>69216.22</v>
          </cell>
          <cell r="Q2045" t="str">
            <v>80</v>
          </cell>
          <cell r="R2045" t="str">
            <v>Medicine</v>
          </cell>
          <cell r="S2045" t="str">
            <v>MEDICAL CAMPUS</v>
          </cell>
          <cell r="T2045" t="b">
            <v>0</v>
          </cell>
          <cell r="U2045" t="b">
            <v>0</v>
          </cell>
          <cell r="V2045" t="b">
            <v>0</v>
          </cell>
          <cell r="W2045" t="str">
            <v>Asset Management</v>
          </cell>
          <cell r="X2045">
            <v>69217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 t="str">
            <v>20</v>
          </cell>
          <cell r="AH2045" t="str">
            <v>PR</v>
          </cell>
          <cell r="AI2045" t="str">
            <v>Plan</v>
          </cell>
          <cell r="AJ2045" t="str">
            <v>I</v>
          </cell>
        </row>
        <row r="2046">
          <cell r="A2046" t="str">
            <v>1011430</v>
          </cell>
          <cell r="B2046" t="str">
            <v>P01031402</v>
          </cell>
          <cell r="C2046" t="str">
            <v>01031402</v>
          </cell>
          <cell r="D2046" t="str">
            <v>TEMPLE 40 PEDIATRICS HUSKEY PROGRAM</v>
          </cell>
          <cell r="E2046">
            <v>37012</v>
          </cell>
          <cell r="G2046">
            <v>37134</v>
          </cell>
          <cell r="H2046">
            <v>37042</v>
          </cell>
          <cell r="I2046">
            <v>37022</v>
          </cell>
          <cell r="J2046">
            <v>61000</v>
          </cell>
          <cell r="K2046">
            <v>42962.27</v>
          </cell>
          <cell r="L2046">
            <v>42962.27</v>
          </cell>
          <cell r="M2046">
            <v>11000</v>
          </cell>
          <cell r="N2046">
            <v>31962</v>
          </cell>
          <cell r="O2046">
            <v>200506</v>
          </cell>
          <cell r="P2046">
            <v>42962.27</v>
          </cell>
          <cell r="Q2046" t="str">
            <v>80</v>
          </cell>
          <cell r="R2046" t="str">
            <v>Medicine</v>
          </cell>
          <cell r="S2046" t="str">
            <v>MEDICAL CAMPUS</v>
          </cell>
          <cell r="T2046" t="b">
            <v>0</v>
          </cell>
          <cell r="U2046" t="b">
            <v>0</v>
          </cell>
          <cell r="V2046" t="b">
            <v>0</v>
          </cell>
          <cell r="W2046" t="str">
            <v>Asset Management</v>
          </cell>
          <cell r="X2046">
            <v>50000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 t="str">
            <v>20</v>
          </cell>
          <cell r="AH2046" t="str">
            <v>OL</v>
          </cell>
          <cell r="AI2046" t="str">
            <v>Const</v>
          </cell>
          <cell r="AJ2046" t="str">
            <v>I</v>
          </cell>
        </row>
        <row r="2047">
          <cell r="A2047" t="str">
            <v>1011431</v>
          </cell>
          <cell r="B2047" t="str">
            <v>P01032201</v>
          </cell>
          <cell r="C2047" t="str">
            <v>01032201</v>
          </cell>
          <cell r="D2047" t="str">
            <v>BROADWAY 29-45 2ND FLR FIT-OUT DESIGN</v>
          </cell>
          <cell r="E2047">
            <v>37012</v>
          </cell>
          <cell r="G2047">
            <v>36981</v>
          </cell>
          <cell r="I2047">
            <v>38187</v>
          </cell>
          <cell r="J2047">
            <v>653875</v>
          </cell>
          <cell r="K2047">
            <v>651375.35</v>
          </cell>
          <cell r="L2047">
            <v>653875.35</v>
          </cell>
          <cell r="M2047">
            <v>310000</v>
          </cell>
          <cell r="N2047">
            <v>0</v>
          </cell>
          <cell r="O2047">
            <v>200506</v>
          </cell>
          <cell r="P2047">
            <v>653875.35</v>
          </cell>
          <cell r="Q2047" t="str">
            <v>20</v>
          </cell>
          <cell r="R2047" t="str">
            <v>Humanities</v>
          </cell>
          <cell r="T2047" t="b">
            <v>0</v>
          </cell>
          <cell r="U2047" t="b">
            <v>0</v>
          </cell>
          <cell r="V2047" t="b">
            <v>0</v>
          </cell>
          <cell r="W2047" t="str">
            <v>Accounting And Contracts</v>
          </cell>
          <cell r="X2047">
            <v>0</v>
          </cell>
          <cell r="Y2047">
            <v>0</v>
          </cell>
          <cell r="Z2047">
            <v>653875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 t="str">
            <v>20</v>
          </cell>
          <cell r="AH2047" t="str">
            <v>PR</v>
          </cell>
          <cell r="AI2047" t="str">
            <v>Vclosed</v>
          </cell>
          <cell r="AJ2047" t="str">
            <v>VC</v>
          </cell>
        </row>
        <row r="2048">
          <cell r="A2048" t="str">
            <v>1011432</v>
          </cell>
          <cell r="B2048" t="str">
            <v>P01050801</v>
          </cell>
          <cell r="C2048" t="str">
            <v>01050801</v>
          </cell>
          <cell r="D2048" t="str">
            <v>WHITNEY 55 GLOBALIZATION/WORLD FELLOWS TEMP OFFICES</v>
          </cell>
          <cell r="E2048">
            <v>37012</v>
          </cell>
          <cell r="G2048">
            <v>37164</v>
          </cell>
          <cell r="I2048">
            <v>37866</v>
          </cell>
          <cell r="J2048">
            <v>108909</v>
          </cell>
          <cell r="K2048">
            <v>108909.04</v>
          </cell>
          <cell r="L2048">
            <v>108909.04</v>
          </cell>
          <cell r="M2048">
            <v>108909</v>
          </cell>
          <cell r="N2048">
            <v>0</v>
          </cell>
          <cell r="O2048">
            <v>200506</v>
          </cell>
          <cell r="P2048">
            <v>108909.04</v>
          </cell>
          <cell r="Q2048" t="str">
            <v>61</v>
          </cell>
          <cell r="R2048" t="str">
            <v>Admin&amp;Other Other</v>
          </cell>
          <cell r="T2048" t="b">
            <v>0</v>
          </cell>
          <cell r="U2048" t="b">
            <v>1</v>
          </cell>
          <cell r="V2048" t="b">
            <v>0</v>
          </cell>
          <cell r="W2048" t="str">
            <v>Accounting And Contracts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I2048" t="str">
            <v>Tomb</v>
          </cell>
          <cell r="AJ2048" t="str">
            <v>T</v>
          </cell>
        </row>
        <row r="2049">
          <cell r="A2049" t="str">
            <v>1011433</v>
          </cell>
          <cell r="B2049" t="str">
            <v>P01050301</v>
          </cell>
          <cell r="C2049" t="str">
            <v>01050301</v>
          </cell>
          <cell r="D2049" t="str">
            <v>KIRTLAND HALL RMS 102 &amp; 207 RENO</v>
          </cell>
          <cell r="E2049">
            <v>37012</v>
          </cell>
          <cell r="G2049">
            <v>37164</v>
          </cell>
          <cell r="I2049">
            <v>37866</v>
          </cell>
          <cell r="J2049">
            <v>94617</v>
          </cell>
          <cell r="K2049">
            <v>94616.82</v>
          </cell>
          <cell r="L2049">
            <v>94616.82</v>
          </cell>
          <cell r="M2049">
            <v>96197</v>
          </cell>
          <cell r="N2049">
            <v>0</v>
          </cell>
          <cell r="O2049">
            <v>200506</v>
          </cell>
          <cell r="P2049">
            <v>94616.82</v>
          </cell>
          <cell r="Q2049" t="str">
            <v>24</v>
          </cell>
          <cell r="R2049" t="str">
            <v>Eng&amp;ApplSci</v>
          </cell>
          <cell r="T2049" t="b">
            <v>0</v>
          </cell>
          <cell r="U2049" t="b">
            <v>1</v>
          </cell>
          <cell r="V2049" t="b">
            <v>0</v>
          </cell>
          <cell r="W2049" t="str">
            <v>Accounting And Contracts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I2049" t="str">
            <v>Tomb</v>
          </cell>
          <cell r="AJ2049" t="str">
            <v>T</v>
          </cell>
        </row>
        <row r="2050">
          <cell r="A2050" t="str">
            <v>1011434</v>
          </cell>
          <cell r="B2050" t="str">
            <v>P01050901</v>
          </cell>
          <cell r="C2050" t="str">
            <v>01050901</v>
          </cell>
          <cell r="D2050" t="str">
            <v>SML BASEMENT INTERLIBRARY LOAN OFFICES</v>
          </cell>
          <cell r="E2050">
            <v>37012</v>
          </cell>
          <cell r="G2050">
            <v>37134</v>
          </cell>
          <cell r="I2050">
            <v>37430</v>
          </cell>
          <cell r="J2050">
            <v>99852</v>
          </cell>
          <cell r="K2050">
            <v>99851.72</v>
          </cell>
          <cell r="L2050">
            <v>99851.72</v>
          </cell>
          <cell r="M2050">
            <v>101569</v>
          </cell>
          <cell r="N2050">
            <v>0</v>
          </cell>
          <cell r="O2050">
            <v>200506</v>
          </cell>
          <cell r="P2050">
            <v>99851.72</v>
          </cell>
          <cell r="Q2050" t="str">
            <v>50</v>
          </cell>
          <cell r="R2050" t="str">
            <v>Libraries</v>
          </cell>
          <cell r="T2050" t="b">
            <v>0</v>
          </cell>
          <cell r="U2050" t="b">
            <v>0</v>
          </cell>
          <cell r="V2050" t="b">
            <v>0</v>
          </cell>
          <cell r="W2050" t="str">
            <v>Accounting And Contracts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I2050" t="str">
            <v>Tomb</v>
          </cell>
          <cell r="AJ2050" t="str">
            <v>T</v>
          </cell>
        </row>
        <row r="2051">
          <cell r="A2051" t="str">
            <v>1011435</v>
          </cell>
          <cell r="B2051" t="str">
            <v>P01042401</v>
          </cell>
          <cell r="C2051" t="str">
            <v>01042401</v>
          </cell>
          <cell r="D2051" t="str">
            <v>FMB 101 HVAC UPGRADE</v>
          </cell>
          <cell r="E2051">
            <v>37012</v>
          </cell>
          <cell r="G2051">
            <v>37164</v>
          </cell>
          <cell r="H2051">
            <v>37103</v>
          </cell>
          <cell r="I2051">
            <v>37025</v>
          </cell>
          <cell r="J2051">
            <v>125000</v>
          </cell>
          <cell r="K2051">
            <v>91692.25</v>
          </cell>
          <cell r="L2051">
            <v>91692.25</v>
          </cell>
          <cell r="M2051">
            <v>0</v>
          </cell>
          <cell r="N2051">
            <v>91692</v>
          </cell>
          <cell r="O2051">
            <v>200506</v>
          </cell>
          <cell r="P2051">
            <v>91692.25</v>
          </cell>
          <cell r="Q2051" t="str">
            <v>80</v>
          </cell>
          <cell r="R2051" t="str">
            <v>Medicine</v>
          </cell>
          <cell r="S2051" t="str">
            <v>MEDICAL CAMPUS</v>
          </cell>
          <cell r="T2051" t="b">
            <v>0</v>
          </cell>
          <cell r="U2051" t="b">
            <v>0</v>
          </cell>
          <cell r="V2051" t="b">
            <v>0</v>
          </cell>
          <cell r="W2051" t="str">
            <v>Asset Management</v>
          </cell>
          <cell r="X2051">
            <v>125000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 t="str">
            <v>30</v>
          </cell>
          <cell r="AH2051" t="str">
            <v>CM</v>
          </cell>
          <cell r="AI2051" t="str">
            <v>Const</v>
          </cell>
          <cell r="AJ2051" t="str">
            <v>I</v>
          </cell>
        </row>
        <row r="2052">
          <cell r="A2052" t="str">
            <v>1011436</v>
          </cell>
          <cell r="B2052" t="str">
            <v>P01022302</v>
          </cell>
          <cell r="C2052" t="str">
            <v>01022302</v>
          </cell>
          <cell r="D2052" t="str">
            <v>FMB ROOF REPLACEMENT Cancelled</v>
          </cell>
          <cell r="E2052">
            <v>37012</v>
          </cell>
          <cell r="H2052">
            <v>41547</v>
          </cell>
          <cell r="I2052">
            <v>37025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200506</v>
          </cell>
          <cell r="P2052">
            <v>0</v>
          </cell>
          <cell r="Q2052" t="str">
            <v>80</v>
          </cell>
          <cell r="R2052" t="str">
            <v>Medicine</v>
          </cell>
          <cell r="S2052" t="str">
            <v>MEDICAL CAMPUS</v>
          </cell>
          <cell r="T2052" t="b">
            <v>0</v>
          </cell>
          <cell r="U2052" t="b">
            <v>1</v>
          </cell>
          <cell r="V2052" t="b">
            <v>0</v>
          </cell>
          <cell r="W2052" t="str">
            <v>Asset Management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I2052" t="str">
            <v>Tomb</v>
          </cell>
          <cell r="AJ2052" t="str">
            <v>T</v>
          </cell>
        </row>
        <row r="2053">
          <cell r="A2053" t="str">
            <v>1011672</v>
          </cell>
          <cell r="B2053" t="str">
            <v>P01043001</v>
          </cell>
          <cell r="C2053" t="str">
            <v>01043001</v>
          </cell>
          <cell r="D2053" t="str">
            <v>PROSPECT 285 FORESTRY RELOCATION STUDY</v>
          </cell>
          <cell r="E2053">
            <v>37012</v>
          </cell>
          <cell r="I2053">
            <v>37025</v>
          </cell>
          <cell r="J2053">
            <v>45000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200506</v>
          </cell>
          <cell r="P2053">
            <v>0</v>
          </cell>
          <cell r="Q2053" t="str">
            <v>31</v>
          </cell>
          <cell r="R2053" t="str">
            <v>Self-sup Forestry</v>
          </cell>
          <cell r="S2053" t="str">
            <v>SCHOOL OF FORESTRY</v>
          </cell>
          <cell r="T2053" t="b">
            <v>0</v>
          </cell>
          <cell r="U2053" t="b">
            <v>0</v>
          </cell>
          <cell r="V2053" t="b">
            <v>0</v>
          </cell>
          <cell r="W2053" t="str">
            <v>Accounting And Contracts</v>
          </cell>
          <cell r="X2053">
            <v>45000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 t="str">
            <v>20</v>
          </cell>
          <cell r="AH2053" t="str">
            <v>OS</v>
          </cell>
          <cell r="AI2053" t="str">
            <v>Study</v>
          </cell>
          <cell r="AJ2053" t="str">
            <v>I</v>
          </cell>
        </row>
        <row r="2054">
          <cell r="A2054" t="str">
            <v>1011673</v>
          </cell>
          <cell r="B2054" t="str">
            <v>P01050302</v>
          </cell>
          <cell r="C2054" t="str">
            <v>01050302</v>
          </cell>
          <cell r="D2054" t="str">
            <v>YORK 150 GARAGE RENOVATION DESIGN</v>
          </cell>
          <cell r="E2054">
            <v>37012</v>
          </cell>
          <cell r="G2054">
            <v>37560</v>
          </cell>
          <cell r="H2054">
            <v>37621</v>
          </cell>
          <cell r="I2054">
            <v>37606</v>
          </cell>
          <cell r="J2054">
            <v>1416200</v>
          </cell>
          <cell r="K2054">
            <v>1129353.0900000001</v>
          </cell>
          <cell r="L2054">
            <v>1156152.53</v>
          </cell>
          <cell r="M2054">
            <v>0</v>
          </cell>
          <cell r="N2054">
            <v>1156153</v>
          </cell>
          <cell r="O2054">
            <v>200506</v>
          </cell>
          <cell r="P2054">
            <v>1156152.53</v>
          </cell>
          <cell r="Q2054" t="str">
            <v>61</v>
          </cell>
          <cell r="R2054" t="str">
            <v>Admin&amp;Other Other</v>
          </cell>
          <cell r="S2054" t="str">
            <v>CENTRAL CAMPUS</v>
          </cell>
          <cell r="T2054" t="b">
            <v>0</v>
          </cell>
          <cell r="U2054" t="b">
            <v>0</v>
          </cell>
          <cell r="V2054" t="b">
            <v>0</v>
          </cell>
          <cell r="W2054" t="str">
            <v>Accounting And Contracts</v>
          </cell>
          <cell r="X2054">
            <v>0</v>
          </cell>
          <cell r="Y2054">
            <v>1416200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 t="str">
            <v>30</v>
          </cell>
          <cell r="AH2054" t="str">
            <v>CM</v>
          </cell>
          <cell r="AI2054" t="str">
            <v>Const</v>
          </cell>
          <cell r="AJ2054" t="str">
            <v>I</v>
          </cell>
        </row>
        <row r="2055">
          <cell r="A2055" t="str">
            <v>1011674</v>
          </cell>
          <cell r="B2055" t="str">
            <v>P01051601</v>
          </cell>
          <cell r="C2055" t="str">
            <v>01051601</v>
          </cell>
          <cell r="D2055" t="str">
            <v>LLCI 1006/1007 LAB RENOVATION</v>
          </cell>
          <cell r="E2055">
            <v>37043</v>
          </cell>
          <cell r="G2055">
            <v>37225</v>
          </cell>
          <cell r="H2055">
            <v>37134</v>
          </cell>
          <cell r="I2055">
            <v>37043</v>
          </cell>
          <cell r="J2055">
            <v>91847</v>
          </cell>
          <cell r="K2055">
            <v>56249.47</v>
          </cell>
          <cell r="L2055">
            <v>74960.47</v>
          </cell>
          <cell r="M2055">
            <v>0</v>
          </cell>
          <cell r="N2055">
            <v>74960</v>
          </cell>
          <cell r="O2055">
            <v>200506</v>
          </cell>
          <cell r="P2055">
            <v>74960.47</v>
          </cell>
          <cell r="Q2055" t="str">
            <v>80</v>
          </cell>
          <cell r="R2055" t="str">
            <v>Medicine</v>
          </cell>
          <cell r="S2055" t="str">
            <v>MEDICAL CAMPUS</v>
          </cell>
          <cell r="T2055" t="b">
            <v>0</v>
          </cell>
          <cell r="U2055" t="b">
            <v>0</v>
          </cell>
          <cell r="V2055" t="b">
            <v>0</v>
          </cell>
          <cell r="W2055" t="str">
            <v>Asset Management</v>
          </cell>
          <cell r="X2055">
            <v>74960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 t="str">
            <v>20</v>
          </cell>
          <cell r="AH2055" t="str">
            <v>PR</v>
          </cell>
          <cell r="AI2055" t="str">
            <v>Const</v>
          </cell>
          <cell r="AJ2055" t="str">
            <v>I</v>
          </cell>
        </row>
        <row r="2056">
          <cell r="A2056" t="str">
            <v>1011675</v>
          </cell>
          <cell r="B2056" t="str">
            <v>P01050904</v>
          </cell>
          <cell r="C2056" t="str">
            <v>01050904</v>
          </cell>
          <cell r="D2056" t="str">
            <v>YSM SYSTEM SUPPORT EQUIPMENT UPGRADES</v>
          </cell>
          <cell r="E2056">
            <v>37043</v>
          </cell>
          <cell r="G2056">
            <v>37437</v>
          </cell>
          <cell r="H2056">
            <v>37499</v>
          </cell>
          <cell r="I2056">
            <v>37043</v>
          </cell>
          <cell r="J2056">
            <v>81000</v>
          </cell>
          <cell r="K2056">
            <v>60896</v>
          </cell>
          <cell r="L2056">
            <v>75572.87</v>
          </cell>
          <cell r="M2056">
            <v>0</v>
          </cell>
          <cell r="N2056">
            <v>70773</v>
          </cell>
          <cell r="O2056">
            <v>200506</v>
          </cell>
          <cell r="P2056">
            <v>80522.87</v>
          </cell>
          <cell r="Q2056" t="str">
            <v>80</v>
          </cell>
          <cell r="R2056" t="str">
            <v>Medicine</v>
          </cell>
          <cell r="S2056" t="str">
            <v>MEDICAL CAMPUS</v>
          </cell>
          <cell r="T2056" t="b">
            <v>0</v>
          </cell>
          <cell r="U2056" t="b">
            <v>0</v>
          </cell>
          <cell r="V2056" t="b">
            <v>0</v>
          </cell>
          <cell r="W2056" t="str">
            <v>Asset Management</v>
          </cell>
          <cell r="X2056">
            <v>76123</v>
          </cell>
          <cell r="Y2056">
            <v>0</v>
          </cell>
          <cell r="Z2056">
            <v>0</v>
          </cell>
          <cell r="AA2056">
            <v>550</v>
          </cell>
          <cell r="AB2056">
            <v>0</v>
          </cell>
          <cell r="AC2056">
            <v>6400</v>
          </cell>
          <cell r="AD2056">
            <v>-2000</v>
          </cell>
          <cell r="AE2056">
            <v>0</v>
          </cell>
          <cell r="AF2056">
            <v>0</v>
          </cell>
          <cell r="AG2056" t="str">
            <v>30</v>
          </cell>
          <cell r="AH2056" t="str">
            <v>CM</v>
          </cell>
          <cell r="AI2056" t="str">
            <v>Const</v>
          </cell>
          <cell r="AJ2056" t="str">
            <v>I</v>
          </cell>
        </row>
        <row r="2057">
          <cell r="A2057" t="str">
            <v>1011676</v>
          </cell>
          <cell r="B2057" t="str">
            <v>C01060584</v>
          </cell>
          <cell r="C2057" t="str">
            <v>01060584</v>
          </cell>
          <cell r="D2057" t="str">
            <v>SASIP VII</v>
          </cell>
          <cell r="E2057">
            <v>37043</v>
          </cell>
          <cell r="G2057">
            <v>37437</v>
          </cell>
          <cell r="H2057">
            <v>37437</v>
          </cell>
          <cell r="I2057">
            <v>37047</v>
          </cell>
          <cell r="J2057">
            <v>485000</v>
          </cell>
          <cell r="K2057">
            <v>485000</v>
          </cell>
          <cell r="L2057">
            <v>485000</v>
          </cell>
          <cell r="M2057">
            <v>0</v>
          </cell>
          <cell r="N2057">
            <v>485000</v>
          </cell>
          <cell r="O2057">
            <v>200506</v>
          </cell>
          <cell r="P2057">
            <v>485000</v>
          </cell>
          <cell r="Q2057" t="str">
            <v>61</v>
          </cell>
          <cell r="R2057" t="str">
            <v>Admin&amp;Other Other</v>
          </cell>
          <cell r="S2057" t="str">
            <v>EQUIPMENT, SYSTEMS, SOFTWARE</v>
          </cell>
          <cell r="T2057" t="b">
            <v>0</v>
          </cell>
          <cell r="U2057" t="b">
            <v>1</v>
          </cell>
          <cell r="V2057" t="b">
            <v>0</v>
          </cell>
          <cell r="W2057" t="str">
            <v>Finance-General Administration</v>
          </cell>
          <cell r="X2057">
            <v>485000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 t="str">
            <v>50</v>
          </cell>
          <cell r="AH2057" t="str">
            <v>OO</v>
          </cell>
          <cell r="AI2057" t="str">
            <v>FullyF</v>
          </cell>
          <cell r="AJ2057" t="str">
            <v>FF</v>
          </cell>
        </row>
        <row r="2058">
          <cell r="A2058" t="str">
            <v>1011718</v>
          </cell>
          <cell r="B2058" t="str">
            <v>P01051001</v>
          </cell>
          <cell r="C2058" t="str">
            <v>01051001</v>
          </cell>
          <cell r="D2058" t="str">
            <v>CHAPEL 1156 / CROWN 353 VENTILATION</v>
          </cell>
          <cell r="E2058">
            <v>37043</v>
          </cell>
          <cell r="G2058">
            <v>37468</v>
          </cell>
          <cell r="H2058">
            <v>37103</v>
          </cell>
          <cell r="I2058">
            <v>37795</v>
          </cell>
          <cell r="J2058">
            <v>245469</v>
          </cell>
          <cell r="K2058">
            <v>245469.28</v>
          </cell>
          <cell r="L2058">
            <v>245469.28</v>
          </cell>
          <cell r="M2058">
            <v>0</v>
          </cell>
          <cell r="N2058">
            <v>245469</v>
          </cell>
          <cell r="O2058">
            <v>200506</v>
          </cell>
          <cell r="P2058">
            <v>245469.28</v>
          </cell>
          <cell r="Q2058" t="str">
            <v>26</v>
          </cell>
          <cell r="R2058" t="str">
            <v>Art</v>
          </cell>
          <cell r="S2058" t="str">
            <v>ARTS AREA</v>
          </cell>
          <cell r="T2058" t="b">
            <v>0</v>
          </cell>
          <cell r="U2058" t="b">
            <v>1</v>
          </cell>
          <cell r="V2058" t="b">
            <v>0</v>
          </cell>
          <cell r="W2058" t="str">
            <v>Accounting And Contracts</v>
          </cell>
          <cell r="X2058">
            <v>245469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 t="str">
            <v>30</v>
          </cell>
          <cell r="AH2058" t="str">
            <v>CM</v>
          </cell>
          <cell r="AI2058" t="str">
            <v>FullyF</v>
          </cell>
          <cell r="AJ2058" t="str">
            <v>FF</v>
          </cell>
        </row>
        <row r="2059">
          <cell r="A2059" t="str">
            <v>1011719</v>
          </cell>
          <cell r="B2059" t="str">
            <v>P01051803</v>
          </cell>
          <cell r="C2059" t="str">
            <v>01051803</v>
          </cell>
          <cell r="D2059" t="str">
            <v>CPP DUCT BURNER REPLACEMENT</v>
          </cell>
          <cell r="E2059">
            <v>37043</v>
          </cell>
          <cell r="G2059">
            <v>37103</v>
          </cell>
          <cell r="H2059">
            <v>37225</v>
          </cell>
          <cell r="I2059">
            <v>37795</v>
          </cell>
          <cell r="J2059">
            <v>266500</v>
          </cell>
          <cell r="K2059">
            <v>266500</v>
          </cell>
          <cell r="L2059">
            <v>266500</v>
          </cell>
          <cell r="M2059">
            <v>0</v>
          </cell>
          <cell r="N2059">
            <v>266500</v>
          </cell>
          <cell r="O2059">
            <v>200506</v>
          </cell>
          <cell r="P2059">
            <v>266500</v>
          </cell>
          <cell r="Q2059" t="str">
            <v>65</v>
          </cell>
          <cell r="R2059" t="str">
            <v>Admin&amp;Other Utilities Central</v>
          </cell>
          <cell r="S2059" t="str">
            <v>POWER PLANTS AND UTILITY DISTRIBUTION SYSTEMS</v>
          </cell>
          <cell r="T2059" t="b">
            <v>0</v>
          </cell>
          <cell r="U2059" t="b">
            <v>1</v>
          </cell>
          <cell r="V2059" t="b">
            <v>0</v>
          </cell>
          <cell r="W2059" t="str">
            <v>Accounting And Contracts</v>
          </cell>
          <cell r="X2059">
            <v>266500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 t="str">
            <v>40</v>
          </cell>
          <cell r="AH2059" t="str">
            <v>UT</v>
          </cell>
          <cell r="AI2059" t="str">
            <v>FullyF</v>
          </cell>
          <cell r="AJ2059" t="str">
            <v>FF</v>
          </cell>
        </row>
        <row r="2060">
          <cell r="A2060" t="str">
            <v>1011760</v>
          </cell>
          <cell r="B2060" t="str">
            <v>P01051002</v>
          </cell>
          <cell r="C2060" t="str">
            <v>01051002</v>
          </cell>
          <cell r="D2060" t="str">
            <v>PROSPECT PLACE MODULAR BUILDING</v>
          </cell>
          <cell r="E2060">
            <v>37012</v>
          </cell>
          <cell r="G2060">
            <v>37529</v>
          </cell>
          <cell r="H2060">
            <v>37499</v>
          </cell>
          <cell r="I2060">
            <v>38187</v>
          </cell>
          <cell r="J2060">
            <v>2977753</v>
          </cell>
          <cell r="K2060">
            <v>2843628.52</v>
          </cell>
          <cell r="L2060">
            <v>2977752.76</v>
          </cell>
          <cell r="M2060">
            <v>0</v>
          </cell>
          <cell r="N2060">
            <v>2977454</v>
          </cell>
          <cell r="O2060">
            <v>200506</v>
          </cell>
          <cell r="P2060">
            <v>2977752.76</v>
          </cell>
          <cell r="Q2060" t="str">
            <v>61</v>
          </cell>
          <cell r="R2060" t="str">
            <v>Admin&amp;Other Other</v>
          </cell>
          <cell r="S2060" t="str">
            <v>CENTRAL CAMPUS</v>
          </cell>
          <cell r="T2060" t="b">
            <v>0</v>
          </cell>
          <cell r="U2060" t="b">
            <v>0</v>
          </cell>
          <cell r="V2060" t="b">
            <v>0</v>
          </cell>
          <cell r="W2060" t="str">
            <v>Accounting And Contracts</v>
          </cell>
          <cell r="X2060">
            <v>2977753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 t="str">
            <v>20</v>
          </cell>
          <cell r="AH2060" t="str">
            <v>NI</v>
          </cell>
          <cell r="AI2060" t="str">
            <v>Vclosed</v>
          </cell>
          <cell r="AJ2060" t="str">
            <v>VC</v>
          </cell>
        </row>
        <row r="2061">
          <cell r="A2061" t="str">
            <v>1011784</v>
          </cell>
          <cell r="B2061" t="str">
            <v>C01061277</v>
          </cell>
          <cell r="C2061" t="str">
            <v>01061277</v>
          </cell>
          <cell r="D2061" t="str">
            <v>MB&amp;B KECK PSQTM 96 SYSTEM</v>
          </cell>
          <cell r="E2061">
            <v>36770</v>
          </cell>
          <cell r="G2061">
            <v>37042</v>
          </cell>
          <cell r="H2061">
            <v>36922</v>
          </cell>
          <cell r="I2061">
            <v>37054</v>
          </cell>
          <cell r="J2061">
            <v>73270</v>
          </cell>
          <cell r="K2061">
            <v>73270</v>
          </cell>
          <cell r="L2061">
            <v>73270</v>
          </cell>
          <cell r="M2061">
            <v>0</v>
          </cell>
          <cell r="N2061">
            <v>73270</v>
          </cell>
          <cell r="O2061">
            <v>200506</v>
          </cell>
          <cell r="P2061">
            <v>73270</v>
          </cell>
          <cell r="Q2061" t="str">
            <v>80</v>
          </cell>
          <cell r="R2061" t="str">
            <v>Medicine</v>
          </cell>
          <cell r="S2061" t="str">
            <v>EQUIPMENT, SYSTEMS, SOFTWARE</v>
          </cell>
          <cell r="T2061" t="b">
            <v>0</v>
          </cell>
          <cell r="U2061" t="b">
            <v>1</v>
          </cell>
          <cell r="V2061" t="b">
            <v>0</v>
          </cell>
          <cell r="W2061" t="str">
            <v>Finance-General Administration</v>
          </cell>
          <cell r="X2061">
            <v>73270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 t="str">
            <v>50</v>
          </cell>
          <cell r="AH2061" t="str">
            <v>OE</v>
          </cell>
          <cell r="AI2061" t="str">
            <v>FullyF</v>
          </cell>
          <cell r="AJ2061" t="str">
            <v>FF</v>
          </cell>
        </row>
        <row r="2062">
          <cell r="A2062" t="str">
            <v>1011816</v>
          </cell>
          <cell r="B2062" t="str">
            <v>P01052104</v>
          </cell>
          <cell r="C2062" t="str">
            <v>01052104</v>
          </cell>
          <cell r="D2062" t="str">
            <v>KBT 5TH FLOOR RENOVATION</v>
          </cell>
          <cell r="E2062">
            <v>37043</v>
          </cell>
          <cell r="G2062">
            <v>37225</v>
          </cell>
          <cell r="H2062">
            <v>37195</v>
          </cell>
          <cell r="I2062">
            <v>37866</v>
          </cell>
          <cell r="J2062">
            <v>562619</v>
          </cell>
          <cell r="K2062">
            <v>562618.56999999995</v>
          </cell>
          <cell r="L2062">
            <v>562618.56999999995</v>
          </cell>
          <cell r="M2062">
            <v>0</v>
          </cell>
          <cell r="N2062">
            <v>562619</v>
          </cell>
          <cell r="O2062">
            <v>200506</v>
          </cell>
          <cell r="P2062">
            <v>562618.56999999995</v>
          </cell>
          <cell r="Q2062" t="str">
            <v>25</v>
          </cell>
          <cell r="R2062" t="str">
            <v>Biological and Physical Sciences</v>
          </cell>
          <cell r="S2062" t="str">
            <v>SCIENCE HILL</v>
          </cell>
          <cell r="T2062" t="b">
            <v>0</v>
          </cell>
          <cell r="U2062" t="b">
            <v>1</v>
          </cell>
          <cell r="V2062" t="b">
            <v>0</v>
          </cell>
          <cell r="W2062" t="str">
            <v>Accounting And Contracts</v>
          </cell>
          <cell r="X2062">
            <v>562619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 t="str">
            <v>20</v>
          </cell>
          <cell r="AH2062" t="str">
            <v>PR</v>
          </cell>
          <cell r="AI2062" t="str">
            <v>FullyF</v>
          </cell>
          <cell r="AJ2062" t="str">
            <v>FF</v>
          </cell>
        </row>
        <row r="2063">
          <cell r="A2063" t="str">
            <v>1011817</v>
          </cell>
          <cell r="B2063" t="str">
            <v>P01052102</v>
          </cell>
          <cell r="C2063" t="str">
            <v>01052102</v>
          </cell>
          <cell r="D2063" t="str">
            <v>SHM I-WING FIRE ALARM CONVERSION</v>
          </cell>
          <cell r="E2063">
            <v>37043</v>
          </cell>
          <cell r="G2063">
            <v>37346</v>
          </cell>
          <cell r="H2063">
            <v>37437</v>
          </cell>
          <cell r="I2063">
            <v>37221</v>
          </cell>
          <cell r="J2063">
            <v>400000</v>
          </cell>
          <cell r="K2063">
            <v>333165.95</v>
          </cell>
          <cell r="L2063">
            <v>333165.95</v>
          </cell>
          <cell r="M2063">
            <v>0</v>
          </cell>
          <cell r="N2063">
            <v>333166</v>
          </cell>
          <cell r="O2063">
            <v>200506</v>
          </cell>
          <cell r="P2063">
            <v>333165.95</v>
          </cell>
          <cell r="Q2063" t="str">
            <v>80</v>
          </cell>
          <cell r="R2063" t="str">
            <v>Medicine</v>
          </cell>
          <cell r="S2063" t="str">
            <v>MEDICAL CAMPUS</v>
          </cell>
          <cell r="T2063" t="b">
            <v>0</v>
          </cell>
          <cell r="U2063" t="b">
            <v>0</v>
          </cell>
          <cell r="V2063" t="b">
            <v>0</v>
          </cell>
          <cell r="W2063" t="str">
            <v>Asset Management</v>
          </cell>
          <cell r="X2063">
            <v>333166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 t="str">
            <v>30</v>
          </cell>
          <cell r="AH2063" t="str">
            <v>CM</v>
          </cell>
          <cell r="AI2063" t="str">
            <v>Const</v>
          </cell>
          <cell r="AJ2063" t="str">
            <v>I</v>
          </cell>
        </row>
        <row r="2064">
          <cell r="A2064" t="str">
            <v>1011818</v>
          </cell>
          <cell r="B2064" t="str">
            <v>P01060401</v>
          </cell>
          <cell r="C2064" t="str">
            <v>01060401</v>
          </cell>
          <cell r="D2064" t="str">
            <v>CEDARHURST SCHOOL DRAIN LINE REPLACEMENT</v>
          </cell>
          <cell r="E2064">
            <v>37043</v>
          </cell>
          <cell r="G2064">
            <v>37103</v>
          </cell>
          <cell r="H2064">
            <v>37621</v>
          </cell>
          <cell r="I2064">
            <v>37866</v>
          </cell>
          <cell r="J2064">
            <v>108050</v>
          </cell>
          <cell r="K2064">
            <v>108050</v>
          </cell>
          <cell r="L2064">
            <v>108050</v>
          </cell>
          <cell r="M2064">
            <v>0</v>
          </cell>
          <cell r="N2064">
            <v>108050</v>
          </cell>
          <cell r="O2064">
            <v>200506</v>
          </cell>
          <cell r="P2064">
            <v>108050</v>
          </cell>
          <cell r="Q2064" t="str">
            <v>80</v>
          </cell>
          <cell r="R2064" t="str">
            <v>Medicine</v>
          </cell>
          <cell r="S2064" t="str">
            <v>MEDICAL CAMPUS</v>
          </cell>
          <cell r="T2064" t="b">
            <v>0</v>
          </cell>
          <cell r="U2064" t="b">
            <v>1</v>
          </cell>
          <cell r="V2064" t="b">
            <v>0</v>
          </cell>
          <cell r="W2064" t="str">
            <v>Asset Management</v>
          </cell>
          <cell r="X2064">
            <v>108050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 t="str">
            <v>30</v>
          </cell>
          <cell r="AH2064" t="str">
            <v>CM</v>
          </cell>
          <cell r="AI2064" t="str">
            <v>FullyF</v>
          </cell>
          <cell r="AJ2064" t="str">
            <v>FF</v>
          </cell>
        </row>
        <row r="2065">
          <cell r="A2065" t="str">
            <v>1011857</v>
          </cell>
          <cell r="C2065" t="str">
            <v>01061202</v>
          </cell>
          <cell r="D2065" t="str">
            <v>LSOG / LH TOILET ROOM UPGRADE - CANCELED</v>
          </cell>
          <cell r="E2065">
            <v>37043</v>
          </cell>
          <cell r="F2065">
            <v>38261</v>
          </cell>
          <cell r="H2065">
            <v>38260</v>
          </cell>
          <cell r="I2065">
            <v>37060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200506</v>
          </cell>
          <cell r="P2065">
            <v>0</v>
          </cell>
          <cell r="Q2065" t="str">
            <v>80</v>
          </cell>
          <cell r="R2065" t="str">
            <v>Medicine</v>
          </cell>
          <cell r="S2065" t="str">
            <v>MEDICAL CAMPUS</v>
          </cell>
          <cell r="T2065" t="b">
            <v>0</v>
          </cell>
          <cell r="U2065" t="b">
            <v>1</v>
          </cell>
          <cell r="V2065" t="b">
            <v>0</v>
          </cell>
          <cell r="W2065" t="str">
            <v>Asset Management</v>
          </cell>
          <cell r="X2065">
            <v>0</v>
          </cell>
          <cell r="Y2065">
            <v>0</v>
          </cell>
          <cell r="Z2065">
            <v>0</v>
          </cell>
          <cell r="AG2065" t="str">
            <v>30</v>
          </cell>
          <cell r="AH2065" t="str">
            <v>CM</v>
          </cell>
          <cell r="AI2065" t="str">
            <v>Tomb</v>
          </cell>
          <cell r="AJ2065" t="str">
            <v>T</v>
          </cell>
        </row>
        <row r="2066">
          <cell r="A2066" t="str">
            <v>1011858</v>
          </cell>
          <cell r="B2066" t="str">
            <v>P01060802</v>
          </cell>
          <cell r="C2066" t="str">
            <v>01060802</v>
          </cell>
          <cell r="D2066" t="str">
            <v>ES HARKNESS 2ND FL PUBLIC SPACE UPGRADE</v>
          </cell>
          <cell r="E2066">
            <v>37043</v>
          </cell>
          <cell r="G2066">
            <v>37225</v>
          </cell>
          <cell r="H2066">
            <v>37195</v>
          </cell>
          <cell r="I2066">
            <v>37060</v>
          </cell>
          <cell r="J2066">
            <v>83000</v>
          </cell>
          <cell r="K2066">
            <v>58816.63</v>
          </cell>
          <cell r="L2066">
            <v>58816.63</v>
          </cell>
          <cell r="M2066">
            <v>0</v>
          </cell>
          <cell r="N2066">
            <v>58817</v>
          </cell>
          <cell r="O2066">
            <v>200506</v>
          </cell>
          <cell r="P2066">
            <v>58816.63</v>
          </cell>
          <cell r="Q2066" t="str">
            <v>80</v>
          </cell>
          <cell r="R2066" t="str">
            <v>Medicine</v>
          </cell>
          <cell r="S2066" t="str">
            <v>MEDICAL CAMPUS</v>
          </cell>
          <cell r="T2066" t="b">
            <v>0</v>
          </cell>
          <cell r="U2066" t="b">
            <v>0</v>
          </cell>
          <cell r="V2066" t="b">
            <v>0</v>
          </cell>
          <cell r="W2066" t="str">
            <v>Asset Management</v>
          </cell>
          <cell r="X2066">
            <v>58817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 t="str">
            <v>20</v>
          </cell>
          <cell r="AH2066" t="str">
            <v>PR</v>
          </cell>
          <cell r="AI2066" t="str">
            <v>Desig</v>
          </cell>
          <cell r="AJ2066" t="str">
            <v>I</v>
          </cell>
        </row>
        <row r="2067">
          <cell r="A2067" t="str">
            <v>1011859</v>
          </cell>
          <cell r="B2067" t="str">
            <v>P01060501</v>
          </cell>
          <cell r="C2067" t="str">
            <v>01060501</v>
          </cell>
          <cell r="D2067" t="str">
            <v>WWW B14 RENOVATIONS Cancelled</v>
          </cell>
          <cell r="E2067">
            <v>37043</v>
          </cell>
          <cell r="H2067">
            <v>41547</v>
          </cell>
          <cell r="I2067">
            <v>37060</v>
          </cell>
          <cell r="J2067">
            <v>70000</v>
          </cell>
          <cell r="K2067">
            <v>21080.46</v>
          </cell>
          <cell r="L2067">
            <v>21080.46</v>
          </cell>
          <cell r="M2067">
            <v>0</v>
          </cell>
          <cell r="N2067">
            <v>21080</v>
          </cell>
          <cell r="O2067">
            <v>200506</v>
          </cell>
          <cell r="P2067">
            <v>21080.46</v>
          </cell>
          <cell r="Q2067" t="str">
            <v>80</v>
          </cell>
          <cell r="R2067" t="str">
            <v>Medicine</v>
          </cell>
          <cell r="S2067" t="str">
            <v>MEDICAL CAMPUS</v>
          </cell>
          <cell r="T2067" t="b">
            <v>0</v>
          </cell>
          <cell r="U2067" t="b">
            <v>0</v>
          </cell>
          <cell r="V2067" t="b">
            <v>0</v>
          </cell>
          <cell r="W2067" t="str">
            <v>Asset Management</v>
          </cell>
          <cell r="X2067">
            <v>45500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 t="str">
            <v>20</v>
          </cell>
          <cell r="AH2067" t="str">
            <v>OO</v>
          </cell>
          <cell r="AI2067" t="str">
            <v>Desig</v>
          </cell>
          <cell r="AJ2067" t="str">
            <v>I</v>
          </cell>
        </row>
        <row r="2068">
          <cell r="A2068" t="str">
            <v>1011886</v>
          </cell>
          <cell r="B2068" t="str">
            <v>C01061969</v>
          </cell>
          <cell r="C2068" t="str">
            <v>01061969</v>
          </cell>
          <cell r="D2068" t="str">
            <v>DONOR PLAQUES &amp; KEEPSAKE GIFTS</v>
          </cell>
          <cell r="E2068">
            <v>36678</v>
          </cell>
          <cell r="H2068">
            <v>41547</v>
          </cell>
          <cell r="I2068">
            <v>37061</v>
          </cell>
          <cell r="J2068">
            <v>100000</v>
          </cell>
          <cell r="K2068">
            <v>66222.39</v>
          </cell>
          <cell r="L2068">
            <v>66222.39</v>
          </cell>
          <cell r="M2068">
            <v>66222</v>
          </cell>
          <cell r="N2068">
            <v>0</v>
          </cell>
          <cell r="O2068">
            <v>200506</v>
          </cell>
          <cell r="P2068">
            <v>66222.39</v>
          </cell>
          <cell r="Q2068" t="str">
            <v>61</v>
          </cell>
          <cell r="R2068" t="str">
            <v>Admin&amp;Other Other</v>
          </cell>
          <cell r="T2068" t="b">
            <v>0</v>
          </cell>
          <cell r="U2068" t="b">
            <v>0</v>
          </cell>
          <cell r="V2068" t="b">
            <v>0</v>
          </cell>
          <cell r="W2068" t="str">
            <v>Accounting And Contracts</v>
          </cell>
          <cell r="X2068">
            <v>0</v>
          </cell>
          <cell r="Y2068">
            <v>0</v>
          </cell>
          <cell r="Z2068">
            <v>100000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I2068" t="str">
            <v>Tomb</v>
          </cell>
          <cell r="AJ2068" t="str">
            <v>T</v>
          </cell>
        </row>
        <row r="2069">
          <cell r="A2069" t="str">
            <v>1011887</v>
          </cell>
          <cell r="B2069" t="str">
            <v>P01051501</v>
          </cell>
          <cell r="C2069" t="str">
            <v>01051501</v>
          </cell>
          <cell r="D2069" t="str">
            <v>SDQ/DAVIES COOLING PLANT</v>
          </cell>
          <cell r="E2069">
            <v>37043</v>
          </cell>
          <cell r="G2069">
            <v>37560</v>
          </cell>
          <cell r="H2069">
            <v>37499</v>
          </cell>
          <cell r="I2069">
            <v>37866</v>
          </cell>
          <cell r="J2069">
            <v>722675</v>
          </cell>
          <cell r="K2069">
            <v>722675</v>
          </cell>
          <cell r="L2069">
            <v>722675</v>
          </cell>
          <cell r="M2069">
            <v>0</v>
          </cell>
          <cell r="N2069">
            <v>722675</v>
          </cell>
          <cell r="O2069">
            <v>200506</v>
          </cell>
          <cell r="P2069">
            <v>722675</v>
          </cell>
          <cell r="Q2069" t="str">
            <v>65</v>
          </cell>
          <cell r="R2069" t="str">
            <v>Admin&amp;Other Utilities Central</v>
          </cell>
          <cell r="S2069" t="str">
            <v>POWER PLANTS AND UTILITY DISTRIBUTION SYSTEMS</v>
          </cell>
          <cell r="T2069" t="b">
            <v>0</v>
          </cell>
          <cell r="U2069" t="b">
            <v>1</v>
          </cell>
          <cell r="V2069" t="b">
            <v>0</v>
          </cell>
          <cell r="W2069" t="str">
            <v>Accounting And Contracts</v>
          </cell>
          <cell r="X2069">
            <v>722675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 t="str">
            <v>40</v>
          </cell>
          <cell r="AH2069" t="str">
            <v>UT</v>
          </cell>
          <cell r="AI2069" t="str">
            <v>FullyF</v>
          </cell>
          <cell r="AJ2069" t="str">
            <v>FF</v>
          </cell>
        </row>
        <row r="2070">
          <cell r="A2070" t="str">
            <v>1011888</v>
          </cell>
          <cell r="B2070" t="str">
            <v>C01061921</v>
          </cell>
          <cell r="C2070" t="str">
            <v>01061921</v>
          </cell>
          <cell r="D2070" t="str">
            <v>BUILDING PPL PURCHASE</v>
          </cell>
          <cell r="E2070">
            <v>37043</v>
          </cell>
          <cell r="I2070">
            <v>38674</v>
          </cell>
          <cell r="J2070">
            <v>11800</v>
          </cell>
          <cell r="K2070">
            <v>2450</v>
          </cell>
          <cell r="L2070">
            <v>11800</v>
          </cell>
          <cell r="M2070">
            <v>0</v>
          </cell>
          <cell r="N2070">
            <v>0</v>
          </cell>
          <cell r="O2070">
            <v>200506</v>
          </cell>
          <cell r="P2070">
            <v>11800</v>
          </cell>
          <cell r="Q2070" t="str">
            <v>63</v>
          </cell>
          <cell r="R2070" t="str">
            <v>Admin&amp;Other Acquisitions</v>
          </cell>
          <cell r="T2070" t="b">
            <v>0</v>
          </cell>
          <cell r="U2070" t="b">
            <v>0</v>
          </cell>
          <cell r="V2070" t="b">
            <v>0</v>
          </cell>
          <cell r="W2070" t="str">
            <v>Accounting And Contracts</v>
          </cell>
          <cell r="X2070">
            <v>0</v>
          </cell>
          <cell r="Y2070">
            <v>0</v>
          </cell>
          <cell r="Z2070">
            <v>11800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I2070" t="str">
            <v>Vclosed</v>
          </cell>
          <cell r="AJ2070" t="str">
            <v>VC</v>
          </cell>
        </row>
        <row r="2071">
          <cell r="A2071" t="str">
            <v>1011971</v>
          </cell>
          <cell r="B2071" t="str">
            <v>C01062538</v>
          </cell>
          <cell r="C2071" t="str">
            <v>01062538</v>
          </cell>
          <cell r="D2071" t="str">
            <v>UCRAF FY02</v>
          </cell>
          <cell r="E2071">
            <v>37012</v>
          </cell>
          <cell r="G2071">
            <v>37529</v>
          </cell>
          <cell r="H2071">
            <v>37529</v>
          </cell>
          <cell r="I2071">
            <v>37596</v>
          </cell>
          <cell r="J2071">
            <v>1241812</v>
          </cell>
          <cell r="K2071">
            <v>1241811.8799999999</v>
          </cell>
          <cell r="L2071">
            <v>1241811.8799999999</v>
          </cell>
          <cell r="M2071">
            <v>0</v>
          </cell>
          <cell r="N2071">
            <v>1241812</v>
          </cell>
          <cell r="O2071">
            <v>200506</v>
          </cell>
          <cell r="P2071">
            <v>1241811.8799999999</v>
          </cell>
          <cell r="Q2071" t="str">
            <v>65</v>
          </cell>
          <cell r="R2071" t="str">
            <v>Admin&amp;Other Utilities Central</v>
          </cell>
          <cell r="S2071" t="str">
            <v>POWER PLANTS AND UTILITY DISTRIBUTION SYSTEMS</v>
          </cell>
          <cell r="T2071" t="b">
            <v>0</v>
          </cell>
          <cell r="U2071" t="b">
            <v>1</v>
          </cell>
          <cell r="V2071" t="b">
            <v>0</v>
          </cell>
          <cell r="W2071" t="str">
            <v>Accounting And Contracts</v>
          </cell>
          <cell r="X2071">
            <v>1241812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 t="str">
            <v>40</v>
          </cell>
          <cell r="AH2071" t="str">
            <v>UT</v>
          </cell>
          <cell r="AI2071" t="str">
            <v>FullyF</v>
          </cell>
          <cell r="AJ2071" t="str">
            <v>FF</v>
          </cell>
        </row>
        <row r="2072">
          <cell r="A2072" t="str">
            <v>1011972</v>
          </cell>
          <cell r="B2072" t="str">
            <v>C01062513</v>
          </cell>
          <cell r="C2072" t="str">
            <v>01062513</v>
          </cell>
          <cell r="D2072" t="str">
            <v>CRAF FY02</v>
          </cell>
          <cell r="E2072">
            <v>37012</v>
          </cell>
          <cell r="G2072">
            <v>37529</v>
          </cell>
          <cell r="H2072">
            <v>37529</v>
          </cell>
          <cell r="I2072">
            <v>38533</v>
          </cell>
          <cell r="J2072">
            <v>3489489</v>
          </cell>
          <cell r="K2072">
            <v>3467735.17</v>
          </cell>
          <cell r="L2072">
            <v>3489533</v>
          </cell>
          <cell r="M2072">
            <v>3518442</v>
          </cell>
          <cell r="N2072">
            <v>0</v>
          </cell>
          <cell r="O2072">
            <v>200506</v>
          </cell>
          <cell r="P2072">
            <v>3489576.5</v>
          </cell>
          <cell r="Q2072" t="str">
            <v>61</v>
          </cell>
          <cell r="R2072" t="str">
            <v>Admin&amp;Other Other</v>
          </cell>
          <cell r="S2072" t="str">
            <v>OTHER FACILITIES</v>
          </cell>
          <cell r="T2072" t="b">
            <v>0</v>
          </cell>
          <cell r="U2072" t="b">
            <v>0</v>
          </cell>
          <cell r="V2072" t="b">
            <v>0</v>
          </cell>
          <cell r="W2072" t="str">
            <v>Accounting And Contracts</v>
          </cell>
          <cell r="X2072">
            <v>0</v>
          </cell>
          <cell r="Y2072">
            <v>0</v>
          </cell>
          <cell r="Z2072">
            <v>0</v>
          </cell>
          <cell r="AA2072">
            <v>14.5</v>
          </cell>
          <cell r="AB2072">
            <v>14.5</v>
          </cell>
          <cell r="AC2072">
            <v>14.5</v>
          </cell>
          <cell r="AD2072">
            <v>0</v>
          </cell>
          <cell r="AE2072">
            <v>0</v>
          </cell>
          <cell r="AF2072">
            <v>0</v>
          </cell>
          <cell r="AG2072" t="str">
            <v>30</v>
          </cell>
          <cell r="AH2072" t="str">
            <v>CM</v>
          </cell>
          <cell r="AI2072" t="str">
            <v>Const</v>
          </cell>
          <cell r="AJ2072" t="str">
            <v>I</v>
          </cell>
        </row>
        <row r="2073">
          <cell r="A2073" t="str">
            <v>1011973</v>
          </cell>
          <cell r="C2073" t="str">
            <v>01062520</v>
          </cell>
          <cell r="D2073" t="str">
            <v>Cancelled - MED UCRAF FY02</v>
          </cell>
          <cell r="E2073">
            <v>37012</v>
          </cell>
          <cell r="H2073">
            <v>37529</v>
          </cell>
          <cell r="I2073">
            <v>37720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200506</v>
          </cell>
          <cell r="P2073">
            <v>0</v>
          </cell>
          <cell r="Q2073" t="str">
            <v>11</v>
          </cell>
          <cell r="R2073" t="str">
            <v>Utilities &amp; Infrastructure</v>
          </cell>
          <cell r="T2073" t="b">
            <v>0</v>
          </cell>
          <cell r="U2073" t="b">
            <v>1</v>
          </cell>
          <cell r="V2073" t="b">
            <v>0</v>
          </cell>
          <cell r="W2073" t="str">
            <v>Accounting And Contracts</v>
          </cell>
          <cell r="X2073">
            <v>0</v>
          </cell>
          <cell r="Y2073">
            <v>0</v>
          </cell>
          <cell r="Z2073">
            <v>0</v>
          </cell>
          <cell r="AI2073" t="str">
            <v>Tomb</v>
          </cell>
          <cell r="AJ2073" t="str">
            <v>T</v>
          </cell>
        </row>
        <row r="2074">
          <cell r="A2074" t="str">
            <v>1012035</v>
          </cell>
          <cell r="B2074" t="str">
            <v>P01060101</v>
          </cell>
          <cell r="C2074" t="str">
            <v>01060101</v>
          </cell>
          <cell r="D2074" t="str">
            <v>BECTON LABS 322 &amp; 420 RENOVATION</v>
          </cell>
          <cell r="E2074">
            <v>37043</v>
          </cell>
          <cell r="G2074">
            <v>37711</v>
          </cell>
          <cell r="H2074">
            <v>37741</v>
          </cell>
          <cell r="I2074">
            <v>37603</v>
          </cell>
          <cell r="J2074">
            <v>910155</v>
          </cell>
          <cell r="K2074">
            <v>829446.29</v>
          </cell>
          <cell r="L2074">
            <v>910154.58</v>
          </cell>
          <cell r="M2074">
            <v>0</v>
          </cell>
          <cell r="N2074">
            <v>827512</v>
          </cell>
          <cell r="O2074">
            <v>200506</v>
          </cell>
          <cell r="P2074">
            <v>910154.58</v>
          </cell>
          <cell r="Q2074" t="str">
            <v>24</v>
          </cell>
          <cell r="R2074" t="str">
            <v>Eng&amp;ApplSci</v>
          </cell>
          <cell r="S2074" t="str">
            <v>SCIENCE HILL</v>
          </cell>
          <cell r="T2074" t="b">
            <v>0</v>
          </cell>
          <cell r="U2074" t="b">
            <v>1</v>
          </cell>
          <cell r="V2074" t="b">
            <v>0</v>
          </cell>
          <cell r="W2074" t="str">
            <v>Accounting And Contracts</v>
          </cell>
          <cell r="X2074">
            <v>910155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 t="str">
            <v>20</v>
          </cell>
          <cell r="AH2074" t="str">
            <v>PR</v>
          </cell>
          <cell r="AI2074" t="str">
            <v>FullyF</v>
          </cell>
          <cell r="AJ2074" t="str">
            <v>FF</v>
          </cell>
        </row>
        <row r="2075">
          <cell r="A2075" t="str">
            <v>1012036</v>
          </cell>
          <cell r="B2075" t="str">
            <v>P98022434</v>
          </cell>
          <cell r="C2075" t="str">
            <v>98022434</v>
          </cell>
          <cell r="D2075" t="str">
            <v>MASON LAB ELEVATOR RENOVATION</v>
          </cell>
          <cell r="E2075">
            <v>37043</v>
          </cell>
          <cell r="H2075">
            <v>38321</v>
          </cell>
          <cell r="I2075">
            <v>37907</v>
          </cell>
          <cell r="J2075">
            <v>382000</v>
          </cell>
          <cell r="K2075">
            <v>36000</v>
          </cell>
          <cell r="L2075">
            <v>37507</v>
          </cell>
          <cell r="M2075">
            <v>0</v>
          </cell>
          <cell r="N2075">
            <v>37507</v>
          </cell>
          <cell r="O2075">
            <v>200506</v>
          </cell>
          <cell r="P2075">
            <v>284978</v>
          </cell>
          <cell r="Q2075" t="str">
            <v>25</v>
          </cell>
          <cell r="R2075" t="str">
            <v>Biological and Physical Sciences</v>
          </cell>
          <cell r="S2075" t="str">
            <v>SCIENCE HILL</v>
          </cell>
          <cell r="T2075" t="b">
            <v>0</v>
          </cell>
          <cell r="U2075" t="b">
            <v>0</v>
          </cell>
          <cell r="V2075" t="b">
            <v>0</v>
          </cell>
          <cell r="W2075" t="str">
            <v>Accounting And Contracts</v>
          </cell>
          <cell r="X2075">
            <v>248300</v>
          </cell>
          <cell r="Y2075">
            <v>0</v>
          </cell>
          <cell r="Z2075">
            <v>0</v>
          </cell>
          <cell r="AA2075">
            <v>0</v>
          </cell>
          <cell r="AB2075">
            <v>67883</v>
          </cell>
          <cell r="AC2075">
            <v>3675</v>
          </cell>
          <cell r="AD2075">
            <v>69220</v>
          </cell>
          <cell r="AE2075">
            <v>106693</v>
          </cell>
          <cell r="AF2075">
            <v>0</v>
          </cell>
          <cell r="AG2075" t="str">
            <v>30</v>
          </cell>
          <cell r="AH2075" t="str">
            <v>CM</v>
          </cell>
          <cell r="AI2075" t="str">
            <v>Const</v>
          </cell>
          <cell r="AJ2075" t="str">
            <v>I</v>
          </cell>
        </row>
        <row r="2076">
          <cell r="A2076" t="str">
            <v>1012037</v>
          </cell>
          <cell r="B2076" t="str">
            <v>P01060601</v>
          </cell>
          <cell r="C2076" t="str">
            <v>01060601</v>
          </cell>
          <cell r="D2076" t="str">
            <v>SPL PASSENGER ELEVATOR RENOVATION</v>
          </cell>
          <cell r="E2076">
            <v>37043</v>
          </cell>
          <cell r="H2076">
            <v>38321</v>
          </cell>
          <cell r="I2076">
            <v>37907</v>
          </cell>
          <cell r="J2076">
            <v>397000</v>
          </cell>
          <cell r="K2076">
            <v>41150</v>
          </cell>
          <cell r="L2076">
            <v>68620</v>
          </cell>
          <cell r="M2076">
            <v>0</v>
          </cell>
          <cell r="N2076">
            <v>41150</v>
          </cell>
          <cell r="O2076">
            <v>200506</v>
          </cell>
          <cell r="P2076">
            <v>240969.4</v>
          </cell>
          <cell r="Q2076" t="str">
            <v>25</v>
          </cell>
          <cell r="R2076" t="str">
            <v>Biological and Physical Sciences</v>
          </cell>
          <cell r="S2076" t="str">
            <v>SCIENCE HILL</v>
          </cell>
          <cell r="T2076" t="b">
            <v>0</v>
          </cell>
          <cell r="U2076" t="b">
            <v>0</v>
          </cell>
          <cell r="V2076" t="b">
            <v>0</v>
          </cell>
          <cell r="W2076" t="str">
            <v>Accounting And Contracts</v>
          </cell>
          <cell r="X2076">
            <v>397000</v>
          </cell>
          <cell r="Y2076">
            <v>0</v>
          </cell>
          <cell r="Z2076">
            <v>0</v>
          </cell>
          <cell r="AA2076">
            <v>42413.4</v>
          </cell>
          <cell r="AB2076">
            <v>0</v>
          </cell>
          <cell r="AC2076">
            <v>3675</v>
          </cell>
          <cell r="AD2076">
            <v>125234</v>
          </cell>
          <cell r="AE2076">
            <v>1027</v>
          </cell>
          <cell r="AF2076">
            <v>0</v>
          </cell>
          <cell r="AG2076" t="str">
            <v>30</v>
          </cell>
          <cell r="AH2076" t="str">
            <v>CM</v>
          </cell>
          <cell r="AI2076" t="str">
            <v>Const</v>
          </cell>
          <cell r="AJ2076" t="str">
            <v>I</v>
          </cell>
        </row>
        <row r="2077">
          <cell r="A2077" t="str">
            <v>1012038</v>
          </cell>
          <cell r="B2077" t="str">
            <v>P01060602</v>
          </cell>
          <cell r="C2077" t="str">
            <v>01060602</v>
          </cell>
          <cell r="D2077" t="str">
            <v>YORK 149 FREIGHT ELEVATOR RENOVATION</v>
          </cell>
          <cell r="E2077">
            <v>37043</v>
          </cell>
          <cell r="G2077">
            <v>37802</v>
          </cell>
          <cell r="H2077">
            <v>37795</v>
          </cell>
          <cell r="I2077">
            <v>37795</v>
          </cell>
          <cell r="J2077">
            <v>44000</v>
          </cell>
          <cell r="K2077">
            <v>44000</v>
          </cell>
          <cell r="L2077">
            <v>44000</v>
          </cell>
          <cell r="M2077">
            <v>44000</v>
          </cell>
          <cell r="N2077">
            <v>0</v>
          </cell>
          <cell r="O2077">
            <v>200506</v>
          </cell>
          <cell r="P2077">
            <v>44000</v>
          </cell>
          <cell r="Q2077" t="str">
            <v>61</v>
          </cell>
          <cell r="R2077" t="str">
            <v>Admin&amp;Other Other</v>
          </cell>
          <cell r="S2077" t="str">
            <v>ARTS AREA</v>
          </cell>
          <cell r="T2077" t="b">
            <v>0</v>
          </cell>
          <cell r="U2077" t="b">
            <v>1</v>
          </cell>
          <cell r="V2077" t="b">
            <v>0</v>
          </cell>
          <cell r="W2077" t="str">
            <v>Accounting And Contracts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 t="str">
            <v>30</v>
          </cell>
          <cell r="AH2077" t="str">
            <v>CM</v>
          </cell>
          <cell r="AI2077" t="str">
            <v>FullyF</v>
          </cell>
          <cell r="AJ2077" t="str">
            <v>FF</v>
          </cell>
        </row>
        <row r="2078">
          <cell r="A2078" t="str">
            <v>1012039</v>
          </cell>
          <cell r="B2078" t="str">
            <v>P01060803</v>
          </cell>
          <cell r="C2078" t="str">
            <v>01060803</v>
          </cell>
          <cell r="D2078" t="str">
            <v>CENTRAL AREA VANSTONE REPL - ASBESTOS ABATE I</v>
          </cell>
          <cell r="E2078">
            <v>37043</v>
          </cell>
          <cell r="G2078">
            <v>37468</v>
          </cell>
          <cell r="H2078">
            <v>37256</v>
          </cell>
          <cell r="I2078">
            <v>37795</v>
          </cell>
          <cell r="J2078">
            <v>980000</v>
          </cell>
          <cell r="K2078">
            <v>980000</v>
          </cell>
          <cell r="L2078">
            <v>980000</v>
          </cell>
          <cell r="M2078">
            <v>0</v>
          </cell>
          <cell r="N2078">
            <v>980000</v>
          </cell>
          <cell r="O2078">
            <v>200506</v>
          </cell>
          <cell r="P2078">
            <v>980000</v>
          </cell>
          <cell r="Q2078" t="str">
            <v>65</v>
          </cell>
          <cell r="R2078" t="str">
            <v>Admin&amp;Other Utilities Central</v>
          </cell>
          <cell r="S2078" t="str">
            <v>POWER PLANTS AND UTILITY DISTRIBUTION SYSTEMS</v>
          </cell>
          <cell r="T2078" t="b">
            <v>0</v>
          </cell>
          <cell r="U2078" t="b">
            <v>1</v>
          </cell>
          <cell r="V2078" t="b">
            <v>0</v>
          </cell>
          <cell r="W2078" t="str">
            <v>Accounting And Contracts</v>
          </cell>
          <cell r="X2078">
            <v>980000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 t="str">
            <v>40</v>
          </cell>
          <cell r="AH2078" t="str">
            <v>UT</v>
          </cell>
          <cell r="AI2078" t="str">
            <v>FullyF</v>
          </cell>
          <cell r="AJ2078" t="str">
            <v>FF</v>
          </cell>
        </row>
        <row r="2079">
          <cell r="A2079" t="str">
            <v>1012040</v>
          </cell>
          <cell r="B2079" t="str">
            <v>P01060801</v>
          </cell>
          <cell r="C2079" t="str">
            <v>01060801</v>
          </cell>
          <cell r="D2079" t="str">
            <v>CPP -  PWG TUNNEL REPAIR</v>
          </cell>
          <cell r="E2079">
            <v>37043</v>
          </cell>
          <cell r="G2079">
            <v>37256</v>
          </cell>
          <cell r="H2079">
            <v>37164</v>
          </cell>
          <cell r="I2079">
            <v>37795</v>
          </cell>
          <cell r="J2079">
            <v>619125</v>
          </cell>
          <cell r="K2079">
            <v>619125</v>
          </cell>
          <cell r="L2079">
            <v>619125</v>
          </cell>
          <cell r="M2079">
            <v>0</v>
          </cell>
          <cell r="N2079">
            <v>619125</v>
          </cell>
          <cell r="O2079">
            <v>200506</v>
          </cell>
          <cell r="P2079">
            <v>619125</v>
          </cell>
          <cell r="Q2079" t="str">
            <v>65</v>
          </cell>
          <cell r="R2079" t="str">
            <v>Admin&amp;Other Utilities Central</v>
          </cell>
          <cell r="S2079" t="str">
            <v>POWER PLANTS AND UTILITY DISTRIBUTION SYSTEMS</v>
          </cell>
          <cell r="T2079" t="b">
            <v>0</v>
          </cell>
          <cell r="U2079" t="b">
            <v>1</v>
          </cell>
          <cell r="V2079" t="b">
            <v>0</v>
          </cell>
          <cell r="W2079" t="str">
            <v>Accounting And Contracts</v>
          </cell>
          <cell r="X2079">
            <v>619125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 t="str">
            <v>40</v>
          </cell>
          <cell r="AH2079" t="str">
            <v>UT</v>
          </cell>
          <cell r="AI2079" t="str">
            <v>FullyF</v>
          </cell>
          <cell r="AJ2079" t="str">
            <v>FF</v>
          </cell>
        </row>
        <row r="2080">
          <cell r="A2080" t="str">
            <v>1012041</v>
          </cell>
          <cell r="B2080" t="str">
            <v>P01061301</v>
          </cell>
          <cell r="C2080" t="str">
            <v>01061301</v>
          </cell>
          <cell r="D2080" t="str">
            <v>KGL 211/339/342/344 RENOVATION</v>
          </cell>
          <cell r="E2080">
            <v>37043</v>
          </cell>
          <cell r="G2080">
            <v>37287</v>
          </cell>
          <cell r="H2080">
            <v>37256</v>
          </cell>
          <cell r="I2080">
            <v>37795</v>
          </cell>
          <cell r="J2080">
            <v>307335</v>
          </cell>
          <cell r="K2080">
            <v>307335</v>
          </cell>
          <cell r="L2080">
            <v>307335</v>
          </cell>
          <cell r="M2080">
            <v>0</v>
          </cell>
          <cell r="N2080">
            <v>307335</v>
          </cell>
          <cell r="O2080">
            <v>200506</v>
          </cell>
          <cell r="P2080">
            <v>307335</v>
          </cell>
          <cell r="Q2080" t="str">
            <v>25</v>
          </cell>
          <cell r="R2080" t="str">
            <v>Biological and Physical Sciences</v>
          </cell>
          <cell r="S2080" t="str">
            <v>SCIENCE HILL</v>
          </cell>
          <cell r="T2080" t="b">
            <v>0</v>
          </cell>
          <cell r="U2080" t="b">
            <v>1</v>
          </cell>
          <cell r="V2080" t="b">
            <v>0</v>
          </cell>
          <cell r="W2080" t="str">
            <v>Accounting And Contracts</v>
          </cell>
          <cell r="X2080">
            <v>307335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 t="str">
            <v>20</v>
          </cell>
          <cell r="AH2080" t="str">
            <v>PR</v>
          </cell>
          <cell r="AI2080" t="str">
            <v>FullyF</v>
          </cell>
          <cell r="AJ2080" t="str">
            <v>FF</v>
          </cell>
        </row>
        <row r="2081">
          <cell r="A2081" t="str">
            <v>1012042</v>
          </cell>
          <cell r="B2081" t="str">
            <v>P01061201</v>
          </cell>
          <cell r="C2081" t="str">
            <v>01061201</v>
          </cell>
          <cell r="D2081" t="str">
            <v>MATHEMATICS PLANNING STUDY HILLHOUSE PRECINCT</v>
          </cell>
          <cell r="E2081">
            <v>37043</v>
          </cell>
          <cell r="H2081">
            <v>37802</v>
          </cell>
          <cell r="I2081">
            <v>37067</v>
          </cell>
          <cell r="J2081">
            <v>92000</v>
          </cell>
          <cell r="K2081">
            <v>66415.960000000006</v>
          </cell>
          <cell r="L2081">
            <v>77167.89</v>
          </cell>
          <cell r="M2081">
            <v>77168</v>
          </cell>
          <cell r="N2081">
            <v>0</v>
          </cell>
          <cell r="O2081">
            <v>200506</v>
          </cell>
          <cell r="P2081">
            <v>77167.89</v>
          </cell>
          <cell r="Q2081" t="str">
            <v>24</v>
          </cell>
          <cell r="R2081" t="str">
            <v>Eng&amp;ApplSci</v>
          </cell>
          <cell r="T2081" t="b">
            <v>0</v>
          </cell>
          <cell r="U2081" t="b">
            <v>0</v>
          </cell>
          <cell r="V2081" t="b">
            <v>0</v>
          </cell>
          <cell r="W2081" t="str">
            <v>Accounting And Contracts</v>
          </cell>
          <cell r="X2081">
            <v>0</v>
          </cell>
          <cell r="Y2081">
            <v>0</v>
          </cell>
          <cell r="Z2081">
            <v>92000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 t="str">
            <v>10</v>
          </cell>
          <cell r="AH2081" t="str">
            <v>OS</v>
          </cell>
          <cell r="AI2081" t="str">
            <v>Study</v>
          </cell>
          <cell r="AJ2081" t="str">
            <v>I</v>
          </cell>
        </row>
        <row r="2082">
          <cell r="A2082" t="str">
            <v>1012222</v>
          </cell>
          <cell r="B2082" t="str">
            <v>P01062603</v>
          </cell>
          <cell r="C2082" t="str">
            <v>01062603</v>
          </cell>
          <cell r="D2082" t="str">
            <v>COLLEGE 451 ELECTRICAL UTILITY EXTENSION</v>
          </cell>
          <cell r="E2082">
            <v>37073</v>
          </cell>
          <cell r="G2082">
            <v>37468</v>
          </cell>
          <cell r="H2082">
            <v>37621</v>
          </cell>
          <cell r="I2082">
            <v>38201</v>
          </cell>
          <cell r="J2082">
            <v>119012</v>
          </cell>
          <cell r="K2082">
            <v>117442.87</v>
          </cell>
          <cell r="L2082">
            <v>119011.87</v>
          </cell>
          <cell r="M2082">
            <v>0</v>
          </cell>
          <cell r="N2082">
            <v>119012</v>
          </cell>
          <cell r="O2082">
            <v>200506</v>
          </cell>
          <cell r="P2082">
            <v>119011.87</v>
          </cell>
          <cell r="Q2082" t="str">
            <v>65</v>
          </cell>
          <cell r="R2082" t="str">
            <v>Admin&amp;Other Utilities Central</v>
          </cell>
          <cell r="S2082" t="str">
            <v>POWER PLANTS AND UTILITY DISTRIBUTION SYSTEMS</v>
          </cell>
          <cell r="T2082" t="b">
            <v>0</v>
          </cell>
          <cell r="U2082" t="b">
            <v>1</v>
          </cell>
          <cell r="V2082" t="b">
            <v>0</v>
          </cell>
          <cell r="W2082" t="str">
            <v>Accounting And Contracts</v>
          </cell>
          <cell r="X2082">
            <v>119012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 t="str">
            <v>40</v>
          </cell>
          <cell r="AH2082" t="str">
            <v>UT</v>
          </cell>
          <cell r="AI2082" t="str">
            <v>FullyF</v>
          </cell>
          <cell r="AJ2082" t="str">
            <v>FF</v>
          </cell>
        </row>
        <row r="2083">
          <cell r="A2083" t="str">
            <v>1012223</v>
          </cell>
          <cell r="B2083" t="str">
            <v>P01062602</v>
          </cell>
          <cell r="C2083" t="str">
            <v>01062602</v>
          </cell>
          <cell r="D2083" t="str">
            <v>FMB 101/102 OFFICE RENOVATIONS</v>
          </cell>
          <cell r="E2083">
            <v>37073</v>
          </cell>
          <cell r="G2083">
            <v>37195</v>
          </cell>
          <cell r="H2083">
            <v>37134</v>
          </cell>
          <cell r="I2083">
            <v>37081</v>
          </cell>
          <cell r="J2083">
            <v>156000</v>
          </cell>
          <cell r="K2083">
            <v>148338.70000000001</v>
          </cell>
          <cell r="L2083">
            <v>148338.70000000001</v>
          </cell>
          <cell r="M2083">
            <v>0</v>
          </cell>
          <cell r="N2083">
            <v>148339</v>
          </cell>
          <cell r="O2083">
            <v>200506</v>
          </cell>
          <cell r="P2083">
            <v>148338.70000000001</v>
          </cell>
          <cell r="Q2083" t="str">
            <v>80</v>
          </cell>
          <cell r="R2083" t="str">
            <v>Medicine</v>
          </cell>
          <cell r="S2083" t="str">
            <v>MEDICAL CAMPUS</v>
          </cell>
          <cell r="T2083" t="b">
            <v>0</v>
          </cell>
          <cell r="U2083" t="b">
            <v>0</v>
          </cell>
          <cell r="V2083" t="b">
            <v>0</v>
          </cell>
          <cell r="W2083" t="str">
            <v>Asset Management</v>
          </cell>
          <cell r="X2083">
            <v>156000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 t="str">
            <v>20</v>
          </cell>
          <cell r="AH2083" t="str">
            <v>PR</v>
          </cell>
          <cell r="AI2083" t="str">
            <v>Const</v>
          </cell>
          <cell r="AJ2083" t="str">
            <v>I</v>
          </cell>
        </row>
        <row r="2084">
          <cell r="A2084" t="str">
            <v>1012224</v>
          </cell>
          <cell r="B2084" t="str">
            <v>P01052101</v>
          </cell>
          <cell r="C2084" t="str">
            <v>01052101</v>
          </cell>
          <cell r="D2084" t="str">
            <v>SHM I-WING ROOF REPLACEMENT</v>
          </cell>
          <cell r="E2084">
            <v>37073</v>
          </cell>
          <cell r="G2084">
            <v>37287</v>
          </cell>
          <cell r="H2084">
            <v>37376</v>
          </cell>
          <cell r="I2084">
            <v>37081</v>
          </cell>
          <cell r="J2084">
            <v>340000</v>
          </cell>
          <cell r="K2084">
            <v>339093.28</v>
          </cell>
          <cell r="L2084">
            <v>339093.28</v>
          </cell>
          <cell r="M2084">
            <v>0</v>
          </cell>
          <cell r="N2084">
            <v>339093</v>
          </cell>
          <cell r="O2084">
            <v>200506</v>
          </cell>
          <cell r="P2084">
            <v>339093.28</v>
          </cell>
          <cell r="Q2084" t="str">
            <v>80</v>
          </cell>
          <cell r="R2084" t="str">
            <v>Medicine</v>
          </cell>
          <cell r="S2084" t="str">
            <v>MEDICAL CAMPUS</v>
          </cell>
          <cell r="T2084" t="b">
            <v>0</v>
          </cell>
          <cell r="U2084" t="b">
            <v>0</v>
          </cell>
          <cell r="V2084" t="b">
            <v>0</v>
          </cell>
          <cell r="W2084" t="str">
            <v>Asset Management</v>
          </cell>
          <cell r="X2084">
            <v>339093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 t="str">
            <v>30</v>
          </cell>
          <cell r="AH2084" t="str">
            <v>CM</v>
          </cell>
          <cell r="AI2084" t="str">
            <v>Plan</v>
          </cell>
          <cell r="AJ2084" t="str">
            <v>I</v>
          </cell>
        </row>
        <row r="2085">
          <cell r="A2085" t="str">
            <v>1012225</v>
          </cell>
          <cell r="B2085" t="str">
            <v>P01062901</v>
          </cell>
          <cell r="C2085" t="str">
            <v>01062901</v>
          </cell>
          <cell r="D2085" t="str">
            <v>YPI BLDG 1 TENANT IMPROVEMENTS PREP</v>
          </cell>
          <cell r="E2085">
            <v>37073</v>
          </cell>
          <cell r="G2085">
            <v>37315</v>
          </cell>
          <cell r="H2085">
            <v>37346</v>
          </cell>
          <cell r="I2085">
            <v>37081</v>
          </cell>
          <cell r="J2085">
            <v>180000</v>
          </cell>
          <cell r="K2085">
            <v>175968.18</v>
          </cell>
          <cell r="L2085">
            <v>175968.18</v>
          </cell>
          <cell r="M2085">
            <v>0</v>
          </cell>
          <cell r="N2085">
            <v>175968</v>
          </cell>
          <cell r="O2085">
            <v>200506</v>
          </cell>
          <cell r="P2085">
            <v>175968.18</v>
          </cell>
          <cell r="Q2085" t="str">
            <v>80</v>
          </cell>
          <cell r="R2085" t="str">
            <v>Medicine</v>
          </cell>
          <cell r="T2085" t="b">
            <v>0</v>
          </cell>
          <cell r="U2085" t="b">
            <v>0</v>
          </cell>
          <cell r="V2085" t="b">
            <v>0</v>
          </cell>
          <cell r="W2085" t="str">
            <v>Asset Management</v>
          </cell>
          <cell r="X2085">
            <v>0</v>
          </cell>
          <cell r="Y2085">
            <v>180000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 t="str">
            <v>20</v>
          </cell>
          <cell r="AH2085" t="str">
            <v>PR</v>
          </cell>
          <cell r="AI2085" t="str">
            <v>Const</v>
          </cell>
          <cell r="AJ2085" t="str">
            <v>I</v>
          </cell>
        </row>
        <row r="2086">
          <cell r="A2086" t="str">
            <v>1012226</v>
          </cell>
          <cell r="B2086" t="str">
            <v>T01071099</v>
          </cell>
          <cell r="C2086" t="str">
            <v>01071099</v>
          </cell>
          <cell r="D2086" t="str">
            <v>CHEFA V COI</v>
          </cell>
          <cell r="E2086">
            <v>37073</v>
          </cell>
          <cell r="G2086">
            <v>37103</v>
          </cell>
          <cell r="I2086">
            <v>37103</v>
          </cell>
          <cell r="J2086">
            <v>621673</v>
          </cell>
          <cell r="K2086">
            <v>621672.76</v>
          </cell>
          <cell r="L2086">
            <v>621672.76</v>
          </cell>
          <cell r="M2086">
            <v>0</v>
          </cell>
          <cell r="N2086">
            <v>621673</v>
          </cell>
          <cell r="O2086">
            <v>200506</v>
          </cell>
          <cell r="P2086">
            <v>621672.76</v>
          </cell>
          <cell r="Q2086" t="str">
            <v>60</v>
          </cell>
          <cell r="R2086" t="str">
            <v>Admin&amp;Other Administration</v>
          </cell>
          <cell r="T2086" t="b">
            <v>0</v>
          </cell>
          <cell r="U2086" t="b">
            <v>1</v>
          </cell>
          <cell r="V2086" t="b">
            <v>0</v>
          </cell>
          <cell r="W2086" t="str">
            <v>Finance-General Administration</v>
          </cell>
          <cell r="X2086">
            <v>621673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 t="str">
            <v>50</v>
          </cell>
          <cell r="AH2086" t="str">
            <v>OO</v>
          </cell>
          <cell r="AI2086" t="str">
            <v>FullyF</v>
          </cell>
          <cell r="AJ2086" t="str">
            <v>FF</v>
          </cell>
        </row>
        <row r="2087">
          <cell r="A2087" t="str">
            <v>1012425</v>
          </cell>
          <cell r="C2087" t="str">
            <v>01071699</v>
          </cell>
          <cell r="D2087" t="str">
            <v>CHEFA V CONSTRUCTION FUND</v>
          </cell>
          <cell r="E2087">
            <v>37073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200506</v>
          </cell>
          <cell r="P2087">
            <v>0</v>
          </cell>
          <cell r="Q2087" t="str">
            <v>12</v>
          </cell>
          <cell r="R2087" t="str">
            <v>Administrative &amp; University-Wide</v>
          </cell>
          <cell r="T2087" t="b">
            <v>0</v>
          </cell>
          <cell r="U2087" t="b">
            <v>0</v>
          </cell>
          <cell r="V2087" t="b">
            <v>0</v>
          </cell>
          <cell r="W2087" t="str">
            <v>Finance-General Administration</v>
          </cell>
          <cell r="X2087">
            <v>0</v>
          </cell>
          <cell r="Y2087">
            <v>0</v>
          </cell>
          <cell r="Z2087">
            <v>0</v>
          </cell>
          <cell r="AI2087" t="str">
            <v>Tomb</v>
          </cell>
          <cell r="AJ2087" t="str">
            <v>T</v>
          </cell>
        </row>
        <row r="2088">
          <cell r="A2088" t="str">
            <v>1012484</v>
          </cell>
          <cell r="B2088" t="str">
            <v>C01072084</v>
          </cell>
          <cell r="C2088" t="str">
            <v>01072084</v>
          </cell>
          <cell r="D2088" t="str">
            <v>ORACLE ENHANCEMENTS CUSTOM COMMITMENTS</v>
          </cell>
          <cell r="E2088">
            <v>37043</v>
          </cell>
          <cell r="G2088">
            <v>37134</v>
          </cell>
          <cell r="H2088">
            <v>37134</v>
          </cell>
          <cell r="I2088">
            <v>38323</v>
          </cell>
          <cell r="J2088">
            <v>79488</v>
          </cell>
          <cell r="K2088">
            <v>79488.479999999996</v>
          </cell>
          <cell r="L2088">
            <v>79488.479999999996</v>
          </cell>
          <cell r="M2088">
            <v>0</v>
          </cell>
          <cell r="N2088">
            <v>79488</v>
          </cell>
          <cell r="O2088">
            <v>200506</v>
          </cell>
          <cell r="P2088">
            <v>79488.479999999996</v>
          </cell>
          <cell r="Q2088" t="str">
            <v>60</v>
          </cell>
          <cell r="R2088" t="str">
            <v>Admin&amp;Other Administration</v>
          </cell>
          <cell r="S2088" t="str">
            <v>EQUIPMENT, SYSTEMS, SOFTWARE</v>
          </cell>
          <cell r="T2088" t="b">
            <v>0</v>
          </cell>
          <cell r="U2088" t="b">
            <v>0</v>
          </cell>
          <cell r="V2088" t="b">
            <v>0</v>
          </cell>
          <cell r="W2088" t="str">
            <v>Finance-General Administration</v>
          </cell>
          <cell r="X2088">
            <v>79488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 t="str">
            <v>50</v>
          </cell>
          <cell r="AH2088" t="str">
            <v>OO</v>
          </cell>
          <cell r="AI2088" t="str">
            <v>Const</v>
          </cell>
          <cell r="AJ2088" t="str">
            <v>I</v>
          </cell>
        </row>
        <row r="2089">
          <cell r="A2089" t="str">
            <v>1012485</v>
          </cell>
          <cell r="B2089" t="str">
            <v>C01072085</v>
          </cell>
          <cell r="C2089" t="str">
            <v>01072085</v>
          </cell>
          <cell r="D2089" t="str">
            <v>ORACLE ENHANCEMENTS KINTANA</v>
          </cell>
          <cell r="E2089">
            <v>37043</v>
          </cell>
          <cell r="G2089">
            <v>37437</v>
          </cell>
          <cell r="H2089">
            <v>37072</v>
          </cell>
          <cell r="I2089">
            <v>37096</v>
          </cell>
          <cell r="J2089">
            <v>54912</v>
          </cell>
          <cell r="K2089">
            <v>54912.45</v>
          </cell>
          <cell r="L2089">
            <v>54912.45</v>
          </cell>
          <cell r="M2089">
            <v>0</v>
          </cell>
          <cell r="N2089">
            <v>54912</v>
          </cell>
          <cell r="O2089">
            <v>200506</v>
          </cell>
          <cell r="P2089">
            <v>54912.45</v>
          </cell>
          <cell r="Q2089" t="str">
            <v>60</v>
          </cell>
          <cell r="R2089" t="str">
            <v>Admin&amp;Other Administration</v>
          </cell>
          <cell r="S2089" t="str">
            <v>EQUIPMENT, SYSTEMS, SOFTWARE</v>
          </cell>
          <cell r="T2089" t="b">
            <v>0</v>
          </cell>
          <cell r="U2089" t="b">
            <v>1</v>
          </cell>
          <cell r="V2089" t="b">
            <v>0</v>
          </cell>
          <cell r="W2089" t="str">
            <v>Finance-General Administration</v>
          </cell>
          <cell r="X2089">
            <v>54912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 t="str">
            <v>50</v>
          </cell>
          <cell r="AH2089" t="str">
            <v>OO</v>
          </cell>
          <cell r="AI2089" t="str">
            <v>FullyF</v>
          </cell>
          <cell r="AJ2089" t="str">
            <v>FF</v>
          </cell>
        </row>
        <row r="2090">
          <cell r="A2090" t="str">
            <v>1012486</v>
          </cell>
          <cell r="B2090" t="str">
            <v>C01072086</v>
          </cell>
          <cell r="C2090" t="str">
            <v>01072086</v>
          </cell>
          <cell r="D2090" t="str">
            <v>ORACLE ENHANCEMENTS SELF-SERVICE PARKING</v>
          </cell>
          <cell r="E2090">
            <v>37043</v>
          </cell>
          <cell r="G2090">
            <v>37195</v>
          </cell>
          <cell r="H2090">
            <v>37437</v>
          </cell>
          <cell r="I2090">
            <v>37096</v>
          </cell>
          <cell r="J2090">
            <v>258724</v>
          </cell>
          <cell r="K2090">
            <v>158417.42000000001</v>
          </cell>
          <cell r="L2090">
            <v>158417.42000000001</v>
          </cell>
          <cell r="M2090">
            <v>0</v>
          </cell>
          <cell r="N2090">
            <v>158417</v>
          </cell>
          <cell r="O2090">
            <v>200506</v>
          </cell>
          <cell r="P2090">
            <v>158417.42000000001</v>
          </cell>
          <cell r="Q2090" t="str">
            <v>60</v>
          </cell>
          <cell r="R2090" t="str">
            <v>Admin&amp;Other Administration</v>
          </cell>
          <cell r="S2090" t="str">
            <v>EQUIPMENT, SYSTEMS, SOFTWARE</v>
          </cell>
          <cell r="T2090" t="b">
            <v>0</v>
          </cell>
          <cell r="U2090" t="b">
            <v>0</v>
          </cell>
          <cell r="V2090" t="b">
            <v>0</v>
          </cell>
          <cell r="W2090" t="str">
            <v>Finance-General Administration</v>
          </cell>
          <cell r="X2090">
            <v>258724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 t="str">
            <v>50</v>
          </cell>
          <cell r="AH2090" t="str">
            <v>OO</v>
          </cell>
          <cell r="AI2090" t="str">
            <v>Const</v>
          </cell>
          <cell r="AJ2090" t="str">
            <v>I</v>
          </cell>
        </row>
        <row r="2091">
          <cell r="A2091" t="str">
            <v>1012487</v>
          </cell>
          <cell r="B2091" t="str">
            <v>C01072087</v>
          </cell>
          <cell r="C2091" t="str">
            <v>01072087</v>
          </cell>
          <cell r="D2091" t="str">
            <v>ORACLE ENHANCEMENTS BRIO PORTAL</v>
          </cell>
          <cell r="E2091">
            <v>37043</v>
          </cell>
          <cell r="G2091">
            <v>37437</v>
          </cell>
          <cell r="H2091">
            <v>37437</v>
          </cell>
          <cell r="I2091">
            <v>38069</v>
          </cell>
          <cell r="J2091">
            <v>754849</v>
          </cell>
          <cell r="K2091">
            <v>754848.95</v>
          </cell>
          <cell r="L2091">
            <v>754848.95</v>
          </cell>
          <cell r="M2091">
            <v>0</v>
          </cell>
          <cell r="N2091">
            <v>754849</v>
          </cell>
          <cell r="O2091">
            <v>200506</v>
          </cell>
          <cell r="P2091">
            <v>754848.95</v>
          </cell>
          <cell r="Q2091" t="str">
            <v>60</v>
          </cell>
          <cell r="R2091" t="str">
            <v>Admin&amp;Other Administration</v>
          </cell>
          <cell r="S2091" t="str">
            <v>EQUIPMENT, SYSTEMS, SOFTWARE</v>
          </cell>
          <cell r="T2091" t="b">
            <v>0</v>
          </cell>
          <cell r="U2091" t="b">
            <v>1</v>
          </cell>
          <cell r="V2091" t="b">
            <v>0</v>
          </cell>
          <cell r="W2091" t="str">
            <v>Finance-General Administration</v>
          </cell>
          <cell r="X2091">
            <v>754849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 t="str">
            <v>50</v>
          </cell>
          <cell r="AH2091" t="str">
            <v>OO</v>
          </cell>
          <cell r="AI2091" t="str">
            <v>FullyF</v>
          </cell>
          <cell r="AJ2091" t="str">
            <v>FF</v>
          </cell>
        </row>
        <row r="2092">
          <cell r="A2092" t="str">
            <v>1012547</v>
          </cell>
          <cell r="B2092" t="str">
            <v>C01072499</v>
          </cell>
          <cell r="C2092" t="str">
            <v>01072499</v>
          </cell>
          <cell r="D2092" t="str">
            <v>ORACLE ENHANCEMENTS E-INVOICING</v>
          </cell>
          <cell r="E2092">
            <v>37043</v>
          </cell>
          <cell r="G2092">
            <v>37225</v>
          </cell>
          <cell r="H2092">
            <v>37437</v>
          </cell>
          <cell r="I2092">
            <v>38125</v>
          </cell>
          <cell r="J2092">
            <v>139869</v>
          </cell>
          <cell r="K2092">
            <v>139689.24</v>
          </cell>
          <cell r="L2092">
            <v>139689.24</v>
          </cell>
          <cell r="M2092">
            <v>0</v>
          </cell>
          <cell r="N2092">
            <v>139689</v>
          </cell>
          <cell r="O2092">
            <v>200506</v>
          </cell>
          <cell r="P2092">
            <v>139689.24</v>
          </cell>
          <cell r="Q2092" t="str">
            <v>60</v>
          </cell>
          <cell r="R2092" t="str">
            <v>Admin&amp;Other Administration</v>
          </cell>
          <cell r="S2092" t="str">
            <v>EQUIPMENT, SYSTEMS, SOFTWARE</v>
          </cell>
          <cell r="T2092" t="b">
            <v>0</v>
          </cell>
          <cell r="U2092" t="b">
            <v>0</v>
          </cell>
          <cell r="V2092" t="b">
            <v>0</v>
          </cell>
          <cell r="W2092" t="str">
            <v>Finance-General Administration</v>
          </cell>
          <cell r="X2092">
            <v>139869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 t="str">
            <v>50</v>
          </cell>
          <cell r="AH2092" t="str">
            <v>OO</v>
          </cell>
          <cell r="AI2092" t="str">
            <v>Const</v>
          </cell>
          <cell r="AJ2092" t="str">
            <v>I</v>
          </cell>
        </row>
        <row r="2093">
          <cell r="A2093" t="str">
            <v>1012582</v>
          </cell>
          <cell r="B2093" t="str">
            <v>C01072577</v>
          </cell>
          <cell r="C2093" t="str">
            <v>01072577</v>
          </cell>
          <cell r="D2093" t="str">
            <v>ITS MEDICINE PBX UPGRADE 2001</v>
          </cell>
          <cell r="E2093">
            <v>37043</v>
          </cell>
          <cell r="G2093">
            <v>37437</v>
          </cell>
          <cell r="H2093">
            <v>37287</v>
          </cell>
          <cell r="I2093">
            <v>37599</v>
          </cell>
          <cell r="J2093">
            <v>750000</v>
          </cell>
          <cell r="K2093">
            <v>379688.36</v>
          </cell>
          <cell r="L2093">
            <v>379688.36</v>
          </cell>
          <cell r="M2093">
            <v>0</v>
          </cell>
          <cell r="N2093">
            <v>379688</v>
          </cell>
          <cell r="O2093">
            <v>200506</v>
          </cell>
          <cell r="P2093">
            <v>379688.36</v>
          </cell>
          <cell r="Q2093" t="str">
            <v>80</v>
          </cell>
          <cell r="R2093" t="str">
            <v>Medicine</v>
          </cell>
          <cell r="S2093" t="str">
            <v>EQUIPMENT, SYSTEMS, SOFTWARE</v>
          </cell>
          <cell r="T2093" t="b">
            <v>0</v>
          </cell>
          <cell r="U2093" t="b">
            <v>0</v>
          </cell>
          <cell r="V2093" t="b">
            <v>0</v>
          </cell>
          <cell r="W2093" t="str">
            <v>Finance-General Administration</v>
          </cell>
          <cell r="X2093">
            <v>379688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 t="str">
            <v>50</v>
          </cell>
          <cell r="AH2093" t="str">
            <v>OE</v>
          </cell>
          <cell r="AI2093" t="str">
            <v>Const</v>
          </cell>
          <cell r="AJ2093" t="str">
            <v>I</v>
          </cell>
        </row>
        <row r="2094">
          <cell r="A2094" t="str">
            <v>1012602</v>
          </cell>
          <cell r="B2094" t="str">
            <v>C01040517</v>
          </cell>
          <cell r="C2094" t="str">
            <v>01040517</v>
          </cell>
          <cell r="D2094" t="str">
            <v>PARCEL 7-A ACQUISITION</v>
          </cell>
          <cell r="E2094">
            <v>36708</v>
          </cell>
          <cell r="H2094">
            <v>38898</v>
          </cell>
          <cell r="I2094">
            <v>36996</v>
          </cell>
          <cell r="J2094">
            <v>900000</v>
          </cell>
          <cell r="K2094">
            <v>99076.71</v>
          </cell>
          <cell r="L2094">
            <v>99076.71</v>
          </cell>
          <cell r="M2094">
            <v>0</v>
          </cell>
          <cell r="N2094">
            <v>99077</v>
          </cell>
          <cell r="O2094">
            <v>200506</v>
          </cell>
          <cell r="P2094">
            <v>99076.71</v>
          </cell>
          <cell r="Q2094" t="str">
            <v>63</v>
          </cell>
          <cell r="R2094" t="str">
            <v>Admin&amp;Other Acquisitions</v>
          </cell>
          <cell r="T2094" t="b">
            <v>0</v>
          </cell>
          <cell r="U2094" t="b">
            <v>0</v>
          </cell>
          <cell r="V2094" t="b">
            <v>0</v>
          </cell>
          <cell r="W2094" t="str">
            <v>Finance-General Administration</v>
          </cell>
          <cell r="X2094">
            <v>0</v>
          </cell>
          <cell r="Y2094">
            <v>900000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 t="str">
            <v>60</v>
          </cell>
          <cell r="AH2094" t="str">
            <v>AC</v>
          </cell>
          <cell r="AI2094" t="str">
            <v>Const</v>
          </cell>
          <cell r="AJ2094" t="str">
            <v>I</v>
          </cell>
        </row>
        <row r="2095">
          <cell r="A2095" t="str">
            <v>1012621</v>
          </cell>
          <cell r="B2095" t="str">
            <v>P01070301</v>
          </cell>
          <cell r="C2095" t="str">
            <v>01070301</v>
          </cell>
          <cell r="D2095" t="str">
            <v>COMMONS MDH DISHWASHING AREA RENOVATION</v>
          </cell>
          <cell r="E2095">
            <v>37073</v>
          </cell>
          <cell r="G2095">
            <v>37621</v>
          </cell>
          <cell r="H2095">
            <v>37560</v>
          </cell>
          <cell r="I2095">
            <v>38201</v>
          </cell>
          <cell r="J2095">
            <v>709647</v>
          </cell>
          <cell r="K2095">
            <v>681126.55</v>
          </cell>
          <cell r="L2095">
            <v>709646.55</v>
          </cell>
          <cell r="M2095">
            <v>570358</v>
          </cell>
          <cell r="N2095">
            <v>142364</v>
          </cell>
          <cell r="O2095">
            <v>200506</v>
          </cell>
          <cell r="P2095">
            <v>709646.55</v>
          </cell>
          <cell r="Q2095" t="str">
            <v>61</v>
          </cell>
          <cell r="R2095" t="str">
            <v>Admin&amp;Other Other</v>
          </cell>
          <cell r="S2095" t="str">
            <v>OTHER FACILITIES</v>
          </cell>
          <cell r="T2095" t="b">
            <v>0</v>
          </cell>
          <cell r="U2095" t="b">
            <v>1</v>
          </cell>
          <cell r="V2095" t="b">
            <v>0</v>
          </cell>
          <cell r="W2095" t="str">
            <v>Accounting And Contracts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 t="str">
            <v>30</v>
          </cell>
          <cell r="AH2095" t="str">
            <v>CM</v>
          </cell>
          <cell r="AI2095" t="str">
            <v>FullyF</v>
          </cell>
          <cell r="AJ2095" t="str">
            <v>FF</v>
          </cell>
        </row>
        <row r="2096">
          <cell r="A2096" t="str">
            <v>1012622</v>
          </cell>
          <cell r="B2096" t="str">
            <v>P01061901</v>
          </cell>
          <cell r="C2096" t="str">
            <v>01061901</v>
          </cell>
          <cell r="D2096" t="str">
            <v>HGS B BLDG STEAM HEATING MODIFICATIONS</v>
          </cell>
          <cell r="E2096">
            <v>37073</v>
          </cell>
          <cell r="G2096">
            <v>37529</v>
          </cell>
          <cell r="H2096">
            <v>37164</v>
          </cell>
          <cell r="I2096">
            <v>37430</v>
          </cell>
          <cell r="J2096">
            <v>296133</v>
          </cell>
          <cell r="K2096">
            <v>296132.84000000003</v>
          </cell>
          <cell r="L2096">
            <v>296132.84000000003</v>
          </cell>
          <cell r="M2096">
            <v>275242</v>
          </cell>
          <cell r="N2096">
            <v>20890</v>
          </cell>
          <cell r="O2096">
            <v>200506</v>
          </cell>
          <cell r="P2096">
            <v>296132.84000000003</v>
          </cell>
          <cell r="Q2096" t="str">
            <v>70</v>
          </cell>
          <cell r="R2096" t="str">
            <v>Residential - Graduate</v>
          </cell>
          <cell r="S2096" t="str">
            <v>CENTRAL CAMPUS</v>
          </cell>
          <cell r="T2096" t="b">
            <v>0</v>
          </cell>
          <cell r="U2096" t="b">
            <v>1</v>
          </cell>
          <cell r="V2096" t="b">
            <v>0</v>
          </cell>
          <cell r="W2096" t="str">
            <v>Accounting And Contracts</v>
          </cell>
          <cell r="X2096">
            <v>20890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 t="str">
            <v>30</v>
          </cell>
          <cell r="AH2096" t="str">
            <v>CM</v>
          </cell>
          <cell r="AI2096" t="str">
            <v>FullyF</v>
          </cell>
          <cell r="AJ2096" t="str">
            <v>FF</v>
          </cell>
        </row>
        <row r="2097">
          <cell r="A2097" t="str">
            <v>1012623</v>
          </cell>
          <cell r="C2097" t="str">
            <v>01070501</v>
          </cell>
          <cell r="D2097" t="str">
            <v>SML MAIN ENTRANCE REPAIR - deferred</v>
          </cell>
          <cell r="E2097">
            <v>37073</v>
          </cell>
          <cell r="H2097">
            <v>37256</v>
          </cell>
          <cell r="I2097">
            <v>37095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200506</v>
          </cell>
          <cell r="P2097">
            <v>0</v>
          </cell>
          <cell r="T2097" t="b">
            <v>0</v>
          </cell>
          <cell r="U2097" t="b">
            <v>1</v>
          </cell>
          <cell r="V2097" t="b">
            <v>0</v>
          </cell>
          <cell r="W2097" t="str">
            <v>Accounting And Contracts</v>
          </cell>
          <cell r="X2097">
            <v>0</v>
          </cell>
          <cell r="Y2097">
            <v>0</v>
          </cell>
          <cell r="Z2097">
            <v>0</v>
          </cell>
          <cell r="AI2097" t="str">
            <v>Tomb</v>
          </cell>
          <cell r="AJ2097" t="str">
            <v>T</v>
          </cell>
        </row>
        <row r="2098">
          <cell r="A2098" t="str">
            <v>1012624</v>
          </cell>
          <cell r="B2098" t="str">
            <v>P01071201</v>
          </cell>
          <cell r="C2098" t="str">
            <v>01071201</v>
          </cell>
          <cell r="D2098" t="str">
            <v>YALE FIELD GRANDSTAND ROOF REPLACEMENT</v>
          </cell>
          <cell r="E2098">
            <v>37408</v>
          </cell>
          <cell r="G2098">
            <v>37864</v>
          </cell>
          <cell r="H2098">
            <v>37802</v>
          </cell>
          <cell r="I2098">
            <v>38187</v>
          </cell>
          <cell r="J2098">
            <v>877387</v>
          </cell>
          <cell r="K2098">
            <v>614200.30000000005</v>
          </cell>
          <cell r="L2098">
            <v>877386.6</v>
          </cell>
          <cell r="M2098">
            <v>877387</v>
          </cell>
          <cell r="N2098">
            <v>0</v>
          </cell>
          <cell r="O2098">
            <v>200506</v>
          </cell>
          <cell r="P2098">
            <v>877386.6</v>
          </cell>
          <cell r="Q2098" t="str">
            <v>54</v>
          </cell>
          <cell r="R2098" t="str">
            <v>Athletics</v>
          </cell>
          <cell r="S2098" t="str">
            <v>ATHLETIC FACILITIES</v>
          </cell>
          <cell r="T2098" t="b">
            <v>0</v>
          </cell>
          <cell r="U2098" t="b">
            <v>1</v>
          </cell>
          <cell r="V2098" t="b">
            <v>0</v>
          </cell>
          <cell r="W2098" t="str">
            <v>Accounting And Contracts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 t="str">
            <v>30</v>
          </cell>
          <cell r="AH2098" t="str">
            <v>CM</v>
          </cell>
          <cell r="AI2098" t="str">
            <v>FullyF</v>
          </cell>
          <cell r="AJ2098" t="str">
            <v>FF</v>
          </cell>
        </row>
        <row r="2099">
          <cell r="A2099" t="str">
            <v>1012625</v>
          </cell>
          <cell r="B2099" t="str">
            <v>P99102601</v>
          </cell>
          <cell r="C2099" t="str">
            <v>99102601</v>
          </cell>
          <cell r="D2099" t="str">
            <v>YSM STANDBY POWER - PHASE II</v>
          </cell>
          <cell r="E2099">
            <v>37073</v>
          </cell>
          <cell r="G2099">
            <v>37437</v>
          </cell>
          <cell r="H2099">
            <v>37376</v>
          </cell>
          <cell r="I2099">
            <v>37600</v>
          </cell>
          <cell r="J2099">
            <v>650000</v>
          </cell>
          <cell r="K2099">
            <v>532942.34</v>
          </cell>
          <cell r="L2099">
            <v>547603.34</v>
          </cell>
          <cell r="M2099">
            <v>0</v>
          </cell>
          <cell r="N2099">
            <v>547603</v>
          </cell>
          <cell r="O2099">
            <v>200506</v>
          </cell>
          <cell r="P2099">
            <v>547603.34</v>
          </cell>
          <cell r="Q2099" t="str">
            <v>80</v>
          </cell>
          <cell r="R2099" t="str">
            <v>Medicine</v>
          </cell>
          <cell r="S2099" t="str">
            <v>MEDICAL CAMPUS</v>
          </cell>
          <cell r="T2099" t="b">
            <v>0</v>
          </cell>
          <cell r="U2099" t="b">
            <v>0</v>
          </cell>
          <cell r="V2099" t="b">
            <v>0</v>
          </cell>
          <cell r="W2099" t="str">
            <v>Asset Management</v>
          </cell>
          <cell r="X2099">
            <v>650000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 t="str">
            <v>40</v>
          </cell>
          <cell r="AH2099" t="str">
            <v>UT</v>
          </cell>
          <cell r="AI2099" t="str">
            <v>Const</v>
          </cell>
          <cell r="AJ2099" t="str">
            <v>I</v>
          </cell>
        </row>
        <row r="2100">
          <cell r="A2100" t="str">
            <v>1012626</v>
          </cell>
          <cell r="B2100" t="str">
            <v>P01071701</v>
          </cell>
          <cell r="C2100" t="str">
            <v>01071701</v>
          </cell>
          <cell r="D2100" t="str">
            <v>SAYBROOK COLLEGE FIRE REPAIRS</v>
          </cell>
          <cell r="E2100">
            <v>37073</v>
          </cell>
          <cell r="G2100">
            <v>37164</v>
          </cell>
          <cell r="H2100">
            <v>37195</v>
          </cell>
          <cell r="I2100">
            <v>37795</v>
          </cell>
          <cell r="J2100">
            <v>2448331</v>
          </cell>
          <cell r="K2100">
            <v>2448330.84</v>
          </cell>
          <cell r="L2100">
            <v>2448330.84</v>
          </cell>
          <cell r="M2100">
            <v>2448331</v>
          </cell>
          <cell r="N2100">
            <v>0</v>
          </cell>
          <cell r="O2100">
            <v>200506</v>
          </cell>
          <cell r="P2100">
            <v>2448330.84</v>
          </cell>
          <cell r="Q2100" t="str">
            <v>71</v>
          </cell>
          <cell r="R2100" t="str">
            <v>Residential - Undergraduate</v>
          </cell>
          <cell r="S2100" t="str">
            <v>POWER PLANTS AND UTILITY DISTRIBUTION SYSTEMS</v>
          </cell>
          <cell r="T2100" t="b">
            <v>0</v>
          </cell>
          <cell r="U2100" t="b">
            <v>1</v>
          </cell>
          <cell r="V2100" t="b">
            <v>0</v>
          </cell>
          <cell r="W2100" t="str">
            <v>Accounting And Contracts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I2100" t="str">
            <v>Tomb</v>
          </cell>
          <cell r="AJ2100" t="str">
            <v>T</v>
          </cell>
        </row>
        <row r="2101">
          <cell r="A2101" t="str">
            <v>1012809</v>
          </cell>
          <cell r="B2101" t="str">
            <v>P01073001</v>
          </cell>
          <cell r="C2101" t="str">
            <v>01073001</v>
          </cell>
          <cell r="D2101" t="str">
            <v>BECTON INFRASTRUCTURE IMPROVEMENTS</v>
          </cell>
          <cell r="E2101">
            <v>37104</v>
          </cell>
          <cell r="H2101">
            <v>38686</v>
          </cell>
          <cell r="I2101">
            <v>37603</v>
          </cell>
          <cell r="J2101">
            <v>178800</v>
          </cell>
          <cell r="K2101">
            <v>128063.44</v>
          </cell>
          <cell r="L2101">
            <v>131831.49</v>
          </cell>
          <cell r="M2101">
            <v>0</v>
          </cell>
          <cell r="N2101">
            <v>131831</v>
          </cell>
          <cell r="O2101">
            <v>200506</v>
          </cell>
          <cell r="P2101">
            <v>131831.49</v>
          </cell>
          <cell r="Q2101" t="str">
            <v>24</v>
          </cell>
          <cell r="R2101" t="str">
            <v>Eng&amp;ApplSci</v>
          </cell>
          <cell r="S2101" t="str">
            <v>SCIENCE HILL</v>
          </cell>
          <cell r="T2101" t="b">
            <v>0</v>
          </cell>
          <cell r="U2101" t="b">
            <v>0</v>
          </cell>
          <cell r="V2101" t="b">
            <v>0</v>
          </cell>
          <cell r="W2101" t="str">
            <v>Accounting And Contracts</v>
          </cell>
          <cell r="X2101">
            <v>178800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 t="str">
            <v>10</v>
          </cell>
          <cell r="AH2101" t="str">
            <v>CR</v>
          </cell>
          <cell r="AI2101" t="str">
            <v>Plan</v>
          </cell>
          <cell r="AJ2101" t="str">
            <v>I</v>
          </cell>
        </row>
        <row r="2102">
          <cell r="A2102" t="str">
            <v>1012810</v>
          </cell>
          <cell r="B2102" t="str">
            <v>P01072701</v>
          </cell>
          <cell r="C2102" t="str">
            <v>01072701</v>
          </cell>
          <cell r="D2102" t="str">
            <v>PEABODY MUSEUM EXTERIOR TOWER RESTORATION</v>
          </cell>
          <cell r="E2102">
            <v>37104</v>
          </cell>
          <cell r="F2102">
            <v>38411</v>
          </cell>
          <cell r="G2102">
            <v>37652</v>
          </cell>
          <cell r="H2102">
            <v>37621</v>
          </cell>
          <cell r="I2102">
            <v>37603</v>
          </cell>
          <cell r="J2102">
            <v>1700000</v>
          </cell>
          <cell r="K2102">
            <v>1248391.67</v>
          </cell>
          <cell r="L2102">
            <v>1369487.64</v>
          </cell>
          <cell r="M2102">
            <v>832921</v>
          </cell>
          <cell r="N2102">
            <v>492874</v>
          </cell>
          <cell r="O2102">
            <v>200506</v>
          </cell>
          <cell r="P2102">
            <v>1558543.66</v>
          </cell>
          <cell r="Q2102" t="str">
            <v>42</v>
          </cell>
          <cell r="R2102" t="str">
            <v>Mus&amp;Gall Peabody</v>
          </cell>
          <cell r="S2102" t="str">
            <v>SCIENCE HILL</v>
          </cell>
          <cell r="T2102" t="b">
            <v>0</v>
          </cell>
          <cell r="U2102" t="b">
            <v>0</v>
          </cell>
          <cell r="V2102" t="b">
            <v>0</v>
          </cell>
          <cell r="W2102" t="str">
            <v>Accounting And Contracts</v>
          </cell>
          <cell r="X2102">
            <v>867079</v>
          </cell>
          <cell r="Y2102">
            <v>0</v>
          </cell>
          <cell r="Z2102">
            <v>0</v>
          </cell>
          <cell r="AA2102">
            <v>56175.01</v>
          </cell>
          <cell r="AB2102">
            <v>91665.17</v>
          </cell>
          <cell r="AC2102">
            <v>33655</v>
          </cell>
          <cell r="AD2102">
            <v>0</v>
          </cell>
          <cell r="AE2102">
            <v>0</v>
          </cell>
          <cell r="AF2102">
            <v>7560.84</v>
          </cell>
          <cell r="AG2102" t="str">
            <v>30</v>
          </cell>
          <cell r="AH2102" t="str">
            <v>CM</v>
          </cell>
          <cell r="AI2102" t="str">
            <v>Const</v>
          </cell>
          <cell r="AJ2102" t="str">
            <v>I</v>
          </cell>
        </row>
        <row r="2103">
          <cell r="A2103" t="str">
            <v>1012811</v>
          </cell>
          <cell r="B2103" t="str">
            <v>P01072605</v>
          </cell>
          <cell r="C2103" t="str">
            <v>01072605</v>
          </cell>
          <cell r="D2103" t="str">
            <v>WALL 53 HEAT CONVERSION</v>
          </cell>
          <cell r="E2103">
            <v>37104</v>
          </cell>
          <cell r="G2103">
            <v>37499</v>
          </cell>
          <cell r="H2103">
            <v>37499</v>
          </cell>
          <cell r="I2103">
            <v>37866</v>
          </cell>
          <cell r="J2103">
            <v>2424011</v>
          </cell>
          <cell r="K2103">
            <v>2424010.64</v>
          </cell>
          <cell r="L2103">
            <v>2424010.64</v>
          </cell>
          <cell r="M2103">
            <v>2265628</v>
          </cell>
          <cell r="N2103">
            <v>158383</v>
          </cell>
          <cell r="O2103">
            <v>200506</v>
          </cell>
          <cell r="P2103">
            <v>2424010.64</v>
          </cell>
          <cell r="Q2103" t="str">
            <v>65</v>
          </cell>
          <cell r="R2103" t="str">
            <v>Admin&amp;Other Utilities Central</v>
          </cell>
          <cell r="S2103" t="str">
            <v>OTHER FACILITIES</v>
          </cell>
          <cell r="T2103" t="b">
            <v>0</v>
          </cell>
          <cell r="U2103" t="b">
            <v>1</v>
          </cell>
          <cell r="V2103" t="b">
            <v>0</v>
          </cell>
          <cell r="W2103" t="str">
            <v>Accounting And Contracts</v>
          </cell>
          <cell r="X2103">
            <v>158383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 t="str">
            <v>30</v>
          </cell>
          <cell r="AH2103" t="str">
            <v>CM</v>
          </cell>
          <cell r="AI2103" t="str">
            <v>FullyF</v>
          </cell>
          <cell r="AJ2103" t="str">
            <v>FF</v>
          </cell>
        </row>
        <row r="2104">
          <cell r="A2104" t="str">
            <v>1012812</v>
          </cell>
          <cell r="B2104" t="str">
            <v>P01072002</v>
          </cell>
          <cell r="C2104" t="str">
            <v>01072002</v>
          </cell>
          <cell r="D2104" t="str">
            <v>GEORGE 300 6TH SW CORNER TENANT FITOUT</v>
          </cell>
          <cell r="E2104">
            <v>37104</v>
          </cell>
          <cell r="G2104">
            <v>37225</v>
          </cell>
          <cell r="H2104">
            <v>37225</v>
          </cell>
          <cell r="I2104">
            <v>37109</v>
          </cell>
          <cell r="J2104">
            <v>230000</v>
          </cell>
          <cell r="K2104">
            <v>112059.92</v>
          </cell>
          <cell r="L2104">
            <v>182813.82</v>
          </cell>
          <cell r="M2104">
            <v>0</v>
          </cell>
          <cell r="N2104">
            <v>182814</v>
          </cell>
          <cell r="O2104">
            <v>200506</v>
          </cell>
          <cell r="P2104">
            <v>182813.82</v>
          </cell>
          <cell r="Q2104" t="str">
            <v>80</v>
          </cell>
          <cell r="R2104" t="str">
            <v>Medicine</v>
          </cell>
          <cell r="T2104" t="b">
            <v>0</v>
          </cell>
          <cell r="U2104" t="b">
            <v>0</v>
          </cell>
          <cell r="V2104" t="b">
            <v>0</v>
          </cell>
          <cell r="W2104" t="str">
            <v>Asset Management</v>
          </cell>
          <cell r="X2104">
            <v>0</v>
          </cell>
          <cell r="Y2104">
            <v>230000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 t="str">
            <v>20</v>
          </cell>
          <cell r="AH2104" t="str">
            <v>OL</v>
          </cell>
          <cell r="AI2104" t="str">
            <v>Const</v>
          </cell>
          <cell r="AJ2104" t="str">
            <v>I</v>
          </cell>
        </row>
        <row r="2105">
          <cell r="A2105" t="str">
            <v>1012813</v>
          </cell>
          <cell r="B2105" t="str">
            <v>P01072401</v>
          </cell>
          <cell r="C2105" t="str">
            <v>01072401</v>
          </cell>
          <cell r="D2105" t="str">
            <v>SHM IE M S HARKNESS FIRE PROTECTION</v>
          </cell>
          <cell r="E2105">
            <v>37104</v>
          </cell>
          <cell r="G2105">
            <v>37468</v>
          </cell>
          <cell r="H2105">
            <v>37315</v>
          </cell>
          <cell r="I2105">
            <v>37109</v>
          </cell>
          <cell r="J2105">
            <v>200000</v>
          </cell>
          <cell r="K2105">
            <v>172213</v>
          </cell>
          <cell r="L2105">
            <v>197581</v>
          </cell>
          <cell r="M2105">
            <v>0</v>
          </cell>
          <cell r="N2105">
            <v>197581</v>
          </cell>
          <cell r="O2105">
            <v>200506</v>
          </cell>
          <cell r="P2105">
            <v>199309</v>
          </cell>
          <cell r="Q2105" t="str">
            <v>80</v>
          </cell>
          <cell r="R2105" t="str">
            <v>Medicine</v>
          </cell>
          <cell r="S2105" t="str">
            <v>MEDICAL CAMPUS</v>
          </cell>
          <cell r="T2105" t="b">
            <v>0</v>
          </cell>
          <cell r="U2105" t="b">
            <v>0</v>
          </cell>
          <cell r="V2105" t="b">
            <v>0</v>
          </cell>
          <cell r="W2105" t="str">
            <v>Asset Management</v>
          </cell>
          <cell r="X2105">
            <v>197581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1728</v>
          </cell>
          <cell r="AG2105" t="str">
            <v>30</v>
          </cell>
          <cell r="AH2105" t="str">
            <v>CM</v>
          </cell>
          <cell r="AI2105" t="str">
            <v>Const</v>
          </cell>
          <cell r="AJ2105" t="str">
            <v>I</v>
          </cell>
        </row>
        <row r="2106">
          <cell r="A2106" t="str">
            <v>1012814</v>
          </cell>
          <cell r="B2106" t="str">
            <v>P01062001</v>
          </cell>
          <cell r="C2106" t="str">
            <v>01062001</v>
          </cell>
          <cell r="D2106" t="str">
            <v>LMP 515 ENVIRONMENTAL ROOM RENOVATION</v>
          </cell>
          <cell r="E2106">
            <v>37104</v>
          </cell>
          <cell r="G2106">
            <v>37195</v>
          </cell>
          <cell r="H2106">
            <v>37195</v>
          </cell>
          <cell r="I2106">
            <v>37120</v>
          </cell>
          <cell r="J2106">
            <v>95000</v>
          </cell>
          <cell r="K2106">
            <v>78938.86</v>
          </cell>
          <cell r="L2106">
            <v>78938.86</v>
          </cell>
          <cell r="M2106">
            <v>0</v>
          </cell>
          <cell r="N2106">
            <v>78939</v>
          </cell>
          <cell r="O2106">
            <v>200506</v>
          </cell>
          <cell r="P2106">
            <v>78938.86</v>
          </cell>
          <cell r="Q2106" t="str">
            <v>80</v>
          </cell>
          <cell r="R2106" t="str">
            <v>Medicine</v>
          </cell>
          <cell r="S2106" t="str">
            <v>MEDICAL CAMPUS</v>
          </cell>
          <cell r="T2106" t="b">
            <v>0</v>
          </cell>
          <cell r="U2106" t="b">
            <v>0</v>
          </cell>
          <cell r="V2106" t="b">
            <v>0</v>
          </cell>
          <cell r="W2106" t="str">
            <v>Asset Management</v>
          </cell>
          <cell r="X2106">
            <v>78939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 t="str">
            <v>20</v>
          </cell>
          <cell r="AH2106" t="str">
            <v>PR</v>
          </cell>
          <cell r="AI2106" t="str">
            <v>Const</v>
          </cell>
          <cell r="AJ2106" t="str">
            <v>I</v>
          </cell>
        </row>
        <row r="2107">
          <cell r="A2107" t="str">
            <v>1012815</v>
          </cell>
          <cell r="B2107" t="str">
            <v>P01070502</v>
          </cell>
          <cell r="C2107" t="str">
            <v>01070502</v>
          </cell>
          <cell r="D2107" t="str">
            <v>LLCI 702 CONFERENCE ROOM RENOVATION</v>
          </cell>
          <cell r="E2107">
            <v>37104</v>
          </cell>
          <cell r="G2107">
            <v>37315</v>
          </cell>
          <cell r="H2107">
            <v>37376</v>
          </cell>
          <cell r="I2107">
            <v>37120</v>
          </cell>
          <cell r="J2107">
            <v>75000</v>
          </cell>
          <cell r="K2107">
            <v>74878.009999999995</v>
          </cell>
          <cell r="L2107">
            <v>74878.009999999995</v>
          </cell>
          <cell r="M2107">
            <v>0</v>
          </cell>
          <cell r="N2107">
            <v>74878</v>
          </cell>
          <cell r="O2107">
            <v>200506</v>
          </cell>
          <cell r="P2107">
            <v>74878.009999999995</v>
          </cell>
          <cell r="Q2107" t="str">
            <v>80</v>
          </cell>
          <cell r="R2107" t="str">
            <v>Medicine</v>
          </cell>
          <cell r="S2107" t="str">
            <v>MEDICAL CAMPUS</v>
          </cell>
          <cell r="T2107" t="b">
            <v>0</v>
          </cell>
          <cell r="U2107" t="b">
            <v>0</v>
          </cell>
          <cell r="V2107" t="b">
            <v>0</v>
          </cell>
          <cell r="W2107" t="str">
            <v>Asset Management</v>
          </cell>
          <cell r="X2107">
            <v>74878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 t="str">
            <v>20</v>
          </cell>
          <cell r="AH2107" t="str">
            <v>PR</v>
          </cell>
          <cell r="AI2107" t="str">
            <v>Const</v>
          </cell>
          <cell r="AJ2107" t="str">
            <v>I</v>
          </cell>
        </row>
        <row r="2108">
          <cell r="A2108" t="str">
            <v>1012994</v>
          </cell>
          <cell r="B2108" t="str">
            <v>C01082377</v>
          </cell>
          <cell r="C2108" t="str">
            <v>01082377</v>
          </cell>
          <cell r="D2108" t="str">
            <v>MB&amp;B KECK OMNI GRID MICROARRAYER</v>
          </cell>
          <cell r="E2108">
            <v>37104</v>
          </cell>
          <cell r="G2108">
            <v>37165</v>
          </cell>
          <cell r="H2108">
            <v>37315</v>
          </cell>
          <cell r="I2108">
            <v>37126</v>
          </cell>
          <cell r="J2108">
            <v>70000</v>
          </cell>
          <cell r="K2108">
            <v>67100</v>
          </cell>
          <cell r="L2108">
            <v>67100</v>
          </cell>
          <cell r="M2108">
            <v>0</v>
          </cell>
          <cell r="N2108">
            <v>67100</v>
          </cell>
          <cell r="O2108">
            <v>200506</v>
          </cell>
          <cell r="P2108">
            <v>67100</v>
          </cell>
          <cell r="Q2108" t="str">
            <v>80</v>
          </cell>
          <cell r="R2108" t="str">
            <v>Medicine</v>
          </cell>
          <cell r="S2108" t="str">
            <v>EQUIPMENT, SYSTEMS, SOFTWARE</v>
          </cell>
          <cell r="T2108" t="b">
            <v>0</v>
          </cell>
          <cell r="U2108" t="b">
            <v>0</v>
          </cell>
          <cell r="V2108" t="b">
            <v>0</v>
          </cell>
          <cell r="W2108" t="str">
            <v>Finance-General Administration</v>
          </cell>
          <cell r="X2108">
            <v>67100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 t="str">
            <v>50</v>
          </cell>
          <cell r="AH2108" t="str">
            <v>OE</v>
          </cell>
          <cell r="AI2108" t="str">
            <v>Const</v>
          </cell>
          <cell r="AJ2108" t="str">
            <v>I</v>
          </cell>
        </row>
        <row r="2109">
          <cell r="A2109" t="str">
            <v>1012995</v>
          </cell>
          <cell r="B2109" t="str">
            <v>P01081501</v>
          </cell>
          <cell r="C2109" t="str">
            <v>01081501</v>
          </cell>
          <cell r="D2109" t="str">
            <v>KGL 3RD FL EAST LAB RENOVATIONS</v>
          </cell>
          <cell r="E2109">
            <v>37104</v>
          </cell>
          <cell r="G2109">
            <v>37315</v>
          </cell>
          <cell r="H2109">
            <v>37256</v>
          </cell>
          <cell r="I2109">
            <v>38201</v>
          </cell>
          <cell r="J2109">
            <v>259321</v>
          </cell>
          <cell r="K2109">
            <v>259321.06</v>
          </cell>
          <cell r="L2109">
            <v>259321.06</v>
          </cell>
          <cell r="M2109">
            <v>0</v>
          </cell>
          <cell r="N2109">
            <v>259321</v>
          </cell>
          <cell r="O2109">
            <v>200506</v>
          </cell>
          <cell r="P2109">
            <v>259321.06</v>
          </cell>
          <cell r="Q2109" t="str">
            <v>25</v>
          </cell>
          <cell r="R2109" t="str">
            <v>Biological and Physical Sciences</v>
          </cell>
          <cell r="S2109" t="str">
            <v>SCIENCE HILL</v>
          </cell>
          <cell r="T2109" t="b">
            <v>0</v>
          </cell>
          <cell r="U2109" t="b">
            <v>1</v>
          </cell>
          <cell r="V2109" t="b">
            <v>0</v>
          </cell>
          <cell r="W2109" t="str">
            <v>Accounting And Contracts</v>
          </cell>
          <cell r="X2109">
            <v>259321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 t="str">
            <v>20</v>
          </cell>
          <cell r="AH2109" t="str">
            <v>PR</v>
          </cell>
          <cell r="AI2109" t="str">
            <v>FullyF</v>
          </cell>
          <cell r="AJ2109" t="str">
            <v>FF</v>
          </cell>
        </row>
        <row r="2110">
          <cell r="A2110" t="str">
            <v>1012996</v>
          </cell>
          <cell r="B2110" t="str">
            <v>P01071601</v>
          </cell>
          <cell r="C2110" t="str">
            <v>01071601</v>
          </cell>
          <cell r="D2110" t="str">
            <v>CSS 100 ROOM 201 (FIRE) RENOVATION</v>
          </cell>
          <cell r="E2110">
            <v>37104</v>
          </cell>
          <cell r="G2110">
            <v>37225</v>
          </cell>
          <cell r="H2110">
            <v>37195</v>
          </cell>
          <cell r="I2110">
            <v>37123</v>
          </cell>
          <cell r="J2110">
            <v>1895000</v>
          </cell>
          <cell r="K2110">
            <v>1242158.1399999999</v>
          </cell>
          <cell r="L2110">
            <v>1172062.51</v>
          </cell>
          <cell r="M2110">
            <v>607063</v>
          </cell>
          <cell r="N2110">
            <v>0</v>
          </cell>
          <cell r="O2110">
            <v>200506</v>
          </cell>
          <cell r="P2110">
            <v>1172062.51</v>
          </cell>
          <cell r="Q2110" t="str">
            <v>80</v>
          </cell>
          <cell r="R2110" t="str">
            <v>Medicine</v>
          </cell>
          <cell r="S2110" t="str">
            <v>MEDICAL CAMPUS</v>
          </cell>
          <cell r="T2110" t="b">
            <v>0</v>
          </cell>
          <cell r="U2110" t="b">
            <v>0</v>
          </cell>
          <cell r="V2110" t="b">
            <v>0</v>
          </cell>
          <cell r="W2110" t="str">
            <v>Asset Management</v>
          </cell>
          <cell r="X2110">
            <v>565000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 t="str">
            <v>50</v>
          </cell>
          <cell r="AH2110" t="str">
            <v>OL</v>
          </cell>
          <cell r="AI2110" t="str">
            <v>Const</v>
          </cell>
          <cell r="AJ2110" t="str">
            <v>I</v>
          </cell>
        </row>
        <row r="2111">
          <cell r="A2111" t="str">
            <v>1012997</v>
          </cell>
          <cell r="B2111" t="str">
            <v>P01062601</v>
          </cell>
          <cell r="C2111" t="str">
            <v>01062601</v>
          </cell>
          <cell r="D2111" t="str">
            <v>CLP 37 OFFICE RENOVATIONS</v>
          </cell>
          <cell r="E2111">
            <v>37104</v>
          </cell>
          <cell r="G2111">
            <v>37346</v>
          </cell>
          <cell r="H2111">
            <v>37346</v>
          </cell>
          <cell r="I2111">
            <v>37131</v>
          </cell>
          <cell r="J2111">
            <v>102286</v>
          </cell>
          <cell r="K2111">
            <v>83483.03</v>
          </cell>
          <cell r="L2111">
            <v>83483.03</v>
          </cell>
          <cell r="M2111">
            <v>0</v>
          </cell>
          <cell r="N2111">
            <v>83483</v>
          </cell>
          <cell r="O2111">
            <v>200506</v>
          </cell>
          <cell r="P2111">
            <v>83483.03</v>
          </cell>
          <cell r="Q2111" t="str">
            <v>80</v>
          </cell>
          <cell r="R2111" t="str">
            <v>Medicine</v>
          </cell>
          <cell r="S2111" t="str">
            <v>MEDICAL CAMPUS</v>
          </cell>
          <cell r="T2111" t="b">
            <v>0</v>
          </cell>
          <cell r="U2111" t="b">
            <v>0</v>
          </cell>
          <cell r="V2111" t="b">
            <v>0</v>
          </cell>
          <cell r="W2111" t="str">
            <v>Asset Management</v>
          </cell>
          <cell r="X2111">
            <v>102286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 t="str">
            <v>20</v>
          </cell>
          <cell r="AH2111" t="str">
            <v>PR</v>
          </cell>
          <cell r="AI2111" t="str">
            <v>Const</v>
          </cell>
          <cell r="AJ2111" t="str">
            <v>I</v>
          </cell>
        </row>
        <row r="2112">
          <cell r="A2112" t="str">
            <v>1013122</v>
          </cell>
          <cell r="B2112" t="str">
            <v>P98022377</v>
          </cell>
          <cell r="C2112" t="str">
            <v>98022377</v>
          </cell>
          <cell r="D2112" t="str">
            <v>DAVENPORT COLLEGE RENOVATION</v>
          </cell>
          <cell r="E2112">
            <v>37135</v>
          </cell>
          <cell r="H2112">
            <v>38595</v>
          </cell>
          <cell r="I2112">
            <v>38023</v>
          </cell>
          <cell r="J2112">
            <v>60000000</v>
          </cell>
          <cell r="K2112">
            <v>2702511.17</v>
          </cell>
          <cell r="L2112">
            <v>6450642.3700000001</v>
          </cell>
          <cell r="M2112">
            <v>3139302</v>
          </cell>
          <cell r="N2112">
            <v>0</v>
          </cell>
          <cell r="O2112">
            <v>200506</v>
          </cell>
          <cell r="P2112">
            <v>18379041.699999999</v>
          </cell>
          <cell r="Q2112" t="str">
            <v>71</v>
          </cell>
          <cell r="R2112" t="str">
            <v>Residential - Undergraduate</v>
          </cell>
          <cell r="S2112" t="str">
            <v>RESIDENTIAL FACILITIES</v>
          </cell>
          <cell r="T2112" t="b">
            <v>0</v>
          </cell>
          <cell r="U2112" t="b">
            <v>0</v>
          </cell>
          <cell r="V2112" t="b">
            <v>0</v>
          </cell>
          <cell r="W2112" t="str">
            <v>Accounting And Contracts</v>
          </cell>
          <cell r="X2112">
            <v>3254651</v>
          </cell>
          <cell r="Y2112">
            <v>0</v>
          </cell>
          <cell r="Z2112">
            <v>20000000</v>
          </cell>
          <cell r="AA2112">
            <v>1673609.49</v>
          </cell>
          <cell r="AB2112">
            <v>1784026.71</v>
          </cell>
          <cell r="AC2112">
            <v>2233099.1800000002</v>
          </cell>
          <cell r="AD2112">
            <v>2946320.88</v>
          </cell>
          <cell r="AE2112">
            <v>3284173.91</v>
          </cell>
          <cell r="AF2112">
            <v>7169.16</v>
          </cell>
          <cell r="AG2112" t="str">
            <v>10</v>
          </cell>
          <cell r="AH2112" t="str">
            <v>CR</v>
          </cell>
          <cell r="AI2112" t="str">
            <v>Const</v>
          </cell>
          <cell r="AJ2112" t="str">
            <v>I</v>
          </cell>
        </row>
        <row r="2113">
          <cell r="A2113" t="str">
            <v>1013123</v>
          </cell>
          <cell r="B2113" t="str">
            <v>P98022375</v>
          </cell>
          <cell r="C2113" t="str">
            <v>98022375</v>
          </cell>
          <cell r="D2113" t="str">
            <v>PIERSON COLLEGE RENOVATION</v>
          </cell>
          <cell r="E2113">
            <v>37135</v>
          </cell>
          <cell r="G2113">
            <v>38230</v>
          </cell>
          <cell r="H2113">
            <v>38230</v>
          </cell>
          <cell r="I2113">
            <v>37659</v>
          </cell>
          <cell r="J2113">
            <v>59250000</v>
          </cell>
          <cell r="K2113">
            <v>5232083.8</v>
          </cell>
          <cell r="L2113">
            <v>37193021.359999999</v>
          </cell>
          <cell r="M2113">
            <v>10044864</v>
          </cell>
          <cell r="N2113">
            <v>4929051</v>
          </cell>
          <cell r="O2113">
            <v>200506</v>
          </cell>
          <cell r="P2113">
            <v>47134299.530000001</v>
          </cell>
          <cell r="Q2113" t="str">
            <v>71</v>
          </cell>
          <cell r="R2113" t="str">
            <v>Residential - Undergraduate</v>
          </cell>
          <cell r="S2113" t="str">
            <v>RESIDENTIAL FACILITIES</v>
          </cell>
          <cell r="T2113" t="b">
            <v>0</v>
          </cell>
          <cell r="U2113" t="b">
            <v>0</v>
          </cell>
          <cell r="V2113" t="b">
            <v>0</v>
          </cell>
          <cell r="W2113" t="str">
            <v>Accounting And Contracts</v>
          </cell>
          <cell r="X2113">
            <v>26537500</v>
          </cell>
          <cell r="Y2113">
            <v>0</v>
          </cell>
          <cell r="Z2113">
            <v>20000000</v>
          </cell>
          <cell r="AA2113">
            <v>3043863.56</v>
          </cell>
          <cell r="AB2113">
            <v>2516510.9900000002</v>
          </cell>
          <cell r="AC2113">
            <v>1797347.33</v>
          </cell>
          <cell r="AD2113">
            <v>309998.46999999997</v>
          </cell>
          <cell r="AE2113">
            <v>1416151.65</v>
          </cell>
          <cell r="AF2113">
            <v>857406.17</v>
          </cell>
          <cell r="AG2113" t="str">
            <v>10</v>
          </cell>
          <cell r="AH2113" t="str">
            <v>CR</v>
          </cell>
          <cell r="AI2113" t="str">
            <v>Const</v>
          </cell>
          <cell r="AJ2113" t="str">
            <v>I</v>
          </cell>
        </row>
        <row r="2114">
          <cell r="A2114" t="str">
            <v>1013124</v>
          </cell>
          <cell r="B2114" t="str">
            <v>P98022369</v>
          </cell>
          <cell r="C2114" t="str">
            <v>98022369</v>
          </cell>
          <cell r="D2114" t="str">
            <v>TRUMBULL COLLEGE RENOVATION</v>
          </cell>
          <cell r="E2114">
            <v>37135</v>
          </cell>
          <cell r="H2114">
            <v>38960</v>
          </cell>
          <cell r="I2114">
            <v>37898</v>
          </cell>
          <cell r="J2114">
            <v>7700000</v>
          </cell>
          <cell r="K2114">
            <v>90267.23</v>
          </cell>
          <cell r="L2114">
            <v>2101408.34</v>
          </cell>
          <cell r="M2114">
            <v>1982445</v>
          </cell>
          <cell r="N2114">
            <v>90267</v>
          </cell>
          <cell r="O2114">
            <v>200506</v>
          </cell>
          <cell r="P2114">
            <v>4165451.89</v>
          </cell>
          <cell r="Q2114" t="str">
            <v>71</v>
          </cell>
          <cell r="R2114" t="str">
            <v>Residential - Undergraduate</v>
          </cell>
          <cell r="S2114" t="str">
            <v>RESIDENTIAL FACILITIES</v>
          </cell>
          <cell r="T2114" t="b">
            <v>0</v>
          </cell>
          <cell r="U2114" t="b">
            <v>0</v>
          </cell>
          <cell r="V2114" t="b">
            <v>0</v>
          </cell>
          <cell r="W2114" t="str">
            <v>Accounting And Contracts</v>
          </cell>
          <cell r="X2114">
            <v>0</v>
          </cell>
          <cell r="Y2114">
            <v>0</v>
          </cell>
          <cell r="Z2114">
            <v>0</v>
          </cell>
          <cell r="AA2114">
            <v>611953.42000000004</v>
          </cell>
          <cell r="AB2114">
            <v>171738.3</v>
          </cell>
          <cell r="AC2114">
            <v>343953.06</v>
          </cell>
          <cell r="AD2114">
            <v>484351.07</v>
          </cell>
          <cell r="AE2114">
            <v>173528.51</v>
          </cell>
          <cell r="AF2114">
            <v>278519.19</v>
          </cell>
          <cell r="AG2114" t="str">
            <v>10</v>
          </cell>
          <cell r="AH2114" t="str">
            <v>CR</v>
          </cell>
          <cell r="AI2114" t="str">
            <v>Const</v>
          </cell>
          <cell r="AJ2114" t="str">
            <v>I</v>
          </cell>
        </row>
        <row r="2115">
          <cell r="A2115" t="str">
            <v>1013125</v>
          </cell>
          <cell r="B2115" t="str">
            <v>P98022343</v>
          </cell>
          <cell r="C2115" t="str">
            <v>98022343</v>
          </cell>
          <cell r="D2115" t="str">
            <v>SILLIMAN COLLEGE RENOVATION</v>
          </cell>
          <cell r="E2115">
            <v>37135</v>
          </cell>
          <cell r="H2115">
            <v>39478</v>
          </cell>
          <cell r="I2115">
            <v>38093</v>
          </cell>
          <cell r="J2115">
            <v>14670000</v>
          </cell>
          <cell r="K2115">
            <v>379967.13</v>
          </cell>
          <cell r="L2115">
            <v>3423333.95</v>
          </cell>
          <cell r="M2115">
            <v>38544</v>
          </cell>
          <cell r="N2115">
            <v>2869566</v>
          </cell>
          <cell r="O2115">
            <v>200506</v>
          </cell>
          <cell r="P2115">
            <v>8597362.6199999992</v>
          </cell>
          <cell r="Q2115" t="str">
            <v>71</v>
          </cell>
          <cell r="R2115" t="str">
            <v>Residential - Undergraduate</v>
          </cell>
          <cell r="S2115" t="str">
            <v>RESIDENTIAL FACILITIES</v>
          </cell>
          <cell r="T2115" t="b">
            <v>0</v>
          </cell>
          <cell r="U2115" t="b">
            <v>0</v>
          </cell>
          <cell r="V2115" t="b">
            <v>0</v>
          </cell>
          <cell r="W2115" t="str">
            <v>Accounting And Contracts</v>
          </cell>
          <cell r="X2115">
            <v>3343986</v>
          </cell>
          <cell r="Y2115">
            <v>0</v>
          </cell>
          <cell r="Z2115">
            <v>38544</v>
          </cell>
          <cell r="AA2115">
            <v>287397.34999999998</v>
          </cell>
          <cell r="AB2115">
            <v>2581567.75</v>
          </cell>
          <cell r="AC2115">
            <v>31352.32</v>
          </cell>
          <cell r="AD2115">
            <v>1516040.23</v>
          </cell>
          <cell r="AE2115">
            <v>321409.94</v>
          </cell>
          <cell r="AF2115">
            <v>436261.08</v>
          </cell>
          <cell r="AG2115" t="str">
            <v>10</v>
          </cell>
          <cell r="AH2115" t="str">
            <v>CR</v>
          </cell>
          <cell r="AI2115" t="str">
            <v>Const</v>
          </cell>
          <cell r="AJ2115" t="str">
            <v>I</v>
          </cell>
        </row>
        <row r="2116">
          <cell r="A2116" t="str">
            <v>1013126</v>
          </cell>
          <cell r="B2116" t="str">
            <v>P98022307</v>
          </cell>
          <cell r="C2116" t="str">
            <v>98022307</v>
          </cell>
          <cell r="D2116" t="str">
            <v>UNIVERSITY POLICE FACILITY NEW CONSRUCTION</v>
          </cell>
          <cell r="E2116">
            <v>37135</v>
          </cell>
          <cell r="H2116">
            <v>38717</v>
          </cell>
          <cell r="I2116">
            <v>38246</v>
          </cell>
          <cell r="J2116">
            <v>17000000</v>
          </cell>
          <cell r="K2116">
            <v>694611.11</v>
          </cell>
          <cell r="L2116">
            <v>1314627.46</v>
          </cell>
          <cell r="M2116">
            <v>0</v>
          </cell>
          <cell r="N2116">
            <v>1250250</v>
          </cell>
          <cell r="O2116">
            <v>200506</v>
          </cell>
          <cell r="P2116">
            <v>2187565.81</v>
          </cell>
          <cell r="Q2116" t="str">
            <v>61</v>
          </cell>
          <cell r="R2116" t="str">
            <v>Admin&amp;Other Other</v>
          </cell>
          <cell r="S2116" t="str">
            <v>POLICE STATION</v>
          </cell>
          <cell r="T2116" t="b">
            <v>0</v>
          </cell>
          <cell r="U2116" t="b">
            <v>0</v>
          </cell>
          <cell r="V2116" t="b">
            <v>0</v>
          </cell>
          <cell r="W2116" t="str">
            <v>Accounting And Contracts</v>
          </cell>
          <cell r="X2116">
            <v>14300000</v>
          </cell>
          <cell r="Y2116">
            <v>0</v>
          </cell>
          <cell r="Z2116">
            <v>2700000</v>
          </cell>
          <cell r="AA2116">
            <v>-2.8421709430404001E-14</v>
          </cell>
          <cell r="AB2116">
            <v>71218.070000000007</v>
          </cell>
          <cell r="AC2116">
            <v>661.34</v>
          </cell>
          <cell r="AD2116">
            <v>147681.70000000001</v>
          </cell>
          <cell r="AE2116">
            <v>0</v>
          </cell>
          <cell r="AF2116">
            <v>653377.24</v>
          </cell>
          <cell r="AG2116" t="str">
            <v>10</v>
          </cell>
          <cell r="AH2116" t="str">
            <v>NI</v>
          </cell>
          <cell r="AI2116" t="str">
            <v>Const</v>
          </cell>
          <cell r="AJ2116" t="str">
            <v>I</v>
          </cell>
        </row>
        <row r="2117">
          <cell r="A2117" t="str">
            <v>1013326</v>
          </cell>
          <cell r="B2117" t="str">
            <v>P01090701</v>
          </cell>
          <cell r="C2117" t="str">
            <v>01090701</v>
          </cell>
          <cell r="D2117" t="str">
            <v>SHM I 304-316 OFFICE RENOVATIONS</v>
          </cell>
          <cell r="E2117">
            <v>37135</v>
          </cell>
          <cell r="G2117">
            <v>37529</v>
          </cell>
          <cell r="H2117">
            <v>37407</v>
          </cell>
          <cell r="I2117">
            <v>37347</v>
          </cell>
          <cell r="J2117">
            <v>385000</v>
          </cell>
          <cell r="K2117">
            <v>382628.83</v>
          </cell>
          <cell r="L2117">
            <v>382853.83</v>
          </cell>
          <cell r="M2117">
            <v>0</v>
          </cell>
          <cell r="N2117">
            <v>382854</v>
          </cell>
          <cell r="O2117">
            <v>200506</v>
          </cell>
          <cell r="P2117">
            <v>382853.83</v>
          </cell>
          <cell r="Q2117" t="str">
            <v>80</v>
          </cell>
          <cell r="R2117" t="str">
            <v>Medicine</v>
          </cell>
          <cell r="S2117" t="str">
            <v>MEDICAL CAMPUS</v>
          </cell>
          <cell r="T2117" t="b">
            <v>0</v>
          </cell>
          <cell r="U2117" t="b">
            <v>0</v>
          </cell>
          <cell r="V2117" t="b">
            <v>0</v>
          </cell>
          <cell r="W2117" t="str">
            <v>Asset Management</v>
          </cell>
          <cell r="X2117">
            <v>382854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 t="str">
            <v>20</v>
          </cell>
          <cell r="AH2117" t="str">
            <v>PR</v>
          </cell>
          <cell r="AI2117" t="str">
            <v>Const</v>
          </cell>
          <cell r="AJ2117" t="str">
            <v>I</v>
          </cell>
        </row>
        <row r="2118">
          <cell r="A2118" t="str">
            <v>1013345</v>
          </cell>
          <cell r="B2118" t="str">
            <v>C01092186</v>
          </cell>
          <cell r="C2118" t="str">
            <v>01092186</v>
          </cell>
          <cell r="D2118" t="str">
            <v>FMT - FINANCIAL MANAGEMENT TOOL</v>
          </cell>
          <cell r="E2118">
            <v>37135</v>
          </cell>
          <cell r="G2118">
            <v>37680</v>
          </cell>
          <cell r="H2118">
            <v>37590</v>
          </cell>
          <cell r="I2118">
            <v>37155</v>
          </cell>
          <cell r="J2118">
            <v>0</v>
          </cell>
          <cell r="K2118">
            <v>-0.260000000009313</v>
          </cell>
          <cell r="L2118">
            <v>-0.260000000009313</v>
          </cell>
          <cell r="M2118">
            <v>0</v>
          </cell>
          <cell r="N2118">
            <v>0</v>
          </cell>
          <cell r="O2118">
            <v>200506</v>
          </cell>
          <cell r="P2118">
            <v>-0.260000000009313</v>
          </cell>
          <cell r="Q2118" t="str">
            <v>60</v>
          </cell>
          <cell r="R2118" t="str">
            <v>Admin&amp;Other Administration</v>
          </cell>
          <cell r="S2118" t="str">
            <v>EQUIPMENT, SYSTEMS, SOFTWARE</v>
          </cell>
          <cell r="T2118" t="b">
            <v>0</v>
          </cell>
          <cell r="U2118" t="b">
            <v>1</v>
          </cell>
          <cell r="V2118" t="b">
            <v>0</v>
          </cell>
          <cell r="W2118" t="str">
            <v>Finance-General Administration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 t="str">
            <v>50</v>
          </cell>
          <cell r="AH2118" t="str">
            <v>OO</v>
          </cell>
          <cell r="AI2118" t="str">
            <v>FullyF</v>
          </cell>
          <cell r="AJ2118" t="str">
            <v>FF</v>
          </cell>
        </row>
        <row r="2119">
          <cell r="A2119" t="str">
            <v>1013346</v>
          </cell>
          <cell r="B2119" t="str">
            <v>C01092185</v>
          </cell>
          <cell r="C2119" t="str">
            <v>01092185</v>
          </cell>
          <cell r="D2119" t="str">
            <v>PO/AP DATA WAREHOUSE PHASE II</v>
          </cell>
          <cell r="E2119">
            <v>37135</v>
          </cell>
          <cell r="G2119">
            <v>37437</v>
          </cell>
          <cell r="H2119">
            <v>37802</v>
          </cell>
          <cell r="I2119">
            <v>37600</v>
          </cell>
          <cell r="J2119">
            <v>261468</v>
          </cell>
          <cell r="K2119">
            <v>189582.12</v>
          </cell>
          <cell r="L2119">
            <v>189582.12</v>
          </cell>
          <cell r="M2119">
            <v>0</v>
          </cell>
          <cell r="N2119">
            <v>189582</v>
          </cell>
          <cell r="O2119">
            <v>200506</v>
          </cell>
          <cell r="P2119">
            <v>189582.12</v>
          </cell>
          <cell r="Q2119" t="str">
            <v>60</v>
          </cell>
          <cell r="R2119" t="str">
            <v>Admin&amp;Other Administration</v>
          </cell>
          <cell r="S2119" t="str">
            <v>EQUIPMENT, SYSTEMS, SOFTWARE</v>
          </cell>
          <cell r="T2119" t="b">
            <v>0</v>
          </cell>
          <cell r="U2119" t="b">
            <v>0</v>
          </cell>
          <cell r="V2119" t="b">
            <v>0</v>
          </cell>
          <cell r="W2119" t="str">
            <v>Finance-General Administration</v>
          </cell>
          <cell r="X2119">
            <v>261468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 t="str">
            <v>50</v>
          </cell>
          <cell r="AH2119" t="str">
            <v>OO</v>
          </cell>
          <cell r="AI2119" t="str">
            <v>Const</v>
          </cell>
          <cell r="AJ2119" t="str">
            <v>I</v>
          </cell>
        </row>
        <row r="2120">
          <cell r="A2120" t="str">
            <v>1013347</v>
          </cell>
          <cell r="B2120" t="str">
            <v>C01092184</v>
          </cell>
          <cell r="C2120" t="str">
            <v>01092184</v>
          </cell>
          <cell r="D2120" t="str">
            <v>E-PROCUREMENT PHASE II</v>
          </cell>
          <cell r="E2120">
            <v>37135</v>
          </cell>
          <cell r="G2120">
            <v>37802</v>
          </cell>
          <cell r="H2120">
            <v>37802</v>
          </cell>
          <cell r="I2120">
            <v>37600</v>
          </cell>
          <cell r="J2120">
            <v>476585</v>
          </cell>
          <cell r="K2120">
            <v>197249.34</v>
          </cell>
          <cell r="L2120">
            <v>295696.26</v>
          </cell>
          <cell r="M2120">
            <v>0</v>
          </cell>
          <cell r="N2120">
            <v>274887</v>
          </cell>
          <cell r="O2120">
            <v>200506</v>
          </cell>
          <cell r="P2120">
            <v>295696.26</v>
          </cell>
          <cell r="Q2120" t="str">
            <v>62</v>
          </cell>
          <cell r="R2120" t="str">
            <v>Admin&amp;Other Computing</v>
          </cell>
          <cell r="S2120" t="str">
            <v>EQUIPMENT, SYSTEMS, SOFTWARE</v>
          </cell>
          <cell r="T2120" t="b">
            <v>0</v>
          </cell>
          <cell r="U2120" t="b">
            <v>0</v>
          </cell>
          <cell r="V2120" t="b">
            <v>0</v>
          </cell>
          <cell r="W2120" t="str">
            <v>Finance-General Administration</v>
          </cell>
          <cell r="X2120">
            <v>476585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 t="str">
            <v>50</v>
          </cell>
          <cell r="AH2120" t="str">
            <v>OE</v>
          </cell>
          <cell r="AI2120" t="str">
            <v>Const</v>
          </cell>
          <cell r="AJ2120" t="str">
            <v>I</v>
          </cell>
        </row>
        <row r="2121">
          <cell r="A2121" t="str">
            <v>1013400</v>
          </cell>
          <cell r="B2121" t="str">
            <v>C01092677</v>
          </cell>
          <cell r="C2121" t="str">
            <v>01092677</v>
          </cell>
          <cell r="D2121" t="str">
            <v>ITS F&amp;A HARDWARE COSTS FY02</v>
          </cell>
          <cell r="E2121">
            <v>37135</v>
          </cell>
          <cell r="G2121">
            <v>37437</v>
          </cell>
          <cell r="H2121">
            <v>37437</v>
          </cell>
          <cell r="I2121">
            <v>37162</v>
          </cell>
          <cell r="J2121">
            <v>203400</v>
          </cell>
          <cell r="K2121">
            <v>103564.08</v>
          </cell>
          <cell r="L2121">
            <v>103564.08</v>
          </cell>
          <cell r="M2121">
            <v>0</v>
          </cell>
          <cell r="N2121">
            <v>103564</v>
          </cell>
          <cell r="O2121">
            <v>200506</v>
          </cell>
          <cell r="P2121">
            <v>103564.08</v>
          </cell>
          <cell r="Q2121" t="str">
            <v>62</v>
          </cell>
          <cell r="R2121" t="str">
            <v>Admin&amp;Other Computing</v>
          </cell>
          <cell r="S2121" t="str">
            <v>EQUIPMENT, SYSTEMS, SOFTWARE</v>
          </cell>
          <cell r="T2121" t="b">
            <v>0</v>
          </cell>
          <cell r="U2121" t="b">
            <v>0</v>
          </cell>
          <cell r="V2121" t="b">
            <v>0</v>
          </cell>
          <cell r="W2121" t="str">
            <v>Finance-General Administration</v>
          </cell>
          <cell r="X2121">
            <v>103564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 t="str">
            <v>50</v>
          </cell>
          <cell r="AH2121" t="str">
            <v>OE</v>
          </cell>
          <cell r="AI2121" t="str">
            <v>Const</v>
          </cell>
          <cell r="AJ2121" t="str">
            <v>I</v>
          </cell>
        </row>
        <row r="2122">
          <cell r="A2122" t="str">
            <v>1013401</v>
          </cell>
          <cell r="B2122" t="str">
            <v>C01092684</v>
          </cell>
          <cell r="C2122" t="str">
            <v>01092684</v>
          </cell>
          <cell r="D2122" t="str">
            <v>ITS F&amp;A SOFTWARE COSTS FY02</v>
          </cell>
          <cell r="E2122">
            <v>37135</v>
          </cell>
          <cell r="G2122">
            <v>37437</v>
          </cell>
          <cell r="H2122">
            <v>37437</v>
          </cell>
          <cell r="I2122">
            <v>37162</v>
          </cell>
          <cell r="J2122">
            <v>297500</v>
          </cell>
          <cell r="K2122">
            <v>193653</v>
          </cell>
          <cell r="L2122">
            <v>193653</v>
          </cell>
          <cell r="M2122">
            <v>0</v>
          </cell>
          <cell r="N2122">
            <v>193653</v>
          </cell>
          <cell r="O2122">
            <v>200506</v>
          </cell>
          <cell r="P2122">
            <v>193653</v>
          </cell>
          <cell r="Q2122" t="str">
            <v>62</v>
          </cell>
          <cell r="R2122" t="str">
            <v>Admin&amp;Other Computing</v>
          </cell>
          <cell r="S2122" t="str">
            <v>EQUIPMENT, SYSTEMS, SOFTWARE</v>
          </cell>
          <cell r="T2122" t="b">
            <v>0</v>
          </cell>
          <cell r="U2122" t="b">
            <v>0</v>
          </cell>
          <cell r="V2122" t="b">
            <v>0</v>
          </cell>
          <cell r="W2122" t="str">
            <v>Finance-General Administration</v>
          </cell>
          <cell r="X2122">
            <v>297500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 t="str">
            <v>50</v>
          </cell>
          <cell r="AH2122" t="str">
            <v>OO</v>
          </cell>
          <cell r="AI2122" t="str">
            <v>Const</v>
          </cell>
          <cell r="AJ2122" t="str">
            <v>I</v>
          </cell>
        </row>
        <row r="2123">
          <cell r="A2123" t="str">
            <v>1013423</v>
          </cell>
          <cell r="B2123" t="str">
            <v>C01092877</v>
          </cell>
          <cell r="C2123" t="str">
            <v>01092877</v>
          </cell>
          <cell r="D2123" t="str">
            <v>PEDIATRICS OLYMPUS RESPIRATORY EQUIPMENT</v>
          </cell>
          <cell r="E2123">
            <v>37135</v>
          </cell>
          <cell r="G2123">
            <v>37164</v>
          </cell>
          <cell r="H2123">
            <v>37225</v>
          </cell>
          <cell r="I2123">
            <v>37222</v>
          </cell>
          <cell r="J2123">
            <v>84132</v>
          </cell>
          <cell r="K2123">
            <v>0</v>
          </cell>
          <cell r="L2123">
            <v>0</v>
          </cell>
          <cell r="M2123">
            <v>0</v>
          </cell>
          <cell r="N2123">
            <v>64132</v>
          </cell>
          <cell r="O2123">
            <v>200506</v>
          </cell>
          <cell r="P2123">
            <v>0</v>
          </cell>
          <cell r="Q2123" t="str">
            <v>80</v>
          </cell>
          <cell r="R2123" t="str">
            <v>Medicine</v>
          </cell>
          <cell r="S2123" t="str">
            <v>EQUIPMENT, SYSTEMS, SOFTWARE</v>
          </cell>
          <cell r="T2123" t="b">
            <v>0</v>
          </cell>
          <cell r="U2123" t="b">
            <v>0</v>
          </cell>
          <cell r="V2123" t="b">
            <v>0</v>
          </cell>
          <cell r="W2123" t="str">
            <v>Finance-General Administration</v>
          </cell>
          <cell r="X2123">
            <v>64132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 t="str">
            <v>50</v>
          </cell>
          <cell r="AH2123" t="str">
            <v>OE</v>
          </cell>
          <cell r="AI2123" t="str">
            <v>Const</v>
          </cell>
          <cell r="AJ2123" t="str">
            <v>I</v>
          </cell>
        </row>
        <row r="2124">
          <cell r="A2124" t="str">
            <v>1013476</v>
          </cell>
          <cell r="B2124" t="str">
            <v>C01100277</v>
          </cell>
          <cell r="C2124" t="str">
            <v>01100277</v>
          </cell>
          <cell r="D2124" t="str">
            <v>ATHLETICS DELL 4000 LAPTOP ORDER #66519616-909007</v>
          </cell>
          <cell r="E2124">
            <v>37165</v>
          </cell>
          <cell r="G2124">
            <v>37195</v>
          </cell>
          <cell r="H2124">
            <v>37376</v>
          </cell>
          <cell r="I2124">
            <v>37166</v>
          </cell>
          <cell r="J2124">
            <v>1958</v>
          </cell>
          <cell r="K2124">
            <v>1958</v>
          </cell>
          <cell r="L2124">
            <v>1958</v>
          </cell>
          <cell r="M2124">
            <v>0</v>
          </cell>
          <cell r="N2124">
            <v>1958</v>
          </cell>
          <cell r="O2124">
            <v>200506</v>
          </cell>
          <cell r="P2124">
            <v>1958</v>
          </cell>
          <cell r="Q2124" t="str">
            <v>54</v>
          </cell>
          <cell r="R2124" t="str">
            <v>Athletics</v>
          </cell>
          <cell r="T2124" t="b">
            <v>0</v>
          </cell>
          <cell r="U2124" t="b">
            <v>1</v>
          </cell>
          <cell r="V2124" t="b">
            <v>0</v>
          </cell>
          <cell r="W2124" t="str">
            <v>Finance-General Administration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 t="str">
            <v>50</v>
          </cell>
          <cell r="AH2124" t="str">
            <v>OE</v>
          </cell>
          <cell r="AI2124" t="str">
            <v>FullyF</v>
          </cell>
          <cell r="AJ2124" t="str">
            <v>FF</v>
          </cell>
        </row>
        <row r="2125">
          <cell r="A2125" t="str">
            <v>1013477</v>
          </cell>
          <cell r="B2125" t="str">
            <v>C01100278</v>
          </cell>
          <cell r="C2125" t="str">
            <v>01100278</v>
          </cell>
          <cell r="D2125" t="str">
            <v>ATHLETICS DELL 4000 LAPTOP ORDER #66519616-911007</v>
          </cell>
          <cell r="E2125">
            <v>37165</v>
          </cell>
          <cell r="G2125">
            <v>37195</v>
          </cell>
          <cell r="H2125">
            <v>37376</v>
          </cell>
          <cell r="I2125">
            <v>37166</v>
          </cell>
          <cell r="J2125">
            <v>3916</v>
          </cell>
          <cell r="K2125">
            <v>3916</v>
          </cell>
          <cell r="L2125">
            <v>3916</v>
          </cell>
          <cell r="M2125">
            <v>0</v>
          </cell>
          <cell r="N2125">
            <v>3916</v>
          </cell>
          <cell r="O2125">
            <v>200506</v>
          </cell>
          <cell r="P2125">
            <v>3916</v>
          </cell>
          <cell r="Q2125" t="str">
            <v>54</v>
          </cell>
          <cell r="R2125" t="str">
            <v>Athletics</v>
          </cell>
          <cell r="T2125" t="b">
            <v>0</v>
          </cell>
          <cell r="U2125" t="b">
            <v>1</v>
          </cell>
          <cell r="V2125" t="b">
            <v>0</v>
          </cell>
          <cell r="W2125" t="str">
            <v>Finance-General Administration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 t="str">
            <v>50</v>
          </cell>
          <cell r="AH2125" t="str">
            <v>OE</v>
          </cell>
          <cell r="AI2125" t="str">
            <v>FullyF</v>
          </cell>
          <cell r="AJ2125" t="str">
            <v>FF</v>
          </cell>
        </row>
        <row r="2126">
          <cell r="A2126" t="str">
            <v>1013478</v>
          </cell>
          <cell r="B2126" t="str">
            <v>C01100279</v>
          </cell>
          <cell r="C2126" t="str">
            <v>01100279</v>
          </cell>
          <cell r="D2126" t="str">
            <v>ATHLETICS DELL YAD COMPUTER ORDER #66235863-907001</v>
          </cell>
          <cell r="E2126">
            <v>37165</v>
          </cell>
          <cell r="G2126">
            <v>37195</v>
          </cell>
          <cell r="H2126">
            <v>37376</v>
          </cell>
          <cell r="I2126">
            <v>37166</v>
          </cell>
          <cell r="J2126">
            <v>1283</v>
          </cell>
          <cell r="K2126">
            <v>1283</v>
          </cell>
          <cell r="L2126">
            <v>1283</v>
          </cell>
          <cell r="M2126">
            <v>0</v>
          </cell>
          <cell r="N2126">
            <v>1283</v>
          </cell>
          <cell r="O2126">
            <v>200506</v>
          </cell>
          <cell r="P2126">
            <v>1283</v>
          </cell>
          <cell r="Q2126" t="str">
            <v>54</v>
          </cell>
          <cell r="R2126" t="str">
            <v>Athletics</v>
          </cell>
          <cell r="T2126" t="b">
            <v>0</v>
          </cell>
          <cell r="U2126" t="b">
            <v>1</v>
          </cell>
          <cell r="V2126" t="b">
            <v>0</v>
          </cell>
          <cell r="W2126" t="str">
            <v>Finance-General Administration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 t="str">
            <v>50</v>
          </cell>
          <cell r="AH2126" t="str">
            <v>OE</v>
          </cell>
          <cell r="AI2126" t="str">
            <v>FullyF</v>
          </cell>
          <cell r="AJ2126" t="str">
            <v>FF</v>
          </cell>
        </row>
        <row r="2127">
          <cell r="A2127" t="str">
            <v>1013479</v>
          </cell>
          <cell r="B2127" t="str">
            <v>C01100280</v>
          </cell>
          <cell r="C2127" t="str">
            <v>01100280</v>
          </cell>
          <cell r="D2127" t="str">
            <v>ATHLETICS DELL YAD COMPUTER ORDER #66235863-911003</v>
          </cell>
          <cell r="E2127">
            <v>37165</v>
          </cell>
          <cell r="G2127">
            <v>37195</v>
          </cell>
          <cell r="H2127">
            <v>37376</v>
          </cell>
          <cell r="I2127">
            <v>37166</v>
          </cell>
          <cell r="J2127">
            <v>1283</v>
          </cell>
          <cell r="K2127">
            <v>1283</v>
          </cell>
          <cell r="L2127">
            <v>1283</v>
          </cell>
          <cell r="M2127">
            <v>0</v>
          </cell>
          <cell r="N2127">
            <v>1283</v>
          </cell>
          <cell r="O2127">
            <v>200506</v>
          </cell>
          <cell r="P2127">
            <v>1283</v>
          </cell>
          <cell r="Q2127" t="str">
            <v>54</v>
          </cell>
          <cell r="R2127" t="str">
            <v>Athletics</v>
          </cell>
          <cell r="T2127" t="b">
            <v>0</v>
          </cell>
          <cell r="U2127" t="b">
            <v>1</v>
          </cell>
          <cell r="V2127" t="b">
            <v>0</v>
          </cell>
          <cell r="W2127" t="str">
            <v>Finance-General Administration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 t="str">
            <v>50</v>
          </cell>
          <cell r="AH2127" t="str">
            <v>OE</v>
          </cell>
          <cell r="AI2127" t="str">
            <v>FullyF</v>
          </cell>
          <cell r="AJ2127" t="str">
            <v>FF</v>
          </cell>
        </row>
        <row r="2128">
          <cell r="A2128" t="str">
            <v>1013480</v>
          </cell>
          <cell r="B2128" t="str">
            <v>C01100281</v>
          </cell>
          <cell r="C2128" t="str">
            <v>01100281</v>
          </cell>
          <cell r="D2128" t="str">
            <v>ATHLETICS DELL YAD COMPUTER ORDER #66235863-911006</v>
          </cell>
          <cell r="E2128">
            <v>37165</v>
          </cell>
          <cell r="G2128">
            <v>37195</v>
          </cell>
          <cell r="H2128">
            <v>37376</v>
          </cell>
          <cell r="I2128">
            <v>37166</v>
          </cell>
          <cell r="J2128">
            <v>1283</v>
          </cell>
          <cell r="K2128">
            <v>1283</v>
          </cell>
          <cell r="L2128">
            <v>1283</v>
          </cell>
          <cell r="M2128">
            <v>0</v>
          </cell>
          <cell r="N2128">
            <v>1283</v>
          </cell>
          <cell r="O2128">
            <v>200506</v>
          </cell>
          <cell r="P2128">
            <v>1283</v>
          </cell>
          <cell r="Q2128" t="str">
            <v>54</v>
          </cell>
          <cell r="R2128" t="str">
            <v>Athletics</v>
          </cell>
          <cell r="T2128" t="b">
            <v>0</v>
          </cell>
          <cell r="U2128" t="b">
            <v>1</v>
          </cell>
          <cell r="V2128" t="b">
            <v>0</v>
          </cell>
          <cell r="W2128" t="str">
            <v>Finance-General Administration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 t="str">
            <v>50</v>
          </cell>
          <cell r="AH2128" t="str">
            <v>OE</v>
          </cell>
          <cell r="AI2128" t="str">
            <v>FullyF</v>
          </cell>
          <cell r="AJ2128" t="str">
            <v>FF</v>
          </cell>
        </row>
        <row r="2129">
          <cell r="A2129" t="str">
            <v>1013613</v>
          </cell>
          <cell r="B2129" t="str">
            <v>P01091801</v>
          </cell>
          <cell r="C2129" t="str">
            <v>01091801</v>
          </cell>
          <cell r="D2129" t="str">
            <v>SOM LEASED SPACE</v>
          </cell>
          <cell r="E2129">
            <v>37165</v>
          </cell>
          <cell r="G2129">
            <v>37315</v>
          </cell>
          <cell r="I2129">
            <v>37866</v>
          </cell>
          <cell r="J2129">
            <v>6560</v>
          </cell>
          <cell r="K2129">
            <v>6560</v>
          </cell>
          <cell r="L2129">
            <v>6560</v>
          </cell>
          <cell r="M2129">
            <v>6560</v>
          </cell>
          <cell r="N2129">
            <v>0</v>
          </cell>
          <cell r="O2129">
            <v>200506</v>
          </cell>
          <cell r="P2129">
            <v>6560</v>
          </cell>
          <cell r="Q2129" t="str">
            <v>33</v>
          </cell>
          <cell r="R2129" t="str">
            <v>Self-sup Management</v>
          </cell>
          <cell r="T2129" t="b">
            <v>0</v>
          </cell>
          <cell r="U2129" t="b">
            <v>1</v>
          </cell>
          <cell r="V2129" t="b">
            <v>0</v>
          </cell>
          <cell r="W2129" t="str">
            <v>Accounting And Contracts</v>
          </cell>
          <cell r="X2129">
            <v>0</v>
          </cell>
          <cell r="Y2129">
            <v>0</v>
          </cell>
          <cell r="Z2129">
            <v>6560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 t="str">
            <v>20</v>
          </cell>
          <cell r="AH2129" t="str">
            <v>OL</v>
          </cell>
          <cell r="AI2129" t="str">
            <v>FullyF</v>
          </cell>
          <cell r="AJ2129" t="str">
            <v>FF</v>
          </cell>
        </row>
        <row r="2130">
          <cell r="A2130" t="str">
            <v>1013614</v>
          </cell>
          <cell r="B2130" t="str">
            <v>P01091901</v>
          </cell>
          <cell r="C2130" t="str">
            <v>01091901</v>
          </cell>
          <cell r="D2130" t="str">
            <v>UHSC BUSINESS OFFICE RELOCATION</v>
          </cell>
          <cell r="E2130">
            <v>37165</v>
          </cell>
          <cell r="G2130">
            <v>37788</v>
          </cell>
          <cell r="H2130">
            <v>37833</v>
          </cell>
          <cell r="I2130">
            <v>37739</v>
          </cell>
          <cell r="J2130">
            <v>509000</v>
          </cell>
          <cell r="K2130">
            <v>66507.42</v>
          </cell>
          <cell r="L2130">
            <v>496036.33</v>
          </cell>
          <cell r="M2130">
            <v>3871</v>
          </cell>
          <cell r="N2130">
            <v>492165</v>
          </cell>
          <cell r="O2130">
            <v>200506</v>
          </cell>
          <cell r="P2130">
            <v>498786.33</v>
          </cell>
          <cell r="Q2130" t="str">
            <v>61</v>
          </cell>
          <cell r="R2130" t="str">
            <v>Admin&amp;Other Other</v>
          </cell>
          <cell r="S2130" t="str">
            <v>OTHER FACILITIES</v>
          </cell>
          <cell r="T2130" t="b">
            <v>0</v>
          </cell>
          <cell r="U2130" t="b">
            <v>0</v>
          </cell>
          <cell r="V2130" t="b">
            <v>0</v>
          </cell>
          <cell r="W2130" t="str">
            <v>Accounting And Contracts</v>
          </cell>
          <cell r="X2130">
            <v>492165</v>
          </cell>
          <cell r="Y2130">
            <v>0</v>
          </cell>
          <cell r="Z2130">
            <v>0</v>
          </cell>
          <cell r="AA2130">
            <v>2750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 t="str">
            <v>20</v>
          </cell>
          <cell r="AH2130" t="str">
            <v>PR</v>
          </cell>
          <cell r="AI2130" t="str">
            <v>Const</v>
          </cell>
          <cell r="AJ2130" t="str">
            <v>I</v>
          </cell>
        </row>
        <row r="2131">
          <cell r="A2131" t="str">
            <v>1013615</v>
          </cell>
          <cell r="B2131" t="str">
            <v>P01092101</v>
          </cell>
          <cell r="C2131" t="str">
            <v>01092101</v>
          </cell>
          <cell r="D2131" t="str">
            <v>INGALLS RINK RENOVATION/ADDITION</v>
          </cell>
          <cell r="E2131">
            <v>37165</v>
          </cell>
          <cell r="H2131">
            <v>38899</v>
          </cell>
          <cell r="I2131">
            <v>37165</v>
          </cell>
          <cell r="J2131">
            <v>315000</v>
          </cell>
          <cell r="K2131">
            <v>222780.73</v>
          </cell>
          <cell r="L2131">
            <v>224972.73</v>
          </cell>
          <cell r="M2131">
            <v>157500</v>
          </cell>
          <cell r="N2131">
            <v>0</v>
          </cell>
          <cell r="O2131">
            <v>200506</v>
          </cell>
          <cell r="P2131">
            <v>224972.73</v>
          </cell>
          <cell r="Q2131" t="str">
            <v>54</v>
          </cell>
          <cell r="R2131" t="str">
            <v>Athletics</v>
          </cell>
          <cell r="T2131" t="b">
            <v>0</v>
          </cell>
          <cell r="U2131" t="b">
            <v>0</v>
          </cell>
          <cell r="V2131" t="b">
            <v>0</v>
          </cell>
          <cell r="W2131" t="str">
            <v>Accounting And Contracts</v>
          </cell>
          <cell r="X2131">
            <v>0</v>
          </cell>
          <cell r="Y2131">
            <v>0</v>
          </cell>
          <cell r="Z2131">
            <v>315000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 t="str">
            <v>10</v>
          </cell>
          <cell r="AH2131" t="str">
            <v>CR</v>
          </cell>
          <cell r="AI2131" t="str">
            <v>Desig</v>
          </cell>
          <cell r="AJ2131" t="str">
            <v>I</v>
          </cell>
        </row>
        <row r="2132">
          <cell r="A2132" t="str">
            <v>1013616</v>
          </cell>
          <cell r="B2132" t="str">
            <v>P01082901</v>
          </cell>
          <cell r="C2132" t="str">
            <v>01082901</v>
          </cell>
          <cell r="D2132" t="str">
            <v>FMB EXTERIOR ENVELOPE</v>
          </cell>
          <cell r="E2132">
            <v>37165</v>
          </cell>
          <cell r="G2132">
            <v>37791</v>
          </cell>
          <cell r="H2132">
            <v>37621</v>
          </cell>
          <cell r="I2132">
            <v>37438</v>
          </cell>
          <cell r="J2132">
            <v>1100000</v>
          </cell>
          <cell r="K2132">
            <v>877128.5</v>
          </cell>
          <cell r="L2132">
            <v>948308.47999999998</v>
          </cell>
          <cell r="M2132">
            <v>0</v>
          </cell>
          <cell r="N2132">
            <v>948308</v>
          </cell>
          <cell r="O2132">
            <v>200506</v>
          </cell>
          <cell r="P2132">
            <v>948308.47999999998</v>
          </cell>
          <cell r="Q2132" t="str">
            <v>80</v>
          </cell>
          <cell r="R2132" t="str">
            <v>Medicine</v>
          </cell>
          <cell r="S2132" t="str">
            <v>MEDICAL CAMPUS</v>
          </cell>
          <cell r="T2132" t="b">
            <v>0</v>
          </cell>
          <cell r="U2132" t="b">
            <v>0</v>
          </cell>
          <cell r="V2132" t="b">
            <v>0</v>
          </cell>
          <cell r="W2132" t="str">
            <v>Asset Management</v>
          </cell>
          <cell r="X2132">
            <v>1100000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 t="str">
            <v>30</v>
          </cell>
          <cell r="AH2132" t="str">
            <v>CM</v>
          </cell>
          <cell r="AI2132" t="str">
            <v>Const</v>
          </cell>
          <cell r="AJ2132" t="str">
            <v>I</v>
          </cell>
        </row>
        <row r="2133">
          <cell r="A2133" t="str">
            <v>1013617</v>
          </cell>
          <cell r="B2133" t="str">
            <v>P01072604</v>
          </cell>
          <cell r="C2133" t="str">
            <v>01072604</v>
          </cell>
          <cell r="D2133" t="str">
            <v>SHM I-WING WEST FIRE PROTECTION</v>
          </cell>
          <cell r="E2133">
            <v>37165</v>
          </cell>
          <cell r="G2133">
            <v>37346</v>
          </cell>
          <cell r="H2133">
            <v>37468</v>
          </cell>
          <cell r="I2133">
            <v>37168</v>
          </cell>
          <cell r="J2133">
            <v>1400000</v>
          </cell>
          <cell r="K2133">
            <v>1115057.03</v>
          </cell>
          <cell r="L2133">
            <v>1209219.8600000001</v>
          </cell>
          <cell r="M2133">
            <v>0</v>
          </cell>
          <cell r="N2133">
            <v>1209220</v>
          </cell>
          <cell r="O2133">
            <v>200506</v>
          </cell>
          <cell r="P2133">
            <v>1209219.8600000001</v>
          </cell>
          <cell r="Q2133" t="str">
            <v>80</v>
          </cell>
          <cell r="R2133" t="str">
            <v>Medicine</v>
          </cell>
          <cell r="S2133" t="str">
            <v>MEDICAL CAMPUS</v>
          </cell>
          <cell r="T2133" t="b">
            <v>0</v>
          </cell>
          <cell r="U2133" t="b">
            <v>0</v>
          </cell>
          <cell r="V2133" t="b">
            <v>0</v>
          </cell>
          <cell r="W2133" t="str">
            <v>Asset Management</v>
          </cell>
          <cell r="X2133">
            <v>1209220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 t="str">
            <v>30</v>
          </cell>
          <cell r="AH2133" t="str">
            <v>CM</v>
          </cell>
          <cell r="AI2133" t="str">
            <v>Const</v>
          </cell>
          <cell r="AJ2133" t="str">
            <v>I</v>
          </cell>
        </row>
        <row r="2134">
          <cell r="A2134" t="str">
            <v>1013618</v>
          </cell>
          <cell r="B2134" t="str">
            <v>P01100402</v>
          </cell>
          <cell r="C2134" t="str">
            <v>01100402</v>
          </cell>
          <cell r="D2134" t="str">
            <v>YALE BOWL RENOVATION PLANNING STUDY</v>
          </cell>
          <cell r="E2134">
            <v>37165</v>
          </cell>
          <cell r="F2134">
            <v>38231</v>
          </cell>
          <cell r="I2134">
            <v>38187</v>
          </cell>
          <cell r="J2134">
            <v>81243</v>
          </cell>
          <cell r="K2134">
            <v>80451.05</v>
          </cell>
          <cell r="L2134">
            <v>81243.05</v>
          </cell>
          <cell r="M2134">
            <v>81243</v>
          </cell>
          <cell r="N2134">
            <v>0</v>
          </cell>
          <cell r="O2134">
            <v>200506</v>
          </cell>
          <cell r="P2134">
            <v>81243.05</v>
          </cell>
          <cell r="Q2134" t="str">
            <v>54</v>
          </cell>
          <cell r="R2134" t="str">
            <v>Athletics</v>
          </cell>
          <cell r="T2134" t="b">
            <v>0</v>
          </cell>
          <cell r="U2134" t="b">
            <v>0</v>
          </cell>
          <cell r="V2134" t="b">
            <v>0</v>
          </cell>
          <cell r="W2134" t="str">
            <v>Accounting And Contracts</v>
          </cell>
          <cell r="X2134">
            <v>0</v>
          </cell>
          <cell r="Y2134">
            <v>0</v>
          </cell>
          <cell r="Z2134">
            <v>81243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I2134" t="str">
            <v>Tomb</v>
          </cell>
          <cell r="AJ2134" t="str">
            <v>T</v>
          </cell>
        </row>
        <row r="2135">
          <cell r="A2135" t="str">
            <v>1013710</v>
          </cell>
          <cell r="B2135" t="str">
            <v>P01092701</v>
          </cell>
          <cell r="C2135" t="str">
            <v>01092701</v>
          </cell>
          <cell r="D2135" t="str">
            <v>DAVIES/SDQ PIPING &amp; DUCT SYSTEMS</v>
          </cell>
          <cell r="E2135">
            <v>37165</v>
          </cell>
          <cell r="G2135">
            <v>37560</v>
          </cell>
          <cell r="H2135">
            <v>37437</v>
          </cell>
          <cell r="I2135">
            <v>37866</v>
          </cell>
          <cell r="J2135">
            <v>938300</v>
          </cell>
          <cell r="K2135">
            <v>938300</v>
          </cell>
          <cell r="L2135">
            <v>938300</v>
          </cell>
          <cell r="M2135">
            <v>0</v>
          </cell>
          <cell r="N2135">
            <v>938300</v>
          </cell>
          <cell r="O2135">
            <v>200506</v>
          </cell>
          <cell r="P2135">
            <v>938300</v>
          </cell>
          <cell r="Q2135" t="str">
            <v>65</v>
          </cell>
          <cell r="R2135" t="str">
            <v>Admin&amp;Other Utilities Central</v>
          </cell>
          <cell r="S2135" t="str">
            <v>POWER PLANTS AND UTILITY DISTRIBUTION SYSTEMS</v>
          </cell>
          <cell r="T2135" t="b">
            <v>0</v>
          </cell>
          <cell r="U2135" t="b">
            <v>1</v>
          </cell>
          <cell r="V2135" t="b">
            <v>0</v>
          </cell>
          <cell r="W2135" t="str">
            <v>Accounting And Contracts</v>
          </cell>
          <cell r="X2135">
            <v>938300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 t="str">
            <v>30</v>
          </cell>
          <cell r="AH2135" t="str">
            <v>CM</v>
          </cell>
          <cell r="AI2135" t="str">
            <v>FullyF</v>
          </cell>
          <cell r="AJ2135" t="str">
            <v>FF</v>
          </cell>
        </row>
        <row r="2136">
          <cell r="A2136" t="str">
            <v>1013711</v>
          </cell>
          <cell r="B2136" t="str">
            <v>P01091803</v>
          </cell>
          <cell r="C2136" t="str">
            <v>01091803</v>
          </cell>
          <cell r="D2136" t="str">
            <v>LEPH 715 RENOVATION</v>
          </cell>
          <cell r="E2136">
            <v>37165</v>
          </cell>
          <cell r="G2136">
            <v>37437</v>
          </cell>
          <cell r="H2136">
            <v>37468</v>
          </cell>
          <cell r="I2136">
            <v>37333</v>
          </cell>
          <cell r="J2136">
            <v>235000</v>
          </cell>
          <cell r="K2136">
            <v>234531.36</v>
          </cell>
          <cell r="L2136">
            <v>234531.36</v>
          </cell>
          <cell r="M2136">
            <v>140496</v>
          </cell>
          <cell r="N2136">
            <v>94035</v>
          </cell>
          <cell r="O2136">
            <v>200506</v>
          </cell>
          <cell r="P2136">
            <v>234531.36</v>
          </cell>
          <cell r="Q2136" t="str">
            <v>80</v>
          </cell>
          <cell r="R2136" t="str">
            <v>Medicine</v>
          </cell>
          <cell r="S2136" t="str">
            <v>MEDICAL CAMPUS</v>
          </cell>
          <cell r="T2136" t="b">
            <v>0</v>
          </cell>
          <cell r="U2136" t="b">
            <v>0</v>
          </cell>
          <cell r="V2136" t="b">
            <v>0</v>
          </cell>
          <cell r="W2136" t="str">
            <v>Asset Management</v>
          </cell>
          <cell r="X2136">
            <v>94035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 t="str">
            <v>20</v>
          </cell>
          <cell r="AH2136" t="str">
            <v>PR</v>
          </cell>
          <cell r="AI2136" t="str">
            <v>Const</v>
          </cell>
          <cell r="AJ2136" t="str">
            <v>I</v>
          </cell>
        </row>
        <row r="2137">
          <cell r="A2137" t="str">
            <v>1013712</v>
          </cell>
          <cell r="B2137" t="str">
            <v>P01100401</v>
          </cell>
          <cell r="C2137" t="str">
            <v>01100401</v>
          </cell>
          <cell r="D2137" t="str">
            <v>WWW 307 ENVIRONMENTAL ROOM RENOVATION</v>
          </cell>
          <cell r="E2137">
            <v>37165</v>
          </cell>
          <cell r="G2137">
            <v>37499</v>
          </cell>
          <cell r="H2137">
            <v>37437</v>
          </cell>
          <cell r="I2137">
            <v>37585</v>
          </cell>
          <cell r="J2137">
            <v>140000</v>
          </cell>
          <cell r="K2137">
            <v>124355.75</v>
          </cell>
          <cell r="L2137">
            <v>124355.75</v>
          </cell>
          <cell r="M2137">
            <v>0</v>
          </cell>
          <cell r="N2137">
            <v>124356</v>
          </cell>
          <cell r="O2137">
            <v>200506</v>
          </cell>
          <cell r="P2137">
            <v>124355.75</v>
          </cell>
          <cell r="Q2137" t="str">
            <v>80</v>
          </cell>
          <cell r="R2137" t="str">
            <v>Medicine</v>
          </cell>
          <cell r="S2137" t="str">
            <v>MEDICAL CAMPUS</v>
          </cell>
          <cell r="T2137" t="b">
            <v>0</v>
          </cell>
          <cell r="U2137" t="b">
            <v>0</v>
          </cell>
          <cell r="V2137" t="b">
            <v>0</v>
          </cell>
          <cell r="W2137" t="str">
            <v>Asset Management</v>
          </cell>
          <cell r="X2137">
            <v>124356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 t="str">
            <v>20</v>
          </cell>
          <cell r="AH2137" t="str">
            <v>PR</v>
          </cell>
          <cell r="AI2137" t="str">
            <v>Const</v>
          </cell>
          <cell r="AJ2137" t="str">
            <v>I</v>
          </cell>
        </row>
        <row r="2138">
          <cell r="A2138" t="str">
            <v>1013797</v>
          </cell>
          <cell r="B2138" t="str">
            <v>P01102401</v>
          </cell>
          <cell r="C2138" t="str">
            <v>01102401</v>
          </cell>
          <cell r="D2138" t="str">
            <v>DUNHAM LAB 108-114 RENOVATION</v>
          </cell>
          <cell r="E2138">
            <v>37165</v>
          </cell>
          <cell r="G2138">
            <v>37529</v>
          </cell>
          <cell r="I2138">
            <v>38187</v>
          </cell>
          <cell r="J2138">
            <v>94498</v>
          </cell>
          <cell r="K2138">
            <v>90699.68</v>
          </cell>
          <cell r="L2138">
            <v>94497.68</v>
          </cell>
          <cell r="M2138">
            <v>94498</v>
          </cell>
          <cell r="N2138">
            <v>0</v>
          </cell>
          <cell r="O2138">
            <v>200506</v>
          </cell>
          <cell r="P2138">
            <v>94497.68</v>
          </cell>
          <cell r="Q2138" t="str">
            <v>24</v>
          </cell>
          <cell r="R2138" t="str">
            <v>Eng&amp;ApplSci</v>
          </cell>
          <cell r="T2138" t="b">
            <v>0</v>
          </cell>
          <cell r="U2138" t="b">
            <v>0</v>
          </cell>
          <cell r="V2138" t="b">
            <v>0</v>
          </cell>
          <cell r="W2138" t="str">
            <v>Accounting And Contracts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I2138" t="str">
            <v>Tomb</v>
          </cell>
          <cell r="AJ2138" t="str">
            <v>T</v>
          </cell>
        </row>
        <row r="2139">
          <cell r="A2139" t="str">
            <v>1013798</v>
          </cell>
          <cell r="B2139" t="str">
            <v>P01101501</v>
          </cell>
          <cell r="C2139" t="str">
            <v>01101501</v>
          </cell>
          <cell r="D2139" t="str">
            <v>ESH APARTMENT 104 ADA &amp; FIRE SEPARATION</v>
          </cell>
          <cell r="E2139">
            <v>37165</v>
          </cell>
          <cell r="G2139">
            <v>37287</v>
          </cell>
          <cell r="H2139">
            <v>37287</v>
          </cell>
          <cell r="I2139">
            <v>37194</v>
          </cell>
          <cell r="J2139">
            <v>96000</v>
          </cell>
          <cell r="K2139">
            <v>71393.759999999995</v>
          </cell>
          <cell r="L2139">
            <v>73401.009999999995</v>
          </cell>
          <cell r="M2139">
            <v>0</v>
          </cell>
          <cell r="N2139">
            <v>73401</v>
          </cell>
          <cell r="O2139">
            <v>200506</v>
          </cell>
          <cell r="P2139">
            <v>73401.009999999995</v>
          </cell>
          <cell r="Q2139" t="str">
            <v>80</v>
          </cell>
          <cell r="R2139" t="str">
            <v>Medicine</v>
          </cell>
          <cell r="S2139" t="str">
            <v>MEDICAL CAMPUS</v>
          </cell>
          <cell r="T2139" t="b">
            <v>0</v>
          </cell>
          <cell r="U2139" t="b">
            <v>0</v>
          </cell>
          <cell r="V2139" t="b">
            <v>0</v>
          </cell>
          <cell r="W2139" t="str">
            <v>Asset Management</v>
          </cell>
          <cell r="X2139">
            <v>73401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 t="str">
            <v>30</v>
          </cell>
          <cell r="AH2139" t="str">
            <v>CM</v>
          </cell>
          <cell r="AI2139" t="str">
            <v>Const</v>
          </cell>
          <cell r="AJ2139" t="str">
            <v>I</v>
          </cell>
        </row>
        <row r="2140">
          <cell r="A2140" t="str">
            <v>1013799</v>
          </cell>
          <cell r="B2140" t="str">
            <v>P01101802</v>
          </cell>
          <cell r="C2140" t="str">
            <v>01101802</v>
          </cell>
          <cell r="D2140" t="str">
            <v>SEAMCO VIVARIUM</v>
          </cell>
          <cell r="E2140">
            <v>37165</v>
          </cell>
          <cell r="G2140">
            <v>37376</v>
          </cell>
          <cell r="H2140">
            <v>37346</v>
          </cell>
          <cell r="I2140">
            <v>37235</v>
          </cell>
          <cell r="J2140">
            <v>975000</v>
          </cell>
          <cell r="K2140">
            <v>977457.18</v>
          </cell>
          <cell r="L2140">
            <v>977457.18</v>
          </cell>
          <cell r="M2140">
            <v>0</v>
          </cell>
          <cell r="N2140">
            <v>975000</v>
          </cell>
          <cell r="O2140">
            <v>200506</v>
          </cell>
          <cell r="P2140">
            <v>977457.18</v>
          </cell>
          <cell r="Q2140" t="str">
            <v>80</v>
          </cell>
          <cell r="R2140" t="str">
            <v>Medicine</v>
          </cell>
          <cell r="S2140" t="str">
            <v>MEDICAL CAMPUS</v>
          </cell>
          <cell r="T2140" t="b">
            <v>0</v>
          </cell>
          <cell r="U2140" t="b">
            <v>0</v>
          </cell>
          <cell r="V2140" t="b">
            <v>0</v>
          </cell>
          <cell r="W2140" t="str">
            <v>Asset Management</v>
          </cell>
          <cell r="X2140">
            <v>975000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 t="str">
            <v>20</v>
          </cell>
          <cell r="AH2140" t="str">
            <v>PR</v>
          </cell>
          <cell r="AI2140" t="str">
            <v>Const</v>
          </cell>
          <cell r="AJ2140" t="str">
            <v>I</v>
          </cell>
        </row>
        <row r="2141">
          <cell r="A2141" t="str">
            <v>1013800</v>
          </cell>
          <cell r="B2141" t="str">
            <v>P01101101</v>
          </cell>
          <cell r="C2141" t="str">
            <v>01101101</v>
          </cell>
          <cell r="D2141" t="str">
            <v>SHM B103 RENOVATION</v>
          </cell>
          <cell r="E2141">
            <v>37165</v>
          </cell>
          <cell r="G2141">
            <v>37468</v>
          </cell>
          <cell r="H2141">
            <v>37315</v>
          </cell>
          <cell r="I2141">
            <v>37193</v>
          </cell>
          <cell r="J2141">
            <v>154000</v>
          </cell>
          <cell r="K2141">
            <v>128986.46</v>
          </cell>
          <cell r="L2141">
            <v>128986.46</v>
          </cell>
          <cell r="M2141">
            <v>0</v>
          </cell>
          <cell r="N2141">
            <v>128987</v>
          </cell>
          <cell r="O2141">
            <v>200506</v>
          </cell>
          <cell r="P2141">
            <v>128986.46</v>
          </cell>
          <cell r="Q2141" t="str">
            <v>80</v>
          </cell>
          <cell r="R2141" t="str">
            <v>Medicine</v>
          </cell>
          <cell r="S2141" t="str">
            <v>MEDICAL CAMPUS</v>
          </cell>
          <cell r="T2141" t="b">
            <v>0</v>
          </cell>
          <cell r="U2141" t="b">
            <v>0</v>
          </cell>
          <cell r="V2141" t="b">
            <v>0</v>
          </cell>
          <cell r="W2141" t="str">
            <v>Asset Management</v>
          </cell>
          <cell r="X2141">
            <v>128987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 t="str">
            <v>20</v>
          </cell>
          <cell r="AH2141" t="str">
            <v>PR</v>
          </cell>
          <cell r="AI2141" t="str">
            <v>Const</v>
          </cell>
          <cell r="AJ2141" t="str">
            <v>I</v>
          </cell>
        </row>
        <row r="2142">
          <cell r="A2142" t="str">
            <v>1013801</v>
          </cell>
          <cell r="B2142" t="str">
            <v>P01101801</v>
          </cell>
          <cell r="C2142" t="str">
            <v>01101801</v>
          </cell>
          <cell r="D2142" t="str">
            <v>YPB 2 PHASE 1 PHARMACY</v>
          </cell>
          <cell r="E2142">
            <v>37165</v>
          </cell>
          <cell r="G2142">
            <v>37345</v>
          </cell>
          <cell r="H2142">
            <v>37621</v>
          </cell>
          <cell r="I2142">
            <v>37193</v>
          </cell>
          <cell r="J2142">
            <v>180000</v>
          </cell>
          <cell r="K2142">
            <v>104875.95</v>
          </cell>
          <cell r="L2142">
            <v>104875.95</v>
          </cell>
          <cell r="M2142">
            <v>106155</v>
          </cell>
          <cell r="N2142">
            <v>0</v>
          </cell>
          <cell r="O2142">
            <v>200506</v>
          </cell>
          <cell r="P2142">
            <v>104875.95</v>
          </cell>
          <cell r="Q2142" t="str">
            <v>80</v>
          </cell>
          <cell r="R2142" t="str">
            <v>Medicine</v>
          </cell>
          <cell r="T2142" t="b">
            <v>0</v>
          </cell>
          <cell r="U2142" t="b">
            <v>0</v>
          </cell>
          <cell r="V2142" t="b">
            <v>0</v>
          </cell>
          <cell r="W2142" t="str">
            <v>Asset Management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 t="str">
            <v>30</v>
          </cell>
          <cell r="AH2142" t="str">
            <v>CM</v>
          </cell>
          <cell r="AI2142" t="str">
            <v>Desig</v>
          </cell>
          <cell r="AJ2142" t="str">
            <v>I</v>
          </cell>
        </row>
        <row r="2143">
          <cell r="A2143" t="str">
            <v>1013932</v>
          </cell>
          <cell r="B2143" t="str">
            <v>C01111377</v>
          </cell>
          <cell r="C2143" t="str">
            <v>01111377</v>
          </cell>
          <cell r="D2143" t="str">
            <v>MB&amp;B KECK MASS SPECTROMETER WORKSTATION</v>
          </cell>
          <cell r="E2143">
            <v>37196</v>
          </cell>
          <cell r="G2143">
            <v>37257</v>
          </cell>
          <cell r="H2143">
            <v>37225</v>
          </cell>
          <cell r="I2143">
            <v>37208</v>
          </cell>
          <cell r="J2143">
            <v>175739</v>
          </cell>
          <cell r="K2143">
            <v>63718</v>
          </cell>
          <cell r="L2143">
            <v>63718</v>
          </cell>
          <cell r="M2143">
            <v>0</v>
          </cell>
          <cell r="N2143">
            <v>63718</v>
          </cell>
          <cell r="O2143">
            <v>200506</v>
          </cell>
          <cell r="P2143">
            <v>63718</v>
          </cell>
          <cell r="Q2143" t="str">
            <v>80</v>
          </cell>
          <cell r="R2143" t="str">
            <v>Medicine</v>
          </cell>
          <cell r="S2143" t="str">
            <v>EQUIPMENT, SYSTEMS, SOFTWARE</v>
          </cell>
          <cell r="T2143" t="b">
            <v>0</v>
          </cell>
          <cell r="U2143" t="b">
            <v>0</v>
          </cell>
          <cell r="V2143" t="b">
            <v>0</v>
          </cell>
          <cell r="W2143" t="str">
            <v>Finance-General Administration</v>
          </cell>
          <cell r="X2143">
            <v>63718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 t="str">
            <v>50</v>
          </cell>
          <cell r="AH2143" t="str">
            <v>OE</v>
          </cell>
          <cell r="AI2143" t="str">
            <v>Const</v>
          </cell>
          <cell r="AJ2143" t="str">
            <v>I</v>
          </cell>
        </row>
        <row r="2144">
          <cell r="A2144" t="str">
            <v>1013933</v>
          </cell>
          <cell r="B2144" t="str">
            <v>P01102301</v>
          </cell>
          <cell r="C2144" t="str">
            <v>01102301</v>
          </cell>
          <cell r="D2144" t="str">
            <v>CEDAR STREET RENOVATIONS</v>
          </cell>
          <cell r="E2144">
            <v>37196</v>
          </cell>
          <cell r="H2144">
            <v>38533</v>
          </cell>
          <cell r="I2144">
            <v>38142</v>
          </cell>
          <cell r="J2144">
            <v>2250000</v>
          </cell>
          <cell r="K2144">
            <v>96532.96</v>
          </cell>
          <cell r="L2144">
            <v>137145.48000000001</v>
          </cell>
          <cell r="M2144">
            <v>0</v>
          </cell>
          <cell r="N2144">
            <v>136990</v>
          </cell>
          <cell r="O2144">
            <v>200506</v>
          </cell>
          <cell r="P2144">
            <v>1381264.16</v>
          </cell>
          <cell r="Q2144" t="str">
            <v>80</v>
          </cell>
          <cell r="R2144" t="str">
            <v>Medicine</v>
          </cell>
          <cell r="S2144" t="str">
            <v>MEDICAL CAMPUS</v>
          </cell>
          <cell r="T2144" t="b">
            <v>0</v>
          </cell>
          <cell r="U2144" t="b">
            <v>0</v>
          </cell>
          <cell r="V2144" t="b">
            <v>0</v>
          </cell>
          <cell r="W2144" t="str">
            <v>Asset Management</v>
          </cell>
          <cell r="X2144">
            <v>0</v>
          </cell>
          <cell r="Y2144">
            <v>2250000</v>
          </cell>
          <cell r="Z2144">
            <v>0</v>
          </cell>
          <cell r="AA2144">
            <v>126737.58</v>
          </cell>
          <cell r="AB2144">
            <v>214866.63</v>
          </cell>
          <cell r="AC2144">
            <v>26451.07</v>
          </cell>
          <cell r="AD2144">
            <v>421070.92</v>
          </cell>
          <cell r="AE2144">
            <v>327966.31</v>
          </cell>
          <cell r="AF2144">
            <v>127026.17</v>
          </cell>
          <cell r="AG2144" t="str">
            <v>30</v>
          </cell>
          <cell r="AH2144" t="str">
            <v>CM</v>
          </cell>
          <cell r="AI2144" t="str">
            <v>Const</v>
          </cell>
          <cell r="AJ2144" t="str">
            <v>I</v>
          </cell>
        </row>
        <row r="2145">
          <cell r="A2145" t="str">
            <v>1013934</v>
          </cell>
          <cell r="B2145" t="str">
            <v>P01102901</v>
          </cell>
          <cell r="C2145" t="str">
            <v>01102901</v>
          </cell>
          <cell r="D2145" t="str">
            <v>YPB 409 CLINICAL RENOVATION</v>
          </cell>
          <cell r="E2145">
            <v>37196</v>
          </cell>
          <cell r="G2145">
            <v>37315</v>
          </cell>
          <cell r="H2145">
            <v>37315</v>
          </cell>
          <cell r="I2145">
            <v>37207</v>
          </cell>
          <cell r="J2145">
            <v>220000</v>
          </cell>
          <cell r="K2145">
            <v>163102.57999999999</v>
          </cell>
          <cell r="L2145">
            <v>166584.88</v>
          </cell>
          <cell r="M2145">
            <v>0</v>
          </cell>
          <cell r="N2145">
            <v>166580</v>
          </cell>
          <cell r="O2145">
            <v>200506</v>
          </cell>
          <cell r="P2145">
            <v>166584.88</v>
          </cell>
          <cell r="Q2145" t="str">
            <v>80</v>
          </cell>
          <cell r="R2145" t="str">
            <v>Medicine</v>
          </cell>
          <cell r="S2145" t="str">
            <v>MEDICAL CAMPUS</v>
          </cell>
          <cell r="T2145" t="b">
            <v>0</v>
          </cell>
          <cell r="U2145" t="b">
            <v>0</v>
          </cell>
          <cell r="V2145" t="b">
            <v>0</v>
          </cell>
          <cell r="W2145" t="str">
            <v>Asset Management</v>
          </cell>
          <cell r="X2145">
            <v>220000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 t="str">
            <v>20</v>
          </cell>
          <cell r="AH2145" t="str">
            <v>PR</v>
          </cell>
          <cell r="AI2145" t="str">
            <v>Const</v>
          </cell>
          <cell r="AJ2145" t="str">
            <v>I</v>
          </cell>
        </row>
        <row r="2146">
          <cell r="A2146" t="str">
            <v>1013959</v>
          </cell>
          <cell r="B2146" t="str">
            <v>C01111974</v>
          </cell>
          <cell r="C2146" t="str">
            <v>01111974</v>
          </cell>
          <cell r="D2146" t="str">
            <v>DIAGNOSTIC RADIOLOGY 600 NMR SPECTROMETER</v>
          </cell>
          <cell r="E2146">
            <v>36982</v>
          </cell>
          <cell r="G2146">
            <v>37287</v>
          </cell>
          <cell r="H2146">
            <v>37225</v>
          </cell>
          <cell r="I2146">
            <v>37213</v>
          </cell>
          <cell r="J2146">
            <v>750000</v>
          </cell>
          <cell r="K2146">
            <v>750000</v>
          </cell>
          <cell r="L2146">
            <v>750000</v>
          </cell>
          <cell r="M2146">
            <v>0</v>
          </cell>
          <cell r="N2146">
            <v>750000</v>
          </cell>
          <cell r="O2146">
            <v>200506</v>
          </cell>
          <cell r="P2146">
            <v>750000</v>
          </cell>
          <cell r="Q2146" t="str">
            <v>80</v>
          </cell>
          <cell r="R2146" t="str">
            <v>Medicine</v>
          </cell>
          <cell r="S2146" t="str">
            <v>EQUIPMENT, SYSTEMS, SOFTWARE</v>
          </cell>
          <cell r="T2146" t="b">
            <v>0</v>
          </cell>
          <cell r="U2146" t="b">
            <v>1</v>
          </cell>
          <cell r="V2146" t="b">
            <v>0</v>
          </cell>
          <cell r="W2146" t="str">
            <v>Finance-General Administration</v>
          </cell>
          <cell r="X2146">
            <v>750000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 t="str">
            <v>50</v>
          </cell>
          <cell r="AH2146" t="str">
            <v>OE</v>
          </cell>
          <cell r="AI2146" t="str">
            <v>FullyF</v>
          </cell>
          <cell r="AJ2146" t="str">
            <v>FF</v>
          </cell>
        </row>
        <row r="2147">
          <cell r="A2147" t="str">
            <v>1013982</v>
          </cell>
          <cell r="B2147" t="str">
            <v>C01112074</v>
          </cell>
          <cell r="C2147" t="str">
            <v>01112074</v>
          </cell>
          <cell r="D2147" t="str">
            <v>SHM I-WING IVC ANIMAL CAGING</v>
          </cell>
          <cell r="E2147">
            <v>37196</v>
          </cell>
          <cell r="G2147">
            <v>37407</v>
          </cell>
          <cell r="H2147">
            <v>37255</v>
          </cell>
          <cell r="I2147">
            <v>37603</v>
          </cell>
          <cell r="J2147">
            <v>620000</v>
          </cell>
          <cell r="K2147">
            <v>609338</v>
          </cell>
          <cell r="L2147">
            <v>609338</v>
          </cell>
          <cell r="M2147">
            <v>0</v>
          </cell>
          <cell r="N2147">
            <v>609338</v>
          </cell>
          <cell r="O2147">
            <v>200506</v>
          </cell>
          <cell r="P2147">
            <v>609338</v>
          </cell>
          <cell r="Q2147" t="str">
            <v>80</v>
          </cell>
          <cell r="R2147" t="str">
            <v>Medicine</v>
          </cell>
          <cell r="S2147" t="str">
            <v>MEDICAL CAMPUS</v>
          </cell>
          <cell r="T2147" t="b">
            <v>0</v>
          </cell>
          <cell r="U2147" t="b">
            <v>0</v>
          </cell>
          <cell r="V2147" t="b">
            <v>0</v>
          </cell>
          <cell r="W2147" t="str">
            <v>Asset Management</v>
          </cell>
          <cell r="X2147">
            <v>609338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 t="str">
            <v>50</v>
          </cell>
          <cell r="AH2147" t="str">
            <v>OE</v>
          </cell>
          <cell r="AI2147" t="str">
            <v>Const</v>
          </cell>
          <cell r="AJ2147" t="str">
            <v>I</v>
          </cell>
        </row>
        <row r="2148">
          <cell r="A2148" t="str">
            <v>1013996</v>
          </cell>
          <cell r="B2148" t="str">
            <v>P01103101</v>
          </cell>
          <cell r="C2148" t="str">
            <v>01103101</v>
          </cell>
          <cell r="D2148" t="str">
            <v>HUNTER 244/LMP1088 &amp; 106C/FMB 324/SHM I-115 ENVIRONMENTAL RM UPGRADES</v>
          </cell>
          <cell r="E2148">
            <v>37196</v>
          </cell>
          <cell r="G2148">
            <v>37787</v>
          </cell>
          <cell r="H2148">
            <v>37741</v>
          </cell>
          <cell r="I2148">
            <v>37221</v>
          </cell>
          <cell r="J2148">
            <v>60000</v>
          </cell>
          <cell r="K2148">
            <v>52271.01</v>
          </cell>
          <cell r="L2148">
            <v>52271.01</v>
          </cell>
          <cell r="M2148">
            <v>0</v>
          </cell>
          <cell r="N2148">
            <v>52271</v>
          </cell>
          <cell r="O2148">
            <v>200506</v>
          </cell>
          <cell r="P2148">
            <v>52271.01</v>
          </cell>
          <cell r="Q2148" t="str">
            <v>80</v>
          </cell>
          <cell r="R2148" t="str">
            <v>Medicine</v>
          </cell>
          <cell r="S2148" t="str">
            <v>MEDICAL CAMPUS</v>
          </cell>
          <cell r="T2148" t="b">
            <v>0</v>
          </cell>
          <cell r="U2148" t="b">
            <v>0</v>
          </cell>
          <cell r="V2148" t="b">
            <v>0</v>
          </cell>
          <cell r="W2148" t="str">
            <v>Asset Management</v>
          </cell>
          <cell r="X2148">
            <v>52271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 t="str">
            <v>20</v>
          </cell>
          <cell r="AH2148" t="str">
            <v>PR</v>
          </cell>
          <cell r="AI2148" t="str">
            <v>Const</v>
          </cell>
          <cell r="AJ2148" t="str">
            <v>I</v>
          </cell>
        </row>
        <row r="2149">
          <cell r="A2149" t="str">
            <v>1013997</v>
          </cell>
          <cell r="B2149" t="str">
            <v>C01112641</v>
          </cell>
          <cell r="C2149" t="str">
            <v>01112641</v>
          </cell>
          <cell r="D2149" t="str">
            <v>SAGE BOWERS FIRE ALARM SYSTEM FES</v>
          </cell>
          <cell r="E2149">
            <v>37196</v>
          </cell>
          <cell r="G2149">
            <v>37772</v>
          </cell>
          <cell r="H2149">
            <v>37742</v>
          </cell>
          <cell r="I2149">
            <v>38285</v>
          </cell>
          <cell r="J2149">
            <v>81711</v>
          </cell>
          <cell r="K2149">
            <v>81710.8</v>
          </cell>
          <cell r="L2149">
            <v>81710.8</v>
          </cell>
          <cell r="M2149">
            <v>0</v>
          </cell>
          <cell r="N2149">
            <v>81711</v>
          </cell>
          <cell r="O2149">
            <v>200506</v>
          </cell>
          <cell r="P2149">
            <v>81710.8</v>
          </cell>
          <cell r="Q2149" t="str">
            <v>31</v>
          </cell>
          <cell r="R2149" t="str">
            <v>Self-sup Forestry</v>
          </cell>
          <cell r="S2149" t="str">
            <v>SCHOOL OF FORESTRY</v>
          </cell>
          <cell r="T2149" t="b">
            <v>0</v>
          </cell>
          <cell r="U2149" t="b">
            <v>1</v>
          </cell>
          <cell r="V2149" t="b">
            <v>0</v>
          </cell>
          <cell r="W2149" t="str">
            <v>Finance-General Administration</v>
          </cell>
          <cell r="X2149">
            <v>81711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 t="str">
            <v>30</v>
          </cell>
          <cell r="AH2149" t="str">
            <v>CM</v>
          </cell>
          <cell r="AI2149" t="str">
            <v>FullyF</v>
          </cell>
          <cell r="AJ2149" t="str">
            <v>FF</v>
          </cell>
        </row>
        <row r="2150">
          <cell r="A2150" t="str">
            <v>1014011</v>
          </cell>
          <cell r="B2150" t="str">
            <v>C01112777</v>
          </cell>
          <cell r="C2150" t="str">
            <v>01112777</v>
          </cell>
          <cell r="D2150" t="str">
            <v>MB&amp;B KECK GENETIC ANALYZER 3100-01</v>
          </cell>
          <cell r="E2150">
            <v>37196</v>
          </cell>
          <cell r="G2150">
            <v>37257</v>
          </cell>
          <cell r="H2150">
            <v>37256</v>
          </cell>
          <cell r="I2150">
            <v>37222</v>
          </cell>
          <cell r="J2150">
            <v>137321</v>
          </cell>
          <cell r="K2150">
            <v>137320.6</v>
          </cell>
          <cell r="L2150">
            <v>137320.6</v>
          </cell>
          <cell r="M2150">
            <v>0</v>
          </cell>
          <cell r="N2150">
            <v>137321</v>
          </cell>
          <cell r="O2150">
            <v>200506</v>
          </cell>
          <cell r="P2150">
            <v>137320.6</v>
          </cell>
          <cell r="Q2150" t="str">
            <v>80</v>
          </cell>
          <cell r="R2150" t="str">
            <v>Medicine</v>
          </cell>
          <cell r="S2150" t="str">
            <v>EQUIPMENT, SYSTEMS, SOFTWARE</v>
          </cell>
          <cell r="T2150" t="b">
            <v>0</v>
          </cell>
          <cell r="U2150" t="b">
            <v>1</v>
          </cell>
          <cell r="V2150" t="b">
            <v>0</v>
          </cell>
          <cell r="W2150" t="str">
            <v>Finance-General Administration</v>
          </cell>
          <cell r="X2150">
            <v>137321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 t="str">
            <v>50</v>
          </cell>
          <cell r="AH2150" t="str">
            <v>OE</v>
          </cell>
          <cell r="AI2150" t="str">
            <v>FullyF</v>
          </cell>
          <cell r="AJ2150" t="str">
            <v>FF</v>
          </cell>
        </row>
        <row r="2151">
          <cell r="A2151" t="str">
            <v>1014025</v>
          </cell>
          <cell r="B2151" t="str">
            <v>P01111601</v>
          </cell>
          <cell r="C2151" t="str">
            <v>01111601</v>
          </cell>
          <cell r="D2151" t="str">
            <v>WHITNEY 55 INVESTMENTS 5TH FL FIT-OUT</v>
          </cell>
          <cell r="E2151">
            <v>37196</v>
          </cell>
          <cell r="G2151">
            <v>37778</v>
          </cell>
          <cell r="H2151">
            <v>37802</v>
          </cell>
          <cell r="I2151">
            <v>37414</v>
          </cell>
          <cell r="J2151">
            <v>2600000</v>
          </cell>
          <cell r="K2151">
            <v>1876500.11</v>
          </cell>
          <cell r="L2151">
            <v>2401682.86</v>
          </cell>
          <cell r="M2151">
            <v>2401573</v>
          </cell>
          <cell r="N2151">
            <v>0</v>
          </cell>
          <cell r="O2151">
            <v>200506</v>
          </cell>
          <cell r="P2151">
            <v>2409055.39</v>
          </cell>
          <cell r="Q2151" t="str">
            <v>61</v>
          </cell>
          <cell r="R2151" t="str">
            <v>Admin&amp;Other Other</v>
          </cell>
          <cell r="T2151" t="b">
            <v>0</v>
          </cell>
          <cell r="U2151" t="b">
            <v>0</v>
          </cell>
          <cell r="V2151" t="b">
            <v>0</v>
          </cell>
          <cell r="W2151" t="str">
            <v>Accounting And Contracts</v>
          </cell>
          <cell r="X2151">
            <v>0</v>
          </cell>
          <cell r="Y2151">
            <v>0</v>
          </cell>
          <cell r="Z2151">
            <v>0</v>
          </cell>
          <cell r="AA2151">
            <v>1409.69</v>
          </cell>
          <cell r="AB2151">
            <v>5962.84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 t="str">
            <v>20</v>
          </cell>
          <cell r="AH2151" t="str">
            <v>NI</v>
          </cell>
          <cell r="AI2151" t="str">
            <v>Const</v>
          </cell>
          <cell r="AJ2151" t="str">
            <v>I</v>
          </cell>
        </row>
        <row r="2152">
          <cell r="A2152" t="str">
            <v>1014026</v>
          </cell>
          <cell r="B2152" t="str">
            <v>P01111602</v>
          </cell>
          <cell r="C2152" t="str">
            <v>01111602</v>
          </cell>
          <cell r="D2152" t="str">
            <v>WHITNEY 55 SOM 4TH FL FIT-OUT</v>
          </cell>
          <cell r="E2152">
            <v>37196</v>
          </cell>
          <cell r="G2152">
            <v>37499</v>
          </cell>
          <cell r="I2152">
            <v>37795</v>
          </cell>
          <cell r="J2152">
            <v>77654</v>
          </cell>
          <cell r="K2152">
            <v>77653.850000000006</v>
          </cell>
          <cell r="L2152">
            <v>77653.850000000006</v>
          </cell>
          <cell r="M2152">
            <v>77654</v>
          </cell>
          <cell r="N2152">
            <v>0</v>
          </cell>
          <cell r="O2152">
            <v>200506</v>
          </cell>
          <cell r="P2152">
            <v>77653.850000000006</v>
          </cell>
          <cell r="Q2152" t="str">
            <v>33</v>
          </cell>
          <cell r="R2152" t="str">
            <v>Self-sup Management</v>
          </cell>
          <cell r="T2152" t="b">
            <v>0</v>
          </cell>
          <cell r="U2152" t="b">
            <v>1</v>
          </cell>
          <cell r="V2152" t="b">
            <v>0</v>
          </cell>
          <cell r="W2152" t="str">
            <v>Accounting And Contracts</v>
          </cell>
          <cell r="X2152">
            <v>0</v>
          </cell>
          <cell r="Y2152">
            <v>0</v>
          </cell>
          <cell r="Z2152">
            <v>77654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I2152" t="str">
            <v>Tomb</v>
          </cell>
          <cell r="AJ2152" t="str">
            <v>T</v>
          </cell>
        </row>
        <row r="2153">
          <cell r="A2153" t="str">
            <v>1014052</v>
          </cell>
          <cell r="B2153" t="str">
            <v>P01051701</v>
          </cell>
          <cell r="C2153" t="str">
            <v>01051701</v>
          </cell>
          <cell r="D2153" t="str">
            <v>PWG LEE LOBBY DISPLAY</v>
          </cell>
          <cell r="E2153">
            <v>37196</v>
          </cell>
          <cell r="G2153">
            <v>37346</v>
          </cell>
          <cell r="H2153">
            <v>37315</v>
          </cell>
          <cell r="I2153">
            <v>37866</v>
          </cell>
          <cell r="J2153">
            <v>41900</v>
          </cell>
          <cell r="K2153">
            <v>41900</v>
          </cell>
          <cell r="L2153">
            <v>41900</v>
          </cell>
          <cell r="M2153">
            <v>41900</v>
          </cell>
          <cell r="N2153">
            <v>0</v>
          </cell>
          <cell r="O2153">
            <v>200506</v>
          </cell>
          <cell r="P2153">
            <v>41900</v>
          </cell>
          <cell r="Q2153" t="str">
            <v>54</v>
          </cell>
          <cell r="R2153" t="str">
            <v>Athletics</v>
          </cell>
          <cell r="T2153" t="b">
            <v>0</v>
          </cell>
          <cell r="U2153" t="b">
            <v>1</v>
          </cell>
          <cell r="V2153" t="b">
            <v>0</v>
          </cell>
          <cell r="W2153" t="str">
            <v>Accounting And Contracts</v>
          </cell>
          <cell r="X2153">
            <v>0</v>
          </cell>
          <cell r="Y2153">
            <v>0</v>
          </cell>
          <cell r="Z2153">
            <v>16900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 t="str">
            <v>20</v>
          </cell>
          <cell r="AH2153" t="str">
            <v>PR</v>
          </cell>
          <cell r="AI2153" t="str">
            <v>FullyF</v>
          </cell>
          <cell r="AJ2153" t="str">
            <v>FF</v>
          </cell>
        </row>
        <row r="2154">
          <cell r="A2154" t="str">
            <v>1014170</v>
          </cell>
          <cell r="B2154" t="str">
            <v>P01110102</v>
          </cell>
          <cell r="C2154" t="str">
            <v>01110102</v>
          </cell>
          <cell r="D2154" t="str">
            <v>YUAG LSF ART COLLECTIONS FIT-OUT</v>
          </cell>
          <cell r="E2154">
            <v>37226</v>
          </cell>
          <cell r="G2154">
            <v>37590</v>
          </cell>
          <cell r="H2154">
            <v>37711</v>
          </cell>
          <cell r="I2154">
            <v>37232</v>
          </cell>
          <cell r="J2154">
            <v>4700000</v>
          </cell>
          <cell r="K2154">
            <v>3517702.93</v>
          </cell>
          <cell r="L2154">
            <v>3730463.07</v>
          </cell>
          <cell r="M2154">
            <v>3730103</v>
          </cell>
          <cell r="N2154">
            <v>0</v>
          </cell>
          <cell r="O2154">
            <v>200506</v>
          </cell>
          <cell r="P2154">
            <v>3735854.63</v>
          </cell>
          <cell r="Q2154" t="str">
            <v>43</v>
          </cell>
          <cell r="R2154" t="str">
            <v>Mus&amp;Gall Yale Art Gallery</v>
          </cell>
          <cell r="T2154" t="b">
            <v>0</v>
          </cell>
          <cell r="U2154" t="b">
            <v>0</v>
          </cell>
          <cell r="V2154" t="b">
            <v>0</v>
          </cell>
          <cell r="W2154" t="str">
            <v>Accounting And Contracts</v>
          </cell>
          <cell r="X2154">
            <v>0</v>
          </cell>
          <cell r="Y2154">
            <v>0</v>
          </cell>
          <cell r="Z2154">
            <v>4700000</v>
          </cell>
          <cell r="AA2154">
            <v>5229.5600000000004</v>
          </cell>
          <cell r="AB2154">
            <v>0</v>
          </cell>
          <cell r="AC2154">
            <v>0</v>
          </cell>
          <cell r="AD2154">
            <v>162</v>
          </cell>
          <cell r="AE2154">
            <v>0</v>
          </cell>
          <cell r="AF2154">
            <v>0</v>
          </cell>
          <cell r="AG2154" t="str">
            <v>20</v>
          </cell>
          <cell r="AH2154" t="str">
            <v>NI</v>
          </cell>
          <cell r="AI2154" t="str">
            <v>Const</v>
          </cell>
          <cell r="AJ2154" t="str">
            <v>I</v>
          </cell>
        </row>
        <row r="2155">
          <cell r="A2155" t="str">
            <v>1014171</v>
          </cell>
          <cell r="B2155" t="str">
            <v>P01100502</v>
          </cell>
          <cell r="C2155" t="str">
            <v>01100502</v>
          </cell>
          <cell r="D2155" t="str">
            <v>PROSPECT 459 RENOVATION</v>
          </cell>
          <cell r="E2155">
            <v>37226</v>
          </cell>
          <cell r="G2155">
            <v>37437</v>
          </cell>
          <cell r="I2155">
            <v>37866</v>
          </cell>
          <cell r="J2155">
            <v>246353</v>
          </cell>
          <cell r="K2155">
            <v>246353.25</v>
          </cell>
          <cell r="L2155">
            <v>246353.25</v>
          </cell>
          <cell r="M2155">
            <v>0</v>
          </cell>
          <cell r="N2155">
            <v>246353</v>
          </cell>
          <cell r="O2155">
            <v>200506</v>
          </cell>
          <cell r="P2155">
            <v>246353.25</v>
          </cell>
          <cell r="Q2155" t="str">
            <v>31</v>
          </cell>
          <cell r="R2155" t="str">
            <v>Self-sup Forestry</v>
          </cell>
          <cell r="S2155" t="str">
            <v>DIVINITY SCHOOL</v>
          </cell>
          <cell r="T2155" t="b">
            <v>0</v>
          </cell>
          <cell r="U2155" t="b">
            <v>1</v>
          </cell>
          <cell r="V2155" t="b">
            <v>0</v>
          </cell>
          <cell r="W2155" t="str">
            <v>Accounting And Contracts</v>
          </cell>
          <cell r="X2155">
            <v>246353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 t="str">
            <v>20</v>
          </cell>
          <cell r="AH2155" t="str">
            <v>PR</v>
          </cell>
          <cell r="AI2155" t="str">
            <v>FullyF</v>
          </cell>
          <cell r="AJ2155" t="str">
            <v>FF</v>
          </cell>
        </row>
        <row r="2156">
          <cell r="A2156" t="str">
            <v>1014172</v>
          </cell>
          <cell r="B2156" t="str">
            <v>P01112901</v>
          </cell>
          <cell r="C2156" t="str">
            <v>01112901</v>
          </cell>
          <cell r="D2156" t="str">
            <v>SHM IE 17-19 MICROSCOPES SUITE</v>
          </cell>
          <cell r="E2156">
            <v>37226</v>
          </cell>
          <cell r="G2156">
            <v>37560</v>
          </cell>
          <cell r="H2156">
            <v>37560</v>
          </cell>
          <cell r="I2156">
            <v>37603</v>
          </cell>
          <cell r="J2156">
            <v>575000</v>
          </cell>
          <cell r="K2156">
            <v>495943.86</v>
          </cell>
          <cell r="L2156">
            <v>574859.26</v>
          </cell>
          <cell r="M2156">
            <v>0</v>
          </cell>
          <cell r="N2156">
            <v>575000</v>
          </cell>
          <cell r="O2156">
            <v>200506</v>
          </cell>
          <cell r="P2156">
            <v>574859.26</v>
          </cell>
          <cell r="Q2156" t="str">
            <v>80</v>
          </cell>
          <cell r="R2156" t="str">
            <v>Medicine</v>
          </cell>
          <cell r="S2156" t="str">
            <v>MEDICAL CAMPUS</v>
          </cell>
          <cell r="T2156" t="b">
            <v>0</v>
          </cell>
          <cell r="U2156" t="b">
            <v>0</v>
          </cell>
          <cell r="V2156" t="b">
            <v>0</v>
          </cell>
          <cell r="W2156" t="str">
            <v>Asset Management</v>
          </cell>
          <cell r="X2156">
            <v>574859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 t="str">
            <v>20</v>
          </cell>
          <cell r="AH2156" t="str">
            <v>PR</v>
          </cell>
          <cell r="AI2156" t="str">
            <v>Const</v>
          </cell>
          <cell r="AJ2156" t="str">
            <v>I</v>
          </cell>
        </row>
        <row r="2157">
          <cell r="A2157" t="str">
            <v>1014173</v>
          </cell>
          <cell r="B2157" t="str">
            <v>P01111401</v>
          </cell>
          <cell r="C2157" t="str">
            <v>01111401</v>
          </cell>
          <cell r="D2157" t="str">
            <v>YPB BRIDGE REHABILITATION</v>
          </cell>
          <cell r="E2157">
            <v>37226</v>
          </cell>
          <cell r="G2157">
            <v>37560</v>
          </cell>
          <cell r="H2157">
            <v>37560</v>
          </cell>
          <cell r="I2157">
            <v>37389</v>
          </cell>
          <cell r="J2157">
            <v>275000</v>
          </cell>
          <cell r="K2157">
            <v>221242.55</v>
          </cell>
          <cell r="L2157">
            <v>221242.55</v>
          </cell>
          <cell r="M2157">
            <v>0</v>
          </cell>
          <cell r="N2157">
            <v>221243</v>
          </cell>
          <cell r="O2157">
            <v>200506</v>
          </cell>
          <cell r="P2157">
            <v>221242.55</v>
          </cell>
          <cell r="Q2157" t="str">
            <v>80</v>
          </cell>
          <cell r="R2157" t="str">
            <v>Medicine</v>
          </cell>
          <cell r="S2157" t="str">
            <v>MEDICAL CAMPUS</v>
          </cell>
          <cell r="T2157" t="b">
            <v>0</v>
          </cell>
          <cell r="U2157" t="b">
            <v>0</v>
          </cell>
          <cell r="V2157" t="b">
            <v>0</v>
          </cell>
          <cell r="W2157" t="str">
            <v>Asset Management</v>
          </cell>
          <cell r="X2157">
            <v>275000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 t="str">
            <v>30</v>
          </cell>
          <cell r="AH2157" t="str">
            <v>CM</v>
          </cell>
          <cell r="AI2157" t="str">
            <v>Const</v>
          </cell>
          <cell r="AJ2157" t="str">
            <v>I</v>
          </cell>
        </row>
        <row r="2158">
          <cell r="A2158" t="str">
            <v>1014201</v>
          </cell>
          <cell r="B2158" t="str">
            <v>P01112601</v>
          </cell>
          <cell r="C2158" t="str">
            <v>01112601</v>
          </cell>
          <cell r="D2158" t="str">
            <v>YPB PUBLIC SPACE FLOORING</v>
          </cell>
          <cell r="E2158">
            <v>37226</v>
          </cell>
          <cell r="G2158">
            <v>37590</v>
          </cell>
          <cell r="H2158">
            <v>37711</v>
          </cell>
          <cell r="I2158">
            <v>37235</v>
          </cell>
          <cell r="J2158">
            <v>135000</v>
          </cell>
          <cell r="K2158">
            <v>118605.75</v>
          </cell>
          <cell r="L2158">
            <v>125132.75</v>
          </cell>
          <cell r="M2158">
            <v>0</v>
          </cell>
          <cell r="N2158">
            <v>125133</v>
          </cell>
          <cell r="O2158">
            <v>200506</v>
          </cell>
          <cell r="P2158">
            <v>125132.75</v>
          </cell>
          <cell r="Q2158" t="str">
            <v>80</v>
          </cell>
          <cell r="R2158" t="str">
            <v>Medicine</v>
          </cell>
          <cell r="S2158" t="str">
            <v>MEDICAL CAMPUS</v>
          </cell>
          <cell r="T2158" t="b">
            <v>0</v>
          </cell>
          <cell r="U2158" t="b">
            <v>0</v>
          </cell>
          <cell r="V2158" t="b">
            <v>0</v>
          </cell>
          <cell r="W2158" t="str">
            <v>Asset Management</v>
          </cell>
          <cell r="X2158">
            <v>135000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 t="str">
            <v>30</v>
          </cell>
          <cell r="AH2158" t="str">
            <v>CM</v>
          </cell>
          <cell r="AI2158" t="str">
            <v>Desig</v>
          </cell>
          <cell r="AJ2158" t="str">
            <v>I</v>
          </cell>
        </row>
        <row r="2159">
          <cell r="A2159" t="str">
            <v>1014202</v>
          </cell>
          <cell r="B2159" t="str">
            <v>P01112001</v>
          </cell>
          <cell r="C2159" t="str">
            <v>01112001</v>
          </cell>
          <cell r="D2159" t="str">
            <v>YSM PUBLIC SPACE ENHANCEMENTS</v>
          </cell>
          <cell r="E2159">
            <v>37226</v>
          </cell>
          <cell r="G2159">
            <v>37499</v>
          </cell>
          <cell r="H2159">
            <v>37287</v>
          </cell>
          <cell r="I2159">
            <v>37235</v>
          </cell>
          <cell r="J2159">
            <v>250000</v>
          </cell>
          <cell r="K2159">
            <v>212900.14</v>
          </cell>
          <cell r="L2159">
            <v>212900.14</v>
          </cell>
          <cell r="M2159">
            <v>0</v>
          </cell>
          <cell r="N2159">
            <v>212900</v>
          </cell>
          <cell r="O2159">
            <v>200506</v>
          </cell>
          <cell r="P2159">
            <v>212900.14</v>
          </cell>
          <cell r="Q2159" t="str">
            <v>80</v>
          </cell>
          <cell r="R2159" t="str">
            <v>Medicine</v>
          </cell>
          <cell r="S2159" t="str">
            <v>MEDICAL CAMPUS</v>
          </cell>
          <cell r="T2159" t="b">
            <v>0</v>
          </cell>
          <cell r="U2159" t="b">
            <v>0</v>
          </cell>
          <cell r="V2159" t="b">
            <v>0</v>
          </cell>
          <cell r="W2159" t="str">
            <v>Asset Management</v>
          </cell>
          <cell r="X2159">
            <v>212900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 t="str">
            <v>20</v>
          </cell>
          <cell r="AH2159" t="str">
            <v>PR</v>
          </cell>
          <cell r="AI2159" t="str">
            <v>Const</v>
          </cell>
          <cell r="AJ2159" t="str">
            <v>I</v>
          </cell>
        </row>
        <row r="2160">
          <cell r="A2160" t="str">
            <v>1014251</v>
          </cell>
          <cell r="B2160" t="str">
            <v>P01121201</v>
          </cell>
          <cell r="C2160" t="str">
            <v>01121201</v>
          </cell>
          <cell r="D2160" t="str">
            <v>NIHB ROOF SNOW PROTECTION</v>
          </cell>
          <cell r="E2160">
            <v>37226</v>
          </cell>
          <cell r="G2160">
            <v>37407</v>
          </cell>
          <cell r="H2160">
            <v>37376</v>
          </cell>
          <cell r="I2160">
            <v>37361</v>
          </cell>
          <cell r="J2160">
            <v>92000</v>
          </cell>
          <cell r="K2160">
            <v>83818.5</v>
          </cell>
          <cell r="L2160">
            <v>83818.5</v>
          </cell>
          <cell r="M2160">
            <v>0</v>
          </cell>
          <cell r="N2160">
            <v>83819</v>
          </cell>
          <cell r="O2160">
            <v>200506</v>
          </cell>
          <cell r="P2160">
            <v>83818.5</v>
          </cell>
          <cell r="Q2160" t="str">
            <v>80</v>
          </cell>
          <cell r="R2160" t="str">
            <v>Medicine</v>
          </cell>
          <cell r="S2160" t="str">
            <v>MEDICAL CAMPUS</v>
          </cell>
          <cell r="T2160" t="b">
            <v>0</v>
          </cell>
          <cell r="U2160" t="b">
            <v>0</v>
          </cell>
          <cell r="V2160" t="b">
            <v>0</v>
          </cell>
          <cell r="W2160" t="str">
            <v>Asset Management</v>
          </cell>
          <cell r="X2160">
            <v>92000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 t="str">
            <v>30</v>
          </cell>
          <cell r="AH2160" t="str">
            <v>CM</v>
          </cell>
          <cell r="AI2160" t="str">
            <v>Const</v>
          </cell>
          <cell r="AJ2160" t="str">
            <v>I</v>
          </cell>
        </row>
        <row r="2161">
          <cell r="A2161" t="str">
            <v>1014252</v>
          </cell>
          <cell r="B2161" t="str">
            <v>P01112902</v>
          </cell>
          <cell r="C2161" t="str">
            <v>01112902</v>
          </cell>
          <cell r="D2161" t="str">
            <v>PROSPECT 285 RELOCATION OF BUILDING</v>
          </cell>
          <cell r="E2161">
            <v>37226</v>
          </cell>
          <cell r="G2161">
            <v>37925</v>
          </cell>
          <cell r="H2161">
            <v>37925</v>
          </cell>
          <cell r="I2161">
            <v>37596</v>
          </cell>
          <cell r="J2161">
            <v>3500000</v>
          </cell>
          <cell r="K2161">
            <v>1071164.46</v>
          </cell>
          <cell r="L2161">
            <v>2207849.62</v>
          </cell>
          <cell r="M2161">
            <v>0</v>
          </cell>
          <cell r="N2161">
            <v>2204517</v>
          </cell>
          <cell r="O2161">
            <v>200506</v>
          </cell>
          <cell r="P2161">
            <v>2211970.2000000002</v>
          </cell>
          <cell r="Q2161" t="str">
            <v>31</v>
          </cell>
          <cell r="R2161" t="str">
            <v>Self-sup Forestry</v>
          </cell>
          <cell r="S2161" t="str">
            <v>SCHOOL OF FORESTRY</v>
          </cell>
          <cell r="T2161" t="b">
            <v>0</v>
          </cell>
          <cell r="U2161" t="b">
            <v>0</v>
          </cell>
          <cell r="V2161" t="b">
            <v>0</v>
          </cell>
          <cell r="W2161" t="str">
            <v>Accounting And Contracts</v>
          </cell>
          <cell r="X2161">
            <v>3425000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4120.58</v>
          </cell>
          <cell r="AG2161" t="str">
            <v>20</v>
          </cell>
          <cell r="AH2161" t="str">
            <v>NI</v>
          </cell>
          <cell r="AI2161" t="str">
            <v>Const</v>
          </cell>
          <cell r="AJ2161" t="str">
            <v>I</v>
          </cell>
        </row>
        <row r="2162">
          <cell r="A2162" t="str">
            <v>1014253</v>
          </cell>
          <cell r="B2162" t="str">
            <v>P98022303</v>
          </cell>
          <cell r="C2162" t="str">
            <v>98022303</v>
          </cell>
          <cell r="D2162" t="str">
            <v>PIERSON-SAGE PARKING STRUCTURE REHABILITATION</v>
          </cell>
          <cell r="E2162">
            <v>37226</v>
          </cell>
          <cell r="G2162">
            <v>38138</v>
          </cell>
          <cell r="H2162">
            <v>38137</v>
          </cell>
          <cell r="I2162">
            <v>37778</v>
          </cell>
          <cell r="J2162">
            <v>8400000</v>
          </cell>
          <cell r="K2162">
            <v>675182.45</v>
          </cell>
          <cell r="L2162">
            <v>5613547.8300000001</v>
          </cell>
          <cell r="M2162">
            <v>0</v>
          </cell>
          <cell r="N2162">
            <v>3944278</v>
          </cell>
          <cell r="O2162">
            <v>200506</v>
          </cell>
          <cell r="P2162">
            <v>6490073.0199999996</v>
          </cell>
          <cell r="Q2162" t="str">
            <v>61</v>
          </cell>
          <cell r="R2162" t="str">
            <v>Admin&amp;Other Other</v>
          </cell>
          <cell r="S2162" t="str">
            <v>SCIENCE HILL</v>
          </cell>
          <cell r="T2162" t="b">
            <v>0</v>
          </cell>
          <cell r="U2162" t="b">
            <v>0</v>
          </cell>
          <cell r="V2162" t="b">
            <v>0</v>
          </cell>
          <cell r="W2162" t="str">
            <v>Accounting And Contracts</v>
          </cell>
          <cell r="X2162">
            <v>5526009</v>
          </cell>
          <cell r="Y2162">
            <v>0</v>
          </cell>
          <cell r="Z2162">
            <v>0</v>
          </cell>
          <cell r="AA2162">
            <v>2625.6</v>
          </cell>
          <cell r="AB2162">
            <v>375597.95</v>
          </cell>
          <cell r="AC2162">
            <v>2709.14</v>
          </cell>
          <cell r="AD2162">
            <v>12711.5</v>
          </cell>
          <cell r="AE2162">
            <v>0</v>
          </cell>
          <cell r="AF2162">
            <v>482881</v>
          </cell>
          <cell r="AG2162" t="str">
            <v>10</v>
          </cell>
          <cell r="AH2162" t="str">
            <v>CR</v>
          </cell>
          <cell r="AI2162" t="str">
            <v>Const</v>
          </cell>
          <cell r="AJ2162" t="str">
            <v>I</v>
          </cell>
        </row>
        <row r="2163">
          <cell r="A2163" t="str">
            <v>1014254</v>
          </cell>
          <cell r="B2163" t="str">
            <v>P01112701</v>
          </cell>
          <cell r="C2163" t="str">
            <v>01112701</v>
          </cell>
          <cell r="D2163" t="str">
            <v>GEORGE 300 2ND FL LAB TENANT IMPROVEMENT</v>
          </cell>
          <cell r="E2163">
            <v>37226</v>
          </cell>
          <cell r="G2163">
            <v>37437</v>
          </cell>
          <cell r="H2163">
            <v>37621</v>
          </cell>
          <cell r="I2163">
            <v>37473</v>
          </cell>
          <cell r="J2163">
            <v>3919320</v>
          </cell>
          <cell r="K2163">
            <v>3861836.04</v>
          </cell>
          <cell r="L2163">
            <v>3902444.34</v>
          </cell>
          <cell r="M2163">
            <v>452444</v>
          </cell>
          <cell r="N2163">
            <v>3450000</v>
          </cell>
          <cell r="O2163">
            <v>200506</v>
          </cell>
          <cell r="P2163">
            <v>3902444.34</v>
          </cell>
          <cell r="Q2163" t="str">
            <v>80</v>
          </cell>
          <cell r="R2163" t="str">
            <v>Medicine</v>
          </cell>
          <cell r="T2163" t="b">
            <v>0</v>
          </cell>
          <cell r="U2163" t="b">
            <v>0</v>
          </cell>
          <cell r="V2163" t="b">
            <v>0</v>
          </cell>
          <cell r="W2163" t="str">
            <v>Asset Management</v>
          </cell>
          <cell r="X2163">
            <v>0</v>
          </cell>
          <cell r="Y2163">
            <v>3450000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 t="str">
            <v>20</v>
          </cell>
          <cell r="AH2163" t="str">
            <v>OL</v>
          </cell>
          <cell r="AI2163" t="str">
            <v>Const</v>
          </cell>
          <cell r="AJ2163" t="str">
            <v>I</v>
          </cell>
        </row>
        <row r="2164">
          <cell r="A2164" t="str">
            <v>1014433</v>
          </cell>
          <cell r="B2164" t="str">
            <v>P01103001</v>
          </cell>
          <cell r="C2164" t="str">
            <v>01103001</v>
          </cell>
          <cell r="D2164" t="str">
            <v>BB 307 CONFERENCE ROOM RENOVATIONS</v>
          </cell>
          <cell r="E2164">
            <v>37257</v>
          </cell>
          <cell r="G2164">
            <v>37346</v>
          </cell>
          <cell r="H2164">
            <v>37376</v>
          </cell>
          <cell r="I2164">
            <v>37264</v>
          </cell>
          <cell r="J2164">
            <v>164000</v>
          </cell>
          <cell r="K2164">
            <v>158850.82999999999</v>
          </cell>
          <cell r="L2164">
            <v>158850.82999999999</v>
          </cell>
          <cell r="M2164">
            <v>0</v>
          </cell>
          <cell r="N2164">
            <v>158851</v>
          </cell>
          <cell r="O2164">
            <v>200506</v>
          </cell>
          <cell r="P2164">
            <v>158850.82999999999</v>
          </cell>
          <cell r="Q2164" t="str">
            <v>80</v>
          </cell>
          <cell r="R2164" t="str">
            <v>Medicine</v>
          </cell>
          <cell r="S2164" t="str">
            <v>MEDICAL CAMPUS</v>
          </cell>
          <cell r="T2164" t="b">
            <v>0</v>
          </cell>
          <cell r="U2164" t="b">
            <v>0</v>
          </cell>
          <cell r="V2164" t="b">
            <v>0</v>
          </cell>
          <cell r="W2164" t="str">
            <v>Asset Management</v>
          </cell>
          <cell r="X2164">
            <v>164000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 t="str">
            <v>20</v>
          </cell>
          <cell r="AH2164" t="str">
            <v>PR</v>
          </cell>
          <cell r="AI2164" t="str">
            <v>Const</v>
          </cell>
          <cell r="AJ2164" t="str">
            <v>I</v>
          </cell>
        </row>
        <row r="2165">
          <cell r="A2165" t="str">
            <v>1014434</v>
          </cell>
          <cell r="B2165" t="str">
            <v>P01120501</v>
          </cell>
          <cell r="C2165" t="str">
            <v>01120501</v>
          </cell>
          <cell r="D2165" t="str">
            <v>SHM C-WING 426-443 RENOVATIONS</v>
          </cell>
          <cell r="E2165">
            <v>37257</v>
          </cell>
          <cell r="G2165">
            <v>37529</v>
          </cell>
          <cell r="H2165">
            <v>37499</v>
          </cell>
          <cell r="I2165">
            <v>37596</v>
          </cell>
          <cell r="J2165">
            <v>250000</v>
          </cell>
          <cell r="K2165">
            <v>205762.96</v>
          </cell>
          <cell r="L2165">
            <v>205762.96</v>
          </cell>
          <cell r="M2165">
            <v>25205</v>
          </cell>
          <cell r="N2165">
            <v>180558</v>
          </cell>
          <cell r="O2165">
            <v>200506</v>
          </cell>
          <cell r="P2165">
            <v>205762.96</v>
          </cell>
          <cell r="Q2165" t="str">
            <v>80</v>
          </cell>
          <cell r="R2165" t="str">
            <v>Medicine</v>
          </cell>
          <cell r="S2165" t="str">
            <v>MEDICAL CAMPUS</v>
          </cell>
          <cell r="T2165" t="b">
            <v>0</v>
          </cell>
          <cell r="U2165" t="b">
            <v>0</v>
          </cell>
          <cell r="V2165" t="b">
            <v>0</v>
          </cell>
          <cell r="W2165" t="str">
            <v>Asset Management</v>
          </cell>
          <cell r="X2165">
            <v>180558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 t="str">
            <v>20</v>
          </cell>
          <cell r="AH2165" t="str">
            <v>PR</v>
          </cell>
          <cell r="AI2165" t="str">
            <v>Const</v>
          </cell>
          <cell r="AJ2165" t="str">
            <v>I</v>
          </cell>
        </row>
        <row r="2166">
          <cell r="A2166" t="str">
            <v>1014435</v>
          </cell>
          <cell r="B2166" t="str">
            <v>P01113003</v>
          </cell>
          <cell r="C2166" t="str">
            <v>01113003</v>
          </cell>
          <cell r="D2166" t="str">
            <v>SHM IE 25 RENOVATIONS</v>
          </cell>
          <cell r="E2166">
            <v>37257</v>
          </cell>
          <cell r="G2166">
            <v>37638</v>
          </cell>
          <cell r="H2166">
            <v>37652</v>
          </cell>
          <cell r="I2166">
            <v>37571</v>
          </cell>
          <cell r="J2166">
            <v>215000</v>
          </cell>
          <cell r="K2166">
            <v>184368.7</v>
          </cell>
          <cell r="L2166">
            <v>184368.7</v>
          </cell>
          <cell r="M2166">
            <v>0</v>
          </cell>
          <cell r="N2166">
            <v>184369</v>
          </cell>
          <cell r="O2166">
            <v>200506</v>
          </cell>
          <cell r="P2166">
            <v>184368.7</v>
          </cell>
          <cell r="Q2166" t="str">
            <v>80</v>
          </cell>
          <cell r="R2166" t="str">
            <v>Medicine</v>
          </cell>
          <cell r="S2166" t="str">
            <v>MEDICAL CAMPUS</v>
          </cell>
          <cell r="T2166" t="b">
            <v>0</v>
          </cell>
          <cell r="U2166" t="b">
            <v>0</v>
          </cell>
          <cell r="V2166" t="b">
            <v>0</v>
          </cell>
          <cell r="W2166" t="str">
            <v>Asset Management</v>
          </cell>
          <cell r="X2166">
            <v>215000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 t="str">
            <v>20</v>
          </cell>
          <cell r="AH2166" t="str">
            <v>PR</v>
          </cell>
          <cell r="AI2166" t="str">
            <v>Const</v>
          </cell>
          <cell r="AJ2166" t="str">
            <v>I</v>
          </cell>
        </row>
        <row r="2167">
          <cell r="A2167" t="str">
            <v>1014436</v>
          </cell>
          <cell r="B2167" t="str">
            <v>P01113002</v>
          </cell>
          <cell r="C2167" t="str">
            <v>01113002</v>
          </cell>
          <cell r="D2167" t="str">
            <v>YPB B MAMMOGRAPHY</v>
          </cell>
          <cell r="E2167">
            <v>37257</v>
          </cell>
          <cell r="G2167">
            <v>37955</v>
          </cell>
          <cell r="H2167">
            <v>37926</v>
          </cell>
          <cell r="I2167">
            <v>37599</v>
          </cell>
          <cell r="J2167">
            <v>990000</v>
          </cell>
          <cell r="K2167">
            <v>248532.19</v>
          </cell>
          <cell r="L2167">
            <v>935871.69</v>
          </cell>
          <cell r="M2167">
            <v>939626</v>
          </cell>
          <cell r="N2167">
            <v>0</v>
          </cell>
          <cell r="O2167">
            <v>200506</v>
          </cell>
          <cell r="P2167">
            <v>935871.69</v>
          </cell>
          <cell r="Q2167" t="str">
            <v>80</v>
          </cell>
          <cell r="R2167" t="str">
            <v>Medicine</v>
          </cell>
          <cell r="T2167" t="b">
            <v>0</v>
          </cell>
          <cell r="U2167" t="b">
            <v>0</v>
          </cell>
          <cell r="V2167" t="b">
            <v>0</v>
          </cell>
          <cell r="W2167" t="str">
            <v>Asset Management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 t="str">
            <v>20</v>
          </cell>
          <cell r="AH2167" t="str">
            <v>PR</v>
          </cell>
          <cell r="AI2167" t="str">
            <v>Const</v>
          </cell>
          <cell r="AJ2167" t="str">
            <v>I</v>
          </cell>
        </row>
        <row r="2168">
          <cell r="A2168" t="str">
            <v>1014437</v>
          </cell>
          <cell r="B2168" t="str">
            <v>P01122001</v>
          </cell>
          <cell r="C2168" t="str">
            <v>01122001</v>
          </cell>
          <cell r="D2168" t="str">
            <v>ESC RM 352B REMODELING</v>
          </cell>
          <cell r="E2168">
            <v>37257</v>
          </cell>
          <cell r="G2168">
            <v>37164</v>
          </cell>
          <cell r="H2168">
            <v>37315</v>
          </cell>
          <cell r="I2168">
            <v>38103</v>
          </cell>
          <cell r="J2168">
            <v>487510</v>
          </cell>
          <cell r="K2168">
            <v>487509.64</v>
          </cell>
          <cell r="L2168">
            <v>487509.64</v>
          </cell>
          <cell r="M2168">
            <v>0</v>
          </cell>
          <cell r="N2168">
            <v>487510</v>
          </cell>
          <cell r="O2168">
            <v>200506</v>
          </cell>
          <cell r="P2168">
            <v>487509.64</v>
          </cell>
          <cell r="Q2168" t="str">
            <v>25</v>
          </cell>
          <cell r="R2168" t="str">
            <v>Biological and Physical Sciences</v>
          </cell>
          <cell r="S2168" t="str">
            <v>SCIENCE HILL</v>
          </cell>
          <cell r="T2168" t="b">
            <v>0</v>
          </cell>
          <cell r="U2168" t="b">
            <v>1</v>
          </cell>
          <cell r="V2168" t="b">
            <v>0</v>
          </cell>
          <cell r="W2168" t="str">
            <v>Accounting And Contracts</v>
          </cell>
          <cell r="X2168">
            <v>487510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 t="str">
            <v>20</v>
          </cell>
          <cell r="AH2168" t="str">
            <v>PR</v>
          </cell>
          <cell r="AI2168" t="str">
            <v>FullyF</v>
          </cell>
          <cell r="AJ2168" t="str">
            <v>FF</v>
          </cell>
        </row>
        <row r="2169">
          <cell r="A2169" t="str">
            <v>1014438</v>
          </cell>
          <cell r="B2169" t="str">
            <v>P01090601</v>
          </cell>
          <cell r="C2169" t="str">
            <v>01090601</v>
          </cell>
          <cell r="D2169" t="str">
            <v>ESC LAB RENOVATIONS</v>
          </cell>
          <cell r="E2169">
            <v>37257</v>
          </cell>
          <cell r="G2169">
            <v>37164</v>
          </cell>
          <cell r="H2169">
            <v>37315</v>
          </cell>
          <cell r="I2169">
            <v>38201</v>
          </cell>
          <cell r="J2169">
            <v>544537</v>
          </cell>
          <cell r="K2169">
            <v>544537.36</v>
          </cell>
          <cell r="L2169">
            <v>544537.36</v>
          </cell>
          <cell r="M2169">
            <v>0</v>
          </cell>
          <cell r="N2169">
            <v>544537</v>
          </cell>
          <cell r="O2169">
            <v>200506</v>
          </cell>
          <cell r="P2169">
            <v>544537.36</v>
          </cell>
          <cell r="Q2169" t="str">
            <v>25</v>
          </cell>
          <cell r="R2169" t="str">
            <v>Biological and Physical Sciences</v>
          </cell>
          <cell r="S2169" t="str">
            <v>SCIENCE HILL</v>
          </cell>
          <cell r="T2169" t="b">
            <v>0</v>
          </cell>
          <cell r="U2169" t="b">
            <v>1</v>
          </cell>
          <cell r="V2169" t="b">
            <v>0</v>
          </cell>
          <cell r="W2169" t="str">
            <v>Accounting And Contracts</v>
          </cell>
          <cell r="X2169">
            <v>544537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 t="str">
            <v>20</v>
          </cell>
          <cell r="AH2169" t="str">
            <v>PR</v>
          </cell>
          <cell r="AI2169" t="str">
            <v>FullyF</v>
          </cell>
          <cell r="AJ2169" t="str">
            <v>FF</v>
          </cell>
        </row>
        <row r="2170">
          <cell r="A2170" t="str">
            <v>1014549</v>
          </cell>
          <cell r="C2170" t="str">
            <v>98031601</v>
          </cell>
          <cell r="D2170" t="str">
            <v>HILLHOUSE FIRE PROTECTION SYS (Cancelled)</v>
          </cell>
          <cell r="E2170">
            <v>37257</v>
          </cell>
          <cell r="F2170">
            <v>38017</v>
          </cell>
          <cell r="G2170">
            <v>37894</v>
          </cell>
          <cell r="H2170">
            <v>37894</v>
          </cell>
          <cell r="I2170">
            <v>37935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200506</v>
          </cell>
          <cell r="P2170">
            <v>0</v>
          </cell>
          <cell r="S2170" t="str">
            <v>HILLHOUSE AVENUNE</v>
          </cell>
          <cell r="T2170" t="b">
            <v>0</v>
          </cell>
          <cell r="U2170" t="b">
            <v>1</v>
          </cell>
          <cell r="V2170" t="b">
            <v>0</v>
          </cell>
          <cell r="W2170" t="str">
            <v>Accounting And Contracts</v>
          </cell>
          <cell r="X2170">
            <v>0</v>
          </cell>
          <cell r="Y2170">
            <v>0</v>
          </cell>
          <cell r="Z2170">
            <v>0</v>
          </cell>
          <cell r="AI2170" t="str">
            <v>Tomb</v>
          </cell>
          <cell r="AJ2170" t="str">
            <v>T</v>
          </cell>
        </row>
        <row r="2171">
          <cell r="A2171" t="str">
            <v>1014550</v>
          </cell>
          <cell r="B2171" t="str">
            <v>P01110502</v>
          </cell>
          <cell r="C2171" t="str">
            <v>01110502</v>
          </cell>
          <cell r="D2171" t="str">
            <v>OLD CAMPUS TELECOM IMPROVEMENTS</v>
          </cell>
          <cell r="E2171">
            <v>37257</v>
          </cell>
          <cell r="G2171">
            <v>37407</v>
          </cell>
          <cell r="H2171">
            <v>37406</v>
          </cell>
          <cell r="I2171">
            <v>37935</v>
          </cell>
          <cell r="J2171">
            <v>78211</v>
          </cell>
          <cell r="K2171">
            <v>78210.63</v>
          </cell>
          <cell r="L2171">
            <v>78210.63</v>
          </cell>
          <cell r="M2171">
            <v>0</v>
          </cell>
          <cell r="N2171">
            <v>78211</v>
          </cell>
          <cell r="O2171">
            <v>200506</v>
          </cell>
          <cell r="P2171">
            <v>78210.63</v>
          </cell>
          <cell r="Q2171" t="str">
            <v>71</v>
          </cell>
          <cell r="R2171" t="str">
            <v>Residential - Undergraduate</v>
          </cell>
          <cell r="S2171" t="str">
            <v>OTHER FACILITIES</v>
          </cell>
          <cell r="T2171" t="b">
            <v>0</v>
          </cell>
          <cell r="U2171" t="b">
            <v>1</v>
          </cell>
          <cell r="V2171" t="b">
            <v>0</v>
          </cell>
          <cell r="W2171" t="str">
            <v>Accounting And Contracts</v>
          </cell>
          <cell r="X2171">
            <v>78211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 t="str">
            <v>30</v>
          </cell>
          <cell r="AH2171" t="str">
            <v>CM</v>
          </cell>
          <cell r="AI2171" t="str">
            <v>FullyF</v>
          </cell>
          <cell r="AJ2171" t="str">
            <v>FF</v>
          </cell>
        </row>
        <row r="2172">
          <cell r="A2172" t="str">
            <v>1014750</v>
          </cell>
          <cell r="B2172" t="str">
            <v>P01122101</v>
          </cell>
          <cell r="C2172" t="str">
            <v>01122101</v>
          </cell>
          <cell r="D2172" t="str">
            <v>HILLHOUSE 52 EXTERIOR REHAB</v>
          </cell>
          <cell r="E2172">
            <v>37288</v>
          </cell>
          <cell r="G2172">
            <v>37955</v>
          </cell>
          <cell r="H2172">
            <v>37925</v>
          </cell>
          <cell r="I2172">
            <v>37659</v>
          </cell>
          <cell r="J2172">
            <v>1500000</v>
          </cell>
          <cell r="K2172">
            <v>512221.37</v>
          </cell>
          <cell r="L2172">
            <v>1377576.56</v>
          </cell>
          <cell r="M2172">
            <v>0</v>
          </cell>
          <cell r="N2172">
            <v>1325355</v>
          </cell>
          <cell r="O2172">
            <v>200506</v>
          </cell>
          <cell r="P2172">
            <v>1377576.56</v>
          </cell>
          <cell r="Q2172" t="str">
            <v>33</v>
          </cell>
          <cell r="R2172" t="str">
            <v>Self-sup Management</v>
          </cell>
          <cell r="S2172" t="str">
            <v>SCHOOL OF MANAGEMENT</v>
          </cell>
          <cell r="T2172" t="b">
            <v>0</v>
          </cell>
          <cell r="U2172" t="b">
            <v>0</v>
          </cell>
          <cell r="V2172" t="b">
            <v>0</v>
          </cell>
          <cell r="W2172" t="str">
            <v>Accounting And Contracts</v>
          </cell>
          <cell r="X2172">
            <v>1500000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 t="str">
            <v>30</v>
          </cell>
          <cell r="AH2172" t="str">
            <v>CR</v>
          </cell>
          <cell r="AI2172" t="str">
            <v>Const</v>
          </cell>
          <cell r="AJ2172" t="str">
            <v>I</v>
          </cell>
        </row>
        <row r="2173">
          <cell r="A2173" t="str">
            <v>1014751</v>
          </cell>
          <cell r="B2173" t="str">
            <v>P02013101</v>
          </cell>
          <cell r="C2173" t="str">
            <v>02013101</v>
          </cell>
          <cell r="D2173" t="str">
            <v>KBT FISH FACILITY</v>
          </cell>
          <cell r="E2173">
            <v>37288</v>
          </cell>
          <cell r="G2173">
            <v>37499</v>
          </cell>
          <cell r="H2173">
            <v>37621</v>
          </cell>
          <cell r="I2173">
            <v>37866</v>
          </cell>
          <cell r="J2173">
            <v>495615</v>
          </cell>
          <cell r="K2173">
            <v>495615.18</v>
          </cell>
          <cell r="L2173">
            <v>495615.18</v>
          </cell>
          <cell r="M2173">
            <v>0</v>
          </cell>
          <cell r="N2173">
            <v>495615</v>
          </cell>
          <cell r="O2173">
            <v>200506</v>
          </cell>
          <cell r="P2173">
            <v>495615.18</v>
          </cell>
          <cell r="Q2173" t="str">
            <v>25</v>
          </cell>
          <cell r="R2173" t="str">
            <v>Biological and Physical Sciences</v>
          </cell>
          <cell r="S2173" t="str">
            <v>SCIENCE HILL</v>
          </cell>
          <cell r="T2173" t="b">
            <v>0</v>
          </cell>
          <cell r="U2173" t="b">
            <v>1</v>
          </cell>
          <cell r="V2173" t="b">
            <v>0</v>
          </cell>
          <cell r="W2173" t="str">
            <v>Accounting And Contracts</v>
          </cell>
          <cell r="X2173">
            <v>495615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 t="str">
            <v>20</v>
          </cell>
          <cell r="AH2173" t="str">
            <v>PR</v>
          </cell>
          <cell r="AI2173" t="str">
            <v>FullyF</v>
          </cell>
          <cell r="AJ2173" t="str">
            <v>FF</v>
          </cell>
        </row>
        <row r="2174">
          <cell r="A2174" t="str">
            <v>1014752</v>
          </cell>
          <cell r="B2174" t="str">
            <v>P02012301</v>
          </cell>
          <cell r="C2174" t="str">
            <v>02012301</v>
          </cell>
          <cell r="D2174" t="str">
            <v>OML PARTIAL RENOVATION</v>
          </cell>
          <cell r="E2174">
            <v>37288</v>
          </cell>
          <cell r="G2174">
            <v>37287</v>
          </cell>
          <cell r="H2174">
            <v>37346</v>
          </cell>
          <cell r="I2174">
            <v>38103</v>
          </cell>
          <cell r="J2174">
            <v>259000</v>
          </cell>
          <cell r="K2174">
            <v>265263</v>
          </cell>
          <cell r="L2174">
            <v>259000</v>
          </cell>
          <cell r="M2174">
            <v>0</v>
          </cell>
          <cell r="N2174">
            <v>259000</v>
          </cell>
          <cell r="O2174">
            <v>200506</v>
          </cell>
          <cell r="P2174">
            <v>259000</v>
          </cell>
          <cell r="Q2174" t="str">
            <v>25</v>
          </cell>
          <cell r="R2174" t="str">
            <v>Biological and Physical Sciences</v>
          </cell>
          <cell r="S2174" t="str">
            <v>SCIENCE HILL</v>
          </cell>
          <cell r="T2174" t="b">
            <v>0</v>
          </cell>
          <cell r="U2174" t="b">
            <v>1</v>
          </cell>
          <cell r="V2174" t="b">
            <v>0</v>
          </cell>
          <cell r="W2174" t="str">
            <v>Accounting And Contracts</v>
          </cell>
          <cell r="X2174">
            <v>259000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 t="str">
            <v>20</v>
          </cell>
          <cell r="AH2174" t="str">
            <v>PR</v>
          </cell>
          <cell r="AI2174" t="str">
            <v>FullyF</v>
          </cell>
          <cell r="AJ2174" t="str">
            <v>FF</v>
          </cell>
        </row>
        <row r="2175">
          <cell r="A2175" t="str">
            <v>1014753</v>
          </cell>
          <cell r="B2175" t="str">
            <v>P01112003</v>
          </cell>
          <cell r="C2175" t="str">
            <v>01112003</v>
          </cell>
          <cell r="D2175" t="str">
            <v>BML-LH-FMB FIRE PROTECTION</v>
          </cell>
          <cell r="E2175">
            <v>37288</v>
          </cell>
          <cell r="G2175">
            <v>37581</v>
          </cell>
          <cell r="H2175">
            <v>37315</v>
          </cell>
          <cell r="I2175">
            <v>37596</v>
          </cell>
          <cell r="J2175">
            <v>1250000</v>
          </cell>
          <cell r="K2175">
            <v>919894.77</v>
          </cell>
          <cell r="L2175">
            <v>922216.25</v>
          </cell>
          <cell r="M2175">
            <v>0</v>
          </cell>
          <cell r="N2175">
            <v>922216</v>
          </cell>
          <cell r="O2175">
            <v>200506</v>
          </cell>
          <cell r="P2175">
            <v>922216.25</v>
          </cell>
          <cell r="Q2175" t="str">
            <v>80</v>
          </cell>
          <cell r="R2175" t="str">
            <v>Medicine</v>
          </cell>
          <cell r="S2175" t="str">
            <v>MEDICAL CAMPUS</v>
          </cell>
          <cell r="T2175" t="b">
            <v>0</v>
          </cell>
          <cell r="U2175" t="b">
            <v>0</v>
          </cell>
          <cell r="V2175" t="b">
            <v>0</v>
          </cell>
          <cell r="W2175" t="str">
            <v>Asset Management</v>
          </cell>
          <cell r="X2175">
            <v>922216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 t="str">
            <v>30</v>
          </cell>
          <cell r="AH2175" t="str">
            <v>CM</v>
          </cell>
          <cell r="AI2175" t="str">
            <v>Plan</v>
          </cell>
          <cell r="AJ2175" t="str">
            <v>I</v>
          </cell>
        </row>
        <row r="2176">
          <cell r="A2176" t="str">
            <v>1014801</v>
          </cell>
          <cell r="B2176" t="str">
            <v>P02020701</v>
          </cell>
          <cell r="C2176" t="str">
            <v>02020701</v>
          </cell>
          <cell r="D2176" t="str">
            <v>KBT 442 &amp; 5TH FLOOR RENOVATION</v>
          </cell>
          <cell r="E2176">
            <v>37288</v>
          </cell>
          <cell r="G2176">
            <v>37590</v>
          </cell>
          <cell r="H2176">
            <v>37621</v>
          </cell>
          <cell r="I2176">
            <v>38187</v>
          </cell>
          <cell r="J2176">
            <v>495603</v>
          </cell>
          <cell r="K2176">
            <v>495342.96</v>
          </cell>
          <cell r="L2176">
            <v>495602.96</v>
          </cell>
          <cell r="M2176">
            <v>0</v>
          </cell>
          <cell r="N2176">
            <v>495603</v>
          </cell>
          <cell r="O2176">
            <v>200506</v>
          </cell>
          <cell r="P2176">
            <v>495602.96</v>
          </cell>
          <cell r="Q2176" t="str">
            <v>25</v>
          </cell>
          <cell r="R2176" t="str">
            <v>Biological and Physical Sciences</v>
          </cell>
          <cell r="S2176" t="str">
            <v>SCIENCE HILL</v>
          </cell>
          <cell r="T2176" t="b">
            <v>0</v>
          </cell>
          <cell r="U2176" t="b">
            <v>1</v>
          </cell>
          <cell r="V2176" t="b">
            <v>0</v>
          </cell>
          <cell r="W2176" t="str">
            <v>Accounting And Contracts</v>
          </cell>
          <cell r="X2176">
            <v>495603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 t="str">
            <v>20</v>
          </cell>
          <cell r="AH2176" t="str">
            <v>PR</v>
          </cell>
          <cell r="AI2176" t="str">
            <v>FullyF</v>
          </cell>
          <cell r="AJ2176" t="str">
            <v>FF</v>
          </cell>
        </row>
        <row r="2177">
          <cell r="A2177" t="str">
            <v>1014802</v>
          </cell>
          <cell r="B2177" t="str">
            <v>P02021201</v>
          </cell>
          <cell r="C2177" t="str">
            <v>02021201</v>
          </cell>
          <cell r="D2177" t="str">
            <v>PWG LOCKER ROOM RENOVATION</v>
          </cell>
          <cell r="E2177">
            <v>37288</v>
          </cell>
          <cell r="G2177">
            <v>37894</v>
          </cell>
          <cell r="H2177">
            <v>37894</v>
          </cell>
          <cell r="I2177">
            <v>37606</v>
          </cell>
          <cell r="J2177">
            <v>4700000</v>
          </cell>
          <cell r="K2177">
            <v>1378490.39</v>
          </cell>
          <cell r="L2177">
            <v>4114531.43</v>
          </cell>
          <cell r="M2177">
            <v>3016000</v>
          </cell>
          <cell r="N2177">
            <v>1030425</v>
          </cell>
          <cell r="O2177">
            <v>200506</v>
          </cell>
          <cell r="P2177">
            <v>4246254.6900000004</v>
          </cell>
          <cell r="Q2177" t="str">
            <v>54</v>
          </cell>
          <cell r="R2177" t="str">
            <v>Athletics</v>
          </cell>
          <cell r="S2177" t="str">
            <v>ATHLETIC FACILITIES</v>
          </cell>
          <cell r="T2177" t="b">
            <v>0</v>
          </cell>
          <cell r="U2177" t="b">
            <v>0</v>
          </cell>
          <cell r="V2177" t="b">
            <v>0</v>
          </cell>
          <cell r="W2177" t="str">
            <v>Accounting And Contracts</v>
          </cell>
          <cell r="X2177">
            <v>1095852</v>
          </cell>
          <cell r="Y2177">
            <v>0</v>
          </cell>
          <cell r="Z2177">
            <v>3016000</v>
          </cell>
          <cell r="AA2177">
            <v>50002.64</v>
          </cell>
          <cell r="AB2177">
            <v>380.42</v>
          </cell>
          <cell r="AC2177">
            <v>29325.200000000001</v>
          </cell>
          <cell r="AD2177">
            <v>51120</v>
          </cell>
          <cell r="AE2177">
            <v>895</v>
          </cell>
          <cell r="AF2177">
            <v>0</v>
          </cell>
          <cell r="AG2177" t="str">
            <v>10</v>
          </cell>
          <cell r="AH2177" t="str">
            <v>PR</v>
          </cell>
          <cell r="AI2177" t="str">
            <v>Const</v>
          </cell>
          <cell r="AJ2177" t="str">
            <v>I</v>
          </cell>
        </row>
        <row r="2178">
          <cell r="A2178" t="str">
            <v>1014803</v>
          </cell>
          <cell r="B2178" t="str">
            <v>P02021202</v>
          </cell>
          <cell r="C2178" t="str">
            <v>02021202</v>
          </cell>
          <cell r="D2178" t="str">
            <v>PWG NATATORIUM RENOVATION FEASIBILITY STUDY</v>
          </cell>
          <cell r="E2178">
            <v>37288</v>
          </cell>
          <cell r="H2178">
            <v>41547</v>
          </cell>
          <cell r="I2178">
            <v>38187</v>
          </cell>
          <cell r="J2178">
            <v>79979</v>
          </cell>
          <cell r="K2178">
            <v>79200.45</v>
          </cell>
          <cell r="L2178">
            <v>79979.45</v>
          </cell>
          <cell r="M2178">
            <v>79979</v>
          </cell>
          <cell r="N2178">
            <v>0</v>
          </cell>
          <cell r="O2178">
            <v>200506</v>
          </cell>
          <cell r="P2178">
            <v>79979.45</v>
          </cell>
          <cell r="Q2178" t="str">
            <v>54</v>
          </cell>
          <cell r="R2178" t="str">
            <v>Athletics</v>
          </cell>
          <cell r="T2178" t="b">
            <v>0</v>
          </cell>
          <cell r="U2178" t="b">
            <v>0</v>
          </cell>
          <cell r="V2178" t="b">
            <v>0</v>
          </cell>
          <cell r="W2178" t="str">
            <v>Accounting And Contracts</v>
          </cell>
          <cell r="X2178">
            <v>0</v>
          </cell>
          <cell r="Y2178">
            <v>0</v>
          </cell>
          <cell r="Z2178">
            <v>79979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I2178" t="str">
            <v>Tomb</v>
          </cell>
          <cell r="AJ2178" t="str">
            <v>T</v>
          </cell>
        </row>
        <row r="2179">
          <cell r="A2179" t="str">
            <v>1014804</v>
          </cell>
          <cell r="C2179" t="str">
            <v>02012201</v>
          </cell>
          <cell r="D2179" t="str">
            <v>CLINIC BUILDING 4 &amp; 5 YNHH CLINICAL LAB CONSOLIDATION</v>
          </cell>
          <cell r="E2179">
            <v>37288</v>
          </cell>
          <cell r="G2179">
            <v>38321</v>
          </cell>
          <cell r="H2179">
            <v>38321</v>
          </cell>
          <cell r="I2179">
            <v>37361</v>
          </cell>
          <cell r="J2179">
            <v>500000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200506</v>
          </cell>
          <cell r="P2179">
            <v>0</v>
          </cell>
          <cell r="Q2179" t="str">
            <v>80</v>
          </cell>
          <cell r="R2179" t="str">
            <v>Medicine</v>
          </cell>
          <cell r="S2179" t="str">
            <v>MEDICAL CAMPUS</v>
          </cell>
          <cell r="T2179" t="b">
            <v>0</v>
          </cell>
          <cell r="U2179" t="b">
            <v>0</v>
          </cell>
          <cell r="V2179" t="b">
            <v>0</v>
          </cell>
          <cell r="W2179" t="str">
            <v>Asset Management</v>
          </cell>
          <cell r="X2179">
            <v>100000</v>
          </cell>
          <cell r="Y2179">
            <v>0</v>
          </cell>
          <cell r="Z2179">
            <v>0</v>
          </cell>
          <cell r="AG2179" t="str">
            <v>20</v>
          </cell>
          <cell r="AH2179" t="str">
            <v>PR</v>
          </cell>
          <cell r="AI2179" t="str">
            <v>Const</v>
          </cell>
          <cell r="AJ2179" t="str">
            <v>I</v>
          </cell>
        </row>
        <row r="2180">
          <cell r="A2180" t="str">
            <v>1014805</v>
          </cell>
          <cell r="B2180" t="str">
            <v>P01121301</v>
          </cell>
          <cell r="C2180" t="str">
            <v>01121301</v>
          </cell>
          <cell r="D2180" t="str">
            <v>COLLEGE PLACE 55 OFFICE RENOVATION</v>
          </cell>
          <cell r="E2180">
            <v>37288</v>
          </cell>
          <cell r="G2180">
            <v>37346</v>
          </cell>
          <cell r="I2180">
            <v>37305</v>
          </cell>
          <cell r="J2180">
            <v>175000</v>
          </cell>
          <cell r="K2180">
            <v>177323.03</v>
          </cell>
          <cell r="L2180">
            <v>175000.03</v>
          </cell>
          <cell r="M2180">
            <v>85000</v>
          </cell>
          <cell r="N2180">
            <v>0</v>
          </cell>
          <cell r="O2180">
            <v>200506</v>
          </cell>
          <cell r="P2180">
            <v>175000.03</v>
          </cell>
          <cell r="Q2180" t="str">
            <v>80</v>
          </cell>
          <cell r="R2180" t="str">
            <v>Medicine</v>
          </cell>
          <cell r="T2180" t="b">
            <v>0</v>
          </cell>
          <cell r="U2180" t="b">
            <v>0</v>
          </cell>
          <cell r="V2180" t="b">
            <v>0</v>
          </cell>
          <cell r="W2180" t="str">
            <v>Asset Management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 t="str">
            <v>20</v>
          </cell>
          <cell r="AH2180" t="str">
            <v>PR</v>
          </cell>
          <cell r="AI2180" t="str">
            <v>Vclosed</v>
          </cell>
          <cell r="AJ2180" t="str">
            <v>VC</v>
          </cell>
        </row>
        <row r="2181">
          <cell r="A2181" t="str">
            <v>1014806</v>
          </cell>
          <cell r="B2181" t="str">
            <v>P02012801</v>
          </cell>
          <cell r="C2181" t="str">
            <v>02012801</v>
          </cell>
          <cell r="D2181" t="str">
            <v>ESH MARIGOLD'S UPGRADES Cancelled</v>
          </cell>
          <cell r="E2181">
            <v>37288</v>
          </cell>
          <cell r="H2181">
            <v>41547</v>
          </cell>
          <cell r="I2181">
            <v>37603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200506</v>
          </cell>
          <cell r="P2181">
            <v>0</v>
          </cell>
          <cell r="Q2181" t="str">
            <v>80</v>
          </cell>
          <cell r="R2181" t="str">
            <v>Medicine</v>
          </cell>
          <cell r="S2181" t="str">
            <v>MEDICAL CAMPUS</v>
          </cell>
          <cell r="T2181" t="b">
            <v>0</v>
          </cell>
          <cell r="U2181" t="b">
            <v>1</v>
          </cell>
          <cell r="V2181" t="b">
            <v>0</v>
          </cell>
          <cell r="W2181" t="str">
            <v>Asset Management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I2181" t="str">
            <v>Tomb</v>
          </cell>
          <cell r="AJ2181" t="str">
            <v>T</v>
          </cell>
        </row>
        <row r="2182">
          <cell r="A2182" t="str">
            <v>1014913</v>
          </cell>
          <cell r="B2182" t="str">
            <v>P02021304</v>
          </cell>
          <cell r="C2182" t="str">
            <v>02021304</v>
          </cell>
          <cell r="D2182" t="str">
            <v>SML,CCL Renovation Phase 2A</v>
          </cell>
          <cell r="E2182">
            <v>37316</v>
          </cell>
          <cell r="H2182">
            <v>39325</v>
          </cell>
          <cell r="I2182">
            <v>36681</v>
          </cell>
          <cell r="J2182">
            <v>6900000</v>
          </cell>
          <cell r="K2182">
            <v>31.1</v>
          </cell>
          <cell r="L2182">
            <v>274241.58</v>
          </cell>
          <cell r="M2182">
            <v>275233</v>
          </cell>
          <cell r="N2182">
            <v>0</v>
          </cell>
          <cell r="O2182">
            <v>200506</v>
          </cell>
          <cell r="P2182">
            <v>274500.23</v>
          </cell>
          <cell r="Q2182" t="str">
            <v>50</v>
          </cell>
          <cell r="R2182" t="str">
            <v>Libraries</v>
          </cell>
          <cell r="S2182" t="str">
            <v>LIBRARY FACILITIES</v>
          </cell>
          <cell r="T2182" t="b">
            <v>0</v>
          </cell>
          <cell r="U2182" t="b">
            <v>0</v>
          </cell>
          <cell r="V2182" t="b">
            <v>0</v>
          </cell>
          <cell r="W2182" t="str">
            <v>Accounting And Contracts</v>
          </cell>
          <cell r="X2182">
            <v>0</v>
          </cell>
          <cell r="Y2182">
            <v>0</v>
          </cell>
          <cell r="Z2182">
            <v>6900000</v>
          </cell>
          <cell r="AA2182">
            <v>0</v>
          </cell>
          <cell r="AB2182">
            <v>0</v>
          </cell>
          <cell r="AC2182">
            <v>0</v>
          </cell>
          <cell r="AD2182">
            <v>94.4</v>
          </cell>
          <cell r="AE2182">
            <v>0</v>
          </cell>
          <cell r="AF2182">
            <v>164.25</v>
          </cell>
          <cell r="AG2182" t="str">
            <v>10</v>
          </cell>
          <cell r="AH2182" t="str">
            <v>OS</v>
          </cell>
          <cell r="AI2182" t="str">
            <v>Study</v>
          </cell>
          <cell r="AJ2182" t="str">
            <v>I</v>
          </cell>
        </row>
        <row r="2183">
          <cell r="A2183" t="str">
            <v>1014914</v>
          </cell>
          <cell r="B2183" t="str">
            <v>P98022701</v>
          </cell>
          <cell r="C2183" t="str">
            <v>98022701</v>
          </cell>
          <cell r="D2183" t="str">
            <v>SOM DONALDSON COMMONS AIR CONDITIONING</v>
          </cell>
          <cell r="E2183">
            <v>37316</v>
          </cell>
          <cell r="G2183">
            <v>37529</v>
          </cell>
          <cell r="H2183">
            <v>37529</v>
          </cell>
          <cell r="I2183">
            <v>37935</v>
          </cell>
          <cell r="J2183">
            <v>532575</v>
          </cell>
          <cell r="K2183">
            <v>532575.24</v>
          </cell>
          <cell r="L2183">
            <v>532575.24</v>
          </cell>
          <cell r="M2183">
            <v>0</v>
          </cell>
          <cell r="N2183">
            <v>532575</v>
          </cell>
          <cell r="O2183">
            <v>200506</v>
          </cell>
          <cell r="P2183">
            <v>532575.24</v>
          </cell>
          <cell r="Q2183" t="str">
            <v>33</v>
          </cell>
          <cell r="R2183" t="str">
            <v>Self-sup Management</v>
          </cell>
          <cell r="S2183" t="str">
            <v>SCHOOL OF MANAGEMENT</v>
          </cell>
          <cell r="T2183" t="b">
            <v>0</v>
          </cell>
          <cell r="U2183" t="b">
            <v>1</v>
          </cell>
          <cell r="V2183" t="b">
            <v>0</v>
          </cell>
          <cell r="W2183" t="str">
            <v>Accounting And Contracts</v>
          </cell>
          <cell r="X2183">
            <v>532575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 t="str">
            <v>30</v>
          </cell>
          <cell r="AH2183" t="str">
            <v>CM</v>
          </cell>
          <cell r="AI2183" t="str">
            <v>FullyF</v>
          </cell>
          <cell r="AJ2183" t="str">
            <v>FF</v>
          </cell>
        </row>
        <row r="2184">
          <cell r="A2184" t="str">
            <v>1014915</v>
          </cell>
          <cell r="B2184" t="str">
            <v>P02022201</v>
          </cell>
          <cell r="C2184" t="str">
            <v>02022201</v>
          </cell>
          <cell r="D2184" t="str">
            <v>LEIGH HALL RENOVATION</v>
          </cell>
          <cell r="E2184">
            <v>37316</v>
          </cell>
          <cell r="H2184">
            <v>38625</v>
          </cell>
          <cell r="I2184">
            <v>38246</v>
          </cell>
          <cell r="J2184">
            <v>10700000</v>
          </cell>
          <cell r="K2184">
            <v>109885.61</v>
          </cell>
          <cell r="L2184">
            <v>533496</v>
          </cell>
          <cell r="M2184">
            <v>525561</v>
          </cell>
          <cell r="N2184">
            <v>0</v>
          </cell>
          <cell r="O2184">
            <v>200506</v>
          </cell>
          <cell r="P2184">
            <v>2644606.89</v>
          </cell>
          <cell r="Q2184" t="str">
            <v>29</v>
          </cell>
          <cell r="R2184" t="str">
            <v>Music</v>
          </cell>
          <cell r="T2184" t="b">
            <v>0</v>
          </cell>
          <cell r="U2184" t="b">
            <v>0</v>
          </cell>
          <cell r="V2184" t="b">
            <v>0</v>
          </cell>
          <cell r="W2184" t="str">
            <v>Accounting And Contracts</v>
          </cell>
          <cell r="X2184">
            <v>0</v>
          </cell>
          <cell r="Y2184">
            <v>0</v>
          </cell>
          <cell r="Z2184">
            <v>10700000</v>
          </cell>
          <cell r="AA2184">
            <v>2430.98</v>
          </cell>
          <cell r="AB2184">
            <v>249567.95</v>
          </cell>
          <cell r="AC2184">
            <v>13339.19</v>
          </cell>
          <cell r="AD2184">
            <v>710371.07</v>
          </cell>
          <cell r="AE2184">
            <v>477552.94</v>
          </cell>
          <cell r="AF2184">
            <v>657848.76</v>
          </cell>
          <cell r="AG2184" t="str">
            <v>10</v>
          </cell>
          <cell r="AH2184" t="str">
            <v>CR</v>
          </cell>
          <cell r="AI2184" t="str">
            <v>Const</v>
          </cell>
          <cell r="AJ2184" t="str">
            <v>I</v>
          </cell>
        </row>
        <row r="2185">
          <cell r="A2185" t="str">
            <v>1014916</v>
          </cell>
          <cell r="B2185" t="str">
            <v>P02012901</v>
          </cell>
          <cell r="C2185" t="str">
            <v>02012901</v>
          </cell>
          <cell r="D2185" t="str">
            <v>CLP HVAC UPGRADE</v>
          </cell>
          <cell r="E2185">
            <v>37316</v>
          </cell>
          <cell r="G2185">
            <v>37746</v>
          </cell>
          <cell r="H2185">
            <v>37652</v>
          </cell>
          <cell r="I2185">
            <v>37319</v>
          </cell>
          <cell r="J2185">
            <v>100000</v>
          </cell>
          <cell r="K2185">
            <v>96225.78</v>
          </cell>
          <cell r="L2185">
            <v>96225.78</v>
          </cell>
          <cell r="M2185">
            <v>0</v>
          </cell>
          <cell r="N2185">
            <v>96226</v>
          </cell>
          <cell r="O2185">
            <v>200506</v>
          </cell>
          <cell r="P2185">
            <v>96225.78</v>
          </cell>
          <cell r="Q2185" t="str">
            <v>80</v>
          </cell>
          <cell r="R2185" t="str">
            <v>Medicine</v>
          </cell>
          <cell r="S2185" t="str">
            <v>MEDICAL CAMPUS</v>
          </cell>
          <cell r="T2185" t="b">
            <v>0</v>
          </cell>
          <cell r="U2185" t="b">
            <v>0</v>
          </cell>
          <cell r="V2185" t="b">
            <v>0</v>
          </cell>
          <cell r="W2185" t="str">
            <v>Asset Management</v>
          </cell>
          <cell r="X2185">
            <v>100000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 t="str">
            <v>30</v>
          </cell>
          <cell r="AH2185" t="str">
            <v>CM</v>
          </cell>
          <cell r="AI2185" t="str">
            <v>Desig</v>
          </cell>
          <cell r="AJ2185" t="str">
            <v>I</v>
          </cell>
        </row>
        <row r="2186">
          <cell r="A2186" t="str">
            <v>1014917</v>
          </cell>
          <cell r="B2186" t="str">
            <v>P01111402</v>
          </cell>
          <cell r="C2186" t="str">
            <v>01111402</v>
          </cell>
          <cell r="D2186" t="str">
            <v>YPB ELEVATOR UPGRADE</v>
          </cell>
          <cell r="E2186">
            <v>37316</v>
          </cell>
          <cell r="G2186">
            <v>38138</v>
          </cell>
          <cell r="H2186">
            <v>38103</v>
          </cell>
          <cell r="I2186">
            <v>37515</v>
          </cell>
          <cell r="J2186">
            <v>800000</v>
          </cell>
          <cell r="K2186">
            <v>67850.25</v>
          </cell>
          <cell r="L2186">
            <v>556754.21</v>
          </cell>
          <cell r="M2186">
            <v>0</v>
          </cell>
          <cell r="N2186">
            <v>524479</v>
          </cell>
          <cell r="O2186">
            <v>200506</v>
          </cell>
          <cell r="P2186">
            <v>685454.69</v>
          </cell>
          <cell r="Q2186" t="str">
            <v>80</v>
          </cell>
          <cell r="R2186" t="str">
            <v>Medicine</v>
          </cell>
          <cell r="S2186" t="str">
            <v>MEDICAL CAMPUS</v>
          </cell>
          <cell r="T2186" t="b">
            <v>0</v>
          </cell>
          <cell r="U2186" t="b">
            <v>0</v>
          </cell>
          <cell r="V2186" t="b">
            <v>0</v>
          </cell>
          <cell r="W2186" t="str">
            <v>Asset Management</v>
          </cell>
          <cell r="X2186">
            <v>800000</v>
          </cell>
          <cell r="Y2186">
            <v>0</v>
          </cell>
          <cell r="Z2186">
            <v>0</v>
          </cell>
          <cell r="AA2186">
            <v>127271.24</v>
          </cell>
          <cell r="AB2186">
            <v>963.84</v>
          </cell>
          <cell r="AC2186">
            <v>465.4</v>
          </cell>
          <cell r="AD2186">
            <v>0</v>
          </cell>
          <cell r="AE2186">
            <v>0</v>
          </cell>
          <cell r="AF2186">
            <v>0</v>
          </cell>
          <cell r="AG2186" t="str">
            <v>30</v>
          </cell>
          <cell r="AH2186" t="str">
            <v>CM</v>
          </cell>
          <cell r="AI2186" t="str">
            <v>Const</v>
          </cell>
          <cell r="AJ2186" t="str">
            <v>I</v>
          </cell>
        </row>
        <row r="2187">
          <cell r="A2187" t="str">
            <v>1014972</v>
          </cell>
          <cell r="B2187" t="str">
            <v>P02022801</v>
          </cell>
          <cell r="C2187" t="str">
            <v>02022801</v>
          </cell>
          <cell r="D2187" t="str">
            <v>YUAG MOVING OPERATIONS</v>
          </cell>
          <cell r="E2187">
            <v>37316</v>
          </cell>
          <cell r="G2187">
            <v>37864</v>
          </cell>
          <cell r="H2187">
            <v>37864</v>
          </cell>
          <cell r="I2187">
            <v>37323</v>
          </cell>
          <cell r="J2187">
            <v>2000000</v>
          </cell>
          <cell r="K2187">
            <v>1189318.22</v>
          </cell>
          <cell r="L2187">
            <v>1309872.3999999999</v>
          </cell>
          <cell r="M2187">
            <v>1334808</v>
          </cell>
          <cell r="N2187">
            <v>0</v>
          </cell>
          <cell r="O2187">
            <v>200506</v>
          </cell>
          <cell r="P2187">
            <v>1309872.3999999999</v>
          </cell>
          <cell r="Q2187" t="str">
            <v>43</v>
          </cell>
          <cell r="R2187" t="str">
            <v>Mus&amp;Gall Yale Art Gallery</v>
          </cell>
          <cell r="T2187" t="b">
            <v>0</v>
          </cell>
          <cell r="U2187" t="b">
            <v>0</v>
          </cell>
          <cell r="V2187" t="b">
            <v>0</v>
          </cell>
          <cell r="W2187" t="str">
            <v>Accounting And Contracts</v>
          </cell>
          <cell r="X2187">
            <v>0</v>
          </cell>
          <cell r="Y2187">
            <v>0</v>
          </cell>
          <cell r="Z2187">
            <v>2000000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 t="str">
            <v>20</v>
          </cell>
          <cell r="AH2187" t="str">
            <v>CR</v>
          </cell>
          <cell r="AI2187" t="str">
            <v>Const</v>
          </cell>
          <cell r="AJ2187" t="str">
            <v>I</v>
          </cell>
        </row>
        <row r="2188">
          <cell r="A2188" t="str">
            <v>1015082</v>
          </cell>
          <cell r="B2188" t="str">
            <v>P02022601</v>
          </cell>
          <cell r="C2188" t="str">
            <v>02022601</v>
          </cell>
          <cell r="D2188" t="str">
            <v>YARC FLOORING UPGRADE PHASE III</v>
          </cell>
          <cell r="E2188">
            <v>37316</v>
          </cell>
          <cell r="G2188">
            <v>37894</v>
          </cell>
          <cell r="H2188">
            <v>37894</v>
          </cell>
          <cell r="I2188">
            <v>37585</v>
          </cell>
          <cell r="J2188">
            <v>96000</v>
          </cell>
          <cell r="K2188">
            <v>78084.039999999994</v>
          </cell>
          <cell r="L2188">
            <v>95718.04</v>
          </cell>
          <cell r="M2188">
            <v>0</v>
          </cell>
          <cell r="N2188">
            <v>96000</v>
          </cell>
          <cell r="O2188">
            <v>200506</v>
          </cell>
          <cell r="P2188">
            <v>95718.04</v>
          </cell>
          <cell r="Q2188" t="str">
            <v>80</v>
          </cell>
          <cell r="R2188" t="str">
            <v>Medicine</v>
          </cell>
          <cell r="S2188" t="str">
            <v>MEDICAL CAMPUS</v>
          </cell>
          <cell r="T2188" t="b">
            <v>0</v>
          </cell>
          <cell r="U2188" t="b">
            <v>0</v>
          </cell>
          <cell r="V2188" t="b">
            <v>0</v>
          </cell>
          <cell r="W2188" t="str">
            <v>Asset Management</v>
          </cell>
          <cell r="X2188">
            <v>96000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 t="str">
            <v>20</v>
          </cell>
          <cell r="AH2188" t="str">
            <v>PR</v>
          </cell>
          <cell r="AI2188" t="str">
            <v>Const</v>
          </cell>
          <cell r="AJ2188" t="str">
            <v>I</v>
          </cell>
        </row>
        <row r="2189">
          <cell r="A2189" t="str">
            <v>1015083</v>
          </cell>
          <cell r="B2189" t="str">
            <v>P02022701</v>
          </cell>
          <cell r="C2189" t="str">
            <v>02022701</v>
          </cell>
          <cell r="D2189" t="str">
            <v>SHM I-E 14 OFFICE RENOVATION</v>
          </cell>
          <cell r="E2189">
            <v>37316</v>
          </cell>
          <cell r="G2189">
            <v>37468</v>
          </cell>
          <cell r="H2189">
            <v>37437</v>
          </cell>
          <cell r="I2189">
            <v>37396</v>
          </cell>
          <cell r="J2189">
            <v>80000</v>
          </cell>
          <cell r="K2189">
            <v>62573.82</v>
          </cell>
          <cell r="L2189">
            <v>69260.649999999994</v>
          </cell>
          <cell r="M2189">
            <v>0</v>
          </cell>
          <cell r="N2189">
            <v>69261</v>
          </cell>
          <cell r="O2189">
            <v>200506</v>
          </cell>
          <cell r="P2189">
            <v>69260.649999999994</v>
          </cell>
          <cell r="Q2189" t="str">
            <v>80</v>
          </cell>
          <cell r="R2189" t="str">
            <v>Medicine</v>
          </cell>
          <cell r="S2189" t="str">
            <v>MEDICAL CAMPUS</v>
          </cell>
          <cell r="T2189" t="b">
            <v>0</v>
          </cell>
          <cell r="U2189" t="b">
            <v>0</v>
          </cell>
          <cell r="V2189" t="b">
            <v>0</v>
          </cell>
          <cell r="W2189" t="str">
            <v>Asset Management</v>
          </cell>
          <cell r="X2189">
            <v>69261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 t="str">
            <v>20</v>
          </cell>
          <cell r="AH2189" t="str">
            <v>PR</v>
          </cell>
          <cell r="AI2189" t="str">
            <v>Const</v>
          </cell>
          <cell r="AJ2189" t="str">
            <v>I</v>
          </cell>
        </row>
        <row r="2190">
          <cell r="A2190" t="str">
            <v>1015084</v>
          </cell>
          <cell r="B2190" t="str">
            <v>P02030501</v>
          </cell>
          <cell r="C2190" t="str">
            <v>02030501</v>
          </cell>
          <cell r="D2190" t="str">
            <v>PHELPS HALL WINDOW REPLACEMENT</v>
          </cell>
          <cell r="E2190">
            <v>37316</v>
          </cell>
          <cell r="G2190">
            <v>37529</v>
          </cell>
          <cell r="I2190">
            <v>37935</v>
          </cell>
          <cell r="J2190">
            <v>573135</v>
          </cell>
          <cell r="K2190">
            <v>573135.38</v>
          </cell>
          <cell r="L2190">
            <v>573135.38</v>
          </cell>
          <cell r="M2190">
            <v>477625</v>
          </cell>
          <cell r="N2190">
            <v>95510</v>
          </cell>
          <cell r="O2190">
            <v>200506</v>
          </cell>
          <cell r="P2190">
            <v>573135.38</v>
          </cell>
          <cell r="Q2190" t="str">
            <v>20</v>
          </cell>
          <cell r="R2190" t="str">
            <v>Humanities</v>
          </cell>
          <cell r="S2190" t="str">
            <v>CENTRAL CAMPUS</v>
          </cell>
          <cell r="T2190" t="b">
            <v>0</v>
          </cell>
          <cell r="U2190" t="b">
            <v>1</v>
          </cell>
          <cell r="V2190" t="b">
            <v>0</v>
          </cell>
          <cell r="W2190" t="str">
            <v>Accounting And Contracts</v>
          </cell>
          <cell r="X2190">
            <v>95509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 t="str">
            <v>20</v>
          </cell>
          <cell r="AH2190" t="str">
            <v>PR</v>
          </cell>
          <cell r="AI2190" t="str">
            <v>FullyF</v>
          </cell>
          <cell r="AJ2190" t="str">
            <v>FF</v>
          </cell>
        </row>
        <row r="2191">
          <cell r="A2191" t="str">
            <v>1015085</v>
          </cell>
          <cell r="B2191" t="str">
            <v>P02021302</v>
          </cell>
          <cell r="C2191" t="str">
            <v>02021302</v>
          </cell>
          <cell r="D2191" t="str">
            <v>BML 40 OFFICE RENOVATIONS</v>
          </cell>
          <cell r="E2191">
            <v>37316</v>
          </cell>
          <cell r="G2191">
            <v>37621</v>
          </cell>
          <cell r="H2191">
            <v>37680</v>
          </cell>
          <cell r="I2191">
            <v>37487</v>
          </cell>
          <cell r="J2191">
            <v>270000</v>
          </cell>
          <cell r="K2191">
            <v>254404.07</v>
          </cell>
          <cell r="L2191">
            <v>254404.07</v>
          </cell>
          <cell r="M2191">
            <v>254404</v>
          </cell>
          <cell r="N2191">
            <v>0</v>
          </cell>
          <cell r="O2191">
            <v>200506</v>
          </cell>
          <cell r="P2191">
            <v>254404.07</v>
          </cell>
          <cell r="Q2191" t="str">
            <v>80</v>
          </cell>
          <cell r="R2191" t="str">
            <v>Medicine</v>
          </cell>
          <cell r="S2191" t="str">
            <v>MEDICAL CAMPUS</v>
          </cell>
          <cell r="T2191" t="b">
            <v>0</v>
          </cell>
          <cell r="U2191" t="b">
            <v>0</v>
          </cell>
          <cell r="V2191" t="b">
            <v>0</v>
          </cell>
          <cell r="W2191" t="str">
            <v>Asset Management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 t="str">
            <v>20</v>
          </cell>
          <cell r="AH2191" t="str">
            <v>PR</v>
          </cell>
          <cell r="AI2191" t="str">
            <v>Const</v>
          </cell>
          <cell r="AJ2191" t="str">
            <v>I</v>
          </cell>
        </row>
        <row r="2192">
          <cell r="A2192" t="str">
            <v>1015086</v>
          </cell>
          <cell r="B2192" t="str">
            <v>P01102302</v>
          </cell>
          <cell r="C2192" t="str">
            <v>01102302</v>
          </cell>
          <cell r="D2192" t="str">
            <v>LMP 3 HVAC UPGRADE</v>
          </cell>
          <cell r="E2192">
            <v>37316</v>
          </cell>
          <cell r="G2192">
            <v>37437</v>
          </cell>
          <cell r="I2192">
            <v>37333</v>
          </cell>
          <cell r="J2192">
            <v>172000</v>
          </cell>
          <cell r="K2192">
            <v>132923.44</v>
          </cell>
          <cell r="L2192">
            <v>132923.44</v>
          </cell>
          <cell r="M2192">
            <v>0</v>
          </cell>
          <cell r="N2192">
            <v>132923</v>
          </cell>
          <cell r="O2192">
            <v>200506</v>
          </cell>
          <cell r="P2192">
            <v>132923.44</v>
          </cell>
          <cell r="Q2192" t="str">
            <v>80</v>
          </cell>
          <cell r="R2192" t="str">
            <v>Medicine</v>
          </cell>
          <cell r="S2192" t="str">
            <v>MEDICAL CAMPUS</v>
          </cell>
          <cell r="T2192" t="b">
            <v>0</v>
          </cell>
          <cell r="U2192" t="b">
            <v>0</v>
          </cell>
          <cell r="V2192" t="b">
            <v>0</v>
          </cell>
          <cell r="W2192" t="str">
            <v>Asset Management</v>
          </cell>
          <cell r="X2192">
            <v>132923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 t="str">
            <v>30</v>
          </cell>
          <cell r="AH2192" t="str">
            <v>CM</v>
          </cell>
          <cell r="AI2192" t="str">
            <v>Const</v>
          </cell>
          <cell r="AJ2192" t="str">
            <v>I</v>
          </cell>
        </row>
        <row r="2193">
          <cell r="A2193" t="str">
            <v>1015087</v>
          </cell>
          <cell r="B2193" t="str">
            <v>P02011101</v>
          </cell>
          <cell r="C2193" t="str">
            <v>02011101</v>
          </cell>
          <cell r="D2193" t="str">
            <v>SHM IE M S H FIRE PROTECTION PHASE 2</v>
          </cell>
          <cell r="E2193">
            <v>37316</v>
          </cell>
          <cell r="G2193">
            <v>37529</v>
          </cell>
          <cell r="H2193">
            <v>37621</v>
          </cell>
          <cell r="I2193">
            <v>37404</v>
          </cell>
          <cell r="J2193">
            <v>950000</v>
          </cell>
          <cell r="K2193">
            <v>787337.9</v>
          </cell>
          <cell r="L2193">
            <v>879348.9</v>
          </cell>
          <cell r="M2193">
            <v>0</v>
          </cell>
          <cell r="N2193">
            <v>879349</v>
          </cell>
          <cell r="O2193">
            <v>200506</v>
          </cell>
          <cell r="P2193">
            <v>887143.58</v>
          </cell>
          <cell r="Q2193" t="str">
            <v>80</v>
          </cell>
          <cell r="R2193" t="str">
            <v>Medicine</v>
          </cell>
          <cell r="S2193" t="str">
            <v>MEDICAL CAMPUS</v>
          </cell>
          <cell r="T2193" t="b">
            <v>0</v>
          </cell>
          <cell r="U2193" t="b">
            <v>0</v>
          </cell>
          <cell r="V2193" t="b">
            <v>0</v>
          </cell>
          <cell r="W2193" t="str">
            <v>Asset Management</v>
          </cell>
          <cell r="X2193">
            <v>617500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7020</v>
          </cell>
          <cell r="AD2193">
            <v>774.68</v>
          </cell>
          <cell r="AE2193">
            <v>0</v>
          </cell>
          <cell r="AF2193">
            <v>0</v>
          </cell>
          <cell r="AG2193" t="str">
            <v>30</v>
          </cell>
          <cell r="AH2193" t="str">
            <v>CM</v>
          </cell>
          <cell r="AI2193" t="str">
            <v>Const</v>
          </cell>
          <cell r="AJ2193" t="str">
            <v>I</v>
          </cell>
        </row>
        <row r="2194">
          <cell r="A2194" t="str">
            <v>1015127</v>
          </cell>
          <cell r="B2194" t="str">
            <v>C02032677</v>
          </cell>
          <cell r="C2194" t="str">
            <v>02032677</v>
          </cell>
          <cell r="D2194" t="str">
            <v>MBTS KECK FACILITY 3700 CAPILLARY SEQUENCER</v>
          </cell>
          <cell r="E2194">
            <v>37316</v>
          </cell>
          <cell r="G2194">
            <v>37407</v>
          </cell>
          <cell r="I2194">
            <v>37603</v>
          </cell>
          <cell r="J2194">
            <v>225997</v>
          </cell>
          <cell r="K2194">
            <v>225997</v>
          </cell>
          <cell r="L2194">
            <v>225997</v>
          </cell>
          <cell r="M2194">
            <v>0</v>
          </cell>
          <cell r="N2194">
            <v>225997</v>
          </cell>
          <cell r="O2194">
            <v>200506</v>
          </cell>
          <cell r="P2194">
            <v>225997</v>
          </cell>
          <cell r="Q2194" t="str">
            <v>80</v>
          </cell>
          <cell r="R2194" t="str">
            <v>Medicine</v>
          </cell>
          <cell r="S2194" t="str">
            <v>EQUIPMENT, SYSTEMS, SOFTWARE</v>
          </cell>
          <cell r="T2194" t="b">
            <v>0</v>
          </cell>
          <cell r="U2194" t="b">
            <v>1</v>
          </cell>
          <cell r="V2194" t="b">
            <v>0</v>
          </cell>
          <cell r="W2194" t="str">
            <v>Finance-General Administration</v>
          </cell>
          <cell r="X2194">
            <v>225997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 t="str">
            <v>50</v>
          </cell>
          <cell r="AH2194" t="str">
            <v>OE</v>
          </cell>
          <cell r="AI2194" t="str">
            <v>FullyF</v>
          </cell>
          <cell r="AJ2194" t="str">
            <v>FF</v>
          </cell>
        </row>
        <row r="2195">
          <cell r="A2195" t="str">
            <v>1015128</v>
          </cell>
          <cell r="B2195" t="str">
            <v>C02032678</v>
          </cell>
          <cell r="C2195" t="str">
            <v>02032678</v>
          </cell>
          <cell r="D2195" t="str">
            <v>MBTS KECK FACILITY P/ACE SYSTEM MDQ QUALITY CONTROL PACKAGE II</v>
          </cell>
          <cell r="E2195">
            <v>37316</v>
          </cell>
          <cell r="G2195">
            <v>37407</v>
          </cell>
          <cell r="I2195">
            <v>37341</v>
          </cell>
          <cell r="J2195">
            <v>51026</v>
          </cell>
          <cell r="K2195">
            <v>51026.2</v>
          </cell>
          <cell r="L2195">
            <v>51026.2</v>
          </cell>
          <cell r="M2195">
            <v>0</v>
          </cell>
          <cell r="N2195">
            <v>51026</v>
          </cell>
          <cell r="O2195">
            <v>200506</v>
          </cell>
          <cell r="P2195">
            <v>51026.2</v>
          </cell>
          <cell r="Q2195" t="str">
            <v>80</v>
          </cell>
          <cell r="R2195" t="str">
            <v>Medicine</v>
          </cell>
          <cell r="S2195" t="str">
            <v>EQUIPMENT, SYSTEMS, SOFTWARE</v>
          </cell>
          <cell r="T2195" t="b">
            <v>0</v>
          </cell>
          <cell r="U2195" t="b">
            <v>1</v>
          </cell>
          <cell r="V2195" t="b">
            <v>0</v>
          </cell>
          <cell r="W2195" t="str">
            <v>Finance-General Administration</v>
          </cell>
          <cell r="X2195">
            <v>51026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 t="str">
            <v>50</v>
          </cell>
          <cell r="AH2195" t="str">
            <v>OE</v>
          </cell>
          <cell r="AI2195" t="str">
            <v>FullyF</v>
          </cell>
          <cell r="AJ2195" t="str">
            <v>FF</v>
          </cell>
        </row>
        <row r="2196">
          <cell r="A2196" t="str">
            <v>1015202</v>
          </cell>
          <cell r="B2196" t="str">
            <v>P02032103</v>
          </cell>
          <cell r="C2196" t="str">
            <v>02032103</v>
          </cell>
          <cell r="D2196" t="str">
            <v>BAC COMPACT SHELVING</v>
          </cell>
          <cell r="E2196">
            <v>37347</v>
          </cell>
          <cell r="G2196">
            <v>37529</v>
          </cell>
          <cell r="I2196">
            <v>38103</v>
          </cell>
          <cell r="J2196">
            <v>485376</v>
          </cell>
          <cell r="K2196">
            <v>485375.78</v>
          </cell>
          <cell r="L2196">
            <v>485375.78</v>
          </cell>
          <cell r="M2196">
            <v>486601</v>
          </cell>
          <cell r="N2196">
            <v>0</v>
          </cell>
          <cell r="O2196">
            <v>200506</v>
          </cell>
          <cell r="P2196">
            <v>485375.78</v>
          </cell>
          <cell r="Q2196" t="str">
            <v>40</v>
          </cell>
          <cell r="R2196" t="str">
            <v>Mus&amp;Gall British Arts Center</v>
          </cell>
          <cell r="T2196" t="b">
            <v>0</v>
          </cell>
          <cell r="U2196" t="b">
            <v>0</v>
          </cell>
          <cell r="V2196" t="b">
            <v>0</v>
          </cell>
          <cell r="W2196" t="str">
            <v>Accounting And Contracts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 t="str">
            <v>20</v>
          </cell>
          <cell r="AH2196" t="str">
            <v>PR</v>
          </cell>
          <cell r="AI2196" t="str">
            <v>Vclosed</v>
          </cell>
          <cell r="AJ2196" t="str">
            <v>VC</v>
          </cell>
        </row>
        <row r="2197">
          <cell r="A2197" t="str">
            <v>1015203</v>
          </cell>
          <cell r="B2197" t="str">
            <v>P02032102</v>
          </cell>
          <cell r="C2197" t="str">
            <v>02032102</v>
          </cell>
          <cell r="D2197" t="str">
            <v>DUNHAM LAB UNDERGRAD SPACE RENOVATION</v>
          </cell>
          <cell r="E2197">
            <v>37347</v>
          </cell>
          <cell r="G2197">
            <v>38138</v>
          </cell>
          <cell r="H2197">
            <v>38291</v>
          </cell>
          <cell r="I2197">
            <v>38033</v>
          </cell>
          <cell r="J2197">
            <v>500000</v>
          </cell>
          <cell r="K2197">
            <v>3616.23</v>
          </cell>
          <cell r="L2197">
            <v>399936.52</v>
          </cell>
          <cell r="M2197">
            <v>100236</v>
          </cell>
          <cell r="N2197">
            <v>25551</v>
          </cell>
          <cell r="O2197">
            <v>200506</v>
          </cell>
          <cell r="P2197">
            <v>452439.99</v>
          </cell>
          <cell r="Q2197" t="str">
            <v>24</v>
          </cell>
          <cell r="R2197" t="str">
            <v>Eng&amp;ApplSci</v>
          </cell>
          <cell r="S2197" t="str">
            <v>SCIENCE HILL</v>
          </cell>
          <cell r="T2197" t="b">
            <v>0</v>
          </cell>
          <cell r="U2197" t="b">
            <v>0</v>
          </cell>
          <cell r="V2197" t="b">
            <v>0</v>
          </cell>
          <cell r="W2197" t="str">
            <v>Accounting And Contracts</v>
          </cell>
          <cell r="X2197">
            <v>85000</v>
          </cell>
          <cell r="Y2197">
            <v>0</v>
          </cell>
          <cell r="Z2197">
            <v>265000</v>
          </cell>
          <cell r="AA2197">
            <v>0</v>
          </cell>
          <cell r="AB2197">
            <v>38665.79</v>
          </cell>
          <cell r="AC2197">
            <v>1280.46</v>
          </cell>
          <cell r="AD2197">
            <v>11777.49</v>
          </cell>
          <cell r="AE2197">
            <v>779.73</v>
          </cell>
          <cell r="AF2197">
            <v>0</v>
          </cell>
          <cell r="AG2197" t="str">
            <v>20</v>
          </cell>
          <cell r="AH2197" t="str">
            <v>PR</v>
          </cell>
          <cell r="AI2197" t="str">
            <v>Const</v>
          </cell>
          <cell r="AJ2197" t="str">
            <v>I</v>
          </cell>
        </row>
        <row r="2198">
          <cell r="A2198" t="str">
            <v>1015204</v>
          </cell>
          <cell r="B2198" t="str">
            <v>P02021901</v>
          </cell>
          <cell r="C2198" t="str">
            <v>02021901</v>
          </cell>
          <cell r="D2198" t="str">
            <v>SHM CE-1 OFFICE RENOVATION</v>
          </cell>
          <cell r="E2198">
            <v>37347</v>
          </cell>
          <cell r="G2198">
            <v>37621</v>
          </cell>
          <cell r="H2198">
            <v>37621</v>
          </cell>
          <cell r="I2198">
            <v>37603</v>
          </cell>
          <cell r="J2198">
            <v>375000</v>
          </cell>
          <cell r="K2198">
            <v>287336.40999999997</v>
          </cell>
          <cell r="L2198">
            <v>330751.21000000002</v>
          </cell>
          <cell r="M2198">
            <v>0</v>
          </cell>
          <cell r="N2198">
            <v>330751</v>
          </cell>
          <cell r="O2198">
            <v>200506</v>
          </cell>
          <cell r="P2198">
            <v>330751.21000000002</v>
          </cell>
          <cell r="Q2198" t="str">
            <v>80</v>
          </cell>
          <cell r="R2198" t="str">
            <v>Medicine</v>
          </cell>
          <cell r="S2198" t="str">
            <v>MEDICAL CAMPUS</v>
          </cell>
          <cell r="T2198" t="b">
            <v>0</v>
          </cell>
          <cell r="U2198" t="b">
            <v>0</v>
          </cell>
          <cell r="V2198" t="b">
            <v>0</v>
          </cell>
          <cell r="W2198" t="str">
            <v>Asset Management</v>
          </cell>
          <cell r="X2198">
            <v>330751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 t="str">
            <v>20</v>
          </cell>
          <cell r="AH2198" t="str">
            <v>PR</v>
          </cell>
          <cell r="AI2198" t="str">
            <v>Const</v>
          </cell>
          <cell r="AJ2198" t="str">
            <v>I</v>
          </cell>
        </row>
        <row r="2199">
          <cell r="A2199" t="str">
            <v>1015205</v>
          </cell>
          <cell r="B2199" t="str">
            <v>P02030801</v>
          </cell>
          <cell r="C2199" t="str">
            <v>02030801</v>
          </cell>
          <cell r="D2199" t="str">
            <v>YPB B BREAST CENTER RENOVATION</v>
          </cell>
          <cell r="E2199">
            <v>37347</v>
          </cell>
          <cell r="G2199">
            <v>37621</v>
          </cell>
          <cell r="H2199">
            <v>37652</v>
          </cell>
          <cell r="I2199">
            <v>37487</v>
          </cell>
          <cell r="J2199">
            <v>720000</v>
          </cell>
          <cell r="K2199">
            <v>582034.99</v>
          </cell>
          <cell r="L2199">
            <v>686485.87</v>
          </cell>
          <cell r="M2199">
            <v>0</v>
          </cell>
          <cell r="N2199">
            <v>682498</v>
          </cell>
          <cell r="O2199">
            <v>200506</v>
          </cell>
          <cell r="P2199">
            <v>686485.87</v>
          </cell>
          <cell r="Q2199" t="str">
            <v>80</v>
          </cell>
          <cell r="R2199" t="str">
            <v>Medicine</v>
          </cell>
          <cell r="S2199" t="str">
            <v>MEDICAL CAMPUS</v>
          </cell>
          <cell r="T2199" t="b">
            <v>0</v>
          </cell>
          <cell r="U2199" t="b">
            <v>0</v>
          </cell>
          <cell r="V2199" t="b">
            <v>0</v>
          </cell>
          <cell r="W2199" t="str">
            <v>Asset Management</v>
          </cell>
          <cell r="X2199">
            <v>720000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 t="str">
            <v>20</v>
          </cell>
          <cell r="AH2199" t="str">
            <v>PR</v>
          </cell>
          <cell r="AI2199" t="str">
            <v>Const</v>
          </cell>
          <cell r="AJ2199" t="str">
            <v>I</v>
          </cell>
        </row>
        <row r="2200">
          <cell r="A2200" t="str">
            <v>1018717</v>
          </cell>
          <cell r="B2200" t="str">
            <v>C02041777</v>
          </cell>
          <cell r="C2200" t="str">
            <v>02041777</v>
          </cell>
          <cell r="D2200" t="str">
            <v>HEALTH SERVICES PHASE 3B IDX SYSTEM</v>
          </cell>
          <cell r="E2200">
            <v>37347</v>
          </cell>
          <cell r="G2200">
            <v>37802</v>
          </cell>
          <cell r="H2200">
            <v>37802</v>
          </cell>
          <cell r="I2200">
            <v>37363</v>
          </cell>
          <cell r="J2200">
            <v>300000</v>
          </cell>
          <cell r="K2200">
            <v>220186.41</v>
          </cell>
          <cell r="L2200">
            <v>215261.41</v>
          </cell>
          <cell r="M2200">
            <v>0</v>
          </cell>
          <cell r="N2200">
            <v>211236</v>
          </cell>
          <cell r="O2200">
            <v>200506</v>
          </cell>
          <cell r="P2200">
            <v>219373.91</v>
          </cell>
          <cell r="Q2200" t="str">
            <v>62</v>
          </cell>
          <cell r="R2200" t="str">
            <v>Admin&amp;Other Computing</v>
          </cell>
          <cell r="S2200" t="str">
            <v>EQUIPMENT, SYSTEMS, SOFTWARE</v>
          </cell>
          <cell r="T2200" t="b">
            <v>0</v>
          </cell>
          <cell r="U2200" t="b">
            <v>0</v>
          </cell>
          <cell r="V2200" t="b">
            <v>0</v>
          </cell>
          <cell r="W2200" t="str">
            <v>Finance-General Administration</v>
          </cell>
          <cell r="X2200">
            <v>300000</v>
          </cell>
          <cell r="Y2200">
            <v>0</v>
          </cell>
          <cell r="Z2200">
            <v>0</v>
          </cell>
          <cell r="AA2200">
            <v>-4025</v>
          </cell>
          <cell r="AB2200">
            <v>0</v>
          </cell>
          <cell r="AC2200">
            <v>0</v>
          </cell>
          <cell r="AD2200">
            <v>0</v>
          </cell>
          <cell r="AE2200">
            <v>5425</v>
          </cell>
          <cell r="AF2200">
            <v>2712.5</v>
          </cell>
          <cell r="AG2200" t="str">
            <v>50</v>
          </cell>
          <cell r="AH2200" t="str">
            <v>OE</v>
          </cell>
          <cell r="AI2200" t="str">
            <v>Const</v>
          </cell>
          <cell r="AJ2200" t="str">
            <v>I</v>
          </cell>
        </row>
        <row r="2201">
          <cell r="A2201" t="str">
            <v>1018718</v>
          </cell>
          <cell r="C2201" t="str">
            <v>02041778</v>
          </cell>
          <cell r="D2201" t="str">
            <v>HEALTH SERVICES PHASE 3C IDX SYSTEM</v>
          </cell>
          <cell r="E2201">
            <v>37347</v>
          </cell>
          <cell r="H2201">
            <v>38533</v>
          </cell>
          <cell r="I2201">
            <v>37363</v>
          </cell>
          <cell r="J2201">
            <v>306000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200506</v>
          </cell>
          <cell r="P2201">
            <v>0</v>
          </cell>
          <cell r="Q2201" t="str">
            <v>61</v>
          </cell>
          <cell r="R2201" t="str">
            <v>Admin&amp;Other Other</v>
          </cell>
          <cell r="S2201" t="str">
            <v>EQUIPMENT, SYSTEMS, SOFTWARE</v>
          </cell>
          <cell r="T2201" t="b">
            <v>0</v>
          </cell>
          <cell r="U2201" t="b">
            <v>0</v>
          </cell>
          <cell r="V2201" t="b">
            <v>0</v>
          </cell>
          <cell r="W2201" t="str">
            <v>Finance-General Administration</v>
          </cell>
          <cell r="X2201">
            <v>306000</v>
          </cell>
          <cell r="Y2201">
            <v>0</v>
          </cell>
          <cell r="Z2201">
            <v>0</v>
          </cell>
          <cell r="AG2201" t="str">
            <v>50</v>
          </cell>
          <cell r="AH2201" t="str">
            <v>OO</v>
          </cell>
          <cell r="AI2201" t="str">
            <v>Const</v>
          </cell>
          <cell r="AJ2201" t="str">
            <v>I</v>
          </cell>
        </row>
        <row r="2202">
          <cell r="A2202" t="str">
            <v>1018744</v>
          </cell>
          <cell r="B2202" t="str">
            <v>P02021401</v>
          </cell>
          <cell r="C2202" t="str">
            <v>02021401</v>
          </cell>
          <cell r="D2202" t="str">
            <v>OML ROOF REPLACEMENT</v>
          </cell>
          <cell r="E2202">
            <v>37347</v>
          </cell>
          <cell r="G2202">
            <v>37711</v>
          </cell>
          <cell r="H2202">
            <v>37652</v>
          </cell>
          <cell r="I2202">
            <v>37606</v>
          </cell>
          <cell r="J2202">
            <v>1840000</v>
          </cell>
          <cell r="K2202">
            <v>1479994.27</v>
          </cell>
          <cell r="L2202">
            <v>1726360.98</v>
          </cell>
          <cell r="M2202">
            <v>0</v>
          </cell>
          <cell r="N2202">
            <v>1726361</v>
          </cell>
          <cell r="O2202">
            <v>200506</v>
          </cell>
          <cell r="P2202">
            <v>1729969.5</v>
          </cell>
          <cell r="Q2202" t="str">
            <v>25</v>
          </cell>
          <cell r="R2202" t="str">
            <v>Biological and Physical Sciences</v>
          </cell>
          <cell r="S2202" t="str">
            <v>SCIENCE HILL</v>
          </cell>
          <cell r="T2202" t="b">
            <v>0</v>
          </cell>
          <cell r="U2202" t="b">
            <v>0</v>
          </cell>
          <cell r="V2202" t="b">
            <v>0</v>
          </cell>
          <cell r="W2202" t="str">
            <v>Accounting And Contracts</v>
          </cell>
          <cell r="X2202">
            <v>1840000</v>
          </cell>
          <cell r="Y2202">
            <v>0</v>
          </cell>
          <cell r="Z2202">
            <v>0</v>
          </cell>
          <cell r="AA2202">
            <v>3499.52</v>
          </cell>
          <cell r="AB2202">
            <v>0</v>
          </cell>
          <cell r="AC2202">
            <v>0</v>
          </cell>
          <cell r="AD2202">
            <v>109</v>
          </cell>
          <cell r="AE2202">
            <v>0</v>
          </cell>
          <cell r="AF2202">
            <v>0</v>
          </cell>
          <cell r="AG2202" t="str">
            <v>30</v>
          </cell>
          <cell r="AH2202" t="str">
            <v>CM</v>
          </cell>
          <cell r="AI2202" t="str">
            <v>Const</v>
          </cell>
          <cell r="AJ2202" t="str">
            <v>I</v>
          </cell>
        </row>
        <row r="2203">
          <cell r="A2203" t="str">
            <v>1018745</v>
          </cell>
          <cell r="B2203" t="str">
            <v>P02021902</v>
          </cell>
          <cell r="C2203" t="str">
            <v>02021902</v>
          </cell>
          <cell r="D2203" t="str">
            <v>OML SACHEM WINDOW REPLACEMENT</v>
          </cell>
          <cell r="E2203">
            <v>37347</v>
          </cell>
          <cell r="G2203">
            <v>37621</v>
          </cell>
          <cell r="H2203">
            <v>37621</v>
          </cell>
          <cell r="I2203">
            <v>37866</v>
          </cell>
          <cell r="J2203">
            <v>1382235</v>
          </cell>
          <cell r="K2203">
            <v>1382235.36</v>
          </cell>
          <cell r="L2203">
            <v>1382235.36</v>
          </cell>
          <cell r="M2203">
            <v>0</v>
          </cell>
          <cell r="N2203">
            <v>1382235</v>
          </cell>
          <cell r="O2203">
            <v>200506</v>
          </cell>
          <cell r="P2203">
            <v>1382235.36</v>
          </cell>
          <cell r="Q2203" t="str">
            <v>25</v>
          </cell>
          <cell r="R2203" t="str">
            <v>Biological and Physical Sciences</v>
          </cell>
          <cell r="S2203" t="str">
            <v>SCIENCE HILL</v>
          </cell>
          <cell r="T2203" t="b">
            <v>0</v>
          </cell>
          <cell r="U2203" t="b">
            <v>1</v>
          </cell>
          <cell r="V2203" t="b">
            <v>0</v>
          </cell>
          <cell r="W2203" t="str">
            <v>Accounting And Contracts</v>
          </cell>
          <cell r="X2203">
            <v>1382235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 t="str">
            <v>30</v>
          </cell>
          <cell r="AH2203" t="str">
            <v>CM</v>
          </cell>
          <cell r="AI2203" t="str">
            <v>FullyF</v>
          </cell>
          <cell r="AJ2203" t="str">
            <v>FF</v>
          </cell>
        </row>
        <row r="2204">
          <cell r="A2204" t="str">
            <v>1018746</v>
          </cell>
          <cell r="B2204" t="str">
            <v>P02021301</v>
          </cell>
          <cell r="C2204" t="str">
            <v>02021301</v>
          </cell>
          <cell r="D2204" t="str">
            <v>AMISTAD MEDICAL BUILDING</v>
          </cell>
          <cell r="E2204">
            <v>37347</v>
          </cell>
          <cell r="H2204">
            <v>38625</v>
          </cell>
          <cell r="I2204">
            <v>38331</v>
          </cell>
          <cell r="J2204">
            <v>23200000</v>
          </cell>
          <cell r="K2204">
            <v>601610.17000000004</v>
          </cell>
          <cell r="L2204">
            <v>10299454.25</v>
          </cell>
          <cell r="M2204">
            <v>0</v>
          </cell>
          <cell r="N2204">
            <v>0</v>
          </cell>
          <cell r="O2204">
            <v>200506</v>
          </cell>
          <cell r="P2204">
            <v>15833090.199999999</v>
          </cell>
          <cell r="Q2204" t="str">
            <v>80</v>
          </cell>
          <cell r="R2204" t="str">
            <v>Medicine</v>
          </cell>
          <cell r="S2204" t="str">
            <v>MEDICAL CAMPUS</v>
          </cell>
          <cell r="T2204" t="b">
            <v>0</v>
          </cell>
          <cell r="U2204" t="b">
            <v>0</v>
          </cell>
          <cell r="V2204" t="b">
            <v>0</v>
          </cell>
          <cell r="W2204" t="str">
            <v>Asset Management</v>
          </cell>
          <cell r="X2204">
            <v>23200000</v>
          </cell>
          <cell r="Y2204">
            <v>0</v>
          </cell>
          <cell r="Z2204">
            <v>0</v>
          </cell>
          <cell r="AA2204">
            <v>1899431.03</v>
          </cell>
          <cell r="AB2204">
            <v>1538112.26</v>
          </cell>
          <cell r="AC2204">
            <v>736370.77</v>
          </cell>
          <cell r="AD2204">
            <v>593237.1</v>
          </cell>
          <cell r="AE2204">
            <v>765283.68</v>
          </cell>
          <cell r="AF2204">
            <v>1201.1099999999999</v>
          </cell>
          <cell r="AG2204" t="str">
            <v>10</v>
          </cell>
          <cell r="AH2204" t="str">
            <v>NI</v>
          </cell>
          <cell r="AI2204" t="str">
            <v>Const</v>
          </cell>
          <cell r="AJ2204" t="str">
            <v>I</v>
          </cell>
        </row>
        <row r="2205">
          <cell r="A2205" t="str">
            <v>1018747</v>
          </cell>
          <cell r="B2205" t="str">
            <v>P02021402</v>
          </cell>
          <cell r="C2205" t="str">
            <v>02021402</v>
          </cell>
          <cell r="D2205" t="str">
            <v>SHM B EGRESS STAIRS UPGRADE</v>
          </cell>
          <cell r="E2205">
            <v>37347</v>
          </cell>
          <cell r="G2205">
            <v>37701</v>
          </cell>
          <cell r="H2205">
            <v>37652</v>
          </cell>
          <cell r="I2205">
            <v>37603</v>
          </cell>
          <cell r="J2205">
            <v>75000</v>
          </cell>
          <cell r="K2205">
            <v>54109.8</v>
          </cell>
          <cell r="L2205">
            <v>65676</v>
          </cell>
          <cell r="M2205">
            <v>0</v>
          </cell>
          <cell r="N2205">
            <v>65676</v>
          </cell>
          <cell r="O2205">
            <v>200506</v>
          </cell>
          <cell r="P2205">
            <v>65676</v>
          </cell>
          <cell r="Q2205" t="str">
            <v>80</v>
          </cell>
          <cell r="R2205" t="str">
            <v>Medicine</v>
          </cell>
          <cell r="S2205" t="str">
            <v>MEDICAL CAMPUS</v>
          </cell>
          <cell r="T2205" t="b">
            <v>0</v>
          </cell>
          <cell r="U2205" t="b">
            <v>0</v>
          </cell>
          <cell r="V2205" t="b">
            <v>0</v>
          </cell>
          <cell r="W2205" t="str">
            <v>Asset Management</v>
          </cell>
          <cell r="X2205">
            <v>65676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 t="str">
            <v>30</v>
          </cell>
          <cell r="AH2205" t="str">
            <v>CM</v>
          </cell>
          <cell r="AI2205" t="str">
            <v>Const</v>
          </cell>
          <cell r="AJ2205" t="str">
            <v>I</v>
          </cell>
        </row>
        <row r="2206">
          <cell r="A2206" t="str">
            <v>1018748</v>
          </cell>
          <cell r="B2206" t="str">
            <v>P02030802</v>
          </cell>
          <cell r="C2206" t="str">
            <v>02030802</v>
          </cell>
          <cell r="D2206" t="str">
            <v>CEDAR ST 301 CODE COMP-INFR UPGRADE</v>
          </cell>
          <cell r="E2206">
            <v>37347</v>
          </cell>
          <cell r="G2206">
            <v>37407</v>
          </cell>
          <cell r="H2206">
            <v>37407</v>
          </cell>
          <cell r="I2206">
            <v>37603</v>
          </cell>
          <cell r="J2206">
            <v>93000</v>
          </cell>
          <cell r="K2206">
            <v>64523.83</v>
          </cell>
          <cell r="L2206">
            <v>69615.3</v>
          </cell>
          <cell r="M2206">
            <v>0</v>
          </cell>
          <cell r="N2206">
            <v>69615</v>
          </cell>
          <cell r="O2206">
            <v>200506</v>
          </cell>
          <cell r="P2206">
            <v>69615.3</v>
          </cell>
          <cell r="Q2206" t="str">
            <v>80</v>
          </cell>
          <cell r="R2206" t="str">
            <v>Medicine</v>
          </cell>
          <cell r="S2206" t="str">
            <v>MEDICAL CAMPUS</v>
          </cell>
          <cell r="T2206" t="b">
            <v>0</v>
          </cell>
          <cell r="U2206" t="b">
            <v>0</v>
          </cell>
          <cell r="V2206" t="b">
            <v>0</v>
          </cell>
          <cell r="W2206" t="str">
            <v>Asset Management</v>
          </cell>
          <cell r="X2206">
            <v>93000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 t="str">
            <v>30</v>
          </cell>
          <cell r="AH2206" t="str">
            <v>CM</v>
          </cell>
          <cell r="AI2206" t="str">
            <v>Const</v>
          </cell>
          <cell r="AJ2206" t="str">
            <v>I</v>
          </cell>
        </row>
        <row r="2207">
          <cell r="A2207" t="str">
            <v>1018749</v>
          </cell>
          <cell r="C2207" t="str">
            <v>02040303</v>
          </cell>
          <cell r="D2207" t="str">
            <v>WNSL-W HIGHBAY RENOVATION (cancelled)</v>
          </cell>
          <cell r="E2207">
            <v>37347</v>
          </cell>
          <cell r="I2207">
            <v>37795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200506</v>
          </cell>
          <cell r="P2207">
            <v>0</v>
          </cell>
          <cell r="Q2207" t="str">
            <v>04</v>
          </cell>
          <cell r="R2207" t="str">
            <v>Academic Space: Science</v>
          </cell>
          <cell r="T2207" t="b">
            <v>0</v>
          </cell>
          <cell r="U2207" t="b">
            <v>1</v>
          </cell>
          <cell r="V2207" t="b">
            <v>0</v>
          </cell>
          <cell r="W2207" t="str">
            <v>Accounting And Contracts</v>
          </cell>
          <cell r="X2207">
            <v>0</v>
          </cell>
          <cell r="Y2207">
            <v>0</v>
          </cell>
          <cell r="Z2207">
            <v>0</v>
          </cell>
          <cell r="AI2207" t="str">
            <v>Tomb</v>
          </cell>
          <cell r="AJ2207" t="str">
            <v>T</v>
          </cell>
        </row>
        <row r="2208">
          <cell r="A2208" t="str">
            <v>1018750</v>
          </cell>
          <cell r="B2208" t="str">
            <v>P02040301</v>
          </cell>
          <cell r="C2208" t="str">
            <v>02040301</v>
          </cell>
          <cell r="D2208" t="str">
            <v>COXE INDOOR TRACK</v>
          </cell>
          <cell r="E2208">
            <v>37347</v>
          </cell>
          <cell r="H2208">
            <v>38352</v>
          </cell>
          <cell r="I2208">
            <v>38201</v>
          </cell>
          <cell r="J2208">
            <v>1190000</v>
          </cell>
          <cell r="K2208">
            <v>34952.199999999997</v>
          </cell>
          <cell r="L2208">
            <v>40723.199999999997</v>
          </cell>
          <cell r="M2208">
            <v>40526</v>
          </cell>
          <cell r="N2208">
            <v>0</v>
          </cell>
          <cell r="O2208">
            <v>200506</v>
          </cell>
          <cell r="P2208">
            <v>730609.47</v>
          </cell>
          <cell r="Q2208" t="str">
            <v>54</v>
          </cell>
          <cell r="R2208" t="str">
            <v>Athletics</v>
          </cell>
          <cell r="T2208" t="b">
            <v>0</v>
          </cell>
          <cell r="U2208" t="b">
            <v>0</v>
          </cell>
          <cell r="V2208" t="b">
            <v>0</v>
          </cell>
          <cell r="W2208" t="str">
            <v>Accounting And Contracts</v>
          </cell>
          <cell r="X2208">
            <v>0</v>
          </cell>
          <cell r="Y2208">
            <v>0</v>
          </cell>
          <cell r="Z2208">
            <v>1190000</v>
          </cell>
          <cell r="AA2208">
            <v>173900</v>
          </cell>
          <cell r="AB2208">
            <v>5780</v>
          </cell>
          <cell r="AC2208">
            <v>0</v>
          </cell>
          <cell r="AD2208">
            <v>5575</v>
          </cell>
          <cell r="AE2208">
            <v>17371.27</v>
          </cell>
          <cell r="AF2208">
            <v>487260</v>
          </cell>
          <cell r="AG2208" t="str">
            <v>20</v>
          </cell>
          <cell r="AH2208" t="str">
            <v>OS</v>
          </cell>
          <cell r="AI2208" t="str">
            <v>Study</v>
          </cell>
          <cell r="AJ2208" t="str">
            <v>I</v>
          </cell>
        </row>
        <row r="2209">
          <cell r="A2209" t="str">
            <v>1018751</v>
          </cell>
          <cell r="B2209" t="str">
            <v>P02040302</v>
          </cell>
          <cell r="C2209" t="str">
            <v>02040302</v>
          </cell>
          <cell r="D2209" t="str">
            <v>CULLMAN COURTS FEASIBILITY STUDY</v>
          </cell>
          <cell r="E2209">
            <v>37347</v>
          </cell>
          <cell r="H2209">
            <v>38898</v>
          </cell>
          <cell r="I2209">
            <v>37361</v>
          </cell>
          <cell r="J2209">
            <v>50000</v>
          </cell>
          <cell r="K2209">
            <v>37712.14</v>
          </cell>
          <cell r="L2209">
            <v>38083.14</v>
          </cell>
          <cell r="M2209">
            <v>0</v>
          </cell>
          <cell r="N2209">
            <v>0</v>
          </cell>
          <cell r="O2209">
            <v>200506</v>
          </cell>
          <cell r="P2209">
            <v>38083.14</v>
          </cell>
          <cell r="Q2209" t="str">
            <v>54</v>
          </cell>
          <cell r="R2209" t="str">
            <v>Athletics</v>
          </cell>
          <cell r="T2209" t="b">
            <v>0</v>
          </cell>
          <cell r="U2209" t="b">
            <v>0</v>
          </cell>
          <cell r="V2209" t="b">
            <v>0</v>
          </cell>
          <cell r="W2209" t="str">
            <v>Accounting And Contracts</v>
          </cell>
          <cell r="X2209">
            <v>0</v>
          </cell>
          <cell r="Y2209">
            <v>0</v>
          </cell>
          <cell r="Z2209">
            <v>50000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 t="str">
            <v>10</v>
          </cell>
          <cell r="AH2209" t="str">
            <v>OS</v>
          </cell>
          <cell r="AI2209" t="str">
            <v>Study</v>
          </cell>
          <cell r="AJ2209" t="str">
            <v>I</v>
          </cell>
        </row>
        <row r="2210">
          <cell r="A2210" t="str">
            <v>1018752</v>
          </cell>
          <cell r="B2210" t="str">
            <v>P02040402</v>
          </cell>
          <cell r="C2210" t="str">
            <v>02040402</v>
          </cell>
          <cell r="D2210" t="str">
            <v>MASON LAB ASBESTOS CONTAINMENT</v>
          </cell>
          <cell r="E2210">
            <v>37347</v>
          </cell>
          <cell r="G2210">
            <v>37925</v>
          </cell>
          <cell r="H2210">
            <v>37833</v>
          </cell>
          <cell r="I2210">
            <v>38187</v>
          </cell>
          <cell r="J2210">
            <v>716622</v>
          </cell>
          <cell r="K2210">
            <v>698616.55</v>
          </cell>
          <cell r="L2210">
            <v>716621.55</v>
          </cell>
          <cell r="M2210">
            <v>0</v>
          </cell>
          <cell r="N2210">
            <v>716622</v>
          </cell>
          <cell r="O2210">
            <v>200506</v>
          </cell>
          <cell r="P2210">
            <v>716621.55</v>
          </cell>
          <cell r="Q2210" t="str">
            <v>24</v>
          </cell>
          <cell r="R2210" t="str">
            <v>Eng&amp;ApplSci</v>
          </cell>
          <cell r="S2210" t="str">
            <v>SCIENCE HILL</v>
          </cell>
          <cell r="T2210" t="b">
            <v>0</v>
          </cell>
          <cell r="U2210" t="b">
            <v>1</v>
          </cell>
          <cell r="V2210" t="b">
            <v>0</v>
          </cell>
          <cell r="W2210" t="str">
            <v>Accounting And Contracts</v>
          </cell>
          <cell r="X2210">
            <v>716622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 t="str">
            <v>30</v>
          </cell>
          <cell r="AH2210" t="str">
            <v>CM</v>
          </cell>
          <cell r="AI2210" t="str">
            <v>FullyF</v>
          </cell>
          <cell r="AJ2210" t="str">
            <v>FF</v>
          </cell>
        </row>
        <row r="2211">
          <cell r="A2211" t="str">
            <v>1018753</v>
          </cell>
          <cell r="B2211" t="str">
            <v>P02041001</v>
          </cell>
          <cell r="C2211" t="str">
            <v>02041001</v>
          </cell>
          <cell r="D2211" t="str">
            <v>CENTRAL RESEARCH ANIMAL NEEDS STUDY</v>
          </cell>
          <cell r="E2211">
            <v>35977</v>
          </cell>
          <cell r="H2211">
            <v>39629</v>
          </cell>
          <cell r="I2211">
            <v>37361</v>
          </cell>
          <cell r="J2211">
            <v>100000</v>
          </cell>
          <cell r="K2211">
            <v>1350.00000000001</v>
          </cell>
          <cell r="L2211">
            <v>12357.33</v>
          </cell>
          <cell r="M2211">
            <v>1260</v>
          </cell>
          <cell r="N2211">
            <v>11097</v>
          </cell>
          <cell r="O2211">
            <v>200506</v>
          </cell>
          <cell r="P2211">
            <v>37630.33</v>
          </cell>
          <cell r="Q2211" t="str">
            <v>25</v>
          </cell>
          <cell r="R2211" t="str">
            <v>Biological and Physical Sciences</v>
          </cell>
          <cell r="S2211" t="str">
            <v>SCIENCE HILL</v>
          </cell>
          <cell r="T2211" t="b">
            <v>0</v>
          </cell>
          <cell r="U2211" t="b">
            <v>0</v>
          </cell>
          <cell r="V2211" t="b">
            <v>0</v>
          </cell>
          <cell r="W2211" t="str">
            <v>Accounting And Contracts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4500</v>
          </cell>
          <cell r="AC2211">
            <v>3000</v>
          </cell>
          <cell r="AD2211">
            <v>233</v>
          </cell>
          <cell r="AE2211">
            <v>17540</v>
          </cell>
          <cell r="AF2211">
            <v>0</v>
          </cell>
          <cell r="AG2211" t="str">
            <v>50</v>
          </cell>
          <cell r="AH2211" t="str">
            <v>OS</v>
          </cell>
          <cell r="AI2211" t="str">
            <v>Study</v>
          </cell>
          <cell r="AJ2211" t="str">
            <v>I</v>
          </cell>
        </row>
        <row r="2212">
          <cell r="A2212" t="str">
            <v>1018754</v>
          </cell>
          <cell r="B2212" t="str">
            <v>P02032101</v>
          </cell>
          <cell r="C2212" t="str">
            <v>02032101</v>
          </cell>
          <cell r="D2212" t="str">
            <v>SCIENCE HILL PARKING GARAGE</v>
          </cell>
          <cell r="E2212">
            <v>35977</v>
          </cell>
          <cell r="H2212">
            <v>38625</v>
          </cell>
          <cell r="I2212">
            <v>38331</v>
          </cell>
          <cell r="J2212">
            <v>1800000</v>
          </cell>
          <cell r="K2212">
            <v>145345.29999999999</v>
          </cell>
          <cell r="L2212">
            <v>691820.45</v>
          </cell>
          <cell r="M2212">
            <v>0</v>
          </cell>
          <cell r="N2212">
            <v>598077</v>
          </cell>
          <cell r="O2212">
            <v>200506</v>
          </cell>
          <cell r="P2212">
            <v>1157049.97</v>
          </cell>
          <cell r="Q2212" t="str">
            <v>61</v>
          </cell>
          <cell r="R2212" t="str">
            <v>Admin&amp;Other Other</v>
          </cell>
          <cell r="S2212" t="str">
            <v>SCIENCE HILL</v>
          </cell>
          <cell r="T2212" t="b">
            <v>0</v>
          </cell>
          <cell r="U2212" t="b">
            <v>0</v>
          </cell>
          <cell r="V2212" t="b">
            <v>0</v>
          </cell>
          <cell r="W2212" t="str">
            <v>Accounting And Contracts</v>
          </cell>
          <cell r="X2212">
            <v>0</v>
          </cell>
          <cell r="Y2212">
            <v>0</v>
          </cell>
          <cell r="Z2212">
            <v>0</v>
          </cell>
          <cell r="AA2212">
            <v>46209.39</v>
          </cell>
          <cell r="AB2212">
            <v>83762.13</v>
          </cell>
          <cell r="AC2212">
            <v>228745.96</v>
          </cell>
          <cell r="AD2212">
            <v>85530.83</v>
          </cell>
          <cell r="AE2212">
            <v>14975.65</v>
          </cell>
          <cell r="AF2212">
            <v>6005.56</v>
          </cell>
          <cell r="AG2212" t="str">
            <v>10</v>
          </cell>
          <cell r="AH2212" t="str">
            <v>NI</v>
          </cell>
          <cell r="AI2212" t="str">
            <v>Desig</v>
          </cell>
          <cell r="AJ2212" t="str">
            <v>I</v>
          </cell>
        </row>
        <row r="2213">
          <cell r="A2213" t="str">
            <v>1018755</v>
          </cell>
          <cell r="B2213" t="str">
            <v>P02032501</v>
          </cell>
          <cell r="C2213" t="str">
            <v>02032501</v>
          </cell>
          <cell r="D2213" t="str">
            <v>SHM I-WING 100 CASHIER'S OFC RENO</v>
          </cell>
          <cell r="E2213">
            <v>35977</v>
          </cell>
          <cell r="G2213">
            <v>37679</v>
          </cell>
          <cell r="H2213">
            <v>37652</v>
          </cell>
          <cell r="I2213">
            <v>37596</v>
          </cell>
          <cell r="J2213">
            <v>210000</v>
          </cell>
          <cell r="K2213">
            <v>189783.45</v>
          </cell>
          <cell r="L2213">
            <v>205687.03</v>
          </cell>
          <cell r="M2213">
            <v>0</v>
          </cell>
          <cell r="N2213">
            <v>205687</v>
          </cell>
          <cell r="O2213">
            <v>200506</v>
          </cell>
          <cell r="P2213">
            <v>205687.03</v>
          </cell>
          <cell r="Q2213" t="str">
            <v>80</v>
          </cell>
          <cell r="R2213" t="str">
            <v>Medicine</v>
          </cell>
          <cell r="S2213" t="str">
            <v>MEDICAL CAMPUS</v>
          </cell>
          <cell r="T2213" t="b">
            <v>0</v>
          </cell>
          <cell r="U2213" t="b">
            <v>0</v>
          </cell>
          <cell r="V2213" t="b">
            <v>0</v>
          </cell>
          <cell r="W2213" t="str">
            <v>Asset Management</v>
          </cell>
          <cell r="X2213">
            <v>205687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 t="str">
            <v>30</v>
          </cell>
          <cell r="AH2213" t="str">
            <v>CM</v>
          </cell>
          <cell r="AI2213" t="str">
            <v>Const</v>
          </cell>
          <cell r="AJ2213" t="str">
            <v>I</v>
          </cell>
        </row>
        <row r="2214">
          <cell r="A2214" t="str">
            <v>1018756</v>
          </cell>
          <cell r="B2214" t="str">
            <v>P02032502</v>
          </cell>
          <cell r="C2214" t="str">
            <v>02032502</v>
          </cell>
          <cell r="D2214" t="str">
            <v>SHM I-WING 210/214 COOPERATIVE RESEARCH OFC RENO</v>
          </cell>
          <cell r="E2214">
            <v>35977</v>
          </cell>
          <cell r="G2214">
            <v>37864</v>
          </cell>
          <cell r="H2214">
            <v>37864</v>
          </cell>
          <cell r="I2214">
            <v>37529</v>
          </cell>
          <cell r="J2214">
            <v>195000</v>
          </cell>
          <cell r="K2214">
            <v>78653.03</v>
          </cell>
          <cell r="L2214">
            <v>178346.29</v>
          </cell>
          <cell r="M2214">
            <v>0</v>
          </cell>
          <cell r="N2214">
            <v>178346</v>
          </cell>
          <cell r="O2214">
            <v>200506</v>
          </cell>
          <cell r="P2214">
            <v>181119.29</v>
          </cell>
          <cell r="Q2214" t="str">
            <v>80</v>
          </cell>
          <cell r="R2214" t="str">
            <v>Medicine</v>
          </cell>
          <cell r="S2214" t="str">
            <v>MEDICAL CAMPUS</v>
          </cell>
          <cell r="T2214" t="b">
            <v>0</v>
          </cell>
          <cell r="U2214" t="b">
            <v>0</v>
          </cell>
          <cell r="V2214" t="b">
            <v>0</v>
          </cell>
          <cell r="W2214" t="str">
            <v>Asset Management</v>
          </cell>
          <cell r="X2214">
            <v>180246</v>
          </cell>
          <cell r="Y2214">
            <v>0</v>
          </cell>
          <cell r="Z2214">
            <v>0</v>
          </cell>
          <cell r="AA2214">
            <v>0</v>
          </cell>
          <cell r="AB2214">
            <v>1900</v>
          </cell>
          <cell r="AC2214">
            <v>873</v>
          </cell>
          <cell r="AD2214">
            <v>0</v>
          </cell>
          <cell r="AE2214">
            <v>0</v>
          </cell>
          <cell r="AF2214">
            <v>0</v>
          </cell>
          <cell r="AG2214" t="str">
            <v>20</v>
          </cell>
          <cell r="AH2214" t="str">
            <v>PR</v>
          </cell>
          <cell r="AI2214" t="str">
            <v>Const</v>
          </cell>
          <cell r="AJ2214" t="str">
            <v>I</v>
          </cell>
        </row>
        <row r="2215">
          <cell r="A2215" t="str">
            <v>1018757</v>
          </cell>
          <cell r="B2215" t="str">
            <v>P01030801</v>
          </cell>
          <cell r="C2215" t="str">
            <v>01030801</v>
          </cell>
          <cell r="D2215" t="str">
            <v>SHM L-WING EMERGENCY LIGHTS</v>
          </cell>
          <cell r="E2215">
            <v>35977</v>
          </cell>
          <cell r="G2215">
            <v>37559</v>
          </cell>
          <cell r="H2215">
            <v>37560</v>
          </cell>
          <cell r="I2215">
            <v>37361</v>
          </cell>
          <cell r="J2215">
            <v>280000</v>
          </cell>
          <cell r="K2215">
            <v>182696.44</v>
          </cell>
          <cell r="L2215">
            <v>182696.44</v>
          </cell>
          <cell r="M2215">
            <v>0</v>
          </cell>
          <cell r="N2215">
            <v>182696</v>
          </cell>
          <cell r="O2215">
            <v>200506</v>
          </cell>
          <cell r="P2215">
            <v>182696.44</v>
          </cell>
          <cell r="Q2215" t="str">
            <v>80</v>
          </cell>
          <cell r="R2215" t="str">
            <v>Medicine</v>
          </cell>
          <cell r="S2215" t="str">
            <v>MEDICAL CAMPUS</v>
          </cell>
          <cell r="T2215" t="b">
            <v>0</v>
          </cell>
          <cell r="U2215" t="b">
            <v>0</v>
          </cell>
          <cell r="V2215" t="b">
            <v>0</v>
          </cell>
          <cell r="W2215" t="str">
            <v>Asset Management</v>
          </cell>
          <cell r="X2215">
            <v>280000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 t="str">
            <v>30</v>
          </cell>
          <cell r="AH2215" t="str">
            <v>CM</v>
          </cell>
          <cell r="AI2215" t="str">
            <v>Plan</v>
          </cell>
          <cell r="AJ2215" t="str">
            <v>I</v>
          </cell>
        </row>
        <row r="2216">
          <cell r="A2216" t="str">
            <v>1018765</v>
          </cell>
          <cell r="C2216" t="str">
            <v>02041577</v>
          </cell>
          <cell r="D2216" t="str">
            <v>MBTS KECK MASSARRAY SYSTEM</v>
          </cell>
          <cell r="E2216">
            <v>37347</v>
          </cell>
          <cell r="H2216">
            <v>37406</v>
          </cell>
          <cell r="I2216">
            <v>37603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200506</v>
          </cell>
          <cell r="P2216">
            <v>0</v>
          </cell>
          <cell r="Q2216" t="str">
            <v>08</v>
          </cell>
          <cell r="R2216" t="str">
            <v>Medicine</v>
          </cell>
          <cell r="T2216" t="b">
            <v>0</v>
          </cell>
          <cell r="U2216" t="b">
            <v>1</v>
          </cell>
          <cell r="V2216" t="b">
            <v>0</v>
          </cell>
          <cell r="W2216" t="str">
            <v>Finance-General Administration</v>
          </cell>
          <cell r="X2216">
            <v>0</v>
          </cell>
          <cell r="Y2216">
            <v>0</v>
          </cell>
          <cell r="Z2216">
            <v>0</v>
          </cell>
          <cell r="AI2216" t="str">
            <v>Tomb</v>
          </cell>
          <cell r="AJ2216" t="str">
            <v>T</v>
          </cell>
        </row>
        <row r="2217">
          <cell r="A2217" t="str">
            <v>1018853</v>
          </cell>
          <cell r="B2217" t="str">
            <v>P02041204</v>
          </cell>
          <cell r="C2217" t="str">
            <v>02041204</v>
          </cell>
          <cell r="D2217" t="str">
            <v>HILLHOUSE 52 FAN COIL UNIT REPLACEMENT</v>
          </cell>
          <cell r="E2217">
            <v>37347</v>
          </cell>
          <cell r="G2217">
            <v>37925</v>
          </cell>
          <cell r="H2217">
            <v>37499</v>
          </cell>
          <cell r="I2217">
            <v>38201</v>
          </cell>
          <cell r="J2217">
            <v>93623</v>
          </cell>
          <cell r="K2217">
            <v>89860</v>
          </cell>
          <cell r="L2217">
            <v>93623</v>
          </cell>
          <cell r="M2217">
            <v>93623</v>
          </cell>
          <cell r="N2217">
            <v>0</v>
          </cell>
          <cell r="O2217">
            <v>200506</v>
          </cell>
          <cell r="P2217">
            <v>93623</v>
          </cell>
          <cell r="Q2217" t="str">
            <v>33</v>
          </cell>
          <cell r="R2217" t="str">
            <v>Self-sup Management</v>
          </cell>
          <cell r="T2217" t="b">
            <v>0</v>
          </cell>
          <cell r="U2217" t="b">
            <v>1</v>
          </cell>
          <cell r="V2217" t="b">
            <v>0</v>
          </cell>
          <cell r="W2217" t="str">
            <v>Accounting And Contracts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 t="str">
            <v>30</v>
          </cell>
          <cell r="AH2217" t="str">
            <v>CM</v>
          </cell>
          <cell r="AI2217" t="str">
            <v>FullyF</v>
          </cell>
          <cell r="AJ2217" t="str">
            <v>FF</v>
          </cell>
        </row>
        <row r="2218">
          <cell r="A2218" t="str">
            <v>1018854</v>
          </cell>
          <cell r="B2218" t="str">
            <v>P02041201</v>
          </cell>
          <cell r="C2218" t="str">
            <v>02041201</v>
          </cell>
          <cell r="D2218" t="str">
            <v>HILLHOUSE 55 BASEMENT RENOVATION</v>
          </cell>
          <cell r="E2218">
            <v>37347</v>
          </cell>
          <cell r="G2218">
            <v>37863</v>
          </cell>
          <cell r="H2218">
            <v>37864</v>
          </cell>
          <cell r="I2218">
            <v>37659</v>
          </cell>
          <cell r="J2218">
            <v>1500000</v>
          </cell>
          <cell r="K2218">
            <v>606823.46</v>
          </cell>
          <cell r="L2218">
            <v>1276781.08</v>
          </cell>
          <cell r="M2218">
            <v>0</v>
          </cell>
          <cell r="N2218">
            <v>1274337</v>
          </cell>
          <cell r="O2218">
            <v>200506</v>
          </cell>
          <cell r="P2218">
            <v>1283776.08</v>
          </cell>
          <cell r="Q2218" t="str">
            <v>33</v>
          </cell>
          <cell r="R2218" t="str">
            <v>Self-sup Management</v>
          </cell>
          <cell r="S2218" t="str">
            <v>SCHOOL OF MANAGEMENT</v>
          </cell>
          <cell r="T2218" t="b">
            <v>0</v>
          </cell>
          <cell r="U2218" t="b">
            <v>0</v>
          </cell>
          <cell r="V2218" t="b">
            <v>0</v>
          </cell>
          <cell r="W2218" t="str">
            <v>Accounting And Contracts</v>
          </cell>
          <cell r="X2218">
            <v>1500000</v>
          </cell>
          <cell r="Y2218">
            <v>0</v>
          </cell>
          <cell r="Z2218">
            <v>0</v>
          </cell>
          <cell r="AA2218">
            <v>0</v>
          </cell>
          <cell r="AB2218">
            <v>6995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 t="str">
            <v>20</v>
          </cell>
          <cell r="AH2218" t="str">
            <v>PR</v>
          </cell>
          <cell r="AI2218" t="str">
            <v>Const</v>
          </cell>
          <cell r="AJ2218" t="str">
            <v>I</v>
          </cell>
        </row>
        <row r="2219">
          <cell r="A2219" t="str">
            <v>1018855</v>
          </cell>
          <cell r="B2219" t="str">
            <v>P02032601</v>
          </cell>
          <cell r="C2219" t="str">
            <v>02032601</v>
          </cell>
          <cell r="D2219" t="str">
            <v>BB 3 NORTH OFFICE RENOVATIONS</v>
          </cell>
          <cell r="E2219">
            <v>37347</v>
          </cell>
          <cell r="G2219">
            <v>37590</v>
          </cell>
          <cell r="H2219">
            <v>37772</v>
          </cell>
          <cell r="I2219">
            <v>37473</v>
          </cell>
          <cell r="J2219">
            <v>450000</v>
          </cell>
          <cell r="K2219">
            <v>335731.32</v>
          </cell>
          <cell r="L2219">
            <v>405295.29</v>
          </cell>
          <cell r="M2219">
            <v>0</v>
          </cell>
          <cell r="N2219">
            <v>405295</v>
          </cell>
          <cell r="O2219">
            <v>200506</v>
          </cell>
          <cell r="P2219">
            <v>405295.29</v>
          </cell>
          <cell r="Q2219" t="str">
            <v>80</v>
          </cell>
          <cell r="R2219" t="str">
            <v>Medicine</v>
          </cell>
          <cell r="S2219" t="str">
            <v>MEDICAL CAMPUS</v>
          </cell>
          <cell r="T2219" t="b">
            <v>0</v>
          </cell>
          <cell r="U2219" t="b">
            <v>0</v>
          </cell>
          <cell r="V2219" t="b">
            <v>0</v>
          </cell>
          <cell r="W2219" t="str">
            <v>Asset Management</v>
          </cell>
          <cell r="X2219">
            <v>450000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 t="str">
            <v>20</v>
          </cell>
          <cell r="AH2219" t="str">
            <v>PR</v>
          </cell>
          <cell r="AI2219" t="str">
            <v>Const</v>
          </cell>
          <cell r="AJ2219" t="str">
            <v>I</v>
          </cell>
        </row>
        <row r="2220">
          <cell r="A2220" t="str">
            <v>1018856</v>
          </cell>
          <cell r="B2220" t="str">
            <v>P02040401</v>
          </cell>
          <cell r="C2220" t="str">
            <v>02040401</v>
          </cell>
          <cell r="D2220" t="str">
            <v>YPB 204-210 CLINICAL RENOVATION</v>
          </cell>
          <cell r="E2220">
            <v>37347</v>
          </cell>
          <cell r="G2220">
            <v>37529</v>
          </cell>
          <cell r="H2220">
            <v>37621</v>
          </cell>
          <cell r="I2220">
            <v>37431</v>
          </cell>
          <cell r="J2220">
            <v>245000</v>
          </cell>
          <cell r="K2220">
            <v>189216.04</v>
          </cell>
          <cell r="L2220">
            <v>219012.49</v>
          </cell>
          <cell r="M2220">
            <v>0</v>
          </cell>
          <cell r="N2220">
            <v>219012</v>
          </cell>
          <cell r="O2220">
            <v>200506</v>
          </cell>
          <cell r="P2220">
            <v>219012.49</v>
          </cell>
          <cell r="Q2220" t="str">
            <v>80</v>
          </cell>
          <cell r="R2220" t="str">
            <v>Medicine</v>
          </cell>
          <cell r="S2220" t="str">
            <v>MEDICAL CAMPUS</v>
          </cell>
          <cell r="T2220" t="b">
            <v>0</v>
          </cell>
          <cell r="U2220" t="b">
            <v>0</v>
          </cell>
          <cell r="V2220" t="b">
            <v>0</v>
          </cell>
          <cell r="W2220" t="str">
            <v>Asset Management</v>
          </cell>
          <cell r="X2220">
            <v>245000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 t="str">
            <v>20</v>
          </cell>
          <cell r="AH2220" t="str">
            <v>PR</v>
          </cell>
          <cell r="AI2220" t="str">
            <v>Const</v>
          </cell>
          <cell r="AJ2220" t="str">
            <v>I</v>
          </cell>
        </row>
        <row r="2221">
          <cell r="A2221" t="str">
            <v>1018857</v>
          </cell>
          <cell r="B2221" t="str">
            <v>P02041202</v>
          </cell>
          <cell r="C2221" t="str">
            <v>02041202</v>
          </cell>
          <cell r="D2221" t="str">
            <v>YPB B AIR HANDLING UNITS</v>
          </cell>
          <cell r="E2221">
            <v>37347</v>
          </cell>
          <cell r="G2221">
            <v>37705</v>
          </cell>
          <cell r="H2221">
            <v>37652</v>
          </cell>
          <cell r="I2221">
            <v>37529</v>
          </cell>
          <cell r="J2221">
            <v>600000</v>
          </cell>
          <cell r="K2221">
            <v>473272.31</v>
          </cell>
          <cell r="L2221">
            <v>575956.69999999995</v>
          </cell>
          <cell r="M2221">
            <v>0</v>
          </cell>
          <cell r="N2221">
            <v>575957</v>
          </cell>
          <cell r="O2221">
            <v>200506</v>
          </cell>
          <cell r="P2221">
            <v>575956.69999999995</v>
          </cell>
          <cell r="Q2221" t="str">
            <v>80</v>
          </cell>
          <cell r="R2221" t="str">
            <v>Medicine</v>
          </cell>
          <cell r="S2221" t="str">
            <v>MEDICAL CAMPUS</v>
          </cell>
          <cell r="T2221" t="b">
            <v>0</v>
          </cell>
          <cell r="U2221" t="b">
            <v>0</v>
          </cell>
          <cell r="V2221" t="b">
            <v>0</v>
          </cell>
          <cell r="W2221" t="str">
            <v>Asset Management</v>
          </cell>
          <cell r="X2221">
            <v>600000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 t="str">
            <v>30</v>
          </cell>
          <cell r="AH2221" t="str">
            <v>CM</v>
          </cell>
          <cell r="AI2221" t="str">
            <v>Const</v>
          </cell>
          <cell r="AJ2221" t="str">
            <v>I</v>
          </cell>
        </row>
        <row r="2222">
          <cell r="A2222" t="str">
            <v>1018929</v>
          </cell>
          <cell r="B2222" t="str">
            <v>F01112021</v>
          </cell>
          <cell r="C2222" t="str">
            <v>01112021</v>
          </cell>
          <cell r="D2222" t="str">
            <v>Goffe 69-83 Purchase</v>
          </cell>
          <cell r="E2222">
            <v>37196</v>
          </cell>
          <cell r="G2222">
            <v>37437</v>
          </cell>
          <cell r="I2222">
            <v>37603</v>
          </cell>
          <cell r="J2222">
            <v>512207</v>
          </cell>
          <cell r="K2222">
            <v>512207.39</v>
          </cell>
          <cell r="L2222">
            <v>512207.39</v>
          </cell>
          <cell r="M2222">
            <v>0</v>
          </cell>
          <cell r="N2222">
            <v>512207</v>
          </cell>
          <cell r="O2222">
            <v>200506</v>
          </cell>
          <cell r="P2222">
            <v>512207.39</v>
          </cell>
          <cell r="Q2222" t="str">
            <v>63</v>
          </cell>
          <cell r="R2222" t="str">
            <v>Admin&amp;Other Acquisitions</v>
          </cell>
          <cell r="T2222" t="b">
            <v>0</v>
          </cell>
          <cell r="U2222" t="b">
            <v>1</v>
          </cell>
          <cell r="V2222" t="b">
            <v>0</v>
          </cell>
          <cell r="W2222" t="str">
            <v>Finance-General Administration</v>
          </cell>
          <cell r="X2222">
            <v>0</v>
          </cell>
          <cell r="Y2222">
            <v>512207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 t="str">
            <v>60</v>
          </cell>
          <cell r="AH2222" t="str">
            <v>AC</v>
          </cell>
          <cell r="AI2222" t="str">
            <v>FullyF</v>
          </cell>
          <cell r="AJ2222" t="str">
            <v>FF</v>
          </cell>
        </row>
        <row r="2223">
          <cell r="A2223" t="str">
            <v>1018930</v>
          </cell>
          <cell r="B2223" t="str">
            <v>F02041221</v>
          </cell>
          <cell r="C2223" t="str">
            <v>02041221</v>
          </cell>
          <cell r="D2223" t="str">
            <v>WHITNEY 55 BUILDING PURCHASE</v>
          </cell>
          <cell r="E2223">
            <v>37347</v>
          </cell>
          <cell r="G2223">
            <v>37468</v>
          </cell>
          <cell r="I2223">
            <v>37358</v>
          </cell>
          <cell r="J2223">
            <v>11737125</v>
          </cell>
          <cell r="K2223">
            <v>11737124.99</v>
          </cell>
          <cell r="L2223">
            <v>11737124.99</v>
          </cell>
          <cell r="M2223">
            <v>0</v>
          </cell>
          <cell r="N2223">
            <v>11737125</v>
          </cell>
          <cell r="O2223">
            <v>200506</v>
          </cell>
          <cell r="P2223">
            <v>11737124.99</v>
          </cell>
          <cell r="Q2223" t="str">
            <v>63</v>
          </cell>
          <cell r="R2223" t="str">
            <v>Admin&amp;Other Acquisitions</v>
          </cell>
          <cell r="T2223" t="b">
            <v>0</v>
          </cell>
          <cell r="U2223" t="b">
            <v>1</v>
          </cell>
          <cell r="V2223" t="b">
            <v>0</v>
          </cell>
          <cell r="W2223" t="str">
            <v>Finance-General Administration</v>
          </cell>
          <cell r="X2223">
            <v>0</v>
          </cell>
          <cell r="Y2223">
            <v>11737125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 t="str">
            <v>60</v>
          </cell>
          <cell r="AH2223" t="str">
            <v>AC</v>
          </cell>
          <cell r="AI2223" t="str">
            <v>FullyF</v>
          </cell>
          <cell r="AJ2223" t="str">
            <v>FF</v>
          </cell>
        </row>
        <row r="2224">
          <cell r="A2224" t="str">
            <v>1018962</v>
          </cell>
          <cell r="B2224" t="str">
            <v>C02051077</v>
          </cell>
          <cell r="C2224" t="str">
            <v>02051077</v>
          </cell>
          <cell r="D2224" t="str">
            <v>ENVIRONMENTAL HEALTH &amp; SAFETY AUTOCLAVE SHREDDER</v>
          </cell>
          <cell r="E2224">
            <v>37377</v>
          </cell>
          <cell r="G2224">
            <v>37741</v>
          </cell>
          <cell r="H2224">
            <v>38061</v>
          </cell>
          <cell r="I2224">
            <v>37390</v>
          </cell>
          <cell r="J2224">
            <v>400002</v>
          </cell>
          <cell r="K2224">
            <v>400002.4</v>
          </cell>
          <cell r="L2224">
            <v>400002.4</v>
          </cell>
          <cell r="M2224">
            <v>0</v>
          </cell>
          <cell r="N2224">
            <v>400002</v>
          </cell>
          <cell r="O2224">
            <v>200506</v>
          </cell>
          <cell r="P2224">
            <v>400002.4</v>
          </cell>
          <cell r="Q2224" t="str">
            <v>61</v>
          </cell>
          <cell r="R2224" t="str">
            <v>Admin&amp;Other Other</v>
          </cell>
          <cell r="S2224" t="str">
            <v>EQUIPMENT, SYSTEMS, SOFTWARE</v>
          </cell>
          <cell r="T2224" t="b">
            <v>0</v>
          </cell>
          <cell r="U2224" t="b">
            <v>1</v>
          </cell>
          <cell r="V2224" t="b">
            <v>0</v>
          </cell>
          <cell r="W2224" t="str">
            <v>Finance-General Administration</v>
          </cell>
          <cell r="X2224">
            <v>400002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 t="str">
            <v>50</v>
          </cell>
          <cell r="AH2224" t="str">
            <v>OE</v>
          </cell>
          <cell r="AI2224" t="str">
            <v>FullyF</v>
          </cell>
          <cell r="AJ2224" t="str">
            <v>FF</v>
          </cell>
        </row>
        <row r="2225">
          <cell r="A2225" t="str">
            <v>1018968</v>
          </cell>
          <cell r="B2225" t="str">
            <v>T02051089</v>
          </cell>
          <cell r="C2225" t="str">
            <v>02051089</v>
          </cell>
          <cell r="D2225" t="str">
            <v>UNIVERSITY GENERAL COI CHEFA W</v>
          </cell>
          <cell r="E2225">
            <v>37377</v>
          </cell>
          <cell r="G2225">
            <v>37468</v>
          </cell>
          <cell r="I2225">
            <v>37468</v>
          </cell>
          <cell r="J2225">
            <v>572840</v>
          </cell>
          <cell r="K2225">
            <v>572840</v>
          </cell>
          <cell r="L2225">
            <v>572840</v>
          </cell>
          <cell r="M2225">
            <v>572840</v>
          </cell>
          <cell r="N2225">
            <v>0</v>
          </cell>
          <cell r="O2225">
            <v>200506</v>
          </cell>
          <cell r="P2225">
            <v>572840</v>
          </cell>
          <cell r="Q2225" t="str">
            <v>12</v>
          </cell>
          <cell r="R2225" t="str">
            <v>Administrative &amp; University-Wide</v>
          </cell>
          <cell r="T2225" t="b">
            <v>0</v>
          </cell>
          <cell r="U2225" t="b">
            <v>1</v>
          </cell>
          <cell r="V2225" t="b">
            <v>0</v>
          </cell>
          <cell r="W2225" t="str">
            <v>General Accounting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I2225" t="str">
            <v>Tomb</v>
          </cell>
          <cell r="AJ2225" t="str">
            <v>T</v>
          </cell>
        </row>
        <row r="2226">
          <cell r="A2226" t="str">
            <v>1018969</v>
          </cell>
          <cell r="C2226" t="str">
            <v>02051099</v>
          </cell>
          <cell r="D2226" t="str">
            <v>CHEFA W CONSTRUCTION FUND</v>
          </cell>
          <cell r="E2226">
            <v>37377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200506</v>
          </cell>
          <cell r="P2226">
            <v>0</v>
          </cell>
          <cell r="Q2226" t="str">
            <v>12</v>
          </cell>
          <cell r="R2226" t="str">
            <v>Administrative &amp; University-Wide</v>
          </cell>
          <cell r="T2226" t="b">
            <v>0</v>
          </cell>
          <cell r="U2226" t="b">
            <v>0</v>
          </cell>
          <cell r="V2226" t="b">
            <v>0</v>
          </cell>
          <cell r="W2226" t="str">
            <v>Finance-General Administration</v>
          </cell>
          <cell r="X2226">
            <v>0</v>
          </cell>
          <cell r="Y2226">
            <v>0</v>
          </cell>
          <cell r="Z2226">
            <v>0</v>
          </cell>
          <cell r="AI2226" t="str">
            <v>Tomb</v>
          </cell>
          <cell r="AJ2226" t="str">
            <v>T</v>
          </cell>
        </row>
        <row r="2227">
          <cell r="A2227" t="str">
            <v>1019037</v>
          </cell>
          <cell r="B2227" t="str">
            <v>P02050101</v>
          </cell>
          <cell r="C2227" t="str">
            <v>02050101</v>
          </cell>
          <cell r="D2227" t="str">
            <v>CENTRAL/SCIENCE AREA STEAM DISTRIBUTION SYSTEM UPGRADE PH 5</v>
          </cell>
          <cell r="E2227">
            <v>37377</v>
          </cell>
          <cell r="G2227">
            <v>37802</v>
          </cell>
          <cell r="H2227">
            <v>37802</v>
          </cell>
          <cell r="I2227">
            <v>37866</v>
          </cell>
          <cell r="J2227">
            <v>317244</v>
          </cell>
          <cell r="K2227">
            <v>317243.69</v>
          </cell>
          <cell r="L2227">
            <v>317243.69</v>
          </cell>
          <cell r="M2227">
            <v>0</v>
          </cell>
          <cell r="N2227">
            <v>317244</v>
          </cell>
          <cell r="O2227">
            <v>200506</v>
          </cell>
          <cell r="P2227">
            <v>317243.69</v>
          </cell>
          <cell r="Q2227" t="str">
            <v>65</v>
          </cell>
          <cell r="R2227" t="str">
            <v>Admin&amp;Other Utilities Central</v>
          </cell>
          <cell r="S2227" t="str">
            <v>POWER PLANTS AND UTILITY DISTRIBUTION SYSTEMS</v>
          </cell>
          <cell r="T2227" t="b">
            <v>0</v>
          </cell>
          <cell r="U2227" t="b">
            <v>1</v>
          </cell>
          <cell r="V2227" t="b">
            <v>0</v>
          </cell>
          <cell r="W2227" t="str">
            <v>Accounting And Contracts</v>
          </cell>
          <cell r="X2227">
            <v>317244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 t="str">
            <v>40</v>
          </cell>
          <cell r="AH2227" t="str">
            <v>UT</v>
          </cell>
          <cell r="AI2227" t="str">
            <v>FullyF</v>
          </cell>
          <cell r="AJ2227" t="str">
            <v>FF</v>
          </cell>
        </row>
        <row r="2228">
          <cell r="A2228" t="str">
            <v>1019038</v>
          </cell>
          <cell r="B2228" t="str">
            <v>P02050102</v>
          </cell>
          <cell r="C2228" t="str">
            <v>02050102</v>
          </cell>
          <cell r="D2228" t="str">
            <v>CENTRAL/SCIENCE STEAM TUNNEL ASBESTOS ABATEMENT PH 4</v>
          </cell>
          <cell r="E2228">
            <v>37377</v>
          </cell>
          <cell r="G2228">
            <v>38168</v>
          </cell>
          <cell r="H2228">
            <v>38168</v>
          </cell>
          <cell r="I2228">
            <v>37659</v>
          </cell>
          <cell r="J2228">
            <v>3147000</v>
          </cell>
          <cell r="K2228">
            <v>2360035.6800000002</v>
          </cell>
          <cell r="L2228">
            <v>2775447.32</v>
          </cell>
          <cell r="M2228">
            <v>0</v>
          </cell>
          <cell r="N2228">
            <v>2775447</v>
          </cell>
          <cell r="O2228">
            <v>200506</v>
          </cell>
          <cell r="P2228">
            <v>2780672.32</v>
          </cell>
          <cell r="Q2228" t="str">
            <v>65</v>
          </cell>
          <cell r="R2228" t="str">
            <v>Admin&amp;Other Utilities Central</v>
          </cell>
          <cell r="S2228" t="str">
            <v>POWER PLANTS AND UTILITY DISTRIBUTION SYSTEMS</v>
          </cell>
          <cell r="T2228" t="b">
            <v>0</v>
          </cell>
          <cell r="U2228" t="b">
            <v>0</v>
          </cell>
          <cell r="V2228" t="b">
            <v>0</v>
          </cell>
          <cell r="W2228" t="str">
            <v>Accounting And Contracts</v>
          </cell>
          <cell r="X2228">
            <v>2775447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5225</v>
          </cell>
          <cell r="AE2228">
            <v>0</v>
          </cell>
          <cell r="AF2228">
            <v>0</v>
          </cell>
          <cell r="AG2228" t="str">
            <v>40</v>
          </cell>
          <cell r="AH2228" t="str">
            <v>UT</v>
          </cell>
          <cell r="AI2228" t="str">
            <v>Const</v>
          </cell>
          <cell r="AJ2228" t="str">
            <v>I</v>
          </cell>
        </row>
        <row r="2229">
          <cell r="A2229" t="str">
            <v>1019039</v>
          </cell>
          <cell r="B2229" t="str">
            <v>P02050802</v>
          </cell>
          <cell r="C2229" t="str">
            <v>02050802</v>
          </cell>
          <cell r="D2229" t="str">
            <v>SMILOW FIELD CENTER BACK-UP HOT WATER SYSTEM</v>
          </cell>
          <cell r="E2229">
            <v>37377</v>
          </cell>
          <cell r="G2229">
            <v>37499</v>
          </cell>
          <cell r="H2229">
            <v>37529</v>
          </cell>
          <cell r="I2229">
            <v>38187</v>
          </cell>
          <cell r="J2229">
            <v>210437</v>
          </cell>
          <cell r="K2229">
            <v>201980</v>
          </cell>
          <cell r="L2229">
            <v>210437</v>
          </cell>
          <cell r="M2229">
            <v>0</v>
          </cell>
          <cell r="N2229">
            <v>210437</v>
          </cell>
          <cell r="O2229">
            <v>200506</v>
          </cell>
          <cell r="P2229">
            <v>210437</v>
          </cell>
          <cell r="Q2229" t="str">
            <v>54</v>
          </cell>
          <cell r="R2229" t="str">
            <v>Athletics</v>
          </cell>
          <cell r="S2229" t="str">
            <v>ATHLETIC FACILITIES</v>
          </cell>
          <cell r="T2229" t="b">
            <v>0</v>
          </cell>
          <cell r="U2229" t="b">
            <v>1</v>
          </cell>
          <cell r="V2229" t="b">
            <v>0</v>
          </cell>
          <cell r="W2229" t="str">
            <v>Accounting And Contracts</v>
          </cell>
          <cell r="X2229">
            <v>210437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 t="str">
            <v>30</v>
          </cell>
          <cell r="AH2229" t="str">
            <v>CM</v>
          </cell>
          <cell r="AI2229" t="str">
            <v>FullyF</v>
          </cell>
          <cell r="AJ2229" t="str">
            <v>FF</v>
          </cell>
        </row>
        <row r="2230">
          <cell r="A2230" t="str">
            <v>1019041</v>
          </cell>
          <cell r="B2230" t="str">
            <v>C02051477</v>
          </cell>
          <cell r="C2230" t="str">
            <v>02051477</v>
          </cell>
          <cell r="D2230" t="str">
            <v>HEALTH SERVICES ULTRASOUND MACHINE</v>
          </cell>
          <cell r="E2230">
            <v>37377</v>
          </cell>
          <cell r="G2230">
            <v>37346</v>
          </cell>
          <cell r="H2230">
            <v>37437</v>
          </cell>
          <cell r="I2230">
            <v>37390</v>
          </cell>
          <cell r="J2230">
            <v>152900</v>
          </cell>
          <cell r="K2230">
            <v>152900</v>
          </cell>
          <cell r="L2230">
            <v>152900</v>
          </cell>
          <cell r="M2230">
            <v>0</v>
          </cell>
          <cell r="N2230">
            <v>152900</v>
          </cell>
          <cell r="O2230">
            <v>200506</v>
          </cell>
          <cell r="P2230">
            <v>152900</v>
          </cell>
          <cell r="Q2230" t="str">
            <v>61</v>
          </cell>
          <cell r="R2230" t="str">
            <v>Admin&amp;Other Other</v>
          </cell>
          <cell r="T2230" t="b">
            <v>0</v>
          </cell>
          <cell r="U2230" t="b">
            <v>1</v>
          </cell>
          <cell r="V2230" t="b">
            <v>0</v>
          </cell>
          <cell r="W2230" t="str">
            <v>Finance-General Administration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 t="str">
            <v>50</v>
          </cell>
          <cell r="AH2230" t="str">
            <v>OE</v>
          </cell>
          <cell r="AI2230" t="str">
            <v>FullyF</v>
          </cell>
          <cell r="AJ2230" t="str">
            <v>FF</v>
          </cell>
        </row>
        <row r="2231">
          <cell r="A2231" t="str">
            <v>1019080</v>
          </cell>
          <cell r="B2231" t="str">
            <v>C02052077</v>
          </cell>
          <cell r="C2231" t="str">
            <v>02052077</v>
          </cell>
          <cell r="D2231" t="str">
            <v>DIAGNOSTIC RADIOLOGY PET SCANNER</v>
          </cell>
          <cell r="E2231">
            <v>37377</v>
          </cell>
          <cell r="G2231">
            <v>37590</v>
          </cell>
          <cell r="H2231">
            <v>37590</v>
          </cell>
          <cell r="I2231">
            <v>37396</v>
          </cell>
          <cell r="J2231">
            <v>1569561</v>
          </cell>
          <cell r="K2231">
            <v>1569561</v>
          </cell>
          <cell r="L2231">
            <v>1569561</v>
          </cell>
          <cell r="M2231">
            <v>0</v>
          </cell>
          <cell r="N2231">
            <v>1569561</v>
          </cell>
          <cell r="O2231">
            <v>200506</v>
          </cell>
          <cell r="P2231">
            <v>1569561</v>
          </cell>
          <cell r="Q2231" t="str">
            <v>80</v>
          </cell>
          <cell r="R2231" t="str">
            <v>Medicine</v>
          </cell>
          <cell r="S2231" t="str">
            <v>MEDICAL CAMPUS</v>
          </cell>
          <cell r="T2231" t="b">
            <v>0</v>
          </cell>
          <cell r="U2231" t="b">
            <v>1</v>
          </cell>
          <cell r="V2231" t="b">
            <v>0</v>
          </cell>
          <cell r="W2231" t="str">
            <v>Finance-General Administration</v>
          </cell>
          <cell r="X2231">
            <v>1569561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 t="str">
            <v>50</v>
          </cell>
          <cell r="AH2231" t="str">
            <v>OE</v>
          </cell>
          <cell r="AI2231" t="str">
            <v>FullyF</v>
          </cell>
          <cell r="AJ2231" t="str">
            <v>FF</v>
          </cell>
        </row>
        <row r="2232">
          <cell r="A2232" t="str">
            <v>1019081</v>
          </cell>
          <cell r="B2232" t="str">
            <v>P02032801</v>
          </cell>
          <cell r="C2232" t="str">
            <v>02032801</v>
          </cell>
          <cell r="D2232" t="str">
            <v>GEORGE 300 - 2ND FL COLD ROOM</v>
          </cell>
          <cell r="E2232">
            <v>37377</v>
          </cell>
          <cell r="G2232">
            <v>37621</v>
          </cell>
          <cell r="H2232">
            <v>37621</v>
          </cell>
          <cell r="I2232">
            <v>37396</v>
          </cell>
          <cell r="J2232">
            <v>83000</v>
          </cell>
          <cell r="K2232">
            <v>61245.24</v>
          </cell>
          <cell r="L2232">
            <v>61245.24</v>
          </cell>
          <cell r="M2232">
            <v>0</v>
          </cell>
          <cell r="N2232">
            <v>61245</v>
          </cell>
          <cell r="O2232">
            <v>200506</v>
          </cell>
          <cell r="P2232">
            <v>61245.24</v>
          </cell>
          <cell r="Q2232" t="str">
            <v>80</v>
          </cell>
          <cell r="R2232" t="str">
            <v>Medicine</v>
          </cell>
          <cell r="S2232" t="str">
            <v>MEDICAL CAMPUS</v>
          </cell>
          <cell r="T2232" t="b">
            <v>0</v>
          </cell>
          <cell r="U2232" t="b">
            <v>0</v>
          </cell>
          <cell r="V2232" t="b">
            <v>0</v>
          </cell>
          <cell r="W2232" t="str">
            <v>Asset Management</v>
          </cell>
          <cell r="X2232">
            <v>61245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 t="str">
            <v>20</v>
          </cell>
          <cell r="AH2232" t="str">
            <v>OL</v>
          </cell>
          <cell r="AI2232" t="str">
            <v>Const</v>
          </cell>
          <cell r="AJ2232" t="str">
            <v>I</v>
          </cell>
        </row>
        <row r="2233">
          <cell r="A2233" t="str">
            <v>1019082</v>
          </cell>
          <cell r="B2233" t="str">
            <v>P02041203</v>
          </cell>
          <cell r="C2233" t="str">
            <v>02041203</v>
          </cell>
          <cell r="D2233" t="str">
            <v>GEORGE 300 - 1ST FL STORAGE</v>
          </cell>
          <cell r="E2233">
            <v>37377</v>
          </cell>
          <cell r="G2233">
            <v>37630</v>
          </cell>
          <cell r="H2233">
            <v>37652</v>
          </cell>
          <cell r="I2233">
            <v>37396</v>
          </cell>
          <cell r="J2233">
            <v>95000</v>
          </cell>
          <cell r="K2233">
            <v>63807.79</v>
          </cell>
          <cell r="L2233">
            <v>63807.79</v>
          </cell>
          <cell r="M2233">
            <v>0</v>
          </cell>
          <cell r="N2233">
            <v>63808</v>
          </cell>
          <cell r="O2233">
            <v>200506</v>
          </cell>
          <cell r="P2233">
            <v>63807.79</v>
          </cell>
          <cell r="Q2233" t="str">
            <v>80</v>
          </cell>
          <cell r="R2233" t="str">
            <v>Medicine</v>
          </cell>
          <cell r="S2233" t="str">
            <v>MEDICAL CAMPUS</v>
          </cell>
          <cell r="T2233" t="b">
            <v>0</v>
          </cell>
          <cell r="U2233" t="b">
            <v>0</v>
          </cell>
          <cell r="V2233" t="b">
            <v>0</v>
          </cell>
          <cell r="W2233" t="str">
            <v>Asset Management</v>
          </cell>
          <cell r="X2233">
            <v>63808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 t="str">
            <v>20</v>
          </cell>
          <cell r="AH2233" t="str">
            <v>OL</v>
          </cell>
          <cell r="AI2233" t="str">
            <v>Const</v>
          </cell>
          <cell r="AJ2233" t="str">
            <v>I</v>
          </cell>
        </row>
        <row r="2234">
          <cell r="A2234" t="str">
            <v>1019182</v>
          </cell>
          <cell r="B2234" t="str">
            <v>C02053177</v>
          </cell>
          <cell r="C2234" t="str">
            <v>02053177</v>
          </cell>
          <cell r="D2234" t="str">
            <v>GROUNDS MAINTENANCE FACILITIES DUMP TRUCK FY02</v>
          </cell>
          <cell r="E2234">
            <v>37377</v>
          </cell>
          <cell r="G2234">
            <v>37407</v>
          </cell>
          <cell r="H2234">
            <v>37315</v>
          </cell>
          <cell r="I2234">
            <v>37406</v>
          </cell>
          <cell r="J2234">
            <v>59019</v>
          </cell>
          <cell r="K2234">
            <v>59019</v>
          </cell>
          <cell r="L2234">
            <v>59019</v>
          </cell>
          <cell r="M2234">
            <v>5280</v>
          </cell>
          <cell r="N2234">
            <v>53739</v>
          </cell>
          <cell r="O2234">
            <v>200506</v>
          </cell>
          <cell r="P2234">
            <v>59019</v>
          </cell>
          <cell r="Q2234" t="str">
            <v>65</v>
          </cell>
          <cell r="R2234" t="str">
            <v>Admin&amp;Other Utilities Central</v>
          </cell>
          <cell r="T2234" t="b">
            <v>0</v>
          </cell>
          <cell r="U2234" t="b">
            <v>1</v>
          </cell>
          <cell r="V2234" t="b">
            <v>0</v>
          </cell>
          <cell r="W2234" t="str">
            <v>Finance-General Administration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 t="str">
            <v>50</v>
          </cell>
          <cell r="AH2234" t="str">
            <v>OE</v>
          </cell>
          <cell r="AI2234" t="str">
            <v>FullyF</v>
          </cell>
          <cell r="AJ2234" t="str">
            <v>FF</v>
          </cell>
        </row>
        <row r="2235">
          <cell r="A2235" t="str">
            <v>1019274</v>
          </cell>
          <cell r="B2235" t="str">
            <v>P02050801</v>
          </cell>
          <cell r="C2235" t="str">
            <v>02050801</v>
          </cell>
          <cell r="D2235" t="str">
            <v>YSM STANDBY POWER PH 3</v>
          </cell>
          <cell r="E2235">
            <v>37377</v>
          </cell>
          <cell r="G2235">
            <v>37771</v>
          </cell>
          <cell r="H2235">
            <v>37741</v>
          </cell>
          <cell r="I2235">
            <v>37585</v>
          </cell>
          <cell r="J2235">
            <v>600000</v>
          </cell>
          <cell r="K2235">
            <v>543596.65</v>
          </cell>
          <cell r="L2235">
            <v>587268.09</v>
          </cell>
          <cell r="M2235">
            <v>0</v>
          </cell>
          <cell r="N2235">
            <v>587268</v>
          </cell>
          <cell r="O2235">
            <v>200506</v>
          </cell>
          <cell r="P2235">
            <v>587268.09</v>
          </cell>
          <cell r="Q2235" t="str">
            <v>80</v>
          </cell>
          <cell r="R2235" t="str">
            <v>Medicine</v>
          </cell>
          <cell r="S2235" t="str">
            <v>POWER PLANTS AND UTILITY DISTRIBUTION SYSTEMS</v>
          </cell>
          <cell r="T2235" t="b">
            <v>0</v>
          </cell>
          <cell r="U2235" t="b">
            <v>0</v>
          </cell>
          <cell r="V2235" t="b">
            <v>0</v>
          </cell>
          <cell r="W2235" t="str">
            <v>Asset Management</v>
          </cell>
          <cell r="X2235">
            <v>600000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 t="str">
            <v>40</v>
          </cell>
          <cell r="AH2235" t="str">
            <v>UT</v>
          </cell>
          <cell r="AI2235" t="str">
            <v>Const</v>
          </cell>
          <cell r="AJ2235" t="str">
            <v>I</v>
          </cell>
        </row>
        <row r="2236">
          <cell r="A2236" t="str">
            <v>1019314</v>
          </cell>
          <cell r="B2236" t="str">
            <v>P02051401</v>
          </cell>
          <cell r="C2236" t="str">
            <v>02051401</v>
          </cell>
          <cell r="D2236" t="str">
            <v>HILLHOUSE 43 ACCESSIBILITY</v>
          </cell>
          <cell r="E2236">
            <v>37377</v>
          </cell>
          <cell r="H2236">
            <v>39082</v>
          </cell>
          <cell r="I2236">
            <v>37809</v>
          </cell>
          <cell r="J2236">
            <v>130000</v>
          </cell>
          <cell r="K2236">
            <v>14821.66</v>
          </cell>
          <cell r="L2236">
            <v>40354.269999999997</v>
          </cell>
          <cell r="M2236">
            <v>0</v>
          </cell>
          <cell r="N2236">
            <v>40354</v>
          </cell>
          <cell r="O2236">
            <v>200506</v>
          </cell>
          <cell r="P2236">
            <v>40354.269999999997</v>
          </cell>
          <cell r="Q2236" t="str">
            <v>60</v>
          </cell>
          <cell r="R2236" t="str">
            <v>Admin&amp;Other Administration</v>
          </cell>
          <cell r="S2236" t="str">
            <v>HILLHOUSE AVENUNE</v>
          </cell>
          <cell r="T2236" t="b">
            <v>0</v>
          </cell>
          <cell r="U2236" t="b">
            <v>0</v>
          </cell>
          <cell r="V2236" t="b">
            <v>0</v>
          </cell>
          <cell r="W2236" t="str">
            <v>Accounting And Contracts</v>
          </cell>
          <cell r="X2236">
            <v>40354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 t="str">
            <v>20</v>
          </cell>
          <cell r="AH2236" t="str">
            <v>PR</v>
          </cell>
          <cell r="AI2236" t="str">
            <v>Plan</v>
          </cell>
          <cell r="AJ2236" t="str">
            <v>I</v>
          </cell>
        </row>
        <row r="2237">
          <cell r="A2237" t="str">
            <v>1019330</v>
          </cell>
          <cell r="B2237" t="str">
            <v>F02053038</v>
          </cell>
          <cell r="C2237" t="str">
            <v>02053038</v>
          </cell>
          <cell r="D2237" t="str">
            <v>UCRAF FY03</v>
          </cell>
          <cell r="E2237">
            <v>37438</v>
          </cell>
          <cell r="G2237">
            <v>37894</v>
          </cell>
          <cell r="H2237">
            <v>37894</v>
          </cell>
          <cell r="I2237">
            <v>37417</v>
          </cell>
          <cell r="J2237">
            <v>615868</v>
          </cell>
          <cell r="K2237">
            <v>615867.84</v>
          </cell>
          <cell r="L2237">
            <v>705792.84</v>
          </cell>
          <cell r="M2237">
            <v>0</v>
          </cell>
          <cell r="N2237">
            <v>615868</v>
          </cell>
          <cell r="O2237">
            <v>200506</v>
          </cell>
          <cell r="P2237">
            <v>705792.84</v>
          </cell>
          <cell r="Q2237" t="str">
            <v>65</v>
          </cell>
          <cell r="R2237" t="str">
            <v>Admin&amp;Other Utilities Central</v>
          </cell>
          <cell r="S2237" t="str">
            <v>POWER PLANTS AND UTILITY DISTRIBUTION SYSTEMS</v>
          </cell>
          <cell r="T2237" t="b">
            <v>0</v>
          </cell>
          <cell r="U2237" t="b">
            <v>0</v>
          </cell>
          <cell r="V2237" t="b">
            <v>0</v>
          </cell>
          <cell r="W2237" t="str">
            <v>Accounting And Contracts</v>
          </cell>
          <cell r="X2237">
            <v>615868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 t="str">
            <v>40</v>
          </cell>
          <cell r="AH2237" t="str">
            <v>UT</v>
          </cell>
          <cell r="AI2237" t="str">
            <v>Const</v>
          </cell>
          <cell r="AJ2237" t="str">
            <v>I</v>
          </cell>
        </row>
        <row r="2238">
          <cell r="A2238" t="str">
            <v>1019331</v>
          </cell>
          <cell r="B2238" t="str">
            <v>F02053039</v>
          </cell>
          <cell r="C2238" t="str">
            <v>02053039</v>
          </cell>
          <cell r="D2238" t="str">
            <v>CRAF FY03</v>
          </cell>
          <cell r="E2238">
            <v>37438</v>
          </cell>
          <cell r="G2238">
            <v>37894</v>
          </cell>
          <cell r="H2238">
            <v>37894</v>
          </cell>
          <cell r="I2238">
            <v>37764</v>
          </cell>
          <cell r="J2238">
            <v>4485100</v>
          </cell>
          <cell r="K2238">
            <v>1970216.4</v>
          </cell>
          <cell r="L2238">
            <v>2952060.41</v>
          </cell>
          <cell r="M2238">
            <v>840050</v>
          </cell>
          <cell r="N2238">
            <v>2034184</v>
          </cell>
          <cell r="O2238">
            <v>200506</v>
          </cell>
          <cell r="P2238">
            <v>2960933.31</v>
          </cell>
          <cell r="Q2238" t="str">
            <v>61</v>
          </cell>
          <cell r="R2238" t="str">
            <v>Admin&amp;Other Other</v>
          </cell>
          <cell r="S2238" t="str">
            <v>OTHER FACILITIES</v>
          </cell>
          <cell r="T2238" t="b">
            <v>0</v>
          </cell>
          <cell r="U2238" t="b">
            <v>0</v>
          </cell>
          <cell r="V2238" t="b">
            <v>0</v>
          </cell>
          <cell r="W2238" t="str">
            <v>Accounting And Contracts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7400</v>
          </cell>
          <cell r="AD2238">
            <v>0</v>
          </cell>
          <cell r="AE2238">
            <v>1472.9</v>
          </cell>
          <cell r="AF2238">
            <v>0</v>
          </cell>
          <cell r="AG2238" t="str">
            <v>30</v>
          </cell>
          <cell r="AH2238" t="str">
            <v>CM</v>
          </cell>
          <cell r="AI2238" t="str">
            <v>Const</v>
          </cell>
          <cell r="AJ2238" t="str">
            <v>I</v>
          </cell>
        </row>
        <row r="2239">
          <cell r="A2239" t="str">
            <v>1019353</v>
          </cell>
          <cell r="B2239" t="str">
            <v>F02060759</v>
          </cell>
          <cell r="C2239" t="str">
            <v>02060759</v>
          </cell>
          <cell r="D2239" t="str">
            <v>WILL NOT PURCHASE BUILDING WS1</v>
          </cell>
          <cell r="E2239">
            <v>37347</v>
          </cell>
          <cell r="H2239">
            <v>41547</v>
          </cell>
          <cell r="I2239">
            <v>37826</v>
          </cell>
          <cell r="J2239">
            <v>72495</v>
          </cell>
          <cell r="K2239">
            <v>72495.23</v>
          </cell>
          <cell r="L2239">
            <v>72495.23</v>
          </cell>
          <cell r="M2239">
            <v>72495</v>
          </cell>
          <cell r="N2239">
            <v>0</v>
          </cell>
          <cell r="O2239">
            <v>200506</v>
          </cell>
          <cell r="P2239">
            <v>72495.23</v>
          </cell>
          <cell r="Q2239" t="str">
            <v>63</v>
          </cell>
          <cell r="R2239" t="str">
            <v>Admin&amp;Other Acquisitions</v>
          </cell>
          <cell r="T2239" t="b">
            <v>0</v>
          </cell>
          <cell r="U2239" t="b">
            <v>1</v>
          </cell>
          <cell r="V2239" t="b">
            <v>0</v>
          </cell>
          <cell r="W2239" t="str">
            <v>Finance-General Administration</v>
          </cell>
          <cell r="X2239">
            <v>0</v>
          </cell>
          <cell r="Y2239">
            <v>0</v>
          </cell>
          <cell r="Z2239">
            <v>72495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I2239" t="str">
            <v>Tomb</v>
          </cell>
          <cell r="AJ2239" t="str">
            <v>T</v>
          </cell>
        </row>
        <row r="2240">
          <cell r="A2240" t="str">
            <v>1019413</v>
          </cell>
          <cell r="B2240" t="str">
            <v>P02050103</v>
          </cell>
          <cell r="C2240" t="str">
            <v>02050103</v>
          </cell>
          <cell r="D2240" t="str">
            <v>KBT EXTERIOR RENOVATION</v>
          </cell>
          <cell r="E2240">
            <v>37408</v>
          </cell>
          <cell r="H2240">
            <v>38352</v>
          </cell>
          <cell r="I2240">
            <v>37722</v>
          </cell>
          <cell r="J2240">
            <v>12600000</v>
          </cell>
          <cell r="K2240">
            <v>1668505.94</v>
          </cell>
          <cell r="L2240">
            <v>4491516.66</v>
          </cell>
          <cell r="M2240">
            <v>0</v>
          </cell>
          <cell r="N2240">
            <v>3951337</v>
          </cell>
          <cell r="O2240">
            <v>200506</v>
          </cell>
          <cell r="P2240">
            <v>6127217.7599999998</v>
          </cell>
          <cell r="Q2240" t="str">
            <v>25</v>
          </cell>
          <cell r="R2240" t="str">
            <v>Biological and Physical Sciences</v>
          </cell>
          <cell r="S2240" t="str">
            <v>SCIENCE HILL</v>
          </cell>
          <cell r="T2240" t="b">
            <v>0</v>
          </cell>
          <cell r="U2240" t="b">
            <v>0</v>
          </cell>
          <cell r="V2240" t="b">
            <v>0</v>
          </cell>
          <cell r="W2240" t="str">
            <v>Accounting And Contracts</v>
          </cell>
          <cell r="X2240">
            <v>12600000</v>
          </cell>
          <cell r="Y2240">
            <v>0</v>
          </cell>
          <cell r="Z2240">
            <v>0</v>
          </cell>
          <cell r="AA2240">
            <v>89520</v>
          </cell>
          <cell r="AB2240">
            <v>777451</v>
          </cell>
          <cell r="AC2240">
            <v>90650</v>
          </cell>
          <cell r="AD2240">
            <v>0</v>
          </cell>
          <cell r="AE2240">
            <v>678080.1</v>
          </cell>
          <cell r="AF2240">
            <v>0</v>
          </cell>
          <cell r="AG2240" t="str">
            <v>30</v>
          </cell>
          <cell r="AH2240" t="str">
            <v>CM</v>
          </cell>
          <cell r="AI2240" t="str">
            <v>Const</v>
          </cell>
          <cell r="AJ2240" t="str">
            <v>I</v>
          </cell>
        </row>
        <row r="2241">
          <cell r="A2241" t="str">
            <v>1019414</v>
          </cell>
          <cell r="C2241" t="str">
            <v>XXX</v>
          </cell>
          <cell r="D2241" t="str">
            <v>ERROR</v>
          </cell>
          <cell r="E2241">
            <v>37408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200506</v>
          </cell>
          <cell r="P2241">
            <v>0</v>
          </cell>
          <cell r="T2241" t="b">
            <v>0</v>
          </cell>
          <cell r="U2241" t="b">
            <v>0</v>
          </cell>
          <cell r="V2241" t="b">
            <v>0</v>
          </cell>
          <cell r="W2241" t="str">
            <v>Finance-General Administration</v>
          </cell>
          <cell r="X2241">
            <v>0</v>
          </cell>
          <cell r="Y2241">
            <v>0</v>
          </cell>
          <cell r="Z2241">
            <v>0</v>
          </cell>
          <cell r="AI2241" t="str">
            <v>Tomb</v>
          </cell>
          <cell r="AJ2241" t="str">
            <v>T</v>
          </cell>
        </row>
        <row r="2242">
          <cell r="A2242" t="str">
            <v>1019415</v>
          </cell>
          <cell r="B2242" t="str">
            <v>P02052201</v>
          </cell>
          <cell r="C2242" t="str">
            <v>02052201</v>
          </cell>
          <cell r="D2242" t="str">
            <v>JE DINING HALL SERVERY RENOVATION</v>
          </cell>
          <cell r="E2242">
            <v>37408</v>
          </cell>
          <cell r="G2242">
            <v>37529</v>
          </cell>
          <cell r="H2242">
            <v>37529</v>
          </cell>
          <cell r="I2242">
            <v>38187</v>
          </cell>
          <cell r="J2242">
            <v>107448</v>
          </cell>
          <cell r="K2242">
            <v>103130</v>
          </cell>
          <cell r="L2242">
            <v>107448</v>
          </cell>
          <cell r="M2242">
            <v>35448</v>
          </cell>
          <cell r="N2242">
            <v>72000</v>
          </cell>
          <cell r="O2242">
            <v>200506</v>
          </cell>
          <cell r="P2242">
            <v>107448</v>
          </cell>
          <cell r="Q2242" t="str">
            <v>71</v>
          </cell>
          <cell r="R2242" t="str">
            <v>Residential - Undergraduate</v>
          </cell>
          <cell r="S2242" t="str">
            <v>RESIDENTIAL FACILITIES</v>
          </cell>
          <cell r="T2242" t="b">
            <v>0</v>
          </cell>
          <cell r="U2242" t="b">
            <v>1</v>
          </cell>
          <cell r="V2242" t="b">
            <v>0</v>
          </cell>
          <cell r="W2242" t="str">
            <v>Accounting And Contracts</v>
          </cell>
          <cell r="X2242">
            <v>72000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 t="str">
            <v>30</v>
          </cell>
          <cell r="AH2242" t="str">
            <v>CM</v>
          </cell>
          <cell r="AI2242" t="str">
            <v>FullyF</v>
          </cell>
          <cell r="AJ2242" t="str">
            <v>FF</v>
          </cell>
        </row>
        <row r="2243">
          <cell r="A2243" t="str">
            <v>1019416</v>
          </cell>
          <cell r="B2243" t="str">
            <v>P02053101</v>
          </cell>
          <cell r="C2243" t="str">
            <v>02053101</v>
          </cell>
          <cell r="D2243" t="str">
            <v>CAMPUS SIDEWALK/LANDSCAPE MAINTENANCE FY03</v>
          </cell>
          <cell r="E2243">
            <v>37408</v>
          </cell>
          <cell r="G2243">
            <v>37894</v>
          </cell>
          <cell r="H2243">
            <v>37894</v>
          </cell>
          <cell r="I2243">
            <v>38103</v>
          </cell>
          <cell r="J2243">
            <v>519425</v>
          </cell>
          <cell r="K2243">
            <v>434360.21</v>
          </cell>
          <cell r="L2243">
            <v>519423.99</v>
          </cell>
          <cell r="M2243">
            <v>364591</v>
          </cell>
          <cell r="N2243">
            <v>154833</v>
          </cell>
          <cell r="O2243">
            <v>200506</v>
          </cell>
          <cell r="P2243">
            <v>519423.99</v>
          </cell>
          <cell r="Q2243" t="str">
            <v>61</v>
          </cell>
          <cell r="R2243" t="str">
            <v>Admin&amp;Other Other</v>
          </cell>
          <cell r="S2243" t="str">
            <v>OTHER PROJECTS</v>
          </cell>
          <cell r="T2243" t="b">
            <v>0</v>
          </cell>
          <cell r="U2243" t="b">
            <v>1</v>
          </cell>
          <cell r="V2243" t="b">
            <v>0</v>
          </cell>
          <cell r="W2243" t="str">
            <v>Accounting And Contracts</v>
          </cell>
          <cell r="X2243">
            <v>154833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 t="str">
            <v>50</v>
          </cell>
          <cell r="AH2243" t="str">
            <v>CM</v>
          </cell>
          <cell r="AI2243" t="str">
            <v>FullyF</v>
          </cell>
          <cell r="AJ2243" t="str">
            <v>FF</v>
          </cell>
        </row>
        <row r="2244">
          <cell r="A2244" t="str">
            <v>1019417</v>
          </cell>
          <cell r="B2244" t="str">
            <v>P02053003</v>
          </cell>
          <cell r="C2244" t="str">
            <v>02053003</v>
          </cell>
          <cell r="D2244" t="str">
            <v>POLICE COMMUNICATIONS EQUIPMENT</v>
          </cell>
          <cell r="E2244">
            <v>35977</v>
          </cell>
          <cell r="H2244">
            <v>38929</v>
          </cell>
          <cell r="I2244">
            <v>38341</v>
          </cell>
          <cell r="J2244">
            <v>800000</v>
          </cell>
          <cell r="K2244">
            <v>3799.6</v>
          </cell>
          <cell r="L2244">
            <v>15256.79</v>
          </cell>
          <cell r="M2244">
            <v>0</v>
          </cell>
          <cell r="N2244">
            <v>8822</v>
          </cell>
          <cell r="O2244">
            <v>200506</v>
          </cell>
          <cell r="P2244">
            <v>18407.64</v>
          </cell>
          <cell r="Q2244" t="str">
            <v>61</v>
          </cell>
          <cell r="R2244" t="str">
            <v>Admin&amp;Other Other</v>
          </cell>
          <cell r="S2244" t="str">
            <v>POLICE STATION</v>
          </cell>
          <cell r="T2244" t="b">
            <v>0</v>
          </cell>
          <cell r="U2244" t="b">
            <v>0</v>
          </cell>
          <cell r="V2244" t="b">
            <v>0</v>
          </cell>
          <cell r="W2244" t="str">
            <v>Accounting And Contracts</v>
          </cell>
          <cell r="X2244">
            <v>800000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3069.35</v>
          </cell>
          <cell r="AF2244">
            <v>81.5</v>
          </cell>
          <cell r="AG2244" t="str">
            <v>10</v>
          </cell>
          <cell r="AH2244" t="str">
            <v>NI</v>
          </cell>
          <cell r="AI2244" t="str">
            <v>Const</v>
          </cell>
          <cell r="AJ2244" t="str">
            <v>I</v>
          </cell>
        </row>
        <row r="2245">
          <cell r="A2245" t="str">
            <v>1019418</v>
          </cell>
          <cell r="B2245" t="str">
            <v>P02053001</v>
          </cell>
          <cell r="C2245" t="str">
            <v>02053001</v>
          </cell>
          <cell r="D2245" t="str">
            <v>SOUTH FRONTAGE ROAD SITE IMPROVEMENTS</v>
          </cell>
          <cell r="E2245">
            <v>35977</v>
          </cell>
          <cell r="G2245">
            <v>37590</v>
          </cell>
          <cell r="H2245">
            <v>37652</v>
          </cell>
          <cell r="I2245">
            <v>37417</v>
          </cell>
          <cell r="J2245">
            <v>570000</v>
          </cell>
          <cell r="K2245">
            <v>507422.73</v>
          </cell>
          <cell r="L2245">
            <v>510782.73</v>
          </cell>
          <cell r="M2245">
            <v>0</v>
          </cell>
          <cell r="N2245">
            <v>510783</v>
          </cell>
          <cell r="O2245">
            <v>200506</v>
          </cell>
          <cell r="P2245">
            <v>510782.73</v>
          </cell>
          <cell r="Q2245" t="str">
            <v>80</v>
          </cell>
          <cell r="R2245" t="str">
            <v>Medicine</v>
          </cell>
          <cell r="S2245" t="str">
            <v>MEDICAL CAMPUS</v>
          </cell>
          <cell r="T2245" t="b">
            <v>0</v>
          </cell>
          <cell r="U2245" t="b">
            <v>0</v>
          </cell>
          <cell r="V2245" t="b">
            <v>0</v>
          </cell>
          <cell r="W2245" t="str">
            <v>Asset Management</v>
          </cell>
          <cell r="X2245">
            <v>510783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 t="str">
            <v>20</v>
          </cell>
          <cell r="AH2245" t="str">
            <v>PR</v>
          </cell>
          <cell r="AI2245" t="str">
            <v>Const</v>
          </cell>
          <cell r="AJ2245" t="str">
            <v>I</v>
          </cell>
        </row>
        <row r="2246">
          <cell r="A2246" t="str">
            <v>1019419</v>
          </cell>
          <cell r="B2246" t="str">
            <v>P02053002</v>
          </cell>
          <cell r="C2246" t="str">
            <v>02053002</v>
          </cell>
          <cell r="D2246" t="str">
            <v>FMB 201-203 / LAUDER 222 RENOVATIONS</v>
          </cell>
          <cell r="E2246">
            <v>35977</v>
          </cell>
          <cell r="G2246">
            <v>37708</v>
          </cell>
          <cell r="H2246">
            <v>37772</v>
          </cell>
          <cell r="I2246">
            <v>37557</v>
          </cell>
          <cell r="J2246">
            <v>650000</v>
          </cell>
          <cell r="K2246">
            <v>532759.25</v>
          </cell>
          <cell r="L2246">
            <v>615353.87</v>
          </cell>
          <cell r="M2246">
            <v>0</v>
          </cell>
          <cell r="N2246">
            <v>615354</v>
          </cell>
          <cell r="O2246">
            <v>200506</v>
          </cell>
          <cell r="P2246">
            <v>615353.87</v>
          </cell>
          <cell r="Q2246" t="str">
            <v>80</v>
          </cell>
          <cell r="R2246" t="str">
            <v>Medicine</v>
          </cell>
          <cell r="S2246" t="str">
            <v>MEDICAL CAMPUS</v>
          </cell>
          <cell r="T2246" t="b">
            <v>0</v>
          </cell>
          <cell r="U2246" t="b">
            <v>0</v>
          </cell>
          <cell r="V2246" t="b">
            <v>0</v>
          </cell>
          <cell r="W2246" t="str">
            <v>Asset Management</v>
          </cell>
          <cell r="X2246">
            <v>650000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 t="str">
            <v>20</v>
          </cell>
          <cell r="AH2246" t="str">
            <v>PR</v>
          </cell>
          <cell r="AI2246" t="str">
            <v>Const</v>
          </cell>
          <cell r="AJ2246" t="str">
            <v>I</v>
          </cell>
        </row>
        <row r="2247">
          <cell r="A2247" t="str">
            <v>1019461</v>
          </cell>
          <cell r="B2247" t="str">
            <v>P02052402</v>
          </cell>
          <cell r="C2247" t="str">
            <v>02052402</v>
          </cell>
          <cell r="D2247" t="str">
            <v>DINING HALL EQUIPMENT UPGRADES</v>
          </cell>
          <cell r="E2247">
            <v>37408</v>
          </cell>
          <cell r="G2247">
            <v>37560</v>
          </cell>
          <cell r="H2247">
            <v>37711</v>
          </cell>
          <cell r="I2247">
            <v>37935</v>
          </cell>
          <cell r="J2247">
            <v>196575</v>
          </cell>
          <cell r="K2247">
            <v>196575</v>
          </cell>
          <cell r="L2247">
            <v>196575</v>
          </cell>
          <cell r="M2247">
            <v>0</v>
          </cell>
          <cell r="N2247">
            <v>196575</v>
          </cell>
          <cell r="O2247">
            <v>200506</v>
          </cell>
          <cell r="P2247">
            <v>196575</v>
          </cell>
          <cell r="Q2247" t="str">
            <v>61</v>
          </cell>
          <cell r="R2247" t="str">
            <v>Admin&amp;Other Other</v>
          </cell>
          <cell r="S2247" t="str">
            <v>EQUIPMENT, SYSTEMS, SOFTWARE</v>
          </cell>
          <cell r="T2247" t="b">
            <v>0</v>
          </cell>
          <cell r="U2247" t="b">
            <v>1</v>
          </cell>
          <cell r="V2247" t="b">
            <v>0</v>
          </cell>
          <cell r="W2247" t="str">
            <v>Accounting And Contracts</v>
          </cell>
          <cell r="X2247">
            <v>196575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 t="str">
            <v>50</v>
          </cell>
          <cell r="AH2247" t="str">
            <v>OE</v>
          </cell>
          <cell r="AI2247" t="str">
            <v>FullyF</v>
          </cell>
          <cell r="AJ2247" t="str">
            <v>FF</v>
          </cell>
        </row>
        <row r="2248">
          <cell r="A2248" t="str">
            <v>1019462</v>
          </cell>
          <cell r="B2248" t="str">
            <v>P02050701</v>
          </cell>
          <cell r="C2248" t="str">
            <v>02050701</v>
          </cell>
          <cell r="D2248" t="str">
            <v>SHM BE 39 TOILET ROOM RENOVATION</v>
          </cell>
          <cell r="E2248">
            <v>37408</v>
          </cell>
          <cell r="G2248">
            <v>37742</v>
          </cell>
          <cell r="H2248">
            <v>37680</v>
          </cell>
          <cell r="I2248">
            <v>37421</v>
          </cell>
          <cell r="J2248">
            <v>95000</v>
          </cell>
          <cell r="K2248">
            <v>73125.13</v>
          </cell>
          <cell r="L2248">
            <v>76793.929999999993</v>
          </cell>
          <cell r="M2248">
            <v>0</v>
          </cell>
          <cell r="N2248">
            <v>76794</v>
          </cell>
          <cell r="O2248">
            <v>200506</v>
          </cell>
          <cell r="P2248">
            <v>76793.929999999993</v>
          </cell>
          <cell r="Q2248" t="str">
            <v>80</v>
          </cell>
          <cell r="R2248" t="str">
            <v>Medicine</v>
          </cell>
          <cell r="S2248" t="str">
            <v>MEDICAL CAMPUS</v>
          </cell>
          <cell r="T2248" t="b">
            <v>0</v>
          </cell>
          <cell r="U2248" t="b">
            <v>0</v>
          </cell>
          <cell r="V2248" t="b">
            <v>0</v>
          </cell>
          <cell r="W2248" t="str">
            <v>Asset Management</v>
          </cell>
          <cell r="X2248">
            <v>76794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 t="str">
            <v>30</v>
          </cell>
          <cell r="AH2248" t="str">
            <v>CM</v>
          </cell>
          <cell r="AI2248" t="str">
            <v>Plan</v>
          </cell>
          <cell r="AJ2248" t="str">
            <v>I</v>
          </cell>
        </row>
        <row r="2249">
          <cell r="A2249" t="str">
            <v>1019463</v>
          </cell>
          <cell r="B2249" t="str">
            <v>P02052301</v>
          </cell>
          <cell r="C2249" t="str">
            <v>02052301</v>
          </cell>
          <cell r="D2249" t="str">
            <v>GEORGE 300 - 1ST FL CHEMICAL STORAGE</v>
          </cell>
          <cell r="E2249">
            <v>37408</v>
          </cell>
          <cell r="G2249">
            <v>37499</v>
          </cell>
          <cell r="H2249">
            <v>37499</v>
          </cell>
          <cell r="I2249">
            <v>37421</v>
          </cell>
          <cell r="J2249">
            <v>95000</v>
          </cell>
          <cell r="K2249">
            <v>68258.36</v>
          </cell>
          <cell r="L2249">
            <v>68258.36</v>
          </cell>
          <cell r="M2249">
            <v>0</v>
          </cell>
          <cell r="N2249">
            <v>68258</v>
          </cell>
          <cell r="O2249">
            <v>200506</v>
          </cell>
          <cell r="P2249">
            <v>68258.36</v>
          </cell>
          <cell r="Q2249" t="str">
            <v>80</v>
          </cell>
          <cell r="R2249" t="str">
            <v>Medicine</v>
          </cell>
          <cell r="S2249" t="str">
            <v>MEDICAL CAMPUS</v>
          </cell>
          <cell r="T2249" t="b">
            <v>0</v>
          </cell>
          <cell r="U2249" t="b">
            <v>0</v>
          </cell>
          <cell r="V2249" t="b">
            <v>0</v>
          </cell>
          <cell r="W2249" t="str">
            <v>Asset Management</v>
          </cell>
          <cell r="X2249">
            <v>68258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 t="str">
            <v>20</v>
          </cell>
          <cell r="AH2249" t="str">
            <v>OL</v>
          </cell>
          <cell r="AI2249" t="str">
            <v>Const</v>
          </cell>
          <cell r="AJ2249" t="str">
            <v>I</v>
          </cell>
        </row>
        <row r="2250">
          <cell r="A2250" t="str">
            <v>1019465</v>
          </cell>
          <cell r="B2250" t="str">
            <v>F02060749</v>
          </cell>
          <cell r="C2250" t="str">
            <v>02060749</v>
          </cell>
          <cell r="D2250" t="str">
            <v>BUILDING ACQUISITION WALLACE ST 220</v>
          </cell>
          <cell r="E2250">
            <v>36192</v>
          </cell>
          <cell r="G2250">
            <v>37652</v>
          </cell>
          <cell r="H2250">
            <v>37596</v>
          </cell>
          <cell r="I2250">
            <v>37596</v>
          </cell>
          <cell r="J2250">
            <v>919456</v>
          </cell>
          <cell r="K2250">
            <v>904979.01</v>
          </cell>
          <cell r="L2250">
            <v>920716.97</v>
          </cell>
          <cell r="M2250">
            <v>0</v>
          </cell>
          <cell r="N2250">
            <v>919456</v>
          </cell>
          <cell r="O2250">
            <v>200506</v>
          </cell>
          <cell r="P2250">
            <v>921127.73</v>
          </cell>
          <cell r="Q2250" t="str">
            <v>63</v>
          </cell>
          <cell r="R2250" t="str">
            <v>Admin&amp;Other Acquisitions</v>
          </cell>
          <cell r="T2250" t="b">
            <v>0</v>
          </cell>
          <cell r="U2250" t="b">
            <v>0</v>
          </cell>
          <cell r="V2250" t="b">
            <v>0</v>
          </cell>
          <cell r="W2250" t="str">
            <v>Finance-General Administration</v>
          </cell>
          <cell r="X2250">
            <v>0</v>
          </cell>
          <cell r="Y2250">
            <v>919456</v>
          </cell>
          <cell r="Z2250">
            <v>0</v>
          </cell>
          <cell r="AA2250">
            <v>-7230</v>
          </cell>
          <cell r="AB2250">
            <v>3513.5</v>
          </cell>
          <cell r="AC2250">
            <v>0</v>
          </cell>
          <cell r="AD2250">
            <v>0</v>
          </cell>
          <cell r="AE2250">
            <v>0</v>
          </cell>
          <cell r="AF2250">
            <v>4127.26</v>
          </cell>
          <cell r="AG2250" t="str">
            <v>60</v>
          </cell>
          <cell r="AH2250" t="str">
            <v>AC</v>
          </cell>
          <cell r="AI2250" t="str">
            <v>Const</v>
          </cell>
          <cell r="AJ2250" t="str">
            <v>I</v>
          </cell>
        </row>
        <row r="2251">
          <cell r="A2251" t="str">
            <v>1019466</v>
          </cell>
          <cell r="B2251" t="str">
            <v>F01062520</v>
          </cell>
          <cell r="C2251" t="str">
            <v>01062520</v>
          </cell>
          <cell r="D2251" t="str">
            <v>MED UCRAF FY03</v>
          </cell>
          <cell r="E2251">
            <v>37438</v>
          </cell>
          <cell r="G2251">
            <v>37894</v>
          </cell>
          <cell r="H2251">
            <v>37894</v>
          </cell>
          <cell r="I2251">
            <v>37424</v>
          </cell>
          <cell r="J2251">
            <v>14970</v>
          </cell>
          <cell r="K2251">
            <v>13950.02</v>
          </cell>
          <cell r="L2251">
            <v>14970.12</v>
          </cell>
          <cell r="M2251">
            <v>0</v>
          </cell>
          <cell r="N2251">
            <v>14970</v>
          </cell>
          <cell r="O2251">
            <v>200506</v>
          </cell>
          <cell r="P2251">
            <v>14970.12</v>
          </cell>
          <cell r="Q2251" t="str">
            <v>66</v>
          </cell>
          <cell r="R2251" t="str">
            <v>Admin&amp;Other YSM Utilities</v>
          </cell>
          <cell r="S2251" t="str">
            <v>POWER PLANTS AND UTILITY DISTRIBUTION SYSTEMS</v>
          </cell>
          <cell r="T2251" t="b">
            <v>0</v>
          </cell>
          <cell r="U2251" t="b">
            <v>0</v>
          </cell>
          <cell r="V2251" t="b">
            <v>0</v>
          </cell>
          <cell r="W2251" t="str">
            <v>Accounting And Contracts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 t="str">
            <v>40</v>
          </cell>
          <cell r="AH2251" t="str">
            <v>UT</v>
          </cell>
          <cell r="AI2251" t="str">
            <v>Const</v>
          </cell>
          <cell r="AJ2251" t="str">
            <v>I</v>
          </cell>
        </row>
        <row r="2252">
          <cell r="A2252" t="str">
            <v>1019511</v>
          </cell>
          <cell r="B2252" t="str">
            <v>C02061977</v>
          </cell>
          <cell r="C2252" t="str">
            <v>02061977</v>
          </cell>
          <cell r="D2252" t="str">
            <v>ACADEMIC MEDIA &amp; TECHNOLOGY PC PURCHASES FY02</v>
          </cell>
          <cell r="E2252">
            <v>37408</v>
          </cell>
          <cell r="G2252">
            <v>37437</v>
          </cell>
          <cell r="H2252">
            <v>37437</v>
          </cell>
          <cell r="I2252">
            <v>37426</v>
          </cell>
          <cell r="J2252">
            <v>115080</v>
          </cell>
          <cell r="K2252">
            <v>115080</v>
          </cell>
          <cell r="L2252">
            <v>115080</v>
          </cell>
          <cell r="M2252">
            <v>60000</v>
          </cell>
          <cell r="N2252">
            <v>55080</v>
          </cell>
          <cell r="O2252">
            <v>200506</v>
          </cell>
          <cell r="P2252">
            <v>115080</v>
          </cell>
          <cell r="Q2252" t="str">
            <v>62</v>
          </cell>
          <cell r="R2252" t="str">
            <v>Admin&amp;Other Computing</v>
          </cell>
          <cell r="T2252" t="b">
            <v>0</v>
          </cell>
          <cell r="U2252" t="b">
            <v>1</v>
          </cell>
          <cell r="V2252" t="b">
            <v>0</v>
          </cell>
          <cell r="W2252" t="str">
            <v>Finance-General Administration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 t="str">
            <v>50</v>
          </cell>
          <cell r="AH2252" t="str">
            <v>OE</v>
          </cell>
          <cell r="AI2252" t="str">
            <v>FullyF</v>
          </cell>
          <cell r="AJ2252" t="str">
            <v>FF</v>
          </cell>
        </row>
        <row r="2253">
          <cell r="A2253" t="str">
            <v>1019597</v>
          </cell>
          <cell r="B2253" t="str">
            <v>C02062677</v>
          </cell>
          <cell r="C2253" t="str">
            <v>02062677</v>
          </cell>
          <cell r="D2253" t="str">
            <v>NEPHROLOGY FACS CALIBUR SYSTEM</v>
          </cell>
          <cell r="E2253">
            <v>37135</v>
          </cell>
          <cell r="G2253">
            <v>37468</v>
          </cell>
          <cell r="H2253">
            <v>37135</v>
          </cell>
          <cell r="I2253">
            <v>37433</v>
          </cell>
          <cell r="J2253">
            <v>154738</v>
          </cell>
          <cell r="K2253">
            <v>139274</v>
          </cell>
          <cell r="L2253">
            <v>139274</v>
          </cell>
          <cell r="M2253">
            <v>10</v>
          </cell>
          <cell r="N2253">
            <v>139264</v>
          </cell>
          <cell r="O2253">
            <v>200506</v>
          </cell>
          <cell r="P2253">
            <v>139274</v>
          </cell>
          <cell r="Q2253" t="str">
            <v>80</v>
          </cell>
          <cell r="R2253" t="str">
            <v>Medicine</v>
          </cell>
          <cell r="T2253" t="b">
            <v>0</v>
          </cell>
          <cell r="U2253" t="b">
            <v>0</v>
          </cell>
          <cell r="V2253" t="b">
            <v>0</v>
          </cell>
          <cell r="W2253" t="str">
            <v>Finance-General Administration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 t="str">
            <v>50</v>
          </cell>
          <cell r="AH2253" t="str">
            <v>OO</v>
          </cell>
          <cell r="AI2253" t="str">
            <v>Const</v>
          </cell>
          <cell r="AJ2253" t="str">
            <v>I</v>
          </cell>
        </row>
        <row r="2254">
          <cell r="A2254" t="str">
            <v>1019598</v>
          </cell>
          <cell r="B2254" t="str">
            <v>C02062484</v>
          </cell>
          <cell r="C2254" t="str">
            <v>02062484</v>
          </cell>
          <cell r="D2254" t="str">
            <v>WEB-BASED W-2 REPORTING</v>
          </cell>
          <cell r="E2254">
            <v>37226</v>
          </cell>
          <cell r="G2254">
            <v>37286</v>
          </cell>
          <cell r="H2254">
            <v>37286</v>
          </cell>
          <cell r="I2254">
            <v>37428</v>
          </cell>
          <cell r="J2254">
            <v>90000</v>
          </cell>
          <cell r="K2254">
            <v>89673</v>
          </cell>
          <cell r="L2254">
            <v>89673</v>
          </cell>
          <cell r="M2254">
            <v>0</v>
          </cell>
          <cell r="N2254">
            <v>89673</v>
          </cell>
          <cell r="O2254">
            <v>200506</v>
          </cell>
          <cell r="P2254">
            <v>89673</v>
          </cell>
          <cell r="Q2254" t="str">
            <v>62</v>
          </cell>
          <cell r="R2254" t="str">
            <v>Admin&amp;Other Computing</v>
          </cell>
          <cell r="S2254" t="str">
            <v>EQUIPMENT, SYSTEMS, SOFTWARE</v>
          </cell>
          <cell r="T2254" t="b">
            <v>0</v>
          </cell>
          <cell r="U2254" t="b">
            <v>0</v>
          </cell>
          <cell r="V2254" t="b">
            <v>0</v>
          </cell>
          <cell r="W2254" t="str">
            <v>Finance-General Administration</v>
          </cell>
          <cell r="X2254">
            <v>90000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 t="str">
            <v>50</v>
          </cell>
          <cell r="AH2254" t="str">
            <v>OO</v>
          </cell>
          <cell r="AI2254" t="str">
            <v>Const</v>
          </cell>
          <cell r="AJ2254" t="str">
            <v>I</v>
          </cell>
        </row>
        <row r="2255">
          <cell r="A2255" t="str">
            <v>1019638</v>
          </cell>
          <cell r="B2255" t="str">
            <v>P01121801</v>
          </cell>
          <cell r="C2255" t="str">
            <v>01121801</v>
          </cell>
          <cell r="D2255" t="str">
            <v>SAYBROOK COLLEGE POST RENOVATION</v>
          </cell>
          <cell r="E2255">
            <v>37408</v>
          </cell>
          <cell r="G2255">
            <v>37560</v>
          </cell>
          <cell r="H2255">
            <v>37621</v>
          </cell>
          <cell r="I2255">
            <v>37603</v>
          </cell>
          <cell r="J2255">
            <v>350000</v>
          </cell>
          <cell r="K2255">
            <v>177181.88</v>
          </cell>
          <cell r="L2255">
            <v>203501.68</v>
          </cell>
          <cell r="M2255">
            <v>0</v>
          </cell>
          <cell r="N2255">
            <v>203502</v>
          </cell>
          <cell r="O2255">
            <v>200506</v>
          </cell>
          <cell r="P2255">
            <v>209449.96</v>
          </cell>
          <cell r="Q2255" t="str">
            <v>71</v>
          </cell>
          <cell r="R2255" t="str">
            <v>Residential - Undergraduate</v>
          </cell>
          <cell r="S2255" t="str">
            <v>RESIDENTIAL FACILITIES</v>
          </cell>
          <cell r="T2255" t="b">
            <v>0</v>
          </cell>
          <cell r="U2255" t="b">
            <v>0</v>
          </cell>
          <cell r="V2255" t="b">
            <v>0</v>
          </cell>
          <cell r="W2255" t="str">
            <v>Accounting And Contracts</v>
          </cell>
          <cell r="X2255">
            <v>203502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5769.28</v>
          </cell>
          <cell r="AD2255">
            <v>179</v>
          </cell>
          <cell r="AE2255">
            <v>0</v>
          </cell>
          <cell r="AF2255">
            <v>0</v>
          </cell>
          <cell r="AG2255" t="str">
            <v>20</v>
          </cell>
          <cell r="AH2255" t="str">
            <v>PR</v>
          </cell>
          <cell r="AI2255" t="str">
            <v>Const</v>
          </cell>
          <cell r="AJ2255" t="str">
            <v>I</v>
          </cell>
        </row>
        <row r="2256">
          <cell r="A2256" t="str">
            <v>1019639</v>
          </cell>
          <cell r="B2256" t="str">
            <v>P02061201</v>
          </cell>
          <cell r="C2256" t="str">
            <v>02061201</v>
          </cell>
          <cell r="D2256" t="str">
            <v>BAC PASSENGER ELEVATOR MODERNIZATION</v>
          </cell>
          <cell r="E2256">
            <v>35977</v>
          </cell>
          <cell r="G2256">
            <v>37590</v>
          </cell>
          <cell r="I2256">
            <v>38103</v>
          </cell>
          <cell r="J2256">
            <v>311528</v>
          </cell>
          <cell r="K2256">
            <v>311168</v>
          </cell>
          <cell r="L2256">
            <v>311528</v>
          </cell>
          <cell r="M2256">
            <v>311872</v>
          </cell>
          <cell r="N2256">
            <v>0</v>
          </cell>
          <cell r="O2256">
            <v>200506</v>
          </cell>
          <cell r="P2256">
            <v>311528</v>
          </cell>
          <cell r="Q2256" t="str">
            <v>40</v>
          </cell>
          <cell r="R2256" t="str">
            <v>Mus&amp;Gall British Arts Center</v>
          </cell>
          <cell r="T2256" t="b">
            <v>0</v>
          </cell>
          <cell r="U2256" t="b">
            <v>1</v>
          </cell>
          <cell r="V2256" t="b">
            <v>0</v>
          </cell>
          <cell r="W2256" t="str">
            <v>Accounting And Contracts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 t="str">
            <v>30</v>
          </cell>
          <cell r="AH2256" t="str">
            <v>CM</v>
          </cell>
          <cell r="AI2256" t="str">
            <v>FullyF</v>
          </cell>
          <cell r="AJ2256" t="str">
            <v>FF</v>
          </cell>
        </row>
        <row r="2257">
          <cell r="A2257" t="str">
            <v>1019640</v>
          </cell>
          <cell r="B2257" t="str">
            <v>P02042401</v>
          </cell>
          <cell r="C2257" t="str">
            <v>02042401</v>
          </cell>
          <cell r="D2257" t="str">
            <v>FMB/LH/BML 2 CORRIDOR UPGRADE</v>
          </cell>
          <cell r="E2257">
            <v>35977</v>
          </cell>
          <cell r="G2257">
            <v>37986</v>
          </cell>
          <cell r="H2257">
            <v>38168</v>
          </cell>
          <cell r="I2257">
            <v>37431</v>
          </cell>
          <cell r="J2257">
            <v>140000</v>
          </cell>
          <cell r="K2257">
            <v>55713.94</v>
          </cell>
          <cell r="L2257">
            <v>55901.440000000002</v>
          </cell>
          <cell r="M2257">
            <v>0</v>
          </cell>
          <cell r="N2257">
            <v>55901</v>
          </cell>
          <cell r="O2257">
            <v>200506</v>
          </cell>
          <cell r="P2257">
            <v>55901.440000000002</v>
          </cell>
          <cell r="Q2257" t="str">
            <v>80</v>
          </cell>
          <cell r="R2257" t="str">
            <v>Medicine</v>
          </cell>
          <cell r="S2257" t="str">
            <v>MEDICAL CAMPUS</v>
          </cell>
          <cell r="T2257" t="b">
            <v>0</v>
          </cell>
          <cell r="U2257" t="b">
            <v>0</v>
          </cell>
          <cell r="V2257" t="b">
            <v>0</v>
          </cell>
          <cell r="W2257" t="str">
            <v>Asset Management</v>
          </cell>
          <cell r="X2257">
            <v>91000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 t="str">
            <v>30</v>
          </cell>
          <cell r="AH2257" t="str">
            <v>CM</v>
          </cell>
          <cell r="AI2257" t="str">
            <v>Desig</v>
          </cell>
          <cell r="AJ2257" t="str">
            <v>I</v>
          </cell>
        </row>
        <row r="2258">
          <cell r="A2258" t="str">
            <v>1019685</v>
          </cell>
          <cell r="B2258" t="str">
            <v>C02030184</v>
          </cell>
          <cell r="C2258" t="str">
            <v>02030184</v>
          </cell>
          <cell r="D2258" t="str">
            <v>SASIP VIII</v>
          </cell>
          <cell r="E2258">
            <v>37316</v>
          </cell>
          <cell r="G2258">
            <v>37986</v>
          </cell>
          <cell r="H2258">
            <v>37986</v>
          </cell>
          <cell r="I2258">
            <v>37603</v>
          </cell>
          <cell r="J2258">
            <v>500000</v>
          </cell>
          <cell r="K2258">
            <v>398677.15</v>
          </cell>
          <cell r="L2258">
            <v>497774</v>
          </cell>
          <cell r="M2258">
            <v>0</v>
          </cell>
          <cell r="N2258">
            <v>497774</v>
          </cell>
          <cell r="O2258">
            <v>200506</v>
          </cell>
          <cell r="P2258">
            <v>497774</v>
          </cell>
          <cell r="Q2258" t="str">
            <v>62</v>
          </cell>
          <cell r="R2258" t="str">
            <v>Admin&amp;Other Computing</v>
          </cell>
          <cell r="S2258" t="str">
            <v>EQUIPMENT, SYSTEMS, SOFTWARE</v>
          </cell>
          <cell r="T2258" t="b">
            <v>0</v>
          </cell>
          <cell r="U2258" t="b">
            <v>0</v>
          </cell>
          <cell r="V2258" t="b">
            <v>0</v>
          </cell>
          <cell r="W2258" t="str">
            <v>Finance-General Administration</v>
          </cell>
          <cell r="X2258">
            <v>500000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 t="str">
            <v>50</v>
          </cell>
          <cell r="AH2258" t="str">
            <v>OE</v>
          </cell>
          <cell r="AI2258" t="str">
            <v>Const</v>
          </cell>
          <cell r="AJ2258" t="str">
            <v>I</v>
          </cell>
        </row>
        <row r="2259">
          <cell r="A2259" t="str">
            <v>1019686</v>
          </cell>
          <cell r="B2259" t="str">
            <v>P02060602</v>
          </cell>
          <cell r="C2259" t="str">
            <v>02060602</v>
          </cell>
          <cell r="D2259" t="str">
            <v>UT/YORK212/YORK232 ELECT/TELCOM RELOCATION</v>
          </cell>
          <cell r="E2259">
            <v>37408</v>
          </cell>
          <cell r="G2259">
            <v>37499</v>
          </cell>
          <cell r="H2259">
            <v>37621</v>
          </cell>
          <cell r="I2259">
            <v>38187</v>
          </cell>
          <cell r="J2259">
            <v>238682</v>
          </cell>
          <cell r="K2259">
            <v>165156.82999999999</v>
          </cell>
          <cell r="L2259">
            <v>238682.05</v>
          </cell>
          <cell r="M2259">
            <v>0</v>
          </cell>
          <cell r="N2259">
            <v>238682</v>
          </cell>
          <cell r="O2259">
            <v>200506</v>
          </cell>
          <cell r="P2259">
            <v>238682.05</v>
          </cell>
          <cell r="Q2259" t="str">
            <v>65</v>
          </cell>
          <cell r="R2259" t="str">
            <v>Admin&amp;Other Utilities Central</v>
          </cell>
          <cell r="S2259" t="str">
            <v>POWER PLANTS AND UTILITY DISTRIBUTION SYSTEMS</v>
          </cell>
          <cell r="T2259" t="b">
            <v>0</v>
          </cell>
          <cell r="U2259" t="b">
            <v>1</v>
          </cell>
          <cell r="V2259" t="b">
            <v>0</v>
          </cell>
          <cell r="W2259" t="str">
            <v>Accounting And Contracts</v>
          </cell>
          <cell r="X2259">
            <v>238682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 t="str">
            <v>40</v>
          </cell>
          <cell r="AH2259" t="str">
            <v>UT</v>
          </cell>
          <cell r="AI2259" t="str">
            <v>FullyF</v>
          </cell>
          <cell r="AJ2259" t="str">
            <v>FF</v>
          </cell>
        </row>
        <row r="2260">
          <cell r="A2260" t="str">
            <v>1019687</v>
          </cell>
          <cell r="B2260" t="str">
            <v>P02061402</v>
          </cell>
          <cell r="C2260" t="str">
            <v>02061402</v>
          </cell>
          <cell r="D2260" t="str">
            <v>GROUNDS MAINTENANCE FACILITY IMPROVEMENTS</v>
          </cell>
          <cell r="E2260">
            <v>37408</v>
          </cell>
          <cell r="G2260">
            <v>37925</v>
          </cell>
          <cell r="H2260">
            <v>37986</v>
          </cell>
          <cell r="I2260">
            <v>37431</v>
          </cell>
          <cell r="J2260">
            <v>325000</v>
          </cell>
          <cell r="K2260">
            <v>233323.23</v>
          </cell>
          <cell r="L2260">
            <v>316815.46000000002</v>
          </cell>
          <cell r="M2260">
            <v>0</v>
          </cell>
          <cell r="N2260">
            <v>314950</v>
          </cell>
          <cell r="O2260">
            <v>200506</v>
          </cell>
          <cell r="P2260">
            <v>316815.46000000002</v>
          </cell>
          <cell r="Q2260" t="str">
            <v>61</v>
          </cell>
          <cell r="R2260" t="str">
            <v>Admin&amp;Other Other</v>
          </cell>
          <cell r="S2260" t="str">
            <v>OTHER FACILITIES</v>
          </cell>
          <cell r="T2260" t="b">
            <v>0</v>
          </cell>
          <cell r="U2260" t="b">
            <v>0</v>
          </cell>
          <cell r="V2260" t="b">
            <v>0</v>
          </cell>
          <cell r="W2260" t="str">
            <v>Accounting And Contracts</v>
          </cell>
          <cell r="X2260">
            <v>314950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 t="str">
            <v>30</v>
          </cell>
          <cell r="AH2260" t="str">
            <v>CM</v>
          </cell>
          <cell r="AI2260" t="str">
            <v>Const</v>
          </cell>
          <cell r="AJ2260" t="str">
            <v>I</v>
          </cell>
        </row>
        <row r="2261">
          <cell r="A2261" t="str">
            <v>1019688</v>
          </cell>
          <cell r="B2261" t="str">
            <v>P02061101</v>
          </cell>
          <cell r="C2261" t="str">
            <v>02061101</v>
          </cell>
          <cell r="D2261" t="str">
            <v>SDQ PARKING LOT REPLACEMENT</v>
          </cell>
          <cell r="E2261">
            <v>37408</v>
          </cell>
          <cell r="G2261">
            <v>37652</v>
          </cell>
          <cell r="H2261">
            <v>37621</v>
          </cell>
          <cell r="I2261">
            <v>37866</v>
          </cell>
          <cell r="J2261">
            <v>662631</v>
          </cell>
          <cell r="K2261">
            <v>662631</v>
          </cell>
          <cell r="L2261">
            <v>662631</v>
          </cell>
          <cell r="M2261">
            <v>0</v>
          </cell>
          <cell r="N2261">
            <v>662631</v>
          </cell>
          <cell r="O2261">
            <v>200506</v>
          </cell>
          <cell r="P2261">
            <v>662631</v>
          </cell>
          <cell r="Q2261" t="str">
            <v>30</v>
          </cell>
          <cell r="R2261" t="str">
            <v>Self-sup Divinity</v>
          </cell>
          <cell r="S2261" t="str">
            <v>DIVINITY SCHOOL</v>
          </cell>
          <cell r="T2261" t="b">
            <v>0</v>
          </cell>
          <cell r="U2261" t="b">
            <v>1</v>
          </cell>
          <cell r="V2261" t="b">
            <v>0</v>
          </cell>
          <cell r="W2261" t="str">
            <v>Accounting And Contracts</v>
          </cell>
          <cell r="X2261">
            <v>662631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 t="str">
            <v>20</v>
          </cell>
          <cell r="AH2261" t="str">
            <v>PR</v>
          </cell>
          <cell r="AI2261" t="str">
            <v>FullyF</v>
          </cell>
          <cell r="AJ2261" t="str">
            <v>FF</v>
          </cell>
        </row>
        <row r="2262">
          <cell r="A2262" t="str">
            <v>1019689</v>
          </cell>
          <cell r="B2262" t="str">
            <v>P01121101</v>
          </cell>
          <cell r="C2262" t="str">
            <v>01121101</v>
          </cell>
          <cell r="D2262" t="str">
            <v>YPB B24 &amp; B26A RENOVATION</v>
          </cell>
          <cell r="E2262">
            <v>37438</v>
          </cell>
          <cell r="G2262">
            <v>37711</v>
          </cell>
          <cell r="H2262">
            <v>37711</v>
          </cell>
          <cell r="I2262">
            <v>37438</v>
          </cell>
          <cell r="J2262">
            <v>95000</v>
          </cell>
          <cell r="K2262">
            <v>87928.81</v>
          </cell>
          <cell r="L2262">
            <v>91551.31</v>
          </cell>
          <cell r="M2262">
            <v>0</v>
          </cell>
          <cell r="N2262">
            <v>91551</v>
          </cell>
          <cell r="O2262">
            <v>200506</v>
          </cell>
          <cell r="P2262">
            <v>91551.31</v>
          </cell>
          <cell r="Q2262" t="str">
            <v>80</v>
          </cell>
          <cell r="R2262" t="str">
            <v>Medicine</v>
          </cell>
          <cell r="S2262" t="str">
            <v>MEDICAL CAMPUS</v>
          </cell>
          <cell r="T2262" t="b">
            <v>0</v>
          </cell>
          <cell r="U2262" t="b">
            <v>0</v>
          </cell>
          <cell r="V2262" t="b">
            <v>0</v>
          </cell>
          <cell r="W2262" t="str">
            <v>Asset Management</v>
          </cell>
          <cell r="X2262">
            <v>95000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 t="str">
            <v>20</v>
          </cell>
          <cell r="AH2262" t="str">
            <v>PR</v>
          </cell>
          <cell r="AI2262" t="str">
            <v>Const</v>
          </cell>
          <cell r="AJ2262" t="str">
            <v>I</v>
          </cell>
        </row>
        <row r="2263">
          <cell r="A2263" t="str">
            <v>1019690</v>
          </cell>
          <cell r="B2263" t="str">
            <v>P02052401</v>
          </cell>
          <cell r="C2263" t="str">
            <v>02052401</v>
          </cell>
          <cell r="D2263" t="str">
            <v>SHM IE-10 RENOVATION</v>
          </cell>
          <cell r="E2263">
            <v>37438</v>
          </cell>
          <cell r="G2263">
            <v>37468</v>
          </cell>
          <cell r="H2263">
            <v>37529</v>
          </cell>
          <cell r="I2263">
            <v>37438</v>
          </cell>
          <cell r="J2263">
            <v>85000</v>
          </cell>
          <cell r="K2263">
            <v>54502.23</v>
          </cell>
          <cell r="L2263">
            <v>66150.47</v>
          </cell>
          <cell r="M2263">
            <v>0</v>
          </cell>
          <cell r="N2263">
            <v>62438</v>
          </cell>
          <cell r="O2263">
            <v>200506</v>
          </cell>
          <cell r="P2263">
            <v>66150.47</v>
          </cell>
          <cell r="Q2263" t="str">
            <v>80</v>
          </cell>
          <cell r="R2263" t="str">
            <v>Medicine</v>
          </cell>
          <cell r="S2263" t="str">
            <v>MEDICAL CAMPUS</v>
          </cell>
          <cell r="T2263" t="b">
            <v>0</v>
          </cell>
          <cell r="U2263" t="b">
            <v>0</v>
          </cell>
          <cell r="V2263" t="b">
            <v>0</v>
          </cell>
          <cell r="W2263" t="str">
            <v>Asset Management</v>
          </cell>
          <cell r="X2263">
            <v>66150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 t="str">
            <v>20</v>
          </cell>
          <cell r="AH2263" t="str">
            <v>PR</v>
          </cell>
          <cell r="AI2263" t="str">
            <v>Const</v>
          </cell>
          <cell r="AJ2263" t="str">
            <v>I</v>
          </cell>
        </row>
        <row r="2264">
          <cell r="A2264" t="str">
            <v>1019875</v>
          </cell>
          <cell r="B2264" t="str">
            <v>P02052901</v>
          </cell>
          <cell r="C2264" t="str">
            <v>02052901</v>
          </cell>
          <cell r="D2264" t="str">
            <v>PROSPECT 77, TRUMBULL 89 Renovation &amp; Addition</v>
          </cell>
          <cell r="E2264">
            <v>37438</v>
          </cell>
          <cell r="H2264">
            <v>38625</v>
          </cell>
          <cell r="I2264">
            <v>38093</v>
          </cell>
          <cell r="J2264">
            <v>4850000</v>
          </cell>
          <cell r="K2264">
            <v>169587.73</v>
          </cell>
          <cell r="L2264">
            <v>559147.01</v>
          </cell>
          <cell r="M2264">
            <v>0</v>
          </cell>
          <cell r="N2264">
            <v>557751</v>
          </cell>
          <cell r="O2264">
            <v>200506</v>
          </cell>
          <cell r="P2264">
            <v>2189125.11</v>
          </cell>
          <cell r="Q2264" t="str">
            <v>22</v>
          </cell>
          <cell r="R2264" t="str">
            <v>Soc Sci</v>
          </cell>
          <cell r="S2264" t="str">
            <v>SOCIAL SCIENCES</v>
          </cell>
          <cell r="T2264" t="b">
            <v>0</v>
          </cell>
          <cell r="U2264" t="b">
            <v>0</v>
          </cell>
          <cell r="V2264" t="b">
            <v>0</v>
          </cell>
          <cell r="W2264" t="str">
            <v>Accounting And Contracts</v>
          </cell>
          <cell r="X2264">
            <v>4650000</v>
          </cell>
          <cell r="Y2264">
            <v>0</v>
          </cell>
          <cell r="Z2264">
            <v>0</v>
          </cell>
          <cell r="AA2264">
            <v>263199.31</v>
          </cell>
          <cell r="AB2264">
            <v>491932.29</v>
          </cell>
          <cell r="AC2264">
            <v>33408.18</v>
          </cell>
          <cell r="AD2264">
            <v>350372.83</v>
          </cell>
          <cell r="AE2264">
            <v>485219.26</v>
          </cell>
          <cell r="AF2264">
            <v>5846.23</v>
          </cell>
          <cell r="AG2264" t="str">
            <v>10</v>
          </cell>
          <cell r="AH2264" t="str">
            <v>NI</v>
          </cell>
          <cell r="AI2264" t="str">
            <v>Const</v>
          </cell>
          <cell r="AJ2264" t="str">
            <v>I</v>
          </cell>
        </row>
        <row r="2265">
          <cell r="A2265" t="str">
            <v>1019876</v>
          </cell>
          <cell r="B2265" t="str">
            <v>P02070201</v>
          </cell>
          <cell r="C2265" t="str">
            <v>02070201</v>
          </cell>
          <cell r="D2265" t="str">
            <v>WALL 53 AUDITORIUM RENOVATION</v>
          </cell>
          <cell r="E2265">
            <v>37438</v>
          </cell>
          <cell r="G2265">
            <v>37894</v>
          </cell>
          <cell r="H2265">
            <v>37894</v>
          </cell>
          <cell r="I2265">
            <v>37765</v>
          </cell>
          <cell r="J2265">
            <v>782000</v>
          </cell>
          <cell r="K2265">
            <v>321558.46999999997</v>
          </cell>
          <cell r="L2265">
            <v>788762.68</v>
          </cell>
          <cell r="M2265">
            <v>297111</v>
          </cell>
          <cell r="N2265">
            <v>400000</v>
          </cell>
          <cell r="O2265">
            <v>200506</v>
          </cell>
          <cell r="P2265">
            <v>781999.68</v>
          </cell>
          <cell r="Q2265" t="str">
            <v>20</v>
          </cell>
          <cell r="R2265" t="str">
            <v>Humanities</v>
          </cell>
          <cell r="S2265" t="str">
            <v>OTHER FACILITIES</v>
          </cell>
          <cell r="T2265" t="b">
            <v>0</v>
          </cell>
          <cell r="U2265" t="b">
            <v>1</v>
          </cell>
          <cell r="V2265" t="b">
            <v>0</v>
          </cell>
          <cell r="W2265" t="str">
            <v>Accounting And Contracts</v>
          </cell>
          <cell r="X2265">
            <v>400000</v>
          </cell>
          <cell r="Y2265">
            <v>0</v>
          </cell>
          <cell r="Z2265">
            <v>0</v>
          </cell>
          <cell r="AA2265">
            <v>-6763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 t="str">
            <v>20</v>
          </cell>
          <cell r="AH2265" t="str">
            <v>PR</v>
          </cell>
          <cell r="AI2265" t="str">
            <v>FullyF</v>
          </cell>
          <cell r="AJ2265" t="str">
            <v>FF</v>
          </cell>
        </row>
        <row r="2266">
          <cell r="A2266" t="str">
            <v>1019877</v>
          </cell>
          <cell r="B2266" t="str">
            <v>P02060401</v>
          </cell>
          <cell r="C2266" t="str">
            <v>02060401</v>
          </cell>
          <cell r="D2266" t="str">
            <v>BML 326/330 RENOVATION</v>
          </cell>
          <cell r="E2266">
            <v>37438</v>
          </cell>
          <cell r="G2266">
            <v>37621</v>
          </cell>
          <cell r="H2266">
            <v>37711</v>
          </cell>
          <cell r="I2266">
            <v>37529</v>
          </cell>
          <cell r="J2266">
            <v>250000</v>
          </cell>
          <cell r="K2266">
            <v>208968.32000000001</v>
          </cell>
          <cell r="L2266">
            <v>211851.32</v>
          </cell>
          <cell r="M2266">
            <v>0</v>
          </cell>
          <cell r="N2266">
            <v>211851</v>
          </cell>
          <cell r="O2266">
            <v>200506</v>
          </cell>
          <cell r="P2266">
            <v>211851.32</v>
          </cell>
          <cell r="Q2266" t="str">
            <v>80</v>
          </cell>
          <cell r="R2266" t="str">
            <v>Medicine</v>
          </cell>
          <cell r="S2266" t="str">
            <v>MEDICAL CAMPUS</v>
          </cell>
          <cell r="T2266" t="b">
            <v>0</v>
          </cell>
          <cell r="U2266" t="b">
            <v>0</v>
          </cell>
          <cell r="V2266" t="b">
            <v>0</v>
          </cell>
          <cell r="W2266" t="str">
            <v>Asset Management</v>
          </cell>
          <cell r="X2266">
            <v>211851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 t="str">
            <v>20</v>
          </cell>
          <cell r="AH2266" t="str">
            <v>PR</v>
          </cell>
          <cell r="AI2266" t="str">
            <v>Const</v>
          </cell>
          <cell r="AJ2266" t="str">
            <v>I</v>
          </cell>
        </row>
        <row r="2267">
          <cell r="A2267" t="str">
            <v>1019878</v>
          </cell>
          <cell r="B2267" t="str">
            <v>P02062001</v>
          </cell>
          <cell r="C2267" t="str">
            <v>02062001</v>
          </cell>
          <cell r="D2267" t="str">
            <v>YPB EGRESS STAIRS UPGRADE</v>
          </cell>
          <cell r="E2267">
            <v>37438</v>
          </cell>
          <cell r="G2267">
            <v>37894</v>
          </cell>
          <cell r="H2267">
            <v>37894</v>
          </cell>
          <cell r="I2267">
            <v>37445</v>
          </cell>
          <cell r="J2267">
            <v>125000</v>
          </cell>
          <cell r="K2267">
            <v>86306.8</v>
          </cell>
          <cell r="L2267">
            <v>86306.8</v>
          </cell>
          <cell r="M2267">
            <v>0</v>
          </cell>
          <cell r="N2267">
            <v>86307</v>
          </cell>
          <cell r="O2267">
            <v>200506</v>
          </cell>
          <cell r="P2267">
            <v>86306.8</v>
          </cell>
          <cell r="Q2267" t="str">
            <v>80</v>
          </cell>
          <cell r="R2267" t="str">
            <v>Medicine</v>
          </cell>
          <cell r="S2267" t="str">
            <v>MEDICAL CAMPUS</v>
          </cell>
          <cell r="T2267" t="b">
            <v>0</v>
          </cell>
          <cell r="U2267" t="b">
            <v>0</v>
          </cell>
          <cell r="V2267" t="b">
            <v>0</v>
          </cell>
          <cell r="W2267" t="str">
            <v>Asset Management</v>
          </cell>
          <cell r="X2267">
            <v>125000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 t="str">
            <v>30</v>
          </cell>
          <cell r="AH2267" t="str">
            <v>CM</v>
          </cell>
          <cell r="AI2267" t="str">
            <v>Const</v>
          </cell>
          <cell r="AJ2267" t="str">
            <v>I</v>
          </cell>
        </row>
        <row r="2268">
          <cell r="A2268" t="str">
            <v>1020108</v>
          </cell>
          <cell r="B2268" t="str">
            <v>P02071001</v>
          </cell>
          <cell r="C2268" t="str">
            <v>02071001</v>
          </cell>
          <cell r="D2268" t="str">
            <v>SDQ BUSHNELL PAVILION RENOVATION</v>
          </cell>
          <cell r="E2268">
            <v>37438</v>
          </cell>
          <cell r="G2268">
            <v>37652</v>
          </cell>
          <cell r="H2268">
            <v>37652</v>
          </cell>
          <cell r="I2268">
            <v>37866</v>
          </cell>
          <cell r="J2268">
            <v>533235</v>
          </cell>
          <cell r="K2268">
            <v>533235</v>
          </cell>
          <cell r="L2268">
            <v>533235</v>
          </cell>
          <cell r="M2268">
            <v>0</v>
          </cell>
          <cell r="N2268">
            <v>533235</v>
          </cell>
          <cell r="O2268">
            <v>200506</v>
          </cell>
          <cell r="P2268">
            <v>533235</v>
          </cell>
          <cell r="Q2268" t="str">
            <v>30</v>
          </cell>
          <cell r="R2268" t="str">
            <v>Self-sup Divinity</v>
          </cell>
          <cell r="S2268" t="str">
            <v>DIVINITY SCHOOL</v>
          </cell>
          <cell r="T2268" t="b">
            <v>0</v>
          </cell>
          <cell r="U2268" t="b">
            <v>1</v>
          </cell>
          <cell r="V2268" t="b">
            <v>0</v>
          </cell>
          <cell r="W2268" t="str">
            <v>Accounting And Contracts</v>
          </cell>
          <cell r="X2268">
            <v>533235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 t="str">
            <v>20</v>
          </cell>
          <cell r="AH2268" t="str">
            <v>PR</v>
          </cell>
          <cell r="AI2268" t="str">
            <v>FullyF</v>
          </cell>
          <cell r="AJ2268" t="str">
            <v>FF</v>
          </cell>
        </row>
        <row r="2269">
          <cell r="A2269" t="str">
            <v>1020109</v>
          </cell>
          <cell r="B2269" t="str">
            <v>P02061901</v>
          </cell>
          <cell r="C2269" t="str">
            <v>02061901</v>
          </cell>
          <cell r="D2269" t="str">
            <v>LSOG ELEVATOR UPGRADE</v>
          </cell>
          <cell r="E2269">
            <v>37438</v>
          </cell>
          <cell r="G2269">
            <v>37955</v>
          </cell>
          <cell r="H2269">
            <v>38017</v>
          </cell>
          <cell r="I2269">
            <v>37697</v>
          </cell>
          <cell r="J2269">
            <v>360000</v>
          </cell>
          <cell r="K2269">
            <v>54941.16</v>
          </cell>
          <cell r="L2269">
            <v>285577.59000000003</v>
          </cell>
          <cell r="M2269">
            <v>0</v>
          </cell>
          <cell r="N2269">
            <v>278767</v>
          </cell>
          <cell r="O2269">
            <v>200506</v>
          </cell>
          <cell r="P2269">
            <v>287308.18</v>
          </cell>
          <cell r="Q2269" t="str">
            <v>80</v>
          </cell>
          <cell r="R2269" t="str">
            <v>Medicine</v>
          </cell>
          <cell r="S2269" t="str">
            <v>MEDICAL CAMPUS</v>
          </cell>
          <cell r="T2269" t="b">
            <v>0</v>
          </cell>
          <cell r="U2269" t="b">
            <v>0</v>
          </cell>
          <cell r="V2269" t="b">
            <v>0</v>
          </cell>
          <cell r="W2269" t="str">
            <v>Asset Management</v>
          </cell>
          <cell r="X2269">
            <v>287308</v>
          </cell>
          <cell r="Y2269">
            <v>0</v>
          </cell>
          <cell r="Z2269">
            <v>0</v>
          </cell>
          <cell r="AA2269">
            <v>111</v>
          </cell>
          <cell r="AB2269">
            <v>1619.59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 t="str">
            <v>30</v>
          </cell>
          <cell r="AH2269" t="str">
            <v>CM</v>
          </cell>
          <cell r="AI2269" t="str">
            <v>Const</v>
          </cell>
          <cell r="AJ2269" t="str">
            <v>I</v>
          </cell>
        </row>
        <row r="2270">
          <cell r="A2270" t="str">
            <v>1020193</v>
          </cell>
          <cell r="B2270" t="str">
            <v>P02071901</v>
          </cell>
          <cell r="C2270" t="str">
            <v>02071901</v>
          </cell>
          <cell r="D2270" t="str">
            <v>HILLHOUSE 37 RENOVATION &amp; ADDITION</v>
          </cell>
          <cell r="E2270">
            <v>37438</v>
          </cell>
          <cell r="G2270">
            <v>37925</v>
          </cell>
          <cell r="H2270">
            <v>37925</v>
          </cell>
          <cell r="I2270">
            <v>37781</v>
          </cell>
          <cell r="J2270">
            <v>480000</v>
          </cell>
          <cell r="K2270">
            <v>61671.83</v>
          </cell>
          <cell r="L2270">
            <v>433004.89</v>
          </cell>
          <cell r="M2270">
            <v>0</v>
          </cell>
          <cell r="N2270">
            <v>428948</v>
          </cell>
          <cell r="O2270">
            <v>200506</v>
          </cell>
          <cell r="P2270">
            <v>441686.29</v>
          </cell>
          <cell r="Q2270" t="str">
            <v>22</v>
          </cell>
          <cell r="R2270" t="str">
            <v>Soc Sci</v>
          </cell>
          <cell r="S2270" t="str">
            <v>HILLHOUSE AVENUNE</v>
          </cell>
          <cell r="T2270" t="b">
            <v>0</v>
          </cell>
          <cell r="U2270" t="b">
            <v>0</v>
          </cell>
          <cell r="V2270" t="b">
            <v>0</v>
          </cell>
          <cell r="W2270" t="str">
            <v>Accounting And Contracts</v>
          </cell>
          <cell r="X2270">
            <v>480000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420</v>
          </cell>
          <cell r="AD2270">
            <v>0</v>
          </cell>
          <cell r="AE2270">
            <v>1705.4</v>
          </cell>
          <cell r="AF2270">
            <v>6556</v>
          </cell>
          <cell r="AG2270" t="str">
            <v>10</v>
          </cell>
          <cell r="AH2270" t="str">
            <v>CR</v>
          </cell>
          <cell r="AI2270" t="str">
            <v>Const</v>
          </cell>
          <cell r="AJ2270" t="str">
            <v>I</v>
          </cell>
        </row>
        <row r="2271">
          <cell r="A2271" t="str">
            <v>1020214</v>
          </cell>
          <cell r="B2271" t="str">
            <v>C02073185</v>
          </cell>
          <cell r="C2271" t="str">
            <v>02073185</v>
          </cell>
          <cell r="D2271" t="str">
            <v>TRAINING MANAGEMENT SYSTEM</v>
          </cell>
          <cell r="E2271">
            <v>37408</v>
          </cell>
          <cell r="G2271">
            <v>38168</v>
          </cell>
          <cell r="H2271">
            <v>38168</v>
          </cell>
          <cell r="I2271">
            <v>37600</v>
          </cell>
          <cell r="J2271">
            <v>332500</v>
          </cell>
          <cell r="K2271">
            <v>284420.18</v>
          </cell>
          <cell r="L2271">
            <v>365224.96000000002</v>
          </cell>
          <cell r="M2271">
            <v>0</v>
          </cell>
          <cell r="N2271">
            <v>341154</v>
          </cell>
          <cell r="O2271">
            <v>200506</v>
          </cell>
          <cell r="P2271">
            <v>365224.96000000002</v>
          </cell>
          <cell r="Q2271" t="str">
            <v>62</v>
          </cell>
          <cell r="R2271" t="str">
            <v>Admin&amp;Other Computing</v>
          </cell>
          <cell r="S2271" t="str">
            <v>EQUIPMENT, SYSTEMS, SOFTWARE</v>
          </cell>
          <cell r="T2271" t="b">
            <v>0</v>
          </cell>
          <cell r="U2271" t="b">
            <v>0</v>
          </cell>
          <cell r="V2271" t="b">
            <v>0</v>
          </cell>
          <cell r="W2271" t="str">
            <v>Finance-General Administration</v>
          </cell>
          <cell r="X2271">
            <v>332500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 t="str">
            <v>50</v>
          </cell>
          <cell r="AH2271" t="str">
            <v>OE</v>
          </cell>
          <cell r="AI2271" t="str">
            <v>Const</v>
          </cell>
          <cell r="AJ2271" t="str">
            <v>I</v>
          </cell>
        </row>
        <row r="2272">
          <cell r="A2272" t="str">
            <v>1020219</v>
          </cell>
          <cell r="B2272" t="str">
            <v>C02080184</v>
          </cell>
          <cell r="C2272" t="str">
            <v>02080184</v>
          </cell>
          <cell r="D2272" t="str">
            <v>LIBRARY CARD CATALOG RETROSPECTIVE CONVERSION</v>
          </cell>
          <cell r="E2272">
            <v>37408</v>
          </cell>
          <cell r="G2272">
            <v>37437</v>
          </cell>
          <cell r="I2272">
            <v>37469</v>
          </cell>
          <cell r="J2272">
            <v>3900000</v>
          </cell>
          <cell r="K2272">
            <v>3900000.1</v>
          </cell>
          <cell r="L2272">
            <v>3900000.1</v>
          </cell>
          <cell r="M2272">
            <v>0</v>
          </cell>
          <cell r="N2272">
            <v>3900000</v>
          </cell>
          <cell r="O2272">
            <v>200506</v>
          </cell>
          <cell r="P2272">
            <v>3900000.1</v>
          </cell>
          <cell r="Q2272" t="str">
            <v>50</v>
          </cell>
          <cell r="R2272" t="str">
            <v>Libraries</v>
          </cell>
          <cell r="T2272" t="b">
            <v>0</v>
          </cell>
          <cell r="U2272" t="b">
            <v>1</v>
          </cell>
          <cell r="V2272" t="b">
            <v>0</v>
          </cell>
          <cell r="W2272" t="str">
            <v>Finance-General Administration</v>
          </cell>
          <cell r="X2272">
            <v>0</v>
          </cell>
          <cell r="Y2272">
            <v>3900000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 t="str">
            <v>50</v>
          </cell>
          <cell r="AH2272" t="str">
            <v>OO</v>
          </cell>
          <cell r="AI2272" t="str">
            <v>FullyF</v>
          </cell>
          <cell r="AJ2272" t="str">
            <v>FF</v>
          </cell>
        </row>
        <row r="2273">
          <cell r="A2273" t="str">
            <v>1020297</v>
          </cell>
          <cell r="B2273" t="str">
            <v>P02072402</v>
          </cell>
          <cell r="C2273" t="str">
            <v>02072402</v>
          </cell>
          <cell r="D2273" t="str">
            <v>SLB ANNEX OFFICE RECONFIGURATION</v>
          </cell>
          <cell r="E2273">
            <v>37469</v>
          </cell>
          <cell r="G2273">
            <v>37499</v>
          </cell>
          <cell r="I2273">
            <v>38201</v>
          </cell>
          <cell r="J2273">
            <v>295642</v>
          </cell>
          <cell r="K2273">
            <v>292761.34999999998</v>
          </cell>
          <cell r="L2273">
            <v>295642.34999999998</v>
          </cell>
          <cell r="M2273">
            <v>0</v>
          </cell>
          <cell r="N2273">
            <v>295642</v>
          </cell>
          <cell r="O2273">
            <v>200506</v>
          </cell>
          <cell r="P2273">
            <v>295642.34999999998</v>
          </cell>
          <cell r="Q2273" t="str">
            <v>32</v>
          </cell>
          <cell r="R2273" t="str">
            <v>Self-sup Law</v>
          </cell>
          <cell r="S2273" t="str">
            <v>LAW SCHOOL</v>
          </cell>
          <cell r="T2273" t="b">
            <v>0</v>
          </cell>
          <cell r="U2273" t="b">
            <v>1</v>
          </cell>
          <cell r="V2273" t="b">
            <v>0</v>
          </cell>
          <cell r="W2273" t="str">
            <v>Accounting And Contracts</v>
          </cell>
          <cell r="X2273">
            <v>295642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 t="str">
            <v>20</v>
          </cell>
          <cell r="AH2273" t="str">
            <v>PR</v>
          </cell>
          <cell r="AI2273" t="str">
            <v>FullyF</v>
          </cell>
          <cell r="AJ2273" t="str">
            <v>FF</v>
          </cell>
        </row>
        <row r="2274">
          <cell r="A2274" t="str">
            <v>1020329</v>
          </cell>
          <cell r="B2274" t="str">
            <v>C02080984</v>
          </cell>
          <cell r="C2274" t="str">
            <v>02080984</v>
          </cell>
          <cell r="D2274" t="str">
            <v>KRONOS UPGRADE</v>
          </cell>
          <cell r="E2274">
            <v>36708</v>
          </cell>
          <cell r="G2274">
            <v>36830</v>
          </cell>
          <cell r="I2274">
            <v>37477</v>
          </cell>
          <cell r="J2274">
            <v>76326</v>
          </cell>
          <cell r="K2274">
            <v>76325.649999999994</v>
          </cell>
          <cell r="L2274">
            <v>76325.649999999994</v>
          </cell>
          <cell r="M2274">
            <v>0</v>
          </cell>
          <cell r="N2274">
            <v>76326</v>
          </cell>
          <cell r="O2274">
            <v>200506</v>
          </cell>
          <cell r="P2274">
            <v>76325.649999999994</v>
          </cell>
          <cell r="Q2274" t="str">
            <v>60</v>
          </cell>
          <cell r="R2274" t="str">
            <v>Admin&amp;Other Administration</v>
          </cell>
          <cell r="T2274" t="b">
            <v>0</v>
          </cell>
          <cell r="U2274" t="b">
            <v>1</v>
          </cell>
          <cell r="V2274" t="b">
            <v>0</v>
          </cell>
          <cell r="W2274" t="str">
            <v>Finance-General Administration</v>
          </cell>
          <cell r="X2274">
            <v>0</v>
          </cell>
          <cell r="Y2274">
            <v>76326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 t="str">
            <v>50</v>
          </cell>
          <cell r="AH2274" t="str">
            <v>OO</v>
          </cell>
          <cell r="AI2274" t="str">
            <v>FullyF</v>
          </cell>
          <cell r="AJ2274" t="str">
            <v>FF</v>
          </cell>
        </row>
        <row r="2275">
          <cell r="A2275" t="str">
            <v>1020330</v>
          </cell>
          <cell r="B2275" t="str">
            <v>P02072401</v>
          </cell>
          <cell r="C2275" t="str">
            <v>02072401</v>
          </cell>
          <cell r="D2275" t="str">
            <v>SHM I 256-262 RENOVATION CHILD STUDY CENTER</v>
          </cell>
          <cell r="E2275">
            <v>37469</v>
          </cell>
          <cell r="G2275">
            <v>37529</v>
          </cell>
          <cell r="H2275">
            <v>37529</v>
          </cell>
          <cell r="I2275">
            <v>37476</v>
          </cell>
          <cell r="J2275">
            <v>95000</v>
          </cell>
          <cell r="K2275">
            <v>71147.88</v>
          </cell>
          <cell r="L2275">
            <v>71147.88</v>
          </cell>
          <cell r="M2275">
            <v>0</v>
          </cell>
          <cell r="N2275">
            <v>71148</v>
          </cell>
          <cell r="O2275">
            <v>200506</v>
          </cell>
          <cell r="P2275">
            <v>71147.88</v>
          </cell>
          <cell r="Q2275" t="str">
            <v>80</v>
          </cell>
          <cell r="R2275" t="str">
            <v>Medicine</v>
          </cell>
          <cell r="S2275" t="str">
            <v>MEDICAL CAMPUS</v>
          </cell>
          <cell r="T2275" t="b">
            <v>0</v>
          </cell>
          <cell r="U2275" t="b">
            <v>0</v>
          </cell>
          <cell r="V2275" t="b">
            <v>0</v>
          </cell>
          <cell r="W2275" t="str">
            <v>Asset Management</v>
          </cell>
          <cell r="X2275">
            <v>71148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 t="str">
            <v>20</v>
          </cell>
          <cell r="AH2275" t="str">
            <v>PR</v>
          </cell>
          <cell r="AI2275" t="str">
            <v>Const</v>
          </cell>
          <cell r="AJ2275" t="str">
            <v>I</v>
          </cell>
        </row>
        <row r="2276">
          <cell r="A2276" t="str">
            <v>1020331</v>
          </cell>
          <cell r="B2276" t="str">
            <v>P02071801</v>
          </cell>
          <cell r="C2276" t="str">
            <v>02071801</v>
          </cell>
          <cell r="D2276" t="str">
            <v>LAUDER HALL OFFICE RENO PATHLOGY</v>
          </cell>
          <cell r="E2276">
            <v>37469</v>
          </cell>
          <cell r="G2276">
            <v>37590</v>
          </cell>
          <cell r="H2276">
            <v>37621</v>
          </cell>
          <cell r="I2276">
            <v>37476</v>
          </cell>
          <cell r="J2276">
            <v>95000</v>
          </cell>
          <cell r="K2276">
            <v>84983.72</v>
          </cell>
          <cell r="L2276">
            <v>89065.68</v>
          </cell>
          <cell r="M2276">
            <v>26066</v>
          </cell>
          <cell r="N2276">
            <v>63000</v>
          </cell>
          <cell r="O2276">
            <v>200506</v>
          </cell>
          <cell r="P2276">
            <v>89065.68</v>
          </cell>
          <cell r="Q2276" t="str">
            <v>80</v>
          </cell>
          <cell r="R2276" t="str">
            <v>Medicine</v>
          </cell>
          <cell r="S2276" t="str">
            <v>MEDICAL CAMPUS</v>
          </cell>
          <cell r="T2276" t="b">
            <v>0</v>
          </cell>
          <cell r="U2276" t="b">
            <v>0</v>
          </cell>
          <cell r="V2276" t="b">
            <v>0</v>
          </cell>
          <cell r="W2276" t="str">
            <v>Asset Management</v>
          </cell>
          <cell r="X2276">
            <v>63000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 t="str">
            <v>20</v>
          </cell>
          <cell r="AH2276" t="str">
            <v>PR</v>
          </cell>
          <cell r="AI2276" t="str">
            <v>Const</v>
          </cell>
          <cell r="AJ2276" t="str">
            <v>I</v>
          </cell>
        </row>
        <row r="2277">
          <cell r="A2277" t="str">
            <v>1020477</v>
          </cell>
          <cell r="C2277" t="str">
            <v>02081384</v>
          </cell>
          <cell r="D2277" t="str">
            <v>ITS RIS LOCK BOX OPERATION-Cancelled</v>
          </cell>
          <cell r="E2277">
            <v>37469</v>
          </cell>
          <cell r="H2277">
            <v>37437</v>
          </cell>
          <cell r="I2277">
            <v>37481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200506</v>
          </cell>
          <cell r="P2277">
            <v>0</v>
          </cell>
          <cell r="Q2277" t="str">
            <v>62</v>
          </cell>
          <cell r="R2277" t="str">
            <v>Admin&amp;Other Computing</v>
          </cell>
          <cell r="S2277" t="str">
            <v>EQUIPMENT, SYSTEMS, SOFTWARE</v>
          </cell>
          <cell r="T2277" t="b">
            <v>0</v>
          </cell>
          <cell r="U2277" t="b">
            <v>1</v>
          </cell>
          <cell r="V2277" t="b">
            <v>0</v>
          </cell>
          <cell r="W2277" t="str">
            <v>Finance-General Administration</v>
          </cell>
          <cell r="X2277">
            <v>0</v>
          </cell>
          <cell r="Y2277">
            <v>0</v>
          </cell>
          <cell r="Z2277">
            <v>0</v>
          </cell>
          <cell r="AG2277" t="str">
            <v>50</v>
          </cell>
          <cell r="AH2277" t="str">
            <v>OE</v>
          </cell>
          <cell r="AI2277" t="str">
            <v>Tomb</v>
          </cell>
          <cell r="AJ2277" t="str">
            <v>T</v>
          </cell>
        </row>
        <row r="2278">
          <cell r="A2278" t="str">
            <v>1020478</v>
          </cell>
          <cell r="B2278" t="str">
            <v>C02081377</v>
          </cell>
          <cell r="C2278" t="str">
            <v>02081377</v>
          </cell>
          <cell r="D2278" t="str">
            <v>MB&amp;B KECK FACILITY TECAN GENESIS RSP 150/8 WORKSTATION</v>
          </cell>
          <cell r="E2278">
            <v>37469</v>
          </cell>
          <cell r="G2278">
            <v>37508</v>
          </cell>
          <cell r="I2278">
            <v>37481</v>
          </cell>
          <cell r="J2278">
            <v>118040</v>
          </cell>
          <cell r="K2278">
            <v>112213</v>
          </cell>
          <cell r="L2278">
            <v>112213</v>
          </cell>
          <cell r="M2278">
            <v>0</v>
          </cell>
          <cell r="N2278">
            <v>112213</v>
          </cell>
          <cell r="O2278">
            <v>200506</v>
          </cell>
          <cell r="P2278">
            <v>112213</v>
          </cell>
          <cell r="Q2278" t="str">
            <v>80</v>
          </cell>
          <cell r="R2278" t="str">
            <v>Medicine</v>
          </cell>
          <cell r="S2278" t="str">
            <v>EQUIPMENT, SYSTEMS, SOFTWARE</v>
          </cell>
          <cell r="T2278" t="b">
            <v>0</v>
          </cell>
          <cell r="U2278" t="b">
            <v>0</v>
          </cell>
          <cell r="V2278" t="b">
            <v>0</v>
          </cell>
          <cell r="W2278" t="str">
            <v>Finance-General Administration</v>
          </cell>
          <cell r="X2278">
            <v>112213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 t="str">
            <v>50</v>
          </cell>
          <cell r="AH2278" t="str">
            <v>OE</v>
          </cell>
          <cell r="AI2278" t="str">
            <v>Const</v>
          </cell>
          <cell r="AJ2278" t="str">
            <v>I</v>
          </cell>
        </row>
        <row r="2279">
          <cell r="A2279" t="str">
            <v>1020479</v>
          </cell>
          <cell r="B2279" t="str">
            <v>C02081677</v>
          </cell>
          <cell r="C2279" t="str">
            <v>02081677</v>
          </cell>
          <cell r="D2279" t="str">
            <v>YARC ANIMAL CAGING</v>
          </cell>
          <cell r="E2279">
            <v>37469</v>
          </cell>
          <cell r="G2279">
            <v>37863</v>
          </cell>
          <cell r="H2279">
            <v>37652</v>
          </cell>
          <cell r="I2279">
            <v>37484</v>
          </cell>
          <cell r="J2279">
            <v>1585500</v>
          </cell>
          <cell r="K2279">
            <v>565554.85</v>
          </cell>
          <cell r="L2279">
            <v>1459004.02</v>
          </cell>
          <cell r="M2279">
            <v>0</v>
          </cell>
          <cell r="N2279">
            <v>1459004</v>
          </cell>
          <cell r="O2279">
            <v>200506</v>
          </cell>
          <cell r="P2279">
            <v>1459004.02</v>
          </cell>
          <cell r="Q2279" t="str">
            <v>80</v>
          </cell>
          <cell r="R2279" t="str">
            <v>Medicine</v>
          </cell>
          <cell r="S2279" t="str">
            <v>EQUIPMENT, SYSTEMS, SOFTWARE</v>
          </cell>
          <cell r="T2279" t="b">
            <v>0</v>
          </cell>
          <cell r="U2279" t="b">
            <v>0</v>
          </cell>
          <cell r="V2279" t="b">
            <v>0</v>
          </cell>
          <cell r="W2279" t="str">
            <v>Asset Management</v>
          </cell>
          <cell r="X2279">
            <v>1459004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 t="str">
            <v>20</v>
          </cell>
          <cell r="AH2279" t="str">
            <v>OE</v>
          </cell>
          <cell r="AI2279" t="str">
            <v>Const</v>
          </cell>
          <cell r="AJ2279" t="str">
            <v>I</v>
          </cell>
        </row>
        <row r="2280">
          <cell r="A2280" t="str">
            <v>1020480</v>
          </cell>
          <cell r="B2280" t="str">
            <v>C02081678</v>
          </cell>
          <cell r="C2280" t="str">
            <v>02081678</v>
          </cell>
          <cell r="D2280" t="str">
            <v>DIAGNOSTIC RADIOLOGY 11.74T/210MM SUPERCONDUCTING MAGNET + ACCESSORIES</v>
          </cell>
          <cell r="E2280">
            <v>37469</v>
          </cell>
          <cell r="G2280">
            <v>38352</v>
          </cell>
          <cell r="H2280">
            <v>38336</v>
          </cell>
          <cell r="I2280">
            <v>37484</v>
          </cell>
          <cell r="J2280">
            <v>1200000</v>
          </cell>
          <cell r="K2280">
            <v>255863</v>
          </cell>
          <cell r="L2280">
            <v>838806</v>
          </cell>
          <cell r="M2280">
            <v>0</v>
          </cell>
          <cell r="N2280">
            <v>338806</v>
          </cell>
          <cell r="O2280">
            <v>200506</v>
          </cell>
          <cell r="P2280">
            <v>1060485</v>
          </cell>
          <cell r="Q2280" t="str">
            <v>80</v>
          </cell>
          <cell r="R2280" t="str">
            <v>Medicine</v>
          </cell>
          <cell r="S2280" t="str">
            <v>EQUIPMENT, SYSTEMS, SOFTWARE</v>
          </cell>
          <cell r="T2280" t="b">
            <v>0</v>
          </cell>
          <cell r="U2280" t="b">
            <v>0</v>
          </cell>
          <cell r="V2280" t="b">
            <v>0</v>
          </cell>
          <cell r="W2280" t="str">
            <v>Finance-General Administration</v>
          </cell>
          <cell r="X2280">
            <v>0</v>
          </cell>
          <cell r="Y2280">
            <v>700000</v>
          </cell>
          <cell r="Z2280">
            <v>0</v>
          </cell>
          <cell r="AA2280">
            <v>0</v>
          </cell>
          <cell r="AB2280">
            <v>16990</v>
          </cell>
          <cell r="AC2280">
            <v>204689</v>
          </cell>
          <cell r="AD2280">
            <v>0</v>
          </cell>
          <cell r="AE2280">
            <v>0</v>
          </cell>
          <cell r="AF2280">
            <v>0</v>
          </cell>
          <cell r="AG2280" t="str">
            <v>50</v>
          </cell>
          <cell r="AH2280" t="str">
            <v>OE</v>
          </cell>
          <cell r="AI2280" t="str">
            <v>Const</v>
          </cell>
          <cell r="AJ2280" t="str">
            <v>I</v>
          </cell>
        </row>
        <row r="2281">
          <cell r="A2281" t="str">
            <v>1020481</v>
          </cell>
          <cell r="C2281" t="str">
            <v>02081385</v>
          </cell>
          <cell r="D2281" t="str">
            <v>Cancelled - PAYROLL KRONOS UPGRADE (Duplicate - see 1020329)</v>
          </cell>
          <cell r="E2281">
            <v>37469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200506</v>
          </cell>
          <cell r="P2281">
            <v>0</v>
          </cell>
          <cell r="T2281" t="b">
            <v>0</v>
          </cell>
          <cell r="U2281" t="b">
            <v>0</v>
          </cell>
          <cell r="V2281" t="b">
            <v>0</v>
          </cell>
          <cell r="W2281" t="str">
            <v>Finance-General Administration</v>
          </cell>
          <cell r="X2281">
            <v>0</v>
          </cell>
          <cell r="Y2281">
            <v>0</v>
          </cell>
          <cell r="Z2281">
            <v>0</v>
          </cell>
          <cell r="AI2281" t="str">
            <v>Tomb</v>
          </cell>
          <cell r="AJ2281" t="str">
            <v>T</v>
          </cell>
        </row>
        <row r="2282">
          <cell r="A2282" t="str">
            <v>1020566</v>
          </cell>
          <cell r="B2282" t="str">
            <v>P02042501</v>
          </cell>
          <cell r="C2282" t="str">
            <v>02042501</v>
          </cell>
          <cell r="D2282" t="str">
            <v>TEMPLE 40 6C LAB RENO NEUROLOGY</v>
          </cell>
          <cell r="E2282">
            <v>37469</v>
          </cell>
          <cell r="G2282">
            <v>37624</v>
          </cell>
          <cell r="H2282">
            <v>37621</v>
          </cell>
          <cell r="I2282">
            <v>37486</v>
          </cell>
          <cell r="J2282">
            <v>135000</v>
          </cell>
          <cell r="K2282">
            <v>120920.59</v>
          </cell>
          <cell r="L2282">
            <v>126220.59</v>
          </cell>
          <cell r="M2282">
            <v>54700</v>
          </cell>
          <cell r="N2282">
            <v>71521</v>
          </cell>
          <cell r="O2282">
            <v>200506</v>
          </cell>
          <cell r="P2282">
            <v>126220.59</v>
          </cell>
          <cell r="Q2282" t="str">
            <v>80</v>
          </cell>
          <cell r="R2282" t="str">
            <v>Medicine</v>
          </cell>
          <cell r="S2282" t="str">
            <v>MEDICAL CAMPUS</v>
          </cell>
          <cell r="T2282" t="b">
            <v>0</v>
          </cell>
          <cell r="U2282" t="b">
            <v>0</v>
          </cell>
          <cell r="V2282" t="b">
            <v>0</v>
          </cell>
          <cell r="W2282" t="str">
            <v>Asset Management</v>
          </cell>
          <cell r="X2282">
            <v>0</v>
          </cell>
          <cell r="Y2282">
            <v>80300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 t="str">
            <v>20</v>
          </cell>
          <cell r="AH2282" t="str">
            <v>OL</v>
          </cell>
          <cell r="AI2282" t="str">
            <v>Const</v>
          </cell>
          <cell r="AJ2282" t="str">
            <v>I</v>
          </cell>
        </row>
        <row r="2283">
          <cell r="A2283" t="str">
            <v>1020567</v>
          </cell>
          <cell r="B2283" t="str">
            <v>P02080202</v>
          </cell>
          <cell r="C2283" t="str">
            <v>02080202</v>
          </cell>
          <cell r="D2283" t="str">
            <v>BECTON 224-227 LAB RENOVATION</v>
          </cell>
          <cell r="E2283">
            <v>37469</v>
          </cell>
          <cell r="G2283">
            <v>37833</v>
          </cell>
          <cell r="H2283">
            <v>37802</v>
          </cell>
          <cell r="I2283">
            <v>38187</v>
          </cell>
          <cell r="J2283">
            <v>199638</v>
          </cell>
          <cell r="K2283">
            <v>70657.5</v>
          </cell>
          <cell r="L2283">
            <v>199638</v>
          </cell>
          <cell r="M2283">
            <v>0</v>
          </cell>
          <cell r="N2283">
            <v>199638</v>
          </cell>
          <cell r="O2283">
            <v>200506</v>
          </cell>
          <cell r="P2283">
            <v>199638</v>
          </cell>
          <cell r="Q2283" t="str">
            <v>24</v>
          </cell>
          <cell r="R2283" t="str">
            <v>Eng&amp;ApplSci</v>
          </cell>
          <cell r="S2283" t="str">
            <v>SCIENCE HILL</v>
          </cell>
          <cell r="T2283" t="b">
            <v>0</v>
          </cell>
          <cell r="U2283" t="b">
            <v>1</v>
          </cell>
          <cell r="V2283" t="b">
            <v>0</v>
          </cell>
          <cell r="W2283" t="str">
            <v>Accounting And Contracts</v>
          </cell>
          <cell r="X2283">
            <v>199638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 t="str">
            <v>20</v>
          </cell>
          <cell r="AH2283" t="str">
            <v>PR</v>
          </cell>
          <cell r="AI2283" t="str">
            <v>FullyF</v>
          </cell>
          <cell r="AJ2283" t="str">
            <v>FF</v>
          </cell>
        </row>
        <row r="2284">
          <cell r="A2284" t="str">
            <v>1020568</v>
          </cell>
          <cell r="B2284" t="str">
            <v>P02080201</v>
          </cell>
          <cell r="C2284" t="str">
            <v>02080201</v>
          </cell>
          <cell r="D2284" t="str">
            <v>BECTON 212+217 &amp; DUNHAM 103C+D LAB RENOS</v>
          </cell>
          <cell r="E2284">
            <v>37469</v>
          </cell>
          <cell r="G2284">
            <v>37864</v>
          </cell>
          <cell r="H2284">
            <v>37864</v>
          </cell>
          <cell r="I2284">
            <v>37711</v>
          </cell>
          <cell r="J2284">
            <v>200000</v>
          </cell>
          <cell r="K2284">
            <v>28374.54</v>
          </cell>
          <cell r="L2284">
            <v>182793.9</v>
          </cell>
          <cell r="M2284">
            <v>0</v>
          </cell>
          <cell r="N2284">
            <v>182794</v>
          </cell>
          <cell r="O2284">
            <v>200506</v>
          </cell>
          <cell r="P2284">
            <v>198139.81</v>
          </cell>
          <cell r="Q2284" t="str">
            <v>24</v>
          </cell>
          <cell r="R2284" t="str">
            <v>Eng&amp;ApplSci</v>
          </cell>
          <cell r="S2284" t="str">
            <v>SCIENCE HILL</v>
          </cell>
          <cell r="T2284" t="b">
            <v>0</v>
          </cell>
          <cell r="U2284" t="b">
            <v>0</v>
          </cell>
          <cell r="V2284" t="b">
            <v>0</v>
          </cell>
          <cell r="W2284" t="str">
            <v>Accounting And Contracts</v>
          </cell>
          <cell r="X2284">
            <v>200000</v>
          </cell>
          <cell r="Y2284">
            <v>0</v>
          </cell>
          <cell r="Z2284">
            <v>0</v>
          </cell>
          <cell r="AA2284">
            <v>-525.41999999999996</v>
          </cell>
          <cell r="AB2284">
            <v>0</v>
          </cell>
          <cell r="AC2284">
            <v>8325.75</v>
          </cell>
          <cell r="AD2284">
            <v>242</v>
          </cell>
          <cell r="AE2284">
            <v>7303.58</v>
          </cell>
          <cell r="AF2284">
            <v>0</v>
          </cell>
          <cell r="AG2284" t="str">
            <v>20</v>
          </cell>
          <cell r="AH2284" t="str">
            <v>PR</v>
          </cell>
          <cell r="AI2284" t="str">
            <v>Const</v>
          </cell>
          <cell r="AJ2284" t="str">
            <v>I</v>
          </cell>
        </row>
        <row r="2285">
          <cell r="A2285" t="str">
            <v>1020766</v>
          </cell>
          <cell r="B2285" t="str">
            <v>P02043001</v>
          </cell>
          <cell r="C2285" t="str">
            <v>02043001</v>
          </cell>
          <cell r="D2285" t="str">
            <v>TMP 202-218 OFFICE RENOVATIONS</v>
          </cell>
          <cell r="E2285">
            <v>37377</v>
          </cell>
          <cell r="G2285">
            <v>37631</v>
          </cell>
          <cell r="H2285">
            <v>37652</v>
          </cell>
          <cell r="I2285">
            <v>37557</v>
          </cell>
          <cell r="J2285">
            <v>290000</v>
          </cell>
          <cell r="K2285">
            <v>237123.71</v>
          </cell>
          <cell r="L2285">
            <v>238304.71</v>
          </cell>
          <cell r="M2285">
            <v>0</v>
          </cell>
          <cell r="N2285">
            <v>238305</v>
          </cell>
          <cell r="O2285">
            <v>200506</v>
          </cell>
          <cell r="P2285">
            <v>238304.71</v>
          </cell>
          <cell r="Q2285" t="str">
            <v>80</v>
          </cell>
          <cell r="R2285" t="str">
            <v>Medicine</v>
          </cell>
          <cell r="S2285" t="str">
            <v>MEDICAL CAMPUS</v>
          </cell>
          <cell r="T2285" t="b">
            <v>0</v>
          </cell>
          <cell r="U2285" t="b">
            <v>0</v>
          </cell>
          <cell r="V2285" t="b">
            <v>0</v>
          </cell>
          <cell r="W2285" t="str">
            <v>Asset Management</v>
          </cell>
          <cell r="X2285">
            <v>238305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 t="str">
            <v>20</v>
          </cell>
          <cell r="AH2285" t="str">
            <v>PR</v>
          </cell>
          <cell r="AI2285" t="str">
            <v>Const</v>
          </cell>
          <cell r="AJ2285" t="str">
            <v>I</v>
          </cell>
        </row>
        <row r="2286">
          <cell r="A2286" t="str">
            <v>1020885</v>
          </cell>
          <cell r="B2286" t="str">
            <v>C02063049</v>
          </cell>
          <cell r="C2286" t="str">
            <v>02063049</v>
          </cell>
          <cell r="D2286" t="str">
            <v>DERBY AVE 287 ACQUISITION</v>
          </cell>
          <cell r="E2286">
            <v>37408</v>
          </cell>
          <cell r="G2286">
            <v>37590</v>
          </cell>
          <cell r="H2286">
            <v>37590</v>
          </cell>
          <cell r="I2286">
            <v>38274</v>
          </cell>
          <cell r="J2286">
            <v>309509</v>
          </cell>
          <cell r="K2286">
            <v>309508.53999999998</v>
          </cell>
          <cell r="L2286">
            <v>309508.53999999998</v>
          </cell>
          <cell r="M2286">
            <v>0</v>
          </cell>
          <cell r="N2286">
            <v>309509</v>
          </cell>
          <cell r="O2286">
            <v>200506</v>
          </cell>
          <cell r="P2286">
            <v>309508.53999999998</v>
          </cell>
          <cell r="Q2286" t="str">
            <v>63</v>
          </cell>
          <cell r="R2286" t="str">
            <v>Admin&amp;Other Acquisitions</v>
          </cell>
          <cell r="T2286" t="b">
            <v>0</v>
          </cell>
          <cell r="U2286" t="b">
            <v>1</v>
          </cell>
          <cell r="V2286" t="b">
            <v>0</v>
          </cell>
          <cell r="W2286" t="str">
            <v>Finance-General Administration</v>
          </cell>
          <cell r="X2286">
            <v>0</v>
          </cell>
          <cell r="Y2286">
            <v>309509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 t="str">
            <v>60</v>
          </cell>
          <cell r="AH2286" t="str">
            <v>AC</v>
          </cell>
          <cell r="AI2286" t="str">
            <v>FullyF</v>
          </cell>
          <cell r="AJ2286" t="str">
            <v>FF</v>
          </cell>
        </row>
        <row r="2287">
          <cell r="A2287" t="str">
            <v>1021010</v>
          </cell>
          <cell r="B2287" t="str">
            <v>C02092677</v>
          </cell>
          <cell r="C2287" t="str">
            <v>02092677</v>
          </cell>
          <cell r="D2287" t="str">
            <v>MBTS KECK ARABIDOPSIS ARRAY READY OLIGO SET</v>
          </cell>
          <cell r="E2287">
            <v>37500</v>
          </cell>
          <cell r="G2287">
            <v>37590</v>
          </cell>
          <cell r="H2287">
            <v>37529</v>
          </cell>
          <cell r="I2287">
            <v>37525</v>
          </cell>
          <cell r="J2287">
            <v>39180</v>
          </cell>
          <cell r="K2287">
            <v>39180</v>
          </cell>
          <cell r="L2287">
            <v>39180</v>
          </cell>
          <cell r="M2287">
            <v>0</v>
          </cell>
          <cell r="N2287">
            <v>39180</v>
          </cell>
          <cell r="O2287">
            <v>200506</v>
          </cell>
          <cell r="P2287">
            <v>39180</v>
          </cell>
          <cell r="Q2287" t="str">
            <v>80</v>
          </cell>
          <cell r="R2287" t="str">
            <v>Medicine</v>
          </cell>
          <cell r="T2287" t="b">
            <v>0</v>
          </cell>
          <cell r="U2287" t="b">
            <v>1</v>
          </cell>
          <cell r="V2287" t="b">
            <v>0</v>
          </cell>
          <cell r="W2287" t="str">
            <v>Finance-General Administration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 t="str">
            <v>50</v>
          </cell>
          <cell r="AH2287" t="str">
            <v>OE</v>
          </cell>
          <cell r="AI2287" t="str">
            <v>FullyF</v>
          </cell>
          <cell r="AJ2287" t="str">
            <v>FF</v>
          </cell>
        </row>
        <row r="2288">
          <cell r="A2288" t="str">
            <v>1021011</v>
          </cell>
          <cell r="B2288" t="str">
            <v>C02092678</v>
          </cell>
          <cell r="C2288" t="str">
            <v>02092678</v>
          </cell>
          <cell r="D2288" t="str">
            <v>MBTS KECK SMALL SCALE WATER PUMP SYSTEM</v>
          </cell>
          <cell r="E2288">
            <v>37500</v>
          </cell>
          <cell r="G2288">
            <v>37590</v>
          </cell>
          <cell r="H2288">
            <v>37560</v>
          </cell>
          <cell r="I2288">
            <v>37824</v>
          </cell>
          <cell r="J2288">
            <v>19341</v>
          </cell>
          <cell r="K2288">
            <v>19340.740000000002</v>
          </cell>
          <cell r="L2288">
            <v>19340.740000000002</v>
          </cell>
          <cell r="M2288">
            <v>0</v>
          </cell>
          <cell r="N2288">
            <v>19341</v>
          </cell>
          <cell r="O2288">
            <v>200506</v>
          </cell>
          <cell r="P2288">
            <v>19340.740000000002</v>
          </cell>
          <cell r="Q2288" t="str">
            <v>80</v>
          </cell>
          <cell r="R2288" t="str">
            <v>Medicine</v>
          </cell>
          <cell r="T2288" t="b">
            <v>0</v>
          </cell>
          <cell r="U2288" t="b">
            <v>1</v>
          </cell>
          <cell r="V2288" t="b">
            <v>0</v>
          </cell>
          <cell r="W2288" t="str">
            <v>Finance-General Administration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 t="str">
            <v>50</v>
          </cell>
          <cell r="AH2288" t="str">
            <v>OE</v>
          </cell>
          <cell r="AI2288" t="str">
            <v>FullyF</v>
          </cell>
          <cell r="AJ2288" t="str">
            <v>FF</v>
          </cell>
        </row>
        <row r="2289">
          <cell r="A2289" t="str">
            <v>1021058</v>
          </cell>
          <cell r="B2289" t="str">
            <v>P02090501</v>
          </cell>
          <cell r="C2289" t="str">
            <v>02090501</v>
          </cell>
          <cell r="D2289" t="str">
            <v>KIRTLAND HALL ALCOHOL STUDIES LAB</v>
          </cell>
          <cell r="E2289">
            <v>37500</v>
          </cell>
          <cell r="G2289">
            <v>37621</v>
          </cell>
          <cell r="H2289">
            <v>37590</v>
          </cell>
          <cell r="I2289">
            <v>38187</v>
          </cell>
          <cell r="J2289">
            <v>95875</v>
          </cell>
          <cell r="K2289">
            <v>92022.13</v>
          </cell>
          <cell r="L2289">
            <v>95875.13</v>
          </cell>
          <cell r="M2289">
            <v>95875</v>
          </cell>
          <cell r="N2289">
            <v>0</v>
          </cell>
          <cell r="O2289">
            <v>200506</v>
          </cell>
          <cell r="P2289">
            <v>95875.13</v>
          </cell>
          <cell r="Q2289" t="str">
            <v>22</v>
          </cell>
          <cell r="R2289" t="str">
            <v>Soc Sci</v>
          </cell>
          <cell r="T2289" t="b">
            <v>0</v>
          </cell>
          <cell r="U2289" t="b">
            <v>1</v>
          </cell>
          <cell r="V2289" t="b">
            <v>0</v>
          </cell>
          <cell r="W2289" t="str">
            <v>Accounting And Contracts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 t="str">
            <v>20</v>
          </cell>
          <cell r="AH2289" t="str">
            <v>PR</v>
          </cell>
          <cell r="AI2289" t="str">
            <v>FullyF</v>
          </cell>
          <cell r="AJ2289" t="str">
            <v>FF</v>
          </cell>
        </row>
        <row r="2290">
          <cell r="A2290" t="str">
            <v>1021059</v>
          </cell>
          <cell r="B2290" t="str">
            <v>P02090502</v>
          </cell>
          <cell r="C2290" t="str">
            <v>02090502</v>
          </cell>
          <cell r="D2290" t="str">
            <v>HIGH ST STEAM PIPE REPLACEMENT</v>
          </cell>
          <cell r="E2290">
            <v>37500</v>
          </cell>
          <cell r="G2290">
            <v>37772</v>
          </cell>
          <cell r="H2290">
            <v>37741</v>
          </cell>
          <cell r="I2290">
            <v>38201</v>
          </cell>
          <cell r="J2290">
            <v>664663</v>
          </cell>
          <cell r="K2290">
            <v>655900</v>
          </cell>
          <cell r="L2290">
            <v>664663</v>
          </cell>
          <cell r="M2290">
            <v>247800</v>
          </cell>
          <cell r="N2290">
            <v>504600</v>
          </cell>
          <cell r="O2290">
            <v>200506</v>
          </cell>
          <cell r="P2290">
            <v>664663</v>
          </cell>
          <cell r="Q2290" t="str">
            <v>65</v>
          </cell>
          <cell r="R2290" t="str">
            <v>Admin&amp;Other Utilities Central</v>
          </cell>
          <cell r="S2290" t="str">
            <v>POWER PLANTS AND UTILITY DISTRIBUTION SYSTEMS</v>
          </cell>
          <cell r="T2290" t="b">
            <v>0</v>
          </cell>
          <cell r="U2290" t="b">
            <v>1</v>
          </cell>
          <cell r="V2290" t="b">
            <v>0</v>
          </cell>
          <cell r="W2290" t="str">
            <v>Accounting And Contracts</v>
          </cell>
          <cell r="X2290">
            <v>416863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 t="str">
            <v>40</v>
          </cell>
          <cell r="AH2290" t="str">
            <v>UT</v>
          </cell>
          <cell r="AI2290" t="str">
            <v>FullyF</v>
          </cell>
          <cell r="AJ2290" t="str">
            <v>FF</v>
          </cell>
        </row>
        <row r="2291">
          <cell r="A2291" t="str">
            <v>1021060</v>
          </cell>
          <cell r="B2291" t="str">
            <v>P02090402</v>
          </cell>
          <cell r="C2291" t="str">
            <v>02090402</v>
          </cell>
          <cell r="D2291" t="str">
            <v>YSM BACKFILL PROJECT</v>
          </cell>
          <cell r="E2291">
            <v>35977</v>
          </cell>
          <cell r="H2291">
            <v>38355</v>
          </cell>
          <cell r="I2291">
            <v>38327</v>
          </cell>
          <cell r="J2291">
            <v>5700000</v>
          </cell>
          <cell r="K2291">
            <v>1232555.25</v>
          </cell>
          <cell r="L2291">
            <v>3255139.16</v>
          </cell>
          <cell r="M2291">
            <v>0</v>
          </cell>
          <cell r="N2291">
            <v>3132615</v>
          </cell>
          <cell r="O2291">
            <v>200506</v>
          </cell>
          <cell r="P2291">
            <v>4536060.88</v>
          </cell>
          <cell r="Q2291" t="str">
            <v>80</v>
          </cell>
          <cell r="R2291" t="str">
            <v>Medicine</v>
          </cell>
          <cell r="S2291" t="str">
            <v>MEDICAL CAMPUS</v>
          </cell>
          <cell r="T2291" t="b">
            <v>0</v>
          </cell>
          <cell r="U2291" t="b">
            <v>0</v>
          </cell>
          <cell r="V2291" t="b">
            <v>0</v>
          </cell>
          <cell r="W2291" t="str">
            <v>Asset Management</v>
          </cell>
          <cell r="X2291">
            <v>3740327</v>
          </cell>
          <cell r="Y2291">
            <v>0</v>
          </cell>
          <cell r="Z2291">
            <v>0</v>
          </cell>
          <cell r="AA2291">
            <v>92855.4</v>
          </cell>
          <cell r="AB2291">
            <v>392332.02</v>
          </cell>
          <cell r="AC2291">
            <v>118228.04</v>
          </cell>
          <cell r="AD2291">
            <v>76590.09</v>
          </cell>
          <cell r="AE2291">
            <v>230515.12</v>
          </cell>
          <cell r="AF2291">
            <v>370401.05</v>
          </cell>
          <cell r="AG2291" t="str">
            <v>10</v>
          </cell>
          <cell r="AH2291" t="str">
            <v>PR</v>
          </cell>
          <cell r="AI2291" t="str">
            <v>Const</v>
          </cell>
          <cell r="AJ2291" t="str">
            <v>I</v>
          </cell>
        </row>
        <row r="2292">
          <cell r="A2292" t="str">
            <v>1021061</v>
          </cell>
          <cell r="B2292" t="str">
            <v>P98022341</v>
          </cell>
          <cell r="C2292" t="str">
            <v>98022341</v>
          </cell>
          <cell r="D2292" t="str">
            <v>SSS FIRE PROTECTION</v>
          </cell>
          <cell r="E2292">
            <v>37500</v>
          </cell>
          <cell r="G2292">
            <v>38260</v>
          </cell>
          <cell r="H2292">
            <v>38291</v>
          </cell>
          <cell r="I2292">
            <v>37778</v>
          </cell>
          <cell r="J2292">
            <v>6200000</v>
          </cell>
          <cell r="K2292">
            <v>440309.43</v>
          </cell>
          <cell r="L2292">
            <v>2806963.73</v>
          </cell>
          <cell r="M2292">
            <v>0</v>
          </cell>
          <cell r="N2292">
            <v>2792482</v>
          </cell>
          <cell r="O2292">
            <v>200506</v>
          </cell>
          <cell r="P2292">
            <v>4833681.3</v>
          </cell>
          <cell r="Q2292" t="str">
            <v>22</v>
          </cell>
          <cell r="R2292" t="str">
            <v>Soc Sci</v>
          </cell>
          <cell r="S2292" t="str">
            <v>OTHER FACILITIES</v>
          </cell>
          <cell r="T2292" t="b">
            <v>0</v>
          </cell>
          <cell r="U2292" t="b">
            <v>0</v>
          </cell>
          <cell r="V2292" t="b">
            <v>0</v>
          </cell>
          <cell r="W2292" t="str">
            <v>Accounting And Contracts</v>
          </cell>
          <cell r="X2292">
            <v>6200000</v>
          </cell>
          <cell r="Y2292">
            <v>0</v>
          </cell>
          <cell r="Z2292">
            <v>0</v>
          </cell>
          <cell r="AA2292">
            <v>468702.96</v>
          </cell>
          <cell r="AB2292">
            <v>333293.89</v>
          </cell>
          <cell r="AC2292">
            <v>509791.64</v>
          </cell>
          <cell r="AD2292">
            <v>419702.62</v>
          </cell>
          <cell r="AE2292">
            <v>260053.14</v>
          </cell>
          <cell r="AF2292">
            <v>35173.32</v>
          </cell>
          <cell r="AG2292" t="str">
            <v>30</v>
          </cell>
          <cell r="AH2292" t="str">
            <v>CM</v>
          </cell>
          <cell r="AI2292" t="str">
            <v>Const</v>
          </cell>
          <cell r="AJ2292" t="str">
            <v>I</v>
          </cell>
        </row>
        <row r="2293">
          <cell r="A2293" t="str">
            <v>1021062</v>
          </cell>
          <cell r="B2293" t="str">
            <v>P02082901</v>
          </cell>
          <cell r="C2293" t="str">
            <v>02082901</v>
          </cell>
          <cell r="D2293" t="str">
            <v>LMP 5TH FL HVAC UPGRADE</v>
          </cell>
          <cell r="E2293">
            <v>37500</v>
          </cell>
          <cell r="G2293">
            <v>37655</v>
          </cell>
          <cell r="H2293">
            <v>37621</v>
          </cell>
          <cell r="I2293">
            <v>37526</v>
          </cell>
          <cell r="J2293">
            <v>95000</v>
          </cell>
          <cell r="K2293">
            <v>82598</v>
          </cell>
          <cell r="L2293">
            <v>82598</v>
          </cell>
          <cell r="M2293">
            <v>0</v>
          </cell>
          <cell r="N2293">
            <v>82598</v>
          </cell>
          <cell r="O2293">
            <v>200506</v>
          </cell>
          <cell r="P2293">
            <v>82598</v>
          </cell>
          <cell r="Q2293" t="str">
            <v>80</v>
          </cell>
          <cell r="R2293" t="str">
            <v>Medicine</v>
          </cell>
          <cell r="S2293" t="str">
            <v>MEDICAL CAMPUS</v>
          </cell>
          <cell r="T2293" t="b">
            <v>0</v>
          </cell>
          <cell r="U2293" t="b">
            <v>0</v>
          </cell>
          <cell r="V2293" t="b">
            <v>0</v>
          </cell>
          <cell r="W2293" t="str">
            <v>Asset Management</v>
          </cell>
          <cell r="X2293">
            <v>82598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 t="str">
            <v>30</v>
          </cell>
          <cell r="AH2293" t="str">
            <v>CM</v>
          </cell>
          <cell r="AI2293" t="str">
            <v>Const</v>
          </cell>
          <cell r="AJ2293" t="str">
            <v>I</v>
          </cell>
        </row>
        <row r="2294">
          <cell r="A2294" t="str">
            <v>1021064</v>
          </cell>
          <cell r="B2294" t="str">
            <v>P02091801</v>
          </cell>
          <cell r="C2294" t="str">
            <v>02091801</v>
          </cell>
          <cell r="D2294" t="str">
            <v>ESH MARIGOLD'S UPGRADE - FURNITURE</v>
          </cell>
          <cell r="E2294">
            <v>35977</v>
          </cell>
          <cell r="G2294">
            <v>37894</v>
          </cell>
          <cell r="H2294">
            <v>37865</v>
          </cell>
          <cell r="I2294">
            <v>37526</v>
          </cell>
          <cell r="J2294">
            <v>80000</v>
          </cell>
          <cell r="K2294">
            <v>53446</v>
          </cell>
          <cell r="L2294">
            <v>63046</v>
          </cell>
          <cell r="M2294">
            <v>0</v>
          </cell>
          <cell r="N2294">
            <v>63046</v>
          </cell>
          <cell r="O2294">
            <v>200506</v>
          </cell>
          <cell r="P2294">
            <v>63046</v>
          </cell>
          <cell r="Q2294" t="str">
            <v>80</v>
          </cell>
          <cell r="R2294" t="str">
            <v>Medicine</v>
          </cell>
          <cell r="S2294" t="str">
            <v>MEDICAL CAMPUS</v>
          </cell>
          <cell r="T2294" t="b">
            <v>0</v>
          </cell>
          <cell r="U2294" t="b">
            <v>0</v>
          </cell>
          <cell r="V2294" t="b">
            <v>0</v>
          </cell>
          <cell r="W2294" t="str">
            <v>Asset Management</v>
          </cell>
          <cell r="X2294">
            <v>63046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 t="str">
            <v>50</v>
          </cell>
          <cell r="AH2294" t="str">
            <v>OE</v>
          </cell>
          <cell r="AI2294" t="str">
            <v>Const</v>
          </cell>
          <cell r="AJ2294" t="str">
            <v>I</v>
          </cell>
        </row>
        <row r="2295">
          <cell r="A2295" t="str">
            <v>1021074</v>
          </cell>
          <cell r="B2295" t="str">
            <v>P01090502</v>
          </cell>
          <cell r="C2295" t="str">
            <v>01090502</v>
          </cell>
          <cell r="D2295" t="str">
            <v>BS&amp;O UPGRADE HVAC THROUGHOUT</v>
          </cell>
          <cell r="E2295">
            <v>37500</v>
          </cell>
          <cell r="G2295">
            <v>37955</v>
          </cell>
          <cell r="H2295">
            <v>37925</v>
          </cell>
          <cell r="I2295">
            <v>37530</v>
          </cell>
          <cell r="J2295">
            <v>95400</v>
          </cell>
          <cell r="K2295">
            <v>57881.87</v>
          </cell>
          <cell r="L2295">
            <v>103001.18</v>
          </cell>
          <cell r="M2295">
            <v>0</v>
          </cell>
          <cell r="N2295">
            <v>65234</v>
          </cell>
          <cell r="O2295">
            <v>200506</v>
          </cell>
          <cell r="P2295">
            <v>94639.87</v>
          </cell>
          <cell r="Q2295" t="str">
            <v>80</v>
          </cell>
          <cell r="R2295" t="str">
            <v>Medicine</v>
          </cell>
          <cell r="S2295" t="str">
            <v>MEDICAL CAMPUS</v>
          </cell>
          <cell r="T2295" t="b">
            <v>0</v>
          </cell>
          <cell r="U2295" t="b">
            <v>0</v>
          </cell>
          <cell r="V2295" t="b">
            <v>0</v>
          </cell>
          <cell r="W2295" t="str">
            <v>Asset Management</v>
          </cell>
          <cell r="X2295">
            <v>95400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-8361.31</v>
          </cell>
          <cell r="AD2295">
            <v>0</v>
          </cell>
          <cell r="AE2295">
            <v>0</v>
          </cell>
          <cell r="AF2295">
            <v>0</v>
          </cell>
          <cell r="AG2295" t="str">
            <v>30</v>
          </cell>
          <cell r="AH2295" t="str">
            <v>CM</v>
          </cell>
          <cell r="AI2295" t="str">
            <v>Const</v>
          </cell>
          <cell r="AJ2295" t="str">
            <v>I</v>
          </cell>
        </row>
        <row r="2296">
          <cell r="A2296" t="str">
            <v>1021186</v>
          </cell>
          <cell r="B2296" t="str">
            <v>P02091301</v>
          </cell>
          <cell r="C2296" t="str">
            <v>02091301</v>
          </cell>
          <cell r="D2296" t="str">
            <v>CROWN 341 YUAG RENOVATION</v>
          </cell>
          <cell r="E2296">
            <v>37500</v>
          </cell>
          <cell r="G2296">
            <v>37802</v>
          </cell>
          <cell r="H2296">
            <v>37802</v>
          </cell>
          <cell r="I2296">
            <v>38044</v>
          </cell>
          <cell r="J2296">
            <v>1316000</v>
          </cell>
          <cell r="K2296">
            <v>675740.78</v>
          </cell>
          <cell r="L2296">
            <v>1116475.6000000001</v>
          </cell>
          <cell r="M2296">
            <v>1116283</v>
          </cell>
          <cell r="N2296">
            <v>0</v>
          </cell>
          <cell r="O2296">
            <v>200506</v>
          </cell>
          <cell r="P2296">
            <v>1147421.8700000001</v>
          </cell>
          <cell r="Q2296" t="str">
            <v>43</v>
          </cell>
          <cell r="R2296" t="str">
            <v>Mus&amp;Gall Yale Art Gallery</v>
          </cell>
          <cell r="T2296" t="b">
            <v>0</v>
          </cell>
          <cell r="U2296" t="b">
            <v>0</v>
          </cell>
          <cell r="V2296" t="b">
            <v>0</v>
          </cell>
          <cell r="W2296" t="str">
            <v>Accounting And Contracts</v>
          </cell>
          <cell r="X2296">
            <v>0</v>
          </cell>
          <cell r="Y2296">
            <v>0</v>
          </cell>
          <cell r="Z2296">
            <v>1316000</v>
          </cell>
          <cell r="AA2296">
            <v>25601.27</v>
          </cell>
          <cell r="AB2296">
            <v>729</v>
          </cell>
          <cell r="AC2296">
            <v>3685</v>
          </cell>
          <cell r="AD2296">
            <v>931</v>
          </cell>
          <cell r="AE2296">
            <v>0</v>
          </cell>
          <cell r="AF2296">
            <v>0</v>
          </cell>
          <cell r="AG2296" t="str">
            <v>20</v>
          </cell>
          <cell r="AH2296" t="str">
            <v>CR</v>
          </cell>
          <cell r="AI2296" t="str">
            <v>Const</v>
          </cell>
          <cell r="AJ2296" t="str">
            <v>I</v>
          </cell>
        </row>
        <row r="2297">
          <cell r="A2297" t="str">
            <v>1021187</v>
          </cell>
          <cell r="B2297" t="str">
            <v>P02091302</v>
          </cell>
          <cell r="C2297" t="str">
            <v>02091302</v>
          </cell>
          <cell r="D2297" t="str">
            <v>PARK 215 YUAG RENOVATION</v>
          </cell>
          <cell r="E2297">
            <v>37500</v>
          </cell>
          <cell r="G2297">
            <v>37894</v>
          </cell>
          <cell r="H2297">
            <v>37894</v>
          </cell>
          <cell r="I2297">
            <v>37659</v>
          </cell>
          <cell r="J2297">
            <v>3800000</v>
          </cell>
          <cell r="K2297">
            <v>517481.96</v>
          </cell>
          <cell r="L2297">
            <v>3608472.73</v>
          </cell>
          <cell r="M2297">
            <v>3600829</v>
          </cell>
          <cell r="N2297">
            <v>0</v>
          </cell>
          <cell r="O2297">
            <v>200506</v>
          </cell>
          <cell r="P2297">
            <v>3622524.14</v>
          </cell>
          <cell r="Q2297" t="str">
            <v>43</v>
          </cell>
          <cell r="R2297" t="str">
            <v>Mus&amp;Gall Yale Art Gallery</v>
          </cell>
          <cell r="T2297" t="b">
            <v>0</v>
          </cell>
          <cell r="U2297" t="b">
            <v>0</v>
          </cell>
          <cell r="V2297" t="b">
            <v>0</v>
          </cell>
          <cell r="W2297" t="str">
            <v>Accounting And Contracts</v>
          </cell>
          <cell r="X2297">
            <v>0</v>
          </cell>
          <cell r="Y2297">
            <v>0</v>
          </cell>
          <cell r="Z2297">
            <v>3800000</v>
          </cell>
          <cell r="AA2297">
            <v>104</v>
          </cell>
          <cell r="AB2297">
            <v>63.5</v>
          </cell>
          <cell r="AC2297">
            <v>63.5</v>
          </cell>
          <cell r="AD2297">
            <v>4317.91</v>
          </cell>
          <cell r="AE2297">
            <v>49</v>
          </cell>
          <cell r="AF2297">
            <v>9453.5</v>
          </cell>
          <cell r="AG2297" t="str">
            <v>20</v>
          </cell>
          <cell r="AH2297" t="str">
            <v>CR</v>
          </cell>
          <cell r="AI2297" t="str">
            <v>Const</v>
          </cell>
          <cell r="AJ2297" t="str">
            <v>I</v>
          </cell>
        </row>
        <row r="2298">
          <cell r="A2298" t="str">
            <v>1021188</v>
          </cell>
          <cell r="B2298" t="str">
            <v>P02091701</v>
          </cell>
          <cell r="C2298" t="str">
            <v>02091701</v>
          </cell>
          <cell r="D2298" t="str">
            <v>KGL RMS 108, 126, 126A, &amp; 343 LAB RENO</v>
          </cell>
          <cell r="E2298">
            <v>37500</v>
          </cell>
          <cell r="G2298">
            <v>37711</v>
          </cell>
          <cell r="H2298">
            <v>37710</v>
          </cell>
          <cell r="I2298">
            <v>38201</v>
          </cell>
          <cell r="J2298">
            <v>362228</v>
          </cell>
          <cell r="K2298">
            <v>338596</v>
          </cell>
          <cell r="L2298">
            <v>362228.4</v>
          </cell>
          <cell r="M2298">
            <v>362228</v>
          </cell>
          <cell r="N2298">
            <v>0</v>
          </cell>
          <cell r="O2298">
            <v>200506</v>
          </cell>
          <cell r="P2298">
            <v>362228.4</v>
          </cell>
          <cell r="Q2298" t="str">
            <v>25</v>
          </cell>
          <cell r="R2298" t="str">
            <v>Biological and Physical Sciences</v>
          </cell>
          <cell r="T2298" t="b">
            <v>0</v>
          </cell>
          <cell r="U2298" t="b">
            <v>1</v>
          </cell>
          <cell r="V2298" t="b">
            <v>0</v>
          </cell>
          <cell r="W2298" t="str">
            <v>Accounting And Contracts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 t="str">
            <v>20</v>
          </cell>
          <cell r="AH2298" t="str">
            <v>PR</v>
          </cell>
          <cell r="AI2298" t="str">
            <v>FullyF</v>
          </cell>
          <cell r="AJ2298" t="str">
            <v>FF</v>
          </cell>
        </row>
        <row r="2299">
          <cell r="A2299" t="str">
            <v>1021202</v>
          </cell>
          <cell r="B2299" t="str">
            <v>P02091901</v>
          </cell>
          <cell r="C2299" t="str">
            <v>02091901</v>
          </cell>
          <cell r="D2299" t="str">
            <v>KBT 7 &amp; 8 FLRS MISC LAB RENOVATIONS</v>
          </cell>
          <cell r="E2299">
            <v>37500</v>
          </cell>
          <cell r="G2299">
            <v>37833</v>
          </cell>
          <cell r="H2299">
            <v>37802</v>
          </cell>
          <cell r="I2299">
            <v>37529</v>
          </cell>
          <cell r="J2299">
            <v>237000</v>
          </cell>
          <cell r="K2299">
            <v>168901.12</v>
          </cell>
          <cell r="L2299">
            <v>211718.74</v>
          </cell>
          <cell r="M2299">
            <v>197500</v>
          </cell>
          <cell r="N2299">
            <v>0</v>
          </cell>
          <cell r="O2299">
            <v>200506</v>
          </cell>
          <cell r="P2299">
            <v>211718.74</v>
          </cell>
          <cell r="Q2299" t="str">
            <v>25</v>
          </cell>
          <cell r="R2299" t="str">
            <v>Biological and Physical Sciences</v>
          </cell>
          <cell r="T2299" t="b">
            <v>0</v>
          </cell>
          <cell r="U2299" t="b">
            <v>0</v>
          </cell>
          <cell r="V2299" t="b">
            <v>0</v>
          </cell>
          <cell r="W2299" t="str">
            <v>Accounting And Contracts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 t="str">
            <v>20</v>
          </cell>
          <cell r="AH2299" t="str">
            <v>PR</v>
          </cell>
          <cell r="AI2299" t="str">
            <v>Const</v>
          </cell>
          <cell r="AJ2299" t="str">
            <v>I</v>
          </cell>
        </row>
        <row r="2300">
          <cell r="A2300" t="str">
            <v>1021205</v>
          </cell>
          <cell r="B2300" t="str">
            <v>P02081201</v>
          </cell>
          <cell r="C2300" t="str">
            <v>02081201</v>
          </cell>
          <cell r="D2300" t="str">
            <v>CONGRESS AVE 270 INSTRUMENTS SHOP RELOCATION</v>
          </cell>
          <cell r="E2300">
            <v>37500</v>
          </cell>
          <cell r="G2300">
            <v>38168</v>
          </cell>
          <cell r="H2300">
            <v>38168</v>
          </cell>
          <cell r="I2300">
            <v>37529</v>
          </cell>
          <cell r="J2300">
            <v>60000</v>
          </cell>
          <cell r="K2300">
            <v>38993.089999999997</v>
          </cell>
          <cell r="L2300">
            <v>58324.98</v>
          </cell>
          <cell r="M2300">
            <v>0</v>
          </cell>
          <cell r="N2300">
            <v>58325</v>
          </cell>
          <cell r="O2300">
            <v>200506</v>
          </cell>
          <cell r="P2300">
            <v>58324.98</v>
          </cell>
          <cell r="Q2300" t="str">
            <v>80</v>
          </cell>
          <cell r="R2300" t="str">
            <v>Medicine</v>
          </cell>
          <cell r="S2300" t="str">
            <v>MEDICAL CAMPUS</v>
          </cell>
          <cell r="T2300" t="b">
            <v>0</v>
          </cell>
          <cell r="U2300" t="b">
            <v>0</v>
          </cell>
          <cell r="V2300" t="b">
            <v>0</v>
          </cell>
          <cell r="W2300" t="str">
            <v>Asset Management</v>
          </cell>
          <cell r="X2300">
            <v>58325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 t="str">
            <v>20</v>
          </cell>
          <cell r="AH2300" t="str">
            <v>PR</v>
          </cell>
          <cell r="AI2300" t="str">
            <v>Plan</v>
          </cell>
          <cell r="AJ2300" t="str">
            <v>I</v>
          </cell>
        </row>
        <row r="2301">
          <cell r="A2301" t="str">
            <v>1021208</v>
          </cell>
          <cell r="B2301" t="str">
            <v>P02091802</v>
          </cell>
          <cell r="C2301" t="str">
            <v>02091802</v>
          </cell>
          <cell r="D2301" t="str">
            <v>SHM B-WING EXTERIOR ENVELOPE UPGRADE</v>
          </cell>
          <cell r="E2301">
            <v>37500</v>
          </cell>
          <cell r="G2301">
            <v>37955</v>
          </cell>
          <cell r="H2301">
            <v>37955</v>
          </cell>
          <cell r="I2301">
            <v>37697</v>
          </cell>
          <cell r="J2301">
            <v>750000</v>
          </cell>
          <cell r="K2301">
            <v>58339.199999999997</v>
          </cell>
          <cell r="L2301">
            <v>572328.05000000005</v>
          </cell>
          <cell r="M2301">
            <v>0</v>
          </cell>
          <cell r="N2301">
            <v>572328</v>
          </cell>
          <cell r="O2301">
            <v>200506</v>
          </cell>
          <cell r="P2301">
            <v>572328.05000000005</v>
          </cell>
          <cell r="Q2301" t="str">
            <v>80</v>
          </cell>
          <cell r="R2301" t="str">
            <v>Medicine</v>
          </cell>
          <cell r="S2301" t="str">
            <v>MEDICAL CAMPUS</v>
          </cell>
          <cell r="T2301" t="b">
            <v>0</v>
          </cell>
          <cell r="U2301" t="b">
            <v>0</v>
          </cell>
          <cell r="V2301" t="b">
            <v>0</v>
          </cell>
          <cell r="W2301" t="str">
            <v>Asset Management</v>
          </cell>
          <cell r="X2301">
            <v>572328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 t="str">
            <v>30</v>
          </cell>
          <cell r="AH2301" t="str">
            <v>CM</v>
          </cell>
          <cell r="AI2301" t="str">
            <v>Const</v>
          </cell>
          <cell r="AJ2301" t="str">
            <v>I</v>
          </cell>
        </row>
        <row r="2302">
          <cell r="A2302" t="str">
            <v>1021213</v>
          </cell>
          <cell r="B2302" t="str">
            <v>P02092001</v>
          </cell>
          <cell r="C2302" t="str">
            <v>02092001</v>
          </cell>
          <cell r="D2302" t="str">
            <v>KBT 2ND + OML 1ST FLR RENOVATIONS</v>
          </cell>
          <cell r="E2302">
            <v>37500</v>
          </cell>
          <cell r="G2302">
            <v>37986</v>
          </cell>
          <cell r="H2302">
            <v>37955</v>
          </cell>
          <cell r="I2302">
            <v>38187</v>
          </cell>
          <cell r="J2302">
            <v>447549</v>
          </cell>
          <cell r="K2302">
            <v>288042.46999999997</v>
          </cell>
          <cell r="L2302">
            <v>447549.45</v>
          </cell>
          <cell r="M2302">
            <v>0</v>
          </cell>
          <cell r="N2302">
            <v>447549</v>
          </cell>
          <cell r="O2302">
            <v>200506</v>
          </cell>
          <cell r="P2302">
            <v>447549.45</v>
          </cell>
          <cell r="Q2302" t="str">
            <v>25</v>
          </cell>
          <cell r="R2302" t="str">
            <v>Biological and Physical Sciences</v>
          </cell>
          <cell r="S2302" t="str">
            <v>SCIENCE HILL</v>
          </cell>
          <cell r="T2302" t="b">
            <v>0</v>
          </cell>
          <cell r="U2302" t="b">
            <v>1</v>
          </cell>
          <cell r="V2302" t="b">
            <v>0</v>
          </cell>
          <cell r="W2302" t="str">
            <v>Accounting And Contracts</v>
          </cell>
          <cell r="X2302">
            <v>447549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 t="str">
            <v>20</v>
          </cell>
          <cell r="AH2302" t="str">
            <v>PR</v>
          </cell>
          <cell r="AI2302" t="str">
            <v>FullyF</v>
          </cell>
          <cell r="AJ2302" t="str">
            <v>FF</v>
          </cell>
        </row>
        <row r="2303">
          <cell r="A2303" t="str">
            <v>1021366</v>
          </cell>
          <cell r="B2303" t="str">
            <v>C02101684</v>
          </cell>
          <cell r="C2303" t="str">
            <v>02101684</v>
          </cell>
          <cell r="D2303" t="str">
            <v>DINING HALLS MENU MANAGEMENT SOFTWARE</v>
          </cell>
          <cell r="E2303">
            <v>37530</v>
          </cell>
          <cell r="G2303">
            <v>37711</v>
          </cell>
          <cell r="H2303">
            <v>37711</v>
          </cell>
          <cell r="I2303">
            <v>37914</v>
          </cell>
          <cell r="J2303">
            <v>57132</v>
          </cell>
          <cell r="K2303">
            <v>57132.13</v>
          </cell>
          <cell r="L2303">
            <v>57132.13</v>
          </cell>
          <cell r="M2303">
            <v>0</v>
          </cell>
          <cell r="N2303">
            <v>57132</v>
          </cell>
          <cell r="O2303">
            <v>200506</v>
          </cell>
          <cell r="P2303">
            <v>57132.13</v>
          </cell>
          <cell r="Q2303" t="str">
            <v>61</v>
          </cell>
          <cell r="R2303" t="str">
            <v>Admin&amp;Other Other</v>
          </cell>
          <cell r="S2303" t="str">
            <v>EQUIPMENT, SYSTEMS, SOFTWARE</v>
          </cell>
          <cell r="T2303" t="b">
            <v>0</v>
          </cell>
          <cell r="U2303" t="b">
            <v>1</v>
          </cell>
          <cell r="V2303" t="b">
            <v>0</v>
          </cell>
          <cell r="W2303" t="str">
            <v>Finance-General Administration</v>
          </cell>
          <cell r="X2303">
            <v>57132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 t="str">
            <v>50</v>
          </cell>
          <cell r="AH2303" t="str">
            <v>OE</v>
          </cell>
          <cell r="AI2303" t="str">
            <v>FullyF</v>
          </cell>
          <cell r="AJ2303" t="str">
            <v>FF</v>
          </cell>
        </row>
        <row r="2304">
          <cell r="A2304" t="str">
            <v>1021545</v>
          </cell>
          <cell r="B2304" t="str">
            <v>P02092601</v>
          </cell>
          <cell r="C2304" t="str">
            <v>02092601</v>
          </cell>
          <cell r="D2304" t="str">
            <v>BASS 3RD FL MISCELLANEOUS RENOVATIONS</v>
          </cell>
          <cell r="E2304">
            <v>37530</v>
          </cell>
          <cell r="G2304">
            <v>37621</v>
          </cell>
          <cell r="I2304">
            <v>37866</v>
          </cell>
          <cell r="J2304">
            <v>210030</v>
          </cell>
          <cell r="K2304">
            <v>210029.82</v>
          </cell>
          <cell r="L2304">
            <v>210029.82</v>
          </cell>
          <cell r="M2304">
            <v>210055</v>
          </cell>
          <cell r="N2304">
            <v>0</v>
          </cell>
          <cell r="O2304">
            <v>200506</v>
          </cell>
          <cell r="P2304">
            <v>210029.82</v>
          </cell>
          <cell r="Q2304" t="str">
            <v>25</v>
          </cell>
          <cell r="R2304" t="str">
            <v>Biological and Physical Sciences</v>
          </cell>
          <cell r="T2304" t="b">
            <v>0</v>
          </cell>
          <cell r="U2304" t="b">
            <v>1</v>
          </cell>
          <cell r="V2304" t="b">
            <v>0</v>
          </cell>
          <cell r="W2304" t="str">
            <v>Accounting And Contracts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I2304" t="str">
            <v>Tomb</v>
          </cell>
          <cell r="AJ2304" t="str">
            <v>T</v>
          </cell>
        </row>
        <row r="2305">
          <cell r="A2305" t="str">
            <v>1021546</v>
          </cell>
          <cell r="B2305" t="str">
            <v>P02071501</v>
          </cell>
          <cell r="C2305" t="str">
            <v>02071501</v>
          </cell>
          <cell r="D2305" t="str">
            <v>LEPH 6 &amp; 7 FIRE PROTECTION</v>
          </cell>
          <cell r="E2305">
            <v>37530</v>
          </cell>
          <cell r="G2305">
            <v>37756</v>
          </cell>
          <cell r="H2305">
            <v>37802</v>
          </cell>
          <cell r="I2305">
            <v>37627</v>
          </cell>
          <cell r="J2305">
            <v>150000</v>
          </cell>
          <cell r="K2305">
            <v>130826.18</v>
          </cell>
          <cell r="L2305">
            <v>136046.18</v>
          </cell>
          <cell r="M2305">
            <v>0</v>
          </cell>
          <cell r="N2305">
            <v>136046</v>
          </cell>
          <cell r="O2305">
            <v>200506</v>
          </cell>
          <cell r="P2305">
            <v>136046.18</v>
          </cell>
          <cell r="Q2305" t="str">
            <v>80</v>
          </cell>
          <cell r="R2305" t="str">
            <v>Medicine</v>
          </cell>
          <cell r="S2305" t="str">
            <v>MEDICAL CAMPUS</v>
          </cell>
          <cell r="T2305" t="b">
            <v>0</v>
          </cell>
          <cell r="U2305" t="b">
            <v>0</v>
          </cell>
          <cell r="V2305" t="b">
            <v>0</v>
          </cell>
          <cell r="W2305" t="str">
            <v>Asset Management</v>
          </cell>
          <cell r="X2305">
            <v>136046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 t="str">
            <v>30</v>
          </cell>
          <cell r="AH2305" t="str">
            <v>CM</v>
          </cell>
          <cell r="AI2305" t="str">
            <v>Const</v>
          </cell>
          <cell r="AJ2305" t="str">
            <v>I</v>
          </cell>
        </row>
        <row r="2306">
          <cell r="A2306" t="str">
            <v>1021554</v>
          </cell>
          <cell r="B2306" t="str">
            <v>C02110677</v>
          </cell>
          <cell r="C2306" t="str">
            <v>02110677</v>
          </cell>
          <cell r="D2306" t="str">
            <v>ITS F&amp;A HARDWARE FY03</v>
          </cell>
          <cell r="E2306">
            <v>37500</v>
          </cell>
          <cell r="G2306">
            <v>37802</v>
          </cell>
          <cell r="H2306">
            <v>37802</v>
          </cell>
          <cell r="I2306">
            <v>37855</v>
          </cell>
          <cell r="J2306">
            <v>241500</v>
          </cell>
          <cell r="K2306">
            <v>99042.240000000005</v>
          </cell>
          <cell r="L2306">
            <v>114986.24000000001</v>
          </cell>
          <cell r="M2306">
            <v>0</v>
          </cell>
          <cell r="N2306">
            <v>114986</v>
          </cell>
          <cell r="O2306">
            <v>200506</v>
          </cell>
          <cell r="P2306">
            <v>114266.24000000001</v>
          </cell>
          <cell r="Q2306" t="str">
            <v>62</v>
          </cell>
          <cell r="R2306" t="str">
            <v>Admin&amp;Other Computing</v>
          </cell>
          <cell r="S2306" t="str">
            <v>EQUIPMENT, SYSTEMS, SOFTWARE</v>
          </cell>
          <cell r="T2306" t="b">
            <v>0</v>
          </cell>
          <cell r="U2306" t="b">
            <v>0</v>
          </cell>
          <cell r="V2306" t="b">
            <v>0</v>
          </cell>
          <cell r="W2306" t="str">
            <v>Finance-General Administration</v>
          </cell>
          <cell r="X2306">
            <v>114986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-720</v>
          </cell>
          <cell r="AD2306">
            <v>0</v>
          </cell>
          <cell r="AE2306">
            <v>0</v>
          </cell>
          <cell r="AF2306">
            <v>0</v>
          </cell>
          <cell r="AG2306" t="str">
            <v>50</v>
          </cell>
          <cell r="AH2306" t="str">
            <v>OE</v>
          </cell>
          <cell r="AI2306" t="str">
            <v>Const</v>
          </cell>
          <cell r="AJ2306" t="str">
            <v>I</v>
          </cell>
        </row>
        <row r="2307">
          <cell r="A2307" t="str">
            <v>1021571</v>
          </cell>
          <cell r="B2307" t="str">
            <v>P02092301</v>
          </cell>
          <cell r="C2307" t="str">
            <v>02092301</v>
          </cell>
          <cell r="D2307" t="str">
            <v>CAB CORE FACILITIES</v>
          </cell>
          <cell r="E2307">
            <v>37530</v>
          </cell>
          <cell r="G2307">
            <v>37708</v>
          </cell>
          <cell r="H2307">
            <v>37802</v>
          </cell>
          <cell r="I2307">
            <v>37557</v>
          </cell>
          <cell r="J2307">
            <v>840000</v>
          </cell>
          <cell r="K2307">
            <v>449758.5</v>
          </cell>
          <cell r="L2307">
            <v>619036.29</v>
          </cell>
          <cell r="M2307">
            <v>0</v>
          </cell>
          <cell r="N2307">
            <v>423090</v>
          </cell>
          <cell r="O2307">
            <v>200506</v>
          </cell>
          <cell r="P2307">
            <v>619036.29</v>
          </cell>
          <cell r="Q2307" t="str">
            <v>80</v>
          </cell>
          <cell r="R2307" t="str">
            <v>Medicine</v>
          </cell>
          <cell r="S2307" t="str">
            <v>MEDICAL CAMPUS</v>
          </cell>
          <cell r="T2307" t="b">
            <v>0</v>
          </cell>
          <cell r="U2307" t="b">
            <v>0</v>
          </cell>
          <cell r="V2307" t="b">
            <v>0</v>
          </cell>
          <cell r="W2307" t="str">
            <v>Asset Management</v>
          </cell>
          <cell r="X2307">
            <v>521063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 t="str">
            <v>20</v>
          </cell>
          <cell r="AH2307" t="str">
            <v>PR</v>
          </cell>
          <cell r="AI2307" t="str">
            <v>Const</v>
          </cell>
          <cell r="AJ2307" t="str">
            <v>I</v>
          </cell>
        </row>
        <row r="2308">
          <cell r="A2308" t="str">
            <v>1021572</v>
          </cell>
          <cell r="B2308" t="str">
            <v>P02072901</v>
          </cell>
          <cell r="C2308" t="str">
            <v>02072901</v>
          </cell>
          <cell r="D2308" t="str">
            <v>CONGRESS PLACE ROOF</v>
          </cell>
          <cell r="E2308">
            <v>37530</v>
          </cell>
          <cell r="G2308">
            <v>37925</v>
          </cell>
          <cell r="H2308">
            <v>37925</v>
          </cell>
          <cell r="I2308">
            <v>37557</v>
          </cell>
          <cell r="J2308">
            <v>230000</v>
          </cell>
          <cell r="K2308">
            <v>9059</v>
          </cell>
          <cell r="L2308">
            <v>122631.74</v>
          </cell>
          <cell r="M2308">
            <v>0</v>
          </cell>
          <cell r="N2308">
            <v>129110</v>
          </cell>
          <cell r="O2308">
            <v>200506</v>
          </cell>
          <cell r="P2308">
            <v>123251.71</v>
          </cell>
          <cell r="Q2308" t="str">
            <v>80</v>
          </cell>
          <cell r="R2308" t="str">
            <v>Medicine</v>
          </cell>
          <cell r="S2308" t="str">
            <v>MEDICAL CAMPUS</v>
          </cell>
          <cell r="T2308" t="b">
            <v>0</v>
          </cell>
          <cell r="U2308" t="b">
            <v>0</v>
          </cell>
          <cell r="V2308" t="b">
            <v>0</v>
          </cell>
          <cell r="W2308" t="str">
            <v>Asset Management</v>
          </cell>
          <cell r="X2308">
            <v>230000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619.97</v>
          </cell>
          <cell r="AF2308">
            <v>0</v>
          </cell>
          <cell r="AG2308" t="str">
            <v>30</v>
          </cell>
          <cell r="AH2308" t="str">
            <v>CM</v>
          </cell>
          <cell r="AI2308" t="str">
            <v>Const</v>
          </cell>
          <cell r="AJ2308" t="str">
            <v>I</v>
          </cell>
        </row>
        <row r="2309">
          <cell r="A2309" t="str">
            <v>1021602</v>
          </cell>
          <cell r="B2309" t="str">
            <v>C02111277</v>
          </cell>
          <cell r="C2309" t="str">
            <v>02111277</v>
          </cell>
          <cell r="D2309" t="str">
            <v>ENVIRONMENTAL HEALTH &amp; SAFETY 2003 ISUZU TRUCK PURCHASE</v>
          </cell>
          <cell r="E2309">
            <v>37561</v>
          </cell>
          <cell r="G2309">
            <v>37680</v>
          </cell>
          <cell r="H2309">
            <v>37621</v>
          </cell>
          <cell r="I2309">
            <v>37572</v>
          </cell>
          <cell r="J2309">
            <v>36498</v>
          </cell>
          <cell r="K2309">
            <v>36497.71</v>
          </cell>
          <cell r="L2309">
            <v>36497.71</v>
          </cell>
          <cell r="M2309">
            <v>7218</v>
          </cell>
          <cell r="N2309">
            <v>29280</v>
          </cell>
          <cell r="O2309">
            <v>200506</v>
          </cell>
          <cell r="P2309">
            <v>36497.71</v>
          </cell>
          <cell r="T2309" t="b">
            <v>0</v>
          </cell>
          <cell r="U2309" t="b">
            <v>1</v>
          </cell>
          <cell r="V2309" t="b">
            <v>0</v>
          </cell>
          <cell r="W2309" t="str">
            <v>Finance-General Administration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I2309" t="str">
            <v>Tomb</v>
          </cell>
          <cell r="AJ2309" t="str">
            <v>T</v>
          </cell>
        </row>
        <row r="2310">
          <cell r="A2310" t="str">
            <v>1021650</v>
          </cell>
          <cell r="B2310" t="str">
            <v>P02110601</v>
          </cell>
          <cell r="C2310" t="str">
            <v>02110601</v>
          </cell>
          <cell r="D2310" t="str">
            <v>WHITNEY 55 FES SWING SPACE</v>
          </cell>
          <cell r="E2310">
            <v>37561</v>
          </cell>
          <cell r="G2310">
            <v>37529</v>
          </cell>
          <cell r="H2310">
            <v>37621</v>
          </cell>
          <cell r="I2310">
            <v>38201</v>
          </cell>
          <cell r="J2310">
            <v>165944</v>
          </cell>
          <cell r="K2310">
            <v>140113.44</v>
          </cell>
          <cell r="L2310">
            <v>165943.82999999999</v>
          </cell>
          <cell r="M2310">
            <v>0</v>
          </cell>
          <cell r="N2310">
            <v>165944</v>
          </cell>
          <cell r="O2310">
            <v>200506</v>
          </cell>
          <cell r="P2310">
            <v>165943.82999999999</v>
          </cell>
          <cell r="Q2310" t="str">
            <v>31</v>
          </cell>
          <cell r="R2310" t="str">
            <v>Self-sup Forestry</v>
          </cell>
          <cell r="S2310" t="str">
            <v>SCHOOL OF FORESTRY</v>
          </cell>
          <cell r="T2310" t="b">
            <v>0</v>
          </cell>
          <cell r="U2310" t="b">
            <v>1</v>
          </cell>
          <cell r="V2310" t="b">
            <v>0</v>
          </cell>
          <cell r="W2310" t="str">
            <v>Accounting And Contracts</v>
          </cell>
          <cell r="X2310">
            <v>165944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 t="str">
            <v>20</v>
          </cell>
          <cell r="AH2310" t="str">
            <v>PR</v>
          </cell>
          <cell r="AI2310" t="str">
            <v>FullyF</v>
          </cell>
          <cell r="AJ2310" t="str">
            <v>FF</v>
          </cell>
        </row>
        <row r="2311">
          <cell r="A2311" t="str">
            <v>1021651</v>
          </cell>
          <cell r="B2311" t="str">
            <v>P02071201</v>
          </cell>
          <cell r="C2311" t="str">
            <v>02071201</v>
          </cell>
          <cell r="D2311" t="str">
            <v>GEORGE 300 OLIGO SYNTHESIS</v>
          </cell>
          <cell r="E2311">
            <v>37561</v>
          </cell>
          <cell r="G2311">
            <v>37809</v>
          </cell>
          <cell r="H2311">
            <v>37986</v>
          </cell>
          <cell r="I2311">
            <v>37659</v>
          </cell>
          <cell r="J2311">
            <v>1800000</v>
          </cell>
          <cell r="K2311">
            <v>708107.11</v>
          </cell>
          <cell r="L2311">
            <v>1736107.5</v>
          </cell>
          <cell r="M2311">
            <v>164580</v>
          </cell>
          <cell r="N2311">
            <v>1571528</v>
          </cell>
          <cell r="O2311">
            <v>200506</v>
          </cell>
          <cell r="P2311">
            <v>1744456.26</v>
          </cell>
          <cell r="Q2311" t="str">
            <v>80</v>
          </cell>
          <cell r="R2311" t="str">
            <v>Medicine</v>
          </cell>
          <cell r="S2311" t="str">
            <v>EQUIPMENT, SYSTEMS, SOFTWARE</v>
          </cell>
          <cell r="T2311" t="b">
            <v>0</v>
          </cell>
          <cell r="U2311" t="b">
            <v>0</v>
          </cell>
          <cell r="V2311" t="b">
            <v>0</v>
          </cell>
          <cell r="W2311" t="str">
            <v>Asset Management</v>
          </cell>
          <cell r="X2311">
            <v>0</v>
          </cell>
          <cell r="Y2311">
            <v>1635420</v>
          </cell>
          <cell r="Z2311">
            <v>0</v>
          </cell>
          <cell r="AA2311">
            <v>0</v>
          </cell>
          <cell r="AB2311">
            <v>0</v>
          </cell>
          <cell r="AC2311">
            <v>8348.76</v>
          </cell>
          <cell r="AD2311">
            <v>0</v>
          </cell>
          <cell r="AE2311">
            <v>0</v>
          </cell>
          <cell r="AF2311">
            <v>0</v>
          </cell>
          <cell r="AG2311" t="str">
            <v>20</v>
          </cell>
          <cell r="AH2311" t="str">
            <v>OL</v>
          </cell>
          <cell r="AI2311" t="str">
            <v>Const</v>
          </cell>
          <cell r="AJ2311" t="str">
            <v>I</v>
          </cell>
        </row>
        <row r="2312">
          <cell r="A2312" t="str">
            <v>1021652</v>
          </cell>
          <cell r="B2312" t="str">
            <v>P02103101</v>
          </cell>
          <cell r="C2312" t="str">
            <v>02103101</v>
          </cell>
          <cell r="D2312" t="str">
            <v>LLCI B106-110 RENOVATION</v>
          </cell>
          <cell r="E2312">
            <v>37561</v>
          </cell>
          <cell r="G2312">
            <v>37742</v>
          </cell>
          <cell r="H2312">
            <v>37833</v>
          </cell>
          <cell r="I2312">
            <v>37658</v>
          </cell>
          <cell r="J2312">
            <v>400000</v>
          </cell>
          <cell r="K2312">
            <v>339768.63</v>
          </cell>
          <cell r="L2312">
            <v>371859.38</v>
          </cell>
          <cell r="M2312">
            <v>0</v>
          </cell>
          <cell r="N2312">
            <v>371859</v>
          </cell>
          <cell r="O2312">
            <v>200506</v>
          </cell>
          <cell r="P2312">
            <v>371859.38</v>
          </cell>
          <cell r="Q2312" t="str">
            <v>80</v>
          </cell>
          <cell r="R2312" t="str">
            <v>Medicine</v>
          </cell>
          <cell r="S2312" t="str">
            <v>MEDICAL CAMPUS</v>
          </cell>
          <cell r="T2312" t="b">
            <v>0</v>
          </cell>
          <cell r="U2312" t="b">
            <v>0</v>
          </cell>
          <cell r="V2312" t="b">
            <v>0</v>
          </cell>
          <cell r="W2312" t="str">
            <v>Asset Management</v>
          </cell>
          <cell r="X2312">
            <v>371859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 t="str">
            <v>20</v>
          </cell>
          <cell r="AH2312" t="str">
            <v>PR</v>
          </cell>
          <cell r="AI2312" t="str">
            <v>Const</v>
          </cell>
          <cell r="AJ2312" t="str">
            <v>I</v>
          </cell>
        </row>
        <row r="2313">
          <cell r="A2313" t="str">
            <v>1021653</v>
          </cell>
          <cell r="B2313" t="str">
            <v>P02103001</v>
          </cell>
          <cell r="C2313" t="str">
            <v>02103001</v>
          </cell>
          <cell r="D2313" t="str">
            <v>LLCI/LMP I RENOVATIONS</v>
          </cell>
          <cell r="E2313">
            <v>37561</v>
          </cell>
          <cell r="G2313">
            <v>38017</v>
          </cell>
          <cell r="H2313">
            <v>38017</v>
          </cell>
          <cell r="I2313">
            <v>37893</v>
          </cell>
          <cell r="J2313">
            <v>1400000</v>
          </cell>
          <cell r="K2313">
            <v>66059.91</v>
          </cell>
          <cell r="L2313">
            <v>1330769.9199999999</v>
          </cell>
          <cell r="M2313">
            <v>0</v>
          </cell>
          <cell r="N2313">
            <v>1328007</v>
          </cell>
          <cell r="O2313">
            <v>200506</v>
          </cell>
          <cell r="P2313">
            <v>1334510.33</v>
          </cell>
          <cell r="Q2313" t="str">
            <v>80</v>
          </cell>
          <cell r="R2313" t="str">
            <v>Medicine</v>
          </cell>
          <cell r="S2313" t="str">
            <v>MEDICAL CAMPUS</v>
          </cell>
          <cell r="T2313" t="b">
            <v>0</v>
          </cell>
          <cell r="U2313" t="b">
            <v>0</v>
          </cell>
          <cell r="V2313" t="b">
            <v>0</v>
          </cell>
          <cell r="W2313" t="str">
            <v>Asset Management</v>
          </cell>
          <cell r="X2313">
            <v>1334312</v>
          </cell>
          <cell r="Y2313">
            <v>0</v>
          </cell>
          <cell r="Z2313">
            <v>0</v>
          </cell>
          <cell r="AA2313">
            <v>3541.66</v>
          </cell>
          <cell r="AB2313">
            <v>0</v>
          </cell>
          <cell r="AC2313">
            <v>198.75</v>
          </cell>
          <cell r="AD2313">
            <v>0</v>
          </cell>
          <cell r="AE2313">
            <v>0</v>
          </cell>
          <cell r="AF2313">
            <v>0</v>
          </cell>
          <cell r="AG2313" t="str">
            <v>20</v>
          </cell>
          <cell r="AH2313" t="str">
            <v>PR</v>
          </cell>
          <cell r="AI2313" t="str">
            <v>Const</v>
          </cell>
          <cell r="AJ2313" t="str">
            <v>I</v>
          </cell>
        </row>
        <row r="2314">
          <cell r="A2314" t="str">
            <v>1021696</v>
          </cell>
          <cell r="B2314" t="str">
            <v>C02112577</v>
          </cell>
          <cell r="C2314" t="str">
            <v>02112577</v>
          </cell>
          <cell r="D2314" t="str">
            <v>NEUROPHYSIOLOGY LAB EMG MACHINE Cancel</v>
          </cell>
          <cell r="E2314">
            <v>37561</v>
          </cell>
          <cell r="I2314">
            <v>37585</v>
          </cell>
          <cell r="J2314">
            <v>0</v>
          </cell>
          <cell r="K2314">
            <v>30175</v>
          </cell>
          <cell r="L2314">
            <v>0</v>
          </cell>
          <cell r="M2314">
            <v>0</v>
          </cell>
          <cell r="N2314">
            <v>0</v>
          </cell>
          <cell r="O2314">
            <v>200506</v>
          </cell>
          <cell r="P2314">
            <v>0</v>
          </cell>
          <cell r="Q2314" t="str">
            <v>80</v>
          </cell>
          <cell r="R2314" t="str">
            <v>Medicine</v>
          </cell>
          <cell r="T2314" t="b">
            <v>0</v>
          </cell>
          <cell r="U2314" t="b">
            <v>0</v>
          </cell>
          <cell r="V2314" t="b">
            <v>0</v>
          </cell>
          <cell r="W2314" t="str">
            <v>Finance-General Administration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I2314" t="str">
            <v>Tomb</v>
          </cell>
          <cell r="AJ2314" t="str">
            <v>T</v>
          </cell>
        </row>
        <row r="2315">
          <cell r="A2315" t="str">
            <v>1021697</v>
          </cell>
          <cell r="B2315" t="str">
            <v>C02112578</v>
          </cell>
          <cell r="C2315" t="str">
            <v>02112578</v>
          </cell>
          <cell r="D2315" t="str">
            <v>MBTS KECK FACILITY TANGO HANDLING SYSTEM</v>
          </cell>
          <cell r="E2315">
            <v>37561</v>
          </cell>
          <cell r="G2315">
            <v>37680</v>
          </cell>
          <cell r="H2315">
            <v>37590</v>
          </cell>
          <cell r="I2315">
            <v>37585</v>
          </cell>
          <cell r="J2315">
            <v>153525</v>
          </cell>
          <cell r="K2315">
            <v>153525.38</v>
          </cell>
          <cell r="L2315">
            <v>153525.38</v>
          </cell>
          <cell r="M2315">
            <v>0</v>
          </cell>
          <cell r="N2315">
            <v>153525</v>
          </cell>
          <cell r="O2315">
            <v>200506</v>
          </cell>
          <cell r="P2315">
            <v>153525.38</v>
          </cell>
          <cell r="Q2315" t="str">
            <v>80</v>
          </cell>
          <cell r="R2315" t="str">
            <v>Medicine</v>
          </cell>
          <cell r="S2315" t="str">
            <v>EQUIPMENT, SYSTEMS, SOFTWARE</v>
          </cell>
          <cell r="T2315" t="b">
            <v>0</v>
          </cell>
          <cell r="U2315" t="b">
            <v>1</v>
          </cell>
          <cell r="V2315" t="b">
            <v>0</v>
          </cell>
          <cell r="W2315" t="str">
            <v>Finance-General Administration</v>
          </cell>
          <cell r="X2315">
            <v>153525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 t="str">
            <v>50</v>
          </cell>
          <cell r="AH2315" t="str">
            <v>OE</v>
          </cell>
          <cell r="AI2315" t="str">
            <v>FullyF</v>
          </cell>
          <cell r="AJ2315" t="str">
            <v>FF</v>
          </cell>
        </row>
        <row r="2316">
          <cell r="A2316" t="str">
            <v>1021734</v>
          </cell>
          <cell r="B2316" t="str">
            <v>P02112601</v>
          </cell>
          <cell r="C2316" t="str">
            <v>02112601</v>
          </cell>
          <cell r="D2316" t="str">
            <v>BRBL PIPE RISER REPLACEMENT</v>
          </cell>
          <cell r="E2316">
            <v>37561</v>
          </cell>
          <cell r="G2316">
            <v>37772</v>
          </cell>
          <cell r="H2316">
            <v>37741</v>
          </cell>
          <cell r="I2316">
            <v>37866</v>
          </cell>
          <cell r="J2316">
            <v>290525</v>
          </cell>
          <cell r="K2316">
            <v>290525</v>
          </cell>
          <cell r="L2316">
            <v>290525</v>
          </cell>
          <cell r="M2316">
            <v>290525</v>
          </cell>
          <cell r="N2316">
            <v>0</v>
          </cell>
          <cell r="O2316">
            <v>200506</v>
          </cell>
          <cell r="P2316">
            <v>290525</v>
          </cell>
          <cell r="Q2316" t="str">
            <v>50</v>
          </cell>
          <cell r="R2316" t="str">
            <v>Libraries</v>
          </cell>
          <cell r="T2316" t="b">
            <v>0</v>
          </cell>
          <cell r="U2316" t="b">
            <v>1</v>
          </cell>
          <cell r="V2316" t="b">
            <v>0</v>
          </cell>
          <cell r="W2316" t="str">
            <v>Accounting And Contracts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 t="str">
            <v>30</v>
          </cell>
          <cell r="AH2316" t="str">
            <v>CM</v>
          </cell>
          <cell r="AI2316" t="str">
            <v>FullyF</v>
          </cell>
          <cell r="AJ2316" t="str">
            <v>FF</v>
          </cell>
        </row>
        <row r="2317">
          <cell r="A2317" t="str">
            <v>1021735</v>
          </cell>
          <cell r="B2317" t="str">
            <v>P02090401</v>
          </cell>
          <cell r="C2317" t="str">
            <v>02090401</v>
          </cell>
          <cell r="D2317" t="str">
            <v>SHM I-WING AHU REPLACEMENT</v>
          </cell>
          <cell r="E2317">
            <v>37561</v>
          </cell>
          <cell r="G2317">
            <v>37925</v>
          </cell>
          <cell r="H2317">
            <v>37956</v>
          </cell>
          <cell r="I2317">
            <v>37725</v>
          </cell>
          <cell r="J2317">
            <v>600000</v>
          </cell>
          <cell r="K2317">
            <v>115151.22</v>
          </cell>
          <cell r="L2317">
            <v>569525.27</v>
          </cell>
          <cell r="M2317">
            <v>0</v>
          </cell>
          <cell r="N2317">
            <v>569525</v>
          </cell>
          <cell r="O2317">
            <v>200506</v>
          </cell>
          <cell r="P2317">
            <v>569525.27</v>
          </cell>
          <cell r="Q2317" t="str">
            <v>80</v>
          </cell>
          <cell r="R2317" t="str">
            <v>Medicine</v>
          </cell>
          <cell r="S2317" t="str">
            <v>MEDICAL CAMPUS</v>
          </cell>
          <cell r="T2317" t="b">
            <v>0</v>
          </cell>
          <cell r="U2317" t="b">
            <v>0</v>
          </cell>
          <cell r="V2317" t="b">
            <v>0</v>
          </cell>
          <cell r="W2317" t="str">
            <v>Asset Management</v>
          </cell>
          <cell r="X2317">
            <v>569525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 t="str">
            <v>30</v>
          </cell>
          <cell r="AH2317" t="str">
            <v>CM</v>
          </cell>
          <cell r="AI2317" t="str">
            <v>Const</v>
          </cell>
          <cell r="AJ2317" t="str">
            <v>I</v>
          </cell>
        </row>
        <row r="2318">
          <cell r="A2318" t="str">
            <v>1021736</v>
          </cell>
          <cell r="B2318" t="str">
            <v>P02111401</v>
          </cell>
          <cell r="C2318" t="str">
            <v>02111401</v>
          </cell>
          <cell r="D2318" t="str">
            <v>BECTON 204 LAB RENOVATIONS</v>
          </cell>
          <cell r="E2318">
            <v>37561</v>
          </cell>
          <cell r="G2318">
            <v>37894</v>
          </cell>
          <cell r="H2318">
            <v>37955</v>
          </cell>
          <cell r="I2318">
            <v>37771</v>
          </cell>
          <cell r="J2318">
            <v>99740</v>
          </cell>
          <cell r="K2318">
            <v>16100</v>
          </cell>
          <cell r="L2318">
            <v>69188.399999999994</v>
          </cell>
          <cell r="M2318">
            <v>69465</v>
          </cell>
          <cell r="N2318">
            <v>0</v>
          </cell>
          <cell r="O2318">
            <v>200506</v>
          </cell>
          <cell r="P2318">
            <v>69688.399999999994</v>
          </cell>
          <cell r="Q2318" t="str">
            <v>24</v>
          </cell>
          <cell r="R2318" t="str">
            <v>Eng&amp;ApplSci</v>
          </cell>
          <cell r="T2318" t="b">
            <v>0</v>
          </cell>
          <cell r="U2318" t="b">
            <v>0</v>
          </cell>
          <cell r="V2318" t="b">
            <v>0</v>
          </cell>
          <cell r="W2318" t="str">
            <v>Accounting And Contracts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500</v>
          </cell>
          <cell r="AF2318">
            <v>0</v>
          </cell>
          <cell r="AG2318" t="str">
            <v>20</v>
          </cell>
          <cell r="AH2318" t="str">
            <v>PR</v>
          </cell>
          <cell r="AI2318" t="str">
            <v>Const</v>
          </cell>
          <cell r="AJ2318" t="str">
            <v>I</v>
          </cell>
        </row>
        <row r="2319">
          <cell r="A2319" t="str">
            <v>1021737</v>
          </cell>
          <cell r="B2319" t="str">
            <v>P02111501</v>
          </cell>
          <cell r="C2319" t="str">
            <v>02111501</v>
          </cell>
          <cell r="D2319" t="str">
            <v>PM/ESC FUEL CELL</v>
          </cell>
          <cell r="E2319">
            <v>37561</v>
          </cell>
          <cell r="G2319">
            <v>37925</v>
          </cell>
          <cell r="H2319">
            <v>37925</v>
          </cell>
          <cell r="I2319">
            <v>37585</v>
          </cell>
          <cell r="J2319">
            <v>270000</v>
          </cell>
          <cell r="K2319">
            <v>27459.7</v>
          </cell>
          <cell r="L2319">
            <v>252122.27</v>
          </cell>
          <cell r="M2319">
            <v>0</v>
          </cell>
          <cell r="N2319">
            <v>252122</v>
          </cell>
          <cell r="O2319">
            <v>200506</v>
          </cell>
          <cell r="P2319">
            <v>252306.27</v>
          </cell>
          <cell r="Q2319" t="str">
            <v>65</v>
          </cell>
          <cell r="R2319" t="str">
            <v>Admin&amp;Other Utilities Central</v>
          </cell>
          <cell r="S2319" t="str">
            <v>SCIENCE HILL</v>
          </cell>
          <cell r="T2319" t="b">
            <v>0</v>
          </cell>
          <cell r="U2319" t="b">
            <v>0</v>
          </cell>
          <cell r="V2319" t="b">
            <v>0</v>
          </cell>
          <cell r="W2319" t="str">
            <v>Accounting And Contracts</v>
          </cell>
          <cell r="X2319">
            <v>252122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184</v>
          </cell>
          <cell r="AF2319">
            <v>0</v>
          </cell>
          <cell r="AG2319" t="str">
            <v>40</v>
          </cell>
          <cell r="AH2319" t="str">
            <v>UT</v>
          </cell>
          <cell r="AI2319" t="str">
            <v>Const</v>
          </cell>
          <cell r="AJ2319" t="str">
            <v>I</v>
          </cell>
        </row>
        <row r="2320">
          <cell r="A2320" t="str">
            <v>1021860</v>
          </cell>
          <cell r="B2320" t="str">
            <v>P02120602</v>
          </cell>
          <cell r="C2320" t="str">
            <v>02120602</v>
          </cell>
          <cell r="D2320" t="str">
            <v>CPP ENVIRONMENTAL MODIFICATIONS</v>
          </cell>
          <cell r="E2320">
            <v>37591</v>
          </cell>
          <cell r="G2320">
            <v>37802</v>
          </cell>
          <cell r="I2320">
            <v>38187</v>
          </cell>
          <cell r="J2320">
            <v>171007</v>
          </cell>
          <cell r="K2320">
            <v>108752.39</v>
          </cell>
          <cell r="L2320">
            <v>171007.39</v>
          </cell>
          <cell r="M2320">
            <v>0</v>
          </cell>
          <cell r="N2320">
            <v>171007</v>
          </cell>
          <cell r="O2320">
            <v>200506</v>
          </cell>
          <cell r="P2320">
            <v>171007.39</v>
          </cell>
          <cell r="Q2320" t="str">
            <v>65</v>
          </cell>
          <cell r="R2320" t="str">
            <v>Admin&amp;Other Utilities Central</v>
          </cell>
          <cell r="S2320" t="str">
            <v>POWER PLANTS AND UTILITY DISTRIBUTION SYSTEMS</v>
          </cell>
          <cell r="T2320" t="b">
            <v>0</v>
          </cell>
          <cell r="U2320" t="b">
            <v>0</v>
          </cell>
          <cell r="V2320" t="b">
            <v>0</v>
          </cell>
          <cell r="W2320" t="str">
            <v>Accounting And Contracts</v>
          </cell>
          <cell r="X2320">
            <v>171007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 t="str">
            <v>40</v>
          </cell>
          <cell r="AH2320" t="str">
            <v>UT</v>
          </cell>
          <cell r="AI2320" t="str">
            <v>Vclosed</v>
          </cell>
          <cell r="AJ2320" t="str">
            <v>VC</v>
          </cell>
        </row>
        <row r="2321">
          <cell r="A2321" t="str">
            <v>1021861</v>
          </cell>
          <cell r="B2321" t="str">
            <v>P02120901</v>
          </cell>
          <cell r="C2321" t="str">
            <v>02120901</v>
          </cell>
          <cell r="D2321" t="str">
            <v>SPP ENVIRONMENTAL MODIFICATIONS</v>
          </cell>
          <cell r="E2321">
            <v>37591</v>
          </cell>
          <cell r="G2321">
            <v>37986</v>
          </cell>
          <cell r="H2321">
            <v>37924</v>
          </cell>
          <cell r="I2321">
            <v>38201</v>
          </cell>
          <cell r="J2321">
            <v>148655</v>
          </cell>
          <cell r="K2321">
            <v>40876.85</v>
          </cell>
          <cell r="L2321">
            <v>148654.59</v>
          </cell>
          <cell r="M2321">
            <v>0</v>
          </cell>
          <cell r="N2321">
            <v>148655</v>
          </cell>
          <cell r="O2321">
            <v>200506</v>
          </cell>
          <cell r="P2321">
            <v>148654.59</v>
          </cell>
          <cell r="Q2321" t="str">
            <v>66</v>
          </cell>
          <cell r="R2321" t="str">
            <v>Admin&amp;Other YSM Utilities</v>
          </cell>
          <cell r="S2321" t="str">
            <v>POWER PLANTS AND UTILITY DISTRIBUTION SYSTEMS</v>
          </cell>
          <cell r="T2321" t="b">
            <v>0</v>
          </cell>
          <cell r="U2321" t="b">
            <v>1</v>
          </cell>
          <cell r="V2321" t="b">
            <v>0</v>
          </cell>
          <cell r="W2321" t="str">
            <v>Accounting And Contracts</v>
          </cell>
          <cell r="X2321">
            <v>148655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 t="str">
            <v>40</v>
          </cell>
          <cell r="AH2321" t="str">
            <v>UT</v>
          </cell>
          <cell r="AI2321" t="str">
            <v>FullyF</v>
          </cell>
          <cell r="AJ2321" t="str">
            <v>FF</v>
          </cell>
        </row>
        <row r="2322">
          <cell r="A2322" t="str">
            <v>1021870</v>
          </cell>
          <cell r="B2322" t="str">
            <v>P02100101</v>
          </cell>
          <cell r="C2322" t="str">
            <v>02100101</v>
          </cell>
          <cell r="D2322" t="str">
            <v>SHM BG LEVEL BIOWASTE SHREDDER</v>
          </cell>
          <cell r="E2322">
            <v>37561</v>
          </cell>
          <cell r="G2322">
            <v>37832</v>
          </cell>
          <cell r="I2322">
            <v>37606</v>
          </cell>
          <cell r="J2322">
            <v>98000</v>
          </cell>
          <cell r="K2322">
            <v>42425</v>
          </cell>
          <cell r="L2322">
            <v>97080.73</v>
          </cell>
          <cell r="M2322">
            <v>0</v>
          </cell>
          <cell r="N2322">
            <v>97081</v>
          </cell>
          <cell r="O2322">
            <v>200506</v>
          </cell>
          <cell r="P2322">
            <v>97080.73</v>
          </cell>
          <cell r="Q2322" t="str">
            <v>80</v>
          </cell>
          <cell r="R2322" t="str">
            <v>Medicine</v>
          </cell>
          <cell r="S2322" t="str">
            <v>MEDICAL CAMPUS</v>
          </cell>
          <cell r="T2322" t="b">
            <v>0</v>
          </cell>
          <cell r="U2322" t="b">
            <v>0</v>
          </cell>
          <cell r="V2322" t="b">
            <v>0</v>
          </cell>
          <cell r="W2322" t="str">
            <v>Asset Management</v>
          </cell>
          <cell r="X2322">
            <v>97081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 t="str">
            <v>20</v>
          </cell>
          <cell r="AH2322" t="str">
            <v>PR</v>
          </cell>
          <cell r="AI2322" t="str">
            <v>Desig</v>
          </cell>
          <cell r="AJ2322" t="str">
            <v>I</v>
          </cell>
        </row>
        <row r="2323">
          <cell r="A2323" t="str">
            <v>1021871</v>
          </cell>
          <cell r="B2323" t="str">
            <v>C02121377</v>
          </cell>
          <cell r="C2323" t="str">
            <v>02121377</v>
          </cell>
          <cell r="D2323" t="str">
            <v>MBTS KECK FACILITY 3730XL CAPILLARY DNA SEQUENCER</v>
          </cell>
          <cell r="E2323">
            <v>37591</v>
          </cell>
          <cell r="G2323">
            <v>37711</v>
          </cell>
          <cell r="H2323">
            <v>37651</v>
          </cell>
          <cell r="I2323">
            <v>37605</v>
          </cell>
          <cell r="J2323">
            <v>280775</v>
          </cell>
          <cell r="K2323">
            <v>280775</v>
          </cell>
          <cell r="L2323">
            <v>280775</v>
          </cell>
          <cell r="M2323">
            <v>0</v>
          </cell>
          <cell r="N2323">
            <v>0</v>
          </cell>
          <cell r="O2323">
            <v>200506</v>
          </cell>
          <cell r="P2323">
            <v>280775</v>
          </cell>
          <cell r="Q2323" t="str">
            <v>80</v>
          </cell>
          <cell r="R2323" t="str">
            <v>Medicine</v>
          </cell>
          <cell r="S2323" t="str">
            <v>EQUIPMENT, SYSTEMS, SOFTWARE</v>
          </cell>
          <cell r="T2323" t="b">
            <v>0</v>
          </cell>
          <cell r="U2323" t="b">
            <v>1</v>
          </cell>
          <cell r="V2323" t="b">
            <v>0</v>
          </cell>
          <cell r="W2323" t="str">
            <v>Finance-General Administration</v>
          </cell>
          <cell r="X2323">
            <v>0</v>
          </cell>
          <cell r="Y2323">
            <v>280775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 t="str">
            <v>50</v>
          </cell>
          <cell r="AH2323" t="str">
            <v>OE</v>
          </cell>
          <cell r="AI2323" t="str">
            <v>FullyF</v>
          </cell>
          <cell r="AJ2323" t="str">
            <v>FF</v>
          </cell>
        </row>
        <row r="2324">
          <cell r="A2324" t="str">
            <v>1022016</v>
          </cell>
          <cell r="B2324" t="str">
            <v>T03010655</v>
          </cell>
          <cell r="C2324" t="str">
            <v>03010655</v>
          </cell>
          <cell r="D2324" t="str">
            <v>CHEFA X COI</v>
          </cell>
          <cell r="E2324">
            <v>37622</v>
          </cell>
          <cell r="G2324">
            <v>37652</v>
          </cell>
          <cell r="I2324">
            <v>37652</v>
          </cell>
          <cell r="J2324">
            <v>960356</v>
          </cell>
          <cell r="K2324">
            <v>960356.25</v>
          </cell>
          <cell r="L2324">
            <v>960356.25</v>
          </cell>
          <cell r="M2324">
            <v>960356</v>
          </cell>
          <cell r="N2324">
            <v>0</v>
          </cell>
          <cell r="O2324">
            <v>200506</v>
          </cell>
          <cell r="P2324">
            <v>960356.25</v>
          </cell>
          <cell r="T2324" t="b">
            <v>0</v>
          </cell>
          <cell r="U2324" t="b">
            <v>1</v>
          </cell>
          <cell r="V2324" t="b">
            <v>0</v>
          </cell>
          <cell r="W2324" t="str">
            <v>Finance-General Administration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I2324" t="str">
            <v>Tomb</v>
          </cell>
          <cell r="AJ2324" t="str">
            <v>T</v>
          </cell>
        </row>
        <row r="2325">
          <cell r="A2325" t="str">
            <v>1022017</v>
          </cell>
          <cell r="B2325" t="str">
            <v>T03010656</v>
          </cell>
          <cell r="C2325" t="str">
            <v>03010656</v>
          </cell>
          <cell r="D2325" t="str">
            <v>CHEFA X 3 CONSTRUCTION FUND</v>
          </cell>
          <cell r="E2325">
            <v>37622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200506</v>
          </cell>
          <cell r="P2325">
            <v>0</v>
          </cell>
          <cell r="T2325" t="b">
            <v>0</v>
          </cell>
          <cell r="U2325" t="b">
            <v>0</v>
          </cell>
          <cell r="V2325" t="b">
            <v>0</v>
          </cell>
          <cell r="W2325" t="str">
            <v>Finance-General Administration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I2325" t="str">
            <v>Tomb</v>
          </cell>
          <cell r="AJ2325" t="str">
            <v>T</v>
          </cell>
        </row>
        <row r="2326">
          <cell r="A2326" t="str">
            <v>1022019</v>
          </cell>
          <cell r="C2326" t="str">
            <v>03010657</v>
          </cell>
          <cell r="D2326" t="str">
            <v>CHEFA X 1 CONSTRUCTION FUND</v>
          </cell>
          <cell r="E2326">
            <v>37622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200506</v>
          </cell>
          <cell r="P2326">
            <v>0</v>
          </cell>
          <cell r="T2326" t="b">
            <v>0</v>
          </cell>
          <cell r="U2326" t="b">
            <v>0</v>
          </cell>
          <cell r="V2326" t="b">
            <v>0</v>
          </cell>
          <cell r="W2326" t="str">
            <v>Finance-General Administration</v>
          </cell>
          <cell r="X2326">
            <v>0</v>
          </cell>
          <cell r="Y2326">
            <v>0</v>
          </cell>
          <cell r="Z2326">
            <v>0</v>
          </cell>
          <cell r="AI2326" t="str">
            <v>Tomb</v>
          </cell>
          <cell r="AJ2326" t="str">
            <v>T</v>
          </cell>
        </row>
        <row r="2327">
          <cell r="A2327" t="str">
            <v>1022021</v>
          </cell>
          <cell r="C2327" t="str">
            <v>03010658</v>
          </cell>
          <cell r="D2327" t="str">
            <v>CHEFA X 2 CONSTRUCTION FUND</v>
          </cell>
          <cell r="E2327">
            <v>37622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200506</v>
          </cell>
          <cell r="P2327">
            <v>0</v>
          </cell>
          <cell r="T2327" t="b">
            <v>0</v>
          </cell>
          <cell r="U2327" t="b">
            <v>0</v>
          </cell>
          <cell r="V2327" t="b">
            <v>0</v>
          </cell>
          <cell r="W2327" t="str">
            <v>Finance-General Administration</v>
          </cell>
          <cell r="X2327">
            <v>0</v>
          </cell>
          <cell r="Y2327">
            <v>0</v>
          </cell>
          <cell r="Z2327">
            <v>0</v>
          </cell>
          <cell r="AI2327" t="str">
            <v>Tomb</v>
          </cell>
          <cell r="AJ2327" t="str">
            <v>T</v>
          </cell>
        </row>
        <row r="2328">
          <cell r="A2328" t="str">
            <v>1022090</v>
          </cell>
          <cell r="C2328" t="str">
            <v>03011301</v>
          </cell>
          <cell r="D2328" t="str">
            <v>Error</v>
          </cell>
          <cell r="E2328">
            <v>37622</v>
          </cell>
          <cell r="F2328">
            <v>37635</v>
          </cell>
          <cell r="G2328">
            <v>37632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200506</v>
          </cell>
          <cell r="P2328">
            <v>0</v>
          </cell>
          <cell r="T2328" t="b">
            <v>0</v>
          </cell>
          <cell r="U2328" t="b">
            <v>1</v>
          </cell>
          <cell r="V2328" t="b">
            <v>0</v>
          </cell>
          <cell r="W2328" t="str">
            <v>Accounting And Contracts</v>
          </cell>
          <cell r="X2328">
            <v>0</v>
          </cell>
          <cell r="Y2328">
            <v>0</v>
          </cell>
          <cell r="Z2328">
            <v>0</v>
          </cell>
          <cell r="AI2328" t="str">
            <v>Tomb</v>
          </cell>
          <cell r="AJ2328" t="str">
            <v>T</v>
          </cell>
        </row>
        <row r="2329">
          <cell r="A2329" t="str">
            <v>1022097</v>
          </cell>
          <cell r="B2329" t="str">
            <v>P02121703</v>
          </cell>
          <cell r="C2329" t="str">
            <v>02121703</v>
          </cell>
          <cell r="D2329" t="str">
            <v>LAPHAM FIELD HOUSE BOILER REPLACEMENT</v>
          </cell>
          <cell r="E2329">
            <v>37622</v>
          </cell>
          <cell r="G2329">
            <v>37925</v>
          </cell>
          <cell r="H2329">
            <v>37925</v>
          </cell>
          <cell r="I2329">
            <v>37753</v>
          </cell>
          <cell r="J2329">
            <v>310000</v>
          </cell>
          <cell r="K2329">
            <v>52000</v>
          </cell>
          <cell r="L2329">
            <v>297533.2</v>
          </cell>
          <cell r="M2329">
            <v>0</v>
          </cell>
          <cell r="N2329">
            <v>292825</v>
          </cell>
          <cell r="O2329">
            <v>200506</v>
          </cell>
          <cell r="P2329">
            <v>297533.2</v>
          </cell>
          <cell r="Q2329" t="str">
            <v>54</v>
          </cell>
          <cell r="R2329" t="str">
            <v>Athletics</v>
          </cell>
          <cell r="S2329" t="str">
            <v>ATHLETIC FACILITIES</v>
          </cell>
          <cell r="T2329" t="b">
            <v>0</v>
          </cell>
          <cell r="U2329" t="b">
            <v>0</v>
          </cell>
          <cell r="V2329" t="b">
            <v>0</v>
          </cell>
          <cell r="W2329" t="str">
            <v>Accounting And Contracts</v>
          </cell>
          <cell r="X2329">
            <v>310000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 t="str">
            <v>30</v>
          </cell>
          <cell r="AH2329" t="str">
            <v>CM</v>
          </cell>
          <cell r="AI2329" t="str">
            <v>Vclosed</v>
          </cell>
          <cell r="AJ2329" t="str">
            <v>VC</v>
          </cell>
        </row>
        <row r="2330">
          <cell r="A2330" t="str">
            <v>1022099</v>
          </cell>
          <cell r="B2330" t="str">
            <v>P02112201</v>
          </cell>
          <cell r="C2330" t="str">
            <v>02112201</v>
          </cell>
          <cell r="D2330" t="str">
            <v>SHM I-WING ELEVATOR UPGRADE</v>
          </cell>
          <cell r="E2330">
            <v>37622</v>
          </cell>
          <cell r="H2330">
            <v>38352</v>
          </cell>
          <cell r="I2330">
            <v>37866</v>
          </cell>
          <cell r="J2330">
            <v>650000</v>
          </cell>
          <cell r="K2330">
            <v>39201.1</v>
          </cell>
          <cell r="L2330">
            <v>331140.99</v>
          </cell>
          <cell r="M2330">
            <v>0</v>
          </cell>
          <cell r="N2330">
            <v>236195</v>
          </cell>
          <cell r="O2330">
            <v>200506</v>
          </cell>
          <cell r="P2330">
            <v>432470.39</v>
          </cell>
          <cell r="Q2330" t="str">
            <v>80</v>
          </cell>
          <cell r="R2330" t="str">
            <v>Medicine</v>
          </cell>
          <cell r="S2330" t="str">
            <v>MEDICAL CAMPUS</v>
          </cell>
          <cell r="T2330" t="b">
            <v>0</v>
          </cell>
          <cell r="U2330" t="b">
            <v>0</v>
          </cell>
          <cell r="V2330" t="b">
            <v>0</v>
          </cell>
          <cell r="W2330" t="str">
            <v>Asset Management</v>
          </cell>
          <cell r="X2330">
            <v>422500</v>
          </cell>
          <cell r="Y2330">
            <v>0</v>
          </cell>
          <cell r="Z2330">
            <v>0</v>
          </cell>
          <cell r="AA2330">
            <v>32886.720000000001</v>
          </cell>
          <cell r="AB2330">
            <v>12351.22</v>
          </cell>
          <cell r="AC2330">
            <v>925.56</v>
          </cell>
          <cell r="AD2330">
            <v>46665</v>
          </cell>
          <cell r="AE2330">
            <v>40</v>
          </cell>
          <cell r="AF2330">
            <v>8460.9</v>
          </cell>
          <cell r="AG2330" t="str">
            <v>30</v>
          </cell>
          <cell r="AH2330" t="str">
            <v>CM</v>
          </cell>
          <cell r="AI2330" t="str">
            <v>Const</v>
          </cell>
          <cell r="AJ2330" t="str">
            <v>I</v>
          </cell>
        </row>
        <row r="2331">
          <cell r="A2331" t="str">
            <v>1022100</v>
          </cell>
          <cell r="B2331" t="str">
            <v>P02112202</v>
          </cell>
          <cell r="C2331" t="str">
            <v>02112202</v>
          </cell>
          <cell r="D2331" t="str">
            <v>YPB LL PUBLIC SPACE RENOVATIONS</v>
          </cell>
          <cell r="E2331">
            <v>35977</v>
          </cell>
          <cell r="G2331">
            <v>37925</v>
          </cell>
          <cell r="H2331">
            <v>37928</v>
          </cell>
          <cell r="I2331">
            <v>37627</v>
          </cell>
          <cell r="J2331">
            <v>460000</v>
          </cell>
          <cell r="K2331">
            <v>234142.58</v>
          </cell>
          <cell r="L2331">
            <v>443951.76</v>
          </cell>
          <cell r="M2331">
            <v>0</v>
          </cell>
          <cell r="N2331">
            <v>443952</v>
          </cell>
          <cell r="O2331">
            <v>200506</v>
          </cell>
          <cell r="P2331">
            <v>443951.76</v>
          </cell>
          <cell r="Q2331" t="str">
            <v>80</v>
          </cell>
          <cell r="R2331" t="str">
            <v>Medicine</v>
          </cell>
          <cell r="S2331" t="str">
            <v>MEDICAL CAMPUS</v>
          </cell>
          <cell r="T2331" t="b">
            <v>0</v>
          </cell>
          <cell r="U2331" t="b">
            <v>0</v>
          </cell>
          <cell r="V2331" t="b">
            <v>0</v>
          </cell>
          <cell r="W2331" t="str">
            <v>Asset Management</v>
          </cell>
          <cell r="X2331">
            <v>460000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 t="str">
            <v>20</v>
          </cell>
          <cell r="AH2331" t="str">
            <v>PR</v>
          </cell>
          <cell r="AI2331" t="str">
            <v>Const</v>
          </cell>
          <cell r="AJ2331" t="str">
            <v>I</v>
          </cell>
        </row>
        <row r="2332">
          <cell r="A2332" t="str">
            <v>1022103</v>
          </cell>
          <cell r="B2332" t="str">
            <v>P02121701</v>
          </cell>
          <cell r="C2332" t="str">
            <v>02121701</v>
          </cell>
          <cell r="D2332" t="str">
            <v>MASON LAB 219 LAB IMPROVEMENT</v>
          </cell>
          <cell r="E2332">
            <v>37622</v>
          </cell>
          <cell r="G2332">
            <v>37833</v>
          </cell>
          <cell r="H2332">
            <v>37741</v>
          </cell>
          <cell r="I2332">
            <v>37627</v>
          </cell>
          <cell r="J2332">
            <v>150000</v>
          </cell>
          <cell r="K2332">
            <v>145002.21</v>
          </cell>
          <cell r="L2332">
            <v>151073.21</v>
          </cell>
          <cell r="M2332">
            <v>151073</v>
          </cell>
          <cell r="N2332">
            <v>0</v>
          </cell>
          <cell r="O2332">
            <v>200506</v>
          </cell>
          <cell r="P2332">
            <v>151073.21</v>
          </cell>
          <cell r="Q2332" t="str">
            <v>24</v>
          </cell>
          <cell r="R2332" t="str">
            <v>Eng&amp;ApplSci</v>
          </cell>
          <cell r="T2332" t="b">
            <v>0</v>
          </cell>
          <cell r="U2332" t="b">
            <v>0</v>
          </cell>
          <cell r="V2332" t="b">
            <v>0</v>
          </cell>
          <cell r="W2332" t="str">
            <v>Accounting And Contracts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 t="str">
            <v>20</v>
          </cell>
          <cell r="AH2332" t="str">
            <v>PR</v>
          </cell>
          <cell r="AI2332" t="str">
            <v>Const</v>
          </cell>
          <cell r="AJ2332" t="str">
            <v>I</v>
          </cell>
        </row>
        <row r="2333">
          <cell r="A2333" t="str">
            <v>1022105</v>
          </cell>
          <cell r="B2333" t="str">
            <v>P02121702</v>
          </cell>
          <cell r="C2333" t="str">
            <v>02121702</v>
          </cell>
          <cell r="D2333" t="str">
            <v>WALL 53 SEWER SEPARATION</v>
          </cell>
          <cell r="E2333">
            <v>37622</v>
          </cell>
          <cell r="H2333">
            <v>38595</v>
          </cell>
          <cell r="I2333">
            <v>38313</v>
          </cell>
          <cell r="J2333">
            <v>500000</v>
          </cell>
          <cell r="K2333">
            <v>5000</v>
          </cell>
          <cell r="L2333">
            <v>5209</v>
          </cell>
          <cell r="M2333">
            <v>0</v>
          </cell>
          <cell r="N2333">
            <v>5209</v>
          </cell>
          <cell r="O2333">
            <v>200506</v>
          </cell>
          <cell r="P2333">
            <v>5209</v>
          </cell>
          <cell r="Q2333" t="str">
            <v>20</v>
          </cell>
          <cell r="R2333" t="str">
            <v>Humanities</v>
          </cell>
          <cell r="S2333" t="str">
            <v>OTHER FACILITIES</v>
          </cell>
          <cell r="T2333" t="b">
            <v>0</v>
          </cell>
          <cell r="U2333" t="b">
            <v>0</v>
          </cell>
          <cell r="V2333" t="b">
            <v>0</v>
          </cell>
          <cell r="W2333" t="str">
            <v>Accounting And Contracts</v>
          </cell>
          <cell r="X2333">
            <v>500000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 t="str">
            <v>30</v>
          </cell>
          <cell r="AH2333" t="str">
            <v>CM</v>
          </cell>
          <cell r="AI2333" t="str">
            <v>Desig</v>
          </cell>
          <cell r="AJ2333" t="str">
            <v>I</v>
          </cell>
        </row>
        <row r="2334">
          <cell r="A2334" t="str">
            <v>1022106</v>
          </cell>
          <cell r="B2334" t="str">
            <v>P02121801</v>
          </cell>
          <cell r="C2334" t="str">
            <v>02121801</v>
          </cell>
          <cell r="D2334" t="str">
            <v>CEN\SCI ELECTRICAL SYSTEM IMPROVEMENTS</v>
          </cell>
          <cell r="E2334">
            <v>37622</v>
          </cell>
          <cell r="H2334">
            <v>38503</v>
          </cell>
          <cell r="I2334">
            <v>38033</v>
          </cell>
          <cell r="J2334">
            <v>295000</v>
          </cell>
          <cell r="K2334">
            <v>0</v>
          </cell>
          <cell r="L2334">
            <v>37596</v>
          </cell>
          <cell r="M2334">
            <v>0</v>
          </cell>
          <cell r="N2334">
            <v>37596</v>
          </cell>
          <cell r="O2334">
            <v>200506</v>
          </cell>
          <cell r="P2334">
            <v>101675</v>
          </cell>
          <cell r="Q2334" t="str">
            <v>65</v>
          </cell>
          <cell r="R2334" t="str">
            <v>Admin&amp;Other Utilities Central</v>
          </cell>
          <cell r="S2334" t="str">
            <v>POWER PLANTS AND UTILITY DISTRIBUTION SYSTEMS</v>
          </cell>
          <cell r="T2334" t="b">
            <v>0</v>
          </cell>
          <cell r="U2334" t="b">
            <v>0</v>
          </cell>
          <cell r="V2334" t="b">
            <v>0</v>
          </cell>
          <cell r="W2334" t="str">
            <v>Accounting And Contracts</v>
          </cell>
          <cell r="X2334">
            <v>37596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24552.25</v>
          </cell>
          <cell r="AD2334">
            <v>4304</v>
          </cell>
          <cell r="AE2334">
            <v>949</v>
          </cell>
          <cell r="AF2334">
            <v>34273.75</v>
          </cell>
          <cell r="AG2334" t="str">
            <v>40</v>
          </cell>
          <cell r="AH2334" t="str">
            <v>UT</v>
          </cell>
          <cell r="AI2334" t="str">
            <v>Const</v>
          </cell>
          <cell r="AJ2334" t="str">
            <v>I</v>
          </cell>
        </row>
        <row r="2335">
          <cell r="A2335" t="str">
            <v>1022107</v>
          </cell>
          <cell r="B2335" t="str">
            <v>P02120601</v>
          </cell>
          <cell r="C2335" t="str">
            <v>02120601</v>
          </cell>
          <cell r="D2335" t="str">
            <v>BRBL/SML ROOM 50 REN (IN SML)</v>
          </cell>
          <cell r="E2335">
            <v>37622</v>
          </cell>
          <cell r="G2335">
            <v>37864</v>
          </cell>
          <cell r="H2335">
            <v>37864</v>
          </cell>
          <cell r="I2335">
            <v>37711</v>
          </cell>
          <cell r="J2335">
            <v>822000</v>
          </cell>
          <cell r="K2335">
            <v>222286.56</v>
          </cell>
          <cell r="L2335">
            <v>728593.57</v>
          </cell>
          <cell r="M2335">
            <v>729381</v>
          </cell>
          <cell r="N2335">
            <v>0</v>
          </cell>
          <cell r="O2335">
            <v>200506</v>
          </cell>
          <cell r="P2335">
            <v>730034.57</v>
          </cell>
          <cell r="Q2335" t="str">
            <v>50</v>
          </cell>
          <cell r="R2335" t="str">
            <v>Libraries</v>
          </cell>
          <cell r="T2335" t="b">
            <v>0</v>
          </cell>
          <cell r="U2335" t="b">
            <v>0</v>
          </cell>
          <cell r="V2335" t="b">
            <v>0</v>
          </cell>
          <cell r="W2335" t="str">
            <v>Accounting And Contracts</v>
          </cell>
          <cell r="X2335">
            <v>0</v>
          </cell>
          <cell r="Y2335">
            <v>0</v>
          </cell>
          <cell r="Z2335">
            <v>0</v>
          </cell>
          <cell r="AA2335">
            <v>1296</v>
          </cell>
          <cell r="AB2335">
            <v>29</v>
          </cell>
          <cell r="AC2335">
            <v>29</v>
          </cell>
          <cell r="AD2335">
            <v>29</v>
          </cell>
          <cell r="AE2335">
            <v>29</v>
          </cell>
          <cell r="AF2335">
            <v>29</v>
          </cell>
          <cell r="AG2335" t="str">
            <v>20</v>
          </cell>
          <cell r="AH2335" t="str">
            <v>PR</v>
          </cell>
          <cell r="AI2335" t="str">
            <v>Const</v>
          </cell>
          <cell r="AJ2335" t="str">
            <v>I</v>
          </cell>
        </row>
        <row r="2336">
          <cell r="A2336" t="str">
            <v>1022180</v>
          </cell>
          <cell r="B2336" t="str">
            <v>C03011684</v>
          </cell>
          <cell r="C2336" t="str">
            <v>03011684</v>
          </cell>
          <cell r="D2336" t="str">
            <v>HEALTH SERVICES CACHE LICENSES</v>
          </cell>
          <cell r="E2336">
            <v>37622</v>
          </cell>
          <cell r="G2336">
            <v>37741</v>
          </cell>
          <cell r="H2336">
            <v>37742</v>
          </cell>
          <cell r="I2336">
            <v>37637</v>
          </cell>
          <cell r="J2336">
            <v>130420</v>
          </cell>
          <cell r="K2336">
            <v>130420</v>
          </cell>
          <cell r="L2336">
            <v>130420</v>
          </cell>
          <cell r="M2336">
            <v>0</v>
          </cell>
          <cell r="N2336">
            <v>130420</v>
          </cell>
          <cell r="O2336">
            <v>200506</v>
          </cell>
          <cell r="P2336">
            <v>130420</v>
          </cell>
          <cell r="Q2336" t="str">
            <v>61</v>
          </cell>
          <cell r="R2336" t="str">
            <v>Admin&amp;Other Other</v>
          </cell>
          <cell r="S2336" t="str">
            <v>EQUIPMENT, SYSTEMS, SOFTWARE</v>
          </cell>
          <cell r="T2336" t="b">
            <v>0</v>
          </cell>
          <cell r="U2336" t="b">
            <v>1</v>
          </cell>
          <cell r="V2336" t="b">
            <v>0</v>
          </cell>
          <cell r="W2336" t="str">
            <v>Finance-General Administration</v>
          </cell>
          <cell r="X2336">
            <v>130420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 t="str">
            <v>50</v>
          </cell>
          <cell r="AH2336" t="str">
            <v>OO</v>
          </cell>
          <cell r="AI2336" t="str">
            <v>FullyF</v>
          </cell>
          <cell r="AJ2336" t="str">
            <v>FF</v>
          </cell>
        </row>
        <row r="2337">
          <cell r="A2337" t="str">
            <v>1022289</v>
          </cell>
          <cell r="B2337" t="str">
            <v>P03010801</v>
          </cell>
          <cell r="C2337" t="str">
            <v>03010801</v>
          </cell>
          <cell r="D2337" t="str">
            <v>KGL ROOM 321A-C LAB RENOVATION</v>
          </cell>
          <cell r="E2337">
            <v>37622</v>
          </cell>
          <cell r="G2337">
            <v>37986</v>
          </cell>
          <cell r="H2337">
            <v>37986</v>
          </cell>
          <cell r="I2337">
            <v>37809</v>
          </cell>
          <cell r="J2337">
            <v>221220</v>
          </cell>
          <cell r="K2337">
            <v>22200</v>
          </cell>
          <cell r="L2337">
            <v>162441.20000000001</v>
          </cell>
          <cell r="M2337">
            <v>0</v>
          </cell>
          <cell r="N2337">
            <v>162441</v>
          </cell>
          <cell r="O2337">
            <v>200506</v>
          </cell>
          <cell r="P2337">
            <v>177924</v>
          </cell>
          <cell r="Q2337" t="str">
            <v>25</v>
          </cell>
          <cell r="R2337" t="str">
            <v>Biological and Physical Sciences</v>
          </cell>
          <cell r="S2337" t="str">
            <v>SCIENCE HILL</v>
          </cell>
          <cell r="T2337" t="b">
            <v>0</v>
          </cell>
          <cell r="U2337" t="b">
            <v>0</v>
          </cell>
          <cell r="V2337" t="b">
            <v>0</v>
          </cell>
          <cell r="W2337" t="str">
            <v>Accounting And Contracts</v>
          </cell>
          <cell r="X2337">
            <v>221220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14732.8</v>
          </cell>
          <cell r="AE2337">
            <v>750</v>
          </cell>
          <cell r="AF2337">
            <v>0</v>
          </cell>
          <cell r="AG2337" t="str">
            <v>20</v>
          </cell>
          <cell r="AH2337" t="str">
            <v>PR</v>
          </cell>
          <cell r="AI2337" t="str">
            <v>Const</v>
          </cell>
          <cell r="AJ2337" t="str">
            <v>I</v>
          </cell>
        </row>
        <row r="2338">
          <cell r="A2338" t="str">
            <v>1022290</v>
          </cell>
          <cell r="B2338" t="str">
            <v>P02103102</v>
          </cell>
          <cell r="C2338" t="str">
            <v>02103102</v>
          </cell>
          <cell r="D2338" t="str">
            <v>GEORGE 300 5 DBAR</v>
          </cell>
          <cell r="E2338">
            <v>37622</v>
          </cell>
          <cell r="G2338">
            <v>37864</v>
          </cell>
          <cell r="H2338">
            <v>37864</v>
          </cell>
          <cell r="I2338">
            <v>37642</v>
          </cell>
          <cell r="J2338">
            <v>330000</v>
          </cell>
          <cell r="K2338">
            <v>83528.710000000006</v>
          </cell>
          <cell r="L2338">
            <v>278408.5</v>
          </cell>
          <cell r="M2338">
            <v>0</v>
          </cell>
          <cell r="N2338">
            <v>269078</v>
          </cell>
          <cell r="O2338">
            <v>200506</v>
          </cell>
          <cell r="P2338">
            <v>291321.08</v>
          </cell>
          <cell r="Q2338" t="str">
            <v>80</v>
          </cell>
          <cell r="R2338" t="str">
            <v>Medicine</v>
          </cell>
          <cell r="S2338" t="str">
            <v>MEDICAL CAMPUS</v>
          </cell>
          <cell r="T2338" t="b">
            <v>0</v>
          </cell>
          <cell r="U2338" t="b">
            <v>0</v>
          </cell>
          <cell r="V2338" t="b">
            <v>0</v>
          </cell>
          <cell r="W2338" t="str">
            <v>Asset Management</v>
          </cell>
          <cell r="X2338">
            <v>0</v>
          </cell>
          <cell r="Y2338">
            <v>330000</v>
          </cell>
          <cell r="Z2338">
            <v>0</v>
          </cell>
          <cell r="AA2338">
            <v>-8605.42</v>
          </cell>
          <cell r="AB2338">
            <v>21518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 t="str">
            <v>20</v>
          </cell>
          <cell r="AH2338" t="str">
            <v>OL</v>
          </cell>
          <cell r="AI2338" t="str">
            <v>Const</v>
          </cell>
          <cell r="AJ2338" t="str">
            <v>I</v>
          </cell>
        </row>
        <row r="2339">
          <cell r="A2339" t="str">
            <v>1022291</v>
          </cell>
          <cell r="B2339" t="str">
            <v>P02121301</v>
          </cell>
          <cell r="C2339" t="str">
            <v>02121301</v>
          </cell>
          <cell r="D2339" t="str">
            <v>LLCI 2 LABORATORY RENOVATION</v>
          </cell>
          <cell r="E2339">
            <v>37622</v>
          </cell>
          <cell r="G2339">
            <v>38077</v>
          </cell>
          <cell r="H2339">
            <v>38138</v>
          </cell>
          <cell r="I2339">
            <v>37893</v>
          </cell>
          <cell r="J2339">
            <v>750000</v>
          </cell>
          <cell r="K2339">
            <v>114.75</v>
          </cell>
          <cell r="L2339">
            <v>677532.67</v>
          </cell>
          <cell r="M2339">
            <v>0</v>
          </cell>
          <cell r="N2339">
            <v>675208</v>
          </cell>
          <cell r="O2339">
            <v>200506</v>
          </cell>
          <cell r="P2339">
            <v>702619.22</v>
          </cell>
          <cell r="Q2339" t="str">
            <v>80</v>
          </cell>
          <cell r="R2339" t="str">
            <v>Medicine</v>
          </cell>
          <cell r="S2339" t="str">
            <v>MEDICAL CAMPUS</v>
          </cell>
          <cell r="T2339" t="b">
            <v>0</v>
          </cell>
          <cell r="U2339" t="b">
            <v>0</v>
          </cell>
          <cell r="V2339" t="b">
            <v>0</v>
          </cell>
          <cell r="W2339" t="str">
            <v>Asset Management</v>
          </cell>
          <cell r="X2339">
            <v>699632</v>
          </cell>
          <cell r="Y2339">
            <v>0</v>
          </cell>
          <cell r="Z2339">
            <v>0</v>
          </cell>
          <cell r="AA2339">
            <v>6116.22</v>
          </cell>
          <cell r="AB2339">
            <v>15983.23</v>
          </cell>
          <cell r="AC2339">
            <v>2987.1</v>
          </cell>
          <cell r="AD2339">
            <v>0</v>
          </cell>
          <cell r="AE2339">
            <v>0</v>
          </cell>
          <cell r="AF2339">
            <v>0</v>
          </cell>
          <cell r="AG2339" t="str">
            <v>20</v>
          </cell>
          <cell r="AH2339" t="str">
            <v>PR</v>
          </cell>
          <cell r="AI2339" t="str">
            <v>Const</v>
          </cell>
          <cell r="AJ2339" t="str">
            <v>I</v>
          </cell>
        </row>
        <row r="2340">
          <cell r="A2340" t="str">
            <v>1022292</v>
          </cell>
          <cell r="B2340" t="str">
            <v>P02092401</v>
          </cell>
          <cell r="C2340" t="str">
            <v>02092401</v>
          </cell>
          <cell r="D2340" t="str">
            <v>SARGENT DRIVE 150 2ND CLINIC TENANT FIT UP</v>
          </cell>
          <cell r="E2340">
            <v>37622</v>
          </cell>
          <cell r="G2340">
            <v>37826</v>
          </cell>
          <cell r="H2340">
            <v>38017</v>
          </cell>
          <cell r="I2340">
            <v>37642</v>
          </cell>
          <cell r="J2340">
            <v>980000</v>
          </cell>
          <cell r="K2340">
            <v>192170.55</v>
          </cell>
          <cell r="L2340">
            <v>800615.72</v>
          </cell>
          <cell r="M2340">
            <v>216351</v>
          </cell>
          <cell r="N2340">
            <v>584265</v>
          </cell>
          <cell r="O2340">
            <v>200506</v>
          </cell>
          <cell r="P2340">
            <v>800615.72</v>
          </cell>
          <cell r="Q2340" t="str">
            <v>80</v>
          </cell>
          <cell r="R2340" t="str">
            <v>Medicine</v>
          </cell>
          <cell r="T2340" t="b">
            <v>0</v>
          </cell>
          <cell r="U2340" t="b">
            <v>0</v>
          </cell>
          <cell r="V2340" t="b">
            <v>0</v>
          </cell>
          <cell r="W2340" t="str">
            <v>Asset Management</v>
          </cell>
          <cell r="X2340">
            <v>0</v>
          </cell>
          <cell r="Y2340">
            <v>676200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 t="str">
            <v>30</v>
          </cell>
          <cell r="AH2340" t="str">
            <v>CM</v>
          </cell>
          <cell r="AI2340" t="str">
            <v>Const</v>
          </cell>
          <cell r="AJ2340" t="str">
            <v>I</v>
          </cell>
        </row>
        <row r="2341">
          <cell r="A2341" t="str">
            <v>1022325</v>
          </cell>
          <cell r="B2341" t="str">
            <v>P03011402</v>
          </cell>
          <cell r="C2341" t="str">
            <v>03011402</v>
          </cell>
          <cell r="D2341" t="str">
            <v>WHITNEY 175/221 OFFICE REHABILITATION</v>
          </cell>
          <cell r="E2341">
            <v>37622</v>
          </cell>
          <cell r="G2341">
            <v>38017</v>
          </cell>
          <cell r="H2341">
            <v>38168</v>
          </cell>
          <cell r="I2341">
            <v>37853</v>
          </cell>
          <cell r="J2341">
            <v>540000</v>
          </cell>
          <cell r="K2341">
            <v>30928.69</v>
          </cell>
          <cell r="L2341">
            <v>508402.76</v>
          </cell>
          <cell r="M2341">
            <v>508815</v>
          </cell>
          <cell r="N2341">
            <v>0</v>
          </cell>
          <cell r="O2341">
            <v>200506</v>
          </cell>
          <cell r="P2341">
            <v>521890.66</v>
          </cell>
          <cell r="Q2341" t="str">
            <v>60</v>
          </cell>
          <cell r="R2341" t="str">
            <v>Admin&amp;Other Administration</v>
          </cell>
          <cell r="S2341" t="str">
            <v>OTHER FACILITIES</v>
          </cell>
          <cell r="T2341" t="b">
            <v>0</v>
          </cell>
          <cell r="U2341" t="b">
            <v>0</v>
          </cell>
          <cell r="V2341" t="b">
            <v>0</v>
          </cell>
          <cell r="W2341" t="str">
            <v>Accounting And Contracts</v>
          </cell>
          <cell r="X2341">
            <v>0</v>
          </cell>
          <cell r="Y2341">
            <v>0</v>
          </cell>
          <cell r="Z2341">
            <v>0</v>
          </cell>
          <cell r="AA2341">
            <v>120</v>
          </cell>
          <cell r="AB2341">
            <v>2038.75</v>
          </cell>
          <cell r="AC2341">
            <v>-103.45</v>
          </cell>
          <cell r="AD2341">
            <v>850.6</v>
          </cell>
          <cell r="AE2341">
            <v>10582</v>
          </cell>
          <cell r="AF2341">
            <v>0</v>
          </cell>
          <cell r="AG2341" t="str">
            <v>20</v>
          </cell>
          <cell r="AH2341" t="str">
            <v>PR</v>
          </cell>
          <cell r="AI2341" t="str">
            <v>Const</v>
          </cell>
          <cell r="AJ2341" t="str">
            <v>I</v>
          </cell>
        </row>
        <row r="2342">
          <cell r="A2342" t="str">
            <v>1022362</v>
          </cell>
          <cell r="B2342" t="str">
            <v>P03012301</v>
          </cell>
          <cell r="C2342" t="str">
            <v>03012301</v>
          </cell>
          <cell r="D2342" t="str">
            <v>YSM EGRESS STAIR UPGRADE</v>
          </cell>
          <cell r="E2342">
            <v>37653</v>
          </cell>
          <cell r="G2342">
            <v>38017</v>
          </cell>
          <cell r="H2342">
            <v>37986</v>
          </cell>
          <cell r="I2342">
            <v>37655</v>
          </cell>
          <cell r="J2342">
            <v>150000</v>
          </cell>
          <cell r="K2342">
            <v>0</v>
          </cell>
          <cell r="L2342">
            <v>84405</v>
          </cell>
          <cell r="M2342">
            <v>0</v>
          </cell>
          <cell r="N2342">
            <v>84405</v>
          </cell>
          <cell r="O2342">
            <v>200506</v>
          </cell>
          <cell r="P2342">
            <v>84405</v>
          </cell>
          <cell r="Q2342" t="str">
            <v>80</v>
          </cell>
          <cell r="R2342" t="str">
            <v>Medicine</v>
          </cell>
          <cell r="S2342" t="str">
            <v>MEDICAL CAMPUS</v>
          </cell>
          <cell r="T2342" t="b">
            <v>0</v>
          </cell>
          <cell r="U2342" t="b">
            <v>0</v>
          </cell>
          <cell r="V2342" t="b">
            <v>0</v>
          </cell>
          <cell r="W2342" t="str">
            <v>Asset Management</v>
          </cell>
          <cell r="X2342">
            <v>97500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 t="str">
            <v>30</v>
          </cell>
          <cell r="AH2342" t="str">
            <v>CM</v>
          </cell>
          <cell r="AI2342" t="str">
            <v>Const</v>
          </cell>
          <cell r="AJ2342" t="str">
            <v>I</v>
          </cell>
        </row>
        <row r="2343">
          <cell r="A2343" t="str">
            <v>1022363</v>
          </cell>
          <cell r="B2343" t="str">
            <v>P03011401</v>
          </cell>
          <cell r="C2343" t="str">
            <v>03011401</v>
          </cell>
          <cell r="D2343" t="str">
            <v>YPB FIRE ALARM UPGRADE</v>
          </cell>
          <cell r="E2343">
            <v>37653</v>
          </cell>
          <cell r="G2343">
            <v>37718</v>
          </cell>
          <cell r="H2343">
            <v>37714</v>
          </cell>
          <cell r="I2343">
            <v>37657</v>
          </cell>
          <cell r="J2343">
            <v>80000</v>
          </cell>
          <cell r="K2343">
            <v>70475</v>
          </cell>
          <cell r="L2343">
            <v>76075</v>
          </cell>
          <cell r="M2343">
            <v>0</v>
          </cell>
          <cell r="N2343">
            <v>76075</v>
          </cell>
          <cell r="O2343">
            <v>200506</v>
          </cell>
          <cell r="P2343">
            <v>76075</v>
          </cell>
          <cell r="Q2343" t="str">
            <v>80</v>
          </cell>
          <cell r="R2343" t="str">
            <v>Medicine</v>
          </cell>
          <cell r="S2343" t="str">
            <v>MEDICAL CAMPUS</v>
          </cell>
          <cell r="T2343" t="b">
            <v>0</v>
          </cell>
          <cell r="U2343" t="b">
            <v>0</v>
          </cell>
          <cell r="V2343" t="b">
            <v>0</v>
          </cell>
          <cell r="W2343" t="str">
            <v>Asset Management</v>
          </cell>
          <cell r="X2343">
            <v>80000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 t="str">
            <v>30</v>
          </cell>
          <cell r="AH2343" t="str">
            <v>CM</v>
          </cell>
          <cell r="AI2343" t="str">
            <v>Const</v>
          </cell>
          <cell r="AJ2343" t="str">
            <v>I</v>
          </cell>
        </row>
        <row r="2344">
          <cell r="A2344" t="str">
            <v>1022364</v>
          </cell>
          <cell r="B2344" t="str">
            <v>P03011801</v>
          </cell>
          <cell r="C2344" t="str">
            <v>03011801</v>
          </cell>
          <cell r="D2344" t="str">
            <v>SHM IE 43,45 LAB RENOVATION</v>
          </cell>
          <cell r="E2344">
            <v>37653</v>
          </cell>
          <cell r="G2344">
            <v>37986</v>
          </cell>
          <cell r="H2344">
            <v>37925</v>
          </cell>
          <cell r="I2344">
            <v>37657</v>
          </cell>
          <cell r="J2344">
            <v>80000</v>
          </cell>
          <cell r="K2344">
            <v>12062.25</v>
          </cell>
          <cell r="L2344">
            <v>65843.91</v>
          </cell>
          <cell r="M2344">
            <v>0</v>
          </cell>
          <cell r="N2344">
            <v>65844</v>
          </cell>
          <cell r="O2344">
            <v>200506</v>
          </cell>
          <cell r="P2344">
            <v>74307.100000000006</v>
          </cell>
          <cell r="Q2344" t="str">
            <v>80</v>
          </cell>
          <cell r="R2344" t="str">
            <v>Medicine</v>
          </cell>
          <cell r="S2344" t="str">
            <v>MEDICAL CAMPUS</v>
          </cell>
          <cell r="T2344" t="b">
            <v>0</v>
          </cell>
          <cell r="U2344" t="b">
            <v>0</v>
          </cell>
          <cell r="V2344" t="b">
            <v>0</v>
          </cell>
          <cell r="W2344" t="str">
            <v>Asset Management</v>
          </cell>
          <cell r="X2344">
            <v>68289</v>
          </cell>
          <cell r="Y2344">
            <v>0</v>
          </cell>
          <cell r="Z2344">
            <v>0</v>
          </cell>
          <cell r="AA2344">
            <v>0</v>
          </cell>
          <cell r="AB2344">
            <v>2444.77</v>
          </cell>
          <cell r="AC2344">
            <v>1140</v>
          </cell>
          <cell r="AD2344">
            <v>1898.42</v>
          </cell>
          <cell r="AE2344">
            <v>120</v>
          </cell>
          <cell r="AF2344">
            <v>2860</v>
          </cell>
          <cell r="AG2344" t="str">
            <v>20</v>
          </cell>
          <cell r="AH2344" t="str">
            <v>PR</v>
          </cell>
          <cell r="AI2344" t="str">
            <v>Desig</v>
          </cell>
          <cell r="AJ2344" t="str">
            <v>I</v>
          </cell>
        </row>
        <row r="2345">
          <cell r="A2345" t="str">
            <v>1022365</v>
          </cell>
          <cell r="B2345" t="str">
            <v>P02100802</v>
          </cell>
          <cell r="C2345" t="str">
            <v>02100802</v>
          </cell>
          <cell r="D2345" t="str">
            <v>SHM I MECHANICAL PENTHOUSE REPAIR</v>
          </cell>
          <cell r="E2345">
            <v>37653</v>
          </cell>
          <cell r="G2345">
            <v>38199</v>
          </cell>
          <cell r="H2345">
            <v>38198</v>
          </cell>
          <cell r="I2345">
            <v>37866</v>
          </cell>
          <cell r="J2345">
            <v>220000</v>
          </cell>
          <cell r="K2345">
            <v>13711.38</v>
          </cell>
          <cell r="L2345">
            <v>147733.72</v>
          </cell>
          <cell r="M2345">
            <v>0</v>
          </cell>
          <cell r="N2345">
            <v>125056</v>
          </cell>
          <cell r="O2345">
            <v>200506</v>
          </cell>
          <cell r="P2345">
            <v>206625.97</v>
          </cell>
          <cell r="Q2345" t="str">
            <v>80</v>
          </cell>
          <cell r="R2345" t="str">
            <v>Medicine</v>
          </cell>
          <cell r="S2345" t="str">
            <v>MEDICAL CAMPUS</v>
          </cell>
          <cell r="T2345" t="b">
            <v>0</v>
          </cell>
          <cell r="U2345" t="b">
            <v>0</v>
          </cell>
          <cell r="V2345" t="b">
            <v>0</v>
          </cell>
          <cell r="W2345" t="str">
            <v>Asset Management</v>
          </cell>
          <cell r="X2345">
            <v>154154</v>
          </cell>
          <cell r="Y2345">
            <v>0</v>
          </cell>
          <cell r="Z2345">
            <v>0</v>
          </cell>
          <cell r="AA2345">
            <v>38210.300000000003</v>
          </cell>
          <cell r="AB2345">
            <v>19730.2</v>
          </cell>
          <cell r="AC2345">
            <v>0</v>
          </cell>
          <cell r="AD2345">
            <v>739.25</v>
          </cell>
          <cell r="AE2345">
            <v>0</v>
          </cell>
          <cell r="AF2345">
            <v>212.5</v>
          </cell>
          <cell r="AG2345" t="str">
            <v>30</v>
          </cell>
          <cell r="AH2345" t="str">
            <v>CM</v>
          </cell>
          <cell r="AI2345" t="str">
            <v>Const</v>
          </cell>
          <cell r="AJ2345" t="str">
            <v>I</v>
          </cell>
        </row>
        <row r="2346">
          <cell r="A2346" t="str">
            <v>1022498</v>
          </cell>
          <cell r="B2346" t="str">
            <v>P02121902</v>
          </cell>
          <cell r="C2346" t="str">
            <v>02121902</v>
          </cell>
          <cell r="D2346" t="str">
            <v>CHEMISTRY RESEARCH BUILDING UTILITIES SERVICES</v>
          </cell>
          <cell r="E2346">
            <v>37653</v>
          </cell>
          <cell r="H2346">
            <v>38503</v>
          </cell>
          <cell r="I2346">
            <v>38023</v>
          </cell>
          <cell r="J2346">
            <v>8700000</v>
          </cell>
          <cell r="K2346">
            <v>5794.38</v>
          </cell>
          <cell r="L2346">
            <v>488679.62</v>
          </cell>
          <cell r="M2346">
            <v>0</v>
          </cell>
          <cell r="N2346">
            <v>473830</v>
          </cell>
          <cell r="O2346">
            <v>200506</v>
          </cell>
          <cell r="P2346">
            <v>3924636.64</v>
          </cell>
          <cell r="Q2346" t="str">
            <v>65</v>
          </cell>
          <cell r="R2346" t="str">
            <v>Admin&amp;Other Utilities Central</v>
          </cell>
          <cell r="S2346" t="str">
            <v>POWER PLANTS AND UTILITY DISTRIBUTION SYSTEMS</v>
          </cell>
          <cell r="T2346" t="b">
            <v>0</v>
          </cell>
          <cell r="U2346" t="b">
            <v>0</v>
          </cell>
          <cell r="V2346" t="b">
            <v>0</v>
          </cell>
          <cell r="W2346" t="str">
            <v>Accounting And Contracts</v>
          </cell>
          <cell r="X2346">
            <v>5655000</v>
          </cell>
          <cell r="Y2346">
            <v>0</v>
          </cell>
          <cell r="Z2346">
            <v>0</v>
          </cell>
          <cell r="AA2346">
            <v>170180.8</v>
          </cell>
          <cell r="AB2346">
            <v>1080945.78</v>
          </cell>
          <cell r="AC2346">
            <v>76434.149999999994</v>
          </cell>
          <cell r="AD2346">
            <v>565198.04</v>
          </cell>
          <cell r="AE2346">
            <v>944549.12</v>
          </cell>
          <cell r="AF2346">
            <v>598649.13</v>
          </cell>
          <cell r="AG2346" t="str">
            <v>10</v>
          </cell>
          <cell r="AH2346" t="str">
            <v>NI</v>
          </cell>
          <cell r="AI2346" t="str">
            <v>Const</v>
          </cell>
          <cell r="AJ2346" t="str">
            <v>I</v>
          </cell>
        </row>
        <row r="2347">
          <cell r="A2347" t="str">
            <v>1022499</v>
          </cell>
          <cell r="B2347" t="str">
            <v>P02121101</v>
          </cell>
          <cell r="C2347" t="str">
            <v>02121101</v>
          </cell>
          <cell r="D2347" t="str">
            <v>FMP 1 OFFICE RENOVATIONS</v>
          </cell>
          <cell r="E2347">
            <v>37653</v>
          </cell>
          <cell r="G2347">
            <v>38077</v>
          </cell>
          <cell r="H2347">
            <v>38045</v>
          </cell>
          <cell r="I2347">
            <v>37866</v>
          </cell>
          <cell r="J2347">
            <v>1700000</v>
          </cell>
          <cell r="K2347">
            <v>70971.77</v>
          </cell>
          <cell r="L2347">
            <v>1662675.95</v>
          </cell>
          <cell r="M2347">
            <v>0</v>
          </cell>
          <cell r="N2347">
            <v>1573425</v>
          </cell>
          <cell r="O2347">
            <v>200506</v>
          </cell>
          <cell r="P2347">
            <v>1670648.85</v>
          </cell>
          <cell r="Q2347" t="str">
            <v>80</v>
          </cell>
          <cell r="R2347" t="str">
            <v>Medicine</v>
          </cell>
          <cell r="S2347" t="str">
            <v>MEDICAL CAMPUS</v>
          </cell>
          <cell r="T2347" t="b">
            <v>0</v>
          </cell>
          <cell r="U2347" t="b">
            <v>0</v>
          </cell>
          <cell r="V2347" t="b">
            <v>0</v>
          </cell>
          <cell r="W2347" t="str">
            <v>Asset Management</v>
          </cell>
          <cell r="X2347">
            <v>1667258</v>
          </cell>
          <cell r="Y2347">
            <v>0</v>
          </cell>
          <cell r="Z2347">
            <v>0</v>
          </cell>
          <cell r="AA2347">
            <v>1958.4</v>
          </cell>
          <cell r="AB2347">
            <v>2623.67</v>
          </cell>
          <cell r="AC2347">
            <v>1030</v>
          </cell>
          <cell r="AD2347">
            <v>530.89</v>
          </cell>
          <cell r="AE2347">
            <v>231.28</v>
          </cell>
          <cell r="AF2347">
            <v>1598.66</v>
          </cell>
          <cell r="AG2347" t="str">
            <v>20</v>
          </cell>
          <cell r="AH2347" t="str">
            <v>PR</v>
          </cell>
          <cell r="AI2347" t="str">
            <v>Const</v>
          </cell>
          <cell r="AJ2347" t="str">
            <v>I</v>
          </cell>
        </row>
        <row r="2348">
          <cell r="A2348" t="str">
            <v>1022500</v>
          </cell>
          <cell r="B2348" t="str">
            <v>P02081601</v>
          </cell>
          <cell r="C2348" t="str">
            <v>02081601</v>
          </cell>
          <cell r="D2348" t="str">
            <v>TEMPLE 40 3RD FL OPHTHALMOLOGY</v>
          </cell>
          <cell r="E2348">
            <v>37653</v>
          </cell>
          <cell r="G2348">
            <v>38230</v>
          </cell>
          <cell r="H2348">
            <v>38230</v>
          </cell>
          <cell r="I2348">
            <v>37659</v>
          </cell>
          <cell r="J2348">
            <v>650000</v>
          </cell>
          <cell r="K2348">
            <v>116322.15</v>
          </cell>
          <cell r="L2348">
            <v>510272.48</v>
          </cell>
          <cell r="M2348">
            <v>0</v>
          </cell>
          <cell r="N2348">
            <v>510093</v>
          </cell>
          <cell r="O2348">
            <v>200506</v>
          </cell>
          <cell r="P2348">
            <v>511071.36</v>
          </cell>
          <cell r="Q2348" t="str">
            <v>80</v>
          </cell>
          <cell r="R2348" t="str">
            <v>Medicine</v>
          </cell>
          <cell r="S2348" t="str">
            <v>MEDICAL CAMPUS</v>
          </cell>
          <cell r="T2348" t="b">
            <v>0</v>
          </cell>
          <cell r="U2348" t="b">
            <v>0</v>
          </cell>
          <cell r="V2348" t="b">
            <v>0</v>
          </cell>
          <cell r="W2348" t="str">
            <v>Asset Management</v>
          </cell>
          <cell r="X2348">
            <v>0</v>
          </cell>
          <cell r="Y2348">
            <v>650000</v>
          </cell>
          <cell r="Z2348">
            <v>0</v>
          </cell>
          <cell r="AA2348">
            <v>0</v>
          </cell>
          <cell r="AB2348">
            <v>798.88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 t="str">
            <v>20</v>
          </cell>
          <cell r="AH2348" t="str">
            <v>OL</v>
          </cell>
          <cell r="AI2348" t="str">
            <v>Plan</v>
          </cell>
          <cell r="AJ2348" t="str">
            <v>I</v>
          </cell>
        </row>
        <row r="2349">
          <cell r="A2349" t="str">
            <v>1022532</v>
          </cell>
          <cell r="B2349" t="str">
            <v>C03022053</v>
          </cell>
          <cell r="C2349" t="str">
            <v>03022053</v>
          </cell>
          <cell r="D2349" t="str">
            <v>DIAGNOISTIC RADIOLOGY 1.5 MR MAGNETOM SONATOA SYNGO SYSTEM</v>
          </cell>
          <cell r="E2349">
            <v>37653</v>
          </cell>
          <cell r="G2349">
            <v>37864</v>
          </cell>
          <cell r="H2349">
            <v>37726</v>
          </cell>
          <cell r="I2349">
            <v>37672</v>
          </cell>
          <cell r="J2349">
            <v>1350000</v>
          </cell>
          <cell r="K2349">
            <v>1350000</v>
          </cell>
          <cell r="L2349">
            <v>1350000</v>
          </cell>
          <cell r="M2349">
            <v>0</v>
          </cell>
          <cell r="N2349">
            <v>1350000</v>
          </cell>
          <cell r="O2349">
            <v>200506</v>
          </cell>
          <cell r="P2349">
            <v>1350000</v>
          </cell>
          <cell r="Q2349" t="str">
            <v>80</v>
          </cell>
          <cell r="R2349" t="str">
            <v>Medicine</v>
          </cell>
          <cell r="T2349" t="b">
            <v>0</v>
          </cell>
          <cell r="U2349" t="b">
            <v>1</v>
          </cell>
          <cell r="V2349" t="b">
            <v>0</v>
          </cell>
          <cell r="W2349" t="str">
            <v>Finance-General Administration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 t="str">
            <v>50</v>
          </cell>
          <cell r="AH2349" t="str">
            <v>OE</v>
          </cell>
          <cell r="AI2349" t="str">
            <v>FullyF</v>
          </cell>
          <cell r="AJ2349" t="str">
            <v>FF</v>
          </cell>
        </row>
        <row r="2350">
          <cell r="A2350" t="str">
            <v>1022816</v>
          </cell>
          <cell r="B2350" t="str">
            <v>P03031401</v>
          </cell>
          <cell r="C2350" t="str">
            <v>03031401</v>
          </cell>
          <cell r="D2350" t="str">
            <v>BECTON TRANSFORMER REPLACEMENT</v>
          </cell>
          <cell r="E2350">
            <v>37681</v>
          </cell>
          <cell r="G2350">
            <v>37986</v>
          </cell>
          <cell r="H2350">
            <v>37955</v>
          </cell>
          <cell r="I2350">
            <v>37697</v>
          </cell>
          <cell r="J2350">
            <v>166569</v>
          </cell>
          <cell r="K2350">
            <v>0</v>
          </cell>
          <cell r="L2350">
            <v>166568.79999999999</v>
          </cell>
          <cell r="M2350">
            <v>0</v>
          </cell>
          <cell r="N2350">
            <v>146351</v>
          </cell>
          <cell r="O2350">
            <v>200506</v>
          </cell>
          <cell r="P2350">
            <v>166568.79999999999</v>
          </cell>
          <cell r="Q2350" t="str">
            <v>65</v>
          </cell>
          <cell r="R2350" t="str">
            <v>Admin&amp;Other Utilities Central</v>
          </cell>
          <cell r="S2350" t="str">
            <v>SCIENCE HILL</v>
          </cell>
          <cell r="T2350" t="b">
            <v>0</v>
          </cell>
          <cell r="U2350" t="b">
            <v>1</v>
          </cell>
          <cell r="V2350" t="b">
            <v>0</v>
          </cell>
          <cell r="W2350" t="str">
            <v>Accounting And Contracts</v>
          </cell>
          <cell r="X2350">
            <v>166569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 t="str">
            <v>40</v>
          </cell>
          <cell r="AH2350" t="str">
            <v>UT</v>
          </cell>
          <cell r="AI2350" t="str">
            <v>FullyF</v>
          </cell>
          <cell r="AJ2350" t="str">
            <v>FF</v>
          </cell>
        </row>
        <row r="2351">
          <cell r="A2351" t="str">
            <v>1022817</v>
          </cell>
          <cell r="B2351" t="str">
            <v>P03012901</v>
          </cell>
          <cell r="C2351" t="str">
            <v>03012901</v>
          </cell>
          <cell r="D2351" t="str">
            <v>MASON 214 LAB RENOVATION</v>
          </cell>
          <cell r="E2351">
            <v>37681</v>
          </cell>
          <cell r="G2351">
            <v>37864</v>
          </cell>
          <cell r="H2351">
            <v>37864</v>
          </cell>
          <cell r="I2351">
            <v>38201</v>
          </cell>
          <cell r="J2351">
            <v>103145</v>
          </cell>
          <cell r="K2351">
            <v>16300</v>
          </cell>
          <cell r="L2351">
            <v>103145.45</v>
          </cell>
          <cell r="M2351">
            <v>103145</v>
          </cell>
          <cell r="N2351">
            <v>0</v>
          </cell>
          <cell r="O2351">
            <v>200506</v>
          </cell>
          <cell r="P2351">
            <v>103145.45</v>
          </cell>
          <cell r="Q2351" t="str">
            <v>24</v>
          </cell>
          <cell r="R2351" t="str">
            <v>Eng&amp;ApplSci</v>
          </cell>
          <cell r="T2351" t="b">
            <v>0</v>
          </cell>
          <cell r="U2351" t="b">
            <v>1</v>
          </cell>
          <cell r="V2351" t="b">
            <v>0</v>
          </cell>
          <cell r="W2351" t="str">
            <v>Accounting And Contracts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 t="str">
            <v>20</v>
          </cell>
          <cell r="AH2351" t="str">
            <v>PR</v>
          </cell>
          <cell r="AI2351" t="str">
            <v>FullyF</v>
          </cell>
          <cell r="AJ2351" t="str">
            <v>FF</v>
          </cell>
        </row>
        <row r="2352">
          <cell r="A2352" t="str">
            <v>1023041</v>
          </cell>
          <cell r="B2352" t="str">
            <v>P02070501</v>
          </cell>
          <cell r="C2352" t="str">
            <v>02070501</v>
          </cell>
          <cell r="D2352" t="str">
            <v>GEORGE 300  2 CLEAN ROOM</v>
          </cell>
          <cell r="E2352">
            <v>37681</v>
          </cell>
          <cell r="G2352">
            <v>37986</v>
          </cell>
          <cell r="H2352">
            <v>37955</v>
          </cell>
          <cell r="I2352">
            <v>37346</v>
          </cell>
          <cell r="J2352">
            <v>875000</v>
          </cell>
          <cell r="K2352">
            <v>101212.08</v>
          </cell>
          <cell r="L2352">
            <v>836002.61</v>
          </cell>
          <cell r="M2352">
            <v>0</v>
          </cell>
          <cell r="N2352">
            <v>836003</v>
          </cell>
          <cell r="O2352">
            <v>200506</v>
          </cell>
          <cell r="P2352">
            <v>836002.61</v>
          </cell>
          <cell r="Q2352" t="str">
            <v>80</v>
          </cell>
          <cell r="R2352" t="str">
            <v>Medicine</v>
          </cell>
          <cell r="T2352" t="b">
            <v>0</v>
          </cell>
          <cell r="U2352" t="b">
            <v>0</v>
          </cell>
          <cell r="V2352" t="b">
            <v>0</v>
          </cell>
          <cell r="W2352" t="str">
            <v>Asset Management</v>
          </cell>
          <cell r="X2352">
            <v>0</v>
          </cell>
          <cell r="Y2352">
            <v>875000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 t="str">
            <v>20</v>
          </cell>
          <cell r="AH2352" t="str">
            <v>OL</v>
          </cell>
          <cell r="AI2352" t="str">
            <v>Const</v>
          </cell>
          <cell r="AJ2352" t="str">
            <v>I</v>
          </cell>
        </row>
        <row r="2353">
          <cell r="A2353" t="str">
            <v>1023042</v>
          </cell>
          <cell r="B2353" t="str">
            <v>P03032003</v>
          </cell>
          <cell r="C2353" t="str">
            <v>03032003</v>
          </cell>
          <cell r="D2353" t="str">
            <v>TRUMBULL COLLEGE HEAT VALVE REPLACEMENT</v>
          </cell>
          <cell r="E2353">
            <v>37681</v>
          </cell>
          <cell r="G2353">
            <v>37894</v>
          </cell>
          <cell r="H2353">
            <v>38017</v>
          </cell>
          <cell r="I2353">
            <v>37935</v>
          </cell>
          <cell r="J2353">
            <v>94340</v>
          </cell>
          <cell r="K2353">
            <v>94340</v>
          </cell>
          <cell r="L2353">
            <v>94340</v>
          </cell>
          <cell r="M2353">
            <v>0</v>
          </cell>
          <cell r="N2353">
            <v>94340</v>
          </cell>
          <cell r="O2353">
            <v>200506</v>
          </cell>
          <cell r="P2353">
            <v>94340</v>
          </cell>
          <cell r="Q2353" t="str">
            <v>71</v>
          </cell>
          <cell r="R2353" t="str">
            <v>Residential - Undergraduate</v>
          </cell>
          <cell r="S2353" t="str">
            <v>RESIDENTIAL FACILITIES</v>
          </cell>
          <cell r="T2353" t="b">
            <v>0</v>
          </cell>
          <cell r="U2353" t="b">
            <v>1</v>
          </cell>
          <cell r="V2353" t="b">
            <v>0</v>
          </cell>
          <cell r="W2353" t="str">
            <v>Accounting And Contracts</v>
          </cell>
          <cell r="X2353">
            <v>94340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 t="str">
            <v>30</v>
          </cell>
          <cell r="AH2353" t="str">
            <v>CM</v>
          </cell>
          <cell r="AI2353" t="str">
            <v>FullyF</v>
          </cell>
          <cell r="AJ2353" t="str">
            <v>FF</v>
          </cell>
        </row>
        <row r="2354">
          <cell r="A2354" t="str">
            <v>1023043</v>
          </cell>
          <cell r="B2354" t="str">
            <v>P03032001</v>
          </cell>
          <cell r="C2354" t="str">
            <v>03032001</v>
          </cell>
          <cell r="D2354" t="str">
            <v>HASKINS LABORATORIES RENO - CROWN 270</v>
          </cell>
          <cell r="E2354">
            <v>37681</v>
          </cell>
          <cell r="G2354">
            <v>38230</v>
          </cell>
          <cell r="H2354">
            <v>38533</v>
          </cell>
          <cell r="I2354">
            <v>37725</v>
          </cell>
          <cell r="J2354">
            <v>34954</v>
          </cell>
          <cell r="K2354">
            <v>17076.82</v>
          </cell>
          <cell r="L2354">
            <v>34954.19</v>
          </cell>
          <cell r="M2354">
            <v>0</v>
          </cell>
          <cell r="N2354">
            <v>34954</v>
          </cell>
          <cell r="O2354">
            <v>200506</v>
          </cell>
          <cell r="P2354">
            <v>34954.19</v>
          </cell>
          <cell r="Q2354" t="str">
            <v>61</v>
          </cell>
          <cell r="R2354" t="str">
            <v>Admin&amp;Other Other</v>
          </cell>
          <cell r="T2354" t="b">
            <v>0</v>
          </cell>
          <cell r="U2354" t="b">
            <v>0</v>
          </cell>
          <cell r="V2354" t="b">
            <v>0</v>
          </cell>
          <cell r="W2354" t="str">
            <v>Accounting And Contracts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 t="str">
            <v>50</v>
          </cell>
          <cell r="AH2354" t="str">
            <v>CR</v>
          </cell>
          <cell r="AI2354" t="str">
            <v>Vclosed</v>
          </cell>
          <cell r="AJ2354" t="str">
            <v>VC</v>
          </cell>
        </row>
        <row r="2355">
          <cell r="A2355" t="str">
            <v>1023110</v>
          </cell>
          <cell r="B2355" t="str">
            <v>P03020501</v>
          </cell>
          <cell r="C2355" t="str">
            <v>03020501</v>
          </cell>
          <cell r="D2355" t="str">
            <v>LAUDER HALL 3RD FLOOR RENOVATION</v>
          </cell>
          <cell r="E2355">
            <v>37712</v>
          </cell>
          <cell r="G2355">
            <v>38230</v>
          </cell>
          <cell r="H2355">
            <v>38208</v>
          </cell>
          <cell r="I2355">
            <v>37921</v>
          </cell>
          <cell r="J2355">
            <v>3300000</v>
          </cell>
          <cell r="K2355">
            <v>9321.99</v>
          </cell>
          <cell r="L2355">
            <v>1652644.55</v>
          </cell>
          <cell r="M2355">
            <v>0</v>
          </cell>
          <cell r="N2355">
            <v>1259690</v>
          </cell>
          <cell r="O2355">
            <v>200506</v>
          </cell>
          <cell r="P2355">
            <v>2855977.84</v>
          </cell>
          <cell r="Q2355" t="str">
            <v>80</v>
          </cell>
          <cell r="R2355" t="str">
            <v>Medicine</v>
          </cell>
          <cell r="S2355" t="str">
            <v>MEDICAL CAMPUS</v>
          </cell>
          <cell r="T2355" t="b">
            <v>0</v>
          </cell>
          <cell r="U2355" t="b">
            <v>0</v>
          </cell>
          <cell r="V2355" t="b">
            <v>0</v>
          </cell>
          <cell r="W2355" t="str">
            <v>Asset Management</v>
          </cell>
          <cell r="X2355">
            <v>3300000</v>
          </cell>
          <cell r="Y2355">
            <v>0</v>
          </cell>
          <cell r="Z2355">
            <v>0</v>
          </cell>
          <cell r="AA2355">
            <v>13546.01</v>
          </cell>
          <cell r="AB2355">
            <v>640604.5</v>
          </cell>
          <cell r="AC2355">
            <v>60301.03</v>
          </cell>
          <cell r="AD2355">
            <v>237016.25</v>
          </cell>
          <cell r="AE2355">
            <v>256221.5</v>
          </cell>
          <cell r="AF2355">
            <v>-4356</v>
          </cell>
          <cell r="AG2355" t="str">
            <v>20</v>
          </cell>
          <cell r="AH2355" t="str">
            <v>PR</v>
          </cell>
          <cell r="AI2355" t="str">
            <v>Const</v>
          </cell>
          <cell r="AJ2355" t="str">
            <v>I</v>
          </cell>
        </row>
        <row r="2356">
          <cell r="A2356" t="str">
            <v>1023111</v>
          </cell>
          <cell r="B2356" t="str">
            <v>P03022701</v>
          </cell>
          <cell r="C2356" t="str">
            <v>03022701</v>
          </cell>
          <cell r="D2356" t="str">
            <v>LEPH 4TH FLOOR RENOVATION</v>
          </cell>
          <cell r="E2356">
            <v>37712</v>
          </cell>
          <cell r="G2356">
            <v>38260</v>
          </cell>
          <cell r="H2356">
            <v>38233</v>
          </cell>
          <cell r="I2356">
            <v>38023</v>
          </cell>
          <cell r="J2356">
            <v>3750000</v>
          </cell>
          <cell r="K2356">
            <v>19716.580000000002</v>
          </cell>
          <cell r="L2356">
            <v>1368051.73</v>
          </cell>
          <cell r="M2356">
            <v>0</v>
          </cell>
          <cell r="N2356">
            <v>1096356</v>
          </cell>
          <cell r="O2356">
            <v>200506</v>
          </cell>
          <cell r="P2356">
            <v>3176121.96</v>
          </cell>
          <cell r="Q2356" t="str">
            <v>80</v>
          </cell>
          <cell r="R2356" t="str">
            <v>Medicine</v>
          </cell>
          <cell r="S2356" t="str">
            <v>MEDICAL CAMPUS</v>
          </cell>
          <cell r="T2356" t="b">
            <v>0</v>
          </cell>
          <cell r="U2356" t="b">
            <v>0</v>
          </cell>
          <cell r="V2356" t="b">
            <v>0</v>
          </cell>
          <cell r="W2356" t="str">
            <v>Asset Management</v>
          </cell>
          <cell r="X2356">
            <v>2437500</v>
          </cell>
          <cell r="Y2356">
            <v>0</v>
          </cell>
          <cell r="Z2356">
            <v>0</v>
          </cell>
          <cell r="AA2356">
            <v>44391.16</v>
          </cell>
          <cell r="AB2356">
            <v>849913.81</v>
          </cell>
          <cell r="AC2356">
            <v>38108.620000000003</v>
          </cell>
          <cell r="AD2356">
            <v>830057.77</v>
          </cell>
          <cell r="AE2356">
            <v>20649.78</v>
          </cell>
          <cell r="AF2356">
            <v>24949.09</v>
          </cell>
          <cell r="AG2356" t="str">
            <v>20</v>
          </cell>
          <cell r="AH2356" t="str">
            <v>PR</v>
          </cell>
          <cell r="AI2356" t="str">
            <v>Const</v>
          </cell>
          <cell r="AJ2356" t="str">
            <v>I</v>
          </cell>
        </row>
        <row r="2357">
          <cell r="A2357" t="str">
            <v>1023112</v>
          </cell>
          <cell r="B2357" t="str">
            <v>P03040302</v>
          </cell>
          <cell r="C2357" t="str">
            <v>03040302</v>
          </cell>
          <cell r="D2357" t="str">
            <v>YALE-MYERS FOREST CAMP RENO &amp; ADDITION</v>
          </cell>
          <cell r="E2357">
            <v>37712</v>
          </cell>
          <cell r="G2357">
            <v>38138</v>
          </cell>
          <cell r="H2357">
            <v>38138</v>
          </cell>
          <cell r="I2357">
            <v>37907</v>
          </cell>
          <cell r="J2357">
            <v>275000</v>
          </cell>
          <cell r="K2357">
            <v>39.42</v>
          </cell>
          <cell r="L2357">
            <v>245506.78</v>
          </cell>
          <cell r="M2357">
            <v>244136</v>
          </cell>
          <cell r="N2357">
            <v>0</v>
          </cell>
          <cell r="O2357">
            <v>200506</v>
          </cell>
          <cell r="P2357">
            <v>245506.78</v>
          </cell>
          <cell r="Q2357" t="str">
            <v>31</v>
          </cell>
          <cell r="R2357" t="str">
            <v>Self-sup Forestry</v>
          </cell>
          <cell r="T2357" t="b">
            <v>0</v>
          </cell>
          <cell r="U2357" t="b">
            <v>0</v>
          </cell>
          <cell r="V2357" t="b">
            <v>0</v>
          </cell>
          <cell r="W2357" t="str">
            <v>Accounting And Contracts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 t="str">
            <v>20</v>
          </cell>
          <cell r="AH2357" t="str">
            <v>PR</v>
          </cell>
          <cell r="AI2357" t="str">
            <v>Plan</v>
          </cell>
          <cell r="AJ2357" t="str">
            <v>I</v>
          </cell>
        </row>
        <row r="2358">
          <cell r="A2358" t="str">
            <v>1023113</v>
          </cell>
          <cell r="B2358" t="str">
            <v>P03040301</v>
          </cell>
          <cell r="C2358" t="str">
            <v>03040301</v>
          </cell>
          <cell r="D2358" t="str">
            <v>CAB LL51-53 TRANSGENIC LAB</v>
          </cell>
          <cell r="E2358">
            <v>37712</v>
          </cell>
          <cell r="G2358">
            <v>37986</v>
          </cell>
          <cell r="H2358">
            <v>37955</v>
          </cell>
          <cell r="I2358">
            <v>37851</v>
          </cell>
          <cell r="J2358">
            <v>600000</v>
          </cell>
          <cell r="K2358">
            <v>500</v>
          </cell>
          <cell r="L2358">
            <v>579840.99</v>
          </cell>
          <cell r="M2358">
            <v>0</v>
          </cell>
          <cell r="N2358">
            <v>0</v>
          </cell>
          <cell r="O2358">
            <v>200506</v>
          </cell>
          <cell r="P2358">
            <v>581153.49</v>
          </cell>
          <cell r="Q2358" t="str">
            <v>80</v>
          </cell>
          <cell r="R2358" t="str">
            <v>Medicine</v>
          </cell>
          <cell r="S2358" t="str">
            <v>MEDICAL CAMPUS</v>
          </cell>
          <cell r="T2358" t="b">
            <v>0</v>
          </cell>
          <cell r="U2358" t="b">
            <v>0</v>
          </cell>
          <cell r="V2358" t="b">
            <v>0</v>
          </cell>
          <cell r="W2358" t="str">
            <v>Asset Management</v>
          </cell>
          <cell r="X2358">
            <v>300000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1312.5</v>
          </cell>
          <cell r="AE2358">
            <v>0</v>
          </cell>
          <cell r="AF2358">
            <v>0</v>
          </cell>
          <cell r="AG2358" t="str">
            <v>20</v>
          </cell>
          <cell r="AH2358" t="str">
            <v>PR</v>
          </cell>
          <cell r="AI2358" t="str">
            <v>Const</v>
          </cell>
          <cell r="AJ2358" t="str">
            <v>I</v>
          </cell>
        </row>
        <row r="2359">
          <cell r="A2359" t="str">
            <v>1023114</v>
          </cell>
          <cell r="B2359" t="str">
            <v>P03040304</v>
          </cell>
          <cell r="C2359" t="str">
            <v>03040304</v>
          </cell>
          <cell r="D2359" t="str">
            <v>LMP 5TH FLOOR FIRE PROTECTION</v>
          </cell>
          <cell r="E2359">
            <v>37712</v>
          </cell>
          <cell r="H2359">
            <v>38625</v>
          </cell>
          <cell r="I2359">
            <v>37725</v>
          </cell>
          <cell r="J2359">
            <v>135000</v>
          </cell>
          <cell r="K2359">
            <v>22153.06</v>
          </cell>
          <cell r="L2359">
            <v>44851.03</v>
          </cell>
          <cell r="M2359">
            <v>0</v>
          </cell>
          <cell r="N2359">
            <v>44851</v>
          </cell>
          <cell r="O2359">
            <v>200506</v>
          </cell>
          <cell r="P2359">
            <v>44851.03</v>
          </cell>
          <cell r="Q2359" t="str">
            <v>80</v>
          </cell>
          <cell r="R2359" t="str">
            <v>Medicine</v>
          </cell>
          <cell r="S2359" t="str">
            <v>MEDICAL CAMPUS</v>
          </cell>
          <cell r="T2359" t="b">
            <v>0</v>
          </cell>
          <cell r="U2359" t="b">
            <v>0</v>
          </cell>
          <cell r="V2359" t="b">
            <v>0</v>
          </cell>
          <cell r="W2359" t="str">
            <v>Asset Management</v>
          </cell>
          <cell r="X2359">
            <v>87750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 t="str">
            <v>30</v>
          </cell>
          <cell r="AH2359" t="str">
            <v>CM</v>
          </cell>
          <cell r="AI2359" t="str">
            <v>Plan</v>
          </cell>
          <cell r="AJ2359" t="str">
            <v>I</v>
          </cell>
        </row>
        <row r="2360">
          <cell r="A2360" t="str">
            <v>1023115</v>
          </cell>
          <cell r="B2360" t="str">
            <v>P01072601</v>
          </cell>
          <cell r="C2360" t="str">
            <v>01072601</v>
          </cell>
          <cell r="D2360" t="str">
            <v>TEMPLE 40 5TH FLOOR DERMATOLOGY SURGERY</v>
          </cell>
          <cell r="E2360">
            <v>37712</v>
          </cell>
          <cell r="G2360">
            <v>37925</v>
          </cell>
          <cell r="H2360">
            <v>37925</v>
          </cell>
          <cell r="I2360">
            <v>37725</v>
          </cell>
          <cell r="J2360">
            <v>960000</v>
          </cell>
          <cell r="K2360">
            <v>2537.5</v>
          </cell>
          <cell r="L2360">
            <v>915132.87</v>
          </cell>
          <cell r="M2360">
            <v>0</v>
          </cell>
          <cell r="N2360">
            <v>771625</v>
          </cell>
          <cell r="O2360">
            <v>200506</v>
          </cell>
          <cell r="P2360">
            <v>915132.87</v>
          </cell>
          <cell r="Q2360" t="str">
            <v>80</v>
          </cell>
          <cell r="R2360" t="str">
            <v>Medicine</v>
          </cell>
          <cell r="S2360" t="str">
            <v>MEDICAL CAMPUS</v>
          </cell>
          <cell r="T2360" t="b">
            <v>0</v>
          </cell>
          <cell r="U2360" t="b">
            <v>0</v>
          </cell>
          <cell r="V2360" t="b">
            <v>0</v>
          </cell>
          <cell r="W2360" t="str">
            <v>Asset Management</v>
          </cell>
          <cell r="X2360">
            <v>0</v>
          </cell>
          <cell r="Y2360">
            <v>771625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 t="str">
            <v>20</v>
          </cell>
          <cell r="AH2360" t="str">
            <v>OL</v>
          </cell>
          <cell r="AI2360" t="str">
            <v>Const</v>
          </cell>
          <cell r="AJ2360" t="str">
            <v>I</v>
          </cell>
        </row>
        <row r="2361">
          <cell r="A2361" t="str">
            <v>1023116</v>
          </cell>
          <cell r="B2361" t="str">
            <v>P03040801</v>
          </cell>
          <cell r="C2361" t="str">
            <v>03040801</v>
          </cell>
          <cell r="D2361" t="str">
            <v>BAC COMPACT SHELVING PHASE 2</v>
          </cell>
          <cell r="E2361">
            <v>37712</v>
          </cell>
          <cell r="G2361">
            <v>37894</v>
          </cell>
          <cell r="H2361">
            <v>37894</v>
          </cell>
          <cell r="I2361">
            <v>37781</v>
          </cell>
          <cell r="J2361">
            <v>270774</v>
          </cell>
          <cell r="K2361">
            <v>0</v>
          </cell>
          <cell r="L2361">
            <v>270774.24</v>
          </cell>
          <cell r="M2361">
            <v>271027</v>
          </cell>
          <cell r="N2361">
            <v>0</v>
          </cell>
          <cell r="O2361">
            <v>200506</v>
          </cell>
          <cell r="P2361">
            <v>270774.24</v>
          </cell>
          <cell r="Q2361" t="str">
            <v>40</v>
          </cell>
          <cell r="R2361" t="str">
            <v>Mus&amp;Gall British Arts Center</v>
          </cell>
          <cell r="T2361" t="b">
            <v>0</v>
          </cell>
          <cell r="U2361" t="b">
            <v>0</v>
          </cell>
          <cell r="V2361" t="b">
            <v>0</v>
          </cell>
          <cell r="W2361" t="str">
            <v>Accounting And Contracts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 t="str">
            <v>20</v>
          </cell>
          <cell r="AH2361" t="str">
            <v>NR</v>
          </cell>
          <cell r="AI2361" t="str">
            <v>Vclosed</v>
          </cell>
          <cell r="AJ2361" t="str">
            <v>VC</v>
          </cell>
        </row>
        <row r="2362">
          <cell r="A2362" t="str">
            <v>1023144</v>
          </cell>
          <cell r="B2362" t="str">
            <v>C03041777</v>
          </cell>
          <cell r="C2362" t="str">
            <v>03041777</v>
          </cell>
          <cell r="D2362" t="str">
            <v>MOVED TO 1026334</v>
          </cell>
          <cell r="E2362">
            <v>37712</v>
          </cell>
          <cell r="H2362">
            <v>37924</v>
          </cell>
          <cell r="I2362">
            <v>37728</v>
          </cell>
          <cell r="J2362">
            <v>0</v>
          </cell>
          <cell r="K2362">
            <v>161640</v>
          </cell>
          <cell r="L2362">
            <v>0</v>
          </cell>
          <cell r="M2362">
            <v>0</v>
          </cell>
          <cell r="N2362">
            <v>0</v>
          </cell>
          <cell r="O2362">
            <v>200506</v>
          </cell>
          <cell r="P2362">
            <v>0</v>
          </cell>
          <cell r="Q2362" t="str">
            <v>80</v>
          </cell>
          <cell r="R2362" t="str">
            <v>Medicine</v>
          </cell>
          <cell r="T2362" t="b">
            <v>0</v>
          </cell>
          <cell r="U2362" t="b">
            <v>0</v>
          </cell>
          <cell r="V2362" t="b">
            <v>0</v>
          </cell>
          <cell r="W2362" t="str">
            <v>Finance-General Administration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I2362" t="str">
            <v>Tomb</v>
          </cell>
          <cell r="AJ2362" t="str">
            <v>T</v>
          </cell>
        </row>
        <row r="2363">
          <cell r="A2363" t="str">
            <v>1023238</v>
          </cell>
          <cell r="B2363" t="str">
            <v>P03031101</v>
          </cell>
          <cell r="C2363" t="str">
            <v>03031101</v>
          </cell>
          <cell r="D2363" t="str">
            <v>ADMIN RENO 35</v>
          </cell>
          <cell r="E2363">
            <v>37712</v>
          </cell>
          <cell r="H2363">
            <v>38898</v>
          </cell>
          <cell r="I2363">
            <v>37736</v>
          </cell>
          <cell r="J2363">
            <v>140000</v>
          </cell>
          <cell r="K2363">
            <v>49557.13</v>
          </cell>
          <cell r="L2363">
            <v>94231.35</v>
          </cell>
          <cell r="M2363">
            <v>0</v>
          </cell>
          <cell r="N2363">
            <v>86474</v>
          </cell>
          <cell r="O2363">
            <v>200506</v>
          </cell>
          <cell r="P2363">
            <v>94231.35</v>
          </cell>
          <cell r="Q2363" t="str">
            <v>60</v>
          </cell>
          <cell r="R2363" t="str">
            <v>Admin&amp;Other Administration</v>
          </cell>
          <cell r="S2363" t="str">
            <v>HILLHOUSE AVENUNE</v>
          </cell>
          <cell r="T2363" t="b">
            <v>0</v>
          </cell>
          <cell r="U2363" t="b">
            <v>0</v>
          </cell>
          <cell r="V2363" t="b">
            <v>0</v>
          </cell>
          <cell r="W2363" t="str">
            <v>Accounting And Contracts</v>
          </cell>
          <cell r="X2363">
            <v>93695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 t="str">
            <v>30</v>
          </cell>
          <cell r="AH2363" t="str">
            <v>PR</v>
          </cell>
          <cell r="AI2363" t="str">
            <v>Plan</v>
          </cell>
          <cell r="AJ2363" t="str">
            <v>I</v>
          </cell>
        </row>
        <row r="2364">
          <cell r="A2364" t="str">
            <v>1023239</v>
          </cell>
          <cell r="B2364" t="str">
            <v>P03032002</v>
          </cell>
          <cell r="C2364" t="str">
            <v>03032002</v>
          </cell>
          <cell r="D2364" t="str">
            <v>SHM B206-208 OFFICE RENOVATION</v>
          </cell>
          <cell r="E2364">
            <v>37712</v>
          </cell>
          <cell r="G2364">
            <v>37864</v>
          </cell>
          <cell r="H2364">
            <v>37864</v>
          </cell>
          <cell r="I2364">
            <v>37733</v>
          </cell>
          <cell r="J2364">
            <v>80000</v>
          </cell>
          <cell r="K2364">
            <v>0</v>
          </cell>
          <cell r="L2364">
            <v>78209.649999999994</v>
          </cell>
          <cell r="M2364">
            <v>0</v>
          </cell>
          <cell r="N2364">
            <v>50000</v>
          </cell>
          <cell r="O2364">
            <v>200506</v>
          </cell>
          <cell r="P2364">
            <v>78209.649999999994</v>
          </cell>
          <cell r="Q2364" t="str">
            <v>80</v>
          </cell>
          <cell r="R2364" t="str">
            <v>Medicine</v>
          </cell>
          <cell r="S2364" t="str">
            <v>MEDICAL CAMPUS</v>
          </cell>
          <cell r="T2364" t="b">
            <v>0</v>
          </cell>
          <cell r="U2364" t="b">
            <v>0</v>
          </cell>
          <cell r="V2364" t="b">
            <v>0</v>
          </cell>
          <cell r="W2364" t="str">
            <v>Asset Management</v>
          </cell>
          <cell r="X2364">
            <v>50000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 t="str">
            <v>20</v>
          </cell>
          <cell r="AH2364" t="str">
            <v>PR</v>
          </cell>
          <cell r="AI2364" t="str">
            <v>Desig</v>
          </cell>
          <cell r="AJ2364" t="str">
            <v>I</v>
          </cell>
        </row>
        <row r="2365">
          <cell r="A2365" t="str">
            <v>1023240</v>
          </cell>
          <cell r="B2365" t="str">
            <v>P03032701</v>
          </cell>
          <cell r="C2365" t="str">
            <v>03032701</v>
          </cell>
          <cell r="D2365" t="str">
            <v>SHM I-WING HOT WATER UPGRADE</v>
          </cell>
          <cell r="E2365">
            <v>37712</v>
          </cell>
          <cell r="G2365">
            <v>38260</v>
          </cell>
          <cell r="H2365">
            <v>38260</v>
          </cell>
          <cell r="I2365">
            <v>37733</v>
          </cell>
          <cell r="J2365">
            <v>90000</v>
          </cell>
          <cell r="K2365">
            <v>8534.18</v>
          </cell>
          <cell r="L2365">
            <v>5995.5800000000099</v>
          </cell>
          <cell r="M2365">
            <v>0</v>
          </cell>
          <cell r="N2365">
            <v>2496</v>
          </cell>
          <cell r="O2365">
            <v>200506</v>
          </cell>
          <cell r="P2365">
            <v>5995.5800000000099</v>
          </cell>
          <cell r="Q2365" t="str">
            <v>80</v>
          </cell>
          <cell r="R2365" t="str">
            <v>Medicine</v>
          </cell>
          <cell r="S2365" t="str">
            <v>MEDICAL CAMPUS</v>
          </cell>
          <cell r="T2365" t="b">
            <v>0</v>
          </cell>
          <cell r="U2365" t="b">
            <v>0</v>
          </cell>
          <cell r="V2365" t="b">
            <v>0</v>
          </cell>
          <cell r="W2365" t="str">
            <v>Asset Management</v>
          </cell>
          <cell r="X2365">
            <v>58500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 t="str">
            <v>30</v>
          </cell>
          <cell r="AH2365" t="str">
            <v>CM</v>
          </cell>
          <cell r="AI2365" t="str">
            <v>Const</v>
          </cell>
          <cell r="AJ2365" t="str">
            <v>I</v>
          </cell>
        </row>
        <row r="2366">
          <cell r="A2366" t="str">
            <v>1023433</v>
          </cell>
          <cell r="B2366" t="str">
            <v>C03050877</v>
          </cell>
          <cell r="C2366" t="str">
            <v>03050877</v>
          </cell>
          <cell r="D2366" t="str">
            <v>MBTS KECK FACILITY ABI PRISM 3730XL 96 CAP DNA ANALYZER</v>
          </cell>
          <cell r="E2366">
            <v>37742</v>
          </cell>
          <cell r="G2366">
            <v>37802</v>
          </cell>
          <cell r="I2366">
            <v>37749</v>
          </cell>
          <cell r="J2366">
            <v>270000</v>
          </cell>
          <cell r="K2366">
            <v>0</v>
          </cell>
          <cell r="L2366">
            <v>270775</v>
          </cell>
          <cell r="M2366">
            <v>0</v>
          </cell>
          <cell r="N2366">
            <v>270000</v>
          </cell>
          <cell r="O2366">
            <v>200506</v>
          </cell>
          <cell r="P2366">
            <v>270775</v>
          </cell>
          <cell r="Q2366" t="str">
            <v>80</v>
          </cell>
          <cell r="R2366" t="str">
            <v>Medicine</v>
          </cell>
          <cell r="T2366" t="b">
            <v>0</v>
          </cell>
          <cell r="U2366" t="b">
            <v>0</v>
          </cell>
          <cell r="V2366" t="b">
            <v>0</v>
          </cell>
          <cell r="W2366" t="str">
            <v>Finance-General Administration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 t="str">
            <v>50</v>
          </cell>
          <cell r="AH2366" t="str">
            <v>OE</v>
          </cell>
          <cell r="AI2366" t="str">
            <v>Const</v>
          </cell>
          <cell r="AJ2366" t="str">
            <v>I</v>
          </cell>
        </row>
        <row r="2367">
          <cell r="A2367" t="str">
            <v>1023532</v>
          </cell>
          <cell r="B2367" t="str">
            <v>P03050601</v>
          </cell>
          <cell r="C2367" t="str">
            <v>03050601</v>
          </cell>
          <cell r="D2367" t="str">
            <v>LEWIS WALPOLE LIBRARY ADDITION</v>
          </cell>
          <cell r="E2367">
            <v>37742</v>
          </cell>
          <cell r="H2367">
            <v>38990</v>
          </cell>
          <cell r="I2367">
            <v>38187</v>
          </cell>
          <cell r="J2367">
            <v>950000</v>
          </cell>
          <cell r="K2367">
            <v>0</v>
          </cell>
          <cell r="L2367">
            <v>81733.84</v>
          </cell>
          <cell r="M2367">
            <v>0</v>
          </cell>
          <cell r="N2367">
            <v>0</v>
          </cell>
          <cell r="O2367">
            <v>200506</v>
          </cell>
          <cell r="P2367">
            <v>95414.82</v>
          </cell>
          <cell r="Q2367" t="str">
            <v>50</v>
          </cell>
          <cell r="R2367" t="str">
            <v>Libraries</v>
          </cell>
          <cell r="T2367" t="b">
            <v>0</v>
          </cell>
          <cell r="U2367" t="b">
            <v>0</v>
          </cell>
          <cell r="V2367" t="b">
            <v>0</v>
          </cell>
          <cell r="W2367" t="str">
            <v>Accounting And Contracts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6562.85</v>
          </cell>
          <cell r="AF2367">
            <v>7118.13</v>
          </cell>
          <cell r="AG2367" t="str">
            <v>10</v>
          </cell>
          <cell r="AH2367" t="str">
            <v>OS</v>
          </cell>
          <cell r="AI2367" t="str">
            <v>Study</v>
          </cell>
          <cell r="AJ2367" t="str">
            <v>I</v>
          </cell>
        </row>
        <row r="2368">
          <cell r="A2368" t="str">
            <v>1023533</v>
          </cell>
          <cell r="B2368" t="str">
            <v>P03042901</v>
          </cell>
          <cell r="C2368" t="str">
            <v>03042901</v>
          </cell>
          <cell r="D2368" t="str">
            <v>UHSC INTERIM REN (Cancelled moved to 0039437)</v>
          </cell>
          <cell r="E2368">
            <v>37742</v>
          </cell>
          <cell r="F2368">
            <v>38107</v>
          </cell>
          <cell r="H2368">
            <v>38533</v>
          </cell>
          <cell r="I2368">
            <v>37977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200506</v>
          </cell>
          <cell r="P2368">
            <v>0</v>
          </cell>
          <cell r="Q2368" t="str">
            <v>61</v>
          </cell>
          <cell r="R2368" t="str">
            <v>Admin&amp;Other Other</v>
          </cell>
          <cell r="S2368" t="str">
            <v>OTHER FACILITIES</v>
          </cell>
          <cell r="T2368" t="b">
            <v>0</v>
          </cell>
          <cell r="U2368" t="b">
            <v>0</v>
          </cell>
          <cell r="V2368" t="b">
            <v>0</v>
          </cell>
          <cell r="W2368" t="str">
            <v>Accounting And Contracts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I2368" t="str">
            <v>Tomb</v>
          </cell>
          <cell r="AJ2368" t="str">
            <v>T</v>
          </cell>
        </row>
        <row r="2369">
          <cell r="A2369" t="str">
            <v>1023839</v>
          </cell>
          <cell r="B2369" t="str">
            <v>P03022501</v>
          </cell>
          <cell r="C2369" t="str">
            <v>03022501</v>
          </cell>
          <cell r="D2369" t="str">
            <v>GEORGE 300 5 MEDICAL INFORMATICS RENOVATION</v>
          </cell>
          <cell r="E2369">
            <v>37742</v>
          </cell>
          <cell r="G2369">
            <v>37770</v>
          </cell>
          <cell r="H2369">
            <v>37771</v>
          </cell>
          <cell r="I2369">
            <v>37783</v>
          </cell>
          <cell r="J2369">
            <v>95000</v>
          </cell>
          <cell r="K2369">
            <v>20680.419999999998</v>
          </cell>
          <cell r="L2369">
            <v>55385.1</v>
          </cell>
          <cell r="M2369">
            <v>0</v>
          </cell>
          <cell r="N2369">
            <v>55385</v>
          </cell>
          <cell r="O2369">
            <v>200506</v>
          </cell>
          <cell r="P2369">
            <v>55385.1</v>
          </cell>
          <cell r="Q2369" t="str">
            <v>80</v>
          </cell>
          <cell r="R2369" t="str">
            <v>Medicine</v>
          </cell>
          <cell r="T2369" t="b">
            <v>0</v>
          </cell>
          <cell r="U2369" t="b">
            <v>0</v>
          </cell>
          <cell r="V2369" t="b">
            <v>0</v>
          </cell>
          <cell r="W2369" t="str">
            <v>Asset Management</v>
          </cell>
          <cell r="X2369">
            <v>0</v>
          </cell>
          <cell r="Y2369">
            <v>95000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 t="str">
            <v>20</v>
          </cell>
          <cell r="AH2369" t="str">
            <v>OL</v>
          </cell>
          <cell r="AI2369" t="str">
            <v>Const</v>
          </cell>
          <cell r="AJ2369" t="str">
            <v>I</v>
          </cell>
        </row>
        <row r="2370">
          <cell r="A2370" t="str">
            <v>1023840</v>
          </cell>
          <cell r="B2370" t="str">
            <v>P03060302</v>
          </cell>
          <cell r="C2370" t="str">
            <v>03060302</v>
          </cell>
          <cell r="D2370" t="str">
            <v>BAC COMPUTER ROOM RELOCATION</v>
          </cell>
          <cell r="E2370">
            <v>37773</v>
          </cell>
          <cell r="G2370">
            <v>37894</v>
          </cell>
          <cell r="H2370">
            <v>37894</v>
          </cell>
          <cell r="I2370">
            <v>37781</v>
          </cell>
          <cell r="J2370">
            <v>154117</v>
          </cell>
          <cell r="K2370">
            <v>0</v>
          </cell>
          <cell r="L2370">
            <v>154117.29</v>
          </cell>
          <cell r="M2370">
            <v>152108</v>
          </cell>
          <cell r="N2370">
            <v>0</v>
          </cell>
          <cell r="O2370">
            <v>200506</v>
          </cell>
          <cell r="P2370">
            <v>154117.29</v>
          </cell>
          <cell r="Q2370" t="str">
            <v>40</v>
          </cell>
          <cell r="R2370" t="str">
            <v>Mus&amp;Gall British Arts Center</v>
          </cell>
          <cell r="T2370" t="b">
            <v>0</v>
          </cell>
          <cell r="U2370" t="b">
            <v>0</v>
          </cell>
          <cell r="V2370" t="b">
            <v>0</v>
          </cell>
          <cell r="W2370" t="str">
            <v>Accounting And Contracts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 t="str">
            <v>20</v>
          </cell>
          <cell r="AH2370" t="str">
            <v>PR</v>
          </cell>
          <cell r="AI2370" t="str">
            <v>Vclosed</v>
          </cell>
          <cell r="AJ2370" t="str">
            <v>VC</v>
          </cell>
        </row>
        <row r="2371">
          <cell r="A2371" t="str">
            <v>1023841</v>
          </cell>
          <cell r="B2371" t="str">
            <v>P03060401</v>
          </cell>
          <cell r="C2371" t="str">
            <v>03060401</v>
          </cell>
          <cell r="D2371" t="str">
            <v>SLB HIGH STREET WING DAMAGE REPAIR</v>
          </cell>
          <cell r="E2371">
            <v>35977</v>
          </cell>
          <cell r="G2371">
            <v>37925</v>
          </cell>
          <cell r="H2371">
            <v>38291</v>
          </cell>
          <cell r="I2371">
            <v>38287</v>
          </cell>
          <cell r="J2371">
            <v>1200000</v>
          </cell>
          <cell r="K2371">
            <v>0</v>
          </cell>
          <cell r="L2371">
            <v>1180578.06</v>
          </cell>
          <cell r="M2371">
            <v>0</v>
          </cell>
          <cell r="N2371">
            <v>0</v>
          </cell>
          <cell r="O2371">
            <v>200506</v>
          </cell>
          <cell r="P2371">
            <v>1183578.06</v>
          </cell>
          <cell r="Q2371" t="str">
            <v>32</v>
          </cell>
          <cell r="R2371" t="str">
            <v>Self-sup Law</v>
          </cell>
          <cell r="T2371" t="b">
            <v>0</v>
          </cell>
          <cell r="U2371" t="b">
            <v>0</v>
          </cell>
          <cell r="V2371" t="b">
            <v>0</v>
          </cell>
          <cell r="W2371" t="str">
            <v>Accounting And Contracts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3000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 t="str">
            <v>30</v>
          </cell>
          <cell r="AH2371" t="str">
            <v>CM</v>
          </cell>
          <cell r="AI2371" t="str">
            <v>Const</v>
          </cell>
          <cell r="AJ2371" t="str">
            <v>I</v>
          </cell>
        </row>
        <row r="2372">
          <cell r="A2372" t="str">
            <v>1023842</v>
          </cell>
          <cell r="B2372" t="str">
            <v>P03060301</v>
          </cell>
          <cell r="C2372" t="str">
            <v>03060301</v>
          </cell>
          <cell r="D2372" t="str">
            <v>SSS 3RD FL SOUTH RENOVATION</v>
          </cell>
          <cell r="E2372">
            <v>35977</v>
          </cell>
          <cell r="G2372">
            <v>37894</v>
          </cell>
          <cell r="H2372">
            <v>37894</v>
          </cell>
          <cell r="I2372">
            <v>37781</v>
          </cell>
          <cell r="J2372">
            <v>343000</v>
          </cell>
          <cell r="K2372">
            <v>3650.4</v>
          </cell>
          <cell r="L2372">
            <v>330891.06</v>
          </cell>
          <cell r="M2372">
            <v>0</v>
          </cell>
          <cell r="N2372">
            <v>298525</v>
          </cell>
          <cell r="O2372">
            <v>200506</v>
          </cell>
          <cell r="P2372">
            <v>330891.06</v>
          </cell>
          <cell r="Q2372" t="str">
            <v>22</v>
          </cell>
          <cell r="R2372" t="str">
            <v>Soc Sci</v>
          </cell>
          <cell r="S2372" t="str">
            <v>OTHER FACILITIES</v>
          </cell>
          <cell r="T2372" t="b">
            <v>0</v>
          </cell>
          <cell r="U2372" t="b">
            <v>0</v>
          </cell>
          <cell r="V2372" t="b">
            <v>0</v>
          </cell>
          <cell r="W2372" t="str">
            <v>Accounting And Contracts</v>
          </cell>
          <cell r="X2372">
            <v>343000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 t="str">
            <v>20</v>
          </cell>
          <cell r="AH2372" t="str">
            <v>PR</v>
          </cell>
          <cell r="AI2372" t="str">
            <v>Const</v>
          </cell>
          <cell r="AJ2372" t="str">
            <v>I</v>
          </cell>
        </row>
        <row r="2373">
          <cell r="A2373" t="str">
            <v>1023843</v>
          </cell>
          <cell r="B2373" t="str">
            <v>P03052201</v>
          </cell>
          <cell r="C2373" t="str">
            <v>03052201</v>
          </cell>
          <cell r="D2373" t="str">
            <v>PSYCHOLOGY PLANNING STUDY</v>
          </cell>
          <cell r="E2373">
            <v>37742</v>
          </cell>
          <cell r="H2373">
            <v>42551</v>
          </cell>
          <cell r="I2373">
            <v>37768</v>
          </cell>
          <cell r="J2373">
            <v>85000</v>
          </cell>
          <cell r="K2373">
            <v>0</v>
          </cell>
          <cell r="L2373">
            <v>35646.53</v>
          </cell>
          <cell r="M2373">
            <v>0</v>
          </cell>
          <cell r="N2373">
            <v>0</v>
          </cell>
          <cell r="O2373">
            <v>200506</v>
          </cell>
          <cell r="P2373">
            <v>47381.66</v>
          </cell>
          <cell r="Q2373" t="str">
            <v>24</v>
          </cell>
          <cell r="R2373" t="str">
            <v>Eng&amp;ApplSci</v>
          </cell>
          <cell r="T2373" t="b">
            <v>0</v>
          </cell>
          <cell r="U2373" t="b">
            <v>0</v>
          </cell>
          <cell r="V2373" t="b">
            <v>0</v>
          </cell>
          <cell r="W2373" t="str">
            <v>Accounting And Contracts</v>
          </cell>
          <cell r="X2373">
            <v>0</v>
          </cell>
          <cell r="Y2373">
            <v>0</v>
          </cell>
          <cell r="Z2373">
            <v>85000</v>
          </cell>
          <cell r="AA2373">
            <v>0</v>
          </cell>
          <cell r="AB2373">
            <v>0</v>
          </cell>
          <cell r="AC2373">
            <v>9654.51</v>
          </cell>
          <cell r="AD2373">
            <v>300</v>
          </cell>
          <cell r="AE2373">
            <v>1780.62</v>
          </cell>
          <cell r="AF2373">
            <v>0</v>
          </cell>
          <cell r="AG2373" t="str">
            <v>10</v>
          </cell>
          <cell r="AH2373" t="str">
            <v>OS</v>
          </cell>
          <cell r="AI2373" t="str">
            <v>Study</v>
          </cell>
          <cell r="AJ2373" t="str">
            <v>I</v>
          </cell>
        </row>
        <row r="2374">
          <cell r="A2374" t="str">
            <v>1023844</v>
          </cell>
          <cell r="B2374" t="str">
            <v>P03040402</v>
          </cell>
          <cell r="C2374" t="str">
            <v>03040402</v>
          </cell>
          <cell r="D2374" t="str">
            <v>SOM PLANNING</v>
          </cell>
          <cell r="E2374">
            <v>37742</v>
          </cell>
          <cell r="H2374">
            <v>38717</v>
          </cell>
          <cell r="I2374">
            <v>38019</v>
          </cell>
          <cell r="J2374">
            <v>350000</v>
          </cell>
          <cell r="K2374">
            <v>0</v>
          </cell>
          <cell r="L2374">
            <v>79891.179999999993</v>
          </cell>
          <cell r="M2374">
            <v>80375</v>
          </cell>
          <cell r="N2374">
            <v>0</v>
          </cell>
          <cell r="O2374">
            <v>200506</v>
          </cell>
          <cell r="P2374">
            <v>93841.18</v>
          </cell>
          <cell r="Q2374" t="str">
            <v>33</v>
          </cell>
          <cell r="R2374" t="str">
            <v>Self-sup Management</v>
          </cell>
          <cell r="S2374" t="str">
            <v>SCHOOL OF MANAGEMENT</v>
          </cell>
          <cell r="T2374" t="b">
            <v>0</v>
          </cell>
          <cell r="U2374" t="b">
            <v>0</v>
          </cell>
          <cell r="V2374" t="b">
            <v>0</v>
          </cell>
          <cell r="W2374" t="str">
            <v>Accounting And Contracts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13950</v>
          </cell>
          <cell r="AE2374">
            <v>0</v>
          </cell>
          <cell r="AF2374">
            <v>0</v>
          </cell>
          <cell r="AG2374" t="str">
            <v>10</v>
          </cell>
          <cell r="AH2374" t="str">
            <v>OS</v>
          </cell>
          <cell r="AI2374" t="str">
            <v>Study</v>
          </cell>
          <cell r="AJ2374" t="str">
            <v>I</v>
          </cell>
        </row>
        <row r="2375">
          <cell r="A2375" t="str">
            <v>1023845</v>
          </cell>
          <cell r="B2375" t="str">
            <v>P03052203</v>
          </cell>
          <cell r="C2375" t="str">
            <v>03052203</v>
          </cell>
          <cell r="D2375" t="str">
            <v>HGS BATHROOM RENOVATIONS</v>
          </cell>
          <cell r="E2375">
            <v>35977</v>
          </cell>
          <cell r="G2375">
            <v>38260</v>
          </cell>
          <cell r="H2375">
            <v>38411</v>
          </cell>
          <cell r="I2375">
            <v>38117</v>
          </cell>
          <cell r="J2375">
            <v>900000</v>
          </cell>
          <cell r="K2375">
            <v>0</v>
          </cell>
          <cell r="L2375">
            <v>33767.25</v>
          </cell>
          <cell r="M2375">
            <v>0</v>
          </cell>
          <cell r="N2375">
            <v>25433</v>
          </cell>
          <cell r="O2375">
            <v>200506</v>
          </cell>
          <cell r="P2375">
            <v>836171.67</v>
          </cell>
          <cell r="Q2375" t="str">
            <v>70</v>
          </cell>
          <cell r="R2375" t="str">
            <v>Residential - Graduate</v>
          </cell>
          <cell r="S2375" t="str">
            <v>RESIDENTIAL FACILITIES</v>
          </cell>
          <cell r="T2375" t="b">
            <v>0</v>
          </cell>
          <cell r="U2375" t="b">
            <v>0</v>
          </cell>
          <cell r="V2375" t="b">
            <v>0</v>
          </cell>
          <cell r="W2375" t="str">
            <v>Accounting And Contracts</v>
          </cell>
          <cell r="X2375">
            <v>900000</v>
          </cell>
          <cell r="Y2375">
            <v>0</v>
          </cell>
          <cell r="Z2375">
            <v>0</v>
          </cell>
          <cell r="AA2375">
            <v>162464.28</v>
          </cell>
          <cell r="AB2375">
            <v>363172.58</v>
          </cell>
          <cell r="AC2375">
            <v>149112.81</v>
          </cell>
          <cell r="AD2375">
            <v>78320.850000000006</v>
          </cell>
          <cell r="AE2375">
            <v>35887.800000000003</v>
          </cell>
          <cell r="AF2375">
            <v>13446.1</v>
          </cell>
          <cell r="AG2375" t="str">
            <v>30</v>
          </cell>
          <cell r="AH2375" t="str">
            <v>CM</v>
          </cell>
          <cell r="AI2375" t="str">
            <v>Const</v>
          </cell>
          <cell r="AJ2375" t="str">
            <v>I</v>
          </cell>
        </row>
        <row r="2376">
          <cell r="A2376" t="str">
            <v>1023846</v>
          </cell>
          <cell r="B2376" t="str">
            <v>P03052701</v>
          </cell>
          <cell r="C2376" t="str">
            <v>03052701</v>
          </cell>
          <cell r="D2376" t="str">
            <v>CENTRAL/SCIENCE AREA STEAM DISTRIBUTION SYSTEM UPGRADE PH 6</v>
          </cell>
          <cell r="E2376">
            <v>35977</v>
          </cell>
          <cell r="G2376">
            <v>38168</v>
          </cell>
          <cell r="H2376">
            <v>38168</v>
          </cell>
          <cell r="I2376">
            <v>37768</v>
          </cell>
          <cell r="J2376">
            <v>450000</v>
          </cell>
          <cell r="K2376">
            <v>0</v>
          </cell>
          <cell r="L2376">
            <v>392123.69</v>
          </cell>
          <cell r="M2376">
            <v>0</v>
          </cell>
          <cell r="N2376">
            <v>375410</v>
          </cell>
          <cell r="O2376">
            <v>200506</v>
          </cell>
          <cell r="P2376">
            <v>398811.53</v>
          </cell>
          <cell r="Q2376" t="str">
            <v>65</v>
          </cell>
          <cell r="R2376" t="str">
            <v>Admin&amp;Other Utilities Central</v>
          </cell>
          <cell r="S2376" t="str">
            <v>POWER PLANTS AND UTILITY DISTRIBUTION SYSTEMS</v>
          </cell>
          <cell r="T2376" t="b">
            <v>0</v>
          </cell>
          <cell r="U2376" t="b">
            <v>0</v>
          </cell>
          <cell r="V2376" t="b">
            <v>0</v>
          </cell>
          <cell r="W2376" t="str">
            <v>Accounting And Contracts</v>
          </cell>
          <cell r="X2376">
            <v>392124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6687.84</v>
          </cell>
          <cell r="AE2376">
            <v>0</v>
          </cell>
          <cell r="AF2376">
            <v>0</v>
          </cell>
          <cell r="AG2376" t="str">
            <v>40</v>
          </cell>
          <cell r="AH2376" t="str">
            <v>UT</v>
          </cell>
          <cell r="AI2376" t="str">
            <v>Const</v>
          </cell>
          <cell r="AJ2376" t="str">
            <v>I</v>
          </cell>
        </row>
        <row r="2377">
          <cell r="A2377" t="str">
            <v>1023847</v>
          </cell>
          <cell r="B2377" t="str">
            <v>P03042501</v>
          </cell>
          <cell r="C2377" t="str">
            <v>03042501</v>
          </cell>
          <cell r="D2377" t="str">
            <v>MRC PET CENTER</v>
          </cell>
          <cell r="E2377">
            <v>35977</v>
          </cell>
          <cell r="H2377">
            <v>38625</v>
          </cell>
          <cell r="I2377">
            <v>38331</v>
          </cell>
          <cell r="J2377">
            <v>13000000</v>
          </cell>
          <cell r="K2377">
            <v>0</v>
          </cell>
          <cell r="L2377">
            <v>1205433.03</v>
          </cell>
          <cell r="M2377">
            <v>0</v>
          </cell>
          <cell r="N2377">
            <v>171928</v>
          </cell>
          <cell r="O2377">
            <v>200506</v>
          </cell>
          <cell r="P2377">
            <v>4450085.88</v>
          </cell>
          <cell r="Q2377" t="str">
            <v>80</v>
          </cell>
          <cell r="R2377" t="str">
            <v>Medicine</v>
          </cell>
          <cell r="S2377" t="str">
            <v>MEDICAL CAMPUS</v>
          </cell>
          <cell r="T2377" t="b">
            <v>0</v>
          </cell>
          <cell r="U2377" t="b">
            <v>0</v>
          </cell>
          <cell r="V2377" t="b">
            <v>0</v>
          </cell>
          <cell r="W2377" t="str">
            <v>Asset Management</v>
          </cell>
          <cell r="X2377">
            <v>6500000</v>
          </cell>
          <cell r="Y2377">
            <v>6500000</v>
          </cell>
          <cell r="Z2377">
            <v>0</v>
          </cell>
          <cell r="AA2377">
            <v>79169.350000000006</v>
          </cell>
          <cell r="AB2377">
            <v>277303.12</v>
          </cell>
          <cell r="AC2377">
            <v>228614.8</v>
          </cell>
          <cell r="AD2377">
            <v>690996.76</v>
          </cell>
          <cell r="AE2377">
            <v>924886.07</v>
          </cell>
          <cell r="AF2377">
            <v>1043682.75</v>
          </cell>
          <cell r="AG2377" t="str">
            <v>10</v>
          </cell>
          <cell r="AH2377" t="str">
            <v>PR</v>
          </cell>
          <cell r="AI2377" t="str">
            <v>Const</v>
          </cell>
          <cell r="AJ2377" t="str">
            <v>I</v>
          </cell>
        </row>
        <row r="2378">
          <cell r="A2378" t="str">
            <v>1023848</v>
          </cell>
          <cell r="B2378" t="str">
            <v>P03051501</v>
          </cell>
          <cell r="C2378" t="str">
            <v>03051501</v>
          </cell>
          <cell r="D2378" t="str">
            <v>UNDERGRADUATE ASTRONOMY OBSERVATORY</v>
          </cell>
          <cell r="E2378">
            <v>35977</v>
          </cell>
          <cell r="G2378">
            <v>37986</v>
          </cell>
          <cell r="H2378">
            <v>37925</v>
          </cell>
          <cell r="I2378">
            <v>38006</v>
          </cell>
          <cell r="J2378">
            <v>805000</v>
          </cell>
          <cell r="K2378">
            <v>0</v>
          </cell>
          <cell r="L2378">
            <v>692371.42</v>
          </cell>
          <cell r="M2378">
            <v>400000</v>
          </cell>
          <cell r="N2378">
            <v>0</v>
          </cell>
          <cell r="O2378">
            <v>200506</v>
          </cell>
          <cell r="P2378">
            <v>720006.28</v>
          </cell>
          <cell r="Q2378" t="str">
            <v>25</v>
          </cell>
          <cell r="R2378" t="str">
            <v>Biological and Physical Sciences</v>
          </cell>
          <cell r="T2378" t="b">
            <v>0</v>
          </cell>
          <cell r="U2378" t="b">
            <v>0</v>
          </cell>
          <cell r="V2378" t="b">
            <v>0</v>
          </cell>
          <cell r="W2378" t="str">
            <v>Accounting And Contracts</v>
          </cell>
          <cell r="X2378">
            <v>0</v>
          </cell>
          <cell r="Y2378">
            <v>0</v>
          </cell>
          <cell r="Z2378">
            <v>805000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27634.86</v>
          </cell>
          <cell r="AF2378">
            <v>0</v>
          </cell>
          <cell r="AG2378" t="str">
            <v>20</v>
          </cell>
          <cell r="AH2378" t="str">
            <v>NI</v>
          </cell>
          <cell r="AI2378" t="str">
            <v>Const</v>
          </cell>
          <cell r="AJ2378" t="str">
            <v>I</v>
          </cell>
        </row>
        <row r="2379">
          <cell r="A2379" t="str">
            <v>1023905</v>
          </cell>
          <cell r="B2379" t="str">
            <v>C03061377</v>
          </cell>
          <cell r="C2379" t="str">
            <v>03061377</v>
          </cell>
          <cell r="D2379" t="str">
            <v>DRAMA VEHICLE PURCHASE - MANTILIA FORD VAN</v>
          </cell>
          <cell r="E2379">
            <v>37773</v>
          </cell>
          <cell r="G2379">
            <v>37802</v>
          </cell>
          <cell r="H2379">
            <v>37773</v>
          </cell>
          <cell r="I2379">
            <v>37785</v>
          </cell>
          <cell r="J2379">
            <v>19078</v>
          </cell>
          <cell r="K2379">
            <v>19078.2</v>
          </cell>
          <cell r="L2379">
            <v>19078.2</v>
          </cell>
          <cell r="M2379">
            <v>0</v>
          </cell>
          <cell r="N2379">
            <v>19078</v>
          </cell>
          <cell r="O2379">
            <v>200506</v>
          </cell>
          <cell r="P2379">
            <v>19078.2</v>
          </cell>
          <cell r="Q2379" t="str">
            <v>28</v>
          </cell>
          <cell r="R2379" t="str">
            <v>Drama</v>
          </cell>
          <cell r="T2379" t="b">
            <v>0</v>
          </cell>
          <cell r="U2379" t="b">
            <v>1</v>
          </cell>
          <cell r="V2379" t="b">
            <v>0</v>
          </cell>
          <cell r="W2379" t="str">
            <v>Finance-General Administration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 t="str">
            <v>50</v>
          </cell>
          <cell r="AH2379" t="str">
            <v>OE</v>
          </cell>
          <cell r="AI2379" t="str">
            <v>FullyF</v>
          </cell>
          <cell r="AJ2379" t="str">
            <v>FF</v>
          </cell>
        </row>
        <row r="2380">
          <cell r="A2380" t="str">
            <v>1023906</v>
          </cell>
          <cell r="B2380" t="str">
            <v>C03061384</v>
          </cell>
          <cell r="C2380" t="str">
            <v>03061384</v>
          </cell>
          <cell r="D2380" t="str">
            <v>HEALTH SERVICES IDX RELICENSE, EDI TOOLKIT, EDI MCA TRANSACTION SETS,</v>
          </cell>
          <cell r="E2380">
            <v>37773</v>
          </cell>
          <cell r="G2380">
            <v>37802</v>
          </cell>
          <cell r="H2380">
            <v>37803</v>
          </cell>
          <cell r="I2380">
            <v>37785</v>
          </cell>
          <cell r="J2380">
            <v>677550</v>
          </cell>
          <cell r="K2380">
            <v>467850</v>
          </cell>
          <cell r="L2380">
            <v>486575</v>
          </cell>
          <cell r="M2380">
            <v>0</v>
          </cell>
          <cell r="N2380">
            <v>467850</v>
          </cell>
          <cell r="O2380">
            <v>200506</v>
          </cell>
          <cell r="P2380">
            <v>531923.5</v>
          </cell>
          <cell r="Q2380" t="str">
            <v>62</v>
          </cell>
          <cell r="R2380" t="str">
            <v>Admin&amp;Other Computing</v>
          </cell>
          <cell r="S2380" t="str">
            <v>EQUIPMENT, SYSTEMS, SOFTWARE</v>
          </cell>
          <cell r="T2380" t="b">
            <v>0</v>
          </cell>
          <cell r="U2380" t="b">
            <v>0</v>
          </cell>
          <cell r="V2380" t="b">
            <v>0</v>
          </cell>
          <cell r="W2380" t="str">
            <v>Finance-General Administration</v>
          </cell>
          <cell r="X2380">
            <v>677550</v>
          </cell>
          <cell r="Y2380">
            <v>0</v>
          </cell>
          <cell r="Z2380">
            <v>0</v>
          </cell>
          <cell r="AA2380">
            <v>0</v>
          </cell>
          <cell r="AB2380">
            <v>5600</v>
          </cell>
          <cell r="AC2380">
            <v>30962.5</v>
          </cell>
          <cell r="AD2380">
            <v>7648.5</v>
          </cell>
          <cell r="AE2380">
            <v>700</v>
          </cell>
          <cell r="AF2380">
            <v>437.5</v>
          </cell>
          <cell r="AG2380" t="str">
            <v>50</v>
          </cell>
          <cell r="AH2380" t="str">
            <v>OE</v>
          </cell>
          <cell r="AI2380" t="str">
            <v>Const</v>
          </cell>
          <cell r="AJ2380" t="str">
            <v>I</v>
          </cell>
        </row>
        <row r="2381">
          <cell r="A2381" t="str">
            <v>1023995</v>
          </cell>
          <cell r="B2381" t="str">
            <v>C03062015</v>
          </cell>
          <cell r="C2381" t="str">
            <v>03062015</v>
          </cell>
          <cell r="D2381" t="str">
            <v>LAW SCHOOL DAMAGE 03 - ART WORK, BOOKS, OTHER</v>
          </cell>
          <cell r="E2381">
            <v>37742</v>
          </cell>
          <cell r="H2381">
            <v>41547</v>
          </cell>
          <cell r="I2381">
            <v>37805</v>
          </cell>
          <cell r="J2381">
            <v>100000</v>
          </cell>
          <cell r="K2381">
            <v>1825</v>
          </cell>
          <cell r="L2381">
            <v>57548.58</v>
          </cell>
          <cell r="M2381">
            <v>0</v>
          </cell>
          <cell r="N2381">
            <v>0</v>
          </cell>
          <cell r="O2381">
            <v>200506</v>
          </cell>
          <cell r="P2381">
            <v>73548.58</v>
          </cell>
          <cell r="Q2381" t="str">
            <v>32</v>
          </cell>
          <cell r="R2381" t="str">
            <v>Self-sup Law</v>
          </cell>
          <cell r="T2381" t="b">
            <v>0</v>
          </cell>
          <cell r="U2381" t="b">
            <v>0</v>
          </cell>
          <cell r="V2381" t="b">
            <v>0</v>
          </cell>
          <cell r="W2381" t="str">
            <v>Finance-General Administration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16000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 t="str">
            <v>50</v>
          </cell>
          <cell r="AH2381" t="str">
            <v>OO</v>
          </cell>
          <cell r="AI2381" t="str">
            <v>Const</v>
          </cell>
          <cell r="AJ2381" t="str">
            <v>I</v>
          </cell>
        </row>
        <row r="2382">
          <cell r="A2382" t="str">
            <v>1024002</v>
          </cell>
          <cell r="B2382" t="str">
            <v>P03050101</v>
          </cell>
          <cell r="C2382" t="str">
            <v>03050101</v>
          </cell>
          <cell r="D2382" t="str">
            <v>ADMINISTRATIVE SPACE STUDY</v>
          </cell>
          <cell r="E2382">
            <v>37681</v>
          </cell>
          <cell r="H2382">
            <v>38352</v>
          </cell>
          <cell r="I2382">
            <v>37743</v>
          </cell>
          <cell r="J2382">
            <v>95000</v>
          </cell>
          <cell r="K2382">
            <v>0</v>
          </cell>
          <cell r="L2382">
            <v>6169.21</v>
          </cell>
          <cell r="M2382">
            <v>5283</v>
          </cell>
          <cell r="N2382">
            <v>0</v>
          </cell>
          <cell r="O2382">
            <v>200506</v>
          </cell>
          <cell r="P2382">
            <v>41801.1</v>
          </cell>
          <cell r="Q2382" t="str">
            <v>60</v>
          </cell>
          <cell r="R2382" t="str">
            <v>Admin&amp;Other Administration</v>
          </cell>
          <cell r="T2382" t="b">
            <v>0</v>
          </cell>
          <cell r="U2382" t="b">
            <v>0</v>
          </cell>
          <cell r="V2382" t="b">
            <v>0</v>
          </cell>
          <cell r="W2382" t="str">
            <v>Accounting And Contracts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2365</v>
          </cell>
          <cell r="AC2382">
            <v>3150</v>
          </cell>
          <cell r="AD2382">
            <v>12015.62</v>
          </cell>
          <cell r="AE2382">
            <v>17913.77</v>
          </cell>
          <cell r="AF2382">
            <v>187.5</v>
          </cell>
          <cell r="AG2382" t="str">
            <v>50</v>
          </cell>
          <cell r="AH2382" t="str">
            <v>OS</v>
          </cell>
          <cell r="AI2382" t="str">
            <v>Study</v>
          </cell>
          <cell r="AJ2382" t="str">
            <v>I</v>
          </cell>
        </row>
        <row r="2383">
          <cell r="A2383" t="str">
            <v>1024025</v>
          </cell>
          <cell r="B2383" t="str">
            <v>P03040401</v>
          </cell>
          <cell r="C2383" t="str">
            <v>03040401</v>
          </cell>
          <cell r="D2383" t="str">
            <v>Engineering Building Steam &amp; Chilled Water</v>
          </cell>
          <cell r="E2383">
            <v>37712</v>
          </cell>
          <cell r="H2383">
            <v>38442</v>
          </cell>
          <cell r="I2383">
            <v>38246</v>
          </cell>
          <cell r="J2383">
            <v>4500000</v>
          </cell>
          <cell r="K2383">
            <v>0</v>
          </cell>
          <cell r="L2383">
            <v>976467.74</v>
          </cell>
          <cell r="M2383">
            <v>0</v>
          </cell>
          <cell r="N2383">
            <v>286838</v>
          </cell>
          <cell r="O2383">
            <v>200506</v>
          </cell>
          <cell r="P2383">
            <v>3458800.54</v>
          </cell>
          <cell r="Q2383" t="str">
            <v>65</v>
          </cell>
          <cell r="R2383" t="str">
            <v>Admin&amp;Other Utilities Central</v>
          </cell>
          <cell r="S2383" t="str">
            <v>POWER PLANTS AND UTILITY DISTRIBUTION SYSTEMS</v>
          </cell>
          <cell r="T2383" t="b">
            <v>0</v>
          </cell>
          <cell r="U2383" t="b">
            <v>0</v>
          </cell>
          <cell r="V2383" t="b">
            <v>0</v>
          </cell>
          <cell r="W2383" t="str">
            <v>Accounting And Contracts</v>
          </cell>
          <cell r="X2383">
            <v>2925000</v>
          </cell>
          <cell r="Y2383">
            <v>0</v>
          </cell>
          <cell r="Z2383">
            <v>0</v>
          </cell>
          <cell r="AA2383">
            <v>334989.77</v>
          </cell>
          <cell r="AB2383">
            <v>337819.96</v>
          </cell>
          <cell r="AC2383">
            <v>195183.56</v>
          </cell>
          <cell r="AD2383">
            <v>480053.48</v>
          </cell>
          <cell r="AE2383">
            <v>537172.57999999996</v>
          </cell>
          <cell r="AF2383">
            <v>597113.44999999995</v>
          </cell>
          <cell r="AG2383" t="str">
            <v>10</v>
          </cell>
          <cell r="AH2383" t="str">
            <v>NI</v>
          </cell>
          <cell r="AI2383" t="str">
            <v>Const</v>
          </cell>
          <cell r="AJ2383" t="str">
            <v>I</v>
          </cell>
        </row>
        <row r="2384">
          <cell r="A2384" t="str">
            <v>1024031</v>
          </cell>
          <cell r="B2384" t="str">
            <v>C03062477</v>
          </cell>
          <cell r="C2384" t="str">
            <v>03062477</v>
          </cell>
          <cell r="D2384" t="str">
            <v>MOVED TO 1026336</v>
          </cell>
          <cell r="E2384">
            <v>37622</v>
          </cell>
          <cell r="G2384">
            <v>37864</v>
          </cell>
          <cell r="I2384">
            <v>37817</v>
          </cell>
          <cell r="J2384">
            <v>0</v>
          </cell>
          <cell r="K2384">
            <v>1723883</v>
          </cell>
          <cell r="L2384">
            <v>0</v>
          </cell>
          <cell r="M2384">
            <v>0</v>
          </cell>
          <cell r="N2384">
            <v>0</v>
          </cell>
          <cell r="O2384">
            <v>200506</v>
          </cell>
          <cell r="P2384">
            <v>0</v>
          </cell>
          <cell r="Q2384" t="str">
            <v>80</v>
          </cell>
          <cell r="R2384" t="str">
            <v>Medicine</v>
          </cell>
          <cell r="S2384" t="str">
            <v>EQUIPMENT, SYSTEMS, SOFTWARE</v>
          </cell>
          <cell r="T2384" t="b">
            <v>0</v>
          </cell>
          <cell r="U2384" t="b">
            <v>0</v>
          </cell>
          <cell r="V2384" t="b">
            <v>0</v>
          </cell>
          <cell r="W2384" t="str">
            <v>Finance-General Administration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I2384" t="str">
            <v>Tomb</v>
          </cell>
          <cell r="AJ2384" t="str">
            <v>T</v>
          </cell>
        </row>
        <row r="2385">
          <cell r="A2385" t="str">
            <v>1024032</v>
          </cell>
          <cell r="B2385" t="str">
            <v>C03062478</v>
          </cell>
          <cell r="C2385" t="str">
            <v>03062478</v>
          </cell>
          <cell r="D2385" t="str">
            <v>MOVED TO 1026338</v>
          </cell>
          <cell r="E2385">
            <v>37622</v>
          </cell>
          <cell r="G2385">
            <v>37864</v>
          </cell>
          <cell r="I2385">
            <v>37817</v>
          </cell>
          <cell r="J2385">
            <v>0</v>
          </cell>
          <cell r="K2385">
            <v>1611393</v>
          </cell>
          <cell r="L2385">
            <v>0</v>
          </cell>
          <cell r="M2385">
            <v>0</v>
          </cell>
          <cell r="N2385">
            <v>0</v>
          </cell>
          <cell r="O2385">
            <v>200506</v>
          </cell>
          <cell r="P2385">
            <v>0</v>
          </cell>
          <cell r="Q2385" t="str">
            <v>80</v>
          </cell>
          <cell r="R2385" t="str">
            <v>Medicine</v>
          </cell>
          <cell r="S2385" t="str">
            <v>EQUIPMENT, SYSTEMS, SOFTWARE</v>
          </cell>
          <cell r="T2385" t="b">
            <v>0</v>
          </cell>
          <cell r="U2385" t="b">
            <v>0</v>
          </cell>
          <cell r="V2385" t="b">
            <v>0</v>
          </cell>
          <cell r="W2385" t="str">
            <v>Finance-General Administration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I2385" t="str">
            <v>Tomb</v>
          </cell>
          <cell r="AJ2385" t="str">
            <v>T</v>
          </cell>
        </row>
        <row r="2386">
          <cell r="A2386" t="str">
            <v>1024050</v>
          </cell>
          <cell r="B2386" t="str">
            <v>P02121001</v>
          </cell>
          <cell r="C2386" t="str">
            <v>02121001</v>
          </cell>
          <cell r="D2386" t="str">
            <v>YPB 2 ONCOLOGY</v>
          </cell>
          <cell r="E2386">
            <v>37773</v>
          </cell>
          <cell r="G2386">
            <v>38230</v>
          </cell>
          <cell r="H2386">
            <v>38291</v>
          </cell>
          <cell r="I2386">
            <v>37795</v>
          </cell>
          <cell r="J2386">
            <v>575000</v>
          </cell>
          <cell r="K2386">
            <v>65572.899999999994</v>
          </cell>
          <cell r="L2386">
            <v>326725.28000000003</v>
          </cell>
          <cell r="M2386">
            <v>0</v>
          </cell>
          <cell r="N2386">
            <v>326725</v>
          </cell>
          <cell r="O2386">
            <v>200506</v>
          </cell>
          <cell r="P2386">
            <v>356534.1</v>
          </cell>
          <cell r="Q2386" t="str">
            <v>80</v>
          </cell>
          <cell r="R2386" t="str">
            <v>Medicine</v>
          </cell>
          <cell r="S2386" t="str">
            <v>MEDICAL CAMPUS</v>
          </cell>
          <cell r="T2386" t="b">
            <v>0</v>
          </cell>
          <cell r="U2386" t="b">
            <v>0</v>
          </cell>
          <cell r="V2386" t="b">
            <v>0</v>
          </cell>
          <cell r="W2386" t="str">
            <v>Asset Management</v>
          </cell>
          <cell r="X2386">
            <v>575000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18114.47</v>
          </cell>
          <cell r="AE2386">
            <v>11694.35</v>
          </cell>
          <cell r="AF2386">
            <v>0</v>
          </cell>
          <cell r="AG2386" t="str">
            <v>20</v>
          </cell>
          <cell r="AH2386" t="str">
            <v>PR</v>
          </cell>
          <cell r="AI2386" t="str">
            <v>Desig</v>
          </cell>
          <cell r="AJ2386" t="str">
            <v>I</v>
          </cell>
        </row>
        <row r="2387">
          <cell r="A2387" t="str">
            <v>1024051</v>
          </cell>
          <cell r="B2387" t="str">
            <v>P03052702</v>
          </cell>
          <cell r="C2387" t="str">
            <v>03052702</v>
          </cell>
          <cell r="D2387" t="str">
            <v>OML 122, 126 &amp; 127 RENOVATIONS</v>
          </cell>
          <cell r="E2387">
            <v>37773</v>
          </cell>
          <cell r="G2387">
            <v>37986</v>
          </cell>
          <cell r="H2387">
            <v>37925</v>
          </cell>
          <cell r="I2387">
            <v>37795</v>
          </cell>
          <cell r="J2387">
            <v>895000</v>
          </cell>
          <cell r="K2387">
            <v>0</v>
          </cell>
          <cell r="L2387">
            <v>727463.77</v>
          </cell>
          <cell r="M2387">
            <v>0</v>
          </cell>
          <cell r="N2387">
            <v>727464</v>
          </cell>
          <cell r="O2387">
            <v>200506</v>
          </cell>
          <cell r="P2387">
            <v>727463.77</v>
          </cell>
          <cell r="Q2387" t="str">
            <v>25</v>
          </cell>
          <cell r="R2387" t="str">
            <v>Biological and Physical Sciences</v>
          </cell>
          <cell r="S2387" t="str">
            <v>SCIENCE HILL</v>
          </cell>
          <cell r="T2387" t="b">
            <v>0</v>
          </cell>
          <cell r="U2387" t="b">
            <v>0</v>
          </cell>
          <cell r="V2387" t="b">
            <v>0</v>
          </cell>
          <cell r="W2387" t="str">
            <v>Accounting And Contracts</v>
          </cell>
          <cell r="X2387">
            <v>895000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 t="str">
            <v>20</v>
          </cell>
          <cell r="AH2387" t="str">
            <v>PR</v>
          </cell>
          <cell r="AI2387" t="str">
            <v>Const</v>
          </cell>
          <cell r="AJ2387" t="str">
            <v>I</v>
          </cell>
        </row>
        <row r="2388">
          <cell r="A2388" t="str">
            <v>1024052</v>
          </cell>
          <cell r="B2388" t="str">
            <v>P03061701</v>
          </cell>
          <cell r="C2388" t="str">
            <v>03061701</v>
          </cell>
          <cell r="D2388" t="str">
            <v>SPP FIRE PUMP</v>
          </cell>
          <cell r="E2388">
            <v>37773</v>
          </cell>
          <cell r="G2388">
            <v>38017</v>
          </cell>
          <cell r="H2388">
            <v>38077</v>
          </cell>
          <cell r="I2388">
            <v>38201</v>
          </cell>
          <cell r="J2388">
            <v>359619</v>
          </cell>
          <cell r="K2388">
            <v>0</v>
          </cell>
          <cell r="L2388">
            <v>359619</v>
          </cell>
          <cell r="M2388">
            <v>0</v>
          </cell>
          <cell r="N2388">
            <v>359619</v>
          </cell>
          <cell r="O2388">
            <v>200506</v>
          </cell>
          <cell r="P2388">
            <v>359619</v>
          </cell>
          <cell r="Q2388" t="str">
            <v>66</v>
          </cell>
          <cell r="R2388" t="str">
            <v>Admin&amp;Other YSM Utilities</v>
          </cell>
          <cell r="S2388" t="str">
            <v>POWER PLANTS AND UTILITY DISTRIBUTION SYSTEMS</v>
          </cell>
          <cell r="T2388" t="b">
            <v>0</v>
          </cell>
          <cell r="U2388" t="b">
            <v>1</v>
          </cell>
          <cell r="V2388" t="b">
            <v>0</v>
          </cell>
          <cell r="W2388" t="str">
            <v>Accounting And Contracts</v>
          </cell>
          <cell r="X2388">
            <v>359619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 t="str">
            <v>40</v>
          </cell>
          <cell r="AH2388" t="str">
            <v>UT</v>
          </cell>
          <cell r="AI2388" t="str">
            <v>FullyF</v>
          </cell>
          <cell r="AJ2388" t="str">
            <v>FF</v>
          </cell>
        </row>
        <row r="2389">
          <cell r="A2389" t="str">
            <v>1024053</v>
          </cell>
          <cell r="B2389" t="str">
            <v>P03060201</v>
          </cell>
          <cell r="C2389" t="str">
            <v>03060201</v>
          </cell>
          <cell r="D2389" t="str">
            <v>CAMPUS SIDEWALK/LANDSCAPE MAINTENANCE FY04</v>
          </cell>
          <cell r="E2389">
            <v>37773</v>
          </cell>
          <cell r="H2389">
            <v>38352</v>
          </cell>
          <cell r="I2389">
            <v>38061</v>
          </cell>
          <cell r="J2389">
            <v>500000</v>
          </cell>
          <cell r="K2389">
            <v>0</v>
          </cell>
          <cell r="L2389">
            <v>341983.8</v>
          </cell>
          <cell r="M2389">
            <v>336794</v>
          </cell>
          <cell r="N2389">
            <v>0</v>
          </cell>
          <cell r="O2389">
            <v>200506</v>
          </cell>
          <cell r="P2389">
            <v>372486.8</v>
          </cell>
          <cell r="Q2389" t="str">
            <v>61</v>
          </cell>
          <cell r="R2389" t="str">
            <v>Admin&amp;Other Other</v>
          </cell>
          <cell r="T2389" t="b">
            <v>0</v>
          </cell>
          <cell r="U2389" t="b">
            <v>0</v>
          </cell>
          <cell r="V2389" t="b">
            <v>0</v>
          </cell>
          <cell r="W2389" t="str">
            <v>Accounting And Contracts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29585</v>
          </cell>
          <cell r="AC2389">
            <v>0</v>
          </cell>
          <cell r="AD2389">
            <v>918</v>
          </cell>
          <cell r="AE2389">
            <v>0</v>
          </cell>
          <cell r="AF2389">
            <v>0</v>
          </cell>
          <cell r="AG2389" t="str">
            <v>50</v>
          </cell>
          <cell r="AH2389" t="str">
            <v>CM</v>
          </cell>
          <cell r="AI2389" t="str">
            <v>Const</v>
          </cell>
          <cell r="AJ2389" t="str">
            <v>I</v>
          </cell>
        </row>
        <row r="2390">
          <cell r="A2390" t="str">
            <v>1024054</v>
          </cell>
          <cell r="B2390" t="str">
            <v>P03061901</v>
          </cell>
          <cell r="C2390" t="str">
            <v>03061901</v>
          </cell>
          <cell r="D2390" t="str">
            <v>INGALLS RINK DASHER BOARD SYSTEM REPLACEMENT</v>
          </cell>
          <cell r="E2390">
            <v>37773</v>
          </cell>
          <cell r="G2390">
            <v>37894</v>
          </cell>
          <cell r="H2390">
            <v>37925</v>
          </cell>
          <cell r="I2390">
            <v>38161</v>
          </cell>
          <cell r="J2390">
            <v>232244</v>
          </cell>
          <cell r="K2390">
            <v>0</v>
          </cell>
          <cell r="L2390">
            <v>232243.76</v>
          </cell>
          <cell r="M2390">
            <v>231841</v>
          </cell>
          <cell r="N2390">
            <v>0</v>
          </cell>
          <cell r="O2390">
            <v>200506</v>
          </cell>
          <cell r="P2390">
            <v>232243.76</v>
          </cell>
          <cell r="Q2390" t="str">
            <v>54</v>
          </cell>
          <cell r="R2390" t="str">
            <v>Athletics</v>
          </cell>
          <cell r="T2390" t="b">
            <v>0</v>
          </cell>
          <cell r="U2390" t="b">
            <v>0</v>
          </cell>
          <cell r="V2390" t="b">
            <v>0</v>
          </cell>
          <cell r="W2390" t="str">
            <v>Accounting And Contracts</v>
          </cell>
          <cell r="X2390">
            <v>0</v>
          </cell>
          <cell r="Y2390">
            <v>0</v>
          </cell>
          <cell r="Z2390">
            <v>232244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 t="str">
            <v>30</v>
          </cell>
          <cell r="AH2390" t="str">
            <v>CM</v>
          </cell>
          <cell r="AI2390" t="str">
            <v>Vclosed</v>
          </cell>
          <cell r="AJ2390" t="str">
            <v>VC</v>
          </cell>
        </row>
        <row r="2391">
          <cell r="A2391" t="str">
            <v>1024092</v>
          </cell>
          <cell r="B2391" t="str">
            <v>C03063077</v>
          </cell>
          <cell r="C2391" t="str">
            <v>03063077</v>
          </cell>
          <cell r="D2391" t="str">
            <v>MBTS KECK FACILITY HILIGHT READER</v>
          </cell>
          <cell r="E2391">
            <v>37773</v>
          </cell>
          <cell r="G2391">
            <v>37802</v>
          </cell>
          <cell r="I2391">
            <v>37802</v>
          </cell>
          <cell r="J2391">
            <v>39800</v>
          </cell>
          <cell r="K2391">
            <v>0</v>
          </cell>
          <cell r="L2391">
            <v>35431.68</v>
          </cell>
          <cell r="M2391">
            <v>0</v>
          </cell>
          <cell r="N2391">
            <v>35432</v>
          </cell>
          <cell r="O2391">
            <v>200506</v>
          </cell>
          <cell r="P2391">
            <v>35431.68</v>
          </cell>
          <cell r="Q2391" t="str">
            <v>80</v>
          </cell>
          <cell r="R2391" t="str">
            <v>Medicine</v>
          </cell>
          <cell r="T2391" t="b">
            <v>0</v>
          </cell>
          <cell r="U2391" t="b">
            <v>0</v>
          </cell>
          <cell r="V2391" t="b">
            <v>0</v>
          </cell>
          <cell r="W2391" t="str">
            <v>Finance-General Administration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 t="str">
            <v>50</v>
          </cell>
          <cell r="AH2391" t="str">
            <v>OE</v>
          </cell>
          <cell r="AI2391" t="str">
            <v>Const</v>
          </cell>
          <cell r="AJ2391" t="str">
            <v>I</v>
          </cell>
        </row>
        <row r="2392">
          <cell r="A2392" t="str">
            <v>1024245</v>
          </cell>
          <cell r="B2392" t="str">
            <v>F03070703</v>
          </cell>
          <cell r="C2392" t="str">
            <v>03070703</v>
          </cell>
          <cell r="D2392" t="str">
            <v>SLB DAMAGE MISCELLANEOUS COSTS</v>
          </cell>
          <cell r="E2392">
            <v>37773</v>
          </cell>
          <cell r="I2392">
            <v>37809</v>
          </cell>
          <cell r="J2392">
            <v>250000</v>
          </cell>
          <cell r="K2392">
            <v>118885.85</v>
          </cell>
          <cell r="L2392">
            <v>137967.65</v>
          </cell>
          <cell r="M2392">
            <v>0</v>
          </cell>
          <cell r="N2392">
            <v>0</v>
          </cell>
          <cell r="O2392">
            <v>200506</v>
          </cell>
          <cell r="P2392">
            <v>137967.65</v>
          </cell>
          <cell r="Q2392" t="str">
            <v>32</v>
          </cell>
          <cell r="R2392" t="str">
            <v>Self-sup Law</v>
          </cell>
          <cell r="T2392" t="b">
            <v>0</v>
          </cell>
          <cell r="U2392" t="b">
            <v>0</v>
          </cell>
          <cell r="V2392" t="b">
            <v>0</v>
          </cell>
          <cell r="W2392" t="str">
            <v>Accounting And Contracts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 t="str">
            <v>30</v>
          </cell>
          <cell r="AH2392" t="str">
            <v>CM</v>
          </cell>
          <cell r="AI2392" t="str">
            <v>Const</v>
          </cell>
          <cell r="AJ2392" t="str">
            <v>I</v>
          </cell>
        </row>
        <row r="2393">
          <cell r="A2393" t="str">
            <v>1024294</v>
          </cell>
          <cell r="B2393" t="str">
            <v>P03062302</v>
          </cell>
          <cell r="C2393" t="str">
            <v>03062302</v>
          </cell>
          <cell r="D2393" t="str">
            <v>WHITNEY 158 RENOVATION &amp; ADDITION</v>
          </cell>
          <cell r="E2393">
            <v>37803</v>
          </cell>
          <cell r="H2393">
            <v>38899</v>
          </cell>
          <cell r="I2393">
            <v>37809</v>
          </cell>
          <cell r="J2393">
            <v>800000</v>
          </cell>
          <cell r="K2393">
            <v>0</v>
          </cell>
          <cell r="L2393">
            <v>12966</v>
          </cell>
          <cell r="M2393">
            <v>2166</v>
          </cell>
          <cell r="N2393">
            <v>10800</v>
          </cell>
          <cell r="O2393">
            <v>200506</v>
          </cell>
          <cell r="P2393">
            <v>112702.27</v>
          </cell>
          <cell r="Q2393" t="str">
            <v>20</v>
          </cell>
          <cell r="R2393" t="str">
            <v>Humanities</v>
          </cell>
          <cell r="S2393" t="str">
            <v>CENTRAL CAMPUS</v>
          </cell>
          <cell r="T2393" t="b">
            <v>0</v>
          </cell>
          <cell r="U2393" t="b">
            <v>0</v>
          </cell>
          <cell r="V2393" t="b">
            <v>0</v>
          </cell>
          <cell r="W2393" t="str">
            <v>Accounting And Contracts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18885.97</v>
          </cell>
          <cell r="AC2393">
            <v>0</v>
          </cell>
          <cell r="AD2393">
            <v>41438.65</v>
          </cell>
          <cell r="AE2393">
            <v>1339</v>
          </cell>
          <cell r="AF2393">
            <v>38072.65</v>
          </cell>
          <cell r="AG2393" t="str">
            <v>10</v>
          </cell>
          <cell r="AH2393" t="str">
            <v>CR</v>
          </cell>
          <cell r="AI2393" t="str">
            <v>Desig</v>
          </cell>
          <cell r="AJ2393" t="str">
            <v>I</v>
          </cell>
        </row>
        <row r="2394">
          <cell r="A2394" t="str">
            <v>1024338</v>
          </cell>
          <cell r="B2394" t="str">
            <v>C03071177</v>
          </cell>
          <cell r="C2394" t="str">
            <v>03071177</v>
          </cell>
          <cell r="D2394" t="str">
            <v>DINING HALL EQUIPMENT FY04</v>
          </cell>
          <cell r="E2394">
            <v>37803</v>
          </cell>
          <cell r="G2394">
            <v>38260</v>
          </cell>
          <cell r="H2394">
            <v>38292</v>
          </cell>
          <cell r="I2394">
            <v>37817</v>
          </cell>
          <cell r="J2394">
            <v>172000</v>
          </cell>
          <cell r="K2394">
            <v>0</v>
          </cell>
          <cell r="L2394">
            <v>156833.92000000001</v>
          </cell>
          <cell r="M2394">
            <v>132947</v>
          </cell>
          <cell r="N2394">
            <v>0</v>
          </cell>
          <cell r="O2394">
            <v>200506</v>
          </cell>
          <cell r="P2394">
            <v>217429.69</v>
          </cell>
          <cell r="Q2394" t="str">
            <v>61</v>
          </cell>
          <cell r="R2394" t="str">
            <v>Admin&amp;Other Other</v>
          </cell>
          <cell r="T2394" t="b">
            <v>0</v>
          </cell>
          <cell r="U2394" t="b">
            <v>0</v>
          </cell>
          <cell r="V2394" t="b">
            <v>0</v>
          </cell>
          <cell r="W2394" t="str">
            <v>Finance-General Administration</v>
          </cell>
          <cell r="X2394">
            <v>0</v>
          </cell>
          <cell r="Y2394">
            <v>0</v>
          </cell>
          <cell r="Z2394">
            <v>0</v>
          </cell>
          <cell r="AA2394">
            <v>2752.1</v>
          </cell>
          <cell r="AB2394">
            <v>30796.17</v>
          </cell>
          <cell r="AC2394">
            <v>262.5</v>
          </cell>
          <cell r="AD2394">
            <v>0</v>
          </cell>
          <cell r="AE2394">
            <v>26785</v>
          </cell>
          <cell r="AF2394">
            <v>0</v>
          </cell>
          <cell r="AG2394" t="str">
            <v>50</v>
          </cell>
          <cell r="AH2394" t="str">
            <v>OE</v>
          </cell>
          <cell r="AI2394" t="str">
            <v>Const</v>
          </cell>
          <cell r="AJ2394" t="str">
            <v>I</v>
          </cell>
        </row>
        <row r="2395">
          <cell r="A2395" t="str">
            <v>1024491</v>
          </cell>
          <cell r="B2395" t="str">
            <v>P03062001</v>
          </cell>
          <cell r="C2395" t="str">
            <v>03062001</v>
          </cell>
          <cell r="D2395" t="str">
            <v>KGL ROOMS 208-209 LAB RENOVATION</v>
          </cell>
          <cell r="E2395">
            <v>37803</v>
          </cell>
          <cell r="G2395">
            <v>37955</v>
          </cell>
          <cell r="H2395">
            <v>37986</v>
          </cell>
          <cell r="I2395">
            <v>38187</v>
          </cell>
          <cell r="J2395">
            <v>42839</v>
          </cell>
          <cell r="K2395">
            <v>0</v>
          </cell>
          <cell r="L2395">
            <v>42839.13</v>
          </cell>
          <cell r="M2395">
            <v>42467</v>
          </cell>
          <cell r="N2395">
            <v>0</v>
          </cell>
          <cell r="O2395">
            <v>200506</v>
          </cell>
          <cell r="P2395">
            <v>42839.13</v>
          </cell>
          <cell r="Q2395" t="str">
            <v>25</v>
          </cell>
          <cell r="R2395" t="str">
            <v>Biological and Physical Sciences</v>
          </cell>
          <cell r="T2395" t="b">
            <v>0</v>
          </cell>
          <cell r="U2395" t="b">
            <v>0</v>
          </cell>
          <cell r="V2395" t="b">
            <v>0</v>
          </cell>
          <cell r="W2395" t="str">
            <v>Accounting And Contracts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 t="str">
            <v>20</v>
          </cell>
          <cell r="AH2395" t="str">
            <v>PR</v>
          </cell>
          <cell r="AI2395" t="str">
            <v>Vclosed</v>
          </cell>
          <cell r="AJ2395" t="str">
            <v>VC</v>
          </cell>
        </row>
        <row r="2396">
          <cell r="A2396" t="str">
            <v>1024492</v>
          </cell>
          <cell r="B2396" t="str">
            <v>C03071877</v>
          </cell>
          <cell r="C2396" t="str">
            <v>03071877</v>
          </cell>
          <cell r="D2396" t="str">
            <v>FINANCE GEN ADMIN FY04 F&amp;A EQUIPMENT</v>
          </cell>
          <cell r="E2396">
            <v>37803</v>
          </cell>
          <cell r="G2396">
            <v>38168</v>
          </cell>
          <cell r="H2396">
            <v>38168</v>
          </cell>
          <cell r="I2396">
            <v>37819</v>
          </cell>
          <cell r="J2396">
            <v>172000</v>
          </cell>
          <cell r="K2396">
            <v>0</v>
          </cell>
          <cell r="L2396">
            <v>157383.12</v>
          </cell>
          <cell r="M2396">
            <v>0</v>
          </cell>
          <cell r="N2396">
            <v>39064</v>
          </cell>
          <cell r="O2396">
            <v>200506</v>
          </cell>
          <cell r="P2396">
            <v>157383.12</v>
          </cell>
          <cell r="Q2396" t="str">
            <v>60</v>
          </cell>
          <cell r="R2396" t="str">
            <v>Admin&amp;Other Administration</v>
          </cell>
          <cell r="S2396" t="str">
            <v>EQUIPMENT, SYSTEMS, SOFTWARE</v>
          </cell>
          <cell r="T2396" t="b">
            <v>0</v>
          </cell>
          <cell r="U2396" t="b">
            <v>0</v>
          </cell>
          <cell r="V2396" t="b">
            <v>0</v>
          </cell>
          <cell r="W2396" t="str">
            <v>Finance-General Administration</v>
          </cell>
          <cell r="X2396">
            <v>157383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 t="str">
            <v>50</v>
          </cell>
          <cell r="AH2396" t="str">
            <v>OE</v>
          </cell>
          <cell r="AI2396" t="str">
            <v>Const</v>
          </cell>
          <cell r="AJ2396" t="str">
            <v>I</v>
          </cell>
        </row>
        <row r="2397">
          <cell r="A2397" t="str">
            <v>1024493</v>
          </cell>
          <cell r="C2397" t="str">
            <v>03071878</v>
          </cell>
          <cell r="D2397" t="str">
            <v>cancelled - CAB LL29 IRRADIATOR</v>
          </cell>
          <cell r="E2397">
            <v>37803</v>
          </cell>
          <cell r="F2397">
            <v>37803</v>
          </cell>
          <cell r="I2397">
            <v>37823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200506</v>
          </cell>
          <cell r="P2397">
            <v>0</v>
          </cell>
          <cell r="T2397" t="b">
            <v>0</v>
          </cell>
          <cell r="U2397" t="b">
            <v>1</v>
          </cell>
          <cell r="V2397" t="b">
            <v>0</v>
          </cell>
          <cell r="W2397" t="str">
            <v>Finance-General Administration</v>
          </cell>
          <cell r="X2397">
            <v>0</v>
          </cell>
          <cell r="Y2397">
            <v>0</v>
          </cell>
          <cell r="Z2397">
            <v>0</v>
          </cell>
          <cell r="AI2397" t="str">
            <v>Tomb</v>
          </cell>
          <cell r="AJ2397" t="str">
            <v>T</v>
          </cell>
        </row>
        <row r="2398">
          <cell r="A2398" t="str">
            <v>1024504</v>
          </cell>
          <cell r="B2398" t="str">
            <v>C03072177</v>
          </cell>
          <cell r="C2398" t="str">
            <v>03072177</v>
          </cell>
          <cell r="D2398" t="str">
            <v>DRAMA SCHOOL ENGINEERING COPIER</v>
          </cell>
          <cell r="E2398">
            <v>37803</v>
          </cell>
          <cell r="G2398">
            <v>37925</v>
          </cell>
          <cell r="H2398">
            <v>37864</v>
          </cell>
          <cell r="I2398">
            <v>37823</v>
          </cell>
          <cell r="J2398">
            <v>9398</v>
          </cell>
          <cell r="K2398">
            <v>0</v>
          </cell>
          <cell r="L2398">
            <v>9398</v>
          </cell>
          <cell r="M2398">
            <v>0</v>
          </cell>
          <cell r="N2398">
            <v>9398</v>
          </cell>
          <cell r="O2398">
            <v>200506</v>
          </cell>
          <cell r="P2398">
            <v>9398</v>
          </cell>
          <cell r="Q2398" t="str">
            <v>28</v>
          </cell>
          <cell r="R2398" t="str">
            <v>Drama</v>
          </cell>
          <cell r="T2398" t="b">
            <v>0</v>
          </cell>
          <cell r="U2398" t="b">
            <v>1</v>
          </cell>
          <cell r="V2398" t="b">
            <v>0</v>
          </cell>
          <cell r="W2398" t="str">
            <v>Finance-General Administration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 t="str">
            <v>50</v>
          </cell>
          <cell r="AH2398" t="str">
            <v>OE</v>
          </cell>
          <cell r="AI2398" t="str">
            <v>FullyF</v>
          </cell>
          <cell r="AJ2398" t="str">
            <v>FF</v>
          </cell>
        </row>
        <row r="2399">
          <cell r="A2399" t="str">
            <v>1024505</v>
          </cell>
          <cell r="B2399" t="str">
            <v>P03081101</v>
          </cell>
          <cell r="C2399" t="str">
            <v>03081101</v>
          </cell>
          <cell r="D2399" t="str">
            <v>UCRAF FY04 CENTRAL POWER PLANT GENERATOR REPAIR</v>
          </cell>
          <cell r="E2399">
            <v>37803</v>
          </cell>
          <cell r="G2399">
            <v>37986</v>
          </cell>
          <cell r="H2399">
            <v>37986</v>
          </cell>
          <cell r="I2399">
            <v>38201</v>
          </cell>
          <cell r="J2399">
            <v>62433</v>
          </cell>
          <cell r="K2399">
            <v>0</v>
          </cell>
          <cell r="L2399">
            <v>62433</v>
          </cell>
          <cell r="M2399">
            <v>0</v>
          </cell>
          <cell r="N2399">
            <v>62433</v>
          </cell>
          <cell r="O2399">
            <v>200506</v>
          </cell>
          <cell r="P2399">
            <v>62433</v>
          </cell>
          <cell r="Q2399" t="str">
            <v>65</v>
          </cell>
          <cell r="R2399" t="str">
            <v>Admin&amp;Other Utilities Central</v>
          </cell>
          <cell r="S2399" t="str">
            <v>POWER PLANTS AND UTILITY DISTRIBUTION SYSTEMS</v>
          </cell>
          <cell r="T2399" t="b">
            <v>0</v>
          </cell>
          <cell r="U2399" t="b">
            <v>1</v>
          </cell>
          <cell r="V2399" t="b">
            <v>0</v>
          </cell>
          <cell r="W2399" t="str">
            <v>Accounting And Contracts</v>
          </cell>
          <cell r="X2399">
            <v>0</v>
          </cell>
          <cell r="Y2399">
            <v>62433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 t="str">
            <v>30</v>
          </cell>
          <cell r="AH2399" t="str">
            <v>CM</v>
          </cell>
          <cell r="AI2399" t="str">
            <v>FullyF</v>
          </cell>
          <cell r="AJ2399" t="str">
            <v>FF</v>
          </cell>
        </row>
        <row r="2400">
          <cell r="A2400" t="str">
            <v>1024506</v>
          </cell>
          <cell r="B2400" t="str">
            <v>P03081201</v>
          </cell>
          <cell r="C2400" t="str">
            <v>03081201</v>
          </cell>
          <cell r="D2400" t="str">
            <v>CRAF 04 WHITNEY 155 COMPUTER ROOM AC ELECTRICAL</v>
          </cell>
          <cell r="E2400">
            <v>37803</v>
          </cell>
          <cell r="G2400">
            <v>37894</v>
          </cell>
          <cell r="H2400">
            <v>37894</v>
          </cell>
          <cell r="I2400">
            <v>37820</v>
          </cell>
          <cell r="J2400">
            <v>58261</v>
          </cell>
          <cell r="K2400">
            <v>0</v>
          </cell>
          <cell r="L2400">
            <v>58261</v>
          </cell>
          <cell r="M2400">
            <v>58148</v>
          </cell>
          <cell r="N2400">
            <v>0</v>
          </cell>
          <cell r="O2400">
            <v>200506</v>
          </cell>
          <cell r="P2400">
            <v>58261</v>
          </cell>
          <cell r="Q2400" t="str">
            <v>60</v>
          </cell>
          <cell r="R2400" t="str">
            <v>Admin&amp;Other Administration</v>
          </cell>
          <cell r="S2400" t="str">
            <v>CENTRAL CAMPUS</v>
          </cell>
          <cell r="T2400" t="b">
            <v>0</v>
          </cell>
          <cell r="U2400" t="b">
            <v>1</v>
          </cell>
          <cell r="V2400" t="b">
            <v>0</v>
          </cell>
          <cell r="W2400" t="str">
            <v>Accounting And Contracts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 t="str">
            <v>30</v>
          </cell>
          <cell r="AH2400" t="str">
            <v>CM</v>
          </cell>
          <cell r="AI2400" t="str">
            <v>FullyF</v>
          </cell>
          <cell r="AJ2400" t="str">
            <v>FF</v>
          </cell>
        </row>
        <row r="2401">
          <cell r="A2401" t="str">
            <v>1024514</v>
          </cell>
          <cell r="B2401" t="str">
            <v>P03062601</v>
          </cell>
          <cell r="C2401" t="str">
            <v>03062601</v>
          </cell>
          <cell r="D2401" t="str">
            <v>BECTON 611B LAB RENOVATION</v>
          </cell>
          <cell r="E2401">
            <v>37803</v>
          </cell>
          <cell r="G2401">
            <v>37955</v>
          </cell>
          <cell r="H2401">
            <v>37986</v>
          </cell>
          <cell r="I2401">
            <v>37809</v>
          </cell>
          <cell r="J2401">
            <v>360000</v>
          </cell>
          <cell r="K2401">
            <v>0</v>
          </cell>
          <cell r="L2401">
            <v>317424.19</v>
          </cell>
          <cell r="M2401">
            <v>0</v>
          </cell>
          <cell r="N2401">
            <v>297809</v>
          </cell>
          <cell r="O2401">
            <v>200506</v>
          </cell>
          <cell r="P2401">
            <v>350752.86</v>
          </cell>
          <cell r="Q2401" t="str">
            <v>24</v>
          </cell>
          <cell r="R2401" t="str">
            <v>Eng&amp;ApplSci</v>
          </cell>
          <cell r="S2401" t="str">
            <v>SCIENCE HILL</v>
          </cell>
          <cell r="T2401" t="b">
            <v>0</v>
          </cell>
          <cell r="U2401" t="b">
            <v>0</v>
          </cell>
          <cell r="V2401" t="b">
            <v>0</v>
          </cell>
          <cell r="W2401" t="str">
            <v>Accounting And Contracts</v>
          </cell>
          <cell r="X2401">
            <v>360000</v>
          </cell>
          <cell r="Y2401">
            <v>0</v>
          </cell>
          <cell r="Z2401">
            <v>0</v>
          </cell>
          <cell r="AA2401">
            <v>30534.15</v>
          </cell>
          <cell r="AB2401">
            <v>200</v>
          </cell>
          <cell r="AC2401">
            <v>1591.52</v>
          </cell>
          <cell r="AD2401">
            <v>1003</v>
          </cell>
          <cell r="AE2401">
            <v>0</v>
          </cell>
          <cell r="AF2401">
            <v>0</v>
          </cell>
          <cell r="AG2401" t="str">
            <v>20</v>
          </cell>
          <cell r="AH2401" t="str">
            <v>PR</v>
          </cell>
          <cell r="AI2401" t="str">
            <v>Const</v>
          </cell>
          <cell r="AJ2401" t="str">
            <v>I</v>
          </cell>
        </row>
        <row r="2402">
          <cell r="A2402" t="str">
            <v>1024522</v>
          </cell>
          <cell r="B2402" t="str">
            <v>P03032801</v>
          </cell>
          <cell r="C2402" t="str">
            <v>03032801</v>
          </cell>
          <cell r="D2402" t="str">
            <v>CAB LL29 IRRADIATOR</v>
          </cell>
          <cell r="E2402">
            <v>37803</v>
          </cell>
          <cell r="G2402">
            <v>37833</v>
          </cell>
          <cell r="H2402">
            <v>37833</v>
          </cell>
          <cell r="I2402">
            <v>37819</v>
          </cell>
          <cell r="J2402">
            <v>95000</v>
          </cell>
          <cell r="K2402">
            <v>0</v>
          </cell>
          <cell r="L2402">
            <v>43121.57</v>
          </cell>
          <cell r="M2402">
            <v>0</v>
          </cell>
          <cell r="N2402">
            <v>32890</v>
          </cell>
          <cell r="O2402">
            <v>200506</v>
          </cell>
          <cell r="P2402">
            <v>43121.57</v>
          </cell>
          <cell r="Q2402" t="str">
            <v>80</v>
          </cell>
          <cell r="R2402" t="str">
            <v>Medicine</v>
          </cell>
          <cell r="S2402" t="str">
            <v>MEDICAL CAMPUS</v>
          </cell>
          <cell r="T2402" t="b">
            <v>0</v>
          </cell>
          <cell r="U2402" t="b">
            <v>0</v>
          </cell>
          <cell r="V2402" t="b">
            <v>0</v>
          </cell>
          <cell r="W2402" t="str">
            <v>Asset Management</v>
          </cell>
          <cell r="X2402">
            <v>47500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 t="str">
            <v>50</v>
          </cell>
          <cell r="AH2402" t="str">
            <v>OE</v>
          </cell>
          <cell r="AI2402" t="str">
            <v>Const</v>
          </cell>
          <cell r="AJ2402" t="str">
            <v>I</v>
          </cell>
        </row>
        <row r="2403">
          <cell r="A2403" t="str">
            <v>1024629</v>
          </cell>
          <cell r="C2403" t="str">
            <v>03072850</v>
          </cell>
          <cell r="D2403" t="str">
            <v>MFDO CEDAR 300 FURNITURE AND EQUIPMENT CANCELED</v>
          </cell>
          <cell r="E2403">
            <v>35977</v>
          </cell>
          <cell r="F2403">
            <v>38321</v>
          </cell>
          <cell r="G2403">
            <v>38260</v>
          </cell>
          <cell r="H2403">
            <v>38107</v>
          </cell>
          <cell r="I2403">
            <v>38277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200506</v>
          </cell>
          <cell r="P2403">
            <v>0</v>
          </cell>
          <cell r="Q2403" t="str">
            <v>80</v>
          </cell>
          <cell r="R2403" t="str">
            <v>Medicine</v>
          </cell>
          <cell r="T2403" t="b">
            <v>0</v>
          </cell>
          <cell r="U2403" t="b">
            <v>0</v>
          </cell>
          <cell r="V2403" t="b">
            <v>0</v>
          </cell>
          <cell r="W2403" t="str">
            <v>Finance-General Administration</v>
          </cell>
          <cell r="X2403">
            <v>0</v>
          </cell>
          <cell r="Y2403">
            <v>0</v>
          </cell>
          <cell r="Z2403">
            <v>0</v>
          </cell>
          <cell r="AG2403" t="str">
            <v>50</v>
          </cell>
          <cell r="AH2403" t="str">
            <v>OE</v>
          </cell>
          <cell r="AI2403" t="str">
            <v>Const</v>
          </cell>
          <cell r="AJ2403" t="str">
            <v>I</v>
          </cell>
        </row>
        <row r="2404">
          <cell r="A2404" t="str">
            <v>1024725</v>
          </cell>
          <cell r="B2404" t="str">
            <v>P03081202</v>
          </cell>
          <cell r="C2404" t="str">
            <v>03081202</v>
          </cell>
          <cell r="D2404" t="str">
            <v>CRAF FY04 CENTRAL AUTOMATED AHU EMERGENCY SHUTDOWN</v>
          </cell>
          <cell r="E2404">
            <v>37803</v>
          </cell>
          <cell r="G2404">
            <v>38107</v>
          </cell>
          <cell r="H2404">
            <v>38107</v>
          </cell>
          <cell r="I2404">
            <v>37827</v>
          </cell>
          <cell r="J2404">
            <v>84500</v>
          </cell>
          <cell r="K2404">
            <v>0</v>
          </cell>
          <cell r="L2404">
            <v>48249</v>
          </cell>
          <cell r="M2404">
            <v>48374</v>
          </cell>
          <cell r="N2404">
            <v>0</v>
          </cell>
          <cell r="O2404">
            <v>200506</v>
          </cell>
          <cell r="P2404">
            <v>79685</v>
          </cell>
          <cell r="Q2404" t="str">
            <v>65</v>
          </cell>
          <cell r="R2404" t="str">
            <v>Admin&amp;Other Utilities Central</v>
          </cell>
          <cell r="S2404" t="str">
            <v>POWER PLANTS AND UTILITY DISTRIBUTION SYSTEMS</v>
          </cell>
          <cell r="T2404" t="b">
            <v>0</v>
          </cell>
          <cell r="U2404" t="b">
            <v>0</v>
          </cell>
          <cell r="V2404" t="b">
            <v>0</v>
          </cell>
          <cell r="W2404" t="str">
            <v>Accounting And Contracts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30490</v>
          </cell>
          <cell r="AC2404">
            <v>0</v>
          </cell>
          <cell r="AD2404">
            <v>946</v>
          </cell>
          <cell r="AE2404">
            <v>0</v>
          </cell>
          <cell r="AF2404">
            <v>0</v>
          </cell>
          <cell r="AG2404" t="str">
            <v>30</v>
          </cell>
          <cell r="AH2404" t="str">
            <v>CM</v>
          </cell>
          <cell r="AI2404" t="str">
            <v>Const</v>
          </cell>
          <cell r="AJ2404" t="str">
            <v>I</v>
          </cell>
        </row>
        <row r="2405">
          <cell r="A2405" t="str">
            <v>1024858</v>
          </cell>
          <cell r="B2405" t="str">
            <v>P03072401</v>
          </cell>
          <cell r="C2405" t="str">
            <v>03072401</v>
          </cell>
          <cell r="D2405" t="str">
            <v>CPP SCR REPLACEMENT</v>
          </cell>
          <cell r="E2405">
            <v>37834</v>
          </cell>
          <cell r="G2405">
            <v>38046</v>
          </cell>
          <cell r="H2405">
            <v>38168</v>
          </cell>
          <cell r="I2405">
            <v>37839</v>
          </cell>
          <cell r="J2405">
            <v>493500</v>
          </cell>
          <cell r="K2405">
            <v>0</v>
          </cell>
          <cell r="L2405">
            <v>282417</v>
          </cell>
          <cell r="M2405">
            <v>0</v>
          </cell>
          <cell r="N2405">
            <v>281387</v>
          </cell>
          <cell r="O2405">
            <v>200506</v>
          </cell>
          <cell r="P2405">
            <v>282417</v>
          </cell>
          <cell r="Q2405" t="str">
            <v>65</v>
          </cell>
          <cell r="R2405" t="str">
            <v>Admin&amp;Other Utilities Central</v>
          </cell>
          <cell r="S2405" t="str">
            <v>POWER PLANTS AND UTILITY DISTRIBUTION SYSTEMS</v>
          </cell>
          <cell r="T2405" t="b">
            <v>0</v>
          </cell>
          <cell r="U2405" t="b">
            <v>0</v>
          </cell>
          <cell r="V2405" t="b">
            <v>0</v>
          </cell>
          <cell r="W2405" t="str">
            <v>Accounting And Contracts</v>
          </cell>
          <cell r="X2405">
            <v>493500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 t="str">
            <v>40</v>
          </cell>
          <cell r="AH2405" t="str">
            <v>UT</v>
          </cell>
          <cell r="AI2405" t="str">
            <v>Const</v>
          </cell>
          <cell r="AJ2405" t="str">
            <v>I</v>
          </cell>
        </row>
        <row r="2406">
          <cell r="A2406" t="str">
            <v>1024859</v>
          </cell>
          <cell r="B2406" t="str">
            <v>P03062602</v>
          </cell>
          <cell r="C2406" t="str">
            <v>03062602</v>
          </cell>
          <cell r="D2406" t="str">
            <v>ARMORY HEATING SYSTEM REPLACEMENT</v>
          </cell>
          <cell r="E2406">
            <v>37834</v>
          </cell>
          <cell r="G2406">
            <v>37955</v>
          </cell>
          <cell r="H2406">
            <v>37986</v>
          </cell>
          <cell r="I2406">
            <v>38187</v>
          </cell>
          <cell r="J2406">
            <v>217833</v>
          </cell>
          <cell r="K2406">
            <v>0</v>
          </cell>
          <cell r="L2406">
            <v>217833</v>
          </cell>
          <cell r="M2406">
            <v>0</v>
          </cell>
          <cell r="N2406">
            <v>217833</v>
          </cell>
          <cell r="O2406">
            <v>200506</v>
          </cell>
          <cell r="P2406">
            <v>217833</v>
          </cell>
          <cell r="Q2406" t="str">
            <v>54</v>
          </cell>
          <cell r="R2406" t="str">
            <v>Athletics</v>
          </cell>
          <cell r="S2406" t="str">
            <v>ATHLETIC FACILITIES</v>
          </cell>
          <cell r="T2406" t="b">
            <v>0</v>
          </cell>
          <cell r="U2406" t="b">
            <v>1</v>
          </cell>
          <cell r="V2406" t="b">
            <v>0</v>
          </cell>
          <cell r="W2406" t="str">
            <v>Accounting And Contracts</v>
          </cell>
          <cell r="X2406">
            <v>217833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 t="str">
            <v>30</v>
          </cell>
          <cell r="AH2406" t="str">
            <v>CM</v>
          </cell>
          <cell r="AI2406" t="str">
            <v>FullyF</v>
          </cell>
          <cell r="AJ2406" t="str">
            <v>FF</v>
          </cell>
        </row>
        <row r="2407">
          <cell r="A2407" t="str">
            <v>1024860</v>
          </cell>
          <cell r="B2407" t="str">
            <v>P03072902</v>
          </cell>
          <cell r="C2407" t="str">
            <v>03072902</v>
          </cell>
          <cell r="D2407" t="str">
            <v>SSS ROOM 410 RENOVATION</v>
          </cell>
          <cell r="E2407">
            <v>37834</v>
          </cell>
          <cell r="G2407">
            <v>38168</v>
          </cell>
          <cell r="H2407">
            <v>38137</v>
          </cell>
          <cell r="I2407">
            <v>37949</v>
          </cell>
          <cell r="J2407">
            <v>956000</v>
          </cell>
          <cell r="K2407">
            <v>0</v>
          </cell>
          <cell r="L2407">
            <v>771977.42</v>
          </cell>
          <cell r="M2407">
            <v>0</v>
          </cell>
          <cell r="N2407">
            <v>545152</v>
          </cell>
          <cell r="O2407">
            <v>200506</v>
          </cell>
          <cell r="P2407">
            <v>832278.52</v>
          </cell>
          <cell r="Q2407" t="str">
            <v>22</v>
          </cell>
          <cell r="R2407" t="str">
            <v>Soc Sci</v>
          </cell>
          <cell r="S2407" t="str">
            <v>OTHER FACILITIES</v>
          </cell>
          <cell r="T2407" t="b">
            <v>0</v>
          </cell>
          <cell r="U2407" t="b">
            <v>0</v>
          </cell>
          <cell r="V2407" t="b">
            <v>0</v>
          </cell>
          <cell r="W2407" t="str">
            <v>Accounting And Contracts</v>
          </cell>
          <cell r="X2407">
            <v>956000</v>
          </cell>
          <cell r="Y2407">
            <v>0</v>
          </cell>
          <cell r="Z2407">
            <v>0</v>
          </cell>
          <cell r="AA2407">
            <v>0</v>
          </cell>
          <cell r="AB2407">
            <v>950</v>
          </cell>
          <cell r="AC2407">
            <v>10787.08</v>
          </cell>
          <cell r="AD2407">
            <v>364</v>
          </cell>
          <cell r="AE2407">
            <v>48200.02</v>
          </cell>
          <cell r="AF2407">
            <v>0</v>
          </cell>
          <cell r="AG2407" t="str">
            <v>20</v>
          </cell>
          <cell r="AH2407" t="str">
            <v>PR</v>
          </cell>
          <cell r="AI2407" t="str">
            <v>Const</v>
          </cell>
          <cell r="AJ2407" t="str">
            <v>I</v>
          </cell>
        </row>
        <row r="2408">
          <cell r="A2408" t="str">
            <v>1024861</v>
          </cell>
          <cell r="B2408" t="str">
            <v>P03062603</v>
          </cell>
          <cell r="C2408" t="str">
            <v>03062603</v>
          </cell>
          <cell r="D2408" t="str">
            <v>BETTS HOUSE EXTERIOR RENOVATIONS</v>
          </cell>
          <cell r="E2408">
            <v>37834</v>
          </cell>
          <cell r="G2408">
            <v>37864</v>
          </cell>
          <cell r="H2408">
            <v>37864</v>
          </cell>
          <cell r="I2408">
            <v>38201</v>
          </cell>
          <cell r="J2408">
            <v>133629</v>
          </cell>
          <cell r="K2408">
            <v>0</v>
          </cell>
          <cell r="L2408">
            <v>133629.4</v>
          </cell>
          <cell r="M2408">
            <v>0</v>
          </cell>
          <cell r="N2408">
            <v>0</v>
          </cell>
          <cell r="O2408">
            <v>200506</v>
          </cell>
          <cell r="P2408">
            <v>133629.4</v>
          </cell>
          <cell r="Q2408" t="str">
            <v>60</v>
          </cell>
          <cell r="R2408" t="str">
            <v>Admin&amp;Other Administration</v>
          </cell>
          <cell r="T2408" t="b">
            <v>0</v>
          </cell>
          <cell r="U2408" t="b">
            <v>0</v>
          </cell>
          <cell r="V2408" t="b">
            <v>0</v>
          </cell>
          <cell r="W2408" t="str">
            <v>Accounting And Contracts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 t="str">
            <v>20</v>
          </cell>
          <cell r="AH2408" t="str">
            <v>PR</v>
          </cell>
          <cell r="AI2408" t="str">
            <v>Vclosed</v>
          </cell>
          <cell r="AJ2408" t="str">
            <v>VC</v>
          </cell>
        </row>
        <row r="2409">
          <cell r="A2409" t="str">
            <v>1024862</v>
          </cell>
          <cell r="B2409" t="str">
            <v>P03062401</v>
          </cell>
          <cell r="C2409" t="str">
            <v>03062401</v>
          </cell>
          <cell r="D2409" t="str">
            <v>CHURCH 246 BASEMENT RENOVATION</v>
          </cell>
          <cell r="E2409">
            <v>37834</v>
          </cell>
          <cell r="G2409">
            <v>38260</v>
          </cell>
          <cell r="H2409">
            <v>38230</v>
          </cell>
          <cell r="I2409">
            <v>37834</v>
          </cell>
          <cell r="J2409">
            <v>270000</v>
          </cell>
          <cell r="K2409">
            <v>0</v>
          </cell>
          <cell r="L2409">
            <v>61088.59</v>
          </cell>
          <cell r="M2409">
            <v>106000</v>
          </cell>
          <cell r="N2409">
            <v>0</v>
          </cell>
          <cell r="O2409">
            <v>200506</v>
          </cell>
          <cell r="P2409">
            <v>204734.11</v>
          </cell>
          <cell r="Q2409" t="str">
            <v>60</v>
          </cell>
          <cell r="R2409" t="str">
            <v>Admin&amp;Other Administration</v>
          </cell>
          <cell r="T2409" t="b">
            <v>0</v>
          </cell>
          <cell r="U2409" t="b">
            <v>0</v>
          </cell>
          <cell r="V2409" t="b">
            <v>0</v>
          </cell>
          <cell r="W2409" t="str">
            <v>Accounting And Contracts</v>
          </cell>
          <cell r="X2409">
            <v>0</v>
          </cell>
          <cell r="Y2409">
            <v>0</v>
          </cell>
          <cell r="Z2409">
            <v>0</v>
          </cell>
          <cell r="AA2409">
            <v>50369.13</v>
          </cell>
          <cell r="AB2409">
            <v>915.66</v>
          </cell>
          <cell r="AC2409">
            <v>6046.06</v>
          </cell>
          <cell r="AD2409">
            <v>37312.31</v>
          </cell>
          <cell r="AE2409">
            <v>48969.36</v>
          </cell>
          <cell r="AF2409">
            <v>33</v>
          </cell>
          <cell r="AG2409" t="str">
            <v>20</v>
          </cell>
          <cell r="AH2409" t="str">
            <v>PR</v>
          </cell>
          <cell r="AI2409" t="str">
            <v>Const</v>
          </cell>
          <cell r="AJ2409" t="str">
            <v>I</v>
          </cell>
        </row>
        <row r="2410">
          <cell r="A2410" t="str">
            <v>1024875</v>
          </cell>
          <cell r="B2410" t="str">
            <v>P03071503</v>
          </cell>
          <cell r="C2410" t="str">
            <v>03071503</v>
          </cell>
          <cell r="D2410" t="str">
            <v>PROSPECT 140 AND 230 RENOVATIONS AND FIT-OUT</v>
          </cell>
          <cell r="E2410">
            <v>37834</v>
          </cell>
          <cell r="G2410">
            <v>37986</v>
          </cell>
          <cell r="H2410">
            <v>38017</v>
          </cell>
          <cell r="I2410">
            <v>37839</v>
          </cell>
          <cell r="J2410">
            <v>194000</v>
          </cell>
          <cell r="K2410">
            <v>0</v>
          </cell>
          <cell r="L2410">
            <v>147480.54</v>
          </cell>
          <cell r="M2410">
            <v>0</v>
          </cell>
          <cell r="N2410">
            <v>147481</v>
          </cell>
          <cell r="O2410">
            <v>200506</v>
          </cell>
          <cell r="P2410">
            <v>147480.54</v>
          </cell>
          <cell r="Q2410" t="str">
            <v>22</v>
          </cell>
          <cell r="R2410" t="str">
            <v>Soc Sci</v>
          </cell>
          <cell r="S2410" t="str">
            <v>SCIENCE HILL</v>
          </cell>
          <cell r="T2410" t="b">
            <v>0</v>
          </cell>
          <cell r="U2410" t="b">
            <v>0</v>
          </cell>
          <cell r="V2410" t="b">
            <v>0</v>
          </cell>
          <cell r="W2410" t="str">
            <v>Accounting And Contracts</v>
          </cell>
          <cell r="X2410">
            <v>194000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 t="str">
            <v>20</v>
          </cell>
          <cell r="AH2410" t="str">
            <v>PR</v>
          </cell>
          <cell r="AI2410" t="str">
            <v>Const</v>
          </cell>
          <cell r="AJ2410" t="str">
            <v>I</v>
          </cell>
        </row>
        <row r="2411">
          <cell r="A2411" t="str">
            <v>1024891</v>
          </cell>
          <cell r="B2411" t="str">
            <v>P03071505</v>
          </cell>
          <cell r="C2411" t="str">
            <v>03071505</v>
          </cell>
          <cell r="D2411" t="str">
            <v>KGL MACHINE SHOP RELOCATION</v>
          </cell>
          <cell r="E2411">
            <v>37834</v>
          </cell>
          <cell r="G2411">
            <v>38077</v>
          </cell>
          <cell r="H2411">
            <v>38077</v>
          </cell>
          <cell r="I2411">
            <v>37839</v>
          </cell>
          <cell r="J2411">
            <v>145422</v>
          </cell>
          <cell r="K2411">
            <v>0</v>
          </cell>
          <cell r="L2411">
            <v>145422.38</v>
          </cell>
          <cell r="M2411">
            <v>143778</v>
          </cell>
          <cell r="N2411">
            <v>0</v>
          </cell>
          <cell r="O2411">
            <v>200506</v>
          </cell>
          <cell r="P2411">
            <v>145422.38</v>
          </cell>
          <cell r="Q2411" t="str">
            <v>25</v>
          </cell>
          <cell r="R2411" t="str">
            <v>Biological and Physical Sciences</v>
          </cell>
          <cell r="T2411" t="b">
            <v>0</v>
          </cell>
          <cell r="U2411" t="b">
            <v>0</v>
          </cell>
          <cell r="V2411" t="b">
            <v>0</v>
          </cell>
          <cell r="W2411" t="str">
            <v>Accounting And Contracts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 t="str">
            <v>30</v>
          </cell>
          <cell r="AH2411" t="str">
            <v>CM</v>
          </cell>
          <cell r="AI2411" t="str">
            <v>Vclosed</v>
          </cell>
          <cell r="AJ2411" t="str">
            <v>VC</v>
          </cell>
        </row>
        <row r="2412">
          <cell r="A2412" t="str">
            <v>1024951</v>
          </cell>
          <cell r="B2412" t="str">
            <v>P03081203</v>
          </cell>
          <cell r="C2412" t="str">
            <v>03081203</v>
          </cell>
          <cell r="D2412" t="str">
            <v>CRAF FY04 PWG LEADER LINE REPLACEMENT</v>
          </cell>
          <cell r="E2412">
            <v>37773</v>
          </cell>
          <cell r="G2412">
            <v>37955</v>
          </cell>
          <cell r="H2412">
            <v>38045</v>
          </cell>
          <cell r="I2412">
            <v>37932</v>
          </cell>
          <cell r="J2412">
            <v>49084</v>
          </cell>
          <cell r="K2412">
            <v>0</v>
          </cell>
          <cell r="L2412">
            <v>49084.14</v>
          </cell>
          <cell r="M2412">
            <v>49254</v>
          </cell>
          <cell r="N2412">
            <v>0</v>
          </cell>
          <cell r="O2412">
            <v>200506</v>
          </cell>
          <cell r="P2412">
            <v>49084.14</v>
          </cell>
          <cell r="Q2412" t="str">
            <v>54</v>
          </cell>
          <cell r="R2412" t="str">
            <v>Athletics</v>
          </cell>
          <cell r="S2412" t="str">
            <v>ATHLETIC FACILITIES</v>
          </cell>
          <cell r="T2412" t="b">
            <v>0</v>
          </cell>
          <cell r="U2412" t="b">
            <v>1</v>
          </cell>
          <cell r="V2412" t="b">
            <v>0</v>
          </cell>
          <cell r="W2412" t="str">
            <v>Accounting And Contracts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 t="str">
            <v>30</v>
          </cell>
          <cell r="AH2412" t="str">
            <v>CM</v>
          </cell>
          <cell r="AI2412" t="str">
            <v>FullyF</v>
          </cell>
          <cell r="AJ2412" t="str">
            <v>FF</v>
          </cell>
        </row>
        <row r="2413">
          <cell r="A2413" t="str">
            <v>1024952</v>
          </cell>
          <cell r="B2413" t="str">
            <v>P03081204</v>
          </cell>
          <cell r="C2413" t="str">
            <v>03081204</v>
          </cell>
          <cell r="D2413" t="str">
            <v>FY04 HGS RADIATOR RE-TRAPPING GRAF04</v>
          </cell>
          <cell r="E2413">
            <v>37834</v>
          </cell>
          <cell r="G2413">
            <v>38017</v>
          </cell>
          <cell r="H2413">
            <v>38046</v>
          </cell>
          <cell r="I2413">
            <v>38201</v>
          </cell>
          <cell r="J2413">
            <v>80912</v>
          </cell>
          <cell r="K2413">
            <v>0</v>
          </cell>
          <cell r="L2413">
            <v>80912</v>
          </cell>
          <cell r="M2413">
            <v>81267</v>
          </cell>
          <cell r="N2413">
            <v>0</v>
          </cell>
          <cell r="O2413">
            <v>200506</v>
          </cell>
          <cell r="P2413">
            <v>80912</v>
          </cell>
          <cell r="Q2413" t="str">
            <v>70</v>
          </cell>
          <cell r="R2413" t="str">
            <v>Residential - Graduate</v>
          </cell>
          <cell r="S2413" t="str">
            <v>RESIDENTIAL FACILITIES</v>
          </cell>
          <cell r="T2413" t="b">
            <v>0</v>
          </cell>
          <cell r="U2413" t="b">
            <v>0</v>
          </cell>
          <cell r="V2413" t="b">
            <v>0</v>
          </cell>
          <cell r="W2413" t="str">
            <v>Accounting And Contracts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 t="str">
            <v>30</v>
          </cell>
          <cell r="AH2413" t="str">
            <v>CM</v>
          </cell>
          <cell r="AI2413" t="str">
            <v>Vclosed</v>
          </cell>
          <cell r="AJ2413" t="str">
            <v>VC</v>
          </cell>
        </row>
        <row r="2414">
          <cell r="A2414" t="str">
            <v>1024953</v>
          </cell>
          <cell r="B2414" t="str">
            <v>P03081205</v>
          </cell>
          <cell r="C2414" t="str">
            <v>03081205</v>
          </cell>
          <cell r="D2414" t="str">
            <v>CRAF FY04 CROWN 305 AUTOMATIC FIRE ALARMS</v>
          </cell>
          <cell r="E2414">
            <v>37834</v>
          </cell>
          <cell r="G2414">
            <v>38077</v>
          </cell>
          <cell r="H2414">
            <v>38260</v>
          </cell>
          <cell r="I2414">
            <v>37841</v>
          </cell>
          <cell r="J2414">
            <v>99900</v>
          </cell>
          <cell r="K2414">
            <v>0</v>
          </cell>
          <cell r="L2414">
            <v>93452</v>
          </cell>
          <cell r="M2414">
            <v>93746</v>
          </cell>
          <cell r="N2414">
            <v>0</v>
          </cell>
          <cell r="O2414">
            <v>200506</v>
          </cell>
          <cell r="P2414">
            <v>93452</v>
          </cell>
          <cell r="Q2414" t="str">
            <v>70</v>
          </cell>
          <cell r="R2414" t="str">
            <v>Residential - Graduate</v>
          </cell>
          <cell r="S2414" t="str">
            <v>CENTRAL CAMPUS</v>
          </cell>
          <cell r="T2414" t="b">
            <v>0</v>
          </cell>
          <cell r="U2414" t="b">
            <v>0</v>
          </cell>
          <cell r="V2414" t="b">
            <v>0</v>
          </cell>
          <cell r="W2414" t="str">
            <v>Accounting And Contracts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 t="str">
            <v>30</v>
          </cell>
          <cell r="AH2414" t="str">
            <v>CM</v>
          </cell>
          <cell r="AI2414" t="str">
            <v>Const</v>
          </cell>
          <cell r="AJ2414" t="str">
            <v>I</v>
          </cell>
        </row>
        <row r="2415">
          <cell r="A2415" t="str">
            <v>1024979</v>
          </cell>
          <cell r="B2415" t="str">
            <v>P03072101</v>
          </cell>
          <cell r="C2415" t="str">
            <v>03072101</v>
          </cell>
          <cell r="D2415" t="str">
            <v>PROSPECT 355 SITE IMPROVEMENTS</v>
          </cell>
          <cell r="E2415">
            <v>37834</v>
          </cell>
          <cell r="G2415">
            <v>37925</v>
          </cell>
          <cell r="H2415">
            <v>37925</v>
          </cell>
          <cell r="I2415">
            <v>37839</v>
          </cell>
          <cell r="J2415">
            <v>140000</v>
          </cell>
          <cell r="K2415">
            <v>0</v>
          </cell>
          <cell r="L2415">
            <v>112805</v>
          </cell>
          <cell r="M2415">
            <v>0</v>
          </cell>
          <cell r="N2415">
            <v>112385</v>
          </cell>
          <cell r="O2415">
            <v>200506</v>
          </cell>
          <cell r="P2415">
            <v>112805</v>
          </cell>
          <cell r="Q2415" t="str">
            <v>20</v>
          </cell>
          <cell r="R2415" t="str">
            <v>Humanities</v>
          </cell>
          <cell r="S2415" t="str">
            <v>SCIENCE HILL</v>
          </cell>
          <cell r="T2415" t="b">
            <v>0</v>
          </cell>
          <cell r="U2415" t="b">
            <v>0</v>
          </cell>
          <cell r="V2415" t="b">
            <v>0</v>
          </cell>
          <cell r="W2415" t="str">
            <v>Accounting And Contracts</v>
          </cell>
          <cell r="X2415">
            <v>112385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 t="str">
            <v>20</v>
          </cell>
          <cell r="AH2415" t="str">
            <v>CM</v>
          </cell>
          <cell r="AI2415" t="str">
            <v>Const</v>
          </cell>
          <cell r="AJ2415" t="str">
            <v>I</v>
          </cell>
        </row>
        <row r="2416">
          <cell r="A2416" t="str">
            <v>1024980</v>
          </cell>
          <cell r="B2416" t="str">
            <v>P03072903</v>
          </cell>
          <cell r="C2416" t="str">
            <v>03072903</v>
          </cell>
          <cell r="D2416" t="str">
            <v>EDWARDS 309 MISCELLANEOUS RENOVATIONS</v>
          </cell>
          <cell r="E2416">
            <v>37834</v>
          </cell>
          <cell r="G2416">
            <v>38260</v>
          </cell>
          <cell r="H2416">
            <v>38260</v>
          </cell>
          <cell r="I2416">
            <v>38023</v>
          </cell>
          <cell r="J2416">
            <v>2000000</v>
          </cell>
          <cell r="K2416">
            <v>0</v>
          </cell>
          <cell r="L2416">
            <v>690147.72</v>
          </cell>
          <cell r="M2416">
            <v>670914</v>
          </cell>
          <cell r="N2416">
            <v>0</v>
          </cell>
          <cell r="O2416">
            <v>200506</v>
          </cell>
          <cell r="P2416">
            <v>1743557.6</v>
          </cell>
          <cell r="Q2416" t="str">
            <v>35</v>
          </cell>
          <cell r="R2416" t="str">
            <v>Self-sup Institute of Sacred Music</v>
          </cell>
          <cell r="S2416" t="str">
            <v>SCIENCE HILL</v>
          </cell>
          <cell r="T2416" t="b">
            <v>0</v>
          </cell>
          <cell r="U2416" t="b">
            <v>0</v>
          </cell>
          <cell r="V2416" t="b">
            <v>0</v>
          </cell>
          <cell r="W2416" t="str">
            <v>Accounting And Contracts</v>
          </cell>
          <cell r="X2416">
            <v>0</v>
          </cell>
          <cell r="Y2416">
            <v>0</v>
          </cell>
          <cell r="Z2416">
            <v>0</v>
          </cell>
          <cell r="AA2416">
            <v>375195.17</v>
          </cell>
          <cell r="AB2416">
            <v>23571.82</v>
          </cell>
          <cell r="AC2416">
            <v>418861.86</v>
          </cell>
          <cell r="AD2416">
            <v>32891.5</v>
          </cell>
          <cell r="AE2416">
            <v>173564.69</v>
          </cell>
          <cell r="AF2416">
            <v>29324.84</v>
          </cell>
          <cell r="AG2416" t="str">
            <v>20</v>
          </cell>
          <cell r="AH2416" t="str">
            <v>PR</v>
          </cell>
          <cell r="AI2416" t="str">
            <v>Const</v>
          </cell>
          <cell r="AJ2416" t="str">
            <v>I</v>
          </cell>
        </row>
        <row r="2417">
          <cell r="A2417" t="str">
            <v>1024981</v>
          </cell>
          <cell r="B2417" t="str">
            <v>P03081301</v>
          </cell>
          <cell r="C2417" t="str">
            <v>03081301</v>
          </cell>
          <cell r="D2417" t="str">
            <v>CPP &amp; METERING SYSTEM UPGRADE</v>
          </cell>
          <cell r="E2417">
            <v>37834</v>
          </cell>
          <cell r="H2417">
            <v>38321</v>
          </cell>
          <cell r="I2417">
            <v>37851</v>
          </cell>
          <cell r="J2417">
            <v>410000</v>
          </cell>
          <cell r="K2417">
            <v>0</v>
          </cell>
          <cell r="L2417">
            <v>226430.64</v>
          </cell>
          <cell r="M2417">
            <v>0</v>
          </cell>
          <cell r="N2417">
            <v>226431</v>
          </cell>
          <cell r="O2417">
            <v>200506</v>
          </cell>
          <cell r="P2417">
            <v>324430.64</v>
          </cell>
          <cell r="Q2417" t="str">
            <v>65</v>
          </cell>
          <cell r="R2417" t="str">
            <v>Admin&amp;Other Utilities Central</v>
          </cell>
          <cell r="S2417" t="str">
            <v>POWER PLANTS AND UTILITY DISTRIBUTION SYSTEMS</v>
          </cell>
          <cell r="T2417" t="b">
            <v>0</v>
          </cell>
          <cell r="U2417" t="b">
            <v>0</v>
          </cell>
          <cell r="V2417" t="b">
            <v>0</v>
          </cell>
          <cell r="W2417" t="str">
            <v>Accounting And Contracts</v>
          </cell>
          <cell r="X2417">
            <v>410000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25000</v>
          </cell>
          <cell r="AE2417">
            <v>73000</v>
          </cell>
          <cell r="AF2417">
            <v>0</v>
          </cell>
          <cell r="AG2417" t="str">
            <v>40</v>
          </cell>
          <cell r="AH2417" t="str">
            <v>UT</v>
          </cell>
          <cell r="AI2417" t="str">
            <v>Const</v>
          </cell>
          <cell r="AJ2417" t="str">
            <v>I</v>
          </cell>
        </row>
        <row r="2418">
          <cell r="A2418" t="str">
            <v>1024982</v>
          </cell>
          <cell r="B2418" t="str">
            <v>P03071502</v>
          </cell>
          <cell r="C2418" t="str">
            <v>03071502</v>
          </cell>
          <cell r="D2418" t="str">
            <v>BOARDMAN BUILDING FIRE ALARM UPGRADE</v>
          </cell>
          <cell r="E2418">
            <v>37834</v>
          </cell>
          <cell r="G2418">
            <v>38017</v>
          </cell>
          <cell r="H2418">
            <v>38016</v>
          </cell>
          <cell r="I2418">
            <v>37851</v>
          </cell>
          <cell r="J2418">
            <v>55000</v>
          </cell>
          <cell r="K2418">
            <v>0</v>
          </cell>
          <cell r="L2418">
            <v>52022.81</v>
          </cell>
          <cell r="M2418">
            <v>0</v>
          </cell>
          <cell r="N2418">
            <v>52023</v>
          </cell>
          <cell r="O2418">
            <v>200506</v>
          </cell>
          <cell r="P2418">
            <v>52022.81</v>
          </cell>
          <cell r="Q2418" t="str">
            <v>80</v>
          </cell>
          <cell r="R2418" t="str">
            <v>Medicine</v>
          </cell>
          <cell r="S2418" t="str">
            <v>MEDICAL CAMPUS</v>
          </cell>
          <cell r="T2418" t="b">
            <v>0</v>
          </cell>
          <cell r="U2418" t="b">
            <v>0</v>
          </cell>
          <cell r="V2418" t="b">
            <v>0</v>
          </cell>
          <cell r="W2418" t="str">
            <v>Asset Management</v>
          </cell>
          <cell r="X2418">
            <v>55000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 t="str">
            <v>30</v>
          </cell>
          <cell r="AH2418" t="str">
            <v>CM</v>
          </cell>
          <cell r="AI2418" t="str">
            <v>Const</v>
          </cell>
          <cell r="AJ2418" t="str">
            <v>I</v>
          </cell>
        </row>
        <row r="2419">
          <cell r="A2419" t="str">
            <v>1024983</v>
          </cell>
          <cell r="B2419" t="str">
            <v>P03071801</v>
          </cell>
          <cell r="C2419" t="str">
            <v>03071801</v>
          </cell>
          <cell r="D2419" t="str">
            <v>CHURCH ST SOUTH 100 107 ITS RENOVATIONS</v>
          </cell>
          <cell r="E2419">
            <v>37834</v>
          </cell>
          <cell r="G2419">
            <v>37864</v>
          </cell>
          <cell r="H2419">
            <v>37864</v>
          </cell>
          <cell r="I2419">
            <v>37851</v>
          </cell>
          <cell r="J2419">
            <v>70000</v>
          </cell>
          <cell r="K2419">
            <v>0</v>
          </cell>
          <cell r="L2419">
            <v>47374.9</v>
          </cell>
          <cell r="M2419">
            <v>0</v>
          </cell>
          <cell r="N2419">
            <v>47375</v>
          </cell>
          <cell r="O2419">
            <v>200506</v>
          </cell>
          <cell r="P2419">
            <v>62537.69</v>
          </cell>
          <cell r="Q2419" t="str">
            <v>80</v>
          </cell>
          <cell r="R2419" t="str">
            <v>Medicine</v>
          </cell>
          <cell r="S2419" t="str">
            <v>MEDICAL CAMPUS</v>
          </cell>
          <cell r="T2419" t="b">
            <v>0</v>
          </cell>
          <cell r="U2419" t="b">
            <v>0</v>
          </cell>
          <cell r="V2419" t="b">
            <v>0</v>
          </cell>
          <cell r="W2419" t="str">
            <v>Asset Management</v>
          </cell>
          <cell r="X2419">
            <v>70000</v>
          </cell>
          <cell r="Y2419">
            <v>0</v>
          </cell>
          <cell r="Z2419">
            <v>0</v>
          </cell>
          <cell r="AA2419">
            <v>9039</v>
          </cell>
          <cell r="AB2419">
            <v>6123.79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 t="str">
            <v>20</v>
          </cell>
          <cell r="AH2419" t="str">
            <v>PR</v>
          </cell>
          <cell r="AI2419" t="str">
            <v>Const</v>
          </cell>
          <cell r="AJ2419" t="str">
            <v>I</v>
          </cell>
        </row>
        <row r="2420">
          <cell r="A2420" t="str">
            <v>1024984</v>
          </cell>
          <cell r="B2420" t="str">
            <v>P03081502</v>
          </cell>
          <cell r="C2420" t="str">
            <v>03081502</v>
          </cell>
          <cell r="D2420" t="str">
            <v>CRAF FY04 WHITNEY 155 COMPUTER ROOM AC UNIT</v>
          </cell>
          <cell r="E2420">
            <v>37834</v>
          </cell>
          <cell r="G2420">
            <v>37986</v>
          </cell>
          <cell r="H2420">
            <v>37955</v>
          </cell>
          <cell r="I2420">
            <v>38201</v>
          </cell>
          <cell r="J2420">
            <v>47251</v>
          </cell>
          <cell r="K2420">
            <v>0</v>
          </cell>
          <cell r="L2420">
            <v>47251</v>
          </cell>
          <cell r="M2420">
            <v>47251</v>
          </cell>
          <cell r="N2420">
            <v>0</v>
          </cell>
          <cell r="O2420">
            <v>200506</v>
          </cell>
          <cell r="P2420">
            <v>47251</v>
          </cell>
          <cell r="Q2420" t="str">
            <v>60</v>
          </cell>
          <cell r="R2420" t="str">
            <v>Admin&amp;Other Administration</v>
          </cell>
          <cell r="S2420" t="str">
            <v>CENTRAL CAMPUS</v>
          </cell>
          <cell r="T2420" t="b">
            <v>0</v>
          </cell>
          <cell r="U2420" t="b">
            <v>0</v>
          </cell>
          <cell r="V2420" t="b">
            <v>0</v>
          </cell>
          <cell r="W2420" t="str">
            <v>Accounting And Contracts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I2420" t="str">
            <v>Tomb</v>
          </cell>
          <cell r="AJ2420" t="str">
            <v>T</v>
          </cell>
        </row>
        <row r="2421">
          <cell r="A2421" t="str">
            <v>1024985</v>
          </cell>
          <cell r="B2421" t="str">
            <v>P03080401</v>
          </cell>
          <cell r="C2421" t="str">
            <v>03080401</v>
          </cell>
          <cell r="D2421" t="str">
            <v>CAMPUS SIGN SYSTEM PHASE 2</v>
          </cell>
          <cell r="E2421">
            <v>37834</v>
          </cell>
          <cell r="H2421">
            <v>38533</v>
          </cell>
          <cell r="I2421">
            <v>38145</v>
          </cell>
          <cell r="J2421">
            <v>840000</v>
          </cell>
          <cell r="K2421">
            <v>0</v>
          </cell>
          <cell r="L2421">
            <v>158390.45000000001</v>
          </cell>
          <cell r="M2421">
            <v>0</v>
          </cell>
          <cell r="N2421">
            <v>145275</v>
          </cell>
          <cell r="O2421">
            <v>200506</v>
          </cell>
          <cell r="P2421">
            <v>365166.35</v>
          </cell>
          <cell r="Q2421" t="str">
            <v>61</v>
          </cell>
          <cell r="R2421" t="str">
            <v>Admin&amp;Other Other</v>
          </cell>
          <cell r="S2421" t="str">
            <v>CENTRAL CAMPUS</v>
          </cell>
          <cell r="T2421" t="b">
            <v>0</v>
          </cell>
          <cell r="U2421" t="b">
            <v>0</v>
          </cell>
          <cell r="V2421" t="b">
            <v>0</v>
          </cell>
          <cell r="W2421" t="str">
            <v>Accounting And Contracts</v>
          </cell>
          <cell r="X2421">
            <v>0</v>
          </cell>
          <cell r="Y2421">
            <v>840000</v>
          </cell>
          <cell r="Z2421">
            <v>0</v>
          </cell>
          <cell r="AA2421">
            <v>17129.11</v>
          </cell>
          <cell r="AB2421">
            <v>980</v>
          </cell>
          <cell r="AC2421">
            <v>1547.9</v>
          </cell>
          <cell r="AD2421">
            <v>21756.36</v>
          </cell>
          <cell r="AE2421">
            <v>20106.830000000002</v>
          </cell>
          <cell r="AF2421">
            <v>145255.70000000001</v>
          </cell>
          <cell r="AG2421" t="str">
            <v>50</v>
          </cell>
          <cell r="AH2421" t="str">
            <v>OO</v>
          </cell>
          <cell r="AI2421" t="str">
            <v>Const</v>
          </cell>
          <cell r="AJ2421" t="str">
            <v>I</v>
          </cell>
        </row>
        <row r="2422">
          <cell r="A2422" t="str">
            <v>1024986</v>
          </cell>
          <cell r="B2422" t="str">
            <v>P03072202</v>
          </cell>
          <cell r="C2422" t="str">
            <v>03072202</v>
          </cell>
          <cell r="D2422" t="str">
            <v>YSM BUILDING AUTOMATION SYSTEM HARDWARE/SOFTWARE UPGRADE PHASE I</v>
          </cell>
          <cell r="E2422">
            <v>37834</v>
          </cell>
          <cell r="G2422">
            <v>38230</v>
          </cell>
          <cell r="H2422">
            <v>38352</v>
          </cell>
          <cell r="I2422">
            <v>37851</v>
          </cell>
          <cell r="J2422">
            <v>62000</v>
          </cell>
          <cell r="K2422">
            <v>0</v>
          </cell>
          <cell r="L2422">
            <v>491.02</v>
          </cell>
          <cell r="M2422">
            <v>0</v>
          </cell>
          <cell r="N2422">
            <v>491</v>
          </cell>
          <cell r="O2422">
            <v>200506</v>
          </cell>
          <cell r="P2422">
            <v>45957.02</v>
          </cell>
          <cell r="Q2422" t="str">
            <v>80</v>
          </cell>
          <cell r="R2422" t="str">
            <v>Medicine</v>
          </cell>
          <cell r="S2422" t="str">
            <v>MEDICAL CAMPUS</v>
          </cell>
          <cell r="T2422" t="b">
            <v>0</v>
          </cell>
          <cell r="U2422" t="b">
            <v>0</v>
          </cell>
          <cell r="V2422" t="b">
            <v>0</v>
          </cell>
          <cell r="W2422" t="str">
            <v>Asset Management</v>
          </cell>
          <cell r="X2422">
            <v>40300</v>
          </cell>
          <cell r="Y2422">
            <v>0</v>
          </cell>
          <cell r="Z2422">
            <v>0</v>
          </cell>
          <cell r="AA2422">
            <v>0</v>
          </cell>
          <cell r="AB2422">
            <v>36400</v>
          </cell>
          <cell r="AC2422">
            <v>0</v>
          </cell>
          <cell r="AD2422">
            <v>9066</v>
          </cell>
          <cell r="AE2422">
            <v>0</v>
          </cell>
          <cell r="AF2422">
            <v>0</v>
          </cell>
          <cell r="AG2422" t="str">
            <v>30</v>
          </cell>
          <cell r="AH2422" t="str">
            <v>CM</v>
          </cell>
          <cell r="AI2422" t="str">
            <v>Const</v>
          </cell>
          <cell r="AJ2422" t="str">
            <v>I</v>
          </cell>
        </row>
        <row r="2423">
          <cell r="A2423" t="str">
            <v>1025045</v>
          </cell>
          <cell r="B2423" t="str">
            <v>P03081401</v>
          </cell>
          <cell r="C2423" t="str">
            <v>03081401</v>
          </cell>
          <cell r="D2423" t="str">
            <v>ESC 254 LAB FIT-OUT</v>
          </cell>
          <cell r="E2423">
            <v>37834</v>
          </cell>
          <cell r="G2423">
            <v>37925</v>
          </cell>
          <cell r="H2423">
            <v>37925</v>
          </cell>
          <cell r="I2423">
            <v>37841</v>
          </cell>
          <cell r="J2423">
            <v>78500</v>
          </cell>
          <cell r="K2423">
            <v>0</v>
          </cell>
          <cell r="L2423">
            <v>52556</v>
          </cell>
          <cell r="M2423">
            <v>52556</v>
          </cell>
          <cell r="N2423">
            <v>0</v>
          </cell>
          <cell r="O2423">
            <v>200506</v>
          </cell>
          <cell r="P2423">
            <v>52556</v>
          </cell>
          <cell r="Q2423" t="str">
            <v>25</v>
          </cell>
          <cell r="R2423" t="str">
            <v>Biological and Physical Sciences</v>
          </cell>
          <cell r="T2423" t="b">
            <v>0</v>
          </cell>
          <cell r="U2423" t="b">
            <v>0</v>
          </cell>
          <cell r="V2423" t="b">
            <v>0</v>
          </cell>
          <cell r="W2423" t="str">
            <v>Accounting And Contracts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 t="str">
            <v>20</v>
          </cell>
          <cell r="AH2423" t="str">
            <v>PR</v>
          </cell>
          <cell r="AI2423" t="str">
            <v>Const</v>
          </cell>
          <cell r="AJ2423" t="str">
            <v>I</v>
          </cell>
        </row>
        <row r="2424">
          <cell r="A2424" t="str">
            <v>1025106</v>
          </cell>
          <cell r="B2424" t="str">
            <v>P03082503</v>
          </cell>
          <cell r="C2424" t="str">
            <v>03082503</v>
          </cell>
          <cell r="D2424" t="str">
            <v>OML BROWNSTONE RESTORATION CRAF 04</v>
          </cell>
          <cell r="E2424">
            <v>37834</v>
          </cell>
          <cell r="G2424">
            <v>38107</v>
          </cell>
          <cell r="H2424">
            <v>38107</v>
          </cell>
          <cell r="I2424">
            <v>38009</v>
          </cell>
          <cell r="J2424">
            <v>90886</v>
          </cell>
          <cell r="K2424">
            <v>0</v>
          </cell>
          <cell r="L2424">
            <v>90886</v>
          </cell>
          <cell r="M2424">
            <v>91215</v>
          </cell>
          <cell r="N2424">
            <v>0</v>
          </cell>
          <cell r="O2424">
            <v>200506</v>
          </cell>
          <cell r="P2424">
            <v>90886</v>
          </cell>
          <cell r="Q2424" t="str">
            <v>25</v>
          </cell>
          <cell r="R2424" t="str">
            <v>Biological and Physical Sciences</v>
          </cell>
          <cell r="S2424" t="str">
            <v>SCIENCE HILL</v>
          </cell>
          <cell r="T2424" t="b">
            <v>0</v>
          </cell>
          <cell r="U2424" t="b">
            <v>1</v>
          </cell>
          <cell r="V2424" t="b">
            <v>0</v>
          </cell>
          <cell r="W2424" t="str">
            <v>Accounting And Contracts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 t="str">
            <v>30</v>
          </cell>
          <cell r="AH2424" t="str">
            <v>CM</v>
          </cell>
          <cell r="AI2424" t="str">
            <v>FullyF</v>
          </cell>
          <cell r="AJ2424" t="str">
            <v>FF</v>
          </cell>
        </row>
        <row r="2425">
          <cell r="A2425" t="str">
            <v>1025107</v>
          </cell>
          <cell r="B2425" t="str">
            <v>P03082502</v>
          </cell>
          <cell r="C2425" t="str">
            <v>03082502</v>
          </cell>
          <cell r="D2425" t="str">
            <v>PARK 215 ELECTRICAL UPGRADE CRAF 04</v>
          </cell>
          <cell r="E2425">
            <v>37834</v>
          </cell>
          <cell r="G2425">
            <v>37894</v>
          </cell>
          <cell r="H2425">
            <v>37894</v>
          </cell>
          <cell r="I2425">
            <v>38201</v>
          </cell>
          <cell r="J2425">
            <v>53875</v>
          </cell>
          <cell r="K2425">
            <v>0</v>
          </cell>
          <cell r="L2425">
            <v>53875</v>
          </cell>
          <cell r="M2425">
            <v>53875</v>
          </cell>
          <cell r="N2425">
            <v>0</v>
          </cell>
          <cell r="O2425">
            <v>200506</v>
          </cell>
          <cell r="P2425">
            <v>53875</v>
          </cell>
          <cell r="Q2425" t="str">
            <v>43</v>
          </cell>
          <cell r="R2425" t="str">
            <v>Mus&amp;Gall Yale Art Gallery</v>
          </cell>
          <cell r="S2425" t="str">
            <v>CENTRAL CAMPUS</v>
          </cell>
          <cell r="T2425" t="b">
            <v>0</v>
          </cell>
          <cell r="U2425" t="b">
            <v>0</v>
          </cell>
          <cell r="V2425" t="b">
            <v>0</v>
          </cell>
          <cell r="W2425" t="str">
            <v>Accounting And Contracts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I2425" t="str">
            <v>Tomb</v>
          </cell>
          <cell r="AJ2425" t="str">
            <v>T</v>
          </cell>
        </row>
        <row r="2426">
          <cell r="A2426" t="str">
            <v>1025108</v>
          </cell>
          <cell r="B2426" t="str">
            <v>P03082501</v>
          </cell>
          <cell r="C2426" t="str">
            <v>03082501</v>
          </cell>
          <cell r="D2426" t="str">
            <v>DUNHAM LAB TRANSFORMER REPLACEMENT CRAF 04</v>
          </cell>
          <cell r="E2426">
            <v>37834</v>
          </cell>
          <cell r="G2426">
            <v>38077</v>
          </cell>
          <cell r="H2426">
            <v>37986</v>
          </cell>
          <cell r="I2426">
            <v>37855</v>
          </cell>
          <cell r="J2426">
            <v>82000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200506</v>
          </cell>
          <cell r="P2426">
            <v>65774.44</v>
          </cell>
          <cell r="Q2426" t="str">
            <v>24</v>
          </cell>
          <cell r="R2426" t="str">
            <v>Eng&amp;ApplSci</v>
          </cell>
          <cell r="S2426" t="str">
            <v>SCIENCE HILL</v>
          </cell>
          <cell r="T2426" t="b">
            <v>0</v>
          </cell>
          <cell r="U2426" t="b">
            <v>0</v>
          </cell>
          <cell r="V2426" t="b">
            <v>0</v>
          </cell>
          <cell r="W2426" t="str">
            <v>Accounting And Contracts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63795.44</v>
          </cell>
          <cell r="AC2426">
            <v>0</v>
          </cell>
          <cell r="AD2426">
            <v>1979</v>
          </cell>
          <cell r="AE2426">
            <v>0</v>
          </cell>
          <cell r="AF2426">
            <v>0</v>
          </cell>
          <cell r="AG2426" t="str">
            <v>30</v>
          </cell>
          <cell r="AH2426" t="str">
            <v>CM</v>
          </cell>
          <cell r="AI2426" t="str">
            <v>Const</v>
          </cell>
          <cell r="AJ2426" t="str">
            <v>I</v>
          </cell>
        </row>
        <row r="2427">
          <cell r="A2427" t="str">
            <v>1025153</v>
          </cell>
          <cell r="B2427" t="str">
            <v>P03081503</v>
          </cell>
          <cell r="C2427" t="str">
            <v>03081503</v>
          </cell>
          <cell r="D2427" t="str">
            <v>SHM I GLASS WASH HW UPGRADE</v>
          </cell>
          <cell r="E2427">
            <v>37865</v>
          </cell>
          <cell r="G2427">
            <v>37986</v>
          </cell>
          <cell r="H2427">
            <v>37955</v>
          </cell>
          <cell r="I2427">
            <v>37866</v>
          </cell>
          <cell r="J2427">
            <v>120000</v>
          </cell>
          <cell r="K2427">
            <v>0</v>
          </cell>
          <cell r="L2427">
            <v>108442.04</v>
          </cell>
          <cell r="M2427">
            <v>0</v>
          </cell>
          <cell r="N2427">
            <v>108442</v>
          </cell>
          <cell r="O2427">
            <v>200506</v>
          </cell>
          <cell r="P2427">
            <v>108442.04</v>
          </cell>
          <cell r="Q2427" t="str">
            <v>80</v>
          </cell>
          <cell r="R2427" t="str">
            <v>Medicine</v>
          </cell>
          <cell r="S2427" t="str">
            <v>MEDICAL CAMPUS</v>
          </cell>
          <cell r="T2427" t="b">
            <v>0</v>
          </cell>
          <cell r="U2427" t="b">
            <v>0</v>
          </cell>
          <cell r="V2427" t="b">
            <v>0</v>
          </cell>
          <cell r="W2427" t="str">
            <v>Asset Management</v>
          </cell>
          <cell r="X2427">
            <v>108442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 t="str">
            <v>30</v>
          </cell>
          <cell r="AH2427" t="str">
            <v>CM</v>
          </cell>
          <cell r="AI2427" t="str">
            <v>Const</v>
          </cell>
          <cell r="AJ2427" t="str">
            <v>I</v>
          </cell>
        </row>
        <row r="2428">
          <cell r="A2428" t="str">
            <v>1025154</v>
          </cell>
          <cell r="B2428" t="str">
            <v>P03081501</v>
          </cell>
          <cell r="C2428" t="str">
            <v>03081501</v>
          </cell>
          <cell r="D2428" t="str">
            <v>CHEMISTRY RESEARCH BUILDING UTILITIES SERVICES PH 2</v>
          </cell>
          <cell r="E2428">
            <v>37865</v>
          </cell>
          <cell r="H2428">
            <v>38595</v>
          </cell>
          <cell r="I2428">
            <v>37866</v>
          </cell>
          <cell r="J2428">
            <v>1591000</v>
          </cell>
          <cell r="K2428">
            <v>0</v>
          </cell>
          <cell r="L2428">
            <v>515901</v>
          </cell>
          <cell r="M2428">
            <v>0</v>
          </cell>
          <cell r="N2428">
            <v>444151</v>
          </cell>
          <cell r="O2428">
            <v>200506</v>
          </cell>
          <cell r="P2428">
            <v>1047068</v>
          </cell>
          <cell r="Q2428" t="str">
            <v>65</v>
          </cell>
          <cell r="R2428" t="str">
            <v>Admin&amp;Other Utilities Central</v>
          </cell>
          <cell r="S2428" t="str">
            <v>POWER PLANTS AND UTILITY DISTRIBUTION SYSTEMS</v>
          </cell>
          <cell r="T2428" t="b">
            <v>0</v>
          </cell>
          <cell r="U2428" t="b">
            <v>0</v>
          </cell>
          <cell r="V2428" t="b">
            <v>0</v>
          </cell>
          <cell r="W2428" t="str">
            <v>Accounting And Contracts</v>
          </cell>
          <cell r="X2428">
            <v>1034150</v>
          </cell>
          <cell r="Y2428">
            <v>0</v>
          </cell>
          <cell r="Z2428">
            <v>0</v>
          </cell>
          <cell r="AA2428">
            <v>190819</v>
          </cell>
          <cell r="AB2428">
            <v>0</v>
          </cell>
          <cell r="AC2428">
            <v>216784</v>
          </cell>
          <cell r="AD2428">
            <v>123564</v>
          </cell>
          <cell r="AE2428">
            <v>0</v>
          </cell>
          <cell r="AF2428">
            <v>0</v>
          </cell>
          <cell r="AG2428" t="str">
            <v>10</v>
          </cell>
          <cell r="AH2428" t="str">
            <v>NI</v>
          </cell>
          <cell r="AI2428" t="str">
            <v>Const</v>
          </cell>
          <cell r="AJ2428" t="str">
            <v>I</v>
          </cell>
        </row>
        <row r="2429">
          <cell r="A2429" t="str">
            <v>1025155</v>
          </cell>
          <cell r="B2429" t="str">
            <v>P03081302</v>
          </cell>
          <cell r="C2429" t="str">
            <v>03081302</v>
          </cell>
          <cell r="D2429" t="str">
            <v>SHM I-WING 334 ZEBRAFISH</v>
          </cell>
          <cell r="E2429">
            <v>37865</v>
          </cell>
          <cell r="G2429">
            <v>38046</v>
          </cell>
          <cell r="H2429">
            <v>38017</v>
          </cell>
          <cell r="I2429">
            <v>37949</v>
          </cell>
          <cell r="J2429">
            <v>300000</v>
          </cell>
          <cell r="K2429">
            <v>0</v>
          </cell>
          <cell r="L2429">
            <v>251525.69</v>
          </cell>
          <cell r="M2429">
            <v>0</v>
          </cell>
          <cell r="N2429">
            <v>251526</v>
          </cell>
          <cell r="O2429">
            <v>200506</v>
          </cell>
          <cell r="P2429">
            <v>278763.39</v>
          </cell>
          <cell r="Q2429" t="str">
            <v>80</v>
          </cell>
          <cell r="R2429" t="str">
            <v>Medicine</v>
          </cell>
          <cell r="S2429" t="str">
            <v>MEDICAL CAMPUS</v>
          </cell>
          <cell r="T2429" t="b">
            <v>0</v>
          </cell>
          <cell r="U2429" t="b">
            <v>0</v>
          </cell>
          <cell r="V2429" t="b">
            <v>0</v>
          </cell>
          <cell r="W2429" t="str">
            <v>Asset Management</v>
          </cell>
          <cell r="X2429">
            <v>276421</v>
          </cell>
          <cell r="Y2429">
            <v>0</v>
          </cell>
          <cell r="Z2429">
            <v>0</v>
          </cell>
          <cell r="AA2429">
            <v>0</v>
          </cell>
          <cell r="AB2429">
            <v>24894.9</v>
          </cell>
          <cell r="AC2429">
            <v>2342.8000000000002</v>
          </cell>
          <cell r="AD2429">
            <v>0</v>
          </cell>
          <cell r="AE2429">
            <v>0</v>
          </cell>
          <cell r="AF2429">
            <v>0</v>
          </cell>
          <cell r="AG2429" t="str">
            <v>20</v>
          </cell>
          <cell r="AH2429" t="str">
            <v>PR</v>
          </cell>
          <cell r="AI2429" t="str">
            <v>Const</v>
          </cell>
          <cell r="AJ2429" t="str">
            <v>I</v>
          </cell>
        </row>
        <row r="2430">
          <cell r="A2430" t="str">
            <v>1025156</v>
          </cell>
          <cell r="B2430" t="str">
            <v>P03082101</v>
          </cell>
          <cell r="C2430" t="str">
            <v>03082101</v>
          </cell>
          <cell r="D2430" t="str">
            <v>MEDICAL AREA ELECTRICAL UPGRADE FY04</v>
          </cell>
          <cell r="E2430">
            <v>37865</v>
          </cell>
          <cell r="H2430">
            <v>38503</v>
          </cell>
          <cell r="I2430">
            <v>37835</v>
          </cell>
          <cell r="J2430">
            <v>500000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200506</v>
          </cell>
          <cell r="P2430">
            <v>32000</v>
          </cell>
          <cell r="Q2430" t="str">
            <v>66</v>
          </cell>
          <cell r="R2430" t="str">
            <v>Admin&amp;Other YSM Utilities</v>
          </cell>
          <cell r="S2430" t="str">
            <v>POWER PLANTS AND UTILITY DISTRIBUTION SYSTEMS</v>
          </cell>
          <cell r="T2430" t="b">
            <v>0</v>
          </cell>
          <cell r="U2430" t="b">
            <v>0</v>
          </cell>
          <cell r="V2430" t="b">
            <v>0</v>
          </cell>
          <cell r="W2430" t="str">
            <v>Accounting And Contracts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32000</v>
          </cell>
          <cell r="AG2430" t="str">
            <v>40</v>
          </cell>
          <cell r="AH2430" t="str">
            <v>UT</v>
          </cell>
          <cell r="AI2430" t="str">
            <v>Const</v>
          </cell>
          <cell r="AJ2430" t="str">
            <v>I</v>
          </cell>
        </row>
        <row r="2431">
          <cell r="A2431" t="str">
            <v>1025158</v>
          </cell>
          <cell r="B2431" t="str">
            <v>C03090577</v>
          </cell>
          <cell r="C2431" t="str">
            <v>03090577</v>
          </cell>
          <cell r="D2431" t="str">
            <v>PHYSICAL EDUCATION &amp; ATHLETICS TREADMILL PURCHASE</v>
          </cell>
          <cell r="E2431">
            <v>37834</v>
          </cell>
          <cell r="G2431">
            <v>37894</v>
          </cell>
          <cell r="H2431">
            <v>37894</v>
          </cell>
          <cell r="I2431">
            <v>37869</v>
          </cell>
          <cell r="J2431">
            <v>61000</v>
          </cell>
          <cell r="K2431">
            <v>0</v>
          </cell>
          <cell r="L2431">
            <v>61149.599999999999</v>
          </cell>
          <cell r="M2431">
            <v>0</v>
          </cell>
          <cell r="N2431">
            <v>61000</v>
          </cell>
          <cell r="O2431">
            <v>200506</v>
          </cell>
          <cell r="P2431">
            <v>61149.599999999999</v>
          </cell>
          <cell r="Q2431" t="str">
            <v>54</v>
          </cell>
          <cell r="R2431" t="str">
            <v>Athletics</v>
          </cell>
          <cell r="T2431" t="b">
            <v>0</v>
          </cell>
          <cell r="U2431" t="b">
            <v>0</v>
          </cell>
          <cell r="V2431" t="b">
            <v>0</v>
          </cell>
          <cell r="W2431" t="str">
            <v>Finance-General Administration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 t="str">
            <v>50</v>
          </cell>
          <cell r="AH2431" t="str">
            <v>OE</v>
          </cell>
          <cell r="AI2431" t="str">
            <v>Const</v>
          </cell>
          <cell r="AJ2431" t="str">
            <v>I</v>
          </cell>
        </row>
        <row r="2432">
          <cell r="A2432" t="str">
            <v>1025184</v>
          </cell>
          <cell r="B2432" t="str">
            <v>P03072901</v>
          </cell>
          <cell r="C2432" t="str">
            <v>03072901</v>
          </cell>
          <cell r="D2432" t="str">
            <v>SCL ROOM 168 LAB RENOVATION</v>
          </cell>
          <cell r="E2432">
            <v>37834</v>
          </cell>
          <cell r="G2432">
            <v>37894</v>
          </cell>
          <cell r="H2432">
            <v>37894</v>
          </cell>
          <cell r="I2432">
            <v>37853</v>
          </cell>
          <cell r="J2432">
            <v>127000</v>
          </cell>
          <cell r="K2432">
            <v>0</v>
          </cell>
          <cell r="L2432">
            <v>114557.6</v>
          </cell>
          <cell r="M2432">
            <v>114558</v>
          </cell>
          <cell r="N2432">
            <v>0</v>
          </cell>
          <cell r="O2432">
            <v>200506</v>
          </cell>
          <cell r="P2432">
            <v>114557.6</v>
          </cell>
          <cell r="Q2432" t="str">
            <v>25</v>
          </cell>
          <cell r="R2432" t="str">
            <v>Biological and Physical Sciences</v>
          </cell>
          <cell r="T2432" t="b">
            <v>0</v>
          </cell>
          <cell r="U2432" t="b">
            <v>0</v>
          </cell>
          <cell r="V2432" t="b">
            <v>0</v>
          </cell>
          <cell r="W2432" t="str">
            <v>Accounting And Contracts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 t="str">
            <v>20</v>
          </cell>
          <cell r="AH2432" t="str">
            <v>PR</v>
          </cell>
          <cell r="AI2432" t="str">
            <v>Const</v>
          </cell>
          <cell r="AJ2432" t="str">
            <v>I</v>
          </cell>
        </row>
        <row r="2433">
          <cell r="A2433" t="str">
            <v>1025185</v>
          </cell>
          <cell r="B2433" t="str">
            <v>P03071701</v>
          </cell>
          <cell r="C2433" t="str">
            <v>03071701</v>
          </cell>
          <cell r="D2433" t="str">
            <v>SHM C3 LAB RENOVATION</v>
          </cell>
          <cell r="E2433">
            <v>37834</v>
          </cell>
          <cell r="H2433">
            <v>38691</v>
          </cell>
          <cell r="I2433">
            <v>38301</v>
          </cell>
          <cell r="J2433">
            <v>8500000</v>
          </cell>
          <cell r="K2433">
            <v>0</v>
          </cell>
          <cell r="L2433">
            <v>399625.15</v>
          </cell>
          <cell r="M2433">
            <v>0</v>
          </cell>
          <cell r="N2433">
            <v>336300</v>
          </cell>
          <cell r="O2433">
            <v>200506</v>
          </cell>
          <cell r="P2433">
            <v>1305924.05</v>
          </cell>
          <cell r="Q2433" t="str">
            <v>80</v>
          </cell>
          <cell r="R2433" t="str">
            <v>Medicine</v>
          </cell>
          <cell r="S2433" t="str">
            <v>MEDICAL CAMPUS</v>
          </cell>
          <cell r="T2433" t="b">
            <v>0</v>
          </cell>
          <cell r="U2433" t="b">
            <v>0</v>
          </cell>
          <cell r="V2433" t="b">
            <v>0</v>
          </cell>
          <cell r="W2433" t="str">
            <v>Asset Management</v>
          </cell>
          <cell r="X2433">
            <v>5525000</v>
          </cell>
          <cell r="Y2433">
            <v>0</v>
          </cell>
          <cell r="Z2433">
            <v>0</v>
          </cell>
          <cell r="AA2433">
            <v>18773.96</v>
          </cell>
          <cell r="AB2433">
            <v>95568.06</v>
          </cell>
          <cell r="AC2433">
            <v>188625.59</v>
          </cell>
          <cell r="AD2433">
            <v>180142.42</v>
          </cell>
          <cell r="AE2433">
            <v>95492.9</v>
          </cell>
          <cell r="AF2433">
            <v>327695.96999999997</v>
          </cell>
          <cell r="AG2433" t="str">
            <v>20</v>
          </cell>
          <cell r="AH2433" t="str">
            <v>PR</v>
          </cell>
          <cell r="AI2433" t="str">
            <v>Desig</v>
          </cell>
          <cell r="AJ2433" t="str">
            <v>I</v>
          </cell>
        </row>
        <row r="2434">
          <cell r="A2434" t="str">
            <v>1025227</v>
          </cell>
          <cell r="B2434" t="str">
            <v>P03090801</v>
          </cell>
          <cell r="C2434" t="str">
            <v>03090801</v>
          </cell>
          <cell r="D2434" t="str">
            <v>MASON LAB EXHAUST FANS INSTALLATION CRAF 04</v>
          </cell>
          <cell r="E2434">
            <v>37865</v>
          </cell>
          <cell r="G2434">
            <v>38077</v>
          </cell>
          <cell r="H2434">
            <v>38138</v>
          </cell>
          <cell r="I2434">
            <v>37873</v>
          </cell>
          <cell r="J2434">
            <v>78720</v>
          </cell>
          <cell r="K2434">
            <v>0</v>
          </cell>
          <cell r="L2434">
            <v>65846</v>
          </cell>
          <cell r="M2434">
            <v>65927</v>
          </cell>
          <cell r="N2434">
            <v>0</v>
          </cell>
          <cell r="O2434">
            <v>200506</v>
          </cell>
          <cell r="P2434">
            <v>65846</v>
          </cell>
          <cell r="Q2434" t="str">
            <v>24</v>
          </cell>
          <cell r="R2434" t="str">
            <v>Eng&amp;ApplSci</v>
          </cell>
          <cell r="T2434" t="b">
            <v>0</v>
          </cell>
          <cell r="U2434" t="b">
            <v>0</v>
          </cell>
          <cell r="V2434" t="b">
            <v>0</v>
          </cell>
          <cell r="W2434" t="str">
            <v>Accounting And Contracts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 t="str">
            <v>30</v>
          </cell>
          <cell r="AH2434" t="str">
            <v>CM</v>
          </cell>
          <cell r="AI2434" t="str">
            <v>Const</v>
          </cell>
          <cell r="AJ2434" t="str">
            <v>I</v>
          </cell>
        </row>
        <row r="2435">
          <cell r="A2435" t="str">
            <v>1025337</v>
          </cell>
          <cell r="B2435" t="str">
            <v>P03082603</v>
          </cell>
          <cell r="C2435" t="str">
            <v>03082603</v>
          </cell>
          <cell r="D2435" t="str">
            <v>SPP STEAM SYSTEM UPGRADE FY04</v>
          </cell>
          <cell r="E2435">
            <v>37865</v>
          </cell>
          <cell r="G2435">
            <v>38199</v>
          </cell>
          <cell r="H2435">
            <v>38260</v>
          </cell>
          <cell r="I2435">
            <v>37879</v>
          </cell>
          <cell r="J2435">
            <v>750000</v>
          </cell>
          <cell r="K2435">
            <v>0</v>
          </cell>
          <cell r="L2435">
            <v>301349.55</v>
          </cell>
          <cell r="M2435">
            <v>0</v>
          </cell>
          <cell r="N2435">
            <v>226103</v>
          </cell>
          <cell r="O2435">
            <v>200506</v>
          </cell>
          <cell r="P2435">
            <v>620059.74</v>
          </cell>
          <cell r="Q2435" t="str">
            <v>66</v>
          </cell>
          <cell r="R2435" t="str">
            <v>Admin&amp;Other YSM Utilities</v>
          </cell>
          <cell r="S2435" t="str">
            <v>POWER PLANTS AND UTILITY DISTRIBUTION SYSTEMS</v>
          </cell>
          <cell r="T2435" t="b">
            <v>0</v>
          </cell>
          <cell r="U2435" t="b">
            <v>0</v>
          </cell>
          <cell r="V2435" t="b">
            <v>0</v>
          </cell>
          <cell r="W2435" t="str">
            <v>Accounting And Contracts</v>
          </cell>
          <cell r="X2435">
            <v>750000</v>
          </cell>
          <cell r="Y2435">
            <v>0</v>
          </cell>
          <cell r="Z2435">
            <v>0</v>
          </cell>
          <cell r="AA2435">
            <v>126603.19</v>
          </cell>
          <cell r="AB2435">
            <v>46215</v>
          </cell>
          <cell r="AC2435">
            <v>0</v>
          </cell>
          <cell r="AD2435">
            <v>25347</v>
          </cell>
          <cell r="AE2435">
            <v>91182</v>
          </cell>
          <cell r="AF2435">
            <v>29363</v>
          </cell>
          <cell r="AG2435" t="str">
            <v>40</v>
          </cell>
          <cell r="AH2435" t="str">
            <v>UT</v>
          </cell>
          <cell r="AI2435" t="str">
            <v>Const</v>
          </cell>
          <cell r="AJ2435" t="str">
            <v>I</v>
          </cell>
        </row>
        <row r="2436">
          <cell r="A2436" t="str">
            <v>1025338</v>
          </cell>
          <cell r="B2436" t="str">
            <v>P03082602</v>
          </cell>
          <cell r="C2436" t="str">
            <v>03082602</v>
          </cell>
          <cell r="D2436" t="str">
            <v>SPP CHILLED WATER UPGRADE FY04</v>
          </cell>
          <cell r="E2436">
            <v>37865</v>
          </cell>
          <cell r="G2436">
            <v>38199</v>
          </cell>
          <cell r="H2436">
            <v>38260</v>
          </cell>
          <cell r="I2436">
            <v>37879</v>
          </cell>
          <cell r="J2436">
            <v>550000</v>
          </cell>
          <cell r="K2436">
            <v>0</v>
          </cell>
          <cell r="L2436">
            <v>354897.73</v>
          </cell>
          <cell r="M2436">
            <v>0</v>
          </cell>
          <cell r="N2436">
            <v>321394</v>
          </cell>
          <cell r="O2436">
            <v>200506</v>
          </cell>
          <cell r="P2436">
            <v>349986.81</v>
          </cell>
          <cell r="Q2436" t="str">
            <v>66</v>
          </cell>
          <cell r="R2436" t="str">
            <v>Admin&amp;Other YSM Utilities</v>
          </cell>
          <cell r="S2436" t="str">
            <v>POWER PLANTS AND UTILITY DISTRIBUTION SYSTEMS</v>
          </cell>
          <cell r="T2436" t="b">
            <v>0</v>
          </cell>
          <cell r="U2436" t="b">
            <v>0</v>
          </cell>
          <cell r="V2436" t="b">
            <v>0</v>
          </cell>
          <cell r="W2436" t="str">
            <v>Accounting And Contracts</v>
          </cell>
          <cell r="X2436">
            <v>550000</v>
          </cell>
          <cell r="Y2436">
            <v>0</v>
          </cell>
          <cell r="Z2436">
            <v>0</v>
          </cell>
          <cell r="AA2436">
            <v>-4910.92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 t="str">
            <v>40</v>
          </cell>
          <cell r="AH2436" t="str">
            <v>UT</v>
          </cell>
          <cell r="AI2436" t="str">
            <v>Const</v>
          </cell>
          <cell r="AJ2436" t="str">
            <v>I</v>
          </cell>
        </row>
        <row r="2437">
          <cell r="A2437" t="str">
            <v>1025357</v>
          </cell>
          <cell r="B2437" t="str">
            <v>P03091901</v>
          </cell>
          <cell r="C2437" t="str">
            <v>03091901</v>
          </cell>
          <cell r="D2437" t="str">
            <v>HGS BASEMENT RETRAPPING CRAF 04</v>
          </cell>
          <cell r="E2437">
            <v>37865</v>
          </cell>
          <cell r="G2437">
            <v>38017</v>
          </cell>
          <cell r="H2437">
            <v>38138</v>
          </cell>
          <cell r="I2437">
            <v>38201</v>
          </cell>
          <cell r="J2437">
            <v>87203</v>
          </cell>
          <cell r="K2437">
            <v>0</v>
          </cell>
          <cell r="L2437">
            <v>87203</v>
          </cell>
          <cell r="M2437">
            <v>87429</v>
          </cell>
          <cell r="N2437">
            <v>0</v>
          </cell>
          <cell r="O2437">
            <v>200506</v>
          </cell>
          <cell r="P2437">
            <v>87203</v>
          </cell>
          <cell r="Q2437" t="str">
            <v>70</v>
          </cell>
          <cell r="R2437" t="str">
            <v>Residential - Graduate</v>
          </cell>
          <cell r="T2437" t="b">
            <v>0</v>
          </cell>
          <cell r="U2437" t="b">
            <v>0</v>
          </cell>
          <cell r="V2437" t="b">
            <v>0</v>
          </cell>
          <cell r="W2437" t="str">
            <v>Accounting And Contracts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 t="str">
            <v>30</v>
          </cell>
          <cell r="AH2437" t="str">
            <v>CM</v>
          </cell>
          <cell r="AI2437" t="str">
            <v>Vclosed</v>
          </cell>
          <cell r="AJ2437" t="str">
            <v>VC</v>
          </cell>
        </row>
        <row r="2438">
          <cell r="A2438" t="str">
            <v>1025358</v>
          </cell>
          <cell r="B2438" t="str">
            <v>P03091902</v>
          </cell>
          <cell r="C2438" t="str">
            <v>03091902</v>
          </cell>
          <cell r="D2438" t="str">
            <v>MASON LAB EXHAUST FANS REMOVAL CRAF 04</v>
          </cell>
          <cell r="E2438">
            <v>37865</v>
          </cell>
          <cell r="G2438">
            <v>38077</v>
          </cell>
          <cell r="H2438">
            <v>38138</v>
          </cell>
          <cell r="I2438">
            <v>38201</v>
          </cell>
          <cell r="J2438">
            <v>46405</v>
          </cell>
          <cell r="K2438">
            <v>0</v>
          </cell>
          <cell r="L2438">
            <v>46405</v>
          </cell>
          <cell r="M2438">
            <v>46485</v>
          </cell>
          <cell r="N2438">
            <v>0</v>
          </cell>
          <cell r="O2438">
            <v>200506</v>
          </cell>
          <cell r="P2438">
            <v>46405</v>
          </cell>
          <cell r="Q2438" t="str">
            <v>24</v>
          </cell>
          <cell r="R2438" t="str">
            <v>Eng&amp;ApplSci</v>
          </cell>
          <cell r="T2438" t="b">
            <v>0</v>
          </cell>
          <cell r="U2438" t="b">
            <v>0</v>
          </cell>
          <cell r="V2438" t="b">
            <v>0</v>
          </cell>
          <cell r="W2438" t="str">
            <v>Accounting And Contracts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 t="str">
            <v>30</v>
          </cell>
          <cell r="AH2438" t="str">
            <v>CM</v>
          </cell>
          <cell r="AI2438" t="str">
            <v>Vclosed</v>
          </cell>
          <cell r="AJ2438" t="str">
            <v>VC</v>
          </cell>
        </row>
        <row r="2439">
          <cell r="A2439" t="str">
            <v>1025359</v>
          </cell>
          <cell r="B2439" t="str">
            <v>P03091903</v>
          </cell>
          <cell r="C2439" t="str">
            <v>03091903</v>
          </cell>
          <cell r="D2439" t="str">
            <v>SILLIMAN RESTORE MOAT WALL CRAF 04 CANCELED</v>
          </cell>
          <cell r="E2439">
            <v>37865</v>
          </cell>
          <cell r="F2439">
            <v>38077</v>
          </cell>
          <cell r="H2439">
            <v>38138</v>
          </cell>
          <cell r="I2439">
            <v>38079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200506</v>
          </cell>
          <cell r="P2439">
            <v>0</v>
          </cell>
          <cell r="Q2439" t="str">
            <v>71</v>
          </cell>
          <cell r="R2439" t="str">
            <v>Residential - Undergraduate</v>
          </cell>
          <cell r="T2439" t="b">
            <v>0</v>
          </cell>
          <cell r="U2439" t="b">
            <v>0</v>
          </cell>
          <cell r="V2439" t="b">
            <v>0</v>
          </cell>
          <cell r="W2439" t="str">
            <v>Accounting And Contracts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I2439" t="str">
            <v>Tomb</v>
          </cell>
          <cell r="AJ2439" t="str">
            <v>T</v>
          </cell>
        </row>
        <row r="2440">
          <cell r="A2440" t="str">
            <v>1025399</v>
          </cell>
          <cell r="B2440" t="str">
            <v>P03061002</v>
          </cell>
          <cell r="C2440" t="str">
            <v>03061002</v>
          </cell>
          <cell r="D2440" t="str">
            <v>TAC NL51B MAGNET INSTALLATION</v>
          </cell>
          <cell r="E2440">
            <v>37865</v>
          </cell>
          <cell r="G2440">
            <v>38168</v>
          </cell>
          <cell r="H2440">
            <v>38291</v>
          </cell>
          <cell r="I2440">
            <v>38315</v>
          </cell>
          <cell r="J2440">
            <v>400000</v>
          </cell>
          <cell r="K2440">
            <v>0</v>
          </cell>
          <cell r="L2440">
            <v>245205.13</v>
          </cell>
          <cell r="M2440">
            <v>0</v>
          </cell>
          <cell r="N2440">
            <v>0</v>
          </cell>
          <cell r="O2440">
            <v>200506</v>
          </cell>
          <cell r="P2440">
            <v>345166.3</v>
          </cell>
          <cell r="Q2440" t="str">
            <v>80</v>
          </cell>
          <cell r="R2440" t="str">
            <v>Medicine</v>
          </cell>
          <cell r="S2440" t="str">
            <v>MEDICAL CAMPUS</v>
          </cell>
          <cell r="T2440" t="b">
            <v>0</v>
          </cell>
          <cell r="U2440" t="b">
            <v>0</v>
          </cell>
          <cell r="V2440" t="b">
            <v>0</v>
          </cell>
          <cell r="W2440" t="str">
            <v>Asset Management</v>
          </cell>
          <cell r="X2440">
            <v>200000</v>
          </cell>
          <cell r="Y2440">
            <v>0</v>
          </cell>
          <cell r="Z2440">
            <v>0</v>
          </cell>
          <cell r="AA2440">
            <v>32373.5</v>
          </cell>
          <cell r="AB2440">
            <v>30563.200000000001</v>
          </cell>
          <cell r="AC2440">
            <v>3431.9</v>
          </cell>
          <cell r="AD2440">
            <v>801.47</v>
          </cell>
          <cell r="AE2440">
            <v>32776.6</v>
          </cell>
          <cell r="AF2440">
            <v>14.5</v>
          </cell>
          <cell r="AG2440" t="str">
            <v>50</v>
          </cell>
          <cell r="AH2440" t="str">
            <v>OE</v>
          </cell>
          <cell r="AI2440" t="str">
            <v>Const</v>
          </cell>
          <cell r="AJ2440" t="str">
            <v>I</v>
          </cell>
        </row>
        <row r="2441">
          <cell r="A2441" t="str">
            <v>1025400</v>
          </cell>
          <cell r="B2441" t="str">
            <v>P03072501</v>
          </cell>
          <cell r="C2441" t="str">
            <v>03072501</v>
          </cell>
          <cell r="D2441" t="str">
            <v>GEORGE 300 G MASS SPECTROMETRY</v>
          </cell>
          <cell r="E2441">
            <v>37865</v>
          </cell>
          <cell r="G2441">
            <v>38168</v>
          </cell>
          <cell r="H2441">
            <v>38138</v>
          </cell>
          <cell r="I2441">
            <v>38023</v>
          </cell>
          <cell r="J2441">
            <v>3000000</v>
          </cell>
          <cell r="K2441">
            <v>0</v>
          </cell>
          <cell r="L2441">
            <v>1869276.81</v>
          </cell>
          <cell r="M2441">
            <v>0</v>
          </cell>
          <cell r="N2441">
            <v>1706046</v>
          </cell>
          <cell r="O2441">
            <v>200506</v>
          </cell>
          <cell r="P2441">
            <v>2564628.2799999998</v>
          </cell>
          <cell r="Q2441" t="str">
            <v>80</v>
          </cell>
          <cell r="R2441" t="str">
            <v>Medicine</v>
          </cell>
          <cell r="S2441" t="str">
            <v>MEDICAL CAMPUS</v>
          </cell>
          <cell r="T2441" t="b">
            <v>0</v>
          </cell>
          <cell r="U2441" t="b">
            <v>0</v>
          </cell>
          <cell r="V2441" t="b">
            <v>0</v>
          </cell>
          <cell r="W2441" t="str">
            <v>Asset Management</v>
          </cell>
          <cell r="X2441">
            <v>0</v>
          </cell>
          <cell r="Y2441">
            <v>3000000</v>
          </cell>
          <cell r="Z2441">
            <v>0</v>
          </cell>
          <cell r="AA2441">
            <v>21478.37</v>
          </cell>
          <cell r="AB2441">
            <v>481642.81</v>
          </cell>
          <cell r="AC2441">
            <v>70904.070000000007</v>
          </cell>
          <cell r="AD2441">
            <v>400</v>
          </cell>
          <cell r="AE2441">
            <v>92816.22</v>
          </cell>
          <cell r="AF2441">
            <v>28110</v>
          </cell>
          <cell r="AG2441" t="str">
            <v>50</v>
          </cell>
          <cell r="AH2441" t="str">
            <v>OE</v>
          </cell>
          <cell r="AI2441" t="str">
            <v>Const</v>
          </cell>
          <cell r="AJ2441" t="str">
            <v>I</v>
          </cell>
        </row>
        <row r="2442">
          <cell r="A2442" t="str">
            <v>1025401</v>
          </cell>
          <cell r="B2442" t="str">
            <v>P03091904</v>
          </cell>
          <cell r="C2442" t="str">
            <v>03091904</v>
          </cell>
          <cell r="D2442" t="str">
            <v>KGL ROOM B-20 CERAMIC GRINDER</v>
          </cell>
          <cell r="E2442">
            <v>37865</v>
          </cell>
          <cell r="G2442">
            <v>38168</v>
          </cell>
          <cell r="H2442">
            <v>38168</v>
          </cell>
          <cell r="I2442">
            <v>37890</v>
          </cell>
          <cell r="J2442">
            <v>85000</v>
          </cell>
          <cell r="K2442">
            <v>0</v>
          </cell>
          <cell r="L2442">
            <v>54749</v>
          </cell>
          <cell r="M2442">
            <v>0</v>
          </cell>
          <cell r="N2442">
            <v>0</v>
          </cell>
          <cell r="O2442">
            <v>200506</v>
          </cell>
          <cell r="P2442">
            <v>71066.48</v>
          </cell>
          <cell r="Q2442" t="str">
            <v>25</v>
          </cell>
          <cell r="R2442" t="str">
            <v>Biological and Physical Sciences</v>
          </cell>
          <cell r="S2442" t="str">
            <v>SCIENCE HILL</v>
          </cell>
          <cell r="T2442" t="b">
            <v>0</v>
          </cell>
          <cell r="U2442" t="b">
            <v>0</v>
          </cell>
          <cell r="V2442" t="b">
            <v>0</v>
          </cell>
          <cell r="W2442" t="str">
            <v>Accounting And Contracts</v>
          </cell>
          <cell r="X2442">
            <v>85000</v>
          </cell>
          <cell r="Y2442">
            <v>0</v>
          </cell>
          <cell r="Z2442">
            <v>0</v>
          </cell>
          <cell r="AA2442">
            <v>15826.48</v>
          </cell>
          <cell r="AB2442">
            <v>0</v>
          </cell>
          <cell r="AC2442">
            <v>0</v>
          </cell>
          <cell r="AD2442">
            <v>491</v>
          </cell>
          <cell r="AE2442">
            <v>0</v>
          </cell>
          <cell r="AF2442">
            <v>0</v>
          </cell>
          <cell r="AG2442" t="str">
            <v>20</v>
          </cell>
          <cell r="AH2442" t="str">
            <v>CM</v>
          </cell>
          <cell r="AI2442" t="str">
            <v>Const</v>
          </cell>
          <cell r="AJ2442" t="str">
            <v>I</v>
          </cell>
        </row>
        <row r="2443">
          <cell r="A2443" t="str">
            <v>1025451</v>
          </cell>
          <cell r="B2443" t="str">
            <v>P03092501</v>
          </cell>
          <cell r="C2443" t="str">
            <v>03092501</v>
          </cell>
          <cell r="D2443" t="str">
            <v>WNSL HIGH BAY LAB RENOVATION</v>
          </cell>
          <cell r="E2443">
            <v>37865</v>
          </cell>
          <cell r="H2443">
            <v>38321</v>
          </cell>
          <cell r="I2443">
            <v>38132</v>
          </cell>
          <cell r="J2443">
            <v>930000</v>
          </cell>
          <cell r="K2443">
            <v>0</v>
          </cell>
          <cell r="L2443">
            <v>127200.36</v>
          </cell>
          <cell r="M2443">
            <v>0</v>
          </cell>
          <cell r="N2443">
            <v>0</v>
          </cell>
          <cell r="O2443">
            <v>200506</v>
          </cell>
          <cell r="P2443">
            <v>748120.51</v>
          </cell>
          <cell r="Q2443" t="str">
            <v>25</v>
          </cell>
          <cell r="R2443" t="str">
            <v>Biological and Physical Sciences</v>
          </cell>
          <cell r="S2443" t="str">
            <v>SCIENCE HILL</v>
          </cell>
          <cell r="T2443" t="b">
            <v>0</v>
          </cell>
          <cell r="U2443" t="b">
            <v>0</v>
          </cell>
          <cell r="V2443" t="b">
            <v>0</v>
          </cell>
          <cell r="W2443" t="str">
            <v>Accounting And Contracts</v>
          </cell>
          <cell r="X2443">
            <v>0</v>
          </cell>
          <cell r="Y2443">
            <v>930000</v>
          </cell>
          <cell r="Z2443">
            <v>0</v>
          </cell>
          <cell r="AA2443">
            <v>2925</v>
          </cell>
          <cell r="AB2443">
            <v>56772</v>
          </cell>
          <cell r="AC2443">
            <v>60831.45</v>
          </cell>
          <cell r="AD2443">
            <v>273898.7</v>
          </cell>
          <cell r="AE2443">
            <v>8110.75</v>
          </cell>
          <cell r="AF2443">
            <v>218382.25</v>
          </cell>
          <cell r="AG2443" t="str">
            <v>20</v>
          </cell>
          <cell r="AH2443" t="str">
            <v>PR</v>
          </cell>
          <cell r="AI2443" t="str">
            <v>Const</v>
          </cell>
          <cell r="AJ2443" t="str">
            <v>I</v>
          </cell>
        </row>
        <row r="2444">
          <cell r="A2444" t="str">
            <v>1025603</v>
          </cell>
          <cell r="B2444" t="str">
            <v>P03091501</v>
          </cell>
          <cell r="C2444" t="str">
            <v>03091501</v>
          </cell>
          <cell r="D2444" t="str">
            <v>YARC FLOOR UPGRADE PH 4</v>
          </cell>
          <cell r="E2444">
            <v>37895</v>
          </cell>
          <cell r="G2444">
            <v>37955</v>
          </cell>
          <cell r="I2444">
            <v>37902</v>
          </cell>
          <cell r="J2444">
            <v>90000</v>
          </cell>
          <cell r="K2444">
            <v>0</v>
          </cell>
          <cell r="L2444">
            <v>87775.97</v>
          </cell>
          <cell r="M2444">
            <v>0</v>
          </cell>
          <cell r="N2444">
            <v>81713</v>
          </cell>
          <cell r="O2444">
            <v>200506</v>
          </cell>
          <cell r="P2444">
            <v>87775.97</v>
          </cell>
          <cell r="Q2444" t="str">
            <v>80</v>
          </cell>
          <cell r="R2444" t="str">
            <v>Medicine</v>
          </cell>
          <cell r="S2444" t="str">
            <v>MEDICAL CAMPUS</v>
          </cell>
          <cell r="T2444" t="b">
            <v>0</v>
          </cell>
          <cell r="U2444" t="b">
            <v>0</v>
          </cell>
          <cell r="V2444" t="b">
            <v>0</v>
          </cell>
          <cell r="W2444" t="str">
            <v>Asset Management</v>
          </cell>
          <cell r="X2444">
            <v>87776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 t="str">
            <v>30</v>
          </cell>
          <cell r="AH2444" t="str">
            <v>CM</v>
          </cell>
          <cell r="AI2444" t="str">
            <v>Const</v>
          </cell>
          <cell r="AJ2444" t="str">
            <v>I</v>
          </cell>
        </row>
        <row r="2445">
          <cell r="A2445" t="str">
            <v>1025604</v>
          </cell>
          <cell r="B2445" t="str">
            <v>P03091101</v>
          </cell>
          <cell r="C2445" t="str">
            <v>03091101</v>
          </cell>
          <cell r="D2445" t="str">
            <v>SHM L-WING SKYLIGHT REGLAZING</v>
          </cell>
          <cell r="E2445">
            <v>37895</v>
          </cell>
          <cell r="G2445">
            <v>38230</v>
          </cell>
          <cell r="H2445">
            <v>38352</v>
          </cell>
          <cell r="I2445">
            <v>37902</v>
          </cell>
          <cell r="J2445">
            <v>93000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200506</v>
          </cell>
          <cell r="P2445">
            <v>45184</v>
          </cell>
          <cell r="Q2445" t="str">
            <v>80</v>
          </cell>
          <cell r="R2445" t="str">
            <v>Medicine</v>
          </cell>
          <cell r="S2445" t="str">
            <v>MEDICAL CAMPUS</v>
          </cell>
          <cell r="T2445" t="b">
            <v>0</v>
          </cell>
          <cell r="U2445" t="b">
            <v>0</v>
          </cell>
          <cell r="V2445" t="b">
            <v>0</v>
          </cell>
          <cell r="W2445" t="str">
            <v>Asset Management</v>
          </cell>
          <cell r="X2445">
            <v>93000</v>
          </cell>
          <cell r="Y2445">
            <v>0</v>
          </cell>
          <cell r="Z2445">
            <v>0</v>
          </cell>
          <cell r="AA2445">
            <v>0</v>
          </cell>
          <cell r="AB2445">
            <v>45184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 t="str">
            <v>30</v>
          </cell>
          <cell r="AH2445" t="str">
            <v>CM</v>
          </cell>
          <cell r="AI2445" t="str">
            <v>Const</v>
          </cell>
          <cell r="AJ2445" t="str">
            <v>I</v>
          </cell>
        </row>
        <row r="2446">
          <cell r="A2446" t="str">
            <v>1025605</v>
          </cell>
          <cell r="B2446" t="str">
            <v>P03091701</v>
          </cell>
          <cell r="C2446" t="str">
            <v>03091701</v>
          </cell>
          <cell r="D2446" t="str">
            <v>YSM WEST OF CEDAR BUILDING SEPARATION PH 1</v>
          </cell>
          <cell r="E2446">
            <v>37895</v>
          </cell>
          <cell r="H2446">
            <v>38625</v>
          </cell>
          <cell r="I2446">
            <v>37902</v>
          </cell>
          <cell r="J2446">
            <v>95000</v>
          </cell>
          <cell r="K2446">
            <v>0</v>
          </cell>
          <cell r="L2446">
            <v>31927.64</v>
          </cell>
          <cell r="M2446">
            <v>0</v>
          </cell>
          <cell r="N2446">
            <v>31928</v>
          </cell>
          <cell r="O2446">
            <v>200506</v>
          </cell>
          <cell r="P2446">
            <v>43968.72</v>
          </cell>
          <cell r="Q2446" t="str">
            <v>80</v>
          </cell>
          <cell r="R2446" t="str">
            <v>Medicine</v>
          </cell>
          <cell r="S2446" t="str">
            <v>MEDICAL CAMPUS</v>
          </cell>
          <cell r="T2446" t="b">
            <v>0</v>
          </cell>
          <cell r="U2446" t="b">
            <v>0</v>
          </cell>
          <cell r="V2446" t="b">
            <v>0</v>
          </cell>
          <cell r="W2446" t="str">
            <v>Asset Management</v>
          </cell>
          <cell r="X2446">
            <v>61750</v>
          </cell>
          <cell r="Y2446">
            <v>0</v>
          </cell>
          <cell r="Z2446">
            <v>0</v>
          </cell>
          <cell r="AA2446">
            <v>0</v>
          </cell>
          <cell r="AB2446">
            <v>6310.21</v>
          </cell>
          <cell r="AC2446">
            <v>5730.87</v>
          </cell>
          <cell r="AD2446">
            <v>0</v>
          </cell>
          <cell r="AE2446">
            <v>0</v>
          </cell>
          <cell r="AF2446">
            <v>0</v>
          </cell>
          <cell r="AG2446" t="str">
            <v>30</v>
          </cell>
          <cell r="AH2446" t="str">
            <v>CM</v>
          </cell>
          <cell r="AI2446" t="str">
            <v>Desig</v>
          </cell>
          <cell r="AJ2446" t="str">
            <v>I</v>
          </cell>
        </row>
        <row r="2447">
          <cell r="A2447" t="str">
            <v>1025635</v>
          </cell>
          <cell r="B2447" t="str">
            <v>P03100701</v>
          </cell>
          <cell r="C2447" t="str">
            <v>03100701</v>
          </cell>
          <cell r="D2447" t="str">
            <v>Retaining Wall Restoration 155~175 Whitney TD</v>
          </cell>
          <cell r="E2447">
            <v>35977</v>
          </cell>
          <cell r="G2447">
            <v>37986</v>
          </cell>
          <cell r="H2447">
            <v>37925</v>
          </cell>
          <cell r="I2447">
            <v>38201</v>
          </cell>
          <cell r="J2447">
            <v>139082</v>
          </cell>
          <cell r="K2447">
            <v>0</v>
          </cell>
          <cell r="L2447">
            <v>139082</v>
          </cell>
          <cell r="M2447">
            <v>0</v>
          </cell>
          <cell r="N2447">
            <v>139082</v>
          </cell>
          <cell r="O2447">
            <v>200506</v>
          </cell>
          <cell r="P2447">
            <v>139082</v>
          </cell>
          <cell r="Q2447" t="str">
            <v>61</v>
          </cell>
          <cell r="R2447" t="str">
            <v>Admin&amp;Other Other</v>
          </cell>
          <cell r="S2447" t="str">
            <v>OTHER PROJECTS</v>
          </cell>
          <cell r="T2447" t="b">
            <v>0</v>
          </cell>
          <cell r="U2447" t="b">
            <v>1</v>
          </cell>
          <cell r="V2447" t="b">
            <v>0</v>
          </cell>
          <cell r="W2447" t="str">
            <v>Accounting And Contracts</v>
          </cell>
          <cell r="X2447">
            <v>139082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 t="str">
            <v>50</v>
          </cell>
          <cell r="AH2447" t="str">
            <v>CM</v>
          </cell>
          <cell r="AI2447" t="str">
            <v>FullyF</v>
          </cell>
          <cell r="AJ2447" t="str">
            <v>FF</v>
          </cell>
        </row>
        <row r="2448">
          <cell r="A2448" t="str">
            <v>1025643</v>
          </cell>
          <cell r="B2448" t="str">
            <v>P03100110</v>
          </cell>
          <cell r="C2448" t="str">
            <v>03100110</v>
          </cell>
          <cell r="D2448" t="str">
            <v>PARK 211 INTERIOR RENOVATION PH 1</v>
          </cell>
          <cell r="E2448">
            <v>37895</v>
          </cell>
          <cell r="G2448">
            <v>38260</v>
          </cell>
          <cell r="H2448">
            <v>38260</v>
          </cell>
          <cell r="I2448">
            <v>37907</v>
          </cell>
          <cell r="J2448">
            <v>210000</v>
          </cell>
          <cell r="K2448">
            <v>0</v>
          </cell>
          <cell r="L2448">
            <v>80369.41</v>
          </cell>
          <cell r="M2448">
            <v>80369</v>
          </cell>
          <cell r="N2448">
            <v>0</v>
          </cell>
          <cell r="O2448">
            <v>200506</v>
          </cell>
          <cell r="P2448">
            <v>102807.35</v>
          </cell>
          <cell r="Q2448" t="str">
            <v>61</v>
          </cell>
          <cell r="R2448" t="str">
            <v>Admin&amp;Other Other</v>
          </cell>
          <cell r="T2448" t="b">
            <v>0</v>
          </cell>
          <cell r="U2448" t="b">
            <v>0</v>
          </cell>
          <cell r="V2448" t="b">
            <v>0</v>
          </cell>
          <cell r="W2448" t="str">
            <v>Accounting And Contracts</v>
          </cell>
          <cell r="X2448">
            <v>0</v>
          </cell>
          <cell r="Y2448">
            <v>0</v>
          </cell>
          <cell r="Z2448">
            <v>210000</v>
          </cell>
          <cell r="AA2448">
            <v>0</v>
          </cell>
          <cell r="AB2448">
            <v>4539</v>
          </cell>
          <cell r="AC2448">
            <v>12118.94</v>
          </cell>
          <cell r="AD2448">
            <v>517</v>
          </cell>
          <cell r="AE2448">
            <v>5263</v>
          </cell>
          <cell r="AF2448">
            <v>0</v>
          </cell>
          <cell r="AG2448" t="str">
            <v>20</v>
          </cell>
          <cell r="AH2448" t="str">
            <v>PR</v>
          </cell>
          <cell r="AI2448" t="str">
            <v>Const</v>
          </cell>
          <cell r="AJ2448" t="str">
            <v>I</v>
          </cell>
        </row>
        <row r="2449">
          <cell r="A2449" t="str">
            <v>1025702</v>
          </cell>
          <cell r="B2449" t="str">
            <v>P03092601</v>
          </cell>
          <cell r="C2449" t="str">
            <v>03092601</v>
          </cell>
          <cell r="D2449" t="str">
            <v>PWG NEW EXPANSION TANK CRAF 04</v>
          </cell>
          <cell r="E2449">
            <v>37895</v>
          </cell>
          <cell r="G2449">
            <v>37925</v>
          </cell>
          <cell r="I2449">
            <v>37890</v>
          </cell>
          <cell r="J2449">
            <v>56000</v>
          </cell>
          <cell r="K2449">
            <v>0</v>
          </cell>
          <cell r="L2449">
            <v>34983</v>
          </cell>
          <cell r="M2449">
            <v>35004</v>
          </cell>
          <cell r="N2449">
            <v>0</v>
          </cell>
          <cell r="O2449">
            <v>200506</v>
          </cell>
          <cell r="P2449">
            <v>34983</v>
          </cell>
          <cell r="Q2449" t="str">
            <v>54</v>
          </cell>
          <cell r="R2449" t="str">
            <v>Athletics</v>
          </cell>
          <cell r="T2449" t="b">
            <v>0</v>
          </cell>
          <cell r="U2449" t="b">
            <v>0</v>
          </cell>
          <cell r="V2449" t="b">
            <v>0</v>
          </cell>
          <cell r="W2449" t="str">
            <v>Accounting And Contracts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 t="str">
            <v>30</v>
          </cell>
          <cell r="AH2449" t="str">
            <v>CM</v>
          </cell>
          <cell r="AI2449" t="str">
            <v>Const</v>
          </cell>
          <cell r="AJ2449" t="str">
            <v>I</v>
          </cell>
        </row>
        <row r="2450">
          <cell r="A2450" t="str">
            <v>1025754</v>
          </cell>
          <cell r="B2450" t="str">
            <v>P03082601</v>
          </cell>
          <cell r="C2450" t="str">
            <v>03082601</v>
          </cell>
          <cell r="D2450" t="str">
            <v>YUAG TEMPORARY WOODSHOP FIT-OUT</v>
          </cell>
          <cell r="E2450">
            <v>37895</v>
          </cell>
          <cell r="G2450">
            <v>37986</v>
          </cell>
          <cell r="I2450">
            <v>38037</v>
          </cell>
          <cell r="J2450">
            <v>84000</v>
          </cell>
          <cell r="K2450">
            <v>0</v>
          </cell>
          <cell r="L2450">
            <v>77724</v>
          </cell>
          <cell r="M2450">
            <v>0</v>
          </cell>
          <cell r="N2450">
            <v>0</v>
          </cell>
          <cell r="O2450">
            <v>200506</v>
          </cell>
          <cell r="P2450">
            <v>83510</v>
          </cell>
          <cell r="Q2450" t="str">
            <v>43</v>
          </cell>
          <cell r="R2450" t="str">
            <v>Mus&amp;Gall Yale Art Gallery</v>
          </cell>
          <cell r="T2450" t="b">
            <v>0</v>
          </cell>
          <cell r="U2450" t="b">
            <v>0</v>
          </cell>
          <cell r="V2450" t="b">
            <v>0</v>
          </cell>
          <cell r="W2450" t="str">
            <v>Accounting And Contracts</v>
          </cell>
          <cell r="X2450">
            <v>0</v>
          </cell>
          <cell r="Y2450">
            <v>0</v>
          </cell>
          <cell r="Z2450">
            <v>84000</v>
          </cell>
          <cell r="AA2450">
            <v>0</v>
          </cell>
          <cell r="AB2450">
            <v>0</v>
          </cell>
          <cell r="AC2450">
            <v>5612</v>
          </cell>
          <cell r="AD2450">
            <v>174</v>
          </cell>
          <cell r="AE2450">
            <v>0</v>
          </cell>
          <cell r="AF2450">
            <v>0</v>
          </cell>
          <cell r="AG2450" t="str">
            <v>20</v>
          </cell>
          <cell r="AH2450" t="str">
            <v>CR</v>
          </cell>
          <cell r="AI2450" t="str">
            <v>Const</v>
          </cell>
          <cell r="AJ2450" t="str">
            <v>I</v>
          </cell>
        </row>
        <row r="2451">
          <cell r="A2451" t="str">
            <v>1025770</v>
          </cell>
          <cell r="B2451" t="str">
            <v>P03102401</v>
          </cell>
          <cell r="C2451" t="str">
            <v>03102401</v>
          </cell>
          <cell r="D2451" t="str">
            <v>OML LEADED GLASS RESTORATION CRAF 04</v>
          </cell>
          <cell r="E2451">
            <v>37895</v>
          </cell>
          <cell r="G2451">
            <v>37955</v>
          </cell>
          <cell r="I2451">
            <v>38187</v>
          </cell>
          <cell r="J2451">
            <v>66649</v>
          </cell>
          <cell r="K2451">
            <v>0</v>
          </cell>
          <cell r="L2451">
            <v>66649</v>
          </cell>
          <cell r="M2451">
            <v>66710</v>
          </cell>
          <cell r="N2451">
            <v>0</v>
          </cell>
          <cell r="O2451">
            <v>200506</v>
          </cell>
          <cell r="P2451">
            <v>66649</v>
          </cell>
          <cell r="Q2451" t="str">
            <v>25</v>
          </cell>
          <cell r="R2451" t="str">
            <v>Biological and Physical Sciences</v>
          </cell>
          <cell r="S2451" t="str">
            <v>SCIENCE HILL</v>
          </cell>
          <cell r="T2451" t="b">
            <v>0</v>
          </cell>
          <cell r="U2451" t="b">
            <v>0</v>
          </cell>
          <cell r="V2451" t="b">
            <v>0</v>
          </cell>
          <cell r="W2451" t="str">
            <v>Accounting And Contracts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 t="str">
            <v>30</v>
          </cell>
          <cell r="AH2451" t="str">
            <v>CM</v>
          </cell>
          <cell r="AI2451" t="str">
            <v>Vclosed</v>
          </cell>
          <cell r="AJ2451" t="str">
            <v>VC</v>
          </cell>
        </row>
        <row r="2452">
          <cell r="A2452" t="str">
            <v>1025793</v>
          </cell>
          <cell r="B2452" t="str">
            <v>C03110377</v>
          </cell>
          <cell r="C2452" t="str">
            <v>03110377</v>
          </cell>
          <cell r="D2452" t="str">
            <v>NEUROLOGY EMG MACHINE</v>
          </cell>
          <cell r="E2452">
            <v>37865</v>
          </cell>
          <cell r="G2452">
            <v>37926</v>
          </cell>
          <cell r="H2452">
            <v>38138</v>
          </cell>
          <cell r="I2452">
            <v>37928</v>
          </cell>
          <cell r="J2452">
            <v>28000</v>
          </cell>
          <cell r="K2452">
            <v>0</v>
          </cell>
          <cell r="L2452">
            <v>28000</v>
          </cell>
          <cell r="M2452">
            <v>0</v>
          </cell>
          <cell r="N2452">
            <v>28000</v>
          </cell>
          <cell r="O2452">
            <v>200506</v>
          </cell>
          <cell r="P2452">
            <v>28000</v>
          </cell>
          <cell r="Q2452" t="str">
            <v>80</v>
          </cell>
          <cell r="R2452" t="str">
            <v>Medicine</v>
          </cell>
          <cell r="T2452" t="b">
            <v>0</v>
          </cell>
          <cell r="U2452" t="b">
            <v>1</v>
          </cell>
          <cell r="V2452" t="b">
            <v>0</v>
          </cell>
          <cell r="W2452" t="str">
            <v>Finance-General Administration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 t="str">
            <v>50</v>
          </cell>
          <cell r="AH2452" t="str">
            <v>OE</v>
          </cell>
          <cell r="AI2452" t="str">
            <v>FullyF</v>
          </cell>
          <cell r="AJ2452" t="str">
            <v>FF</v>
          </cell>
        </row>
        <row r="2453">
          <cell r="A2453" t="str">
            <v>1025794</v>
          </cell>
          <cell r="B2453" t="str">
            <v>P03100207</v>
          </cell>
          <cell r="C2453" t="str">
            <v>03100207</v>
          </cell>
          <cell r="D2453" t="str">
            <v>KGL ROOF REPLACEMENT</v>
          </cell>
          <cell r="E2453">
            <v>37895</v>
          </cell>
          <cell r="G2453">
            <v>38137</v>
          </cell>
          <cell r="H2453">
            <v>38137</v>
          </cell>
          <cell r="I2453">
            <v>37921</v>
          </cell>
          <cell r="J2453">
            <v>600000</v>
          </cell>
          <cell r="K2453">
            <v>0</v>
          </cell>
          <cell r="L2453">
            <v>527899.18000000005</v>
          </cell>
          <cell r="M2453">
            <v>523507</v>
          </cell>
          <cell r="N2453">
            <v>0</v>
          </cell>
          <cell r="O2453">
            <v>200506</v>
          </cell>
          <cell r="P2453">
            <v>596991.62</v>
          </cell>
          <cell r="Q2453" t="str">
            <v>25</v>
          </cell>
          <cell r="R2453" t="str">
            <v>Biological and Physical Sciences</v>
          </cell>
          <cell r="S2453" t="str">
            <v>SCIENCE HILL</v>
          </cell>
          <cell r="T2453" t="b">
            <v>0</v>
          </cell>
          <cell r="U2453" t="b">
            <v>0</v>
          </cell>
          <cell r="V2453" t="b">
            <v>0</v>
          </cell>
          <cell r="W2453" t="str">
            <v>Accounting And Contracts</v>
          </cell>
          <cell r="X2453">
            <v>0</v>
          </cell>
          <cell r="Y2453">
            <v>0</v>
          </cell>
          <cell r="Z2453">
            <v>0</v>
          </cell>
          <cell r="AA2453">
            <v>51457.55</v>
          </cell>
          <cell r="AB2453">
            <v>350</v>
          </cell>
          <cell r="AC2453">
            <v>0</v>
          </cell>
          <cell r="AD2453">
            <v>17284.89</v>
          </cell>
          <cell r="AE2453">
            <v>0</v>
          </cell>
          <cell r="AF2453">
            <v>0</v>
          </cell>
          <cell r="AG2453" t="str">
            <v>30</v>
          </cell>
          <cell r="AH2453" t="str">
            <v>CM</v>
          </cell>
          <cell r="AI2453" t="str">
            <v>Const</v>
          </cell>
          <cell r="AJ2453" t="str">
            <v>I</v>
          </cell>
        </row>
        <row r="2454">
          <cell r="A2454" t="str">
            <v>1025795</v>
          </cell>
          <cell r="B2454" t="str">
            <v>P03101001</v>
          </cell>
          <cell r="C2454" t="str">
            <v>03101001</v>
          </cell>
          <cell r="D2454" t="str">
            <v>UHSC BACKFILL</v>
          </cell>
          <cell r="E2454">
            <v>37895</v>
          </cell>
          <cell r="H2454">
            <v>38442</v>
          </cell>
          <cell r="I2454">
            <v>38132</v>
          </cell>
          <cell r="J2454">
            <v>950000</v>
          </cell>
          <cell r="K2454">
            <v>0</v>
          </cell>
          <cell r="L2454">
            <v>82916.98</v>
          </cell>
          <cell r="M2454">
            <v>0</v>
          </cell>
          <cell r="N2454">
            <v>77492</v>
          </cell>
          <cell r="O2454">
            <v>200506</v>
          </cell>
          <cell r="P2454">
            <v>434100.24</v>
          </cell>
          <cell r="Q2454" t="str">
            <v>61</v>
          </cell>
          <cell r="R2454" t="str">
            <v>Admin&amp;Other Other</v>
          </cell>
          <cell r="S2454" t="str">
            <v>OTHER FACILITIES</v>
          </cell>
          <cell r="T2454" t="b">
            <v>0</v>
          </cell>
          <cell r="U2454" t="b">
            <v>0</v>
          </cell>
          <cell r="V2454" t="b">
            <v>0</v>
          </cell>
          <cell r="W2454" t="str">
            <v>Accounting And Contracts</v>
          </cell>
          <cell r="X2454">
            <v>80428</v>
          </cell>
          <cell r="Y2454">
            <v>0</v>
          </cell>
          <cell r="Z2454">
            <v>0</v>
          </cell>
          <cell r="AA2454">
            <v>32024.46</v>
          </cell>
          <cell r="AB2454">
            <v>40164.46</v>
          </cell>
          <cell r="AC2454">
            <v>65896.67</v>
          </cell>
          <cell r="AD2454">
            <v>8766.1200000000008</v>
          </cell>
          <cell r="AE2454">
            <v>113907.37</v>
          </cell>
          <cell r="AF2454">
            <v>90424.18</v>
          </cell>
          <cell r="AG2454" t="str">
            <v>20</v>
          </cell>
          <cell r="AH2454" t="str">
            <v>PR</v>
          </cell>
          <cell r="AI2454" t="str">
            <v>Const</v>
          </cell>
          <cell r="AJ2454" t="str">
            <v>I</v>
          </cell>
        </row>
        <row r="2455">
          <cell r="A2455" t="str">
            <v>1025808</v>
          </cell>
          <cell r="B2455" t="str">
            <v>P03103102</v>
          </cell>
          <cell r="C2455" t="str">
            <v>03103102</v>
          </cell>
          <cell r="D2455" t="str">
            <v>SML BOOK STACKS ENVIRONMENTAL IMPROVEMENT CRAF 04</v>
          </cell>
          <cell r="E2455">
            <v>37926</v>
          </cell>
          <cell r="H2455">
            <v>38291</v>
          </cell>
          <cell r="I2455">
            <v>37974</v>
          </cell>
          <cell r="J2455">
            <v>90900</v>
          </cell>
          <cell r="K2455">
            <v>0</v>
          </cell>
          <cell r="L2455">
            <v>54212</v>
          </cell>
          <cell r="M2455">
            <v>53352</v>
          </cell>
          <cell r="N2455">
            <v>0</v>
          </cell>
          <cell r="O2455">
            <v>200506</v>
          </cell>
          <cell r="P2455">
            <v>62697</v>
          </cell>
          <cell r="Q2455" t="str">
            <v>50</v>
          </cell>
          <cell r="R2455" t="str">
            <v>Libraries</v>
          </cell>
          <cell r="T2455" t="b">
            <v>0</v>
          </cell>
          <cell r="U2455" t="b">
            <v>0</v>
          </cell>
          <cell r="V2455" t="b">
            <v>0</v>
          </cell>
          <cell r="W2455" t="str">
            <v>Accounting And Contracts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3380</v>
          </cell>
          <cell r="AC2455">
            <v>0</v>
          </cell>
          <cell r="AD2455">
            <v>105</v>
          </cell>
          <cell r="AE2455">
            <v>0</v>
          </cell>
          <cell r="AF2455">
            <v>5000</v>
          </cell>
          <cell r="AG2455" t="str">
            <v>30</v>
          </cell>
          <cell r="AH2455" t="str">
            <v>CM</v>
          </cell>
          <cell r="AI2455" t="str">
            <v>Const</v>
          </cell>
          <cell r="AJ2455" t="str">
            <v>I</v>
          </cell>
        </row>
        <row r="2456">
          <cell r="A2456" t="str">
            <v>1025809</v>
          </cell>
          <cell r="B2456" t="str">
            <v>P03103101</v>
          </cell>
          <cell r="C2456" t="str">
            <v>03103101</v>
          </cell>
          <cell r="D2456" t="str">
            <v>BASS VACUUM PUMP REPLACEMENT CRAF 04</v>
          </cell>
          <cell r="E2456">
            <v>37926</v>
          </cell>
          <cell r="G2456">
            <v>38107</v>
          </cell>
          <cell r="H2456">
            <v>38107</v>
          </cell>
          <cell r="I2456">
            <v>37925</v>
          </cell>
          <cell r="J2456">
            <v>87734</v>
          </cell>
          <cell r="K2456">
            <v>0</v>
          </cell>
          <cell r="L2456">
            <v>87734.12</v>
          </cell>
          <cell r="M2456">
            <v>87232</v>
          </cell>
          <cell r="N2456">
            <v>0</v>
          </cell>
          <cell r="O2456">
            <v>200506</v>
          </cell>
          <cell r="P2456">
            <v>87734.12</v>
          </cell>
          <cell r="Q2456" t="str">
            <v>25</v>
          </cell>
          <cell r="R2456" t="str">
            <v>Biological and Physical Sciences</v>
          </cell>
          <cell r="T2456" t="b">
            <v>0</v>
          </cell>
          <cell r="U2456" t="b">
            <v>0</v>
          </cell>
          <cell r="V2456" t="b">
            <v>0</v>
          </cell>
          <cell r="W2456" t="str">
            <v>Accounting And Contracts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 t="str">
            <v>30</v>
          </cell>
          <cell r="AH2456" t="str">
            <v>CM</v>
          </cell>
          <cell r="AI2456" t="str">
            <v>Vclosed</v>
          </cell>
          <cell r="AJ2456" t="str">
            <v>VC</v>
          </cell>
        </row>
        <row r="2457">
          <cell r="A2457" t="str">
            <v>1025824</v>
          </cell>
          <cell r="B2457" t="str">
            <v>P03103103</v>
          </cell>
          <cell r="C2457" t="str">
            <v>03103103</v>
          </cell>
          <cell r="D2457" t="str">
            <v>SOM DONALDSON COMMONS FIRE ALARM CRAF 04</v>
          </cell>
          <cell r="E2457">
            <v>37926</v>
          </cell>
          <cell r="H2457">
            <v>38321</v>
          </cell>
          <cell r="I2457">
            <v>37925</v>
          </cell>
          <cell r="J2457">
            <v>78900</v>
          </cell>
          <cell r="K2457">
            <v>0</v>
          </cell>
          <cell r="L2457">
            <v>35694.5</v>
          </cell>
          <cell r="M2457">
            <v>35784</v>
          </cell>
          <cell r="N2457">
            <v>0</v>
          </cell>
          <cell r="O2457">
            <v>200506</v>
          </cell>
          <cell r="P2457">
            <v>68857</v>
          </cell>
          <cell r="Q2457" t="str">
            <v>33</v>
          </cell>
          <cell r="R2457" t="str">
            <v>Self-sup Management</v>
          </cell>
          <cell r="T2457" t="b">
            <v>0</v>
          </cell>
          <cell r="U2457" t="b">
            <v>0</v>
          </cell>
          <cell r="V2457" t="b">
            <v>0</v>
          </cell>
          <cell r="W2457" t="str">
            <v>Accounting And Contracts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29846.25</v>
          </cell>
          <cell r="AE2457">
            <v>3316.25</v>
          </cell>
          <cell r="AF2457">
            <v>0</v>
          </cell>
          <cell r="AG2457" t="str">
            <v>30</v>
          </cell>
          <cell r="AH2457" t="str">
            <v>CM</v>
          </cell>
          <cell r="AI2457" t="str">
            <v>Const</v>
          </cell>
          <cell r="AJ2457" t="str">
            <v>I</v>
          </cell>
        </row>
        <row r="2458">
          <cell r="A2458" t="str">
            <v>1025825</v>
          </cell>
          <cell r="B2458" t="str">
            <v>P03103104</v>
          </cell>
          <cell r="C2458" t="str">
            <v>03103104</v>
          </cell>
          <cell r="D2458" t="str">
            <v>CULLMAN COURTS INSTALL FIRE ALARM CRAF 04</v>
          </cell>
          <cell r="E2458">
            <v>37926</v>
          </cell>
          <cell r="H2458">
            <v>38472</v>
          </cell>
          <cell r="I2458">
            <v>38093</v>
          </cell>
          <cell r="J2458">
            <v>97570</v>
          </cell>
          <cell r="K2458">
            <v>0</v>
          </cell>
          <cell r="L2458">
            <v>22467.95</v>
          </cell>
          <cell r="M2458">
            <v>21520</v>
          </cell>
          <cell r="N2458">
            <v>0</v>
          </cell>
          <cell r="O2458">
            <v>200506</v>
          </cell>
          <cell r="P2458">
            <v>70185.7</v>
          </cell>
          <cell r="Q2458" t="str">
            <v>54</v>
          </cell>
          <cell r="R2458" t="str">
            <v>Athletics</v>
          </cell>
          <cell r="T2458" t="b">
            <v>0</v>
          </cell>
          <cell r="U2458" t="b">
            <v>0</v>
          </cell>
          <cell r="V2458" t="b">
            <v>0</v>
          </cell>
          <cell r="W2458" t="str">
            <v>Accounting And Contracts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25701.5</v>
          </cell>
          <cell r="AE2458">
            <v>0</v>
          </cell>
          <cell r="AF2458">
            <v>22016.25</v>
          </cell>
          <cell r="AG2458" t="str">
            <v>30</v>
          </cell>
          <cell r="AH2458" t="str">
            <v>CM</v>
          </cell>
          <cell r="AI2458" t="str">
            <v>Const</v>
          </cell>
          <cell r="AJ2458" t="str">
            <v>I</v>
          </cell>
        </row>
        <row r="2459">
          <cell r="A2459" t="str">
            <v>1025826</v>
          </cell>
          <cell r="B2459" t="str">
            <v>P03110302</v>
          </cell>
          <cell r="C2459" t="str">
            <v>03110302</v>
          </cell>
          <cell r="D2459" t="str">
            <v>ARMORY INSTALL FIRE ALARM CRAF 04</v>
          </cell>
          <cell r="E2459">
            <v>37926</v>
          </cell>
          <cell r="H2459">
            <v>38321</v>
          </cell>
          <cell r="I2459">
            <v>37925</v>
          </cell>
          <cell r="J2459">
            <v>99000</v>
          </cell>
          <cell r="K2459">
            <v>0</v>
          </cell>
          <cell r="L2459">
            <v>46343.5</v>
          </cell>
          <cell r="M2459">
            <v>44388</v>
          </cell>
          <cell r="N2459">
            <v>0</v>
          </cell>
          <cell r="O2459">
            <v>200506</v>
          </cell>
          <cell r="P2459">
            <v>86292.25</v>
          </cell>
          <cell r="Q2459" t="str">
            <v>54</v>
          </cell>
          <cell r="R2459" t="str">
            <v>Athletics</v>
          </cell>
          <cell r="T2459" t="b">
            <v>0</v>
          </cell>
          <cell r="U2459" t="b">
            <v>0</v>
          </cell>
          <cell r="V2459" t="b">
            <v>0</v>
          </cell>
          <cell r="W2459" t="str">
            <v>Accounting And Contracts</v>
          </cell>
          <cell r="X2459">
            <v>0</v>
          </cell>
          <cell r="Y2459">
            <v>0</v>
          </cell>
          <cell r="Z2459">
            <v>0</v>
          </cell>
          <cell r="AA2459">
            <v>39948.75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 t="str">
            <v>30</v>
          </cell>
          <cell r="AH2459" t="str">
            <v>CM</v>
          </cell>
          <cell r="AI2459" t="str">
            <v>Const</v>
          </cell>
          <cell r="AJ2459" t="str">
            <v>I</v>
          </cell>
        </row>
        <row r="2460">
          <cell r="A2460" t="str">
            <v>1025827</v>
          </cell>
          <cell r="B2460" t="str">
            <v>P03110301</v>
          </cell>
          <cell r="C2460" t="str">
            <v>03110301</v>
          </cell>
          <cell r="D2460" t="str">
            <v>HAMMOND HALL INSTALL FIRE ALARM CRAF 04</v>
          </cell>
          <cell r="E2460">
            <v>37926</v>
          </cell>
          <cell r="H2460">
            <v>38411</v>
          </cell>
          <cell r="I2460">
            <v>37925</v>
          </cell>
          <cell r="J2460">
            <v>99000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200506</v>
          </cell>
          <cell r="P2460">
            <v>86890</v>
          </cell>
          <cell r="Q2460" t="str">
            <v>65</v>
          </cell>
          <cell r="R2460" t="str">
            <v>Admin&amp;Other Utilities Central</v>
          </cell>
          <cell r="T2460" t="b">
            <v>0</v>
          </cell>
          <cell r="U2460" t="b">
            <v>0</v>
          </cell>
          <cell r="V2460" t="b">
            <v>0</v>
          </cell>
          <cell r="W2460" t="str">
            <v>Accounting And Contracts</v>
          </cell>
          <cell r="X2460">
            <v>0</v>
          </cell>
          <cell r="Y2460">
            <v>0</v>
          </cell>
          <cell r="Z2460">
            <v>0</v>
          </cell>
          <cell r="AA2460">
            <v>44997</v>
          </cell>
          <cell r="AB2460">
            <v>0</v>
          </cell>
          <cell r="AC2460">
            <v>0</v>
          </cell>
          <cell r="AD2460">
            <v>1396</v>
          </cell>
          <cell r="AE2460">
            <v>40497</v>
          </cell>
          <cell r="AF2460">
            <v>0</v>
          </cell>
          <cell r="AG2460" t="str">
            <v>30</v>
          </cell>
          <cell r="AH2460" t="str">
            <v>CM</v>
          </cell>
          <cell r="AI2460" t="str">
            <v>Const</v>
          </cell>
          <cell r="AJ2460" t="str">
            <v>I</v>
          </cell>
        </row>
        <row r="2461">
          <cell r="A2461" t="str">
            <v>1025880</v>
          </cell>
          <cell r="B2461" t="str">
            <v>P03102701</v>
          </cell>
          <cell r="C2461" t="str">
            <v>03102701</v>
          </cell>
          <cell r="D2461" t="str">
            <v>HILLHOUSE 52 BASEMENT RENOVATION</v>
          </cell>
          <cell r="E2461">
            <v>37926</v>
          </cell>
          <cell r="G2461">
            <v>38017</v>
          </cell>
          <cell r="H2461">
            <v>38230</v>
          </cell>
          <cell r="I2461">
            <v>37935</v>
          </cell>
          <cell r="J2461">
            <v>330000</v>
          </cell>
          <cell r="K2461">
            <v>0</v>
          </cell>
          <cell r="L2461">
            <v>262213.43</v>
          </cell>
          <cell r="M2461">
            <v>262372</v>
          </cell>
          <cell r="N2461">
            <v>0</v>
          </cell>
          <cell r="O2461">
            <v>200506</v>
          </cell>
          <cell r="P2461">
            <v>262213.43</v>
          </cell>
          <cell r="Q2461" t="str">
            <v>33</v>
          </cell>
          <cell r="R2461" t="str">
            <v>Self-sup Management</v>
          </cell>
          <cell r="T2461" t="b">
            <v>0</v>
          </cell>
          <cell r="U2461" t="b">
            <v>0</v>
          </cell>
          <cell r="V2461" t="b">
            <v>0</v>
          </cell>
          <cell r="W2461" t="str">
            <v>Accounting And Contracts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 t="str">
            <v>20</v>
          </cell>
          <cell r="AH2461" t="str">
            <v>PR</v>
          </cell>
          <cell r="AI2461" t="str">
            <v>Const</v>
          </cell>
          <cell r="AJ2461" t="str">
            <v>I</v>
          </cell>
        </row>
        <row r="2462">
          <cell r="A2462" t="str">
            <v>1025899</v>
          </cell>
          <cell r="B2462" t="str">
            <v>P03110703</v>
          </cell>
          <cell r="C2462" t="str">
            <v>03110703</v>
          </cell>
          <cell r="D2462" t="str">
            <v>STILES ENTRY J SHOWER CEILING REPAIR URF 04</v>
          </cell>
          <cell r="E2462">
            <v>37926</v>
          </cell>
          <cell r="G2462">
            <v>37955</v>
          </cell>
          <cell r="I2462">
            <v>38201</v>
          </cell>
          <cell r="J2462">
            <v>50697</v>
          </cell>
          <cell r="K2462">
            <v>0</v>
          </cell>
          <cell r="L2462">
            <v>50697</v>
          </cell>
          <cell r="M2462">
            <v>50697</v>
          </cell>
          <cell r="N2462">
            <v>0</v>
          </cell>
          <cell r="O2462">
            <v>200506</v>
          </cell>
          <cell r="P2462">
            <v>50697</v>
          </cell>
          <cell r="Q2462" t="str">
            <v>71</v>
          </cell>
          <cell r="R2462" t="str">
            <v>Residential - Undergraduate</v>
          </cell>
          <cell r="T2462" t="b">
            <v>0</v>
          </cell>
          <cell r="U2462" t="b">
            <v>0</v>
          </cell>
          <cell r="V2462" t="b">
            <v>0</v>
          </cell>
          <cell r="W2462" t="str">
            <v>Accounting And Contracts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I2462" t="str">
            <v>Tomb</v>
          </cell>
          <cell r="AJ2462" t="str">
            <v>T</v>
          </cell>
        </row>
        <row r="2463">
          <cell r="A2463" t="str">
            <v>1025963</v>
          </cell>
          <cell r="B2463" t="str">
            <v>P02111901</v>
          </cell>
          <cell r="C2463" t="str">
            <v>02111901</v>
          </cell>
          <cell r="D2463" t="str">
            <v>LWR INTERIOR REHABILITATION</v>
          </cell>
          <cell r="E2463">
            <v>37926</v>
          </cell>
          <cell r="G2463">
            <v>38199</v>
          </cell>
          <cell r="H2463">
            <v>38260</v>
          </cell>
          <cell r="I2463">
            <v>38049</v>
          </cell>
          <cell r="J2463">
            <v>500000</v>
          </cell>
          <cell r="K2463">
            <v>0</v>
          </cell>
          <cell r="L2463">
            <v>258572.61</v>
          </cell>
          <cell r="M2463">
            <v>249288</v>
          </cell>
          <cell r="N2463">
            <v>0</v>
          </cell>
          <cell r="O2463">
            <v>200506</v>
          </cell>
          <cell r="P2463">
            <v>258572.61</v>
          </cell>
          <cell r="Q2463" t="str">
            <v>71</v>
          </cell>
          <cell r="R2463" t="str">
            <v>Residential - Undergraduate</v>
          </cell>
          <cell r="S2463" t="str">
            <v>RESIDENTIAL FACILITIES</v>
          </cell>
          <cell r="T2463" t="b">
            <v>0</v>
          </cell>
          <cell r="U2463" t="b">
            <v>0</v>
          </cell>
          <cell r="V2463" t="b">
            <v>0</v>
          </cell>
          <cell r="W2463" t="str">
            <v>Accounting And Contracts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 t="str">
            <v>10</v>
          </cell>
          <cell r="AH2463" t="str">
            <v>PR</v>
          </cell>
          <cell r="AI2463" t="str">
            <v>Desig</v>
          </cell>
          <cell r="AJ2463" t="str">
            <v>I</v>
          </cell>
        </row>
        <row r="2464">
          <cell r="A2464" t="str">
            <v>1025964</v>
          </cell>
          <cell r="B2464" t="str">
            <v>P03111301</v>
          </cell>
          <cell r="C2464" t="str">
            <v>03111301</v>
          </cell>
          <cell r="D2464" t="str">
            <v>OML 3RD &amp; 4TH FLOOR RENOVATIONS</v>
          </cell>
          <cell r="E2464">
            <v>37926</v>
          </cell>
          <cell r="H2464">
            <v>38291</v>
          </cell>
          <cell r="I2464">
            <v>38061</v>
          </cell>
          <cell r="J2464">
            <v>841000</v>
          </cell>
          <cell r="K2464">
            <v>0</v>
          </cell>
          <cell r="L2464">
            <v>357989.92</v>
          </cell>
          <cell r="M2464">
            <v>0</v>
          </cell>
          <cell r="N2464">
            <v>146949</v>
          </cell>
          <cell r="O2464">
            <v>200506</v>
          </cell>
          <cell r="P2464">
            <v>660062.81999999995</v>
          </cell>
          <cell r="Q2464" t="str">
            <v>25</v>
          </cell>
          <cell r="R2464" t="str">
            <v>Biological and Physical Sciences</v>
          </cell>
          <cell r="S2464" t="str">
            <v>SCIENCE HILL</v>
          </cell>
          <cell r="T2464" t="b">
            <v>0</v>
          </cell>
          <cell r="U2464" t="b">
            <v>0</v>
          </cell>
          <cell r="V2464" t="b">
            <v>0</v>
          </cell>
          <cell r="W2464" t="str">
            <v>Accounting And Contracts</v>
          </cell>
          <cell r="X2464">
            <v>841000</v>
          </cell>
          <cell r="Y2464">
            <v>0</v>
          </cell>
          <cell r="Z2464">
            <v>0</v>
          </cell>
          <cell r="AA2464">
            <v>4687.62</v>
          </cell>
          <cell r="AB2464">
            <v>10945.7</v>
          </cell>
          <cell r="AC2464">
            <v>62594.01</v>
          </cell>
          <cell r="AD2464">
            <v>201456</v>
          </cell>
          <cell r="AE2464">
            <v>21364.57</v>
          </cell>
          <cell r="AF2464">
            <v>1025</v>
          </cell>
          <cell r="AG2464" t="str">
            <v>20</v>
          </cell>
          <cell r="AH2464" t="str">
            <v>PR</v>
          </cell>
          <cell r="AI2464" t="str">
            <v>Desig</v>
          </cell>
          <cell r="AJ2464" t="str">
            <v>I</v>
          </cell>
        </row>
        <row r="2465">
          <cell r="A2465" t="str">
            <v>1025965</v>
          </cell>
          <cell r="B2465" t="str">
            <v>P03102901</v>
          </cell>
          <cell r="C2465" t="str">
            <v>03102901</v>
          </cell>
          <cell r="D2465" t="str">
            <v>KGL ROOM 334 LAB RENOVATION</v>
          </cell>
          <cell r="E2465">
            <v>37926</v>
          </cell>
          <cell r="G2465">
            <v>38230</v>
          </cell>
          <cell r="H2465">
            <v>38260</v>
          </cell>
          <cell r="I2465">
            <v>37935</v>
          </cell>
          <cell r="J2465">
            <v>145000</v>
          </cell>
          <cell r="K2465">
            <v>0</v>
          </cell>
          <cell r="L2465">
            <v>88627.67</v>
          </cell>
          <cell r="M2465">
            <v>0</v>
          </cell>
          <cell r="N2465">
            <v>81371</v>
          </cell>
          <cell r="O2465">
            <v>200506</v>
          </cell>
          <cell r="P2465">
            <v>117878.67</v>
          </cell>
          <cell r="Q2465" t="str">
            <v>25</v>
          </cell>
          <cell r="R2465" t="str">
            <v>Biological and Physical Sciences</v>
          </cell>
          <cell r="S2465" t="str">
            <v>SCIENCE HILL</v>
          </cell>
          <cell r="T2465" t="b">
            <v>0</v>
          </cell>
          <cell r="U2465" t="b">
            <v>0</v>
          </cell>
          <cell r="V2465" t="b">
            <v>0</v>
          </cell>
          <cell r="W2465" t="str">
            <v>Accounting And Contracts</v>
          </cell>
          <cell r="X2465">
            <v>145000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10330</v>
          </cell>
          <cell r="AD2465">
            <v>321</v>
          </cell>
          <cell r="AE2465">
            <v>18600</v>
          </cell>
          <cell r="AF2465">
            <v>0</v>
          </cell>
          <cell r="AG2465" t="str">
            <v>20</v>
          </cell>
          <cell r="AH2465" t="str">
            <v>PR</v>
          </cell>
          <cell r="AI2465" t="str">
            <v>Const</v>
          </cell>
          <cell r="AJ2465" t="str">
            <v>I</v>
          </cell>
        </row>
        <row r="2466">
          <cell r="A2466" t="str">
            <v>1025966</v>
          </cell>
          <cell r="B2466" t="str">
            <v>C03112155</v>
          </cell>
          <cell r="C2466" t="str">
            <v>03112155</v>
          </cell>
          <cell r="D2466" t="str">
            <v>PROTEOMELAB PF 2D HW SYSTEM</v>
          </cell>
          <cell r="E2466">
            <v>37926</v>
          </cell>
          <cell r="G2466">
            <v>37986</v>
          </cell>
          <cell r="I2466">
            <v>38016</v>
          </cell>
          <cell r="J2466">
            <v>50000</v>
          </cell>
          <cell r="K2466">
            <v>0</v>
          </cell>
          <cell r="L2466">
            <v>50000</v>
          </cell>
          <cell r="M2466">
            <v>0</v>
          </cell>
          <cell r="N2466">
            <v>50000</v>
          </cell>
          <cell r="O2466">
            <v>200506</v>
          </cell>
          <cell r="P2466">
            <v>50000</v>
          </cell>
          <cell r="Q2466" t="str">
            <v>80</v>
          </cell>
          <cell r="R2466" t="str">
            <v>Medicine</v>
          </cell>
          <cell r="T2466" t="b">
            <v>0</v>
          </cell>
          <cell r="U2466" t="b">
            <v>1</v>
          </cell>
          <cell r="V2466" t="b">
            <v>0</v>
          </cell>
          <cell r="W2466" t="str">
            <v>Finance-General Administration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 t="str">
            <v>50</v>
          </cell>
          <cell r="AH2466" t="str">
            <v>OE</v>
          </cell>
          <cell r="AI2466" t="str">
            <v>FullyF</v>
          </cell>
          <cell r="AJ2466" t="str">
            <v>FF</v>
          </cell>
        </row>
        <row r="2467">
          <cell r="A2467" t="str">
            <v>1025973</v>
          </cell>
          <cell r="B2467" t="str">
            <v>P03112101</v>
          </cell>
          <cell r="C2467" t="str">
            <v>03112101</v>
          </cell>
          <cell r="D2467" t="str">
            <v>PSPP REPLACE SCL CONDENSATE PIPE UCRAF 04</v>
          </cell>
          <cell r="E2467">
            <v>37926</v>
          </cell>
          <cell r="G2467">
            <v>38168</v>
          </cell>
          <cell r="H2467">
            <v>38107</v>
          </cell>
          <cell r="I2467">
            <v>37939</v>
          </cell>
          <cell r="J2467">
            <v>94263</v>
          </cell>
          <cell r="K2467">
            <v>0</v>
          </cell>
          <cell r="L2467">
            <v>94263.38</v>
          </cell>
          <cell r="M2467">
            <v>0</v>
          </cell>
          <cell r="N2467">
            <v>90608</v>
          </cell>
          <cell r="O2467">
            <v>200506</v>
          </cell>
          <cell r="P2467">
            <v>94263.38</v>
          </cell>
          <cell r="Q2467" t="str">
            <v>65</v>
          </cell>
          <cell r="R2467" t="str">
            <v>Admin&amp;Other Utilities Central</v>
          </cell>
          <cell r="T2467" t="b">
            <v>0</v>
          </cell>
          <cell r="U2467" t="b">
            <v>1</v>
          </cell>
          <cell r="V2467" t="b">
            <v>0</v>
          </cell>
          <cell r="W2467" t="str">
            <v>Accounting And Contracts</v>
          </cell>
          <cell r="X2467">
            <v>0</v>
          </cell>
          <cell r="Y2467">
            <v>94263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 t="str">
            <v>40</v>
          </cell>
          <cell r="AH2467" t="str">
            <v>UT</v>
          </cell>
          <cell r="AI2467" t="str">
            <v>FullyF</v>
          </cell>
          <cell r="AJ2467" t="str">
            <v>FF</v>
          </cell>
        </row>
        <row r="2468">
          <cell r="A2468" t="str">
            <v>1025974</v>
          </cell>
          <cell r="B2468" t="str">
            <v>P03111201</v>
          </cell>
          <cell r="C2468" t="str">
            <v>03111201</v>
          </cell>
          <cell r="D2468" t="str">
            <v>SPL LAB B20 VACUUM CHILLED WATER UPGRADE</v>
          </cell>
          <cell r="E2468">
            <v>37895</v>
          </cell>
          <cell r="G2468">
            <v>38045</v>
          </cell>
          <cell r="H2468">
            <v>38260</v>
          </cell>
          <cell r="I2468">
            <v>37939</v>
          </cell>
          <cell r="J2468">
            <v>90000</v>
          </cell>
          <cell r="K2468">
            <v>0</v>
          </cell>
          <cell r="L2468">
            <v>59425</v>
          </cell>
          <cell r="M2468">
            <v>0</v>
          </cell>
          <cell r="N2468">
            <v>54729</v>
          </cell>
          <cell r="O2468">
            <v>200506</v>
          </cell>
          <cell r="P2468">
            <v>74475</v>
          </cell>
          <cell r="Q2468" t="str">
            <v>25</v>
          </cell>
          <cell r="R2468" t="str">
            <v>Biological and Physical Sciences</v>
          </cell>
          <cell r="S2468" t="str">
            <v>SCIENCE HILL</v>
          </cell>
          <cell r="T2468" t="b">
            <v>0</v>
          </cell>
          <cell r="U2468" t="b">
            <v>0</v>
          </cell>
          <cell r="V2468" t="b">
            <v>0</v>
          </cell>
          <cell r="W2468" t="str">
            <v>Accounting And Contracts</v>
          </cell>
          <cell r="X2468">
            <v>90000</v>
          </cell>
          <cell r="Y2468">
            <v>0</v>
          </cell>
          <cell r="Z2468">
            <v>0</v>
          </cell>
          <cell r="AA2468">
            <v>14597</v>
          </cell>
          <cell r="AB2468">
            <v>0</v>
          </cell>
          <cell r="AC2468">
            <v>0</v>
          </cell>
          <cell r="AD2468">
            <v>453</v>
          </cell>
          <cell r="AE2468">
            <v>0</v>
          </cell>
          <cell r="AF2468">
            <v>0</v>
          </cell>
          <cell r="AG2468" t="str">
            <v>20</v>
          </cell>
          <cell r="AH2468" t="str">
            <v>CM</v>
          </cell>
          <cell r="AI2468" t="str">
            <v>Const</v>
          </cell>
          <cell r="AJ2468" t="str">
            <v>I</v>
          </cell>
        </row>
        <row r="2469">
          <cell r="A2469" t="str">
            <v>1025975</v>
          </cell>
          <cell r="B2469" t="str">
            <v>P03110701</v>
          </cell>
          <cell r="C2469" t="str">
            <v>03110701</v>
          </cell>
          <cell r="D2469" t="str">
            <v>LSOG-LCI TUNNEL ASBESTOS ABATEMENT</v>
          </cell>
          <cell r="E2469">
            <v>37895</v>
          </cell>
          <cell r="G2469">
            <v>38107</v>
          </cell>
          <cell r="H2469">
            <v>38260</v>
          </cell>
          <cell r="I2469">
            <v>37935</v>
          </cell>
          <cell r="J2469">
            <v>852500</v>
          </cell>
          <cell r="K2469">
            <v>0</v>
          </cell>
          <cell r="L2469">
            <v>794390</v>
          </cell>
          <cell r="M2469">
            <v>0</v>
          </cell>
          <cell r="N2469">
            <v>769896</v>
          </cell>
          <cell r="O2469">
            <v>200506</v>
          </cell>
          <cell r="P2469">
            <v>853537</v>
          </cell>
          <cell r="Q2469" t="str">
            <v>66</v>
          </cell>
          <cell r="R2469" t="str">
            <v>Admin&amp;Other YSM Utilities</v>
          </cell>
          <cell r="S2469" t="str">
            <v>POWER PLANTS AND UTILITY DISTRIBUTION SYSTEMS</v>
          </cell>
          <cell r="T2469" t="b">
            <v>0</v>
          </cell>
          <cell r="U2469" t="b">
            <v>0</v>
          </cell>
          <cell r="V2469" t="b">
            <v>0</v>
          </cell>
          <cell r="W2469" t="str">
            <v>Accounting And Contracts</v>
          </cell>
          <cell r="X2469">
            <v>849890</v>
          </cell>
          <cell r="Y2469">
            <v>0</v>
          </cell>
          <cell r="Z2469">
            <v>0</v>
          </cell>
          <cell r="AA2469">
            <v>0</v>
          </cell>
          <cell r="AB2469">
            <v>55500</v>
          </cell>
          <cell r="AC2469">
            <v>0</v>
          </cell>
          <cell r="AD2469">
            <v>3647</v>
          </cell>
          <cell r="AE2469">
            <v>0</v>
          </cell>
          <cell r="AF2469">
            <v>0</v>
          </cell>
          <cell r="AG2469" t="str">
            <v>40</v>
          </cell>
          <cell r="AH2469" t="str">
            <v>UT</v>
          </cell>
          <cell r="AI2469" t="str">
            <v>Const</v>
          </cell>
          <cell r="AJ2469" t="str">
            <v>I</v>
          </cell>
        </row>
        <row r="2470">
          <cell r="A2470" t="str">
            <v>1025976</v>
          </cell>
          <cell r="B2470" t="str">
            <v>P03111402</v>
          </cell>
          <cell r="C2470" t="str">
            <v>03111402</v>
          </cell>
          <cell r="D2470" t="str">
            <v>RTH ENTRY DOOR REPLACEMENT CRAF 04</v>
          </cell>
          <cell r="E2470">
            <v>37926</v>
          </cell>
          <cell r="G2470">
            <v>38199</v>
          </cell>
          <cell r="H2470">
            <v>38199</v>
          </cell>
          <cell r="I2470">
            <v>37939</v>
          </cell>
          <cell r="J2470">
            <v>50500</v>
          </cell>
          <cell r="K2470">
            <v>0</v>
          </cell>
          <cell r="L2470">
            <v>330.05</v>
          </cell>
          <cell r="M2470">
            <v>247</v>
          </cell>
          <cell r="N2470">
            <v>0</v>
          </cell>
          <cell r="O2470">
            <v>200506</v>
          </cell>
          <cell r="P2470">
            <v>45921.7</v>
          </cell>
          <cell r="Q2470" t="str">
            <v>54</v>
          </cell>
          <cell r="R2470" t="str">
            <v>Athletics</v>
          </cell>
          <cell r="T2470" t="b">
            <v>0</v>
          </cell>
          <cell r="U2470" t="b">
            <v>0</v>
          </cell>
          <cell r="V2470" t="b">
            <v>0</v>
          </cell>
          <cell r="W2470" t="str">
            <v>Accounting And Contracts</v>
          </cell>
          <cell r="X2470">
            <v>0</v>
          </cell>
          <cell r="Y2470">
            <v>0</v>
          </cell>
          <cell r="Z2470">
            <v>0</v>
          </cell>
          <cell r="AA2470">
            <v>26508</v>
          </cell>
          <cell r="AB2470">
            <v>17711.650000000001</v>
          </cell>
          <cell r="AC2470">
            <v>0</v>
          </cell>
          <cell r="AD2470">
            <v>1372</v>
          </cell>
          <cell r="AE2470">
            <v>0</v>
          </cell>
          <cell r="AF2470">
            <v>0</v>
          </cell>
          <cell r="AG2470" t="str">
            <v>30</v>
          </cell>
          <cell r="AH2470" t="str">
            <v>CM</v>
          </cell>
          <cell r="AI2470" t="str">
            <v>Const</v>
          </cell>
          <cell r="AJ2470" t="str">
            <v>I</v>
          </cell>
        </row>
        <row r="2471">
          <cell r="A2471" t="str">
            <v>1025977</v>
          </cell>
          <cell r="B2471" t="str">
            <v>P03111401</v>
          </cell>
          <cell r="C2471" t="str">
            <v>03111401</v>
          </cell>
          <cell r="D2471" t="str">
            <v>ESC INTERCONNECT VAULT UCRAF 04</v>
          </cell>
          <cell r="E2471">
            <v>37926</v>
          </cell>
          <cell r="G2471">
            <v>38168</v>
          </cell>
          <cell r="H2471">
            <v>38168</v>
          </cell>
          <cell r="I2471">
            <v>37939</v>
          </cell>
          <cell r="J2471">
            <v>95700</v>
          </cell>
          <cell r="K2471">
            <v>0</v>
          </cell>
          <cell r="L2471">
            <v>55558.99</v>
          </cell>
          <cell r="M2471">
            <v>0</v>
          </cell>
          <cell r="N2471">
            <v>55559</v>
          </cell>
          <cell r="O2471">
            <v>200506</v>
          </cell>
          <cell r="P2471">
            <v>75750.009999999995</v>
          </cell>
          <cell r="Q2471" t="str">
            <v>65</v>
          </cell>
          <cell r="R2471" t="str">
            <v>Admin&amp;Other Utilities Central</v>
          </cell>
          <cell r="T2471" t="b">
            <v>0</v>
          </cell>
          <cell r="U2471" t="b">
            <v>0</v>
          </cell>
          <cell r="V2471" t="b">
            <v>0</v>
          </cell>
          <cell r="W2471" t="str">
            <v>Accounting And Contracts</v>
          </cell>
          <cell r="X2471">
            <v>0</v>
          </cell>
          <cell r="Y2471">
            <v>95700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14016.02</v>
          </cell>
          <cell r="AE2471">
            <v>6175</v>
          </cell>
          <cell r="AF2471">
            <v>0</v>
          </cell>
          <cell r="AG2471" t="str">
            <v>40</v>
          </cell>
          <cell r="AH2471" t="str">
            <v>UT</v>
          </cell>
          <cell r="AI2471" t="str">
            <v>Const</v>
          </cell>
          <cell r="AJ2471" t="str">
            <v>I</v>
          </cell>
        </row>
        <row r="2472">
          <cell r="A2472" t="str">
            <v>1025978</v>
          </cell>
          <cell r="B2472" t="str">
            <v>P03110702</v>
          </cell>
          <cell r="C2472" t="str">
            <v>03110702</v>
          </cell>
          <cell r="D2472" t="str">
            <v>SHM TUNNEL ASBESTOS ABATEMENT</v>
          </cell>
          <cell r="E2472">
            <v>37895</v>
          </cell>
          <cell r="G2472">
            <v>38230</v>
          </cell>
          <cell r="H2472">
            <v>38260</v>
          </cell>
          <cell r="I2472">
            <v>37935</v>
          </cell>
          <cell r="J2472">
            <v>870100</v>
          </cell>
          <cell r="K2472">
            <v>0</v>
          </cell>
          <cell r="L2472">
            <v>590789</v>
          </cell>
          <cell r="M2472">
            <v>0</v>
          </cell>
          <cell r="N2472">
            <v>590789</v>
          </cell>
          <cell r="O2472">
            <v>200506</v>
          </cell>
          <cell r="P2472">
            <v>866658</v>
          </cell>
          <cell r="Q2472" t="str">
            <v>66</v>
          </cell>
          <cell r="R2472" t="str">
            <v>Admin&amp;Other YSM Utilities</v>
          </cell>
          <cell r="S2472" t="str">
            <v>POWER PLANTS AND UTILITY DISTRIBUTION SYSTEMS</v>
          </cell>
          <cell r="T2472" t="b">
            <v>0</v>
          </cell>
          <cell r="U2472" t="b">
            <v>0</v>
          </cell>
          <cell r="V2472" t="b">
            <v>0</v>
          </cell>
          <cell r="W2472" t="str">
            <v>Accounting And Contracts</v>
          </cell>
          <cell r="X2472">
            <v>870100</v>
          </cell>
          <cell r="Y2472">
            <v>0</v>
          </cell>
          <cell r="Z2472">
            <v>0</v>
          </cell>
          <cell r="AA2472">
            <v>0</v>
          </cell>
          <cell r="AB2472">
            <v>265700</v>
          </cell>
          <cell r="AC2472">
            <v>0</v>
          </cell>
          <cell r="AD2472">
            <v>10169</v>
          </cell>
          <cell r="AE2472">
            <v>0</v>
          </cell>
          <cell r="AF2472">
            <v>0</v>
          </cell>
          <cell r="AG2472" t="str">
            <v>40</v>
          </cell>
          <cell r="AH2472" t="str">
            <v>UT</v>
          </cell>
          <cell r="AI2472" t="str">
            <v>Const</v>
          </cell>
          <cell r="AJ2472" t="str">
            <v>I</v>
          </cell>
        </row>
        <row r="2473">
          <cell r="A2473" t="str">
            <v>1025979</v>
          </cell>
          <cell r="B2473" t="str">
            <v>P03090903</v>
          </cell>
          <cell r="C2473" t="str">
            <v>03090903</v>
          </cell>
          <cell r="D2473" t="str">
            <v>HARKNESS B MOCK EXAM ROOMS</v>
          </cell>
          <cell r="E2473">
            <v>37895</v>
          </cell>
          <cell r="G2473">
            <v>38230</v>
          </cell>
          <cell r="H2473">
            <v>38214</v>
          </cell>
          <cell r="I2473">
            <v>37949</v>
          </cell>
          <cell r="J2473">
            <v>75000</v>
          </cell>
          <cell r="K2473">
            <v>0</v>
          </cell>
          <cell r="L2473">
            <v>75000</v>
          </cell>
          <cell r="M2473">
            <v>0</v>
          </cell>
          <cell r="N2473">
            <v>0</v>
          </cell>
          <cell r="O2473">
            <v>200506</v>
          </cell>
          <cell r="P2473">
            <v>75000</v>
          </cell>
          <cell r="Q2473" t="str">
            <v>80</v>
          </cell>
          <cell r="R2473" t="str">
            <v>Medicine</v>
          </cell>
          <cell r="S2473" t="str">
            <v>MEDICAL CAMPUS</v>
          </cell>
          <cell r="T2473" t="b">
            <v>0</v>
          </cell>
          <cell r="U2473" t="b">
            <v>0</v>
          </cell>
          <cell r="V2473" t="b">
            <v>0</v>
          </cell>
          <cell r="W2473" t="str">
            <v>Asset Management</v>
          </cell>
          <cell r="X2473">
            <v>75000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 t="str">
            <v>20</v>
          </cell>
          <cell r="AH2473" t="str">
            <v>PR</v>
          </cell>
          <cell r="AI2473" t="str">
            <v>Const</v>
          </cell>
          <cell r="AJ2473" t="str">
            <v>I</v>
          </cell>
        </row>
        <row r="2474">
          <cell r="A2474" t="str">
            <v>1025980</v>
          </cell>
          <cell r="B2474" t="str">
            <v>P03110303</v>
          </cell>
          <cell r="C2474" t="str">
            <v>03110303</v>
          </cell>
          <cell r="D2474" t="str">
            <v>FITKIN AUDITORIUM UPGRADES</v>
          </cell>
          <cell r="E2474">
            <v>37895</v>
          </cell>
          <cell r="G2474">
            <v>38017</v>
          </cell>
          <cell r="H2474">
            <v>37996</v>
          </cell>
          <cell r="I2474">
            <v>37949</v>
          </cell>
          <cell r="J2474">
            <v>98000</v>
          </cell>
          <cell r="K2474">
            <v>0</v>
          </cell>
          <cell r="L2474">
            <v>86565.7</v>
          </cell>
          <cell r="M2474">
            <v>0</v>
          </cell>
          <cell r="N2474">
            <v>86566</v>
          </cell>
          <cell r="O2474">
            <v>200506</v>
          </cell>
          <cell r="P2474">
            <v>86565.7</v>
          </cell>
          <cell r="Q2474" t="str">
            <v>80</v>
          </cell>
          <cell r="R2474" t="str">
            <v>Medicine</v>
          </cell>
          <cell r="S2474" t="str">
            <v>MEDICAL CAMPUS</v>
          </cell>
          <cell r="T2474" t="b">
            <v>0</v>
          </cell>
          <cell r="U2474" t="b">
            <v>0</v>
          </cell>
          <cell r="V2474" t="b">
            <v>0</v>
          </cell>
          <cell r="W2474" t="str">
            <v>Asset Management</v>
          </cell>
          <cell r="X2474">
            <v>86566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 t="str">
            <v>20</v>
          </cell>
          <cell r="AH2474" t="str">
            <v>PR</v>
          </cell>
          <cell r="AI2474" t="str">
            <v>Const</v>
          </cell>
          <cell r="AJ2474" t="str">
            <v>I</v>
          </cell>
        </row>
        <row r="2475">
          <cell r="A2475" t="str">
            <v>1025981</v>
          </cell>
          <cell r="B2475" t="str">
            <v>P03092301</v>
          </cell>
          <cell r="C2475" t="str">
            <v>03092301</v>
          </cell>
          <cell r="D2475" t="str">
            <v>TAC NL 14-29 RENOVATION</v>
          </cell>
          <cell r="E2475">
            <v>37895</v>
          </cell>
          <cell r="H2475">
            <v>38442</v>
          </cell>
          <cell r="I2475">
            <v>37949</v>
          </cell>
          <cell r="J2475">
            <v>95000</v>
          </cell>
          <cell r="K2475">
            <v>0</v>
          </cell>
          <cell r="L2475">
            <v>20162.759999999998</v>
          </cell>
          <cell r="M2475">
            <v>0</v>
          </cell>
          <cell r="N2475">
            <v>0</v>
          </cell>
          <cell r="O2475">
            <v>200506</v>
          </cell>
          <cell r="P2475">
            <v>39031.410000000003</v>
          </cell>
          <cell r="Q2475" t="str">
            <v>80</v>
          </cell>
          <cell r="R2475" t="str">
            <v>Medicine</v>
          </cell>
          <cell r="S2475" t="str">
            <v>MEDICAL CAMPUS</v>
          </cell>
          <cell r="T2475" t="b">
            <v>0</v>
          </cell>
          <cell r="U2475" t="b">
            <v>0</v>
          </cell>
          <cell r="V2475" t="b">
            <v>0</v>
          </cell>
          <cell r="W2475" t="str">
            <v>Asset Management</v>
          </cell>
          <cell r="X2475">
            <v>47500</v>
          </cell>
          <cell r="Y2475">
            <v>0</v>
          </cell>
          <cell r="Z2475">
            <v>0</v>
          </cell>
          <cell r="AA2475">
            <v>13140.9</v>
          </cell>
          <cell r="AB2475">
            <v>4896</v>
          </cell>
          <cell r="AC2475">
            <v>87.5</v>
          </cell>
          <cell r="AD2475">
            <v>0</v>
          </cell>
          <cell r="AE2475">
            <v>744.25</v>
          </cell>
          <cell r="AF2475">
            <v>0</v>
          </cell>
          <cell r="AG2475" t="str">
            <v>20</v>
          </cell>
          <cell r="AH2475" t="str">
            <v>PR</v>
          </cell>
          <cell r="AI2475" t="str">
            <v>Const</v>
          </cell>
          <cell r="AJ2475" t="str">
            <v>I</v>
          </cell>
        </row>
        <row r="2476">
          <cell r="A2476" t="str">
            <v>1026131</v>
          </cell>
          <cell r="B2476" t="str">
            <v>P03120502</v>
          </cell>
          <cell r="C2476" t="str">
            <v>03120502</v>
          </cell>
          <cell r="D2476" t="str">
            <v>York Crown Apt Boiler Conversion GRF04</v>
          </cell>
          <cell r="E2476">
            <v>37956</v>
          </cell>
          <cell r="G2476">
            <v>37986</v>
          </cell>
          <cell r="I2476">
            <v>37960</v>
          </cell>
          <cell r="J2476">
            <v>56307</v>
          </cell>
          <cell r="K2476">
            <v>0</v>
          </cell>
          <cell r="L2476">
            <v>24353.82</v>
          </cell>
          <cell r="M2476">
            <v>24354</v>
          </cell>
          <cell r="N2476">
            <v>0</v>
          </cell>
          <cell r="O2476">
            <v>200506</v>
          </cell>
          <cell r="P2476">
            <v>24353.82</v>
          </cell>
          <cell r="Q2476" t="str">
            <v>70</v>
          </cell>
          <cell r="R2476" t="str">
            <v>Residential - Graduate</v>
          </cell>
          <cell r="S2476" t="str">
            <v>RESIDENTIAL FACILITIES</v>
          </cell>
          <cell r="T2476" t="b">
            <v>0</v>
          </cell>
          <cell r="U2476" t="b">
            <v>0</v>
          </cell>
          <cell r="V2476" t="b">
            <v>0</v>
          </cell>
          <cell r="W2476" t="str">
            <v>Accounting And Contracts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 t="str">
            <v>30</v>
          </cell>
          <cell r="AH2476" t="str">
            <v>CM</v>
          </cell>
          <cell r="AI2476" t="str">
            <v>Const</v>
          </cell>
          <cell r="AJ2476" t="str">
            <v>I</v>
          </cell>
        </row>
        <row r="2477">
          <cell r="A2477" t="str">
            <v>1026132</v>
          </cell>
          <cell r="C2477" t="str">
            <v>03071504</v>
          </cell>
          <cell r="D2477" t="str">
            <v>CSS 2 3rd FL Med Derm CANCELLED</v>
          </cell>
          <cell r="E2477">
            <v>37956</v>
          </cell>
          <cell r="F2477">
            <v>37956</v>
          </cell>
          <cell r="H2477">
            <v>37963</v>
          </cell>
          <cell r="I2477">
            <v>37963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200506</v>
          </cell>
          <cell r="P2477">
            <v>0</v>
          </cell>
          <cell r="Q2477" t="str">
            <v>80</v>
          </cell>
          <cell r="R2477" t="str">
            <v>Medicine</v>
          </cell>
          <cell r="S2477" t="str">
            <v>MEDICAL CAMPUS</v>
          </cell>
          <cell r="T2477" t="b">
            <v>0</v>
          </cell>
          <cell r="U2477" t="b">
            <v>0</v>
          </cell>
          <cell r="V2477" t="b">
            <v>0</v>
          </cell>
          <cell r="W2477" t="str">
            <v>Asset Management</v>
          </cell>
          <cell r="X2477">
            <v>0</v>
          </cell>
          <cell r="Y2477">
            <v>0</v>
          </cell>
          <cell r="Z2477">
            <v>0</v>
          </cell>
          <cell r="AI2477" t="str">
            <v>Tomb</v>
          </cell>
          <cell r="AJ2477" t="str">
            <v>T</v>
          </cell>
        </row>
        <row r="2478">
          <cell r="A2478" t="str">
            <v>1026133</v>
          </cell>
          <cell r="B2478" t="str">
            <v>P03120201</v>
          </cell>
          <cell r="C2478" t="str">
            <v>03120201</v>
          </cell>
          <cell r="D2478" t="str">
            <v>SML STEAM TRAP REPLACEMENT</v>
          </cell>
          <cell r="E2478">
            <v>37956</v>
          </cell>
          <cell r="G2478">
            <v>38260</v>
          </cell>
          <cell r="H2478">
            <v>38199</v>
          </cell>
          <cell r="I2478">
            <v>37963</v>
          </cell>
          <cell r="J2478">
            <v>137240</v>
          </cell>
          <cell r="K2478">
            <v>0</v>
          </cell>
          <cell r="L2478">
            <v>137240.20000000001</v>
          </cell>
          <cell r="M2478">
            <v>0</v>
          </cell>
          <cell r="N2478">
            <v>129136</v>
          </cell>
          <cell r="O2478">
            <v>200506</v>
          </cell>
          <cell r="P2478">
            <v>137240.20000000001</v>
          </cell>
          <cell r="Q2478" t="str">
            <v>50</v>
          </cell>
          <cell r="R2478" t="str">
            <v>Libraries</v>
          </cell>
          <cell r="S2478" t="str">
            <v>LIBRARY FACILITIES</v>
          </cell>
          <cell r="T2478" t="b">
            <v>0</v>
          </cell>
          <cell r="U2478" t="b">
            <v>0</v>
          </cell>
          <cell r="V2478" t="b">
            <v>0</v>
          </cell>
          <cell r="W2478" t="str">
            <v>Accounting And Contracts</v>
          </cell>
          <cell r="X2478">
            <v>137240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 t="str">
            <v>40</v>
          </cell>
          <cell r="AH2478" t="str">
            <v>CM</v>
          </cell>
          <cell r="AI2478" t="str">
            <v>Vclosed</v>
          </cell>
          <cell r="AJ2478" t="str">
            <v>VC</v>
          </cell>
        </row>
        <row r="2479">
          <cell r="A2479" t="str">
            <v>1026169</v>
          </cell>
          <cell r="B2479" t="str">
            <v>P03102301</v>
          </cell>
          <cell r="C2479" t="str">
            <v>03102301</v>
          </cell>
          <cell r="D2479" t="str">
            <v>SHM BE 29-37 LAB RENOVATION</v>
          </cell>
          <cell r="E2479">
            <v>37956</v>
          </cell>
          <cell r="G2479">
            <v>38321</v>
          </cell>
          <cell r="H2479">
            <v>38472</v>
          </cell>
          <cell r="I2479">
            <v>38145</v>
          </cell>
          <cell r="J2479">
            <v>1600000</v>
          </cell>
          <cell r="K2479">
            <v>0</v>
          </cell>
          <cell r="L2479">
            <v>266397.42</v>
          </cell>
          <cell r="M2479">
            <v>0</v>
          </cell>
          <cell r="N2479">
            <v>186175</v>
          </cell>
          <cell r="O2479">
            <v>200506</v>
          </cell>
          <cell r="P2479">
            <v>978426.91</v>
          </cell>
          <cell r="Q2479" t="str">
            <v>80</v>
          </cell>
          <cell r="R2479" t="str">
            <v>Medicine</v>
          </cell>
          <cell r="S2479" t="str">
            <v>MEDICAL CAMPUS</v>
          </cell>
          <cell r="T2479" t="b">
            <v>0</v>
          </cell>
          <cell r="U2479" t="b">
            <v>0</v>
          </cell>
          <cell r="V2479" t="b">
            <v>0</v>
          </cell>
          <cell r="W2479" t="str">
            <v>Asset Management</v>
          </cell>
          <cell r="X2479">
            <v>1040000</v>
          </cell>
          <cell r="Y2479">
            <v>0</v>
          </cell>
          <cell r="Z2479">
            <v>0</v>
          </cell>
          <cell r="AA2479">
            <v>19394.560000000001</v>
          </cell>
          <cell r="AB2479">
            <v>20035.439999999999</v>
          </cell>
          <cell r="AC2479">
            <v>57197.59</v>
          </cell>
          <cell r="AD2479">
            <v>128677.26</v>
          </cell>
          <cell r="AE2479">
            <v>476213.76000000001</v>
          </cell>
          <cell r="AF2479">
            <v>10510.88</v>
          </cell>
          <cell r="AG2479" t="str">
            <v>20</v>
          </cell>
          <cell r="AH2479" t="str">
            <v>PR</v>
          </cell>
          <cell r="AI2479" t="str">
            <v>Const</v>
          </cell>
          <cell r="AJ2479" t="str">
            <v>I</v>
          </cell>
        </row>
        <row r="2480">
          <cell r="A2480" t="str">
            <v>1026170</v>
          </cell>
          <cell r="B2480" t="str">
            <v>P03081901</v>
          </cell>
          <cell r="C2480" t="str">
            <v>03081901</v>
          </cell>
          <cell r="D2480" t="str">
            <v>NSB 2 LAB RENOVATION REVIEW</v>
          </cell>
          <cell r="E2480">
            <v>37956</v>
          </cell>
          <cell r="H2480">
            <v>38625</v>
          </cell>
          <cell r="I2480">
            <v>37960</v>
          </cell>
          <cell r="J2480">
            <v>785000</v>
          </cell>
          <cell r="K2480">
            <v>0</v>
          </cell>
          <cell r="L2480">
            <v>102197.61</v>
          </cell>
          <cell r="M2480">
            <v>0</v>
          </cell>
          <cell r="N2480">
            <v>94295</v>
          </cell>
          <cell r="O2480">
            <v>200506</v>
          </cell>
          <cell r="P2480">
            <v>199275.48</v>
          </cell>
          <cell r="Q2480" t="str">
            <v>80</v>
          </cell>
          <cell r="R2480" t="str">
            <v>Medicine</v>
          </cell>
          <cell r="S2480" t="str">
            <v>MEDICAL CAMPUS</v>
          </cell>
          <cell r="T2480" t="b">
            <v>0</v>
          </cell>
          <cell r="U2480" t="b">
            <v>0</v>
          </cell>
          <cell r="V2480" t="b">
            <v>0</v>
          </cell>
          <cell r="W2480" t="str">
            <v>Asset Management</v>
          </cell>
          <cell r="X2480">
            <v>510250</v>
          </cell>
          <cell r="Y2480">
            <v>0</v>
          </cell>
          <cell r="Z2480">
            <v>0</v>
          </cell>
          <cell r="AA2480">
            <v>20419.900000000001</v>
          </cell>
          <cell r="AB2480">
            <v>20267.37</v>
          </cell>
          <cell r="AC2480">
            <v>21978.240000000002</v>
          </cell>
          <cell r="AD2480">
            <v>29851.64</v>
          </cell>
          <cell r="AE2480">
            <v>3860</v>
          </cell>
          <cell r="AF2480">
            <v>700.72</v>
          </cell>
          <cell r="AG2480" t="str">
            <v>10</v>
          </cell>
          <cell r="AH2480" t="str">
            <v>PR</v>
          </cell>
          <cell r="AI2480" t="str">
            <v>Desig</v>
          </cell>
          <cell r="AJ2480" t="str">
            <v>I</v>
          </cell>
        </row>
        <row r="2481">
          <cell r="A2481" t="str">
            <v>1026331</v>
          </cell>
          <cell r="C2481" t="str">
            <v>03041499</v>
          </cell>
          <cell r="D2481" t="str">
            <v>Error</v>
          </cell>
          <cell r="E2481">
            <v>35977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200506</v>
          </cell>
          <cell r="P2481">
            <v>0</v>
          </cell>
          <cell r="T2481" t="b">
            <v>0</v>
          </cell>
          <cell r="U2481" t="b">
            <v>0</v>
          </cell>
          <cell r="V2481" t="b">
            <v>0</v>
          </cell>
          <cell r="W2481" t="str">
            <v>Finance-General Administration</v>
          </cell>
          <cell r="X2481">
            <v>0</v>
          </cell>
          <cell r="Y2481">
            <v>0</v>
          </cell>
          <cell r="Z2481">
            <v>0</v>
          </cell>
          <cell r="AI2481" t="str">
            <v>Tomb</v>
          </cell>
          <cell r="AJ2481" t="str">
            <v>T</v>
          </cell>
        </row>
        <row r="2482">
          <cell r="A2482" t="str">
            <v>1026334</v>
          </cell>
          <cell r="B2482" t="str">
            <v>C03041799</v>
          </cell>
          <cell r="C2482" t="str">
            <v>03041799</v>
          </cell>
          <cell r="D2482" t="str">
            <v>9.4T BIOSPEC AVANCE ACCESS &amp; ANCILLARY EQUIP</v>
          </cell>
          <cell r="E2482">
            <v>37622</v>
          </cell>
          <cell r="G2482">
            <v>37925</v>
          </cell>
          <cell r="I2482">
            <v>38198</v>
          </cell>
          <cell r="J2482">
            <v>251640</v>
          </cell>
          <cell r="K2482">
            <v>0</v>
          </cell>
          <cell r="L2482">
            <v>251640</v>
          </cell>
          <cell r="M2482">
            <v>1640</v>
          </cell>
          <cell r="N2482">
            <v>250000</v>
          </cell>
          <cell r="O2482">
            <v>200506</v>
          </cell>
          <cell r="P2482">
            <v>251640</v>
          </cell>
          <cell r="Q2482" t="str">
            <v>80</v>
          </cell>
          <cell r="R2482" t="str">
            <v>Medicine</v>
          </cell>
          <cell r="T2482" t="b">
            <v>0</v>
          </cell>
          <cell r="U2482" t="b">
            <v>1</v>
          </cell>
          <cell r="V2482" t="b">
            <v>0</v>
          </cell>
          <cell r="W2482" t="str">
            <v>Finance-General Administration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 t="str">
            <v>50</v>
          </cell>
          <cell r="AH2482" t="str">
            <v>OE</v>
          </cell>
          <cell r="AI2482" t="str">
            <v>FullyF</v>
          </cell>
          <cell r="AJ2482" t="str">
            <v>FF</v>
          </cell>
        </row>
        <row r="2483">
          <cell r="A2483" t="str">
            <v>1026336</v>
          </cell>
          <cell r="B2483" t="str">
            <v>C03062499</v>
          </cell>
          <cell r="C2483" t="str">
            <v>03062499</v>
          </cell>
          <cell r="D2483" t="str">
            <v>4T HUMAN RESEARCH MAGNETS</v>
          </cell>
          <cell r="E2483">
            <v>37622</v>
          </cell>
          <cell r="G2483">
            <v>37864</v>
          </cell>
          <cell r="H2483">
            <v>37864</v>
          </cell>
          <cell r="I2483">
            <v>37817</v>
          </cell>
          <cell r="J2483">
            <v>4098018</v>
          </cell>
          <cell r="K2483">
            <v>0</v>
          </cell>
          <cell r="L2483">
            <v>2819591</v>
          </cell>
          <cell r="M2483">
            <v>743960</v>
          </cell>
          <cell r="N2483">
            <v>1723883</v>
          </cell>
          <cell r="O2483">
            <v>200506</v>
          </cell>
          <cell r="P2483">
            <v>2819591</v>
          </cell>
          <cell r="Q2483" t="str">
            <v>80</v>
          </cell>
          <cell r="R2483" t="str">
            <v>Medicine</v>
          </cell>
          <cell r="S2483" t="str">
            <v>EQUIPMENT, SYSTEMS, SOFTWARE</v>
          </cell>
          <cell r="T2483" t="b">
            <v>0</v>
          </cell>
          <cell r="U2483" t="b">
            <v>0</v>
          </cell>
          <cell r="V2483" t="b">
            <v>0</v>
          </cell>
          <cell r="W2483" t="str">
            <v>Finance-General Administration</v>
          </cell>
          <cell r="X2483">
            <v>2272274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 t="str">
            <v>10</v>
          </cell>
          <cell r="AH2483" t="str">
            <v>OE</v>
          </cell>
          <cell r="AI2483" t="str">
            <v>Const</v>
          </cell>
          <cell r="AJ2483" t="str">
            <v>I</v>
          </cell>
        </row>
        <row r="2484">
          <cell r="A2484" t="str">
            <v>1026338</v>
          </cell>
          <cell r="B2484" t="str">
            <v>C03062498</v>
          </cell>
          <cell r="C2484" t="str">
            <v>03062498</v>
          </cell>
          <cell r="D2484" t="str">
            <v>3T HUMAN RESEARCH MAGNETS</v>
          </cell>
          <cell r="E2484">
            <v>37622</v>
          </cell>
          <cell r="G2484">
            <v>37864</v>
          </cell>
          <cell r="I2484">
            <v>37817</v>
          </cell>
          <cell r="J2484">
            <v>2611393</v>
          </cell>
          <cell r="K2484">
            <v>0</v>
          </cell>
          <cell r="L2484">
            <v>2611393</v>
          </cell>
          <cell r="M2484">
            <v>960000</v>
          </cell>
          <cell r="N2484">
            <v>1651393</v>
          </cell>
          <cell r="O2484">
            <v>200506</v>
          </cell>
          <cell r="P2484">
            <v>2611393</v>
          </cell>
          <cell r="Q2484" t="str">
            <v>80</v>
          </cell>
          <cell r="R2484" t="str">
            <v>Medicine</v>
          </cell>
          <cell r="S2484" t="str">
            <v>EQUIPMENT, SYSTEMS, SOFTWARE</v>
          </cell>
          <cell r="T2484" t="b">
            <v>0</v>
          </cell>
          <cell r="U2484" t="b">
            <v>1</v>
          </cell>
          <cell r="V2484" t="b">
            <v>0</v>
          </cell>
          <cell r="W2484" t="str">
            <v>Finance-General Administration</v>
          </cell>
          <cell r="X2484">
            <v>1651393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 t="str">
            <v>50</v>
          </cell>
          <cell r="AH2484" t="str">
            <v>OE</v>
          </cell>
          <cell r="AI2484" t="str">
            <v>FullyF</v>
          </cell>
          <cell r="AJ2484" t="str">
            <v>FF</v>
          </cell>
        </row>
        <row r="2485">
          <cell r="A2485" t="str">
            <v>1026415</v>
          </cell>
          <cell r="B2485" t="str">
            <v>P03120301</v>
          </cell>
          <cell r="C2485" t="str">
            <v>03120301</v>
          </cell>
          <cell r="D2485" t="str">
            <v>ML 118 ENGINEERING LAB RENOVATION</v>
          </cell>
          <cell r="E2485">
            <v>37956</v>
          </cell>
          <cell r="G2485">
            <v>38017</v>
          </cell>
          <cell r="H2485">
            <v>38199</v>
          </cell>
          <cell r="I2485">
            <v>37977</v>
          </cell>
          <cell r="J2485">
            <v>140000</v>
          </cell>
          <cell r="K2485">
            <v>0</v>
          </cell>
          <cell r="L2485">
            <v>109431.53</v>
          </cell>
          <cell r="M2485">
            <v>0</v>
          </cell>
          <cell r="N2485">
            <v>103092</v>
          </cell>
          <cell r="O2485">
            <v>200506</v>
          </cell>
          <cell r="P2485">
            <v>114043.53</v>
          </cell>
          <cell r="Q2485" t="str">
            <v>24</v>
          </cell>
          <cell r="R2485" t="str">
            <v>Eng&amp;ApplSci</v>
          </cell>
          <cell r="S2485" t="str">
            <v>SCIENCE HILL</v>
          </cell>
          <cell r="T2485" t="b">
            <v>0</v>
          </cell>
          <cell r="U2485" t="b">
            <v>0</v>
          </cell>
          <cell r="V2485" t="b">
            <v>0</v>
          </cell>
          <cell r="W2485" t="str">
            <v>Accounting And Contracts</v>
          </cell>
          <cell r="X2485">
            <v>109432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4612</v>
          </cell>
          <cell r="AE2485">
            <v>0</v>
          </cell>
          <cell r="AF2485">
            <v>0</v>
          </cell>
          <cell r="AG2485" t="str">
            <v>20</v>
          </cell>
          <cell r="AH2485" t="str">
            <v>PR</v>
          </cell>
          <cell r="AI2485" t="str">
            <v>Const</v>
          </cell>
          <cell r="AJ2485" t="str">
            <v>I</v>
          </cell>
        </row>
        <row r="2486">
          <cell r="A2486" t="str">
            <v>1026429</v>
          </cell>
          <cell r="B2486" t="str">
            <v>P03121901</v>
          </cell>
          <cell r="C2486" t="str">
            <v>03121901</v>
          </cell>
          <cell r="D2486" t="str">
            <v>CPP TUNNEL BEAMS PSPP TO SCL UCRAF04</v>
          </cell>
          <cell r="E2486">
            <v>37956</v>
          </cell>
          <cell r="G2486">
            <v>38168</v>
          </cell>
          <cell r="H2486">
            <v>38168</v>
          </cell>
          <cell r="I2486">
            <v>38201</v>
          </cell>
          <cell r="J2486">
            <v>84024</v>
          </cell>
          <cell r="K2486">
            <v>0</v>
          </cell>
          <cell r="L2486">
            <v>84024</v>
          </cell>
          <cell r="M2486">
            <v>0</v>
          </cell>
          <cell r="N2486">
            <v>84024</v>
          </cell>
          <cell r="O2486">
            <v>200506</v>
          </cell>
          <cell r="P2486">
            <v>84024</v>
          </cell>
          <cell r="Q2486" t="str">
            <v>65</v>
          </cell>
          <cell r="R2486" t="str">
            <v>Admin&amp;Other Utilities Central</v>
          </cell>
          <cell r="S2486" t="str">
            <v>POWER PLANTS AND UTILITY DISTRIBUTION SYSTEMS</v>
          </cell>
          <cell r="T2486" t="b">
            <v>0</v>
          </cell>
          <cell r="U2486" t="b">
            <v>1</v>
          </cell>
          <cell r="V2486" t="b">
            <v>0</v>
          </cell>
          <cell r="W2486" t="str">
            <v>Accounting And Contracts</v>
          </cell>
          <cell r="X2486">
            <v>0</v>
          </cell>
          <cell r="Y2486">
            <v>84024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 t="str">
            <v>40</v>
          </cell>
          <cell r="AH2486" t="str">
            <v>UT</v>
          </cell>
          <cell r="AI2486" t="str">
            <v>FullyF</v>
          </cell>
          <cell r="AJ2486" t="str">
            <v>FF</v>
          </cell>
        </row>
        <row r="2487">
          <cell r="A2487" t="str">
            <v>1026433</v>
          </cell>
          <cell r="B2487" t="str">
            <v>P04010901</v>
          </cell>
          <cell r="C2487" t="str">
            <v>04010901</v>
          </cell>
          <cell r="D2487" t="str">
            <v>CPP TUNNEL WALLS PSPP TO SCL UCRAF04</v>
          </cell>
          <cell r="E2487">
            <v>37956</v>
          </cell>
          <cell r="G2487">
            <v>38168</v>
          </cell>
          <cell r="H2487">
            <v>38168</v>
          </cell>
          <cell r="I2487">
            <v>38201</v>
          </cell>
          <cell r="J2487">
            <v>74649</v>
          </cell>
          <cell r="K2487">
            <v>0</v>
          </cell>
          <cell r="L2487">
            <v>74649</v>
          </cell>
          <cell r="M2487">
            <v>0</v>
          </cell>
          <cell r="N2487">
            <v>74649</v>
          </cell>
          <cell r="O2487">
            <v>200506</v>
          </cell>
          <cell r="P2487">
            <v>74649</v>
          </cell>
          <cell r="Q2487" t="str">
            <v>65</v>
          </cell>
          <cell r="R2487" t="str">
            <v>Admin&amp;Other Utilities Central</v>
          </cell>
          <cell r="S2487" t="str">
            <v>POWER PLANTS AND UTILITY DISTRIBUTION SYSTEMS</v>
          </cell>
          <cell r="T2487" t="b">
            <v>0</v>
          </cell>
          <cell r="U2487" t="b">
            <v>1</v>
          </cell>
          <cell r="V2487" t="b">
            <v>0</v>
          </cell>
          <cell r="W2487" t="str">
            <v>Accounting And Contracts</v>
          </cell>
          <cell r="X2487">
            <v>0</v>
          </cell>
          <cell r="Y2487">
            <v>74649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 t="str">
            <v>40</v>
          </cell>
          <cell r="AH2487" t="str">
            <v>UT</v>
          </cell>
          <cell r="AI2487" t="str">
            <v>FullyF</v>
          </cell>
          <cell r="AJ2487" t="str">
            <v>FF</v>
          </cell>
        </row>
        <row r="2488">
          <cell r="A2488" t="str">
            <v>1026434</v>
          </cell>
          <cell r="B2488" t="str">
            <v>C04010955</v>
          </cell>
          <cell r="C2488" t="str">
            <v>04010955</v>
          </cell>
          <cell r="D2488" t="str">
            <v>GOLF COURSE DRAINAGE PH 2</v>
          </cell>
          <cell r="E2488">
            <v>37987</v>
          </cell>
          <cell r="G2488">
            <v>38260</v>
          </cell>
          <cell r="H2488">
            <v>38260</v>
          </cell>
          <cell r="I2488">
            <v>37265</v>
          </cell>
          <cell r="J2488">
            <v>74916</v>
          </cell>
          <cell r="K2488">
            <v>0</v>
          </cell>
          <cell r="L2488">
            <v>34598</v>
          </cell>
          <cell r="M2488">
            <v>0</v>
          </cell>
          <cell r="N2488">
            <v>34598</v>
          </cell>
          <cell r="O2488">
            <v>200506</v>
          </cell>
          <cell r="P2488">
            <v>77366.25</v>
          </cell>
          <cell r="Q2488" t="str">
            <v>54</v>
          </cell>
          <cell r="R2488" t="str">
            <v>Athletics</v>
          </cell>
          <cell r="S2488" t="str">
            <v>ATHLETIC FACILITIES</v>
          </cell>
          <cell r="T2488" t="b">
            <v>0</v>
          </cell>
          <cell r="U2488" t="b">
            <v>0</v>
          </cell>
          <cell r="V2488" t="b">
            <v>0</v>
          </cell>
          <cell r="W2488" t="str">
            <v>Finance-General Administration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42768.25</v>
          </cell>
          <cell r="AD2488">
            <v>0</v>
          </cell>
          <cell r="AE2488">
            <v>0</v>
          </cell>
          <cell r="AF2488">
            <v>0</v>
          </cell>
          <cell r="AG2488" t="str">
            <v>20</v>
          </cell>
          <cell r="AH2488" t="str">
            <v>PR</v>
          </cell>
          <cell r="AI2488" t="str">
            <v>Const</v>
          </cell>
          <cell r="AJ2488" t="str">
            <v>I</v>
          </cell>
        </row>
        <row r="2489">
          <cell r="A2489" t="str">
            <v>1026469</v>
          </cell>
          <cell r="B2489" t="str">
            <v>P03121201</v>
          </cell>
          <cell r="C2489" t="str">
            <v>03121201</v>
          </cell>
          <cell r="D2489" t="str">
            <v>ESC 1ST FLR RENOVATIONS</v>
          </cell>
          <cell r="E2489">
            <v>37956</v>
          </cell>
          <cell r="H2489">
            <v>38321</v>
          </cell>
          <cell r="I2489">
            <v>38061</v>
          </cell>
          <cell r="J2489">
            <v>295000</v>
          </cell>
          <cell r="K2489">
            <v>0</v>
          </cell>
          <cell r="L2489">
            <v>21204.25</v>
          </cell>
          <cell r="M2489">
            <v>0</v>
          </cell>
          <cell r="N2489">
            <v>18035</v>
          </cell>
          <cell r="O2489">
            <v>200506</v>
          </cell>
          <cell r="P2489">
            <v>192715.17</v>
          </cell>
          <cell r="Q2489" t="str">
            <v>25</v>
          </cell>
          <cell r="R2489" t="str">
            <v>Biological and Physical Sciences</v>
          </cell>
          <cell r="S2489" t="str">
            <v>SCIENCE HILL</v>
          </cell>
          <cell r="T2489" t="b">
            <v>0</v>
          </cell>
          <cell r="U2489" t="b">
            <v>0</v>
          </cell>
          <cell r="V2489" t="b">
            <v>0</v>
          </cell>
          <cell r="W2489" t="str">
            <v>Accounting And Contracts</v>
          </cell>
          <cell r="X2489">
            <v>295000</v>
          </cell>
          <cell r="Y2489">
            <v>0</v>
          </cell>
          <cell r="Z2489">
            <v>0</v>
          </cell>
          <cell r="AA2489">
            <v>11165.14</v>
          </cell>
          <cell r="AB2489">
            <v>170</v>
          </cell>
          <cell r="AC2489">
            <v>3530.28</v>
          </cell>
          <cell r="AD2489">
            <v>156345.5</v>
          </cell>
          <cell r="AE2489">
            <v>0</v>
          </cell>
          <cell r="AF2489">
            <v>300</v>
          </cell>
          <cell r="AG2489" t="str">
            <v>20</v>
          </cell>
          <cell r="AH2489" t="str">
            <v>PR</v>
          </cell>
          <cell r="AI2489" t="str">
            <v>Const</v>
          </cell>
          <cell r="AJ2489" t="str">
            <v>I</v>
          </cell>
        </row>
        <row r="2490">
          <cell r="A2490" t="str">
            <v>1026515</v>
          </cell>
          <cell r="C2490" t="str">
            <v>04011602</v>
          </cell>
          <cell r="D2490" t="str">
            <v>BRANFORD FOUND WATERPROFING Cancelled</v>
          </cell>
          <cell r="E2490">
            <v>37987</v>
          </cell>
          <cell r="F2490">
            <v>37987</v>
          </cell>
          <cell r="H2490">
            <v>38168</v>
          </cell>
          <cell r="I2490">
            <v>38002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200506</v>
          </cell>
          <cell r="P2490">
            <v>0</v>
          </cell>
          <cell r="Q2490" t="str">
            <v>71</v>
          </cell>
          <cell r="R2490" t="str">
            <v>Residential - Undergraduate</v>
          </cell>
          <cell r="S2490" t="str">
            <v>RESIDENTIAL FACILITIES</v>
          </cell>
          <cell r="T2490" t="b">
            <v>0</v>
          </cell>
          <cell r="U2490" t="b">
            <v>0</v>
          </cell>
          <cell r="V2490" t="b">
            <v>0</v>
          </cell>
          <cell r="W2490" t="str">
            <v>Accounting And Contracts</v>
          </cell>
          <cell r="X2490">
            <v>0</v>
          </cell>
          <cell r="Y2490">
            <v>0</v>
          </cell>
          <cell r="Z2490">
            <v>0</v>
          </cell>
          <cell r="AI2490" t="str">
            <v>Tomb</v>
          </cell>
          <cell r="AJ2490" t="str">
            <v>T</v>
          </cell>
        </row>
        <row r="2491">
          <cell r="A2491" t="str">
            <v>1026518</v>
          </cell>
          <cell r="B2491" t="str">
            <v>P04011501</v>
          </cell>
          <cell r="C2491" t="str">
            <v>04011501</v>
          </cell>
          <cell r="D2491" t="str">
            <v>KCL CHEMSAFETY PIPING CRAF04</v>
          </cell>
          <cell r="E2491">
            <v>37987</v>
          </cell>
          <cell r="G2491">
            <v>38168</v>
          </cell>
          <cell r="H2491">
            <v>38168</v>
          </cell>
          <cell r="I2491">
            <v>37995</v>
          </cell>
          <cell r="J2491">
            <v>74000</v>
          </cell>
          <cell r="K2491">
            <v>0</v>
          </cell>
          <cell r="L2491">
            <v>41473</v>
          </cell>
          <cell r="M2491">
            <v>39800</v>
          </cell>
          <cell r="N2491">
            <v>0</v>
          </cell>
          <cell r="O2491">
            <v>200506</v>
          </cell>
          <cell r="P2491">
            <v>41473</v>
          </cell>
          <cell r="Q2491" t="str">
            <v>25</v>
          </cell>
          <cell r="R2491" t="str">
            <v>Biological and Physical Sciences</v>
          </cell>
          <cell r="S2491" t="str">
            <v>SCIENCE HILL</v>
          </cell>
          <cell r="T2491" t="b">
            <v>0</v>
          </cell>
          <cell r="U2491" t="b">
            <v>0</v>
          </cell>
          <cell r="V2491" t="b">
            <v>0</v>
          </cell>
          <cell r="W2491" t="str">
            <v>Accounting And Contracts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 t="str">
            <v>30</v>
          </cell>
          <cell r="AH2491" t="str">
            <v>CM</v>
          </cell>
          <cell r="AI2491" t="str">
            <v>Const</v>
          </cell>
          <cell r="AJ2491" t="str">
            <v>I</v>
          </cell>
        </row>
        <row r="2492">
          <cell r="A2492" t="str">
            <v>1026519</v>
          </cell>
          <cell r="B2492" t="str">
            <v>P04011601</v>
          </cell>
          <cell r="C2492" t="str">
            <v>04011601</v>
          </cell>
          <cell r="D2492" t="str">
            <v>UTILITIES POW SYSTERM UCRAF04</v>
          </cell>
          <cell r="E2492">
            <v>37987</v>
          </cell>
          <cell r="G2492">
            <v>38138</v>
          </cell>
          <cell r="H2492">
            <v>38138</v>
          </cell>
          <cell r="I2492">
            <v>38002</v>
          </cell>
          <cell r="J2492">
            <v>61200</v>
          </cell>
          <cell r="K2492">
            <v>0</v>
          </cell>
          <cell r="L2492">
            <v>49701.2</v>
          </cell>
          <cell r="M2492">
            <v>0</v>
          </cell>
          <cell r="N2492">
            <v>48092</v>
          </cell>
          <cell r="O2492">
            <v>200506</v>
          </cell>
          <cell r="P2492">
            <v>49701.2</v>
          </cell>
          <cell r="Q2492" t="str">
            <v>65</v>
          </cell>
          <cell r="R2492" t="str">
            <v>Admin&amp;Other Utilities Central</v>
          </cell>
          <cell r="S2492" t="str">
            <v>EQUIPMENT, SYSTEMS, SOFTWARE</v>
          </cell>
          <cell r="T2492" t="b">
            <v>0</v>
          </cell>
          <cell r="U2492" t="b">
            <v>0</v>
          </cell>
          <cell r="V2492" t="b">
            <v>0</v>
          </cell>
          <cell r="W2492" t="str">
            <v>Accounting And Contracts</v>
          </cell>
          <cell r="X2492">
            <v>0</v>
          </cell>
          <cell r="Y2492">
            <v>61200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 t="str">
            <v>40</v>
          </cell>
          <cell r="AH2492" t="str">
            <v>UT</v>
          </cell>
          <cell r="AI2492" t="str">
            <v>Const</v>
          </cell>
          <cell r="AJ2492" t="str">
            <v>I</v>
          </cell>
        </row>
        <row r="2493">
          <cell r="A2493" t="str">
            <v>1026525</v>
          </cell>
          <cell r="B2493" t="str">
            <v>C03120355</v>
          </cell>
          <cell r="C2493" t="str">
            <v>03120355</v>
          </cell>
          <cell r="D2493" t="str">
            <v>ZEBRA FISH AQUATIC HABITAT</v>
          </cell>
          <cell r="E2493">
            <v>37956</v>
          </cell>
          <cell r="G2493">
            <v>38046</v>
          </cell>
          <cell r="H2493">
            <v>38045</v>
          </cell>
          <cell r="I2493">
            <v>38008</v>
          </cell>
          <cell r="J2493">
            <v>135000</v>
          </cell>
          <cell r="K2493">
            <v>0</v>
          </cell>
          <cell r="L2493">
            <v>112561.63</v>
          </cell>
          <cell r="M2493">
            <v>0</v>
          </cell>
          <cell r="N2493">
            <v>107562</v>
          </cell>
          <cell r="O2493">
            <v>200506</v>
          </cell>
          <cell r="P2493">
            <v>113845.84</v>
          </cell>
          <cell r="Q2493" t="str">
            <v>80</v>
          </cell>
          <cell r="R2493" t="str">
            <v>Medicine</v>
          </cell>
          <cell r="S2493" t="str">
            <v>EQUIPMENT, SYSTEMS, SOFTWARE</v>
          </cell>
          <cell r="T2493" t="b">
            <v>0</v>
          </cell>
          <cell r="U2493" t="b">
            <v>0</v>
          </cell>
          <cell r="V2493" t="b">
            <v>0</v>
          </cell>
          <cell r="W2493" t="str">
            <v>Asset Management</v>
          </cell>
          <cell r="X2493">
            <v>135000</v>
          </cell>
          <cell r="Y2493">
            <v>0</v>
          </cell>
          <cell r="Z2493">
            <v>0</v>
          </cell>
          <cell r="AA2493">
            <v>980.3</v>
          </cell>
          <cell r="AB2493">
            <v>303.91000000000003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 t="str">
            <v>50</v>
          </cell>
          <cell r="AH2493" t="str">
            <v>OE</v>
          </cell>
          <cell r="AI2493" t="str">
            <v>Const</v>
          </cell>
          <cell r="AJ2493" t="str">
            <v>I</v>
          </cell>
        </row>
        <row r="2494">
          <cell r="A2494" t="str">
            <v>1026544</v>
          </cell>
          <cell r="B2494" t="str">
            <v>P03120503</v>
          </cell>
          <cell r="C2494" t="str">
            <v>03120503</v>
          </cell>
          <cell r="D2494" t="str">
            <v>PROS 355 ROOMS 109 &amp; 110 RENOVATION</v>
          </cell>
          <cell r="E2494">
            <v>37956</v>
          </cell>
          <cell r="G2494">
            <v>38138</v>
          </cell>
          <cell r="H2494">
            <v>38138</v>
          </cell>
          <cell r="I2494">
            <v>37960</v>
          </cell>
          <cell r="J2494">
            <v>97000</v>
          </cell>
          <cell r="K2494">
            <v>0</v>
          </cell>
          <cell r="L2494">
            <v>91318</v>
          </cell>
          <cell r="M2494">
            <v>0</v>
          </cell>
          <cell r="N2494">
            <v>65086</v>
          </cell>
          <cell r="O2494">
            <v>200506</v>
          </cell>
          <cell r="P2494">
            <v>91321</v>
          </cell>
          <cell r="Q2494" t="str">
            <v>60</v>
          </cell>
          <cell r="R2494" t="str">
            <v>Admin&amp;Other Administration</v>
          </cell>
          <cell r="S2494" t="str">
            <v>OTHER PROJECTS</v>
          </cell>
          <cell r="T2494" t="b">
            <v>0</v>
          </cell>
          <cell r="U2494" t="b">
            <v>0</v>
          </cell>
          <cell r="V2494" t="b">
            <v>0</v>
          </cell>
          <cell r="W2494" t="str">
            <v>Accounting And Contracts</v>
          </cell>
          <cell r="X2494">
            <v>88000</v>
          </cell>
          <cell r="Y2494">
            <v>0</v>
          </cell>
          <cell r="Z2494">
            <v>0</v>
          </cell>
          <cell r="AA2494">
            <v>0</v>
          </cell>
          <cell r="AB2494">
            <v>3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 t="str">
            <v>20</v>
          </cell>
          <cell r="AH2494" t="str">
            <v>PR</v>
          </cell>
          <cell r="AI2494" t="str">
            <v>Const</v>
          </cell>
          <cell r="AJ2494" t="str">
            <v>I</v>
          </cell>
        </row>
        <row r="2495">
          <cell r="A2495" t="str">
            <v>1026607</v>
          </cell>
          <cell r="B2495" t="str">
            <v>P03101701</v>
          </cell>
          <cell r="C2495" t="str">
            <v>03101701</v>
          </cell>
          <cell r="D2495" t="str">
            <v>YPB STAIRWELL UPGRADE</v>
          </cell>
          <cell r="E2495">
            <v>37987</v>
          </cell>
          <cell r="G2495">
            <v>38168</v>
          </cell>
          <cell r="H2495">
            <v>38107</v>
          </cell>
          <cell r="I2495">
            <v>38008</v>
          </cell>
          <cell r="J2495">
            <v>90000</v>
          </cell>
          <cell r="K2495">
            <v>0</v>
          </cell>
          <cell r="L2495">
            <v>60145.32</v>
          </cell>
          <cell r="M2495">
            <v>0</v>
          </cell>
          <cell r="N2495">
            <v>54793</v>
          </cell>
          <cell r="O2495">
            <v>200506</v>
          </cell>
          <cell r="P2495">
            <v>85387.97</v>
          </cell>
          <cell r="Q2495" t="str">
            <v>80</v>
          </cell>
          <cell r="R2495" t="str">
            <v>Medicine</v>
          </cell>
          <cell r="S2495" t="str">
            <v>MEDICAL CAMPUS</v>
          </cell>
          <cell r="T2495" t="b">
            <v>0</v>
          </cell>
          <cell r="U2495" t="b">
            <v>0</v>
          </cell>
          <cell r="V2495" t="b">
            <v>0</v>
          </cell>
          <cell r="W2495" t="str">
            <v>Asset Management</v>
          </cell>
          <cell r="X2495">
            <v>90000</v>
          </cell>
          <cell r="Y2495">
            <v>0</v>
          </cell>
          <cell r="Z2495">
            <v>0</v>
          </cell>
          <cell r="AA2495">
            <v>24102.65</v>
          </cell>
          <cell r="AB2495">
            <v>0</v>
          </cell>
          <cell r="AC2495">
            <v>1060</v>
          </cell>
          <cell r="AD2495">
            <v>80</v>
          </cell>
          <cell r="AE2495">
            <v>0</v>
          </cell>
          <cell r="AF2495">
            <v>0</v>
          </cell>
          <cell r="AG2495" t="str">
            <v>30</v>
          </cell>
          <cell r="AH2495" t="str">
            <v>CM</v>
          </cell>
          <cell r="AI2495" t="str">
            <v>Const</v>
          </cell>
          <cell r="AJ2495" t="str">
            <v>I</v>
          </cell>
        </row>
        <row r="2496">
          <cell r="A2496" t="str">
            <v>1026608</v>
          </cell>
          <cell r="B2496" t="str">
            <v>P04011302</v>
          </cell>
          <cell r="C2496" t="str">
            <v>04011302</v>
          </cell>
          <cell r="D2496" t="str">
            <v>YSM BAS HARDWARE/SOFTWARE UPGRADE PHASE II</v>
          </cell>
          <cell r="E2496">
            <v>37987</v>
          </cell>
          <cell r="H2496">
            <v>38352</v>
          </cell>
          <cell r="I2496">
            <v>38008</v>
          </cell>
          <cell r="J2496">
            <v>63000</v>
          </cell>
          <cell r="K2496">
            <v>0</v>
          </cell>
          <cell r="L2496">
            <v>2700</v>
          </cell>
          <cell r="M2496">
            <v>0</v>
          </cell>
          <cell r="N2496">
            <v>2700</v>
          </cell>
          <cell r="O2496">
            <v>200506</v>
          </cell>
          <cell r="P2496">
            <v>15200</v>
          </cell>
          <cell r="Q2496" t="str">
            <v>80</v>
          </cell>
          <cell r="R2496" t="str">
            <v>Medicine</v>
          </cell>
          <cell r="S2496" t="str">
            <v>MEDICAL CAMPUS</v>
          </cell>
          <cell r="T2496" t="b">
            <v>0</v>
          </cell>
          <cell r="U2496" t="b">
            <v>0</v>
          </cell>
          <cell r="V2496" t="b">
            <v>0</v>
          </cell>
          <cell r="W2496" t="str">
            <v>Asset Management</v>
          </cell>
          <cell r="X2496">
            <v>40950</v>
          </cell>
          <cell r="Y2496">
            <v>0</v>
          </cell>
          <cell r="Z2496">
            <v>0</v>
          </cell>
          <cell r="AA2496">
            <v>0</v>
          </cell>
          <cell r="AB2496">
            <v>12420</v>
          </cell>
          <cell r="AC2496">
            <v>0</v>
          </cell>
          <cell r="AD2496">
            <v>80</v>
          </cell>
          <cell r="AE2496">
            <v>0</v>
          </cell>
          <cell r="AF2496">
            <v>0</v>
          </cell>
          <cell r="AG2496" t="str">
            <v>30</v>
          </cell>
          <cell r="AH2496" t="str">
            <v>CM</v>
          </cell>
          <cell r="AI2496" t="str">
            <v>Const</v>
          </cell>
          <cell r="AJ2496" t="str">
            <v>I</v>
          </cell>
        </row>
        <row r="2497">
          <cell r="A2497" t="str">
            <v>1026611</v>
          </cell>
          <cell r="B2497" t="str">
            <v>P03120501</v>
          </cell>
          <cell r="C2497" t="str">
            <v>03120501</v>
          </cell>
          <cell r="D2497" t="str">
            <v>CHILD CARE STUDY</v>
          </cell>
          <cell r="E2497">
            <v>37987</v>
          </cell>
          <cell r="I2497">
            <v>37977</v>
          </cell>
          <cell r="J2497">
            <v>99500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200506</v>
          </cell>
          <cell r="P2497">
            <v>13273.23</v>
          </cell>
          <cell r="Q2497" t="str">
            <v>61</v>
          </cell>
          <cell r="R2497" t="str">
            <v>Admin&amp;Other Other</v>
          </cell>
          <cell r="T2497" t="b">
            <v>0</v>
          </cell>
          <cell r="U2497" t="b">
            <v>0</v>
          </cell>
          <cell r="V2497" t="b">
            <v>0</v>
          </cell>
          <cell r="W2497" t="str">
            <v>Finance-General Administration</v>
          </cell>
          <cell r="X2497">
            <v>0</v>
          </cell>
          <cell r="Y2497">
            <v>0</v>
          </cell>
          <cell r="Z2497">
            <v>99500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13273.23</v>
          </cell>
          <cell r="AG2497" t="str">
            <v>10</v>
          </cell>
          <cell r="AH2497" t="str">
            <v>NI</v>
          </cell>
          <cell r="AI2497" t="str">
            <v>Study</v>
          </cell>
          <cell r="AJ2497" t="str">
            <v>I</v>
          </cell>
        </row>
        <row r="2498">
          <cell r="A2498" t="str">
            <v>1026646</v>
          </cell>
          <cell r="B2498" t="str">
            <v>P04011401</v>
          </cell>
          <cell r="C2498" t="str">
            <v>04011401</v>
          </cell>
          <cell r="D2498" t="str">
            <v>PM MASTER PLAN REVISED</v>
          </cell>
          <cell r="E2498">
            <v>37987</v>
          </cell>
          <cell r="H2498">
            <v>38625</v>
          </cell>
          <cell r="I2498">
            <v>38338</v>
          </cell>
          <cell r="J2498">
            <v>135000</v>
          </cell>
          <cell r="K2498">
            <v>0</v>
          </cell>
          <cell r="L2498">
            <v>43564.89</v>
          </cell>
          <cell r="M2498">
            <v>0</v>
          </cell>
          <cell r="N2498">
            <v>0</v>
          </cell>
          <cell r="O2498">
            <v>200506</v>
          </cell>
          <cell r="P2498">
            <v>84600.14</v>
          </cell>
          <cell r="Q2498" t="str">
            <v>42</v>
          </cell>
          <cell r="R2498" t="str">
            <v>Mus&amp;Gall Peabody</v>
          </cell>
          <cell r="T2498" t="b">
            <v>0</v>
          </cell>
          <cell r="U2498" t="b">
            <v>0</v>
          </cell>
          <cell r="V2498" t="b">
            <v>0</v>
          </cell>
          <cell r="W2498" t="str">
            <v>Accounting And Contracts</v>
          </cell>
          <cell r="X2498">
            <v>0</v>
          </cell>
          <cell r="Y2498">
            <v>0</v>
          </cell>
          <cell r="Z2498">
            <v>0</v>
          </cell>
          <cell r="AA2498">
            <v>19721.169999999998</v>
          </cell>
          <cell r="AB2498">
            <v>0</v>
          </cell>
          <cell r="AC2498">
            <v>12598.4</v>
          </cell>
          <cell r="AD2498">
            <v>1003</v>
          </cell>
          <cell r="AE2498">
            <v>7712.68</v>
          </cell>
          <cell r="AF2498">
            <v>0</v>
          </cell>
          <cell r="AG2498" t="str">
            <v>20</v>
          </cell>
          <cell r="AH2498" t="str">
            <v>OS</v>
          </cell>
          <cell r="AI2498" t="str">
            <v>Study</v>
          </cell>
          <cell r="AJ2498" t="str">
            <v>I</v>
          </cell>
        </row>
        <row r="2499">
          <cell r="A2499" t="str">
            <v>1026647</v>
          </cell>
          <cell r="B2499" t="str">
            <v>C04013055</v>
          </cell>
          <cell r="C2499" t="str">
            <v>04013055</v>
          </cell>
          <cell r="D2499" t="str">
            <v>MBTS KECK SERVER ARM 3</v>
          </cell>
          <cell r="E2499">
            <v>37987</v>
          </cell>
          <cell r="G2499">
            <v>38107</v>
          </cell>
          <cell r="H2499">
            <v>37986</v>
          </cell>
          <cell r="I2499">
            <v>38016</v>
          </cell>
          <cell r="J2499">
            <v>33000</v>
          </cell>
          <cell r="K2499">
            <v>0</v>
          </cell>
          <cell r="L2499">
            <v>33469.74</v>
          </cell>
          <cell r="M2499">
            <v>0</v>
          </cell>
          <cell r="N2499">
            <v>33000</v>
          </cell>
          <cell r="O2499">
            <v>200506</v>
          </cell>
          <cell r="P2499">
            <v>33469.74</v>
          </cell>
          <cell r="Q2499" t="str">
            <v>80</v>
          </cell>
          <cell r="R2499" t="str">
            <v>Medicine</v>
          </cell>
          <cell r="S2499" t="str">
            <v>MEDICAL CAMPUS</v>
          </cell>
          <cell r="T2499" t="b">
            <v>0</v>
          </cell>
          <cell r="U2499" t="b">
            <v>0</v>
          </cell>
          <cell r="V2499" t="b">
            <v>0</v>
          </cell>
          <cell r="W2499" t="str">
            <v>Finance-General Administration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 t="str">
            <v>50</v>
          </cell>
          <cell r="AH2499" t="str">
            <v>OE</v>
          </cell>
          <cell r="AI2499" t="str">
            <v>Const</v>
          </cell>
          <cell r="AJ2499" t="str">
            <v>I</v>
          </cell>
        </row>
        <row r="2500">
          <cell r="A2500" t="str">
            <v>1026653</v>
          </cell>
          <cell r="B2500" t="str">
            <v>P04013003</v>
          </cell>
          <cell r="C2500" t="str">
            <v>04013003</v>
          </cell>
          <cell r="D2500" t="str">
            <v>ST STEAM CONDENSATE UPGRADE CRAF 04</v>
          </cell>
          <cell r="E2500">
            <v>38017</v>
          </cell>
          <cell r="G2500">
            <v>38260</v>
          </cell>
          <cell r="H2500">
            <v>38230</v>
          </cell>
          <cell r="I2500">
            <v>38016</v>
          </cell>
          <cell r="J2500">
            <v>63850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200506</v>
          </cell>
          <cell r="P2500">
            <v>54525</v>
          </cell>
          <cell r="Q2500" t="str">
            <v>25</v>
          </cell>
          <cell r="R2500" t="str">
            <v>Biological and Physical Sciences</v>
          </cell>
          <cell r="S2500" t="str">
            <v>SCIENCE HILL</v>
          </cell>
          <cell r="T2500" t="b">
            <v>0</v>
          </cell>
          <cell r="U2500" t="b">
            <v>0</v>
          </cell>
          <cell r="V2500" t="b">
            <v>0</v>
          </cell>
          <cell r="W2500" t="str">
            <v>Accounting And Contracts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54525</v>
          </cell>
          <cell r="AE2500">
            <v>0</v>
          </cell>
          <cell r="AF2500">
            <v>0</v>
          </cell>
          <cell r="AG2500" t="str">
            <v>30</v>
          </cell>
          <cell r="AH2500" t="str">
            <v>CM</v>
          </cell>
          <cell r="AI2500" t="str">
            <v>Const</v>
          </cell>
          <cell r="AJ2500" t="str">
            <v>I</v>
          </cell>
        </row>
        <row r="2501">
          <cell r="A2501" t="str">
            <v>1026683</v>
          </cell>
          <cell r="B2501" t="str">
            <v>P98022310</v>
          </cell>
          <cell r="C2501" t="str">
            <v>98022310</v>
          </cell>
          <cell r="D2501" t="str">
            <v>WOODBRIDGE HALL ACCESSIBILITY</v>
          </cell>
          <cell r="E2501">
            <v>37956</v>
          </cell>
          <cell r="H2501">
            <v>38383</v>
          </cell>
          <cell r="I2501">
            <v>38023</v>
          </cell>
          <cell r="J2501">
            <v>1122000</v>
          </cell>
          <cell r="K2501">
            <v>0</v>
          </cell>
          <cell r="L2501">
            <v>60267.93</v>
          </cell>
          <cell r="M2501">
            <v>0</v>
          </cell>
          <cell r="N2501">
            <v>54824</v>
          </cell>
          <cell r="O2501">
            <v>200506</v>
          </cell>
          <cell r="P2501">
            <v>543804.22</v>
          </cell>
          <cell r="Q2501" t="str">
            <v>60</v>
          </cell>
          <cell r="R2501" t="str">
            <v>Admin&amp;Other Administration</v>
          </cell>
          <cell r="S2501" t="str">
            <v>CENTRAL CAMPUS</v>
          </cell>
          <cell r="T2501" t="b">
            <v>0</v>
          </cell>
          <cell r="U2501" t="b">
            <v>0</v>
          </cell>
          <cell r="V2501" t="b">
            <v>0</v>
          </cell>
          <cell r="W2501" t="str">
            <v>Accounting And Contracts</v>
          </cell>
          <cell r="X2501">
            <v>1122000</v>
          </cell>
          <cell r="Y2501">
            <v>0</v>
          </cell>
          <cell r="Z2501">
            <v>0</v>
          </cell>
          <cell r="AA2501">
            <v>52317.13</v>
          </cell>
          <cell r="AB2501">
            <v>53665.5</v>
          </cell>
          <cell r="AC2501">
            <v>18696.759999999998</v>
          </cell>
          <cell r="AD2501">
            <v>144023.67000000001</v>
          </cell>
          <cell r="AE2501">
            <v>81584.84</v>
          </cell>
          <cell r="AF2501">
            <v>133248.39000000001</v>
          </cell>
          <cell r="AG2501" t="str">
            <v>10</v>
          </cell>
          <cell r="AH2501" t="str">
            <v>PR</v>
          </cell>
          <cell r="AI2501" t="str">
            <v>Const</v>
          </cell>
          <cell r="AJ2501" t="str">
            <v>I</v>
          </cell>
        </row>
        <row r="2502">
          <cell r="A2502" t="str">
            <v>1026687</v>
          </cell>
          <cell r="B2502" t="str">
            <v>P03100208</v>
          </cell>
          <cell r="C2502" t="str">
            <v>03100208</v>
          </cell>
          <cell r="D2502" t="str">
            <v>BEINECKE HEWITT PLAZA LANDSCAPE</v>
          </cell>
          <cell r="E2502">
            <v>37956</v>
          </cell>
          <cell r="H2502">
            <v>38533</v>
          </cell>
          <cell r="I2502">
            <v>38023</v>
          </cell>
          <cell r="J2502">
            <v>4722000</v>
          </cell>
          <cell r="K2502">
            <v>0</v>
          </cell>
          <cell r="L2502">
            <v>693653.71</v>
          </cell>
          <cell r="M2502">
            <v>0</v>
          </cell>
          <cell r="N2502">
            <v>486339</v>
          </cell>
          <cell r="O2502">
            <v>200506</v>
          </cell>
          <cell r="P2502">
            <v>2718591.59</v>
          </cell>
          <cell r="Q2502" t="str">
            <v>50</v>
          </cell>
          <cell r="R2502" t="str">
            <v>Libraries</v>
          </cell>
          <cell r="S2502" t="str">
            <v>OTHER FACILITIES</v>
          </cell>
          <cell r="T2502" t="b">
            <v>0</v>
          </cell>
          <cell r="U2502" t="b">
            <v>0</v>
          </cell>
          <cell r="V2502" t="b">
            <v>0</v>
          </cell>
          <cell r="W2502" t="str">
            <v>Accounting And Contracts</v>
          </cell>
          <cell r="X2502">
            <v>678101</v>
          </cell>
          <cell r="Y2502">
            <v>0</v>
          </cell>
          <cell r="Z2502">
            <v>0</v>
          </cell>
          <cell r="AA2502">
            <v>137827.75</v>
          </cell>
          <cell r="AB2502">
            <v>116762.15</v>
          </cell>
          <cell r="AC2502">
            <v>-7888.94</v>
          </cell>
          <cell r="AD2502">
            <v>543540.68000000005</v>
          </cell>
          <cell r="AE2502">
            <v>674218.26</v>
          </cell>
          <cell r="AF2502">
            <v>560477.98</v>
          </cell>
          <cell r="AG2502" t="str">
            <v>10</v>
          </cell>
          <cell r="AH2502" t="str">
            <v>CM</v>
          </cell>
          <cell r="AI2502" t="str">
            <v>Const</v>
          </cell>
          <cell r="AJ2502" t="str">
            <v>I</v>
          </cell>
        </row>
        <row r="2503">
          <cell r="A2503" t="str">
            <v>1026692</v>
          </cell>
          <cell r="B2503" t="str">
            <v>P03090902</v>
          </cell>
          <cell r="C2503" t="str">
            <v>03090902</v>
          </cell>
          <cell r="D2503" t="str">
            <v>E S HARKNESS B UPGRADE</v>
          </cell>
          <cell r="E2503">
            <v>37987</v>
          </cell>
          <cell r="G2503">
            <v>38168</v>
          </cell>
          <cell r="H2503">
            <v>38138</v>
          </cell>
          <cell r="I2503">
            <v>38006</v>
          </cell>
          <cell r="J2503">
            <v>182000</v>
          </cell>
          <cell r="K2503">
            <v>0</v>
          </cell>
          <cell r="L2503">
            <v>94284.94</v>
          </cell>
          <cell r="M2503">
            <v>0</v>
          </cell>
          <cell r="N2503">
            <v>61901</v>
          </cell>
          <cell r="O2503">
            <v>200506</v>
          </cell>
          <cell r="P2503">
            <v>117099.14</v>
          </cell>
          <cell r="Q2503" t="str">
            <v>80</v>
          </cell>
          <cell r="R2503" t="str">
            <v>Medicine</v>
          </cell>
          <cell r="S2503" t="str">
            <v>MEDICAL CAMPUS</v>
          </cell>
          <cell r="T2503" t="b">
            <v>0</v>
          </cell>
          <cell r="U2503" t="b">
            <v>0</v>
          </cell>
          <cell r="V2503" t="b">
            <v>0</v>
          </cell>
          <cell r="W2503" t="str">
            <v>Asset Management</v>
          </cell>
          <cell r="X2503">
            <v>110738</v>
          </cell>
          <cell r="Y2503">
            <v>0</v>
          </cell>
          <cell r="Z2503">
            <v>0</v>
          </cell>
          <cell r="AA2503">
            <v>0</v>
          </cell>
          <cell r="AB2503">
            <v>16453.05</v>
          </cell>
          <cell r="AC2503">
            <v>0</v>
          </cell>
          <cell r="AD2503">
            <v>0</v>
          </cell>
          <cell r="AE2503">
            <v>0</v>
          </cell>
          <cell r="AF2503">
            <v>6361.15</v>
          </cell>
          <cell r="AG2503" t="str">
            <v>30</v>
          </cell>
          <cell r="AH2503" t="str">
            <v>CM</v>
          </cell>
          <cell r="AI2503" t="str">
            <v>Const</v>
          </cell>
          <cell r="AJ2503" t="str">
            <v>I</v>
          </cell>
        </row>
        <row r="2504">
          <cell r="A2504" t="str">
            <v>1026693</v>
          </cell>
          <cell r="B2504" t="str">
            <v>P04011301</v>
          </cell>
          <cell r="C2504" t="str">
            <v>04011301</v>
          </cell>
          <cell r="D2504" t="str">
            <v>DL 124 LAB RENOVATION</v>
          </cell>
          <cell r="E2504">
            <v>37987</v>
          </cell>
          <cell r="G2504">
            <v>38107</v>
          </cell>
          <cell r="H2504">
            <v>38077</v>
          </cell>
          <cell r="I2504">
            <v>38006</v>
          </cell>
          <cell r="J2504">
            <v>145000</v>
          </cell>
          <cell r="K2504">
            <v>0</v>
          </cell>
          <cell r="L2504">
            <v>121150.86</v>
          </cell>
          <cell r="M2504">
            <v>0</v>
          </cell>
          <cell r="N2504">
            <v>121151</v>
          </cell>
          <cell r="O2504">
            <v>200506</v>
          </cell>
          <cell r="P2504">
            <v>128055.85</v>
          </cell>
          <cell r="Q2504" t="str">
            <v>24</v>
          </cell>
          <cell r="R2504" t="str">
            <v>Eng&amp;ApplSci</v>
          </cell>
          <cell r="S2504" t="str">
            <v>SCIENCE HILL</v>
          </cell>
          <cell r="T2504" t="b">
            <v>0</v>
          </cell>
          <cell r="U2504" t="b">
            <v>0</v>
          </cell>
          <cell r="V2504" t="b">
            <v>0</v>
          </cell>
          <cell r="W2504" t="str">
            <v>Accounting And Contracts</v>
          </cell>
          <cell r="X2504">
            <v>145000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256</v>
          </cell>
          <cell r="AF2504">
            <v>6648.99</v>
          </cell>
          <cell r="AG2504" t="str">
            <v>20</v>
          </cell>
          <cell r="AH2504" t="str">
            <v>PR</v>
          </cell>
          <cell r="AI2504" t="str">
            <v>Const</v>
          </cell>
          <cell r="AJ2504" t="str">
            <v>I</v>
          </cell>
        </row>
        <row r="2505">
          <cell r="A2505" t="str">
            <v>1026695</v>
          </cell>
          <cell r="B2505" t="str">
            <v>P04010801</v>
          </cell>
          <cell r="C2505" t="str">
            <v>04010801</v>
          </cell>
          <cell r="D2505" t="str">
            <v>SHM B EXTERIOR STAIR RENOVATION</v>
          </cell>
          <cell r="E2505">
            <v>38018</v>
          </cell>
          <cell r="H2505">
            <v>38398</v>
          </cell>
          <cell r="I2505">
            <v>38229</v>
          </cell>
          <cell r="J2505">
            <v>250000</v>
          </cell>
          <cell r="K2505">
            <v>0</v>
          </cell>
          <cell r="L2505">
            <v>5058.25</v>
          </cell>
          <cell r="M2505">
            <v>0</v>
          </cell>
          <cell r="N2505">
            <v>3167</v>
          </cell>
          <cell r="O2505">
            <v>200506</v>
          </cell>
          <cell r="P2505">
            <v>27072.1</v>
          </cell>
          <cell r="Q2505" t="str">
            <v>80</v>
          </cell>
          <cell r="R2505" t="str">
            <v>Medicine</v>
          </cell>
          <cell r="S2505" t="str">
            <v>MEDICAL CAMPUS</v>
          </cell>
          <cell r="T2505" t="b">
            <v>0</v>
          </cell>
          <cell r="U2505" t="b">
            <v>0</v>
          </cell>
          <cell r="V2505" t="b">
            <v>0</v>
          </cell>
          <cell r="W2505" t="str">
            <v>Asset Management</v>
          </cell>
          <cell r="X2505">
            <v>162500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10769.22</v>
          </cell>
          <cell r="AD2505">
            <v>6829.65</v>
          </cell>
          <cell r="AE2505">
            <v>1833.13</v>
          </cell>
          <cell r="AF2505">
            <v>2581.85</v>
          </cell>
          <cell r="AG2505" t="str">
            <v>30</v>
          </cell>
          <cell r="AH2505" t="str">
            <v>CM</v>
          </cell>
          <cell r="AI2505" t="str">
            <v>Const</v>
          </cell>
          <cell r="AJ2505" t="str">
            <v>I</v>
          </cell>
        </row>
        <row r="2506">
          <cell r="A2506" t="str">
            <v>1026697</v>
          </cell>
          <cell r="B2506" t="str">
            <v>P03100603</v>
          </cell>
          <cell r="C2506" t="str">
            <v>03100603</v>
          </cell>
          <cell r="D2506" t="str">
            <v>YPB MEDICAL GAS UPGRADE</v>
          </cell>
          <cell r="E2506">
            <v>38018</v>
          </cell>
          <cell r="G2506">
            <v>38230</v>
          </cell>
          <cell r="H2506">
            <v>38321</v>
          </cell>
          <cell r="I2506">
            <v>38021</v>
          </cell>
          <cell r="J2506">
            <v>225000</v>
          </cell>
          <cell r="K2506">
            <v>0</v>
          </cell>
          <cell r="L2506">
            <v>163586.89000000001</v>
          </cell>
          <cell r="M2506">
            <v>0</v>
          </cell>
          <cell r="N2506">
            <v>90028</v>
          </cell>
          <cell r="O2506">
            <v>200506</v>
          </cell>
          <cell r="P2506">
            <v>218030.72</v>
          </cell>
          <cell r="Q2506" t="str">
            <v>80</v>
          </cell>
          <cell r="R2506" t="str">
            <v>Medicine</v>
          </cell>
          <cell r="S2506" t="str">
            <v>MEDICAL CAMPUS</v>
          </cell>
          <cell r="T2506" t="b">
            <v>0</v>
          </cell>
          <cell r="U2506" t="b">
            <v>0</v>
          </cell>
          <cell r="V2506" t="b">
            <v>0</v>
          </cell>
          <cell r="W2506" t="str">
            <v>Asset Management</v>
          </cell>
          <cell r="X2506">
            <v>225000</v>
          </cell>
          <cell r="Y2506">
            <v>0</v>
          </cell>
          <cell r="Z2506">
            <v>0</v>
          </cell>
          <cell r="AA2506">
            <v>24714.15</v>
          </cell>
          <cell r="AB2506">
            <v>11555</v>
          </cell>
          <cell r="AC2506">
            <v>1336.68</v>
          </cell>
          <cell r="AD2506">
            <v>0</v>
          </cell>
          <cell r="AE2506">
            <v>16838</v>
          </cell>
          <cell r="AF2506">
            <v>0</v>
          </cell>
          <cell r="AG2506" t="str">
            <v>30</v>
          </cell>
          <cell r="AH2506" t="str">
            <v>CM</v>
          </cell>
          <cell r="AI2506" t="str">
            <v>Const</v>
          </cell>
          <cell r="AJ2506" t="str">
            <v>I</v>
          </cell>
        </row>
        <row r="2507">
          <cell r="A2507" t="str">
            <v>1026721</v>
          </cell>
          <cell r="B2507" t="str">
            <v>P03100304</v>
          </cell>
          <cell r="C2507" t="str">
            <v>03100304</v>
          </cell>
          <cell r="D2507" t="str">
            <v>Police Facility CW, Electric, Steam</v>
          </cell>
          <cell r="E2507">
            <v>38018</v>
          </cell>
          <cell r="H2507">
            <v>38352</v>
          </cell>
          <cell r="I2507">
            <v>38217</v>
          </cell>
          <cell r="J2507">
            <v>675000</v>
          </cell>
          <cell r="K2507">
            <v>0</v>
          </cell>
          <cell r="L2507">
            <v>41876.58</v>
          </cell>
          <cell r="M2507">
            <v>0</v>
          </cell>
          <cell r="N2507">
            <v>40356</v>
          </cell>
          <cell r="O2507">
            <v>200506</v>
          </cell>
          <cell r="P2507">
            <v>41876.58</v>
          </cell>
          <cell r="Q2507" t="str">
            <v>65</v>
          </cell>
          <cell r="R2507" t="str">
            <v>Admin&amp;Other Utilities Central</v>
          </cell>
          <cell r="S2507" t="str">
            <v>POWER PLANTS AND UTILITY DISTRIBUTION SYSTEMS</v>
          </cell>
          <cell r="T2507" t="b">
            <v>0</v>
          </cell>
          <cell r="U2507" t="b">
            <v>0</v>
          </cell>
          <cell r="V2507" t="b">
            <v>0</v>
          </cell>
          <cell r="W2507" t="str">
            <v>Accounting And Contracts</v>
          </cell>
          <cell r="X2507">
            <v>675000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 t="str">
            <v>10</v>
          </cell>
          <cell r="AH2507" t="str">
            <v>NI</v>
          </cell>
          <cell r="AI2507" t="str">
            <v>Const</v>
          </cell>
          <cell r="AJ2507" t="str">
            <v>I</v>
          </cell>
        </row>
        <row r="2508">
          <cell r="A2508" t="str">
            <v>1026769</v>
          </cell>
          <cell r="B2508" t="str">
            <v>P03100109</v>
          </cell>
          <cell r="C2508" t="str">
            <v>03100109</v>
          </cell>
          <cell r="D2508" t="str">
            <v>SOCIAL SCIENCE ACADEMIC BUILDING</v>
          </cell>
          <cell r="E2508">
            <v>37987</v>
          </cell>
          <cell r="H2508">
            <v>39264</v>
          </cell>
          <cell r="I2508">
            <v>38023</v>
          </cell>
          <cell r="J2508">
            <v>1760000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200506</v>
          </cell>
          <cell r="P2508">
            <v>224813.25</v>
          </cell>
          <cell r="Q2508" t="str">
            <v>22</v>
          </cell>
          <cell r="R2508" t="str">
            <v>Soc Sci</v>
          </cell>
          <cell r="T2508" t="b">
            <v>0</v>
          </cell>
          <cell r="U2508" t="b">
            <v>0</v>
          </cell>
          <cell r="V2508" t="b">
            <v>0</v>
          </cell>
          <cell r="W2508" t="str">
            <v>Accounting And Contracts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215556.01</v>
          </cell>
          <cell r="AC2508">
            <v>211.3</v>
          </cell>
          <cell r="AD2508">
            <v>9236.94</v>
          </cell>
          <cell r="AE2508">
            <v>-191</v>
          </cell>
          <cell r="AF2508">
            <v>0</v>
          </cell>
          <cell r="AG2508" t="str">
            <v>10</v>
          </cell>
          <cell r="AH2508" t="str">
            <v>NI</v>
          </cell>
          <cell r="AI2508" t="str">
            <v>Desig</v>
          </cell>
          <cell r="AJ2508" t="str">
            <v>I</v>
          </cell>
        </row>
        <row r="2509">
          <cell r="A2509" t="str">
            <v>1026777</v>
          </cell>
          <cell r="B2509" t="str">
            <v>P04020601</v>
          </cell>
          <cell r="C2509" t="str">
            <v>04020601</v>
          </cell>
          <cell r="D2509" t="str">
            <v>KGL CW SYSTEM REPLACE-MODIFY CRAF 04</v>
          </cell>
          <cell r="E2509">
            <v>38018</v>
          </cell>
          <cell r="G2509">
            <v>38168</v>
          </cell>
          <cell r="H2509">
            <v>38260</v>
          </cell>
          <cell r="I2509">
            <v>38023</v>
          </cell>
          <cell r="J2509">
            <v>99700</v>
          </cell>
          <cell r="K2509">
            <v>0</v>
          </cell>
          <cell r="L2509">
            <v>51269</v>
          </cell>
          <cell r="M2509">
            <v>49200</v>
          </cell>
          <cell r="N2509">
            <v>0</v>
          </cell>
          <cell r="O2509">
            <v>200506</v>
          </cell>
          <cell r="P2509">
            <v>57046.86</v>
          </cell>
          <cell r="Q2509" t="str">
            <v>25</v>
          </cell>
          <cell r="R2509" t="str">
            <v>Biological and Physical Sciences</v>
          </cell>
          <cell r="S2509" t="str">
            <v>SCIENCE HILL</v>
          </cell>
          <cell r="T2509" t="b">
            <v>0</v>
          </cell>
          <cell r="U2509" t="b">
            <v>0</v>
          </cell>
          <cell r="V2509" t="b">
            <v>0</v>
          </cell>
          <cell r="W2509" t="str">
            <v>Accounting And Contracts</v>
          </cell>
          <cell r="X2509">
            <v>0</v>
          </cell>
          <cell r="Y2509">
            <v>0</v>
          </cell>
          <cell r="Z2509">
            <v>0</v>
          </cell>
          <cell r="AA2509">
            <v>690</v>
          </cell>
          <cell r="AB2509">
            <v>4913.8599999999997</v>
          </cell>
          <cell r="AC2509">
            <v>0</v>
          </cell>
          <cell r="AD2509">
            <v>174</v>
          </cell>
          <cell r="AE2509">
            <v>0</v>
          </cell>
          <cell r="AF2509">
            <v>0</v>
          </cell>
          <cell r="AG2509" t="str">
            <v>30</v>
          </cell>
          <cell r="AH2509" t="str">
            <v>CM</v>
          </cell>
          <cell r="AI2509" t="str">
            <v>Const</v>
          </cell>
          <cell r="AJ2509" t="str">
            <v>I</v>
          </cell>
        </row>
        <row r="2510">
          <cell r="A2510" t="str">
            <v>1026781</v>
          </cell>
          <cell r="B2510" t="str">
            <v>P03103001</v>
          </cell>
          <cell r="C2510" t="str">
            <v>03103001</v>
          </cell>
          <cell r="D2510" t="str">
            <v>SHM ENTRY FACADE RESTORATION</v>
          </cell>
          <cell r="E2510">
            <v>38018</v>
          </cell>
          <cell r="H2510">
            <v>38426</v>
          </cell>
          <cell r="I2510">
            <v>38275</v>
          </cell>
          <cell r="J2510">
            <v>150000</v>
          </cell>
          <cell r="K2510">
            <v>0</v>
          </cell>
          <cell r="L2510">
            <v>9705.43</v>
          </cell>
          <cell r="M2510">
            <v>0</v>
          </cell>
          <cell r="N2510">
            <v>4124</v>
          </cell>
          <cell r="O2510">
            <v>200506</v>
          </cell>
          <cell r="P2510">
            <v>26989.11</v>
          </cell>
          <cell r="Q2510" t="str">
            <v>80</v>
          </cell>
          <cell r="R2510" t="str">
            <v>Medicine</v>
          </cell>
          <cell r="S2510" t="str">
            <v>MEDICAL CAMPUS</v>
          </cell>
          <cell r="T2510" t="b">
            <v>0</v>
          </cell>
          <cell r="U2510" t="b">
            <v>0</v>
          </cell>
          <cell r="V2510" t="b">
            <v>0</v>
          </cell>
          <cell r="W2510" t="str">
            <v>Asset Management</v>
          </cell>
          <cell r="X2510">
            <v>150000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10736.09</v>
          </cell>
          <cell r="AD2510">
            <v>3626.69</v>
          </cell>
          <cell r="AE2510">
            <v>803.9</v>
          </cell>
          <cell r="AF2510">
            <v>2117</v>
          </cell>
          <cell r="AG2510" t="str">
            <v>30</v>
          </cell>
          <cell r="AH2510" t="str">
            <v>CM</v>
          </cell>
          <cell r="AI2510" t="str">
            <v>Plan</v>
          </cell>
          <cell r="AJ2510" t="str">
            <v>I</v>
          </cell>
        </row>
        <row r="2511">
          <cell r="A2511" t="str">
            <v>1026871</v>
          </cell>
          <cell r="B2511" t="str">
            <v>P04011603</v>
          </cell>
          <cell r="C2511" t="str">
            <v>04011603</v>
          </cell>
          <cell r="D2511" t="str">
            <v>INGALLS RINK COOLING TOWER</v>
          </cell>
          <cell r="E2511">
            <v>38018</v>
          </cell>
          <cell r="H2511">
            <v>38748</v>
          </cell>
          <cell r="I2511">
            <v>38019</v>
          </cell>
          <cell r="J2511">
            <v>175000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200506</v>
          </cell>
          <cell r="P2511">
            <v>109212.32</v>
          </cell>
          <cell r="Q2511" t="str">
            <v>61</v>
          </cell>
          <cell r="R2511" t="str">
            <v>Admin&amp;Other Other</v>
          </cell>
          <cell r="S2511" t="str">
            <v>SCIENCE HILL</v>
          </cell>
          <cell r="T2511" t="b">
            <v>0</v>
          </cell>
          <cell r="U2511" t="b">
            <v>0</v>
          </cell>
          <cell r="V2511" t="b">
            <v>0</v>
          </cell>
          <cell r="W2511" t="str">
            <v>Accounting And Contracts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85489.4</v>
          </cell>
          <cell r="AD2511">
            <v>19305.72</v>
          </cell>
          <cell r="AE2511">
            <v>4000</v>
          </cell>
          <cell r="AF2511">
            <v>417.2</v>
          </cell>
          <cell r="AG2511" t="str">
            <v>10</v>
          </cell>
          <cell r="AH2511" t="str">
            <v>NI</v>
          </cell>
          <cell r="AI2511" t="str">
            <v>Desig</v>
          </cell>
          <cell r="AJ2511" t="str">
            <v>I</v>
          </cell>
        </row>
        <row r="2512">
          <cell r="A2512" t="str">
            <v>1026872</v>
          </cell>
          <cell r="B2512" t="str">
            <v>P03080402</v>
          </cell>
          <cell r="C2512" t="str">
            <v>03080402</v>
          </cell>
          <cell r="D2512" t="str">
            <v>ESH APT 103A-109A</v>
          </cell>
          <cell r="E2512">
            <v>38018</v>
          </cell>
          <cell r="G2512">
            <v>38230</v>
          </cell>
          <cell r="H2512">
            <v>38352</v>
          </cell>
          <cell r="I2512">
            <v>38033</v>
          </cell>
          <cell r="J2512">
            <v>232000</v>
          </cell>
          <cell r="K2512">
            <v>0</v>
          </cell>
          <cell r="L2512">
            <v>38409.58</v>
          </cell>
          <cell r="M2512">
            <v>0</v>
          </cell>
          <cell r="N2512">
            <v>30306</v>
          </cell>
          <cell r="O2512">
            <v>200506</v>
          </cell>
          <cell r="P2512">
            <v>165662.54</v>
          </cell>
          <cell r="Q2512" t="str">
            <v>80</v>
          </cell>
          <cell r="R2512" t="str">
            <v>Medicine</v>
          </cell>
          <cell r="S2512" t="str">
            <v>MEDICAL CAMPUS</v>
          </cell>
          <cell r="T2512" t="b">
            <v>0</v>
          </cell>
          <cell r="U2512" t="b">
            <v>0</v>
          </cell>
          <cell r="V2512" t="b">
            <v>0</v>
          </cell>
          <cell r="W2512" t="str">
            <v>Asset Management</v>
          </cell>
          <cell r="X2512">
            <v>38170</v>
          </cell>
          <cell r="Y2512">
            <v>0</v>
          </cell>
          <cell r="Z2512">
            <v>0</v>
          </cell>
          <cell r="AA2512">
            <v>1900.59</v>
          </cell>
          <cell r="AB2512">
            <v>102140.73</v>
          </cell>
          <cell r="AC2512">
            <v>18279.099999999999</v>
          </cell>
          <cell r="AD2512">
            <v>0</v>
          </cell>
          <cell r="AE2512">
            <v>4932.54</v>
          </cell>
          <cell r="AF2512">
            <v>0</v>
          </cell>
          <cell r="AG2512" t="str">
            <v>20</v>
          </cell>
          <cell r="AH2512" t="str">
            <v>PR</v>
          </cell>
          <cell r="AI2512" t="str">
            <v>Plan</v>
          </cell>
          <cell r="AJ2512" t="str">
            <v>I</v>
          </cell>
        </row>
        <row r="2513">
          <cell r="A2513" t="str">
            <v>1026873</v>
          </cell>
          <cell r="B2513" t="str">
            <v>P04021301</v>
          </cell>
          <cell r="C2513" t="str">
            <v>04021301</v>
          </cell>
          <cell r="D2513" t="str">
            <v>Gibbs CW Piping Replace CRAF 04</v>
          </cell>
          <cell r="E2513">
            <v>38018</v>
          </cell>
          <cell r="G2513">
            <v>38046</v>
          </cell>
          <cell r="H2513">
            <v>38077</v>
          </cell>
          <cell r="I2513">
            <v>38030</v>
          </cell>
          <cell r="J2513">
            <v>48308</v>
          </cell>
          <cell r="K2513">
            <v>0</v>
          </cell>
          <cell r="L2513">
            <v>48308.05</v>
          </cell>
          <cell r="M2513">
            <v>48017</v>
          </cell>
          <cell r="N2513">
            <v>0</v>
          </cell>
          <cell r="O2513">
            <v>200506</v>
          </cell>
          <cell r="P2513">
            <v>48308.05</v>
          </cell>
          <cell r="Q2513" t="str">
            <v>25</v>
          </cell>
          <cell r="R2513" t="str">
            <v>Biological and Physical Sciences</v>
          </cell>
          <cell r="S2513" t="str">
            <v>SCIENCE HILL</v>
          </cell>
          <cell r="T2513" t="b">
            <v>0</v>
          </cell>
          <cell r="U2513" t="b">
            <v>0</v>
          </cell>
          <cell r="V2513" t="b">
            <v>0</v>
          </cell>
          <cell r="W2513" t="str">
            <v>Accounting And Contracts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 t="str">
            <v>30</v>
          </cell>
          <cell r="AH2513" t="str">
            <v>CM</v>
          </cell>
          <cell r="AI2513" t="str">
            <v>Vclosed</v>
          </cell>
          <cell r="AJ2513" t="str">
            <v>VC</v>
          </cell>
        </row>
        <row r="2514">
          <cell r="A2514" t="str">
            <v>1026948</v>
          </cell>
          <cell r="B2514" t="str">
            <v>P03102702</v>
          </cell>
          <cell r="C2514" t="str">
            <v>03102702</v>
          </cell>
          <cell r="D2514" t="str">
            <v>LLCI 301, 400-409 LAB RENOVATION</v>
          </cell>
          <cell r="E2514">
            <v>38018</v>
          </cell>
          <cell r="G2514">
            <v>38291</v>
          </cell>
          <cell r="H2514">
            <v>38442</v>
          </cell>
          <cell r="I2514">
            <v>38159</v>
          </cell>
          <cell r="J2514">
            <v>720000</v>
          </cell>
          <cell r="K2514">
            <v>0</v>
          </cell>
          <cell r="L2514">
            <v>42868.71</v>
          </cell>
          <cell r="M2514">
            <v>0</v>
          </cell>
          <cell r="N2514">
            <v>42379</v>
          </cell>
          <cell r="O2514">
            <v>200506</v>
          </cell>
          <cell r="P2514">
            <v>426740.47999999998</v>
          </cell>
          <cell r="Q2514" t="str">
            <v>80</v>
          </cell>
          <cell r="R2514" t="str">
            <v>Medicine</v>
          </cell>
          <cell r="S2514" t="str">
            <v>MEDICAL CAMPUS</v>
          </cell>
          <cell r="T2514" t="b">
            <v>0</v>
          </cell>
          <cell r="U2514" t="b">
            <v>0</v>
          </cell>
          <cell r="V2514" t="b">
            <v>0</v>
          </cell>
          <cell r="W2514" t="str">
            <v>Asset Management</v>
          </cell>
          <cell r="X2514">
            <v>468000</v>
          </cell>
          <cell r="Y2514">
            <v>0</v>
          </cell>
          <cell r="Z2514">
            <v>0</v>
          </cell>
          <cell r="AA2514">
            <v>2890.09</v>
          </cell>
          <cell r="AB2514">
            <v>149938.70000000001</v>
          </cell>
          <cell r="AC2514">
            <v>78270.039999999994</v>
          </cell>
          <cell r="AD2514">
            <v>9340.64</v>
          </cell>
          <cell r="AE2514">
            <v>115065.87</v>
          </cell>
          <cell r="AF2514">
            <v>28366.43</v>
          </cell>
          <cell r="AG2514" t="str">
            <v>20</v>
          </cell>
          <cell r="AH2514" t="str">
            <v>PR</v>
          </cell>
          <cell r="AI2514" t="str">
            <v>Const</v>
          </cell>
          <cell r="AJ2514" t="str">
            <v>I</v>
          </cell>
        </row>
        <row r="2515">
          <cell r="A2515" t="str">
            <v>1026961</v>
          </cell>
          <cell r="C2515" t="str">
            <v>04013002</v>
          </cell>
          <cell r="D2515" t="str">
            <v>CRB TELECOM DUCTBANK EXTENSION</v>
          </cell>
          <cell r="E2515">
            <v>38018</v>
          </cell>
          <cell r="H2515">
            <v>38595</v>
          </cell>
          <cell r="I2515">
            <v>38030</v>
          </cell>
          <cell r="J2515">
            <v>73200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200506</v>
          </cell>
          <cell r="P2515">
            <v>0</v>
          </cell>
          <cell r="Q2515" t="str">
            <v>25</v>
          </cell>
          <cell r="R2515" t="str">
            <v>Biological and Physical Sciences</v>
          </cell>
          <cell r="S2515" t="str">
            <v>SCIENCE HILL</v>
          </cell>
          <cell r="T2515" t="b">
            <v>0</v>
          </cell>
          <cell r="U2515" t="b">
            <v>0</v>
          </cell>
          <cell r="V2515" t="b">
            <v>0</v>
          </cell>
          <cell r="W2515" t="str">
            <v>Accounting And Contracts</v>
          </cell>
          <cell r="X2515">
            <v>47580</v>
          </cell>
          <cell r="Y2515">
            <v>0</v>
          </cell>
          <cell r="Z2515">
            <v>0</v>
          </cell>
          <cell r="AG2515" t="str">
            <v>20</v>
          </cell>
          <cell r="AH2515" t="str">
            <v>NI</v>
          </cell>
          <cell r="AI2515" t="str">
            <v>Const</v>
          </cell>
          <cell r="AJ2515" t="str">
            <v>I</v>
          </cell>
        </row>
        <row r="2516">
          <cell r="A2516" t="str">
            <v>1027127</v>
          </cell>
          <cell r="B2516" t="str">
            <v>P04021801</v>
          </cell>
          <cell r="C2516" t="str">
            <v>04021801</v>
          </cell>
          <cell r="D2516" t="str">
            <v>TRUMBULL 87 RENOVATION</v>
          </cell>
          <cell r="E2516">
            <v>38018</v>
          </cell>
          <cell r="G2516">
            <v>38230</v>
          </cell>
          <cell r="H2516">
            <v>38352</v>
          </cell>
          <cell r="I2516">
            <v>38049</v>
          </cell>
          <cell r="J2516">
            <v>840000</v>
          </cell>
          <cell r="K2516">
            <v>0</v>
          </cell>
          <cell r="L2516">
            <v>107409.60000000001</v>
          </cell>
          <cell r="M2516">
            <v>0</v>
          </cell>
          <cell r="N2516">
            <v>103508</v>
          </cell>
          <cell r="O2516">
            <v>200506</v>
          </cell>
          <cell r="P2516">
            <v>713360.64</v>
          </cell>
          <cell r="Q2516" t="str">
            <v>22</v>
          </cell>
          <cell r="R2516" t="str">
            <v>Soc Sci</v>
          </cell>
          <cell r="S2516" t="str">
            <v>SOCIAL SCIENCES</v>
          </cell>
          <cell r="T2516" t="b">
            <v>0</v>
          </cell>
          <cell r="U2516" t="b">
            <v>0</v>
          </cell>
          <cell r="V2516" t="b">
            <v>0</v>
          </cell>
          <cell r="W2516" t="str">
            <v>Accounting And Contracts</v>
          </cell>
          <cell r="X2516">
            <v>840000</v>
          </cell>
          <cell r="Y2516">
            <v>0</v>
          </cell>
          <cell r="Z2516">
            <v>0</v>
          </cell>
          <cell r="AA2516">
            <v>71627.839999999997</v>
          </cell>
          <cell r="AB2516">
            <v>0</v>
          </cell>
          <cell r="AC2516">
            <v>407833.68</v>
          </cell>
          <cell r="AD2516">
            <v>77942.77</v>
          </cell>
          <cell r="AE2516">
            <v>0</v>
          </cell>
          <cell r="AF2516">
            <v>48546.75</v>
          </cell>
          <cell r="AG2516" t="str">
            <v>10</v>
          </cell>
          <cell r="AH2516" t="str">
            <v>NI</v>
          </cell>
          <cell r="AI2516" t="str">
            <v>Const</v>
          </cell>
          <cell r="AJ2516" t="str">
            <v>I</v>
          </cell>
        </row>
        <row r="2517">
          <cell r="A2517" t="str">
            <v>1027128</v>
          </cell>
          <cell r="B2517" t="str">
            <v>P03121601</v>
          </cell>
          <cell r="C2517" t="str">
            <v>03121601</v>
          </cell>
          <cell r="D2517" t="str">
            <v>SHM IE CORRIDOR UPGRADE</v>
          </cell>
          <cell r="E2517">
            <v>38018</v>
          </cell>
          <cell r="H2517">
            <v>38533</v>
          </cell>
          <cell r="I2517">
            <v>37318</v>
          </cell>
          <cell r="J2517">
            <v>150000</v>
          </cell>
          <cell r="K2517">
            <v>0</v>
          </cell>
          <cell r="L2517">
            <v>54574.52</v>
          </cell>
          <cell r="M2517">
            <v>0</v>
          </cell>
          <cell r="N2517">
            <v>43348</v>
          </cell>
          <cell r="O2517">
            <v>200506</v>
          </cell>
          <cell r="P2517">
            <v>95100.37</v>
          </cell>
          <cell r="Q2517" t="str">
            <v>80</v>
          </cell>
          <cell r="R2517" t="str">
            <v>Medicine</v>
          </cell>
          <cell r="S2517" t="str">
            <v>MEDICAL CAMPUS</v>
          </cell>
          <cell r="T2517" t="b">
            <v>0</v>
          </cell>
          <cell r="U2517" t="b">
            <v>0</v>
          </cell>
          <cell r="V2517" t="b">
            <v>0</v>
          </cell>
          <cell r="W2517" t="str">
            <v>Asset Management</v>
          </cell>
          <cell r="X2517">
            <v>97500</v>
          </cell>
          <cell r="Y2517">
            <v>0</v>
          </cell>
          <cell r="Z2517">
            <v>0</v>
          </cell>
          <cell r="AA2517">
            <v>1517.1</v>
          </cell>
          <cell r="AB2517">
            <v>8716.39</v>
          </cell>
          <cell r="AC2517">
            <v>3190.59</v>
          </cell>
          <cell r="AD2517">
            <v>12818.42</v>
          </cell>
          <cell r="AE2517">
            <v>0</v>
          </cell>
          <cell r="AF2517">
            <v>14283.35</v>
          </cell>
          <cell r="AG2517" t="str">
            <v>30</v>
          </cell>
          <cell r="AH2517" t="str">
            <v>CM</v>
          </cell>
          <cell r="AI2517" t="str">
            <v>Desig</v>
          </cell>
          <cell r="AJ2517" t="str">
            <v>I</v>
          </cell>
        </row>
        <row r="2518">
          <cell r="A2518" t="str">
            <v>1027129</v>
          </cell>
          <cell r="B2518" t="str">
            <v>P04020201</v>
          </cell>
          <cell r="C2518" t="str">
            <v>04020201</v>
          </cell>
          <cell r="D2518" t="str">
            <v>COLLEGE 135 2 PEDIATRICS HUSKY</v>
          </cell>
          <cell r="E2518">
            <v>38018</v>
          </cell>
          <cell r="G2518">
            <v>38260</v>
          </cell>
          <cell r="H2518">
            <v>38264</v>
          </cell>
          <cell r="I2518">
            <v>38049</v>
          </cell>
          <cell r="J2518">
            <v>230000</v>
          </cell>
          <cell r="K2518">
            <v>0</v>
          </cell>
          <cell r="L2518">
            <v>121451.63</v>
          </cell>
          <cell r="M2518">
            <v>0</v>
          </cell>
          <cell r="N2518">
            <v>101529</v>
          </cell>
          <cell r="O2518">
            <v>200506</v>
          </cell>
          <cell r="P2518">
            <v>178141.88</v>
          </cell>
          <cell r="Q2518" t="str">
            <v>80</v>
          </cell>
          <cell r="R2518" t="str">
            <v>Medicine</v>
          </cell>
          <cell r="S2518" t="str">
            <v>MEDICAL CAMPUS</v>
          </cell>
          <cell r="T2518" t="b">
            <v>0</v>
          </cell>
          <cell r="U2518" t="b">
            <v>0</v>
          </cell>
          <cell r="V2518" t="b">
            <v>0</v>
          </cell>
          <cell r="W2518" t="str">
            <v>Asset Management</v>
          </cell>
          <cell r="X2518">
            <v>230000</v>
          </cell>
          <cell r="Y2518">
            <v>0</v>
          </cell>
          <cell r="Z2518">
            <v>0</v>
          </cell>
          <cell r="AA2518">
            <v>3040.5</v>
          </cell>
          <cell r="AB2518">
            <v>1012.5</v>
          </cell>
          <cell r="AC2518">
            <v>51606</v>
          </cell>
          <cell r="AD2518">
            <v>0</v>
          </cell>
          <cell r="AE2518">
            <v>1031.25</v>
          </cell>
          <cell r="AF2518">
            <v>0</v>
          </cell>
          <cell r="AG2518" t="str">
            <v>20</v>
          </cell>
          <cell r="AH2518" t="str">
            <v>PR</v>
          </cell>
          <cell r="AI2518" t="str">
            <v>Const</v>
          </cell>
          <cell r="AJ2518" t="str">
            <v>I</v>
          </cell>
        </row>
        <row r="2519">
          <cell r="A2519" t="str">
            <v>1027130</v>
          </cell>
          <cell r="B2519" t="str">
            <v>P04021201</v>
          </cell>
          <cell r="C2519" t="str">
            <v>04021201</v>
          </cell>
          <cell r="D2519" t="str">
            <v>TEMPLE 442 HEATING SYSTEM REPLACEMENT CRAF 04</v>
          </cell>
          <cell r="E2519">
            <v>38018</v>
          </cell>
          <cell r="H2519">
            <v>38291</v>
          </cell>
          <cell r="I2519">
            <v>38030</v>
          </cell>
          <cell r="J2519">
            <v>92500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200506</v>
          </cell>
          <cell r="P2519">
            <v>74320.53</v>
          </cell>
          <cell r="Q2519" t="str">
            <v>80</v>
          </cell>
          <cell r="R2519" t="str">
            <v>Medicine</v>
          </cell>
          <cell r="T2519" t="b">
            <v>0</v>
          </cell>
          <cell r="U2519" t="b">
            <v>0</v>
          </cell>
          <cell r="V2519" t="b">
            <v>0</v>
          </cell>
          <cell r="W2519" t="str">
            <v>Accounting And Contracts</v>
          </cell>
          <cell r="X2519">
            <v>0</v>
          </cell>
          <cell r="Y2519">
            <v>0</v>
          </cell>
          <cell r="Z2519">
            <v>0</v>
          </cell>
          <cell r="AA2519">
            <v>7161.53</v>
          </cell>
          <cell r="AB2519">
            <v>0</v>
          </cell>
          <cell r="AC2519">
            <v>0</v>
          </cell>
          <cell r="AD2519">
            <v>44175.25</v>
          </cell>
          <cell r="AE2519">
            <v>21332.75</v>
          </cell>
          <cell r="AF2519">
            <v>1651</v>
          </cell>
          <cell r="AG2519" t="str">
            <v>30</v>
          </cell>
          <cell r="AH2519" t="str">
            <v>CM</v>
          </cell>
          <cell r="AI2519" t="str">
            <v>Const</v>
          </cell>
          <cell r="AJ2519" t="str">
            <v>I</v>
          </cell>
        </row>
        <row r="2520">
          <cell r="A2520" t="str">
            <v>1027131</v>
          </cell>
          <cell r="C2520" t="str">
            <v>02040455</v>
          </cell>
          <cell r="D2520" t="str">
            <v>Ophthalmology Equip Suritron &amp; 2 Pachmeters - CANCELED</v>
          </cell>
          <cell r="E2520">
            <v>37987</v>
          </cell>
          <cell r="F2520">
            <v>37987</v>
          </cell>
          <cell r="G2520">
            <v>38168</v>
          </cell>
          <cell r="H2520">
            <v>38018</v>
          </cell>
          <cell r="I2520">
            <v>38055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200506</v>
          </cell>
          <cell r="P2520">
            <v>0</v>
          </cell>
          <cell r="Q2520" t="str">
            <v>80</v>
          </cell>
          <cell r="R2520" t="str">
            <v>Medicine</v>
          </cell>
          <cell r="T2520" t="b">
            <v>0</v>
          </cell>
          <cell r="U2520" t="b">
            <v>0</v>
          </cell>
          <cell r="V2520" t="b">
            <v>0</v>
          </cell>
          <cell r="W2520" t="str">
            <v>Finance-General Administration</v>
          </cell>
          <cell r="X2520">
            <v>0</v>
          </cell>
          <cell r="Y2520">
            <v>0</v>
          </cell>
          <cell r="Z2520">
            <v>0</v>
          </cell>
          <cell r="AG2520" t="str">
            <v>50</v>
          </cell>
          <cell r="AH2520" t="str">
            <v>OE</v>
          </cell>
          <cell r="AI2520" t="str">
            <v>Const</v>
          </cell>
          <cell r="AJ2520" t="str">
            <v>I</v>
          </cell>
        </row>
        <row r="2521">
          <cell r="A2521" t="str">
            <v>1027192</v>
          </cell>
          <cell r="B2521" t="str">
            <v>P04031202</v>
          </cell>
          <cell r="C2521" t="str">
            <v>04031202</v>
          </cell>
          <cell r="D2521" t="str">
            <v>PWG Trap-Preheat Coil Replace CRAF04 and CRAF 05</v>
          </cell>
          <cell r="E2521">
            <v>38047</v>
          </cell>
          <cell r="H2521">
            <v>38292</v>
          </cell>
          <cell r="I2521">
            <v>38331</v>
          </cell>
          <cell r="J2521">
            <v>89087</v>
          </cell>
          <cell r="K2521">
            <v>0</v>
          </cell>
          <cell r="L2521">
            <v>70529</v>
          </cell>
          <cell r="M2521">
            <v>64700</v>
          </cell>
          <cell r="N2521">
            <v>0</v>
          </cell>
          <cell r="O2521">
            <v>200506</v>
          </cell>
          <cell r="P2521">
            <v>89087</v>
          </cell>
          <cell r="Q2521" t="str">
            <v>54</v>
          </cell>
          <cell r="R2521" t="str">
            <v>Athletics</v>
          </cell>
          <cell r="T2521" t="b">
            <v>0</v>
          </cell>
          <cell r="U2521" t="b">
            <v>0</v>
          </cell>
          <cell r="V2521" t="b">
            <v>0</v>
          </cell>
          <cell r="W2521" t="str">
            <v>Accounting And Contracts</v>
          </cell>
          <cell r="X2521">
            <v>0</v>
          </cell>
          <cell r="Y2521">
            <v>0</v>
          </cell>
          <cell r="Z2521">
            <v>0</v>
          </cell>
          <cell r="AA2521">
            <v>18000</v>
          </cell>
          <cell r="AB2521">
            <v>0</v>
          </cell>
          <cell r="AC2521">
            <v>0</v>
          </cell>
          <cell r="AD2521">
            <v>558</v>
          </cell>
          <cell r="AE2521">
            <v>0</v>
          </cell>
          <cell r="AF2521">
            <v>0</v>
          </cell>
          <cell r="AG2521" t="str">
            <v>30</v>
          </cell>
          <cell r="AH2521" t="str">
            <v>CM</v>
          </cell>
          <cell r="AI2521" t="str">
            <v>Const</v>
          </cell>
          <cell r="AJ2521" t="str">
            <v>I</v>
          </cell>
        </row>
        <row r="2522">
          <cell r="A2522" t="str">
            <v>1027242</v>
          </cell>
          <cell r="B2522" t="str">
            <v>P03100206</v>
          </cell>
          <cell r="C2522" t="str">
            <v>03100206</v>
          </cell>
          <cell r="D2522" t="str">
            <v>STERLING CHEM LAB, KLINE CHEM LAB RENOVATION STUDY</v>
          </cell>
          <cell r="E2522">
            <v>38047</v>
          </cell>
          <cell r="H2522">
            <v>38352</v>
          </cell>
          <cell r="I2522">
            <v>38061</v>
          </cell>
          <cell r="J2522">
            <v>765000</v>
          </cell>
          <cell r="K2522">
            <v>0</v>
          </cell>
          <cell r="L2522">
            <v>283441.38</v>
          </cell>
          <cell r="M2522">
            <v>273143</v>
          </cell>
          <cell r="N2522">
            <v>0</v>
          </cell>
          <cell r="O2522">
            <v>200506</v>
          </cell>
          <cell r="P2522">
            <v>384899.57</v>
          </cell>
          <cell r="Q2522" t="str">
            <v>25</v>
          </cell>
          <cell r="R2522" t="str">
            <v>Biological and Physical Sciences</v>
          </cell>
          <cell r="S2522" t="str">
            <v>SCIENCE HILL</v>
          </cell>
          <cell r="T2522" t="b">
            <v>0</v>
          </cell>
          <cell r="U2522" t="b">
            <v>0</v>
          </cell>
          <cell r="V2522" t="b">
            <v>0</v>
          </cell>
          <cell r="W2522" t="str">
            <v>Accounting And Contracts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51853.1</v>
          </cell>
          <cell r="AC2522">
            <v>44574.239999999998</v>
          </cell>
          <cell r="AD2522">
            <v>2992</v>
          </cell>
          <cell r="AE2522">
            <v>2038.85</v>
          </cell>
          <cell r="AF2522">
            <v>0</v>
          </cell>
          <cell r="AG2522" t="str">
            <v>10</v>
          </cell>
          <cell r="AH2522" t="str">
            <v>OS</v>
          </cell>
          <cell r="AI2522" t="str">
            <v>Study</v>
          </cell>
          <cell r="AJ2522" t="str">
            <v>I</v>
          </cell>
        </row>
        <row r="2523">
          <cell r="A2523" t="str">
            <v>1027243</v>
          </cell>
          <cell r="B2523" t="str">
            <v>P03100105</v>
          </cell>
          <cell r="C2523" t="str">
            <v>03100105</v>
          </cell>
          <cell r="D2523" t="str">
            <v>YORK ST 220 RENOVATION</v>
          </cell>
          <cell r="E2523">
            <v>38047</v>
          </cell>
          <cell r="H2523">
            <v>38625</v>
          </cell>
          <cell r="I2523">
            <v>38331</v>
          </cell>
          <cell r="J2523">
            <v>530000</v>
          </cell>
          <cell r="K2523">
            <v>0</v>
          </cell>
          <cell r="L2523">
            <v>50002.239999999998</v>
          </cell>
          <cell r="M2523">
            <v>0</v>
          </cell>
          <cell r="N2523">
            <v>57</v>
          </cell>
          <cell r="O2523">
            <v>200506</v>
          </cell>
          <cell r="P2523">
            <v>165045.82</v>
          </cell>
          <cell r="Q2523" t="str">
            <v>28</v>
          </cell>
          <cell r="R2523" t="str">
            <v>Drama</v>
          </cell>
          <cell r="S2523" t="str">
            <v>ARTS AREA</v>
          </cell>
          <cell r="T2523" t="b">
            <v>0</v>
          </cell>
          <cell r="U2523" t="b">
            <v>0</v>
          </cell>
          <cell r="V2523" t="b">
            <v>0</v>
          </cell>
          <cell r="W2523" t="str">
            <v>Accounting And Contracts</v>
          </cell>
          <cell r="X2523">
            <v>530000</v>
          </cell>
          <cell r="Y2523">
            <v>0</v>
          </cell>
          <cell r="Z2523">
            <v>0</v>
          </cell>
          <cell r="AA2523">
            <v>42379.29</v>
          </cell>
          <cell r="AB2523">
            <v>0</v>
          </cell>
          <cell r="AC2523">
            <v>0</v>
          </cell>
          <cell r="AD2523">
            <v>72664.289999999994</v>
          </cell>
          <cell r="AE2523">
            <v>0</v>
          </cell>
          <cell r="AF2523">
            <v>0</v>
          </cell>
          <cell r="AG2523" t="str">
            <v>10</v>
          </cell>
          <cell r="AH2523" t="str">
            <v>NR</v>
          </cell>
          <cell r="AI2523" t="str">
            <v>Desig</v>
          </cell>
          <cell r="AJ2523" t="str">
            <v>I</v>
          </cell>
        </row>
        <row r="2524">
          <cell r="A2524" t="str">
            <v>1027244</v>
          </cell>
          <cell r="C2524" t="str">
            <v>04031204</v>
          </cell>
          <cell r="D2524" t="str">
            <v>GML Glycol Systems Install CRAF04- CANCELED</v>
          </cell>
          <cell r="E2524">
            <v>38047</v>
          </cell>
          <cell r="H2524">
            <v>38261</v>
          </cell>
          <cell r="I2524">
            <v>38058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200506</v>
          </cell>
          <cell r="P2524">
            <v>0</v>
          </cell>
          <cell r="Q2524" t="str">
            <v>60</v>
          </cell>
          <cell r="R2524" t="str">
            <v>Admin&amp;Other Administration</v>
          </cell>
          <cell r="T2524" t="b">
            <v>0</v>
          </cell>
          <cell r="U2524" t="b">
            <v>1</v>
          </cell>
          <cell r="V2524" t="b">
            <v>0</v>
          </cell>
          <cell r="W2524" t="str">
            <v>Accounting And Contracts</v>
          </cell>
          <cell r="X2524">
            <v>0</v>
          </cell>
          <cell r="Y2524">
            <v>0</v>
          </cell>
          <cell r="Z2524">
            <v>0</v>
          </cell>
          <cell r="AG2524" t="str">
            <v>30</v>
          </cell>
          <cell r="AH2524" t="str">
            <v>CM</v>
          </cell>
          <cell r="AI2524" t="str">
            <v>Tomb</v>
          </cell>
          <cell r="AJ2524" t="str">
            <v>T</v>
          </cell>
        </row>
        <row r="2525">
          <cell r="A2525" t="str">
            <v>1027245</v>
          </cell>
          <cell r="B2525" t="str">
            <v>P04031205</v>
          </cell>
          <cell r="C2525" t="str">
            <v>04031205</v>
          </cell>
          <cell r="D2525" t="str">
            <v>OML GLYCOL SYSTEMS INSTALL CRAF04</v>
          </cell>
          <cell r="E2525">
            <v>38047</v>
          </cell>
          <cell r="H2525">
            <v>38321</v>
          </cell>
          <cell r="I2525">
            <v>38254</v>
          </cell>
          <cell r="J2525">
            <v>95440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200506</v>
          </cell>
          <cell r="P2525">
            <v>26457</v>
          </cell>
          <cell r="Q2525" t="str">
            <v>60</v>
          </cell>
          <cell r="R2525" t="str">
            <v>Admin&amp;Other Administration</v>
          </cell>
          <cell r="T2525" t="b">
            <v>0</v>
          </cell>
          <cell r="U2525" t="b">
            <v>0</v>
          </cell>
          <cell r="V2525" t="b">
            <v>0</v>
          </cell>
          <cell r="W2525" t="str">
            <v>Accounting And Contracts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20389</v>
          </cell>
          <cell r="AE2525">
            <v>4005</v>
          </cell>
          <cell r="AF2525">
            <v>2063</v>
          </cell>
          <cell r="AG2525" t="str">
            <v>30</v>
          </cell>
          <cell r="AH2525" t="str">
            <v>CM</v>
          </cell>
          <cell r="AI2525" t="str">
            <v>Const</v>
          </cell>
          <cell r="AJ2525" t="str">
            <v>I</v>
          </cell>
        </row>
        <row r="2526">
          <cell r="A2526" t="str">
            <v>1027246</v>
          </cell>
          <cell r="B2526" t="str">
            <v>P04031203</v>
          </cell>
          <cell r="C2526" t="str">
            <v>04031203</v>
          </cell>
          <cell r="D2526" t="str">
            <v>GIBBS CLYCOL SYSTEMS INSTALL CRAF04</v>
          </cell>
          <cell r="E2526">
            <v>38047</v>
          </cell>
          <cell r="H2526">
            <v>38291</v>
          </cell>
          <cell r="I2526">
            <v>38058</v>
          </cell>
          <cell r="J2526">
            <v>67000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200506</v>
          </cell>
          <cell r="P2526">
            <v>9162.33</v>
          </cell>
          <cell r="Q2526" t="str">
            <v>60</v>
          </cell>
          <cell r="R2526" t="str">
            <v>Admin&amp;Other Administration</v>
          </cell>
          <cell r="T2526" t="b">
            <v>0</v>
          </cell>
          <cell r="U2526" t="b">
            <v>0</v>
          </cell>
          <cell r="V2526" t="b">
            <v>0</v>
          </cell>
          <cell r="W2526" t="str">
            <v>Accounting And Contracts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9162.33</v>
          </cell>
          <cell r="AE2526">
            <v>0</v>
          </cell>
          <cell r="AF2526">
            <v>0</v>
          </cell>
          <cell r="AG2526" t="str">
            <v>30</v>
          </cell>
          <cell r="AH2526" t="str">
            <v>CM</v>
          </cell>
          <cell r="AI2526" t="str">
            <v>Const</v>
          </cell>
          <cell r="AJ2526" t="str">
            <v>I</v>
          </cell>
        </row>
        <row r="2527">
          <cell r="A2527" t="str">
            <v>1027251</v>
          </cell>
          <cell r="B2527" t="str">
            <v>P04011402</v>
          </cell>
          <cell r="C2527" t="str">
            <v>04011402</v>
          </cell>
          <cell r="D2527" t="str">
            <v>YARC FLOOR UPGRADE PH 5</v>
          </cell>
          <cell r="E2527">
            <v>38018</v>
          </cell>
          <cell r="G2527">
            <v>38199</v>
          </cell>
          <cell r="H2527">
            <v>38385</v>
          </cell>
          <cell r="I2527">
            <v>38064</v>
          </cell>
          <cell r="J2527">
            <v>95000</v>
          </cell>
          <cell r="K2527">
            <v>0</v>
          </cell>
          <cell r="L2527">
            <v>22286.67</v>
          </cell>
          <cell r="M2527">
            <v>0</v>
          </cell>
          <cell r="N2527">
            <v>24324</v>
          </cell>
          <cell r="O2527">
            <v>200506</v>
          </cell>
          <cell r="P2527">
            <v>85974.67</v>
          </cell>
          <cell r="Q2527" t="str">
            <v>80</v>
          </cell>
          <cell r="R2527" t="str">
            <v>Medicine</v>
          </cell>
          <cell r="S2527" t="str">
            <v>MEDICAL CAMPUS</v>
          </cell>
          <cell r="T2527" t="b">
            <v>0</v>
          </cell>
          <cell r="U2527" t="b">
            <v>0</v>
          </cell>
          <cell r="V2527" t="b">
            <v>0</v>
          </cell>
          <cell r="W2527" t="str">
            <v>Asset Management</v>
          </cell>
          <cell r="X2527">
            <v>85975</v>
          </cell>
          <cell r="Y2527">
            <v>0</v>
          </cell>
          <cell r="Z2527">
            <v>0</v>
          </cell>
          <cell r="AA2527">
            <v>0</v>
          </cell>
          <cell r="AB2527">
            <v>63688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 t="str">
            <v>30</v>
          </cell>
          <cell r="AH2527" t="str">
            <v>CM</v>
          </cell>
          <cell r="AI2527" t="str">
            <v>Const</v>
          </cell>
          <cell r="AJ2527" t="str">
            <v>I</v>
          </cell>
        </row>
        <row r="2528">
          <cell r="A2528" t="str">
            <v>1027293</v>
          </cell>
          <cell r="B2528" t="str">
            <v>C03121555</v>
          </cell>
          <cell r="C2528" t="str">
            <v>03121555</v>
          </cell>
          <cell r="D2528" t="str">
            <v>CAPITAL MANAGEMENT SYS - OP PROJ 1009929</v>
          </cell>
          <cell r="E2528">
            <v>38047</v>
          </cell>
          <cell r="H2528">
            <v>38533</v>
          </cell>
          <cell r="I2528">
            <v>38069</v>
          </cell>
          <cell r="J2528">
            <v>75637</v>
          </cell>
          <cell r="K2528">
            <v>0</v>
          </cell>
          <cell r="L2528">
            <v>189409.74</v>
          </cell>
          <cell r="M2528">
            <v>0</v>
          </cell>
          <cell r="N2528">
            <v>75637</v>
          </cell>
          <cell r="O2528">
            <v>200506</v>
          </cell>
          <cell r="P2528">
            <v>189409.74</v>
          </cell>
          <cell r="Q2528" t="str">
            <v>60</v>
          </cell>
          <cell r="R2528" t="str">
            <v>Admin&amp;Other Administration</v>
          </cell>
          <cell r="S2528" t="str">
            <v>EQUIPMENT, SYSTEMS, SOFTWARE</v>
          </cell>
          <cell r="T2528" t="b">
            <v>0</v>
          </cell>
          <cell r="U2528" t="b">
            <v>0</v>
          </cell>
          <cell r="V2528" t="b">
            <v>0</v>
          </cell>
          <cell r="W2528" t="str">
            <v>Finance-General Administration</v>
          </cell>
          <cell r="X2528">
            <v>75637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 t="str">
            <v>50</v>
          </cell>
          <cell r="AH2528" t="str">
            <v>OO</v>
          </cell>
          <cell r="AI2528" t="str">
            <v>Const</v>
          </cell>
          <cell r="AJ2528" t="str">
            <v>I</v>
          </cell>
        </row>
        <row r="2529">
          <cell r="A2529" t="str">
            <v>1027294</v>
          </cell>
          <cell r="B2529" t="str">
            <v>C04031855</v>
          </cell>
          <cell r="C2529" t="str">
            <v>04031855</v>
          </cell>
          <cell r="D2529" t="str">
            <v>Pinnacle Telemanagement System</v>
          </cell>
          <cell r="E2529">
            <v>37803</v>
          </cell>
          <cell r="G2529">
            <v>38291</v>
          </cell>
          <cell r="I2529">
            <v>38069</v>
          </cell>
          <cell r="J2529">
            <v>457300</v>
          </cell>
          <cell r="K2529">
            <v>0</v>
          </cell>
          <cell r="L2529">
            <v>457300</v>
          </cell>
          <cell r="M2529">
            <v>457300</v>
          </cell>
          <cell r="N2529">
            <v>0</v>
          </cell>
          <cell r="O2529">
            <v>200506</v>
          </cell>
          <cell r="P2529">
            <v>457300</v>
          </cell>
          <cell r="Q2529" t="str">
            <v>61</v>
          </cell>
          <cell r="R2529" t="str">
            <v>Admin&amp;Other Other</v>
          </cell>
          <cell r="S2529" t="str">
            <v>EQUIPMENT, SYSTEMS, SOFTWARE</v>
          </cell>
          <cell r="T2529" t="b">
            <v>0</v>
          </cell>
          <cell r="U2529" t="b">
            <v>0</v>
          </cell>
          <cell r="V2529" t="b">
            <v>0</v>
          </cell>
          <cell r="W2529" t="str">
            <v>Finance-General Administration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I2529" t="str">
            <v>Tomb</v>
          </cell>
          <cell r="AJ2529" t="str">
            <v>T</v>
          </cell>
        </row>
        <row r="2530">
          <cell r="A2530" t="str">
            <v>1027295</v>
          </cell>
          <cell r="C2530" t="str">
            <v>03120356</v>
          </cell>
          <cell r="D2530" t="str">
            <v>UTILITIES MANGAEMENT SYS - OP PROJ 1025943</v>
          </cell>
          <cell r="E2530">
            <v>38047</v>
          </cell>
          <cell r="H2530">
            <v>38533</v>
          </cell>
          <cell r="I2530">
            <v>38253</v>
          </cell>
          <cell r="J2530">
            <v>812112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200506</v>
          </cell>
          <cell r="P2530">
            <v>0</v>
          </cell>
          <cell r="Q2530" t="str">
            <v>65</v>
          </cell>
          <cell r="R2530" t="str">
            <v>Admin&amp;Other Utilities Central</v>
          </cell>
          <cell r="S2530" t="str">
            <v>EQUIPMENT, SYSTEMS, SOFTWARE</v>
          </cell>
          <cell r="T2530" t="b">
            <v>0</v>
          </cell>
          <cell r="U2530" t="b">
            <v>0</v>
          </cell>
          <cell r="V2530" t="b">
            <v>0</v>
          </cell>
          <cell r="W2530" t="str">
            <v>Finance-General Administration</v>
          </cell>
          <cell r="X2530">
            <v>812112</v>
          </cell>
          <cell r="Y2530">
            <v>0</v>
          </cell>
          <cell r="Z2530">
            <v>0</v>
          </cell>
          <cell r="AG2530" t="str">
            <v>50</v>
          </cell>
          <cell r="AH2530" t="str">
            <v>OO</v>
          </cell>
          <cell r="AI2530" t="str">
            <v>Const</v>
          </cell>
          <cell r="AJ2530" t="str">
            <v>I</v>
          </cell>
        </row>
        <row r="2531">
          <cell r="A2531" t="str">
            <v>1027297</v>
          </cell>
          <cell r="B2531" t="str">
            <v>C03121557</v>
          </cell>
          <cell r="C2531" t="str">
            <v>03121557</v>
          </cell>
          <cell r="D2531" t="str">
            <v>VM LEGACY SYSTEM REPLACE - OP PROJ 1022835</v>
          </cell>
          <cell r="E2531">
            <v>38047</v>
          </cell>
          <cell r="H2531">
            <v>38534</v>
          </cell>
          <cell r="I2531">
            <v>38253</v>
          </cell>
          <cell r="J2531">
            <v>234156</v>
          </cell>
          <cell r="K2531">
            <v>0</v>
          </cell>
          <cell r="L2531">
            <v>72141.929999999993</v>
          </cell>
          <cell r="M2531">
            <v>0</v>
          </cell>
          <cell r="N2531">
            <v>5000</v>
          </cell>
          <cell r="O2531">
            <v>200506</v>
          </cell>
          <cell r="P2531">
            <v>72141.929999999993</v>
          </cell>
          <cell r="Q2531" t="str">
            <v>60</v>
          </cell>
          <cell r="R2531" t="str">
            <v>Admin&amp;Other Administration</v>
          </cell>
          <cell r="S2531" t="str">
            <v>EQUIPMENT, SYSTEMS, SOFTWARE</v>
          </cell>
          <cell r="T2531" t="b">
            <v>0</v>
          </cell>
          <cell r="U2531" t="b">
            <v>0</v>
          </cell>
          <cell r="V2531" t="b">
            <v>0</v>
          </cell>
          <cell r="W2531" t="str">
            <v>Finance-General Administration</v>
          </cell>
          <cell r="X2531">
            <v>234156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 t="str">
            <v>50</v>
          </cell>
          <cell r="AH2531" t="str">
            <v>OO</v>
          </cell>
          <cell r="AI2531" t="str">
            <v>Const</v>
          </cell>
          <cell r="AJ2531" t="str">
            <v>I</v>
          </cell>
        </row>
        <row r="2532">
          <cell r="A2532" t="str">
            <v>1027298</v>
          </cell>
          <cell r="B2532" t="str">
            <v>C03120358</v>
          </cell>
          <cell r="C2532" t="str">
            <v>03120358</v>
          </cell>
          <cell r="D2532" t="str">
            <v>FAMIS IMPLEMENTATION - OP PROJ 1025942</v>
          </cell>
          <cell r="E2532">
            <v>38047</v>
          </cell>
          <cell r="H2532">
            <v>38533</v>
          </cell>
          <cell r="I2532">
            <v>38069</v>
          </cell>
          <cell r="J2532">
            <v>304000</v>
          </cell>
          <cell r="K2532">
            <v>0</v>
          </cell>
          <cell r="L2532">
            <v>27283</v>
          </cell>
          <cell r="M2532">
            <v>0</v>
          </cell>
          <cell r="N2532">
            <v>6328</v>
          </cell>
          <cell r="O2532">
            <v>200506</v>
          </cell>
          <cell r="P2532">
            <v>27283</v>
          </cell>
          <cell r="Q2532" t="str">
            <v>60</v>
          </cell>
          <cell r="R2532" t="str">
            <v>Admin&amp;Other Administration</v>
          </cell>
          <cell r="S2532" t="str">
            <v>EQUIPMENT, SYSTEMS, SOFTWARE</v>
          </cell>
          <cell r="T2532" t="b">
            <v>0</v>
          </cell>
          <cell r="U2532" t="b">
            <v>0</v>
          </cell>
          <cell r="V2532" t="b">
            <v>0</v>
          </cell>
          <cell r="W2532" t="str">
            <v>Finance-General Administration</v>
          </cell>
          <cell r="X2532">
            <v>304000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 t="str">
            <v>50</v>
          </cell>
          <cell r="AH2532" t="str">
            <v>OO</v>
          </cell>
          <cell r="AI2532" t="str">
            <v>Const</v>
          </cell>
          <cell r="AJ2532" t="str">
            <v>I</v>
          </cell>
        </row>
        <row r="2533">
          <cell r="A2533" t="str">
            <v>1027304</v>
          </cell>
          <cell r="B2533" t="str">
            <v>C04020903</v>
          </cell>
          <cell r="C2533" t="str">
            <v>04020903</v>
          </cell>
          <cell r="D2533" t="str">
            <v>MBTS KECK 3400 SYNTHESIZER SERIAL NO 9609159</v>
          </cell>
          <cell r="E2533">
            <v>38018</v>
          </cell>
          <cell r="G2533">
            <v>38168</v>
          </cell>
          <cell r="H2533">
            <v>38107</v>
          </cell>
          <cell r="I2533">
            <v>38070</v>
          </cell>
          <cell r="J2533">
            <v>80000</v>
          </cell>
          <cell r="K2533">
            <v>0</v>
          </cell>
          <cell r="L2533">
            <v>80267</v>
          </cell>
          <cell r="M2533">
            <v>0</v>
          </cell>
          <cell r="N2533">
            <v>80000</v>
          </cell>
          <cell r="O2533">
            <v>200506</v>
          </cell>
          <cell r="P2533">
            <v>80267</v>
          </cell>
          <cell r="Q2533" t="str">
            <v>80</v>
          </cell>
          <cell r="R2533" t="str">
            <v>Medicine</v>
          </cell>
          <cell r="S2533" t="str">
            <v>EQUIPMENT, SYSTEMS, SOFTWARE</v>
          </cell>
          <cell r="T2533" t="b">
            <v>0</v>
          </cell>
          <cell r="U2533" t="b">
            <v>0</v>
          </cell>
          <cell r="V2533" t="b">
            <v>0</v>
          </cell>
          <cell r="W2533" t="str">
            <v>Finance-General Administration</v>
          </cell>
          <cell r="X2533">
            <v>0</v>
          </cell>
          <cell r="Y2533">
            <v>80000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 t="str">
            <v>50</v>
          </cell>
          <cell r="AH2533" t="str">
            <v>OE</v>
          </cell>
          <cell r="AI2533" t="str">
            <v>Const</v>
          </cell>
          <cell r="AJ2533" t="str">
            <v>I</v>
          </cell>
        </row>
        <row r="2534">
          <cell r="A2534" t="str">
            <v>1027305</v>
          </cell>
          <cell r="C2534" t="str">
            <v>04020902</v>
          </cell>
          <cell r="D2534" t="str">
            <v>MBTS KECK 3400 SYNTHESIZER SERIAL NO 9108597J</v>
          </cell>
          <cell r="E2534">
            <v>38018</v>
          </cell>
          <cell r="H2534">
            <v>38383</v>
          </cell>
          <cell r="I2534">
            <v>38435</v>
          </cell>
          <cell r="J2534">
            <v>55000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200506</v>
          </cell>
          <cell r="P2534">
            <v>0</v>
          </cell>
          <cell r="Q2534" t="str">
            <v>80</v>
          </cell>
          <cell r="R2534" t="str">
            <v>Medicine</v>
          </cell>
          <cell r="S2534" t="str">
            <v>EQUIPMENT, SYSTEMS, SOFTWARE</v>
          </cell>
          <cell r="T2534" t="b">
            <v>0</v>
          </cell>
          <cell r="U2534" t="b">
            <v>0</v>
          </cell>
          <cell r="V2534" t="b">
            <v>0</v>
          </cell>
          <cell r="W2534" t="str">
            <v>Finance-General Administration</v>
          </cell>
          <cell r="X2534">
            <v>0</v>
          </cell>
          <cell r="Y2534">
            <v>55000</v>
          </cell>
          <cell r="Z2534">
            <v>0</v>
          </cell>
          <cell r="AG2534" t="str">
            <v>50</v>
          </cell>
          <cell r="AH2534" t="str">
            <v>OE</v>
          </cell>
          <cell r="AI2534" t="str">
            <v>Const</v>
          </cell>
          <cell r="AJ2534" t="str">
            <v>I</v>
          </cell>
        </row>
        <row r="2535">
          <cell r="A2535" t="str">
            <v>1027306</v>
          </cell>
          <cell r="C2535" t="str">
            <v>04020955</v>
          </cell>
          <cell r="D2535" t="str">
            <v>MBTS KECK 3400 SYNTHESIZER SERIAL NO 9104423</v>
          </cell>
          <cell r="E2535">
            <v>38018</v>
          </cell>
          <cell r="H2535">
            <v>38383</v>
          </cell>
          <cell r="I2535">
            <v>38070</v>
          </cell>
          <cell r="J2535">
            <v>55000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200506</v>
          </cell>
          <cell r="P2535">
            <v>0</v>
          </cell>
          <cell r="Q2535" t="str">
            <v>80</v>
          </cell>
          <cell r="R2535" t="str">
            <v>Medicine</v>
          </cell>
          <cell r="S2535" t="str">
            <v>EQUIPMENT, SYSTEMS, SOFTWARE</v>
          </cell>
          <cell r="T2535" t="b">
            <v>0</v>
          </cell>
          <cell r="U2535" t="b">
            <v>0</v>
          </cell>
          <cell r="V2535" t="b">
            <v>0</v>
          </cell>
          <cell r="W2535" t="str">
            <v>Finance-General Administration</v>
          </cell>
          <cell r="X2535">
            <v>0</v>
          </cell>
          <cell r="Y2535">
            <v>55000</v>
          </cell>
          <cell r="Z2535">
            <v>0</v>
          </cell>
          <cell r="AG2535" t="str">
            <v>50</v>
          </cell>
          <cell r="AH2535" t="str">
            <v>OE</v>
          </cell>
          <cell r="AI2535" t="str">
            <v>Const</v>
          </cell>
          <cell r="AJ2535" t="str">
            <v>I</v>
          </cell>
        </row>
        <row r="2536">
          <cell r="A2536" t="str">
            <v>1027307</v>
          </cell>
          <cell r="B2536" t="str">
            <v>C02021554</v>
          </cell>
          <cell r="C2536" t="str">
            <v>02021554</v>
          </cell>
          <cell r="D2536" t="str">
            <v>Pharmacology Macromolecular X-Ray Facility High Through-put Homelab Pu</v>
          </cell>
          <cell r="E2536">
            <v>38018</v>
          </cell>
          <cell r="G2536">
            <v>38352</v>
          </cell>
          <cell r="H2536">
            <v>38306</v>
          </cell>
          <cell r="I2536">
            <v>38069</v>
          </cell>
          <cell r="J2536">
            <v>478000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200506</v>
          </cell>
          <cell r="P2536">
            <v>478000</v>
          </cell>
          <cell r="Q2536" t="str">
            <v>80</v>
          </cell>
          <cell r="R2536" t="str">
            <v>Medicine</v>
          </cell>
          <cell r="S2536" t="str">
            <v>EQUIPMENT, SYSTEMS, SOFTWARE</v>
          </cell>
          <cell r="T2536" t="b">
            <v>0</v>
          </cell>
          <cell r="U2536" t="b">
            <v>0</v>
          </cell>
          <cell r="V2536" t="b">
            <v>0</v>
          </cell>
          <cell r="W2536" t="str">
            <v>Finance-General Administration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478000</v>
          </cell>
          <cell r="AD2536">
            <v>0</v>
          </cell>
          <cell r="AE2536">
            <v>0</v>
          </cell>
          <cell r="AF2536">
            <v>0</v>
          </cell>
          <cell r="AG2536" t="str">
            <v>50</v>
          </cell>
          <cell r="AH2536" t="str">
            <v>OE</v>
          </cell>
          <cell r="AI2536" t="str">
            <v>Const</v>
          </cell>
          <cell r="AJ2536" t="str">
            <v>I</v>
          </cell>
        </row>
        <row r="2537">
          <cell r="A2537" t="str">
            <v>1027374</v>
          </cell>
          <cell r="C2537" t="str">
            <v>04033001</v>
          </cell>
          <cell r="D2537" t="str">
            <v>STEAM TUNNEL ELECTRICAL UPGRADE UCRAF04</v>
          </cell>
          <cell r="E2537">
            <v>38047</v>
          </cell>
          <cell r="H2537">
            <v>38383</v>
          </cell>
          <cell r="I2537">
            <v>38062</v>
          </cell>
          <cell r="J2537">
            <v>75000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200506</v>
          </cell>
          <cell r="P2537">
            <v>0</v>
          </cell>
          <cell r="Q2537" t="str">
            <v>65</v>
          </cell>
          <cell r="R2537" t="str">
            <v>Admin&amp;Other Utilities Central</v>
          </cell>
          <cell r="S2537" t="str">
            <v>POWER PLANTS AND UTILITY DISTRIBUTION SYSTEMS</v>
          </cell>
          <cell r="T2537" t="b">
            <v>0</v>
          </cell>
          <cell r="U2537" t="b">
            <v>0</v>
          </cell>
          <cell r="V2537" t="b">
            <v>0</v>
          </cell>
          <cell r="W2537" t="str">
            <v>Accounting And Contracts</v>
          </cell>
          <cell r="X2537">
            <v>0</v>
          </cell>
          <cell r="Y2537">
            <v>75000</v>
          </cell>
          <cell r="Z2537">
            <v>0</v>
          </cell>
          <cell r="AG2537" t="str">
            <v>40</v>
          </cell>
          <cell r="AH2537" t="str">
            <v>UT</v>
          </cell>
          <cell r="AI2537" t="str">
            <v>Const</v>
          </cell>
          <cell r="AJ2537" t="str">
            <v>I</v>
          </cell>
        </row>
        <row r="2538">
          <cell r="A2538" t="str">
            <v>1027435</v>
          </cell>
          <cell r="B2538" t="str">
            <v>P04040102</v>
          </cell>
          <cell r="C2538" t="str">
            <v>04040102</v>
          </cell>
          <cell r="D2538" t="str">
            <v>KGL ROOM 117 NEW OFFICE SPACE</v>
          </cell>
          <cell r="E2538">
            <v>38078</v>
          </cell>
          <cell r="G2538">
            <v>38199</v>
          </cell>
          <cell r="H2538">
            <v>38351</v>
          </cell>
          <cell r="I2538">
            <v>38079</v>
          </cell>
          <cell r="J2538">
            <v>94000</v>
          </cell>
          <cell r="K2538">
            <v>0</v>
          </cell>
          <cell r="L2538">
            <v>917.55</v>
          </cell>
          <cell r="M2538">
            <v>0</v>
          </cell>
          <cell r="N2538">
            <v>0</v>
          </cell>
          <cell r="O2538">
            <v>200506</v>
          </cell>
          <cell r="P2538">
            <v>81579.94</v>
          </cell>
          <cell r="Q2538" t="str">
            <v>25</v>
          </cell>
          <cell r="R2538" t="str">
            <v>Biological and Physical Sciences</v>
          </cell>
          <cell r="S2538" t="str">
            <v>SCIENCE HILL</v>
          </cell>
          <cell r="T2538" t="b">
            <v>0</v>
          </cell>
          <cell r="U2538" t="b">
            <v>0</v>
          </cell>
          <cell r="V2538" t="b">
            <v>0</v>
          </cell>
          <cell r="W2538" t="str">
            <v>Accounting And Contracts</v>
          </cell>
          <cell r="X2538">
            <v>94000</v>
          </cell>
          <cell r="Y2538">
            <v>0</v>
          </cell>
          <cell r="Z2538">
            <v>0</v>
          </cell>
          <cell r="AA2538">
            <v>510</v>
          </cell>
          <cell r="AB2538">
            <v>65068.01</v>
          </cell>
          <cell r="AC2538">
            <v>205</v>
          </cell>
          <cell r="AD2538">
            <v>14879.38</v>
          </cell>
          <cell r="AE2538">
            <v>0</v>
          </cell>
          <cell r="AF2538">
            <v>0</v>
          </cell>
          <cell r="AG2538" t="str">
            <v>20</v>
          </cell>
          <cell r="AH2538" t="str">
            <v>PR</v>
          </cell>
          <cell r="AI2538" t="str">
            <v>Const</v>
          </cell>
          <cell r="AJ2538" t="str">
            <v>I</v>
          </cell>
        </row>
        <row r="2539">
          <cell r="A2539" t="str">
            <v>1027436</v>
          </cell>
          <cell r="B2539" t="str">
            <v>P04040201</v>
          </cell>
          <cell r="C2539" t="str">
            <v>04040201</v>
          </cell>
          <cell r="D2539" t="str">
            <v>SML MECH ROOM REPL STEAM SYSTEM CRAF 04</v>
          </cell>
          <cell r="E2539">
            <v>38078</v>
          </cell>
          <cell r="H2539">
            <v>38352</v>
          </cell>
          <cell r="I2539">
            <v>38079</v>
          </cell>
          <cell r="J2539">
            <v>81600</v>
          </cell>
          <cell r="K2539">
            <v>0</v>
          </cell>
          <cell r="L2539">
            <v>54731</v>
          </cell>
          <cell r="M2539">
            <v>52523</v>
          </cell>
          <cell r="N2539">
            <v>0</v>
          </cell>
          <cell r="O2539">
            <v>200506</v>
          </cell>
          <cell r="P2539">
            <v>57228.54</v>
          </cell>
          <cell r="Q2539" t="str">
            <v>50</v>
          </cell>
          <cell r="R2539" t="str">
            <v>Libraries</v>
          </cell>
          <cell r="T2539" t="b">
            <v>0</v>
          </cell>
          <cell r="U2539" t="b">
            <v>0</v>
          </cell>
          <cell r="V2539" t="b">
            <v>0</v>
          </cell>
          <cell r="W2539" t="str">
            <v>Accounting And Contracts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2497.54</v>
          </cell>
          <cell r="AE2539">
            <v>0</v>
          </cell>
          <cell r="AF2539">
            <v>0</v>
          </cell>
          <cell r="AG2539" t="str">
            <v>30</v>
          </cell>
          <cell r="AH2539" t="str">
            <v>CM</v>
          </cell>
          <cell r="AI2539" t="str">
            <v>Const</v>
          </cell>
          <cell r="AJ2539" t="str">
            <v>I</v>
          </cell>
        </row>
        <row r="2540">
          <cell r="A2540" t="str">
            <v>1027437</v>
          </cell>
          <cell r="C2540" t="str">
            <v>04040602</v>
          </cell>
          <cell r="D2540" t="str">
            <v>HGS INSTALL FIRE ALARM SYSTEM CRAF 04</v>
          </cell>
          <cell r="E2540">
            <v>38078</v>
          </cell>
          <cell r="H2540">
            <v>38352</v>
          </cell>
          <cell r="I2540">
            <v>38079</v>
          </cell>
          <cell r="J2540">
            <v>87650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200506</v>
          </cell>
          <cell r="P2540">
            <v>0</v>
          </cell>
          <cell r="Q2540" t="str">
            <v>65</v>
          </cell>
          <cell r="R2540" t="str">
            <v>Admin&amp;Other Utilities Central</v>
          </cell>
          <cell r="T2540" t="b">
            <v>0</v>
          </cell>
          <cell r="U2540" t="b">
            <v>0</v>
          </cell>
          <cell r="V2540" t="b">
            <v>0</v>
          </cell>
          <cell r="W2540" t="str">
            <v>Accounting And Contracts</v>
          </cell>
          <cell r="X2540">
            <v>0</v>
          </cell>
          <cell r="Y2540">
            <v>0</v>
          </cell>
          <cell r="Z2540">
            <v>0</v>
          </cell>
          <cell r="AG2540" t="str">
            <v>30</v>
          </cell>
          <cell r="AH2540" t="str">
            <v>CM</v>
          </cell>
          <cell r="AI2540" t="str">
            <v>Const</v>
          </cell>
          <cell r="AJ2540" t="str">
            <v>I</v>
          </cell>
        </row>
        <row r="2541">
          <cell r="A2541" t="str">
            <v>1027500</v>
          </cell>
          <cell r="C2541" t="str">
            <v>04040155</v>
          </cell>
          <cell r="D2541" t="str">
            <v>HSC CT SCANNER</v>
          </cell>
          <cell r="E2541">
            <v>38078</v>
          </cell>
          <cell r="H2541">
            <v>38442</v>
          </cell>
          <cell r="I2541">
            <v>38678</v>
          </cell>
          <cell r="J2541">
            <v>910000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200506</v>
          </cell>
          <cell r="P2541">
            <v>0</v>
          </cell>
          <cell r="Q2541" t="str">
            <v>61</v>
          </cell>
          <cell r="R2541" t="str">
            <v>Admin&amp;Other Other</v>
          </cell>
          <cell r="T2541" t="b">
            <v>0</v>
          </cell>
          <cell r="U2541" t="b">
            <v>0</v>
          </cell>
          <cell r="V2541" t="b">
            <v>0</v>
          </cell>
          <cell r="W2541" t="str">
            <v>Finance-General Administration</v>
          </cell>
          <cell r="X2541">
            <v>0</v>
          </cell>
          <cell r="Y2541">
            <v>910000</v>
          </cell>
          <cell r="Z2541">
            <v>0</v>
          </cell>
          <cell r="AG2541" t="str">
            <v>20</v>
          </cell>
          <cell r="AH2541" t="str">
            <v>OE</v>
          </cell>
          <cell r="AI2541" t="str">
            <v>Const</v>
          </cell>
          <cell r="AJ2541" t="str">
            <v>I</v>
          </cell>
        </row>
        <row r="2542">
          <cell r="A2542" t="str">
            <v>1027518</v>
          </cell>
          <cell r="B2542" t="str">
            <v>P04040101</v>
          </cell>
          <cell r="C2542" t="str">
            <v>04040101</v>
          </cell>
          <cell r="D2542" t="str">
            <v>BRBL SPACE STUDY</v>
          </cell>
          <cell r="E2542">
            <v>38078</v>
          </cell>
          <cell r="G2542">
            <v>38230</v>
          </cell>
          <cell r="H2542">
            <v>38290</v>
          </cell>
          <cell r="I2542">
            <v>38089</v>
          </cell>
          <cell r="J2542">
            <v>22100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200506</v>
          </cell>
          <cell r="P2542">
            <v>16733.689999999999</v>
          </cell>
          <cell r="Q2542" t="str">
            <v>50</v>
          </cell>
          <cell r="R2542" t="str">
            <v>Libraries</v>
          </cell>
          <cell r="T2542" t="b">
            <v>0</v>
          </cell>
          <cell r="U2542" t="b">
            <v>0</v>
          </cell>
          <cell r="V2542" t="b">
            <v>0</v>
          </cell>
          <cell r="W2542" t="str">
            <v>Accounting And Contracts</v>
          </cell>
          <cell r="X2542">
            <v>0</v>
          </cell>
          <cell r="Y2542">
            <v>0</v>
          </cell>
          <cell r="Z2542">
            <v>0</v>
          </cell>
          <cell r="AA2542">
            <v>9670.94</v>
          </cell>
          <cell r="AB2542">
            <v>6400</v>
          </cell>
          <cell r="AC2542">
            <v>158.75</v>
          </cell>
          <cell r="AD2542">
            <v>504</v>
          </cell>
          <cell r="AE2542">
            <v>0</v>
          </cell>
          <cell r="AF2542">
            <v>0</v>
          </cell>
          <cell r="AG2542" t="str">
            <v>20</v>
          </cell>
          <cell r="AH2542" t="str">
            <v>OS</v>
          </cell>
          <cell r="AI2542" t="str">
            <v>Study</v>
          </cell>
          <cell r="AJ2542" t="str">
            <v>I</v>
          </cell>
        </row>
        <row r="2543">
          <cell r="A2543" t="str">
            <v>1027523</v>
          </cell>
          <cell r="B2543" t="str">
            <v>P04040601</v>
          </cell>
          <cell r="C2543" t="str">
            <v>04040601</v>
          </cell>
          <cell r="D2543" t="str">
            <v>BAC INERGEN SYSTEM</v>
          </cell>
          <cell r="E2543">
            <v>38078</v>
          </cell>
          <cell r="G2543">
            <v>38260</v>
          </cell>
          <cell r="H2543">
            <v>38351</v>
          </cell>
          <cell r="I2543">
            <v>38085</v>
          </cell>
          <cell r="J2543">
            <v>225000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200506</v>
          </cell>
          <cell r="P2543">
            <v>202502</v>
          </cell>
          <cell r="Q2543" t="str">
            <v>40</v>
          </cell>
          <cell r="R2543" t="str">
            <v>Mus&amp;Gall British Arts Center</v>
          </cell>
          <cell r="T2543" t="b">
            <v>0</v>
          </cell>
          <cell r="U2543" t="b">
            <v>0</v>
          </cell>
          <cell r="V2543" t="b">
            <v>0</v>
          </cell>
          <cell r="W2543" t="str">
            <v>Accounting And Contracts</v>
          </cell>
          <cell r="X2543">
            <v>0</v>
          </cell>
          <cell r="Y2543">
            <v>0</v>
          </cell>
          <cell r="Z2543">
            <v>0</v>
          </cell>
          <cell r="AA2543">
            <v>33315</v>
          </cell>
          <cell r="AB2543">
            <v>0</v>
          </cell>
          <cell r="AC2543">
            <v>161759</v>
          </cell>
          <cell r="AD2543">
            <v>6053</v>
          </cell>
          <cell r="AE2543">
            <v>0</v>
          </cell>
          <cell r="AF2543">
            <v>1375</v>
          </cell>
          <cell r="AG2543" t="str">
            <v>30</v>
          </cell>
          <cell r="AH2543" t="str">
            <v>CM</v>
          </cell>
          <cell r="AI2543" t="str">
            <v>Const</v>
          </cell>
          <cell r="AJ2543" t="str">
            <v>I</v>
          </cell>
        </row>
        <row r="2544">
          <cell r="A2544" t="str">
            <v>1027525</v>
          </cell>
          <cell r="B2544" t="str">
            <v>P03100602</v>
          </cell>
          <cell r="C2544" t="str">
            <v>03100602</v>
          </cell>
          <cell r="D2544" t="str">
            <v>HRT 6&amp;7 FIRE PROTECTION</v>
          </cell>
          <cell r="E2544">
            <v>38078</v>
          </cell>
          <cell r="G2544">
            <v>38230</v>
          </cell>
          <cell r="H2544">
            <v>38351</v>
          </cell>
          <cell r="I2544">
            <v>38089</v>
          </cell>
          <cell r="J2544">
            <v>285000</v>
          </cell>
          <cell r="K2544">
            <v>0</v>
          </cell>
          <cell r="L2544">
            <v>40088.879999999997</v>
          </cell>
          <cell r="M2544">
            <v>0</v>
          </cell>
          <cell r="N2544">
            <v>24492</v>
          </cell>
          <cell r="O2544">
            <v>200506</v>
          </cell>
          <cell r="P2544">
            <v>237743.25</v>
          </cell>
          <cell r="Q2544" t="str">
            <v>80</v>
          </cell>
          <cell r="R2544" t="str">
            <v>Medicine</v>
          </cell>
          <cell r="S2544" t="str">
            <v>MEDICAL CAMPUS</v>
          </cell>
          <cell r="T2544" t="b">
            <v>0</v>
          </cell>
          <cell r="U2544" t="b">
            <v>0</v>
          </cell>
          <cell r="V2544" t="b">
            <v>0</v>
          </cell>
          <cell r="W2544" t="str">
            <v>Asset Management</v>
          </cell>
          <cell r="X2544">
            <v>185250</v>
          </cell>
          <cell r="Y2544">
            <v>0</v>
          </cell>
          <cell r="Z2544">
            <v>0</v>
          </cell>
          <cell r="AA2544">
            <v>84897.58</v>
          </cell>
          <cell r="AB2544">
            <v>53278.42</v>
          </cell>
          <cell r="AC2544">
            <v>30109.93</v>
          </cell>
          <cell r="AD2544">
            <v>22349.439999999999</v>
          </cell>
          <cell r="AE2544">
            <v>7019</v>
          </cell>
          <cell r="AF2544">
            <v>0</v>
          </cell>
          <cell r="AG2544" t="str">
            <v>30</v>
          </cell>
          <cell r="AH2544" t="str">
            <v>CM</v>
          </cell>
          <cell r="AI2544" t="str">
            <v>Const</v>
          </cell>
          <cell r="AJ2544" t="str">
            <v>I</v>
          </cell>
        </row>
        <row r="2545">
          <cell r="A2545" t="str">
            <v>1027526</v>
          </cell>
          <cell r="B2545" t="str">
            <v>C04041301</v>
          </cell>
          <cell r="C2545" t="str">
            <v>04041301</v>
          </cell>
          <cell r="D2545" t="str">
            <v>SAYBROOK MUSIC ROOM</v>
          </cell>
          <cell r="E2545">
            <v>38078</v>
          </cell>
          <cell r="G2545">
            <v>38260</v>
          </cell>
          <cell r="H2545">
            <v>38172</v>
          </cell>
          <cell r="I2545">
            <v>38106</v>
          </cell>
          <cell r="J2545">
            <v>49500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200506</v>
          </cell>
          <cell r="P2545">
            <v>46750</v>
          </cell>
          <cell r="Q2545" t="str">
            <v>71</v>
          </cell>
          <cell r="R2545" t="str">
            <v>Residential - Undergraduate</v>
          </cell>
          <cell r="T2545" t="b">
            <v>0</v>
          </cell>
          <cell r="U2545" t="b">
            <v>0</v>
          </cell>
          <cell r="V2545" t="b">
            <v>0</v>
          </cell>
          <cell r="W2545" t="str">
            <v>Finance-General Administration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24667.5</v>
          </cell>
          <cell r="AC2545">
            <v>0</v>
          </cell>
          <cell r="AD2545">
            <v>22082.5</v>
          </cell>
          <cell r="AE2545">
            <v>0</v>
          </cell>
          <cell r="AF2545">
            <v>0</v>
          </cell>
          <cell r="AG2545" t="str">
            <v>20</v>
          </cell>
          <cell r="AH2545" t="str">
            <v>PR</v>
          </cell>
          <cell r="AI2545" t="str">
            <v>Const</v>
          </cell>
          <cell r="AJ2545" t="str">
            <v>I</v>
          </cell>
        </row>
        <row r="2546">
          <cell r="A2546" t="str">
            <v>1027527</v>
          </cell>
          <cell r="B2546" t="str">
            <v>P04030501</v>
          </cell>
          <cell r="C2546" t="str">
            <v>04030501</v>
          </cell>
          <cell r="D2546" t="str">
            <v>TEMPLE 40 6 NEUROLOGY</v>
          </cell>
          <cell r="E2546">
            <v>38078</v>
          </cell>
          <cell r="G2546">
            <v>38230</v>
          </cell>
          <cell r="H2546">
            <v>38351</v>
          </cell>
          <cell r="I2546">
            <v>38089</v>
          </cell>
          <cell r="J2546">
            <v>610000</v>
          </cell>
          <cell r="K2546">
            <v>0</v>
          </cell>
          <cell r="L2546">
            <v>11404.6</v>
          </cell>
          <cell r="M2546">
            <v>0</v>
          </cell>
          <cell r="N2546">
            <v>11405</v>
          </cell>
          <cell r="O2546">
            <v>200506</v>
          </cell>
          <cell r="P2546">
            <v>537062.25</v>
          </cell>
          <cell r="Q2546" t="str">
            <v>80</v>
          </cell>
          <cell r="R2546" t="str">
            <v>Medicine</v>
          </cell>
          <cell r="S2546" t="str">
            <v>MEDICAL CAMPUS</v>
          </cell>
          <cell r="T2546" t="b">
            <v>0</v>
          </cell>
          <cell r="U2546" t="b">
            <v>0</v>
          </cell>
          <cell r="V2546" t="b">
            <v>0</v>
          </cell>
          <cell r="W2546" t="str">
            <v>Asset Management</v>
          </cell>
          <cell r="X2546">
            <v>0</v>
          </cell>
          <cell r="Y2546">
            <v>610000</v>
          </cell>
          <cell r="Z2546">
            <v>0</v>
          </cell>
          <cell r="AA2546">
            <v>5886.55</v>
          </cell>
          <cell r="AB2546">
            <v>326465.14</v>
          </cell>
          <cell r="AC2546">
            <v>43174.01</v>
          </cell>
          <cell r="AD2546">
            <v>90234.11</v>
          </cell>
          <cell r="AE2546">
            <v>400</v>
          </cell>
          <cell r="AF2546">
            <v>59497.84</v>
          </cell>
          <cell r="AG2546" t="str">
            <v>20</v>
          </cell>
          <cell r="AH2546" t="str">
            <v>OL</v>
          </cell>
          <cell r="AI2546" t="str">
            <v>Const</v>
          </cell>
          <cell r="AJ2546" t="str">
            <v>I</v>
          </cell>
        </row>
        <row r="2547">
          <cell r="A2547" t="str">
            <v>1027528</v>
          </cell>
          <cell r="B2547" t="str">
            <v>P04031801</v>
          </cell>
          <cell r="C2547" t="str">
            <v>04031801</v>
          </cell>
          <cell r="D2547" t="str">
            <v>SLB YORK STREET OFFICES</v>
          </cell>
          <cell r="E2547">
            <v>35977</v>
          </cell>
          <cell r="G2547">
            <v>38260</v>
          </cell>
          <cell r="H2547">
            <v>38441</v>
          </cell>
          <cell r="I2547">
            <v>38076</v>
          </cell>
          <cell r="J2547">
            <v>180000</v>
          </cell>
          <cell r="K2547">
            <v>0</v>
          </cell>
          <cell r="L2547">
            <v>11385.49</v>
          </cell>
          <cell r="M2547">
            <v>0</v>
          </cell>
          <cell r="N2547">
            <v>6397</v>
          </cell>
          <cell r="O2547">
            <v>200506</v>
          </cell>
          <cell r="P2547">
            <v>149129.15</v>
          </cell>
          <cell r="Q2547" t="str">
            <v>32</v>
          </cell>
          <cell r="R2547" t="str">
            <v>Self-sup Law</v>
          </cell>
          <cell r="S2547" t="str">
            <v>LAW SCHOOL</v>
          </cell>
          <cell r="T2547" t="b">
            <v>0</v>
          </cell>
          <cell r="U2547" t="b">
            <v>0</v>
          </cell>
          <cell r="V2547" t="b">
            <v>0</v>
          </cell>
          <cell r="W2547" t="str">
            <v>Accounting And Contracts</v>
          </cell>
          <cell r="X2547">
            <v>180000</v>
          </cell>
          <cell r="Y2547">
            <v>0</v>
          </cell>
          <cell r="Z2547">
            <v>0</v>
          </cell>
          <cell r="AA2547">
            <v>199.34</v>
          </cell>
          <cell r="AB2547">
            <v>699.83</v>
          </cell>
          <cell r="AC2547">
            <v>282.25</v>
          </cell>
          <cell r="AD2547">
            <v>136562.23999999999</v>
          </cell>
          <cell r="AE2547">
            <v>0</v>
          </cell>
          <cell r="AF2547">
            <v>0</v>
          </cell>
          <cell r="AG2547" t="str">
            <v>20</v>
          </cell>
          <cell r="AH2547" t="str">
            <v>PR</v>
          </cell>
          <cell r="AI2547" t="str">
            <v>Const</v>
          </cell>
          <cell r="AJ2547" t="str">
            <v>I</v>
          </cell>
        </row>
        <row r="2548">
          <cell r="A2548" t="str">
            <v>1027610</v>
          </cell>
          <cell r="B2548" t="str">
            <v>C04042001</v>
          </cell>
          <cell r="C2548" t="str">
            <v>04042001</v>
          </cell>
          <cell r="D2548" t="str">
            <v>Yale Fields Grounds Maintenance Equipment</v>
          </cell>
          <cell r="E2548">
            <v>38078</v>
          </cell>
          <cell r="H2548">
            <v>38383</v>
          </cell>
          <cell r="I2548">
            <v>38097</v>
          </cell>
          <cell r="J2548">
            <v>251116</v>
          </cell>
          <cell r="K2548">
            <v>0</v>
          </cell>
          <cell r="L2548">
            <v>171603.33</v>
          </cell>
          <cell r="M2548">
            <v>0</v>
          </cell>
          <cell r="N2548">
            <v>161711</v>
          </cell>
          <cell r="O2548">
            <v>200506</v>
          </cell>
          <cell r="P2548">
            <v>231083.77</v>
          </cell>
          <cell r="Q2548" t="str">
            <v>54</v>
          </cell>
          <cell r="R2548" t="str">
            <v>Athletics</v>
          </cell>
          <cell r="T2548" t="b">
            <v>0</v>
          </cell>
          <cell r="U2548" t="b">
            <v>0</v>
          </cell>
          <cell r="V2548" t="b">
            <v>0</v>
          </cell>
          <cell r="W2548" t="str">
            <v>Finance-General Administration</v>
          </cell>
          <cell r="X2548">
            <v>0</v>
          </cell>
          <cell r="Y2548">
            <v>61724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59480.44</v>
          </cell>
          <cell r="AF2548">
            <v>0</v>
          </cell>
          <cell r="AG2548" t="str">
            <v>50</v>
          </cell>
          <cell r="AH2548" t="str">
            <v>OE</v>
          </cell>
          <cell r="AI2548" t="str">
            <v>Const</v>
          </cell>
          <cell r="AJ2548" t="str">
            <v>I</v>
          </cell>
        </row>
        <row r="2549">
          <cell r="A2549" t="str">
            <v>1027614</v>
          </cell>
          <cell r="B2549" t="str">
            <v>P04041402</v>
          </cell>
          <cell r="C2549" t="str">
            <v>04041402</v>
          </cell>
          <cell r="D2549" t="str">
            <v>UCRAF 04 ESC MANHOLE INSULATION REPLACE</v>
          </cell>
          <cell r="E2549">
            <v>38078</v>
          </cell>
          <cell r="G2549">
            <v>38230</v>
          </cell>
          <cell r="H2549">
            <v>38352</v>
          </cell>
          <cell r="I2549">
            <v>38093</v>
          </cell>
          <cell r="J2549">
            <v>93784</v>
          </cell>
          <cell r="K2549">
            <v>0</v>
          </cell>
          <cell r="L2549">
            <v>93784</v>
          </cell>
          <cell r="M2549">
            <v>0</v>
          </cell>
          <cell r="N2549">
            <v>90000</v>
          </cell>
          <cell r="O2549">
            <v>200506</v>
          </cell>
          <cell r="P2549">
            <v>93784</v>
          </cell>
          <cell r="Q2549" t="str">
            <v>65</v>
          </cell>
          <cell r="R2549" t="str">
            <v>Admin&amp;Other Utilities Central</v>
          </cell>
          <cell r="S2549" t="str">
            <v>POWER PLANTS AND UTILITY DISTRIBUTION SYSTEMS</v>
          </cell>
          <cell r="T2549" t="b">
            <v>0</v>
          </cell>
          <cell r="U2549" t="b">
            <v>0</v>
          </cell>
          <cell r="V2549" t="b">
            <v>0</v>
          </cell>
          <cell r="W2549" t="str">
            <v>Accounting And Contracts</v>
          </cell>
          <cell r="X2549">
            <v>0</v>
          </cell>
          <cell r="Y2549">
            <v>93784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 t="str">
            <v>40</v>
          </cell>
          <cell r="AH2549" t="str">
            <v>UT</v>
          </cell>
          <cell r="AI2549" t="str">
            <v>Const</v>
          </cell>
          <cell r="AJ2549" t="str">
            <v>I</v>
          </cell>
        </row>
        <row r="2550">
          <cell r="A2550" t="str">
            <v>1027615</v>
          </cell>
          <cell r="C2550" t="str">
            <v>04041602</v>
          </cell>
          <cell r="D2550" t="str">
            <v>CRAF 04 DEWITT FIELD LIGHTS REPLACE</v>
          </cell>
          <cell r="E2550">
            <v>38078</v>
          </cell>
          <cell r="H2550">
            <v>38412</v>
          </cell>
          <cell r="I2550">
            <v>38093</v>
          </cell>
          <cell r="J2550">
            <v>96195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200506</v>
          </cell>
          <cell r="P2550">
            <v>0</v>
          </cell>
          <cell r="Q2550" t="str">
            <v>54</v>
          </cell>
          <cell r="R2550" t="str">
            <v>Athletics</v>
          </cell>
          <cell r="T2550" t="b">
            <v>0</v>
          </cell>
          <cell r="U2550" t="b">
            <v>0</v>
          </cell>
          <cell r="V2550" t="b">
            <v>0</v>
          </cell>
          <cell r="W2550" t="str">
            <v>Accounting And Contracts</v>
          </cell>
          <cell r="X2550">
            <v>0</v>
          </cell>
          <cell r="Y2550">
            <v>0</v>
          </cell>
          <cell r="Z2550">
            <v>0</v>
          </cell>
          <cell r="AG2550" t="str">
            <v>30</v>
          </cell>
          <cell r="AH2550" t="str">
            <v>CM</v>
          </cell>
          <cell r="AI2550" t="str">
            <v>Const</v>
          </cell>
          <cell r="AJ2550" t="str">
            <v>I</v>
          </cell>
        </row>
        <row r="2551">
          <cell r="A2551" t="str">
            <v>1027616</v>
          </cell>
          <cell r="B2551" t="str">
            <v>P04041403</v>
          </cell>
          <cell r="C2551" t="str">
            <v>04041403</v>
          </cell>
          <cell r="D2551" t="str">
            <v>CRAF 04 ESC STEAM PRV REPLACE</v>
          </cell>
          <cell r="E2551">
            <v>38078</v>
          </cell>
          <cell r="H2551">
            <v>38352</v>
          </cell>
          <cell r="I2551">
            <v>38093</v>
          </cell>
          <cell r="J2551">
            <v>60800</v>
          </cell>
          <cell r="K2551">
            <v>0</v>
          </cell>
          <cell r="L2551">
            <v>52640.55</v>
          </cell>
          <cell r="M2551">
            <v>50517</v>
          </cell>
          <cell r="N2551">
            <v>0</v>
          </cell>
          <cell r="O2551">
            <v>200506</v>
          </cell>
          <cell r="P2551">
            <v>52640.55</v>
          </cell>
          <cell r="Q2551" t="str">
            <v>25</v>
          </cell>
          <cell r="R2551" t="str">
            <v>Biological and Physical Sciences</v>
          </cell>
          <cell r="T2551" t="b">
            <v>0</v>
          </cell>
          <cell r="U2551" t="b">
            <v>0</v>
          </cell>
          <cell r="V2551" t="b">
            <v>0</v>
          </cell>
          <cell r="W2551" t="str">
            <v>Accounting And Contracts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 t="str">
            <v>30</v>
          </cell>
          <cell r="AH2551" t="str">
            <v>CM</v>
          </cell>
          <cell r="AI2551" t="str">
            <v>Const</v>
          </cell>
          <cell r="AJ2551" t="str">
            <v>I</v>
          </cell>
        </row>
        <row r="2552">
          <cell r="A2552" t="str">
            <v>1027635</v>
          </cell>
          <cell r="B2552" t="str">
            <v>P04020901</v>
          </cell>
          <cell r="C2552" t="str">
            <v>04020901</v>
          </cell>
          <cell r="D2552" t="str">
            <v>VAN SHEF ACADEMIC CONVERSION</v>
          </cell>
          <cell r="E2552">
            <v>38078</v>
          </cell>
          <cell r="H2552">
            <v>38625</v>
          </cell>
          <cell r="I2552">
            <v>38093</v>
          </cell>
          <cell r="J2552">
            <v>1190000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200506</v>
          </cell>
          <cell r="P2552">
            <v>143579.95000000001</v>
          </cell>
          <cell r="Q2552" t="str">
            <v>20</v>
          </cell>
          <cell r="R2552" t="str">
            <v>Humanities</v>
          </cell>
          <cell r="T2552" t="b">
            <v>0</v>
          </cell>
          <cell r="U2552" t="b">
            <v>0</v>
          </cell>
          <cell r="V2552" t="b">
            <v>0</v>
          </cell>
          <cell r="W2552" t="str">
            <v>Accounting And Contracts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59439.99</v>
          </cell>
          <cell r="AC2552">
            <v>57656.19</v>
          </cell>
          <cell r="AD2552">
            <v>26483.77</v>
          </cell>
          <cell r="AE2552">
            <v>0</v>
          </cell>
          <cell r="AF2552">
            <v>0</v>
          </cell>
          <cell r="AG2552" t="str">
            <v>10</v>
          </cell>
          <cell r="AH2552" t="str">
            <v>CR</v>
          </cell>
          <cell r="AI2552" t="str">
            <v>Desig</v>
          </cell>
          <cell r="AJ2552" t="str">
            <v>I</v>
          </cell>
        </row>
        <row r="2553">
          <cell r="A2553" t="str">
            <v>1027669</v>
          </cell>
          <cell r="B2553" t="str">
            <v>P04012201</v>
          </cell>
          <cell r="C2553" t="str">
            <v>04012201</v>
          </cell>
          <cell r="D2553" t="str">
            <v>BB ROOF REPLACEMENT</v>
          </cell>
          <cell r="E2553">
            <v>38078</v>
          </cell>
          <cell r="H2553">
            <v>38533</v>
          </cell>
          <cell r="I2553">
            <v>38103</v>
          </cell>
          <cell r="J2553">
            <v>50000</v>
          </cell>
          <cell r="L2553">
            <v>-8605.42</v>
          </cell>
          <cell r="M2553">
            <v>0</v>
          </cell>
          <cell r="N2553">
            <v>8605</v>
          </cell>
          <cell r="O2553">
            <v>200506</v>
          </cell>
          <cell r="P2553">
            <v>0</v>
          </cell>
          <cell r="Q2553" t="str">
            <v>80</v>
          </cell>
          <cell r="R2553" t="str">
            <v>Medicine</v>
          </cell>
          <cell r="S2553" t="str">
            <v>MEDICAL CAMPUS</v>
          </cell>
          <cell r="T2553" t="b">
            <v>0</v>
          </cell>
          <cell r="U2553" t="b">
            <v>0</v>
          </cell>
          <cell r="V2553" t="b">
            <v>0</v>
          </cell>
          <cell r="W2553" t="str">
            <v>Asset Management</v>
          </cell>
          <cell r="X2553">
            <v>50000</v>
          </cell>
          <cell r="Y2553">
            <v>0</v>
          </cell>
          <cell r="Z2553">
            <v>0</v>
          </cell>
          <cell r="AA2553">
            <v>8605.42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 t="str">
            <v>30</v>
          </cell>
          <cell r="AH2553" t="str">
            <v>CM</v>
          </cell>
          <cell r="AI2553" t="str">
            <v>Plan</v>
          </cell>
          <cell r="AJ2553" t="str">
            <v>I</v>
          </cell>
        </row>
        <row r="2554">
          <cell r="A2554" t="str">
            <v>1027670</v>
          </cell>
          <cell r="B2554" t="str">
            <v>P03110511</v>
          </cell>
          <cell r="C2554" t="str">
            <v>03110511</v>
          </cell>
          <cell r="D2554" t="str">
            <v>SHM IE 43 XRAY CRYSTALLOGRAPHY CORE</v>
          </cell>
          <cell r="E2554">
            <v>38078</v>
          </cell>
          <cell r="H2554">
            <v>38411</v>
          </cell>
          <cell r="I2554">
            <v>38217</v>
          </cell>
          <cell r="J2554">
            <v>275000</v>
          </cell>
          <cell r="L2554">
            <v>12287.53</v>
          </cell>
          <cell r="M2554">
            <v>0</v>
          </cell>
          <cell r="N2554">
            <v>0</v>
          </cell>
          <cell r="O2554">
            <v>200506</v>
          </cell>
          <cell r="P2554">
            <v>133443.9</v>
          </cell>
          <cell r="Q2554" t="str">
            <v>80</v>
          </cell>
          <cell r="R2554" t="str">
            <v>Medicine</v>
          </cell>
          <cell r="S2554" t="str">
            <v>MEDICAL CAMPUS</v>
          </cell>
          <cell r="T2554" t="b">
            <v>0</v>
          </cell>
          <cell r="U2554" t="b">
            <v>0</v>
          </cell>
          <cell r="V2554" t="b">
            <v>0</v>
          </cell>
          <cell r="W2554" t="str">
            <v>Asset Management</v>
          </cell>
          <cell r="X2554">
            <v>178750</v>
          </cell>
          <cell r="Y2554">
            <v>0</v>
          </cell>
          <cell r="Z2554">
            <v>0</v>
          </cell>
          <cell r="AA2554">
            <v>5709.02</v>
          </cell>
          <cell r="AB2554">
            <v>0</v>
          </cell>
          <cell r="AC2554">
            <v>1350</v>
          </cell>
          <cell r="AD2554">
            <v>15060.63</v>
          </cell>
          <cell r="AE2554">
            <v>43582.29</v>
          </cell>
          <cell r="AF2554">
            <v>55454.43</v>
          </cell>
          <cell r="AG2554" t="str">
            <v>20</v>
          </cell>
          <cell r="AH2554" t="str">
            <v>PR</v>
          </cell>
          <cell r="AI2554" t="str">
            <v>Const</v>
          </cell>
          <cell r="AJ2554" t="str">
            <v>I</v>
          </cell>
        </row>
        <row r="2555">
          <cell r="A2555" t="str">
            <v>1027736</v>
          </cell>
          <cell r="B2555" t="str">
            <v>P04041601</v>
          </cell>
          <cell r="C2555" t="str">
            <v>04041601</v>
          </cell>
          <cell r="D2555" t="str">
            <v>SCL SPL OML LABS CLASSROOMS UPGRADE</v>
          </cell>
          <cell r="E2555">
            <v>38078</v>
          </cell>
          <cell r="G2555">
            <v>38260</v>
          </cell>
          <cell r="H2555">
            <v>38411</v>
          </cell>
          <cell r="I2555">
            <v>38103</v>
          </cell>
          <cell r="J2555">
            <v>991200</v>
          </cell>
          <cell r="L2555">
            <v>348521.28</v>
          </cell>
          <cell r="M2555">
            <v>0</v>
          </cell>
          <cell r="N2555">
            <v>0</v>
          </cell>
          <cell r="O2555">
            <v>200506</v>
          </cell>
          <cell r="P2555">
            <v>934748.73</v>
          </cell>
          <cell r="Q2555" t="str">
            <v>25</v>
          </cell>
          <cell r="R2555" t="str">
            <v>Biological and Physical Sciences</v>
          </cell>
          <cell r="S2555" t="str">
            <v>SCIENCE HILL</v>
          </cell>
          <cell r="T2555" t="b">
            <v>0</v>
          </cell>
          <cell r="U2555" t="b">
            <v>0</v>
          </cell>
          <cell r="V2555" t="b">
            <v>0</v>
          </cell>
          <cell r="W2555" t="str">
            <v>Accounting And Contracts</v>
          </cell>
          <cell r="X2555">
            <v>991200</v>
          </cell>
          <cell r="Y2555">
            <v>0</v>
          </cell>
          <cell r="Z2555">
            <v>0</v>
          </cell>
          <cell r="AA2555">
            <v>28304</v>
          </cell>
          <cell r="AB2555">
            <v>284167.02</v>
          </cell>
          <cell r="AC2555">
            <v>195172.88</v>
          </cell>
          <cell r="AD2555">
            <v>33142.76</v>
          </cell>
          <cell r="AE2555">
            <v>45440.79</v>
          </cell>
          <cell r="AF2555">
            <v>0</v>
          </cell>
          <cell r="AG2555" t="str">
            <v>20</v>
          </cell>
          <cell r="AH2555" t="str">
            <v>PR</v>
          </cell>
          <cell r="AI2555" t="str">
            <v>Const</v>
          </cell>
          <cell r="AJ2555" t="str">
            <v>I</v>
          </cell>
        </row>
        <row r="2556">
          <cell r="A2556" t="str">
            <v>1027782</v>
          </cell>
          <cell r="C2556" t="str">
            <v>04043001</v>
          </cell>
          <cell r="D2556" t="str">
            <v>ESC CRYO LAB</v>
          </cell>
          <cell r="E2556">
            <v>38108</v>
          </cell>
          <cell r="H2556">
            <v>38442</v>
          </cell>
          <cell r="I2556">
            <v>38107</v>
          </cell>
          <cell r="J2556">
            <v>60000</v>
          </cell>
          <cell r="L2556">
            <v>0</v>
          </cell>
          <cell r="M2556">
            <v>0</v>
          </cell>
          <cell r="N2556">
            <v>0</v>
          </cell>
          <cell r="O2556">
            <v>200506</v>
          </cell>
          <cell r="P2556">
            <v>0</v>
          </cell>
          <cell r="Q2556" t="str">
            <v>25</v>
          </cell>
          <cell r="R2556" t="str">
            <v>Biological and Physical Sciences</v>
          </cell>
          <cell r="T2556" t="b">
            <v>0</v>
          </cell>
          <cell r="U2556" t="b">
            <v>0</v>
          </cell>
          <cell r="V2556" t="b">
            <v>0</v>
          </cell>
          <cell r="W2556" t="str">
            <v>Accounting And Contracts</v>
          </cell>
          <cell r="X2556">
            <v>0</v>
          </cell>
          <cell r="Y2556">
            <v>0</v>
          </cell>
          <cell r="Z2556">
            <v>0</v>
          </cell>
          <cell r="AG2556" t="str">
            <v>20</v>
          </cell>
          <cell r="AH2556" t="str">
            <v>PR</v>
          </cell>
          <cell r="AI2556" t="str">
            <v>Const</v>
          </cell>
          <cell r="AJ2556" t="str">
            <v>I</v>
          </cell>
        </row>
        <row r="2557">
          <cell r="A2557" t="str">
            <v>1027846</v>
          </cell>
          <cell r="B2557" t="str">
            <v>P04032901</v>
          </cell>
          <cell r="C2557" t="str">
            <v>04032901</v>
          </cell>
          <cell r="D2557" t="str">
            <v>LMP 3 4 OFFICE RENOVATION</v>
          </cell>
          <cell r="E2557">
            <v>38108</v>
          </cell>
          <cell r="H2557">
            <v>38446</v>
          </cell>
          <cell r="I2557">
            <v>38299</v>
          </cell>
          <cell r="J2557">
            <v>720000</v>
          </cell>
          <cell r="L2557">
            <v>5625.91</v>
          </cell>
          <cell r="M2557">
            <v>0</v>
          </cell>
          <cell r="N2557">
            <v>0</v>
          </cell>
          <cell r="O2557">
            <v>200506</v>
          </cell>
          <cell r="P2557">
            <v>104110.11</v>
          </cell>
          <cell r="Q2557" t="str">
            <v>80</v>
          </cell>
          <cell r="R2557" t="str">
            <v>Medicine</v>
          </cell>
          <cell r="S2557" t="str">
            <v>MEDICAL CAMPUS</v>
          </cell>
          <cell r="T2557" t="b">
            <v>0</v>
          </cell>
          <cell r="U2557" t="b">
            <v>0</v>
          </cell>
          <cell r="V2557" t="b">
            <v>0</v>
          </cell>
          <cell r="W2557" t="str">
            <v>Asset Management</v>
          </cell>
          <cell r="X2557">
            <v>468000</v>
          </cell>
          <cell r="Y2557">
            <v>0</v>
          </cell>
          <cell r="Z2557">
            <v>0</v>
          </cell>
          <cell r="AA2557">
            <v>10625.96</v>
          </cell>
          <cell r="AB2557">
            <v>35932.910000000003</v>
          </cell>
          <cell r="AC2557">
            <v>12007.57</v>
          </cell>
          <cell r="AD2557">
            <v>19545.5</v>
          </cell>
          <cell r="AE2557">
            <v>7175.72</v>
          </cell>
          <cell r="AF2557">
            <v>13196.54</v>
          </cell>
          <cell r="AG2557" t="str">
            <v>20</v>
          </cell>
          <cell r="AH2557" t="str">
            <v>PR</v>
          </cell>
          <cell r="AI2557" t="str">
            <v>Desig</v>
          </cell>
          <cell r="AJ2557" t="str">
            <v>I</v>
          </cell>
        </row>
        <row r="2558">
          <cell r="A2558" t="str">
            <v>1027847</v>
          </cell>
          <cell r="B2558" t="str">
            <v>P04042201</v>
          </cell>
          <cell r="C2558" t="str">
            <v>04042201</v>
          </cell>
          <cell r="D2558" t="str">
            <v>YPB YPI GENERATOR PIPING UPGRADE</v>
          </cell>
          <cell r="E2558">
            <v>38108</v>
          </cell>
          <cell r="G2558">
            <v>38321</v>
          </cell>
          <cell r="H2558">
            <v>38383</v>
          </cell>
          <cell r="I2558">
            <v>38117</v>
          </cell>
          <cell r="J2558">
            <v>280000</v>
          </cell>
          <cell r="L2558">
            <v>0</v>
          </cell>
          <cell r="M2558">
            <v>0</v>
          </cell>
          <cell r="N2558">
            <v>0</v>
          </cell>
          <cell r="O2558">
            <v>200506</v>
          </cell>
          <cell r="P2558">
            <v>119410.8</v>
          </cell>
          <cell r="Q2558" t="str">
            <v>80</v>
          </cell>
          <cell r="R2558" t="str">
            <v>Medicine</v>
          </cell>
          <cell r="S2558" t="str">
            <v>MEDICAL CAMPUS</v>
          </cell>
          <cell r="T2558" t="b">
            <v>0</v>
          </cell>
          <cell r="U2558" t="b">
            <v>0</v>
          </cell>
          <cell r="V2558" t="b">
            <v>0</v>
          </cell>
          <cell r="W2558" t="str">
            <v>Asset Management</v>
          </cell>
          <cell r="X2558">
            <v>280000</v>
          </cell>
          <cell r="Y2558">
            <v>0</v>
          </cell>
          <cell r="Z2558">
            <v>0</v>
          </cell>
          <cell r="AA2558">
            <v>0</v>
          </cell>
          <cell r="AB2558">
            <v>4075.31</v>
          </cell>
          <cell r="AC2558">
            <v>6799.75</v>
          </cell>
          <cell r="AD2558">
            <v>1980.64</v>
          </cell>
          <cell r="AE2558">
            <v>106570.82</v>
          </cell>
          <cell r="AF2558">
            <v>-15.72</v>
          </cell>
          <cell r="AG2558" t="str">
            <v>30</v>
          </cell>
          <cell r="AH2558" t="str">
            <v>CM</v>
          </cell>
          <cell r="AI2558" t="str">
            <v>Const</v>
          </cell>
          <cell r="AJ2558" t="str">
            <v>I</v>
          </cell>
        </row>
        <row r="2559">
          <cell r="A2559" t="str">
            <v>1027851</v>
          </cell>
          <cell r="B2559" t="str">
            <v>P04042701</v>
          </cell>
          <cell r="C2559" t="str">
            <v>04042701</v>
          </cell>
          <cell r="D2559" t="str">
            <v>FMP 327 329</v>
          </cell>
          <cell r="E2559">
            <v>38108</v>
          </cell>
          <cell r="G2559">
            <v>38291</v>
          </cell>
          <cell r="H2559">
            <v>38411</v>
          </cell>
          <cell r="I2559">
            <v>38163</v>
          </cell>
          <cell r="J2559">
            <v>200000</v>
          </cell>
          <cell r="L2559">
            <v>9550</v>
          </cell>
          <cell r="M2559">
            <v>0</v>
          </cell>
          <cell r="N2559">
            <v>0</v>
          </cell>
          <cell r="O2559">
            <v>200506</v>
          </cell>
          <cell r="P2559">
            <v>128318.01</v>
          </cell>
          <cell r="Q2559" t="str">
            <v>80</v>
          </cell>
          <cell r="R2559" t="str">
            <v>Medicine</v>
          </cell>
          <cell r="S2559" t="str">
            <v>MEDICAL CAMPUS</v>
          </cell>
          <cell r="T2559" t="b">
            <v>0</v>
          </cell>
          <cell r="U2559" t="b">
            <v>0</v>
          </cell>
          <cell r="V2559" t="b">
            <v>0</v>
          </cell>
          <cell r="W2559" t="str">
            <v>Asset Management</v>
          </cell>
          <cell r="X2559">
            <v>130000</v>
          </cell>
          <cell r="Y2559">
            <v>0</v>
          </cell>
          <cell r="Z2559">
            <v>0</v>
          </cell>
          <cell r="AA2559">
            <v>2483.6799999999998</v>
          </cell>
          <cell r="AB2559">
            <v>6415.77</v>
          </cell>
          <cell r="AC2559">
            <v>2511.83</v>
          </cell>
          <cell r="AD2559">
            <v>44537.54</v>
          </cell>
          <cell r="AE2559">
            <v>58767.33</v>
          </cell>
          <cell r="AF2559">
            <v>4051.86</v>
          </cell>
          <cell r="AG2559" t="str">
            <v>20</v>
          </cell>
          <cell r="AH2559" t="str">
            <v>PR</v>
          </cell>
          <cell r="AI2559" t="str">
            <v>Const</v>
          </cell>
          <cell r="AJ2559" t="str">
            <v>I</v>
          </cell>
        </row>
        <row r="2560">
          <cell r="A2560" t="str">
            <v>1027853</v>
          </cell>
          <cell r="B2560" t="str">
            <v>P04050601</v>
          </cell>
          <cell r="C2560" t="str">
            <v>04050601</v>
          </cell>
          <cell r="D2560" t="str">
            <v>SSS WOOLSEY HALL AND UT ACCESSIBILITY</v>
          </cell>
          <cell r="E2560">
            <v>38108</v>
          </cell>
          <cell r="H2560">
            <v>38321</v>
          </cell>
          <cell r="I2560">
            <v>38163</v>
          </cell>
          <cell r="J2560">
            <v>200000</v>
          </cell>
          <cell r="L2560">
            <v>0</v>
          </cell>
          <cell r="M2560">
            <v>0</v>
          </cell>
          <cell r="N2560">
            <v>0</v>
          </cell>
          <cell r="O2560">
            <v>200506</v>
          </cell>
          <cell r="P2560">
            <v>70436.91</v>
          </cell>
          <cell r="Q2560" t="str">
            <v>61</v>
          </cell>
          <cell r="R2560" t="str">
            <v>Admin&amp;Other Other</v>
          </cell>
          <cell r="S2560" t="str">
            <v>OTHER PROJECTS</v>
          </cell>
          <cell r="T2560" t="b">
            <v>0</v>
          </cell>
          <cell r="U2560" t="b">
            <v>0</v>
          </cell>
          <cell r="V2560" t="b">
            <v>0</v>
          </cell>
          <cell r="W2560" t="str">
            <v>Project Accounting</v>
          </cell>
          <cell r="X2560">
            <v>0</v>
          </cell>
          <cell r="Y2560">
            <v>0</v>
          </cell>
          <cell r="Z2560">
            <v>0</v>
          </cell>
          <cell r="AA2560">
            <v>12209.9</v>
          </cell>
          <cell r="AB2560">
            <v>0</v>
          </cell>
          <cell r="AC2560">
            <v>38827</v>
          </cell>
          <cell r="AD2560">
            <v>3084</v>
          </cell>
          <cell r="AE2560">
            <v>0</v>
          </cell>
          <cell r="AF2560">
            <v>16316.01</v>
          </cell>
          <cell r="AG2560" t="str">
            <v>20</v>
          </cell>
          <cell r="AH2560" t="str">
            <v>PR</v>
          </cell>
          <cell r="AI2560" t="str">
            <v>Desig</v>
          </cell>
          <cell r="AJ2560" t="str">
            <v>I</v>
          </cell>
        </row>
        <row r="2561">
          <cell r="A2561" t="str">
            <v>1027866</v>
          </cell>
          <cell r="C2561" t="str">
            <v>04051204</v>
          </cell>
          <cell r="D2561" t="str">
            <v>246 CHURCH AND 53 WALL STREETS UCRAF 04</v>
          </cell>
          <cell r="E2561">
            <v>38108</v>
          </cell>
          <cell r="H2561">
            <v>38411</v>
          </cell>
          <cell r="I2561">
            <v>38114</v>
          </cell>
          <cell r="J2561">
            <v>89300</v>
          </cell>
          <cell r="L2561">
            <v>0</v>
          </cell>
          <cell r="M2561">
            <v>0</v>
          </cell>
          <cell r="N2561">
            <v>0</v>
          </cell>
          <cell r="O2561">
            <v>200506</v>
          </cell>
          <cell r="P2561">
            <v>0</v>
          </cell>
          <cell r="Q2561" t="str">
            <v>32</v>
          </cell>
          <cell r="R2561" t="str">
            <v>Self-sup Law</v>
          </cell>
          <cell r="T2561" t="b">
            <v>0</v>
          </cell>
          <cell r="U2561" t="b">
            <v>0</v>
          </cell>
          <cell r="V2561" t="b">
            <v>0</v>
          </cell>
          <cell r="W2561" t="str">
            <v>Project Accounting</v>
          </cell>
          <cell r="X2561">
            <v>0</v>
          </cell>
          <cell r="Y2561">
            <v>89300</v>
          </cell>
          <cell r="Z2561">
            <v>0</v>
          </cell>
          <cell r="AG2561" t="str">
            <v>30</v>
          </cell>
          <cell r="AH2561" t="str">
            <v>CM</v>
          </cell>
          <cell r="AI2561" t="str">
            <v>Const</v>
          </cell>
          <cell r="AJ2561" t="str">
            <v>I</v>
          </cell>
        </row>
        <row r="2562">
          <cell r="A2562" t="str">
            <v>1027891</v>
          </cell>
          <cell r="C2562" t="str">
            <v>04051455</v>
          </cell>
          <cell r="D2562" t="str">
            <v>ERROR</v>
          </cell>
          <cell r="E2562">
            <v>35977</v>
          </cell>
          <cell r="L2562">
            <v>0</v>
          </cell>
          <cell r="M2562">
            <v>0</v>
          </cell>
          <cell r="N2562">
            <v>0</v>
          </cell>
          <cell r="O2562">
            <v>200506</v>
          </cell>
          <cell r="P2562">
            <v>0</v>
          </cell>
          <cell r="T2562" t="b">
            <v>0</v>
          </cell>
          <cell r="U2562" t="b">
            <v>0</v>
          </cell>
          <cell r="V2562" t="b">
            <v>0</v>
          </cell>
          <cell r="W2562" t="str">
            <v>Project Accounting</v>
          </cell>
          <cell r="X2562">
            <v>0</v>
          </cell>
          <cell r="Y2562">
            <v>0</v>
          </cell>
          <cell r="Z2562">
            <v>0</v>
          </cell>
          <cell r="AI2562" t="str">
            <v>Tomb</v>
          </cell>
          <cell r="AJ2562" t="str">
            <v>T</v>
          </cell>
        </row>
        <row r="2563">
          <cell r="A2563" t="str">
            <v>1027892</v>
          </cell>
          <cell r="C2563" t="str">
            <v>04051401</v>
          </cell>
          <cell r="D2563" t="str">
            <v>PSPP ELECTRIC CHILLER PURCHASE UCRAF 04</v>
          </cell>
          <cell r="E2563">
            <v>38108</v>
          </cell>
          <cell r="H2563">
            <v>38383</v>
          </cell>
          <cell r="I2563">
            <v>38121</v>
          </cell>
          <cell r="J2563">
            <v>57200</v>
          </cell>
          <cell r="L2563">
            <v>0</v>
          </cell>
          <cell r="M2563">
            <v>0</v>
          </cell>
          <cell r="N2563">
            <v>0</v>
          </cell>
          <cell r="O2563">
            <v>200506</v>
          </cell>
          <cell r="P2563">
            <v>0</v>
          </cell>
          <cell r="Q2563" t="str">
            <v>65</v>
          </cell>
          <cell r="R2563" t="str">
            <v>Admin&amp;Other Utilities Central</v>
          </cell>
          <cell r="S2563" t="str">
            <v>POWER PLANTS AND UTILITY DISTRIBUTION SYSTEMS</v>
          </cell>
          <cell r="T2563" t="b">
            <v>0</v>
          </cell>
          <cell r="U2563" t="b">
            <v>0</v>
          </cell>
          <cell r="V2563" t="b">
            <v>0</v>
          </cell>
          <cell r="W2563" t="str">
            <v>Project Accounting</v>
          </cell>
          <cell r="X2563">
            <v>0</v>
          </cell>
          <cell r="Y2563">
            <v>57200</v>
          </cell>
          <cell r="Z2563">
            <v>0</v>
          </cell>
          <cell r="AG2563" t="str">
            <v>30</v>
          </cell>
          <cell r="AH2563" t="str">
            <v>UT</v>
          </cell>
          <cell r="AI2563" t="str">
            <v>Const</v>
          </cell>
          <cell r="AJ2563" t="str">
            <v>I</v>
          </cell>
        </row>
        <row r="2564">
          <cell r="A2564" t="str">
            <v>1027930</v>
          </cell>
          <cell r="B2564" t="str">
            <v>P04050602</v>
          </cell>
          <cell r="C2564" t="str">
            <v>04050602</v>
          </cell>
          <cell r="D2564" t="str">
            <v>SHM MEDICAL LIBRARY E LEVEL UPGRADES</v>
          </cell>
          <cell r="E2564">
            <v>38108</v>
          </cell>
          <cell r="H2564">
            <v>38352</v>
          </cell>
          <cell r="I2564">
            <v>38118</v>
          </cell>
          <cell r="J2564">
            <v>75000</v>
          </cell>
          <cell r="L2564">
            <v>0</v>
          </cell>
          <cell r="M2564">
            <v>0</v>
          </cell>
          <cell r="N2564">
            <v>0</v>
          </cell>
          <cell r="O2564">
            <v>200506</v>
          </cell>
          <cell r="P2564">
            <v>51494.28</v>
          </cell>
          <cell r="Q2564" t="str">
            <v>80</v>
          </cell>
          <cell r="R2564" t="str">
            <v>Medicine</v>
          </cell>
          <cell r="S2564" t="str">
            <v>MEDICAL CAMPUS</v>
          </cell>
          <cell r="T2564" t="b">
            <v>0</v>
          </cell>
          <cell r="U2564" t="b">
            <v>0</v>
          </cell>
          <cell r="V2564" t="b">
            <v>0</v>
          </cell>
          <cell r="W2564" t="str">
            <v>Asset Management</v>
          </cell>
          <cell r="X2564">
            <v>75000</v>
          </cell>
          <cell r="Y2564">
            <v>0</v>
          </cell>
          <cell r="Z2564">
            <v>0</v>
          </cell>
          <cell r="AA2564">
            <v>0</v>
          </cell>
          <cell r="AB2564">
            <v>6645</v>
          </cell>
          <cell r="AC2564">
            <v>44849.279999999999</v>
          </cell>
          <cell r="AD2564">
            <v>0</v>
          </cell>
          <cell r="AE2564">
            <v>0</v>
          </cell>
          <cell r="AF2564">
            <v>0</v>
          </cell>
          <cell r="AG2564" t="str">
            <v>20</v>
          </cell>
          <cell r="AH2564" t="str">
            <v>PR</v>
          </cell>
          <cell r="AI2564" t="str">
            <v>Const</v>
          </cell>
          <cell r="AJ2564" t="str">
            <v>I</v>
          </cell>
        </row>
        <row r="2565">
          <cell r="A2565" t="str">
            <v>1027931</v>
          </cell>
          <cell r="C2565" t="str">
            <v>04051855</v>
          </cell>
          <cell r="D2565" t="str">
            <v>YARC FAS FACILITIES EQUIPMENT UPGRADE OML ANIMAL CAGING</v>
          </cell>
          <cell r="E2565">
            <v>38108</v>
          </cell>
          <cell r="H2565">
            <v>38383</v>
          </cell>
          <cell r="I2565">
            <v>38125</v>
          </cell>
          <cell r="J2565">
            <v>350000</v>
          </cell>
          <cell r="L2565">
            <v>0</v>
          </cell>
          <cell r="M2565">
            <v>0</v>
          </cell>
          <cell r="N2565">
            <v>0</v>
          </cell>
          <cell r="O2565">
            <v>200506</v>
          </cell>
          <cell r="P2565">
            <v>0</v>
          </cell>
          <cell r="Q2565" t="str">
            <v>25</v>
          </cell>
          <cell r="R2565" t="str">
            <v>Biological and Physical Sciences</v>
          </cell>
          <cell r="S2565" t="str">
            <v>EQUIPMENT, SYSTEMS, SOFTWARE</v>
          </cell>
          <cell r="T2565" t="b">
            <v>0</v>
          </cell>
          <cell r="U2565" t="b">
            <v>0</v>
          </cell>
          <cell r="V2565" t="b">
            <v>0</v>
          </cell>
          <cell r="W2565" t="str">
            <v>Finance-General Administration</v>
          </cell>
          <cell r="X2565">
            <v>0</v>
          </cell>
          <cell r="Y2565">
            <v>350000</v>
          </cell>
          <cell r="Z2565">
            <v>0</v>
          </cell>
          <cell r="AG2565" t="str">
            <v>20</v>
          </cell>
          <cell r="AH2565" t="str">
            <v>OE</v>
          </cell>
          <cell r="AI2565" t="str">
            <v>Const</v>
          </cell>
          <cell r="AJ2565" t="str">
            <v>I</v>
          </cell>
        </row>
        <row r="2566">
          <cell r="A2566" t="str">
            <v>1027932</v>
          </cell>
          <cell r="B2566" t="str">
            <v>P04042202</v>
          </cell>
          <cell r="C2566" t="str">
            <v>04042202</v>
          </cell>
          <cell r="D2566" t="str">
            <v>BML FMB BAS HARDWARE SOFTWARE UPGRADE</v>
          </cell>
          <cell r="E2566">
            <v>38108</v>
          </cell>
          <cell r="H2566">
            <v>38472</v>
          </cell>
          <cell r="I2566">
            <v>38121</v>
          </cell>
          <cell r="J2566">
            <v>75000</v>
          </cell>
          <cell r="L2566">
            <v>0</v>
          </cell>
          <cell r="M2566">
            <v>0</v>
          </cell>
          <cell r="N2566">
            <v>0</v>
          </cell>
          <cell r="O2566">
            <v>200506</v>
          </cell>
          <cell r="P2566">
            <v>4903.13</v>
          </cell>
          <cell r="Q2566" t="str">
            <v>80</v>
          </cell>
          <cell r="R2566" t="str">
            <v>Medicine</v>
          </cell>
          <cell r="S2566" t="str">
            <v>MEDICAL CAMPUS</v>
          </cell>
          <cell r="T2566" t="b">
            <v>0</v>
          </cell>
          <cell r="U2566" t="b">
            <v>0</v>
          </cell>
          <cell r="V2566" t="b">
            <v>0</v>
          </cell>
          <cell r="W2566" t="str">
            <v>Asset Management</v>
          </cell>
          <cell r="X2566">
            <v>48750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1760</v>
          </cell>
          <cell r="AE2566">
            <v>2963.13</v>
          </cell>
          <cell r="AF2566">
            <v>180</v>
          </cell>
          <cell r="AG2566" t="str">
            <v>30</v>
          </cell>
          <cell r="AH2566" t="str">
            <v>CM</v>
          </cell>
          <cell r="AI2566" t="str">
            <v>Const</v>
          </cell>
          <cell r="AJ2566" t="str">
            <v>I</v>
          </cell>
        </row>
        <row r="2567">
          <cell r="A2567" t="str">
            <v>1027950</v>
          </cell>
          <cell r="B2567" t="str">
            <v>P04030101</v>
          </cell>
          <cell r="C2567" t="str">
            <v>04030101</v>
          </cell>
          <cell r="D2567" t="str">
            <v>AARF BUILDING A HVAC UPGRADE</v>
          </cell>
          <cell r="E2567">
            <v>38108</v>
          </cell>
          <cell r="G2567">
            <v>38230</v>
          </cell>
          <cell r="H2567">
            <v>38352</v>
          </cell>
          <cell r="I2567">
            <v>38127</v>
          </cell>
          <cell r="J2567">
            <v>78000</v>
          </cell>
          <cell r="L2567">
            <v>78000</v>
          </cell>
          <cell r="M2567">
            <v>0</v>
          </cell>
          <cell r="N2567">
            <v>39346</v>
          </cell>
          <cell r="O2567">
            <v>200506</v>
          </cell>
          <cell r="P2567">
            <v>78000</v>
          </cell>
          <cell r="Q2567" t="str">
            <v>80</v>
          </cell>
          <cell r="R2567" t="str">
            <v>Medicine</v>
          </cell>
          <cell r="S2567" t="str">
            <v>MEDICAL CAMPUS</v>
          </cell>
          <cell r="T2567" t="b">
            <v>0</v>
          </cell>
          <cell r="U2567" t="b">
            <v>1</v>
          </cell>
          <cell r="V2567" t="b">
            <v>0</v>
          </cell>
          <cell r="W2567" t="str">
            <v>Asset Management</v>
          </cell>
          <cell r="X2567">
            <v>78000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 t="str">
            <v>30</v>
          </cell>
          <cell r="AH2567" t="str">
            <v>CM</v>
          </cell>
          <cell r="AI2567" t="str">
            <v>FullyF</v>
          </cell>
          <cell r="AJ2567" t="str">
            <v>FF</v>
          </cell>
        </row>
        <row r="2568">
          <cell r="A2568" t="str">
            <v>1027957</v>
          </cell>
          <cell r="B2568" t="str">
            <v>P04031201</v>
          </cell>
          <cell r="C2568" t="str">
            <v>04031201</v>
          </cell>
          <cell r="D2568" t="str">
            <v>UNIVERSITY SECURITY FIRE UPGRADE</v>
          </cell>
          <cell r="E2568">
            <v>38108</v>
          </cell>
          <cell r="H2568">
            <v>38625</v>
          </cell>
          <cell r="I2568">
            <v>38049</v>
          </cell>
          <cell r="J2568">
            <v>585000</v>
          </cell>
          <cell r="L2568">
            <v>3625</v>
          </cell>
          <cell r="M2568">
            <v>0</v>
          </cell>
          <cell r="N2568">
            <v>0</v>
          </cell>
          <cell r="O2568">
            <v>200506</v>
          </cell>
          <cell r="P2568">
            <v>29543.7</v>
          </cell>
          <cell r="Q2568" t="str">
            <v>61</v>
          </cell>
          <cell r="R2568" t="str">
            <v>Admin&amp;Other Other</v>
          </cell>
          <cell r="S2568" t="str">
            <v>OTHER PROJECTS</v>
          </cell>
          <cell r="T2568" t="b">
            <v>0</v>
          </cell>
          <cell r="U2568" t="b">
            <v>0</v>
          </cell>
          <cell r="V2568" t="b">
            <v>0</v>
          </cell>
          <cell r="W2568" t="str">
            <v>Project Accounting</v>
          </cell>
          <cell r="X2568">
            <v>3625</v>
          </cell>
          <cell r="Y2568">
            <v>0</v>
          </cell>
          <cell r="Z2568">
            <v>0</v>
          </cell>
          <cell r="AA2568">
            <v>582.1</v>
          </cell>
          <cell r="AB2568">
            <v>0</v>
          </cell>
          <cell r="AC2568">
            <v>9099.4500000000007</v>
          </cell>
          <cell r="AD2568">
            <v>2281.25</v>
          </cell>
          <cell r="AE2568">
            <v>1375</v>
          </cell>
          <cell r="AF2568">
            <v>12580.9</v>
          </cell>
          <cell r="AG2568" t="str">
            <v>30</v>
          </cell>
          <cell r="AH2568" t="str">
            <v>CM</v>
          </cell>
          <cell r="AI2568" t="str">
            <v>Const</v>
          </cell>
          <cell r="AJ2568" t="str">
            <v>I</v>
          </cell>
        </row>
        <row r="2569">
          <cell r="A2569" t="str">
            <v>1027958</v>
          </cell>
          <cell r="B2569" t="str">
            <v>P04052001</v>
          </cell>
          <cell r="C2569" t="str">
            <v>04052001</v>
          </cell>
          <cell r="D2569" t="str">
            <v>YARC FLOOR UPGRADE PH 6</v>
          </cell>
          <cell r="E2569">
            <v>38108</v>
          </cell>
          <cell r="G2569">
            <v>38291</v>
          </cell>
          <cell r="H2569">
            <v>38595</v>
          </cell>
          <cell r="I2569">
            <v>38127</v>
          </cell>
          <cell r="J2569">
            <v>95000</v>
          </cell>
          <cell r="L2569">
            <v>813.75</v>
          </cell>
          <cell r="M2569">
            <v>0</v>
          </cell>
          <cell r="N2569">
            <v>0</v>
          </cell>
          <cell r="O2569">
            <v>200506</v>
          </cell>
          <cell r="P2569">
            <v>88711.07</v>
          </cell>
          <cell r="Q2569" t="str">
            <v>80</v>
          </cell>
          <cell r="R2569" t="str">
            <v>Medicine</v>
          </cell>
          <cell r="S2569" t="str">
            <v>MEDICAL CAMPUS</v>
          </cell>
          <cell r="T2569" t="b">
            <v>0</v>
          </cell>
          <cell r="U2569" t="b">
            <v>0</v>
          </cell>
          <cell r="V2569" t="b">
            <v>0</v>
          </cell>
          <cell r="W2569" t="str">
            <v>Asset Management</v>
          </cell>
          <cell r="X2569">
            <v>61750</v>
          </cell>
          <cell r="Y2569">
            <v>0</v>
          </cell>
          <cell r="Z2569">
            <v>0</v>
          </cell>
          <cell r="AA2569">
            <v>2636</v>
          </cell>
          <cell r="AB2569">
            <v>20381.32</v>
          </cell>
          <cell r="AC2569">
            <v>750</v>
          </cell>
          <cell r="AD2569">
            <v>920</v>
          </cell>
          <cell r="AE2569">
            <v>63210</v>
          </cell>
          <cell r="AF2569">
            <v>0</v>
          </cell>
          <cell r="AG2569" t="str">
            <v>30</v>
          </cell>
          <cell r="AH2569" t="str">
            <v>CM</v>
          </cell>
          <cell r="AI2569" t="str">
            <v>Const</v>
          </cell>
          <cell r="AJ2569" t="str">
            <v>I</v>
          </cell>
        </row>
        <row r="2570">
          <cell r="A2570" t="str">
            <v>1027984</v>
          </cell>
          <cell r="C2570" t="str">
            <v>03120901</v>
          </cell>
          <cell r="D2570" t="str">
            <v>YALE SUSTAINABLE FOODS</v>
          </cell>
          <cell r="E2570">
            <v>38108</v>
          </cell>
          <cell r="H2570">
            <v>38899</v>
          </cell>
          <cell r="I2570">
            <v>37978</v>
          </cell>
          <cell r="J2570">
            <v>20000</v>
          </cell>
          <cell r="L2570">
            <v>0</v>
          </cell>
          <cell r="M2570">
            <v>0</v>
          </cell>
          <cell r="N2570">
            <v>0</v>
          </cell>
          <cell r="O2570">
            <v>200506</v>
          </cell>
          <cell r="P2570">
            <v>0</v>
          </cell>
          <cell r="Q2570" t="str">
            <v>61</v>
          </cell>
          <cell r="R2570" t="str">
            <v>Admin&amp;Other Other</v>
          </cell>
          <cell r="T2570" t="b">
            <v>0</v>
          </cell>
          <cell r="U2570" t="b">
            <v>0</v>
          </cell>
          <cell r="V2570" t="b">
            <v>0</v>
          </cell>
          <cell r="W2570" t="str">
            <v>Project Accounting</v>
          </cell>
          <cell r="X2570">
            <v>0</v>
          </cell>
          <cell r="Y2570">
            <v>0</v>
          </cell>
          <cell r="Z2570">
            <v>20000</v>
          </cell>
          <cell r="AG2570" t="str">
            <v>20</v>
          </cell>
          <cell r="AH2570" t="str">
            <v>OO</v>
          </cell>
          <cell r="AI2570" t="str">
            <v>Desig</v>
          </cell>
          <cell r="AJ2570" t="str">
            <v>I</v>
          </cell>
        </row>
        <row r="2571">
          <cell r="A2571" t="str">
            <v>1028005</v>
          </cell>
          <cell r="B2571" t="str">
            <v>P04032301</v>
          </cell>
          <cell r="C2571" t="str">
            <v>04032301</v>
          </cell>
          <cell r="D2571" t="str">
            <v>YPB ATRIUM INFILL</v>
          </cell>
          <cell r="E2571">
            <v>38108</v>
          </cell>
          <cell r="H2571">
            <v>38355</v>
          </cell>
          <cell r="I2571">
            <v>38132</v>
          </cell>
          <cell r="J2571">
            <v>50000</v>
          </cell>
          <cell r="L2571">
            <v>0</v>
          </cell>
          <cell r="M2571">
            <v>0</v>
          </cell>
          <cell r="N2571">
            <v>0</v>
          </cell>
          <cell r="O2571">
            <v>200506</v>
          </cell>
          <cell r="P2571">
            <v>43370.48</v>
          </cell>
          <cell r="Q2571" t="str">
            <v>80</v>
          </cell>
          <cell r="R2571" t="str">
            <v>Medicine</v>
          </cell>
          <cell r="S2571" t="str">
            <v>MEDICAL CAMPUS</v>
          </cell>
          <cell r="T2571" t="b">
            <v>0</v>
          </cell>
          <cell r="U2571" t="b">
            <v>0</v>
          </cell>
          <cell r="V2571" t="b">
            <v>0</v>
          </cell>
          <cell r="W2571" t="str">
            <v>Asset Management</v>
          </cell>
          <cell r="X2571">
            <v>50000</v>
          </cell>
          <cell r="Y2571">
            <v>0</v>
          </cell>
          <cell r="Z2571">
            <v>0</v>
          </cell>
          <cell r="AA2571">
            <v>0</v>
          </cell>
          <cell r="AB2571">
            <v>4331.1000000000004</v>
          </cell>
          <cell r="AC2571">
            <v>39039.379999999997</v>
          </cell>
          <cell r="AD2571">
            <v>0</v>
          </cell>
          <cell r="AE2571">
            <v>0</v>
          </cell>
          <cell r="AF2571">
            <v>0</v>
          </cell>
          <cell r="AG2571" t="str">
            <v>20</v>
          </cell>
          <cell r="AH2571" t="str">
            <v>PR</v>
          </cell>
          <cell r="AI2571" t="str">
            <v>Desig</v>
          </cell>
          <cell r="AJ2571" t="str">
            <v>I</v>
          </cell>
        </row>
        <row r="2572">
          <cell r="A2572" t="str">
            <v>1028006</v>
          </cell>
          <cell r="B2572" t="str">
            <v>P03100601</v>
          </cell>
          <cell r="C2572" t="str">
            <v>03100601</v>
          </cell>
          <cell r="D2572" t="str">
            <v>HOPE BUILDING FIRE PROTECTION</v>
          </cell>
          <cell r="E2572">
            <v>38108</v>
          </cell>
          <cell r="H2572">
            <v>38397</v>
          </cell>
          <cell r="I2572">
            <v>38229</v>
          </cell>
          <cell r="J2572">
            <v>570000</v>
          </cell>
          <cell r="L2572">
            <v>38329.85</v>
          </cell>
          <cell r="M2572">
            <v>0</v>
          </cell>
          <cell r="N2572">
            <v>38330</v>
          </cell>
          <cell r="O2572">
            <v>200506</v>
          </cell>
          <cell r="P2572">
            <v>297589.62</v>
          </cell>
          <cell r="Q2572" t="str">
            <v>80</v>
          </cell>
          <cell r="R2572" t="str">
            <v>Medicine</v>
          </cell>
          <cell r="S2572" t="str">
            <v>MEDICAL CAMPUS</v>
          </cell>
          <cell r="T2572" t="b">
            <v>0</v>
          </cell>
          <cell r="U2572" t="b">
            <v>0</v>
          </cell>
          <cell r="V2572" t="b">
            <v>0</v>
          </cell>
          <cell r="W2572" t="str">
            <v>Asset Management</v>
          </cell>
          <cell r="X2572">
            <v>570000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230</v>
          </cell>
          <cell r="AD2572">
            <v>320</v>
          </cell>
          <cell r="AE2572">
            <v>46433.599999999999</v>
          </cell>
          <cell r="AF2572">
            <v>212276.17</v>
          </cell>
          <cell r="AG2572" t="str">
            <v>30</v>
          </cell>
          <cell r="AH2572" t="str">
            <v>CM</v>
          </cell>
          <cell r="AI2572" t="str">
            <v>Const</v>
          </cell>
          <cell r="AJ2572" t="str">
            <v>I</v>
          </cell>
        </row>
        <row r="2573">
          <cell r="A2573" t="str">
            <v>1028029</v>
          </cell>
          <cell r="B2573" t="str">
            <v>P04051703</v>
          </cell>
          <cell r="C2573" t="str">
            <v>04051703</v>
          </cell>
          <cell r="D2573" t="str">
            <v>ENERGY CONSERVATION IMPROVEMENTS</v>
          </cell>
          <cell r="E2573">
            <v>38108</v>
          </cell>
          <cell r="H2573">
            <v>38533</v>
          </cell>
          <cell r="I2573">
            <v>38132</v>
          </cell>
          <cell r="J2573">
            <v>550000</v>
          </cell>
          <cell r="L2573">
            <v>0</v>
          </cell>
          <cell r="M2573">
            <v>0</v>
          </cell>
          <cell r="N2573">
            <v>0</v>
          </cell>
          <cell r="O2573">
            <v>200506</v>
          </cell>
          <cell r="P2573">
            <v>133163.98000000001</v>
          </cell>
          <cell r="Q2573" t="str">
            <v>61</v>
          </cell>
          <cell r="R2573" t="str">
            <v>Admin&amp;Other Other</v>
          </cell>
          <cell r="S2573" t="str">
            <v>OTHER PROJECTS</v>
          </cell>
          <cell r="T2573" t="b">
            <v>0</v>
          </cell>
          <cell r="U2573" t="b">
            <v>0</v>
          </cell>
          <cell r="V2573" t="b">
            <v>0</v>
          </cell>
          <cell r="W2573" t="str">
            <v>Project Accounting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9635</v>
          </cell>
          <cell r="AC2573">
            <v>30894</v>
          </cell>
          <cell r="AD2573">
            <v>45659.98</v>
          </cell>
          <cell r="AE2573">
            <v>0</v>
          </cell>
          <cell r="AF2573">
            <v>46975</v>
          </cell>
          <cell r="AG2573" t="str">
            <v>30</v>
          </cell>
          <cell r="AH2573" t="str">
            <v>CM</v>
          </cell>
          <cell r="AI2573" t="str">
            <v>Const</v>
          </cell>
          <cell r="AJ2573" t="str">
            <v>I</v>
          </cell>
        </row>
        <row r="2574">
          <cell r="A2574" t="str">
            <v>1028030</v>
          </cell>
          <cell r="B2574" t="str">
            <v>P04051702</v>
          </cell>
          <cell r="C2574" t="str">
            <v>04051702</v>
          </cell>
          <cell r="D2574" t="str">
            <v>OML AQUATIC MODULAR BUILDING</v>
          </cell>
          <cell r="E2574">
            <v>38108</v>
          </cell>
          <cell r="H2574">
            <v>38321</v>
          </cell>
          <cell r="I2574">
            <v>38132</v>
          </cell>
          <cell r="J2574">
            <v>650000</v>
          </cell>
          <cell r="L2574">
            <v>19717.27</v>
          </cell>
          <cell r="M2574">
            <v>0</v>
          </cell>
          <cell r="N2574">
            <v>0</v>
          </cell>
          <cell r="O2574">
            <v>200506</v>
          </cell>
          <cell r="P2574">
            <v>382301.5</v>
          </cell>
          <cell r="Q2574" t="str">
            <v>25</v>
          </cell>
          <cell r="R2574" t="str">
            <v>Biological and Physical Sciences</v>
          </cell>
          <cell r="S2574" t="str">
            <v>SCIENCE HILL</v>
          </cell>
          <cell r="T2574" t="b">
            <v>0</v>
          </cell>
          <cell r="U2574" t="b">
            <v>0</v>
          </cell>
          <cell r="V2574" t="b">
            <v>0</v>
          </cell>
          <cell r="W2574" t="str">
            <v>Project Accounting</v>
          </cell>
          <cell r="X2574">
            <v>650000</v>
          </cell>
          <cell r="Y2574">
            <v>0</v>
          </cell>
          <cell r="Z2574">
            <v>0</v>
          </cell>
          <cell r="AA2574">
            <v>15000</v>
          </cell>
          <cell r="AB2574">
            <v>72474.350000000006</v>
          </cell>
          <cell r="AC2574">
            <v>0</v>
          </cell>
          <cell r="AD2574">
            <v>2714</v>
          </cell>
          <cell r="AE2574">
            <v>271476.23</v>
          </cell>
          <cell r="AF2574">
            <v>919.65</v>
          </cell>
          <cell r="AG2574" t="str">
            <v>20</v>
          </cell>
          <cell r="AH2574" t="str">
            <v>PR</v>
          </cell>
          <cell r="AI2574" t="str">
            <v>Const</v>
          </cell>
          <cell r="AJ2574" t="str">
            <v>I</v>
          </cell>
        </row>
        <row r="2575">
          <cell r="A2575" t="str">
            <v>1028031</v>
          </cell>
          <cell r="B2575" t="str">
            <v>P04051203</v>
          </cell>
          <cell r="C2575" t="str">
            <v>04051203</v>
          </cell>
          <cell r="D2575" t="str">
            <v>JAMES 370 ZONES 3 AND 4</v>
          </cell>
          <cell r="E2575">
            <v>38108</v>
          </cell>
          <cell r="G2575">
            <v>38260</v>
          </cell>
          <cell r="H2575">
            <v>38442</v>
          </cell>
          <cell r="I2575">
            <v>38132</v>
          </cell>
          <cell r="J2575">
            <v>260000</v>
          </cell>
          <cell r="L2575">
            <v>0</v>
          </cell>
          <cell r="M2575">
            <v>0</v>
          </cell>
          <cell r="N2575">
            <v>0</v>
          </cell>
          <cell r="O2575">
            <v>200506</v>
          </cell>
          <cell r="P2575">
            <v>223832.55</v>
          </cell>
          <cell r="Q2575" t="str">
            <v>61</v>
          </cell>
          <cell r="R2575" t="str">
            <v>Admin&amp;Other Other</v>
          </cell>
          <cell r="T2575" t="b">
            <v>0</v>
          </cell>
          <cell r="U2575" t="b">
            <v>0</v>
          </cell>
          <cell r="V2575" t="b">
            <v>0</v>
          </cell>
          <cell r="W2575" t="str">
            <v>Project Accounting</v>
          </cell>
          <cell r="X2575">
            <v>0</v>
          </cell>
          <cell r="Y2575">
            <v>260000</v>
          </cell>
          <cell r="Z2575">
            <v>0</v>
          </cell>
          <cell r="AA2575">
            <v>0</v>
          </cell>
          <cell r="AB2575">
            <v>659.05</v>
          </cell>
          <cell r="AC2575">
            <v>162869.70000000001</v>
          </cell>
          <cell r="AD2575">
            <v>41433.800000000003</v>
          </cell>
          <cell r="AE2575">
            <v>18708</v>
          </cell>
          <cell r="AF2575">
            <v>162</v>
          </cell>
          <cell r="AG2575" t="str">
            <v>20</v>
          </cell>
          <cell r="AH2575" t="str">
            <v>PR</v>
          </cell>
          <cell r="AI2575" t="str">
            <v>Const</v>
          </cell>
          <cell r="AJ2575" t="str">
            <v>I</v>
          </cell>
        </row>
        <row r="2576">
          <cell r="A2576" t="str">
            <v>1028033</v>
          </cell>
          <cell r="B2576" t="str">
            <v>P04051701</v>
          </cell>
          <cell r="C2576" t="str">
            <v>04051701</v>
          </cell>
          <cell r="D2576" t="str">
            <v>ML ROOM 124 RENOVATION</v>
          </cell>
          <cell r="E2576">
            <v>38108</v>
          </cell>
          <cell r="G2576">
            <v>38260</v>
          </cell>
          <cell r="H2576">
            <v>38411</v>
          </cell>
          <cell r="I2576">
            <v>38285</v>
          </cell>
          <cell r="J2576">
            <v>219000</v>
          </cell>
          <cell r="L2576">
            <v>13394</v>
          </cell>
          <cell r="M2576">
            <v>0</v>
          </cell>
          <cell r="N2576">
            <v>0</v>
          </cell>
          <cell r="O2576">
            <v>200506</v>
          </cell>
          <cell r="P2576">
            <v>191750.83</v>
          </cell>
          <cell r="Q2576" t="str">
            <v>24</v>
          </cell>
          <cell r="R2576" t="str">
            <v>Eng&amp;ApplSci</v>
          </cell>
          <cell r="S2576" t="str">
            <v>SCIENCE HILL</v>
          </cell>
          <cell r="T2576" t="b">
            <v>0</v>
          </cell>
          <cell r="U2576" t="b">
            <v>0</v>
          </cell>
          <cell r="V2576" t="b">
            <v>0</v>
          </cell>
          <cell r="W2576" t="str">
            <v>Project Accounting</v>
          </cell>
          <cell r="X2576">
            <v>142350</v>
          </cell>
          <cell r="Y2576">
            <v>0</v>
          </cell>
          <cell r="Z2576">
            <v>0</v>
          </cell>
          <cell r="AA2576">
            <v>0</v>
          </cell>
          <cell r="AB2576">
            <v>44833.07</v>
          </cell>
          <cell r="AC2576">
            <v>110643.1</v>
          </cell>
          <cell r="AD2576">
            <v>22965.25</v>
          </cell>
          <cell r="AE2576">
            <v>10475.41</v>
          </cell>
          <cell r="AF2576">
            <v>-10560</v>
          </cell>
          <cell r="AG2576" t="str">
            <v>20</v>
          </cell>
          <cell r="AH2576" t="str">
            <v>PR</v>
          </cell>
          <cell r="AI2576" t="str">
            <v>Const</v>
          </cell>
          <cell r="AJ2576" t="str">
            <v>I</v>
          </cell>
        </row>
        <row r="2577">
          <cell r="A2577" t="str">
            <v>1028034</v>
          </cell>
          <cell r="B2577" t="str">
            <v>P04050401</v>
          </cell>
          <cell r="C2577" t="str">
            <v>04050401</v>
          </cell>
          <cell r="D2577" t="str">
            <v>TEMPLE 40 6 CHILD STUDY</v>
          </cell>
          <cell r="E2577">
            <v>38108</v>
          </cell>
          <cell r="G2577">
            <v>38198</v>
          </cell>
          <cell r="H2577">
            <v>38383</v>
          </cell>
          <cell r="I2577">
            <v>38132</v>
          </cell>
          <cell r="J2577">
            <v>190000</v>
          </cell>
          <cell r="L2577">
            <v>0</v>
          </cell>
          <cell r="M2577">
            <v>0</v>
          </cell>
          <cell r="N2577">
            <v>0</v>
          </cell>
          <cell r="O2577">
            <v>200506</v>
          </cell>
          <cell r="P2577">
            <v>142709.5</v>
          </cell>
          <cell r="Q2577" t="str">
            <v>80</v>
          </cell>
          <cell r="R2577" t="str">
            <v>Medicine</v>
          </cell>
          <cell r="T2577" t="b">
            <v>0</v>
          </cell>
          <cell r="U2577" t="b">
            <v>0</v>
          </cell>
          <cell r="V2577" t="b">
            <v>0</v>
          </cell>
          <cell r="W2577" t="str">
            <v>Asset Management</v>
          </cell>
          <cell r="X2577">
            <v>0</v>
          </cell>
          <cell r="Y2577">
            <v>0</v>
          </cell>
          <cell r="Z2577">
            <v>190000</v>
          </cell>
          <cell r="AA2577">
            <v>0</v>
          </cell>
          <cell r="AB2577">
            <v>125032.68</v>
          </cell>
          <cell r="AC2577">
            <v>1495.8</v>
          </cell>
          <cell r="AD2577">
            <v>12797.77</v>
          </cell>
          <cell r="AE2577">
            <v>0</v>
          </cell>
          <cell r="AF2577">
            <v>3383.25</v>
          </cell>
          <cell r="AG2577" t="str">
            <v>20</v>
          </cell>
          <cell r="AH2577" t="str">
            <v>OL</v>
          </cell>
          <cell r="AI2577" t="str">
            <v>Const</v>
          </cell>
          <cell r="AJ2577" t="str">
            <v>I</v>
          </cell>
        </row>
        <row r="2578">
          <cell r="A2578" t="str">
            <v>1028035</v>
          </cell>
          <cell r="B2578" t="str">
            <v>P04052102</v>
          </cell>
          <cell r="C2578" t="str">
            <v>04052102</v>
          </cell>
          <cell r="D2578" t="str">
            <v>SDQ ISM Marquand Chapel Organ</v>
          </cell>
          <cell r="E2578">
            <v>38231</v>
          </cell>
          <cell r="H2578">
            <v>39478</v>
          </cell>
          <cell r="I2578">
            <v>38246</v>
          </cell>
          <cell r="J2578">
            <v>100000</v>
          </cell>
          <cell r="L2578">
            <v>0</v>
          </cell>
          <cell r="M2578">
            <v>0</v>
          </cell>
          <cell r="N2578">
            <v>0</v>
          </cell>
          <cell r="O2578">
            <v>200506</v>
          </cell>
          <cell r="P2578">
            <v>23413.53</v>
          </cell>
          <cell r="Q2578" t="str">
            <v>35</v>
          </cell>
          <cell r="R2578" t="str">
            <v>Self-sup Institute of Sacred Music</v>
          </cell>
          <cell r="T2578" t="b">
            <v>0</v>
          </cell>
          <cell r="U2578" t="b">
            <v>0</v>
          </cell>
          <cell r="V2578" t="b">
            <v>0</v>
          </cell>
          <cell r="W2578" t="str">
            <v>Project Accounting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12770.84</v>
          </cell>
          <cell r="AF2578">
            <v>10642.69</v>
          </cell>
          <cell r="AG2578" t="str">
            <v>10</v>
          </cell>
          <cell r="AH2578" t="str">
            <v>PR</v>
          </cell>
          <cell r="AI2578" t="str">
            <v>Desig</v>
          </cell>
          <cell r="AJ2578" t="str">
            <v>I</v>
          </cell>
        </row>
        <row r="2579">
          <cell r="A2579" t="str">
            <v>1028036</v>
          </cell>
          <cell r="B2579" t="str">
            <v>P04051301</v>
          </cell>
          <cell r="C2579" t="str">
            <v>04051301</v>
          </cell>
          <cell r="D2579" t="str">
            <v>CPP CHILLER PLANT OPTIMIZATION</v>
          </cell>
          <cell r="E2579">
            <v>38108</v>
          </cell>
          <cell r="H2579">
            <v>38625</v>
          </cell>
          <cell r="I2579">
            <v>38132</v>
          </cell>
          <cell r="J2579">
            <v>143000</v>
          </cell>
          <cell r="L2579">
            <v>0</v>
          </cell>
          <cell r="M2579">
            <v>0</v>
          </cell>
          <cell r="N2579">
            <v>0</v>
          </cell>
          <cell r="O2579">
            <v>200506</v>
          </cell>
          <cell r="P2579">
            <v>52431</v>
          </cell>
          <cell r="Q2579" t="str">
            <v>65</v>
          </cell>
          <cell r="R2579" t="str">
            <v>Admin&amp;Other Utilities Central</v>
          </cell>
          <cell r="S2579" t="str">
            <v>POWER PLANTS AND UTILITY DISTRIBUTION SYSTEMS</v>
          </cell>
          <cell r="T2579" t="b">
            <v>0</v>
          </cell>
          <cell r="U2579" t="b">
            <v>0</v>
          </cell>
          <cell r="V2579" t="b">
            <v>0</v>
          </cell>
          <cell r="W2579" t="str">
            <v>Project Accounting</v>
          </cell>
          <cell r="X2579">
            <v>143000</v>
          </cell>
          <cell r="Y2579">
            <v>0</v>
          </cell>
          <cell r="Z2579">
            <v>0</v>
          </cell>
          <cell r="AA2579">
            <v>22986</v>
          </cell>
          <cell r="AB2579">
            <v>0</v>
          </cell>
          <cell r="AC2579">
            <v>0</v>
          </cell>
          <cell r="AD2579">
            <v>713</v>
          </cell>
          <cell r="AE2579">
            <v>28732</v>
          </cell>
          <cell r="AF2579">
            <v>0</v>
          </cell>
          <cell r="AG2579" t="str">
            <v>40</v>
          </cell>
          <cell r="AH2579" t="str">
            <v>UT</v>
          </cell>
          <cell r="AI2579" t="str">
            <v>Const</v>
          </cell>
          <cell r="AJ2579" t="str">
            <v>I</v>
          </cell>
        </row>
        <row r="2580">
          <cell r="A2580" t="str">
            <v>1028054</v>
          </cell>
          <cell r="B2580" t="str">
            <v>P04052101</v>
          </cell>
          <cell r="C2580" t="str">
            <v>04052101</v>
          </cell>
          <cell r="D2580" t="str">
            <v>CPP GAS METER PURCHASE UCRAF 04</v>
          </cell>
          <cell r="E2580">
            <v>38139</v>
          </cell>
          <cell r="H2580">
            <v>38442</v>
          </cell>
          <cell r="I2580">
            <v>38128</v>
          </cell>
          <cell r="J2580">
            <v>57022</v>
          </cell>
          <cell r="L2580">
            <v>0</v>
          </cell>
          <cell r="M2580">
            <v>0</v>
          </cell>
          <cell r="N2580">
            <v>0</v>
          </cell>
          <cell r="O2580">
            <v>200506</v>
          </cell>
          <cell r="P2580">
            <v>27048.3</v>
          </cell>
          <cell r="Q2580" t="str">
            <v>65</v>
          </cell>
          <cell r="R2580" t="str">
            <v>Admin&amp;Other Utilities Central</v>
          </cell>
          <cell r="T2580" t="b">
            <v>0</v>
          </cell>
          <cell r="U2580" t="b">
            <v>0</v>
          </cell>
          <cell r="V2580" t="b">
            <v>0</v>
          </cell>
          <cell r="W2580" t="str">
            <v>Project Accounting</v>
          </cell>
          <cell r="X2580">
            <v>0</v>
          </cell>
          <cell r="Y2580">
            <v>57022</v>
          </cell>
          <cell r="Z2580">
            <v>0</v>
          </cell>
          <cell r="AA2580">
            <v>255</v>
          </cell>
          <cell r="AB2580">
            <v>0</v>
          </cell>
          <cell r="AC2580">
            <v>0</v>
          </cell>
          <cell r="AD2580">
            <v>26793.3</v>
          </cell>
          <cell r="AE2580">
            <v>0</v>
          </cell>
          <cell r="AF2580">
            <v>0</v>
          </cell>
          <cell r="AG2580" t="str">
            <v>30</v>
          </cell>
          <cell r="AH2580" t="str">
            <v>CM</v>
          </cell>
          <cell r="AI2580" t="str">
            <v>Const</v>
          </cell>
          <cell r="AJ2580" t="str">
            <v>I</v>
          </cell>
        </row>
        <row r="2581">
          <cell r="A2581" t="str">
            <v>1028055</v>
          </cell>
          <cell r="B2581" t="str">
            <v>P04052401</v>
          </cell>
          <cell r="C2581" t="str">
            <v>04052401</v>
          </cell>
          <cell r="D2581" t="str">
            <v>PWG TRAP REHEAT COIL REPLACE PH 2 CRAF 04</v>
          </cell>
          <cell r="E2581">
            <v>38139</v>
          </cell>
          <cell r="H2581">
            <v>38291</v>
          </cell>
          <cell r="I2581">
            <v>38128</v>
          </cell>
          <cell r="J2581">
            <v>89800</v>
          </cell>
          <cell r="L2581">
            <v>0</v>
          </cell>
          <cell r="M2581">
            <v>0</v>
          </cell>
          <cell r="N2581">
            <v>0</v>
          </cell>
          <cell r="O2581">
            <v>200506</v>
          </cell>
          <cell r="P2581">
            <v>73258</v>
          </cell>
          <cell r="Q2581" t="str">
            <v>54</v>
          </cell>
          <cell r="R2581" t="str">
            <v>Athletics</v>
          </cell>
          <cell r="T2581" t="b">
            <v>0</v>
          </cell>
          <cell r="U2581" t="b">
            <v>0</v>
          </cell>
          <cell r="V2581" t="b">
            <v>0</v>
          </cell>
          <cell r="W2581" t="str">
            <v>Project Accounting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18000</v>
          </cell>
          <cell r="AC2581">
            <v>0</v>
          </cell>
          <cell r="AD2581">
            <v>558</v>
          </cell>
          <cell r="AE2581">
            <v>0</v>
          </cell>
          <cell r="AF2581">
            <v>54700</v>
          </cell>
          <cell r="AG2581" t="str">
            <v>30</v>
          </cell>
          <cell r="AH2581" t="str">
            <v>CM</v>
          </cell>
          <cell r="AI2581" t="str">
            <v>Const</v>
          </cell>
          <cell r="AJ2581" t="str">
            <v>I</v>
          </cell>
        </row>
        <row r="2582">
          <cell r="A2582" t="str">
            <v>1028056</v>
          </cell>
          <cell r="C2582" t="str">
            <v>04052403</v>
          </cell>
          <cell r="D2582" t="str">
            <v>HLH 30 TERMITE REPAIR</v>
          </cell>
          <cell r="E2582">
            <v>38139</v>
          </cell>
          <cell r="H2582">
            <v>38717</v>
          </cell>
          <cell r="I2582">
            <v>38132</v>
          </cell>
          <cell r="J2582">
            <v>400000</v>
          </cell>
          <cell r="L2582">
            <v>0</v>
          </cell>
          <cell r="M2582">
            <v>0</v>
          </cell>
          <cell r="N2582">
            <v>0</v>
          </cell>
          <cell r="O2582">
            <v>200506</v>
          </cell>
          <cell r="P2582">
            <v>0</v>
          </cell>
          <cell r="Q2582" t="str">
            <v>22</v>
          </cell>
          <cell r="R2582" t="str">
            <v>Soc Sci</v>
          </cell>
          <cell r="S2582" t="str">
            <v>HILLHOUSE AVENUNE</v>
          </cell>
          <cell r="T2582" t="b">
            <v>0</v>
          </cell>
          <cell r="U2582" t="b">
            <v>0</v>
          </cell>
          <cell r="V2582" t="b">
            <v>0</v>
          </cell>
          <cell r="W2582" t="str">
            <v>Project Accounting</v>
          </cell>
          <cell r="X2582">
            <v>400000</v>
          </cell>
          <cell r="Y2582">
            <v>0</v>
          </cell>
          <cell r="Z2582">
            <v>0</v>
          </cell>
          <cell r="AG2582" t="str">
            <v>30</v>
          </cell>
          <cell r="AH2582" t="str">
            <v>CM</v>
          </cell>
          <cell r="AI2582" t="str">
            <v>Const</v>
          </cell>
          <cell r="AJ2582" t="str">
            <v>I</v>
          </cell>
        </row>
        <row r="2583">
          <cell r="A2583" t="str">
            <v>1028074</v>
          </cell>
          <cell r="B2583" t="str">
            <v>P03050102</v>
          </cell>
          <cell r="C2583" t="str">
            <v>03050102</v>
          </cell>
          <cell r="D2583" t="str">
            <v>YPB 165 RECEPTION AREA</v>
          </cell>
          <cell r="E2583">
            <v>38139</v>
          </cell>
          <cell r="H2583">
            <v>38564</v>
          </cell>
          <cell r="I2583">
            <v>38289</v>
          </cell>
          <cell r="J2583">
            <v>175000</v>
          </cell>
          <cell r="L2583">
            <v>0</v>
          </cell>
          <cell r="M2583">
            <v>0</v>
          </cell>
          <cell r="N2583">
            <v>0</v>
          </cell>
          <cell r="O2583">
            <v>200506</v>
          </cell>
          <cell r="P2583">
            <v>38718.89</v>
          </cell>
          <cell r="Q2583" t="str">
            <v>80</v>
          </cell>
          <cell r="R2583" t="str">
            <v>Medicine</v>
          </cell>
          <cell r="S2583" t="str">
            <v>MEDICAL CAMPUS</v>
          </cell>
          <cell r="T2583" t="b">
            <v>0</v>
          </cell>
          <cell r="U2583" t="b">
            <v>0</v>
          </cell>
          <cell r="V2583" t="b">
            <v>0</v>
          </cell>
          <cell r="W2583" t="str">
            <v>Asset Management</v>
          </cell>
          <cell r="X2583">
            <v>175000</v>
          </cell>
          <cell r="Y2583">
            <v>0</v>
          </cell>
          <cell r="Z2583">
            <v>0</v>
          </cell>
          <cell r="AA2583">
            <v>0</v>
          </cell>
          <cell r="AB2583">
            <v>4810</v>
          </cell>
          <cell r="AC2583">
            <v>1458.32</v>
          </cell>
          <cell r="AD2583">
            <v>0</v>
          </cell>
          <cell r="AE2583">
            <v>20590.97</v>
          </cell>
          <cell r="AF2583">
            <v>11859.6</v>
          </cell>
          <cell r="AG2583" t="str">
            <v>20</v>
          </cell>
          <cell r="AH2583" t="str">
            <v>PR</v>
          </cell>
          <cell r="AI2583" t="str">
            <v>Plan</v>
          </cell>
          <cell r="AJ2583" t="str">
            <v>I</v>
          </cell>
        </row>
        <row r="2584">
          <cell r="A2584" t="str">
            <v>1028075</v>
          </cell>
          <cell r="B2584" t="str">
            <v>P04030301</v>
          </cell>
          <cell r="C2584" t="str">
            <v>04030301</v>
          </cell>
          <cell r="D2584" t="str">
            <v>LMP 5 FIRE PROTECTION PH 1</v>
          </cell>
          <cell r="E2584">
            <v>38139</v>
          </cell>
          <cell r="H2584">
            <v>38625</v>
          </cell>
          <cell r="I2584">
            <v>38135</v>
          </cell>
          <cell r="J2584">
            <v>45000</v>
          </cell>
          <cell r="L2584">
            <v>8684.73</v>
          </cell>
          <cell r="M2584">
            <v>0</v>
          </cell>
          <cell r="N2584">
            <v>0</v>
          </cell>
          <cell r="O2584">
            <v>200506</v>
          </cell>
          <cell r="P2584">
            <v>10622.4</v>
          </cell>
          <cell r="Q2584" t="str">
            <v>80</v>
          </cell>
          <cell r="R2584" t="str">
            <v>Medicine</v>
          </cell>
          <cell r="S2584" t="str">
            <v>MEDICAL CAMPUS</v>
          </cell>
          <cell r="T2584" t="b">
            <v>0</v>
          </cell>
          <cell r="U2584" t="b">
            <v>0</v>
          </cell>
          <cell r="V2584" t="b">
            <v>0</v>
          </cell>
          <cell r="W2584" t="str">
            <v>Asset Management</v>
          </cell>
          <cell r="X2584">
            <v>29250</v>
          </cell>
          <cell r="Y2584">
            <v>0</v>
          </cell>
          <cell r="Z2584">
            <v>0</v>
          </cell>
          <cell r="AA2584">
            <v>1890.55</v>
          </cell>
          <cell r="AB2584">
            <v>47.12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 t="str">
            <v>30</v>
          </cell>
          <cell r="AH2584" t="str">
            <v>CM</v>
          </cell>
          <cell r="AI2584" t="str">
            <v>Const</v>
          </cell>
          <cell r="AJ2584" t="str">
            <v>I</v>
          </cell>
        </row>
        <row r="2585">
          <cell r="A2585" t="str">
            <v>1028077</v>
          </cell>
          <cell r="B2585" t="str">
            <v>P04051704</v>
          </cell>
          <cell r="C2585" t="str">
            <v>04051704</v>
          </cell>
          <cell r="D2585" t="str">
            <v>COLLEGE 135 2 TESTING ROOMS</v>
          </cell>
          <cell r="E2585">
            <v>38139</v>
          </cell>
          <cell r="G2585">
            <v>38199</v>
          </cell>
          <cell r="H2585">
            <v>38442</v>
          </cell>
          <cell r="I2585">
            <v>38233</v>
          </cell>
          <cell r="J2585">
            <v>140000</v>
          </cell>
          <cell r="L2585">
            <v>0</v>
          </cell>
          <cell r="M2585">
            <v>0</v>
          </cell>
          <cell r="N2585">
            <v>0</v>
          </cell>
          <cell r="O2585">
            <v>200506</v>
          </cell>
          <cell r="P2585">
            <v>53427.7</v>
          </cell>
          <cell r="Q2585" t="str">
            <v>80</v>
          </cell>
          <cell r="R2585" t="str">
            <v>Medicine</v>
          </cell>
          <cell r="S2585" t="str">
            <v>MEDICAL CAMPUS</v>
          </cell>
          <cell r="T2585" t="b">
            <v>0</v>
          </cell>
          <cell r="U2585" t="b">
            <v>0</v>
          </cell>
          <cell r="V2585" t="b">
            <v>0</v>
          </cell>
          <cell r="W2585" t="str">
            <v>Project Accounting</v>
          </cell>
          <cell r="X2585">
            <v>0</v>
          </cell>
          <cell r="Y2585">
            <v>140000</v>
          </cell>
          <cell r="Z2585">
            <v>0</v>
          </cell>
          <cell r="AA2585">
            <v>0</v>
          </cell>
          <cell r="AB2585">
            <v>0</v>
          </cell>
          <cell r="AC2585">
            <v>53427.7</v>
          </cell>
          <cell r="AD2585">
            <v>0</v>
          </cell>
          <cell r="AE2585">
            <v>0</v>
          </cell>
          <cell r="AF2585">
            <v>0</v>
          </cell>
          <cell r="AG2585" t="str">
            <v>20</v>
          </cell>
          <cell r="AH2585" t="str">
            <v>PR</v>
          </cell>
          <cell r="AI2585" t="str">
            <v>Const</v>
          </cell>
          <cell r="AJ2585" t="str">
            <v>I</v>
          </cell>
        </row>
        <row r="2586">
          <cell r="A2586" t="str">
            <v>1028080</v>
          </cell>
          <cell r="B2586" t="str">
            <v>P04052601</v>
          </cell>
          <cell r="C2586" t="str">
            <v>04052601</v>
          </cell>
          <cell r="D2586" t="str">
            <v>BML 44 - 50A FREEZER FARM</v>
          </cell>
          <cell r="E2586">
            <v>38139</v>
          </cell>
          <cell r="G2586">
            <v>38260</v>
          </cell>
          <cell r="H2586">
            <v>38503</v>
          </cell>
          <cell r="I2586">
            <v>38338</v>
          </cell>
          <cell r="J2586">
            <v>75000</v>
          </cell>
          <cell r="L2586">
            <v>4910.2</v>
          </cell>
          <cell r="M2586">
            <v>0</v>
          </cell>
          <cell r="N2586">
            <v>0</v>
          </cell>
          <cell r="O2586">
            <v>200506</v>
          </cell>
          <cell r="P2586">
            <v>10179.89</v>
          </cell>
          <cell r="Q2586" t="str">
            <v>80</v>
          </cell>
          <cell r="R2586" t="str">
            <v>Medicine</v>
          </cell>
          <cell r="S2586" t="str">
            <v>MEDICAL CAMPUS</v>
          </cell>
          <cell r="T2586" t="b">
            <v>0</v>
          </cell>
          <cell r="U2586" t="b">
            <v>0</v>
          </cell>
          <cell r="V2586" t="b">
            <v>0</v>
          </cell>
          <cell r="W2586" t="str">
            <v>Asset Management</v>
          </cell>
          <cell r="X2586">
            <v>48750</v>
          </cell>
          <cell r="Y2586">
            <v>0</v>
          </cell>
          <cell r="Z2586">
            <v>0</v>
          </cell>
          <cell r="AA2586">
            <v>40</v>
          </cell>
          <cell r="AB2586">
            <v>438.3</v>
          </cell>
          <cell r="AC2586">
            <v>3408.78</v>
          </cell>
          <cell r="AD2586">
            <v>797.88</v>
          </cell>
          <cell r="AE2586">
            <v>389.73</v>
          </cell>
          <cell r="AF2586">
            <v>195</v>
          </cell>
          <cell r="AG2586" t="str">
            <v>20</v>
          </cell>
          <cell r="AH2586" t="str">
            <v>PR</v>
          </cell>
          <cell r="AI2586" t="str">
            <v>Const</v>
          </cell>
          <cell r="AJ2586" t="str">
            <v>I</v>
          </cell>
        </row>
        <row r="2587">
          <cell r="A2587" t="str">
            <v>1028083</v>
          </cell>
          <cell r="B2587" t="str">
            <v>P04052801</v>
          </cell>
          <cell r="C2587" t="str">
            <v>04052801</v>
          </cell>
          <cell r="D2587" t="str">
            <v>BASS HVAC UPGRADES CRAF 04</v>
          </cell>
          <cell r="E2587">
            <v>38139</v>
          </cell>
          <cell r="H2587">
            <v>38352</v>
          </cell>
          <cell r="I2587">
            <v>38261</v>
          </cell>
          <cell r="J2587">
            <v>90200</v>
          </cell>
          <cell r="L2587">
            <v>0</v>
          </cell>
          <cell r="M2587">
            <v>0</v>
          </cell>
          <cell r="N2587">
            <v>0</v>
          </cell>
          <cell r="O2587">
            <v>200506</v>
          </cell>
          <cell r="P2587">
            <v>58590</v>
          </cell>
          <cell r="Q2587" t="str">
            <v>25</v>
          </cell>
          <cell r="R2587" t="str">
            <v>Biological and Physical Sciences</v>
          </cell>
          <cell r="T2587" t="b">
            <v>0</v>
          </cell>
          <cell r="U2587" t="b">
            <v>0</v>
          </cell>
          <cell r="V2587" t="b">
            <v>0</v>
          </cell>
          <cell r="W2587" t="str">
            <v>Project Accounting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43200</v>
          </cell>
          <cell r="AE2587">
            <v>0</v>
          </cell>
          <cell r="AF2587">
            <v>15390</v>
          </cell>
          <cell r="AG2587" t="str">
            <v>30</v>
          </cell>
          <cell r="AH2587" t="str">
            <v>CM</v>
          </cell>
          <cell r="AI2587" t="str">
            <v>Const</v>
          </cell>
          <cell r="AJ2587" t="str">
            <v>I</v>
          </cell>
        </row>
        <row r="2588">
          <cell r="A2588" t="str">
            <v>1028110</v>
          </cell>
          <cell r="C2588" t="str">
            <v>04060401</v>
          </cell>
          <cell r="D2588" t="str">
            <v>TAC STEAM METERS</v>
          </cell>
          <cell r="E2588">
            <v>38139</v>
          </cell>
          <cell r="H2588">
            <v>38442</v>
          </cell>
          <cell r="I2588">
            <v>38142</v>
          </cell>
          <cell r="J2588">
            <v>50426</v>
          </cell>
          <cell r="L2588">
            <v>0</v>
          </cell>
          <cell r="M2588">
            <v>0</v>
          </cell>
          <cell r="N2588">
            <v>0</v>
          </cell>
          <cell r="O2588">
            <v>200506</v>
          </cell>
          <cell r="P2588">
            <v>0</v>
          </cell>
          <cell r="Q2588" t="str">
            <v>65</v>
          </cell>
          <cell r="R2588" t="str">
            <v>Admin&amp;Other Utilities Central</v>
          </cell>
          <cell r="S2588" t="str">
            <v>POWER PLANTS AND UTILITY DISTRIBUTION SYSTEMS</v>
          </cell>
          <cell r="T2588" t="b">
            <v>0</v>
          </cell>
          <cell r="U2588" t="b">
            <v>0</v>
          </cell>
          <cell r="V2588" t="b">
            <v>0</v>
          </cell>
          <cell r="W2588" t="str">
            <v>Project Accounting</v>
          </cell>
          <cell r="X2588">
            <v>0</v>
          </cell>
          <cell r="Y2588">
            <v>0</v>
          </cell>
          <cell r="Z2588">
            <v>0</v>
          </cell>
          <cell r="AG2588" t="str">
            <v>40</v>
          </cell>
          <cell r="AH2588" t="str">
            <v>CM</v>
          </cell>
          <cell r="AI2588" t="str">
            <v>Const</v>
          </cell>
          <cell r="AJ2588" t="str">
            <v>I</v>
          </cell>
        </row>
        <row r="2589">
          <cell r="A2589" t="str">
            <v>1028113</v>
          </cell>
          <cell r="B2589" t="str">
            <v>P04042802</v>
          </cell>
          <cell r="C2589" t="str">
            <v>04042802</v>
          </cell>
          <cell r="D2589" t="str">
            <v>DC ELM STREET ADDITION</v>
          </cell>
          <cell r="E2589">
            <v>38139</v>
          </cell>
          <cell r="H2589">
            <v>38625</v>
          </cell>
          <cell r="I2589">
            <v>38331</v>
          </cell>
          <cell r="J2589">
            <v>1300000</v>
          </cell>
          <cell r="L2589">
            <v>0</v>
          </cell>
          <cell r="M2589">
            <v>0</v>
          </cell>
          <cell r="N2589">
            <v>0</v>
          </cell>
          <cell r="O2589">
            <v>200506</v>
          </cell>
          <cell r="P2589">
            <v>300</v>
          </cell>
          <cell r="Q2589" t="str">
            <v>71</v>
          </cell>
          <cell r="R2589" t="str">
            <v>Residential - Undergraduate</v>
          </cell>
          <cell r="S2589" t="str">
            <v>RESIDENTIAL FACILITIES</v>
          </cell>
          <cell r="T2589" t="b">
            <v>0</v>
          </cell>
          <cell r="U2589" t="b">
            <v>0</v>
          </cell>
          <cell r="V2589" t="b">
            <v>0</v>
          </cell>
          <cell r="W2589" t="str">
            <v>Project Accounting</v>
          </cell>
          <cell r="X2589">
            <v>1040000</v>
          </cell>
          <cell r="Y2589">
            <v>260000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300</v>
          </cell>
          <cell r="AF2589">
            <v>0</v>
          </cell>
          <cell r="AG2589" t="str">
            <v>10</v>
          </cell>
          <cell r="AH2589" t="str">
            <v>NI</v>
          </cell>
          <cell r="AI2589" t="str">
            <v>Desig</v>
          </cell>
          <cell r="AJ2589" t="str">
            <v>I</v>
          </cell>
        </row>
        <row r="2590">
          <cell r="A2590" t="str">
            <v>1028114</v>
          </cell>
          <cell r="B2590" t="str">
            <v>P03110501</v>
          </cell>
          <cell r="C2590" t="str">
            <v>03110501</v>
          </cell>
          <cell r="D2590" t="str">
            <v>BML 401 - 428 LABORATORY RENOVATION</v>
          </cell>
          <cell r="E2590">
            <v>38139</v>
          </cell>
          <cell r="H2590">
            <v>38770</v>
          </cell>
          <cell r="I2590">
            <v>38142</v>
          </cell>
          <cell r="J2590">
            <v>800000</v>
          </cell>
          <cell r="L2590">
            <v>0</v>
          </cell>
          <cell r="M2590">
            <v>0</v>
          </cell>
          <cell r="N2590">
            <v>0</v>
          </cell>
          <cell r="O2590">
            <v>200506</v>
          </cell>
          <cell r="P2590">
            <v>29625.61</v>
          </cell>
          <cell r="Q2590" t="str">
            <v>80</v>
          </cell>
          <cell r="R2590" t="str">
            <v>Medicine</v>
          </cell>
          <cell r="S2590" t="str">
            <v>MEDICAL CAMPUS</v>
          </cell>
          <cell r="T2590" t="b">
            <v>0</v>
          </cell>
          <cell r="U2590" t="b">
            <v>0</v>
          </cell>
          <cell r="V2590" t="b">
            <v>0</v>
          </cell>
          <cell r="W2590" t="str">
            <v>Asset Management</v>
          </cell>
          <cell r="X2590">
            <v>520000</v>
          </cell>
          <cell r="Y2590">
            <v>0</v>
          </cell>
          <cell r="Z2590">
            <v>0</v>
          </cell>
          <cell r="AA2590">
            <v>0</v>
          </cell>
          <cell r="AB2590">
            <v>3222.49</v>
          </cell>
          <cell r="AC2590">
            <v>7914.36</v>
          </cell>
          <cell r="AD2590">
            <v>7458.58</v>
          </cell>
          <cell r="AE2590">
            <v>3825.32</v>
          </cell>
          <cell r="AF2590">
            <v>7204.86</v>
          </cell>
          <cell r="AG2590" t="str">
            <v>20</v>
          </cell>
          <cell r="AH2590" t="str">
            <v>PR</v>
          </cell>
          <cell r="AI2590" t="str">
            <v>Plan</v>
          </cell>
          <cell r="AJ2590" t="str">
            <v>I</v>
          </cell>
        </row>
        <row r="2591">
          <cell r="A2591" t="str">
            <v>1028149</v>
          </cell>
          <cell r="B2591" t="str">
            <v>P04051202</v>
          </cell>
          <cell r="C2591" t="str">
            <v>04051202</v>
          </cell>
          <cell r="D2591" t="str">
            <v>BCMM 246  260A LABORATORY RENOVATION</v>
          </cell>
          <cell r="E2591">
            <v>38139</v>
          </cell>
          <cell r="G2591">
            <v>38321</v>
          </cell>
          <cell r="H2591">
            <v>38472</v>
          </cell>
          <cell r="I2591">
            <v>38187</v>
          </cell>
          <cell r="J2591">
            <v>500000</v>
          </cell>
          <cell r="L2591">
            <v>0</v>
          </cell>
          <cell r="M2591">
            <v>0</v>
          </cell>
          <cell r="N2591">
            <v>0</v>
          </cell>
          <cell r="O2591">
            <v>200506</v>
          </cell>
          <cell r="P2591">
            <v>268226.39</v>
          </cell>
          <cell r="Q2591" t="str">
            <v>80</v>
          </cell>
          <cell r="R2591" t="str">
            <v>Medicine</v>
          </cell>
          <cell r="S2591" t="str">
            <v>MEDICAL CAMPUS</v>
          </cell>
          <cell r="T2591" t="b">
            <v>0</v>
          </cell>
          <cell r="U2591" t="b">
            <v>0</v>
          </cell>
          <cell r="V2591" t="b">
            <v>0</v>
          </cell>
          <cell r="W2591" t="str">
            <v>Asset Management</v>
          </cell>
          <cell r="X2591">
            <v>325000</v>
          </cell>
          <cell r="Y2591">
            <v>0</v>
          </cell>
          <cell r="Z2591">
            <v>0</v>
          </cell>
          <cell r="AA2591">
            <v>0</v>
          </cell>
          <cell r="AB2591">
            <v>6733.89</v>
          </cell>
          <cell r="AC2591">
            <v>6633.94</v>
          </cell>
          <cell r="AD2591">
            <v>880</v>
          </cell>
          <cell r="AE2591">
            <v>229159.56</v>
          </cell>
          <cell r="AF2591">
            <v>24819</v>
          </cell>
          <cell r="AG2591" t="str">
            <v>20</v>
          </cell>
          <cell r="AH2591" t="str">
            <v>PR</v>
          </cell>
          <cell r="AI2591" t="str">
            <v>Const</v>
          </cell>
          <cell r="AJ2591" t="str">
            <v>I</v>
          </cell>
        </row>
        <row r="2592">
          <cell r="A2592" t="str">
            <v>1028151</v>
          </cell>
          <cell r="B2592" t="str">
            <v>P04030302</v>
          </cell>
          <cell r="C2592" t="str">
            <v>04030302</v>
          </cell>
          <cell r="D2592" t="str">
            <v>LMP 5031  5034 OFFICE RENOVATIONS</v>
          </cell>
          <cell r="E2592">
            <v>38139</v>
          </cell>
          <cell r="H2592">
            <v>38472</v>
          </cell>
          <cell r="I2592">
            <v>38145</v>
          </cell>
          <cell r="J2592">
            <v>150000</v>
          </cell>
          <cell r="L2592">
            <v>0</v>
          </cell>
          <cell r="M2592">
            <v>0</v>
          </cell>
          <cell r="N2592">
            <v>0</v>
          </cell>
          <cell r="O2592">
            <v>200506</v>
          </cell>
          <cell r="P2592">
            <v>22369.43</v>
          </cell>
          <cell r="Q2592" t="str">
            <v>80</v>
          </cell>
          <cell r="R2592" t="str">
            <v>Medicine</v>
          </cell>
          <cell r="S2592" t="str">
            <v>MEDICAL CAMPUS</v>
          </cell>
          <cell r="T2592" t="b">
            <v>0</v>
          </cell>
          <cell r="U2592" t="b">
            <v>0</v>
          </cell>
          <cell r="V2592" t="b">
            <v>0</v>
          </cell>
          <cell r="W2592" t="str">
            <v>Asset Management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22369.43</v>
          </cell>
          <cell r="AF2592">
            <v>0</v>
          </cell>
          <cell r="AG2592" t="str">
            <v>20</v>
          </cell>
          <cell r="AH2592" t="str">
            <v>PR</v>
          </cell>
          <cell r="AI2592" t="str">
            <v>Desig</v>
          </cell>
          <cell r="AJ2592" t="str">
            <v>I</v>
          </cell>
        </row>
        <row r="2593">
          <cell r="A2593" t="str">
            <v>1028152</v>
          </cell>
          <cell r="B2593" t="str">
            <v>P03031201</v>
          </cell>
          <cell r="C2593" t="str">
            <v>03031201</v>
          </cell>
          <cell r="D2593" t="str">
            <v>MUDD BASEMENT AHU</v>
          </cell>
          <cell r="E2593">
            <v>38139</v>
          </cell>
          <cell r="H2593">
            <v>38352</v>
          </cell>
          <cell r="I2593">
            <v>38145</v>
          </cell>
          <cell r="J2593">
            <v>250000</v>
          </cell>
          <cell r="L2593">
            <v>9598.76</v>
          </cell>
          <cell r="M2593">
            <v>0</v>
          </cell>
          <cell r="N2593">
            <v>0</v>
          </cell>
          <cell r="O2593">
            <v>200506</v>
          </cell>
          <cell r="P2593">
            <v>158742.76</v>
          </cell>
          <cell r="Q2593" t="str">
            <v>50</v>
          </cell>
          <cell r="R2593" t="str">
            <v>Libraries</v>
          </cell>
          <cell r="S2593" t="str">
            <v>LIBRARY FACILITIES</v>
          </cell>
          <cell r="T2593" t="b">
            <v>0</v>
          </cell>
          <cell r="U2593" t="b">
            <v>0</v>
          </cell>
          <cell r="V2593" t="b">
            <v>0</v>
          </cell>
          <cell r="W2593" t="str">
            <v>Project Accounting</v>
          </cell>
          <cell r="X2593">
            <v>9250</v>
          </cell>
          <cell r="Y2593">
            <v>0</v>
          </cell>
          <cell r="Z2593">
            <v>0</v>
          </cell>
          <cell r="AA2593">
            <v>0</v>
          </cell>
          <cell r="AB2593">
            <v>3500</v>
          </cell>
          <cell r="AC2593">
            <v>0</v>
          </cell>
          <cell r="AD2593">
            <v>54609</v>
          </cell>
          <cell r="AE2593">
            <v>52936</v>
          </cell>
          <cell r="AF2593">
            <v>38099</v>
          </cell>
          <cell r="AG2593" t="str">
            <v>30</v>
          </cell>
          <cell r="AH2593" t="str">
            <v>CM</v>
          </cell>
          <cell r="AI2593" t="str">
            <v>Const</v>
          </cell>
          <cell r="AJ2593" t="str">
            <v>I</v>
          </cell>
        </row>
        <row r="2594">
          <cell r="A2594" t="str">
            <v>1028153</v>
          </cell>
          <cell r="B2594" t="str">
            <v>P04060201</v>
          </cell>
          <cell r="C2594" t="str">
            <v>04060201</v>
          </cell>
          <cell r="D2594" t="str">
            <v>SEAMCO 262  263  270</v>
          </cell>
          <cell r="E2594">
            <v>38139</v>
          </cell>
          <cell r="G2594">
            <v>38017</v>
          </cell>
          <cell r="H2594">
            <v>38383</v>
          </cell>
          <cell r="I2594">
            <v>38142</v>
          </cell>
          <cell r="J2594">
            <v>55000</v>
          </cell>
          <cell r="L2594">
            <v>51536.800000000003</v>
          </cell>
          <cell r="M2594">
            <v>0</v>
          </cell>
          <cell r="N2594">
            <v>0</v>
          </cell>
          <cell r="O2594">
            <v>200506</v>
          </cell>
          <cell r="P2594">
            <v>51536.800000000003</v>
          </cell>
          <cell r="Q2594" t="str">
            <v>80</v>
          </cell>
          <cell r="R2594" t="str">
            <v>Medicine</v>
          </cell>
          <cell r="S2594" t="str">
            <v>MEDICAL CAMPUS</v>
          </cell>
          <cell r="T2594" t="b">
            <v>0</v>
          </cell>
          <cell r="U2594" t="b">
            <v>0</v>
          </cell>
          <cell r="V2594" t="b">
            <v>0</v>
          </cell>
          <cell r="W2594" t="str">
            <v>Asset Management</v>
          </cell>
          <cell r="X2594">
            <v>55000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 t="str">
            <v>30</v>
          </cell>
          <cell r="AH2594" t="str">
            <v>CM</v>
          </cell>
          <cell r="AI2594" t="str">
            <v>Const</v>
          </cell>
          <cell r="AJ2594" t="str">
            <v>I</v>
          </cell>
        </row>
        <row r="2595">
          <cell r="A2595" t="str">
            <v>1028246</v>
          </cell>
          <cell r="B2595" t="str">
            <v>P03091601</v>
          </cell>
          <cell r="C2595" t="str">
            <v>03091601</v>
          </cell>
          <cell r="D2595" t="str">
            <v>YPB 3 GYN ONCOLOGY</v>
          </cell>
          <cell r="E2595">
            <v>38139</v>
          </cell>
          <cell r="H2595">
            <v>38509</v>
          </cell>
          <cell r="I2595">
            <v>38149</v>
          </cell>
          <cell r="J2595">
            <v>100000</v>
          </cell>
          <cell r="L2595">
            <v>89772.76</v>
          </cell>
          <cell r="M2595">
            <v>0</v>
          </cell>
          <cell r="N2595">
            <v>0</v>
          </cell>
          <cell r="O2595">
            <v>200506</v>
          </cell>
          <cell r="P2595">
            <v>91202.08</v>
          </cell>
          <cell r="Q2595" t="str">
            <v>80</v>
          </cell>
          <cell r="R2595" t="str">
            <v>Medicine</v>
          </cell>
          <cell r="S2595" t="str">
            <v>MEDICAL CAMPUS</v>
          </cell>
          <cell r="T2595" t="b">
            <v>0</v>
          </cell>
          <cell r="U2595" t="b">
            <v>0</v>
          </cell>
          <cell r="V2595" t="b">
            <v>0</v>
          </cell>
          <cell r="W2595" t="str">
            <v>Asset Management</v>
          </cell>
          <cell r="X2595">
            <v>100000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1429.32</v>
          </cell>
          <cell r="AF2595">
            <v>0</v>
          </cell>
          <cell r="AG2595" t="str">
            <v>20</v>
          </cell>
          <cell r="AH2595" t="str">
            <v>PR</v>
          </cell>
          <cell r="AI2595" t="str">
            <v>Plan</v>
          </cell>
          <cell r="AJ2595" t="str">
            <v>I</v>
          </cell>
        </row>
        <row r="2596">
          <cell r="A2596" t="str">
            <v>1028256</v>
          </cell>
          <cell r="B2596" t="str">
            <v>P04061101</v>
          </cell>
          <cell r="C2596" t="str">
            <v>04061101</v>
          </cell>
          <cell r="D2596" t="str">
            <v>CHURCH 246 ROOF SYSTEMS CRAF 04</v>
          </cell>
          <cell r="E2596">
            <v>38139</v>
          </cell>
          <cell r="G2596">
            <v>38260</v>
          </cell>
          <cell r="H2596">
            <v>38411</v>
          </cell>
          <cell r="I2596">
            <v>38149</v>
          </cell>
          <cell r="J2596">
            <v>57000</v>
          </cell>
          <cell r="L2596">
            <v>13489.59</v>
          </cell>
          <cell r="M2596">
            <v>12375</v>
          </cell>
          <cell r="N2596">
            <v>0</v>
          </cell>
          <cell r="O2596">
            <v>200506</v>
          </cell>
          <cell r="P2596">
            <v>32449.59</v>
          </cell>
          <cell r="Q2596" t="str">
            <v>60</v>
          </cell>
          <cell r="R2596" t="str">
            <v>Admin&amp;Other Administration</v>
          </cell>
          <cell r="T2596" t="b">
            <v>0</v>
          </cell>
          <cell r="U2596" t="b">
            <v>0</v>
          </cell>
          <cell r="V2596" t="b">
            <v>0</v>
          </cell>
          <cell r="W2596" t="str">
            <v>Project Accounting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18960</v>
          </cell>
          <cell r="AE2596">
            <v>0</v>
          </cell>
          <cell r="AF2596">
            <v>0</v>
          </cell>
          <cell r="AG2596" t="str">
            <v>30</v>
          </cell>
          <cell r="AH2596" t="str">
            <v>CM</v>
          </cell>
          <cell r="AI2596" t="str">
            <v>Const</v>
          </cell>
          <cell r="AJ2596" t="str">
            <v>I</v>
          </cell>
        </row>
        <row r="2597">
          <cell r="A2597" t="str">
            <v>1028257</v>
          </cell>
          <cell r="C2597" t="str">
            <v>04061102</v>
          </cell>
          <cell r="D2597" t="str">
            <v>CPP WATER SOFTENER SYSTEM UCRAF 04</v>
          </cell>
          <cell r="E2597">
            <v>38139</v>
          </cell>
          <cell r="H2597">
            <v>38442</v>
          </cell>
          <cell r="I2597">
            <v>38149</v>
          </cell>
          <cell r="J2597">
            <v>75000</v>
          </cell>
          <cell r="L2597">
            <v>0</v>
          </cell>
          <cell r="M2597">
            <v>0</v>
          </cell>
          <cell r="N2597">
            <v>0</v>
          </cell>
          <cell r="O2597">
            <v>200506</v>
          </cell>
          <cell r="P2597">
            <v>0</v>
          </cell>
          <cell r="Q2597" t="str">
            <v>65</v>
          </cell>
          <cell r="R2597" t="str">
            <v>Admin&amp;Other Utilities Central</v>
          </cell>
          <cell r="S2597" t="str">
            <v>POWER PLANTS AND UTILITY DISTRIBUTION SYSTEMS</v>
          </cell>
          <cell r="T2597" t="b">
            <v>0</v>
          </cell>
          <cell r="U2597" t="b">
            <v>0</v>
          </cell>
          <cell r="V2597" t="b">
            <v>0</v>
          </cell>
          <cell r="W2597" t="str">
            <v>Project Accounting</v>
          </cell>
          <cell r="X2597">
            <v>0</v>
          </cell>
          <cell r="Y2597">
            <v>75000</v>
          </cell>
          <cell r="Z2597">
            <v>0</v>
          </cell>
          <cell r="AG2597" t="str">
            <v>30</v>
          </cell>
          <cell r="AH2597" t="str">
            <v>UT</v>
          </cell>
          <cell r="AI2597" t="str">
            <v>Const</v>
          </cell>
          <cell r="AJ2597" t="str">
            <v>I</v>
          </cell>
        </row>
        <row r="2598">
          <cell r="A2598" t="str">
            <v>1028258</v>
          </cell>
          <cell r="B2598" t="str">
            <v>P04060903</v>
          </cell>
          <cell r="C2598" t="str">
            <v>04060903</v>
          </cell>
          <cell r="D2598" t="str">
            <v>YSM COLD ROOM UPGRADES PHASE 3</v>
          </cell>
          <cell r="E2598">
            <v>38139</v>
          </cell>
          <cell r="H2598">
            <v>38625</v>
          </cell>
          <cell r="I2598">
            <v>38153</v>
          </cell>
          <cell r="J2598">
            <v>80000</v>
          </cell>
          <cell r="L2598">
            <v>0</v>
          </cell>
          <cell r="M2598">
            <v>0</v>
          </cell>
          <cell r="N2598">
            <v>0</v>
          </cell>
          <cell r="O2598">
            <v>200506</v>
          </cell>
          <cell r="P2598">
            <v>8743</v>
          </cell>
          <cell r="Q2598" t="str">
            <v>80</v>
          </cell>
          <cell r="R2598" t="str">
            <v>Medicine</v>
          </cell>
          <cell r="S2598" t="str">
            <v>MEDICAL CAMPUS</v>
          </cell>
          <cell r="T2598" t="b">
            <v>0</v>
          </cell>
          <cell r="U2598" t="b">
            <v>0</v>
          </cell>
          <cell r="V2598" t="b">
            <v>0</v>
          </cell>
          <cell r="W2598" t="str">
            <v>Asset Management</v>
          </cell>
          <cell r="X2598">
            <v>52000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50</v>
          </cell>
          <cell r="AF2598">
            <v>8693</v>
          </cell>
          <cell r="AG2598" t="str">
            <v>50</v>
          </cell>
          <cell r="AH2598" t="str">
            <v>OE</v>
          </cell>
          <cell r="AI2598" t="str">
            <v>Const</v>
          </cell>
          <cell r="AJ2598" t="str">
            <v>I</v>
          </cell>
        </row>
        <row r="2599">
          <cell r="A2599" t="str">
            <v>1028259</v>
          </cell>
          <cell r="C2599" t="str">
            <v>04060902</v>
          </cell>
          <cell r="D2599" t="str">
            <v>LLCI REPLACE EXHAUST FANS</v>
          </cell>
          <cell r="E2599">
            <v>38139</v>
          </cell>
          <cell r="H2599">
            <v>38625</v>
          </cell>
          <cell r="I2599">
            <v>38153</v>
          </cell>
          <cell r="J2599">
            <v>85000</v>
          </cell>
          <cell r="L2599">
            <v>0</v>
          </cell>
          <cell r="M2599">
            <v>0</v>
          </cell>
          <cell r="N2599">
            <v>0</v>
          </cell>
          <cell r="O2599">
            <v>200506</v>
          </cell>
          <cell r="P2599">
            <v>0</v>
          </cell>
          <cell r="Q2599" t="str">
            <v>80</v>
          </cell>
          <cell r="R2599" t="str">
            <v>Medicine</v>
          </cell>
          <cell r="S2599" t="str">
            <v>MEDICAL CAMPUS</v>
          </cell>
          <cell r="T2599" t="b">
            <v>0</v>
          </cell>
          <cell r="U2599" t="b">
            <v>0</v>
          </cell>
          <cell r="V2599" t="b">
            <v>0</v>
          </cell>
          <cell r="W2599" t="str">
            <v>Asset Management</v>
          </cell>
          <cell r="X2599">
            <v>55250</v>
          </cell>
          <cell r="Y2599">
            <v>0</v>
          </cell>
          <cell r="Z2599">
            <v>0</v>
          </cell>
          <cell r="AG2599" t="str">
            <v>50</v>
          </cell>
          <cell r="AH2599" t="str">
            <v>OE</v>
          </cell>
          <cell r="AI2599" t="str">
            <v>Const</v>
          </cell>
          <cell r="AJ2599" t="str">
            <v>I</v>
          </cell>
        </row>
        <row r="2600">
          <cell r="A2600" t="str">
            <v>1028261</v>
          </cell>
          <cell r="B2600" t="str">
            <v>P04060904</v>
          </cell>
          <cell r="C2600" t="str">
            <v>04060904</v>
          </cell>
          <cell r="D2600" t="str">
            <v>LLCI YPB RELAMPING</v>
          </cell>
          <cell r="E2600">
            <v>38139</v>
          </cell>
          <cell r="H2600">
            <v>38625</v>
          </cell>
          <cell r="I2600">
            <v>38153</v>
          </cell>
          <cell r="J2600">
            <v>60000</v>
          </cell>
          <cell r="L2600">
            <v>1493.97</v>
          </cell>
          <cell r="M2600">
            <v>0</v>
          </cell>
          <cell r="N2600">
            <v>0</v>
          </cell>
          <cell r="O2600">
            <v>200506</v>
          </cell>
          <cell r="P2600">
            <v>22561.279999999999</v>
          </cell>
          <cell r="Q2600" t="str">
            <v>80</v>
          </cell>
          <cell r="R2600" t="str">
            <v>Medicine</v>
          </cell>
          <cell r="S2600" t="str">
            <v>MEDICAL CAMPUS</v>
          </cell>
          <cell r="T2600" t="b">
            <v>0</v>
          </cell>
          <cell r="U2600" t="b">
            <v>0</v>
          </cell>
          <cell r="V2600" t="b">
            <v>0</v>
          </cell>
          <cell r="W2600" t="str">
            <v>Asset Management</v>
          </cell>
          <cell r="X2600">
            <v>39000</v>
          </cell>
          <cell r="Y2600">
            <v>0</v>
          </cell>
          <cell r="Z2600">
            <v>0</v>
          </cell>
          <cell r="AA2600">
            <v>120</v>
          </cell>
          <cell r="AB2600">
            <v>12664.4</v>
          </cell>
          <cell r="AC2600">
            <v>4173.7700000000004</v>
          </cell>
          <cell r="AD2600">
            <v>0</v>
          </cell>
          <cell r="AE2600">
            <v>1605.18</v>
          </cell>
          <cell r="AF2600">
            <v>2503.96</v>
          </cell>
          <cell r="AG2600" t="str">
            <v>50</v>
          </cell>
          <cell r="AH2600" t="str">
            <v>OE</v>
          </cell>
          <cell r="AI2600" t="str">
            <v>Const</v>
          </cell>
          <cell r="AJ2600" t="str">
            <v>I</v>
          </cell>
        </row>
        <row r="2601">
          <cell r="A2601" t="str">
            <v>1028280</v>
          </cell>
          <cell r="B2601" t="str">
            <v>P04051001</v>
          </cell>
          <cell r="C2601" t="str">
            <v>04051001</v>
          </cell>
          <cell r="D2601" t="str">
            <v>CEDAR STREET UTILITIES UPGRADE</v>
          </cell>
          <cell r="E2601">
            <v>38139</v>
          </cell>
          <cell r="H2601">
            <v>38493</v>
          </cell>
          <cell r="I2601">
            <v>38145</v>
          </cell>
          <cell r="J2601">
            <v>680000</v>
          </cell>
          <cell r="L2601">
            <v>35091.050000000003</v>
          </cell>
          <cell r="M2601">
            <v>0</v>
          </cell>
          <cell r="N2601">
            <v>0</v>
          </cell>
          <cell r="O2601">
            <v>200506</v>
          </cell>
          <cell r="P2601">
            <v>204144.6</v>
          </cell>
          <cell r="Q2601" t="str">
            <v>80</v>
          </cell>
          <cell r="R2601" t="str">
            <v>Medicine</v>
          </cell>
          <cell r="S2601" t="str">
            <v>MEDICAL CAMPUS</v>
          </cell>
          <cell r="T2601" t="b">
            <v>0</v>
          </cell>
          <cell r="U2601" t="b">
            <v>0</v>
          </cell>
          <cell r="V2601" t="b">
            <v>0</v>
          </cell>
          <cell r="W2601" t="str">
            <v>Asset Management</v>
          </cell>
          <cell r="X2601">
            <v>35091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133427.94</v>
          </cell>
          <cell r="AE2601">
            <v>3108.16</v>
          </cell>
          <cell r="AF2601">
            <v>32517.45</v>
          </cell>
          <cell r="AG2601" t="str">
            <v>30</v>
          </cell>
          <cell r="AH2601" t="str">
            <v>CM</v>
          </cell>
          <cell r="AI2601" t="str">
            <v>Const</v>
          </cell>
          <cell r="AJ2601" t="str">
            <v>I</v>
          </cell>
        </row>
        <row r="2602">
          <cell r="A2602" t="str">
            <v>1028383</v>
          </cell>
          <cell r="B2602" t="str">
            <v>P04061701</v>
          </cell>
          <cell r="C2602" t="str">
            <v>04061701</v>
          </cell>
          <cell r="D2602" t="str">
            <v>CPP TO SLB TUNNEL REPAIR UCRAF 04</v>
          </cell>
          <cell r="E2602">
            <v>38139</v>
          </cell>
          <cell r="H2602">
            <v>38321</v>
          </cell>
          <cell r="I2602">
            <v>38156</v>
          </cell>
          <cell r="J2602">
            <v>93076</v>
          </cell>
          <cell r="L2602">
            <v>0</v>
          </cell>
          <cell r="M2602">
            <v>0</v>
          </cell>
          <cell r="N2602">
            <v>0</v>
          </cell>
          <cell r="O2602">
            <v>200506</v>
          </cell>
          <cell r="P2602">
            <v>92277</v>
          </cell>
          <cell r="Q2602" t="str">
            <v>65</v>
          </cell>
          <cell r="R2602" t="str">
            <v>Admin&amp;Other Utilities Central</v>
          </cell>
          <cell r="T2602" t="b">
            <v>0</v>
          </cell>
          <cell r="U2602" t="b">
            <v>0</v>
          </cell>
          <cell r="V2602" t="b">
            <v>0</v>
          </cell>
          <cell r="W2602" t="str">
            <v>Project Accounting</v>
          </cell>
          <cell r="X2602">
            <v>0</v>
          </cell>
          <cell r="Y2602">
            <v>93076</v>
          </cell>
          <cell r="Z2602">
            <v>0</v>
          </cell>
          <cell r="AA2602">
            <v>0</v>
          </cell>
          <cell r="AB2602">
            <v>89500</v>
          </cell>
          <cell r="AC2602">
            <v>0</v>
          </cell>
          <cell r="AD2602">
            <v>2777</v>
          </cell>
          <cell r="AE2602">
            <v>0</v>
          </cell>
          <cell r="AF2602">
            <v>0</v>
          </cell>
          <cell r="AG2602" t="str">
            <v>30</v>
          </cell>
          <cell r="AH2602" t="str">
            <v>UT</v>
          </cell>
          <cell r="AI2602" t="str">
            <v>Const</v>
          </cell>
          <cell r="AJ2602" t="str">
            <v>I</v>
          </cell>
        </row>
        <row r="2603">
          <cell r="A2603" t="str">
            <v>1028385</v>
          </cell>
          <cell r="B2603" t="str">
            <v>P04061702</v>
          </cell>
          <cell r="C2603" t="str">
            <v>04061702</v>
          </cell>
          <cell r="D2603" t="str">
            <v>MDH TO BK NORTH TUNNEL REPAIR UCRAF 04</v>
          </cell>
          <cell r="E2603">
            <v>38139</v>
          </cell>
          <cell r="H2603">
            <v>38321</v>
          </cell>
          <cell r="I2603">
            <v>38156</v>
          </cell>
          <cell r="J2603">
            <v>75296</v>
          </cell>
          <cell r="L2603">
            <v>0</v>
          </cell>
          <cell r="M2603">
            <v>0</v>
          </cell>
          <cell r="N2603">
            <v>0</v>
          </cell>
          <cell r="O2603">
            <v>200506</v>
          </cell>
          <cell r="P2603">
            <v>72000</v>
          </cell>
          <cell r="Q2603" t="str">
            <v>65</v>
          </cell>
          <cell r="R2603" t="str">
            <v>Admin&amp;Other Utilities Central</v>
          </cell>
          <cell r="T2603" t="b">
            <v>0</v>
          </cell>
          <cell r="U2603" t="b">
            <v>0</v>
          </cell>
          <cell r="V2603" t="b">
            <v>0</v>
          </cell>
          <cell r="W2603" t="str">
            <v>Project Accounting</v>
          </cell>
          <cell r="X2603">
            <v>0</v>
          </cell>
          <cell r="Y2603">
            <v>75296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72000</v>
          </cell>
          <cell r="AF2603">
            <v>0</v>
          </cell>
          <cell r="AG2603" t="str">
            <v>30</v>
          </cell>
          <cell r="AH2603" t="str">
            <v>UT</v>
          </cell>
          <cell r="AI2603" t="str">
            <v>Const</v>
          </cell>
          <cell r="AJ2603" t="str">
            <v>I</v>
          </cell>
        </row>
        <row r="2604">
          <cell r="A2604" t="str">
            <v>1028388</v>
          </cell>
          <cell r="B2604" t="str">
            <v>P04061703</v>
          </cell>
          <cell r="C2604" t="str">
            <v>04061703</v>
          </cell>
          <cell r="D2604" t="str">
            <v>SLB TO SML TUNNEL REPAIR UCRAF 04</v>
          </cell>
          <cell r="E2604">
            <v>38139</v>
          </cell>
          <cell r="H2604">
            <v>38352</v>
          </cell>
          <cell r="I2604">
            <v>38156</v>
          </cell>
          <cell r="J2604">
            <v>81640</v>
          </cell>
          <cell r="L2604">
            <v>0</v>
          </cell>
          <cell r="M2604">
            <v>0</v>
          </cell>
          <cell r="N2604">
            <v>0</v>
          </cell>
          <cell r="O2604">
            <v>200506</v>
          </cell>
          <cell r="P2604">
            <v>80420</v>
          </cell>
          <cell r="Q2604" t="str">
            <v>65</v>
          </cell>
          <cell r="R2604" t="str">
            <v>Admin&amp;Other Utilities Central</v>
          </cell>
          <cell r="T2604" t="b">
            <v>0</v>
          </cell>
          <cell r="U2604" t="b">
            <v>0</v>
          </cell>
          <cell r="V2604" t="b">
            <v>0</v>
          </cell>
          <cell r="W2604" t="str">
            <v>Project Accounting</v>
          </cell>
          <cell r="X2604">
            <v>0</v>
          </cell>
          <cell r="Y2604">
            <v>81640</v>
          </cell>
          <cell r="Z2604">
            <v>0</v>
          </cell>
          <cell r="AA2604">
            <v>0</v>
          </cell>
          <cell r="AB2604">
            <v>0</v>
          </cell>
          <cell r="AC2604">
            <v>78000</v>
          </cell>
          <cell r="AD2604">
            <v>2420</v>
          </cell>
          <cell r="AE2604">
            <v>0</v>
          </cell>
          <cell r="AF2604">
            <v>0</v>
          </cell>
          <cell r="AG2604" t="str">
            <v>30</v>
          </cell>
          <cell r="AH2604" t="str">
            <v>UT</v>
          </cell>
          <cell r="AI2604" t="str">
            <v>Const</v>
          </cell>
          <cell r="AJ2604" t="str">
            <v>I</v>
          </cell>
        </row>
        <row r="2605">
          <cell r="A2605" t="str">
            <v>1028389</v>
          </cell>
          <cell r="C2605" t="str">
            <v>04061804</v>
          </cell>
          <cell r="D2605" t="str">
            <v>KBT 12 Office Renovation</v>
          </cell>
          <cell r="E2605">
            <v>38139</v>
          </cell>
          <cell r="H2605">
            <v>38442</v>
          </cell>
          <cell r="I2605">
            <v>38156</v>
          </cell>
          <cell r="J2605">
            <v>100000</v>
          </cell>
          <cell r="L2605">
            <v>0</v>
          </cell>
          <cell r="M2605">
            <v>0</v>
          </cell>
          <cell r="N2605">
            <v>0</v>
          </cell>
          <cell r="O2605">
            <v>200506</v>
          </cell>
          <cell r="P2605">
            <v>0</v>
          </cell>
          <cell r="Q2605" t="str">
            <v>25</v>
          </cell>
          <cell r="R2605" t="str">
            <v>Biological and Physical Sciences</v>
          </cell>
          <cell r="S2605" t="str">
            <v>SCIENCE HILL</v>
          </cell>
          <cell r="T2605" t="b">
            <v>0</v>
          </cell>
          <cell r="U2605" t="b">
            <v>0</v>
          </cell>
          <cell r="V2605" t="b">
            <v>0</v>
          </cell>
          <cell r="W2605" t="str">
            <v>Project Accounting</v>
          </cell>
          <cell r="X2605">
            <v>100000</v>
          </cell>
          <cell r="Y2605">
            <v>0</v>
          </cell>
          <cell r="Z2605">
            <v>0</v>
          </cell>
          <cell r="AG2605" t="str">
            <v>20</v>
          </cell>
          <cell r="AH2605" t="str">
            <v>PR</v>
          </cell>
          <cell r="AI2605" t="str">
            <v>Const</v>
          </cell>
          <cell r="AJ2605" t="str">
            <v>I</v>
          </cell>
        </row>
        <row r="2606">
          <cell r="A2606" t="str">
            <v>1028390</v>
          </cell>
          <cell r="B2606" t="str">
            <v>P04061805</v>
          </cell>
          <cell r="C2606" t="str">
            <v>04061805</v>
          </cell>
          <cell r="D2606" t="str">
            <v>SPL ROOMS 16 AND 17 RENOVATION</v>
          </cell>
          <cell r="E2606">
            <v>38139</v>
          </cell>
          <cell r="G2606">
            <v>38260</v>
          </cell>
          <cell r="H2606">
            <v>38442</v>
          </cell>
          <cell r="I2606">
            <v>38184</v>
          </cell>
          <cell r="J2606">
            <v>161000</v>
          </cell>
          <cell r="L2606">
            <v>0</v>
          </cell>
          <cell r="M2606">
            <v>0</v>
          </cell>
          <cell r="N2606">
            <v>0</v>
          </cell>
          <cell r="O2606">
            <v>200506</v>
          </cell>
          <cell r="P2606">
            <v>134670.35</v>
          </cell>
          <cell r="Q2606" t="str">
            <v>25</v>
          </cell>
          <cell r="R2606" t="str">
            <v>Biological and Physical Sciences</v>
          </cell>
          <cell r="S2606" t="str">
            <v>SCIENCE HILL</v>
          </cell>
          <cell r="T2606" t="b">
            <v>0</v>
          </cell>
          <cell r="U2606" t="b">
            <v>0</v>
          </cell>
          <cell r="V2606" t="b">
            <v>0</v>
          </cell>
          <cell r="W2606" t="str">
            <v>Project Accounting</v>
          </cell>
          <cell r="X2606">
            <v>161000</v>
          </cell>
          <cell r="Y2606">
            <v>0</v>
          </cell>
          <cell r="Z2606">
            <v>0</v>
          </cell>
          <cell r="AA2606">
            <v>9197.84</v>
          </cell>
          <cell r="AB2606">
            <v>0</v>
          </cell>
          <cell r="AC2606">
            <v>44173.51</v>
          </cell>
          <cell r="AD2606">
            <v>79419</v>
          </cell>
          <cell r="AE2606">
            <v>0</v>
          </cell>
          <cell r="AF2606">
            <v>1880</v>
          </cell>
          <cell r="AG2606" t="str">
            <v>20</v>
          </cell>
          <cell r="AH2606" t="str">
            <v>PR</v>
          </cell>
          <cell r="AI2606" t="str">
            <v>Const</v>
          </cell>
          <cell r="AJ2606" t="str">
            <v>I</v>
          </cell>
        </row>
        <row r="2607">
          <cell r="A2607" t="str">
            <v>1028391</v>
          </cell>
          <cell r="B2607" t="str">
            <v>P04061806</v>
          </cell>
          <cell r="C2607" t="str">
            <v>04061806</v>
          </cell>
          <cell r="D2607" t="str">
            <v>WNSL ROOM 322 NORTH RENOVATION</v>
          </cell>
          <cell r="E2607">
            <v>38139</v>
          </cell>
          <cell r="H2607">
            <v>38321</v>
          </cell>
          <cell r="I2607">
            <v>38156</v>
          </cell>
          <cell r="J2607">
            <v>50000</v>
          </cell>
          <cell r="L2607">
            <v>0</v>
          </cell>
          <cell r="M2607">
            <v>0</v>
          </cell>
          <cell r="N2607">
            <v>0</v>
          </cell>
          <cell r="O2607">
            <v>200506</v>
          </cell>
          <cell r="P2607">
            <v>47543</v>
          </cell>
          <cell r="Q2607" t="str">
            <v>25</v>
          </cell>
          <cell r="R2607" t="str">
            <v>Biological and Physical Sciences</v>
          </cell>
          <cell r="T2607" t="b">
            <v>0</v>
          </cell>
          <cell r="U2607" t="b">
            <v>0</v>
          </cell>
          <cell r="V2607" t="b">
            <v>0</v>
          </cell>
          <cell r="W2607" t="str">
            <v>Project Accounting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4600</v>
          </cell>
          <cell r="AC2607">
            <v>0</v>
          </cell>
          <cell r="AD2607">
            <v>12943</v>
          </cell>
          <cell r="AE2607">
            <v>30000</v>
          </cell>
          <cell r="AF2607">
            <v>0</v>
          </cell>
          <cell r="AG2607" t="str">
            <v>20</v>
          </cell>
          <cell r="AH2607" t="str">
            <v>PR</v>
          </cell>
          <cell r="AI2607" t="str">
            <v>Const</v>
          </cell>
          <cell r="AJ2607" t="str">
            <v>I</v>
          </cell>
        </row>
        <row r="2608">
          <cell r="A2608" t="str">
            <v>1028404</v>
          </cell>
          <cell r="B2608" t="str">
            <v>P04061802</v>
          </cell>
          <cell r="C2608" t="str">
            <v>04061802</v>
          </cell>
          <cell r="D2608" t="str">
            <v>YALE BOWL FENCE REPLACEMENT</v>
          </cell>
          <cell r="E2608">
            <v>38139</v>
          </cell>
          <cell r="H2608">
            <v>38291</v>
          </cell>
          <cell r="I2608">
            <v>38159</v>
          </cell>
          <cell r="J2608">
            <v>375000</v>
          </cell>
          <cell r="L2608">
            <v>0</v>
          </cell>
          <cell r="M2608">
            <v>0</v>
          </cell>
          <cell r="N2608">
            <v>0</v>
          </cell>
          <cell r="O2608">
            <v>200506</v>
          </cell>
          <cell r="P2608">
            <v>287098.08</v>
          </cell>
          <cell r="Q2608" t="str">
            <v>54</v>
          </cell>
          <cell r="R2608" t="str">
            <v>Athletics</v>
          </cell>
          <cell r="S2608" t="str">
            <v>ATHLETIC FACILITIES</v>
          </cell>
          <cell r="T2608" t="b">
            <v>0</v>
          </cell>
          <cell r="U2608" t="b">
            <v>0</v>
          </cell>
          <cell r="V2608" t="b">
            <v>0</v>
          </cell>
          <cell r="W2608" t="str">
            <v>Project Accounting</v>
          </cell>
          <cell r="X2608">
            <v>0</v>
          </cell>
          <cell r="Y2608">
            <v>0</v>
          </cell>
          <cell r="Z2608">
            <v>375000</v>
          </cell>
          <cell r="AA2608">
            <v>97296</v>
          </cell>
          <cell r="AB2608">
            <v>1075</v>
          </cell>
          <cell r="AC2608">
            <v>0</v>
          </cell>
          <cell r="AD2608">
            <v>3052</v>
          </cell>
          <cell r="AE2608">
            <v>185675.08</v>
          </cell>
          <cell r="AF2608">
            <v>0</v>
          </cell>
          <cell r="AG2608" t="str">
            <v>10</v>
          </cell>
          <cell r="AH2608" t="str">
            <v>PR</v>
          </cell>
          <cell r="AI2608" t="str">
            <v>Const</v>
          </cell>
          <cell r="AJ2608" t="str">
            <v>I</v>
          </cell>
        </row>
        <row r="2609">
          <cell r="A2609" t="str">
            <v>1028419</v>
          </cell>
          <cell r="B2609" t="str">
            <v>P04060901</v>
          </cell>
          <cell r="C2609" t="str">
            <v>04060901</v>
          </cell>
          <cell r="D2609" t="str">
            <v>CENSCI STEAM DISTR UPGRADE FY05</v>
          </cell>
          <cell r="E2609">
            <v>38139</v>
          </cell>
          <cell r="H2609">
            <v>38625</v>
          </cell>
          <cell r="I2609">
            <v>38159</v>
          </cell>
          <cell r="J2609">
            <v>450000</v>
          </cell>
          <cell r="L2609">
            <v>0</v>
          </cell>
          <cell r="M2609">
            <v>0</v>
          </cell>
          <cell r="N2609">
            <v>0</v>
          </cell>
          <cell r="O2609">
            <v>200506</v>
          </cell>
          <cell r="P2609">
            <v>168396.23</v>
          </cell>
          <cell r="Q2609" t="str">
            <v>65</v>
          </cell>
          <cell r="R2609" t="str">
            <v>Admin&amp;Other Utilities Central</v>
          </cell>
          <cell r="S2609" t="str">
            <v>POWER PLANTS AND UTILITY DISTRIBUTION SYSTEMS</v>
          </cell>
          <cell r="T2609" t="b">
            <v>0</v>
          </cell>
          <cell r="U2609" t="b">
            <v>0</v>
          </cell>
          <cell r="V2609" t="b">
            <v>0</v>
          </cell>
          <cell r="W2609" t="str">
            <v>Project Accounting</v>
          </cell>
          <cell r="X2609">
            <v>64719</v>
          </cell>
          <cell r="Y2609">
            <v>0</v>
          </cell>
          <cell r="Z2609">
            <v>0</v>
          </cell>
          <cell r="AA2609">
            <v>0</v>
          </cell>
          <cell r="AB2609">
            <v>64719</v>
          </cell>
          <cell r="AC2609">
            <v>42782.7</v>
          </cell>
          <cell r="AD2609">
            <v>58934.53</v>
          </cell>
          <cell r="AE2609">
            <v>1960</v>
          </cell>
          <cell r="AF2609">
            <v>0</v>
          </cell>
          <cell r="AG2609" t="str">
            <v>40</v>
          </cell>
          <cell r="AH2609" t="str">
            <v>UT</v>
          </cell>
          <cell r="AI2609" t="str">
            <v>Const</v>
          </cell>
          <cell r="AJ2609" t="str">
            <v>I</v>
          </cell>
        </row>
        <row r="2610">
          <cell r="A2610" t="str">
            <v>1028420</v>
          </cell>
          <cell r="B2610" t="str">
            <v>P04061602</v>
          </cell>
          <cell r="C2610" t="str">
            <v>04061602</v>
          </cell>
          <cell r="D2610" t="str">
            <v>BR SY PRV REPLACEMENT</v>
          </cell>
          <cell r="E2610">
            <v>38139</v>
          </cell>
          <cell r="G2610">
            <v>38260</v>
          </cell>
          <cell r="H2610">
            <v>38411</v>
          </cell>
          <cell r="I2610">
            <v>38159</v>
          </cell>
          <cell r="J2610">
            <v>576000</v>
          </cell>
          <cell r="L2610">
            <v>0</v>
          </cell>
          <cell r="M2610">
            <v>0</v>
          </cell>
          <cell r="N2610">
            <v>0</v>
          </cell>
          <cell r="O2610">
            <v>200506</v>
          </cell>
          <cell r="P2610">
            <v>537990</v>
          </cell>
          <cell r="Q2610" t="str">
            <v>65</v>
          </cell>
          <cell r="R2610" t="str">
            <v>Admin&amp;Other Utilities Central</v>
          </cell>
          <cell r="S2610" t="str">
            <v>POWER PLANTS AND UTILITY DISTRIBUTION SYSTEMS</v>
          </cell>
          <cell r="T2610" t="b">
            <v>0</v>
          </cell>
          <cell r="U2610" t="b">
            <v>0</v>
          </cell>
          <cell r="V2610" t="b">
            <v>0</v>
          </cell>
          <cell r="W2610" t="str">
            <v>Project Accounting</v>
          </cell>
          <cell r="X2610">
            <v>443769</v>
          </cell>
          <cell r="Y2610">
            <v>0</v>
          </cell>
          <cell r="Z2610">
            <v>0</v>
          </cell>
          <cell r="AA2610">
            <v>0</v>
          </cell>
          <cell r="AB2610">
            <v>443769.28</v>
          </cell>
          <cell r="AC2610">
            <v>-5769.28</v>
          </cell>
          <cell r="AD2610">
            <v>99990</v>
          </cell>
          <cell r="AE2610">
            <v>0</v>
          </cell>
          <cell r="AF2610">
            <v>0</v>
          </cell>
          <cell r="AG2610" t="str">
            <v>40</v>
          </cell>
          <cell r="AH2610" t="str">
            <v>UT</v>
          </cell>
          <cell r="AI2610" t="str">
            <v>Const</v>
          </cell>
          <cell r="AJ2610" t="str">
            <v>I</v>
          </cell>
        </row>
        <row r="2611">
          <cell r="A2611" t="str">
            <v>1028444</v>
          </cell>
          <cell r="B2611" t="str">
            <v>C04062455</v>
          </cell>
          <cell r="C2611" t="str">
            <v>04062455</v>
          </cell>
          <cell r="D2611" t="str">
            <v>Dining Halls Odyssey Point of Sale System</v>
          </cell>
          <cell r="E2611">
            <v>38139</v>
          </cell>
          <cell r="H2611">
            <v>38442</v>
          </cell>
          <cell r="I2611">
            <v>38162</v>
          </cell>
          <cell r="J2611">
            <v>362589</v>
          </cell>
          <cell r="L2611">
            <v>91067.21</v>
          </cell>
          <cell r="M2611">
            <v>0</v>
          </cell>
          <cell r="N2611">
            <v>0</v>
          </cell>
          <cell r="O2611">
            <v>200506</v>
          </cell>
          <cell r="P2611">
            <v>227594.57</v>
          </cell>
          <cell r="Q2611" t="str">
            <v>62</v>
          </cell>
          <cell r="R2611" t="str">
            <v>Admin&amp;Other Computing</v>
          </cell>
          <cell r="S2611" t="str">
            <v>EQUIPMENT, SYSTEMS, SOFTWARE</v>
          </cell>
          <cell r="T2611" t="b">
            <v>0</v>
          </cell>
          <cell r="U2611" t="b">
            <v>0</v>
          </cell>
          <cell r="V2611" t="b">
            <v>0</v>
          </cell>
          <cell r="W2611" t="str">
            <v>Finance-General Administration</v>
          </cell>
          <cell r="X2611">
            <v>362589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105290.88</v>
          </cell>
          <cell r="AF2611">
            <v>31236.48</v>
          </cell>
          <cell r="AG2611" t="str">
            <v>50</v>
          </cell>
          <cell r="AH2611" t="str">
            <v>OO</v>
          </cell>
          <cell r="AI2611" t="str">
            <v>Const</v>
          </cell>
          <cell r="AJ2611" t="str">
            <v>I</v>
          </cell>
        </row>
        <row r="2612">
          <cell r="A2612" t="str">
            <v>1028446</v>
          </cell>
          <cell r="B2612" t="str">
            <v>C04062555</v>
          </cell>
          <cell r="C2612" t="str">
            <v>04062555</v>
          </cell>
          <cell r="D2612" t="str">
            <v>YARC MICROVENT ENVIRON HOUSING SYS FOR MICE</v>
          </cell>
          <cell r="E2612">
            <v>38139</v>
          </cell>
          <cell r="G2612">
            <v>38168</v>
          </cell>
          <cell r="H2612">
            <v>38411</v>
          </cell>
          <cell r="I2612">
            <v>38162</v>
          </cell>
          <cell r="J2612">
            <v>520490</v>
          </cell>
          <cell r="L2612">
            <v>520490</v>
          </cell>
          <cell r="M2612">
            <v>0</v>
          </cell>
          <cell r="N2612">
            <v>0</v>
          </cell>
          <cell r="O2612">
            <v>200506</v>
          </cell>
          <cell r="P2612">
            <v>520490</v>
          </cell>
          <cell r="Q2612" t="str">
            <v>80</v>
          </cell>
          <cell r="R2612" t="str">
            <v>Medicine</v>
          </cell>
          <cell r="S2612" t="str">
            <v>MEDICAL CAMPUS</v>
          </cell>
          <cell r="T2612" t="b">
            <v>0</v>
          </cell>
          <cell r="U2612" t="b">
            <v>0</v>
          </cell>
          <cell r="V2612" t="b">
            <v>0</v>
          </cell>
          <cell r="W2612" t="str">
            <v>Asset Management</v>
          </cell>
          <cell r="X2612">
            <v>500000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 t="str">
            <v>50</v>
          </cell>
          <cell r="AH2612" t="str">
            <v>OE</v>
          </cell>
          <cell r="AI2612" t="str">
            <v>Vclosed</v>
          </cell>
          <cell r="AJ2612" t="str">
            <v>VC</v>
          </cell>
        </row>
        <row r="2613">
          <cell r="A2613" t="str">
            <v>1028451</v>
          </cell>
          <cell r="B2613" t="str">
            <v>P04062202</v>
          </cell>
          <cell r="C2613" t="str">
            <v>04062202</v>
          </cell>
          <cell r="D2613" t="str">
            <v>COLLEGE 135 INFRASTRUCTURE</v>
          </cell>
          <cell r="E2613">
            <v>38139</v>
          </cell>
          <cell r="G2613">
            <v>38321</v>
          </cell>
          <cell r="H2613">
            <v>38442</v>
          </cell>
          <cell r="I2613">
            <v>38163</v>
          </cell>
          <cell r="J2613">
            <v>140000</v>
          </cell>
          <cell r="L2613">
            <v>0</v>
          </cell>
          <cell r="M2613">
            <v>0</v>
          </cell>
          <cell r="N2613">
            <v>0</v>
          </cell>
          <cell r="O2613">
            <v>200506</v>
          </cell>
          <cell r="P2613">
            <v>118247</v>
          </cell>
          <cell r="Q2613" t="str">
            <v>80</v>
          </cell>
          <cell r="R2613" t="str">
            <v>Medicine</v>
          </cell>
          <cell r="S2613" t="str">
            <v>MEDICAL CAMPUS</v>
          </cell>
          <cell r="T2613" t="b">
            <v>0</v>
          </cell>
          <cell r="U2613" t="b">
            <v>0</v>
          </cell>
          <cell r="V2613" t="b">
            <v>0</v>
          </cell>
          <cell r="W2613" t="str">
            <v>Asset Management</v>
          </cell>
          <cell r="X2613">
            <v>140000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118247</v>
          </cell>
          <cell r="AF2613">
            <v>0</v>
          </cell>
          <cell r="AG2613" t="str">
            <v>20</v>
          </cell>
          <cell r="AH2613" t="str">
            <v>PR</v>
          </cell>
          <cell r="AI2613" t="str">
            <v>Const</v>
          </cell>
          <cell r="AJ2613" t="str">
            <v>I</v>
          </cell>
        </row>
        <row r="2614">
          <cell r="A2614" t="str">
            <v>1028452</v>
          </cell>
          <cell r="B2614" t="str">
            <v>P04062201</v>
          </cell>
          <cell r="C2614" t="str">
            <v>04062201</v>
          </cell>
          <cell r="D2614" t="str">
            <v>ESC ACOUSTICAL MODIFICATIONS</v>
          </cell>
          <cell r="E2614">
            <v>38139</v>
          </cell>
          <cell r="H2614">
            <v>38656</v>
          </cell>
          <cell r="I2614">
            <v>38163</v>
          </cell>
          <cell r="J2614">
            <v>115000</v>
          </cell>
          <cell r="L2614">
            <v>0</v>
          </cell>
          <cell r="M2614">
            <v>0</v>
          </cell>
          <cell r="N2614">
            <v>0</v>
          </cell>
          <cell r="O2614">
            <v>200506</v>
          </cell>
          <cell r="P2614">
            <v>25473.94</v>
          </cell>
          <cell r="Q2614" t="str">
            <v>25</v>
          </cell>
          <cell r="R2614" t="str">
            <v>Biological and Physical Sciences</v>
          </cell>
          <cell r="S2614" t="str">
            <v>SCIENCE HILL</v>
          </cell>
          <cell r="T2614" t="b">
            <v>0</v>
          </cell>
          <cell r="U2614" t="b">
            <v>0</v>
          </cell>
          <cell r="V2614" t="b">
            <v>0</v>
          </cell>
          <cell r="W2614" t="str">
            <v>Project Accounting</v>
          </cell>
          <cell r="X2614">
            <v>115000</v>
          </cell>
          <cell r="Y2614">
            <v>0</v>
          </cell>
          <cell r="Z2614">
            <v>0</v>
          </cell>
          <cell r="AA2614">
            <v>0</v>
          </cell>
          <cell r="AB2614">
            <v>17083.89</v>
          </cell>
          <cell r="AC2614">
            <v>3986.05</v>
          </cell>
          <cell r="AD2614">
            <v>2904</v>
          </cell>
          <cell r="AE2614">
            <v>0</v>
          </cell>
          <cell r="AF2614">
            <v>1500</v>
          </cell>
          <cell r="AG2614" t="str">
            <v>20</v>
          </cell>
          <cell r="AH2614" t="str">
            <v>PR</v>
          </cell>
          <cell r="AI2614" t="str">
            <v>Const</v>
          </cell>
          <cell r="AJ2614" t="str">
            <v>I</v>
          </cell>
        </row>
        <row r="2615">
          <cell r="A2615" t="str">
            <v>1028525</v>
          </cell>
          <cell r="B2615" t="str">
            <v>P04062402</v>
          </cell>
          <cell r="C2615" t="str">
            <v>04062402</v>
          </cell>
          <cell r="D2615" t="str">
            <v>ESC MECHANICAL MODIFICATIONS</v>
          </cell>
          <cell r="E2615">
            <v>38139</v>
          </cell>
          <cell r="H2615">
            <v>38656</v>
          </cell>
          <cell r="I2615">
            <v>38163</v>
          </cell>
          <cell r="J2615">
            <v>100000</v>
          </cell>
          <cell r="L2615">
            <v>0</v>
          </cell>
          <cell r="M2615">
            <v>0</v>
          </cell>
          <cell r="N2615">
            <v>0</v>
          </cell>
          <cell r="O2615">
            <v>200506</v>
          </cell>
          <cell r="P2615">
            <v>18878</v>
          </cell>
          <cell r="Q2615" t="str">
            <v>25</v>
          </cell>
          <cell r="R2615" t="str">
            <v>Biological and Physical Sciences</v>
          </cell>
          <cell r="S2615" t="str">
            <v>SCIENCE HILL</v>
          </cell>
          <cell r="T2615" t="b">
            <v>0</v>
          </cell>
          <cell r="U2615" t="b">
            <v>0</v>
          </cell>
          <cell r="V2615" t="b">
            <v>0</v>
          </cell>
          <cell r="W2615" t="str">
            <v>Project Accounting</v>
          </cell>
          <cell r="X2615">
            <v>100000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18878</v>
          </cell>
          <cell r="AG2615" t="str">
            <v>20</v>
          </cell>
          <cell r="AH2615" t="str">
            <v>PR</v>
          </cell>
          <cell r="AI2615" t="str">
            <v>Const</v>
          </cell>
          <cell r="AJ2615" t="str">
            <v>I</v>
          </cell>
        </row>
        <row r="2616">
          <cell r="A2616" t="str">
            <v>1028526</v>
          </cell>
          <cell r="C2616" t="str">
            <v>04062501</v>
          </cell>
          <cell r="D2616" t="str">
            <v>IR FLOOR COVERING REPLACE CRAF 04</v>
          </cell>
          <cell r="E2616">
            <v>38139</v>
          </cell>
          <cell r="G2616">
            <v>38199</v>
          </cell>
          <cell r="H2616">
            <v>38383</v>
          </cell>
          <cell r="I2616">
            <v>38163</v>
          </cell>
          <cell r="J2616">
            <v>50850</v>
          </cell>
          <cell r="L2616">
            <v>0</v>
          </cell>
          <cell r="M2616">
            <v>0</v>
          </cell>
          <cell r="N2616">
            <v>0</v>
          </cell>
          <cell r="O2616">
            <v>200506</v>
          </cell>
          <cell r="P2616">
            <v>0</v>
          </cell>
          <cell r="Q2616" t="str">
            <v>54</v>
          </cell>
          <cell r="R2616" t="str">
            <v>Athletics</v>
          </cell>
          <cell r="T2616" t="b">
            <v>0</v>
          </cell>
          <cell r="U2616" t="b">
            <v>0</v>
          </cell>
          <cell r="V2616" t="b">
            <v>0</v>
          </cell>
          <cell r="W2616" t="str">
            <v>Project Accounting</v>
          </cell>
          <cell r="X2616">
            <v>0</v>
          </cell>
          <cell r="Y2616">
            <v>0</v>
          </cell>
          <cell r="Z2616">
            <v>0</v>
          </cell>
          <cell r="AG2616" t="str">
            <v>30</v>
          </cell>
          <cell r="AH2616" t="str">
            <v>CM</v>
          </cell>
          <cell r="AI2616" t="str">
            <v>Const</v>
          </cell>
          <cell r="AJ2616" t="str">
            <v>I</v>
          </cell>
        </row>
        <row r="2617">
          <cell r="A2617" t="str">
            <v>1028529</v>
          </cell>
          <cell r="B2617" t="str">
            <v>P04062502</v>
          </cell>
          <cell r="C2617" t="str">
            <v>04062502</v>
          </cell>
          <cell r="D2617" t="str">
            <v>KBT 710 724 950 OFFICE RENOVATIONS</v>
          </cell>
          <cell r="E2617">
            <v>38139</v>
          </cell>
          <cell r="G2617">
            <v>38230</v>
          </cell>
          <cell r="H2617">
            <v>38442</v>
          </cell>
          <cell r="I2617">
            <v>38163</v>
          </cell>
          <cell r="J2617">
            <v>200000</v>
          </cell>
          <cell r="L2617">
            <v>140</v>
          </cell>
          <cell r="M2617">
            <v>0</v>
          </cell>
          <cell r="N2617">
            <v>0</v>
          </cell>
          <cell r="O2617">
            <v>200506</v>
          </cell>
          <cell r="P2617">
            <v>50144.95</v>
          </cell>
          <cell r="Q2617" t="str">
            <v>54</v>
          </cell>
          <cell r="R2617" t="str">
            <v>Athletics</v>
          </cell>
          <cell r="S2617" t="str">
            <v>SCIENCE HILL</v>
          </cell>
          <cell r="T2617" t="b">
            <v>0</v>
          </cell>
          <cell r="U2617" t="b">
            <v>0</v>
          </cell>
          <cell r="V2617" t="b">
            <v>0</v>
          </cell>
          <cell r="W2617" t="str">
            <v>Project Accounting</v>
          </cell>
          <cell r="X2617">
            <v>200000</v>
          </cell>
          <cell r="Y2617">
            <v>0</v>
          </cell>
          <cell r="Z2617">
            <v>0</v>
          </cell>
          <cell r="AA2617">
            <v>0</v>
          </cell>
          <cell r="AB2617">
            <v>15111.12</v>
          </cell>
          <cell r="AC2617">
            <v>1573.47</v>
          </cell>
          <cell r="AD2617">
            <v>9904.16</v>
          </cell>
          <cell r="AE2617">
            <v>23416.2</v>
          </cell>
          <cell r="AF2617">
            <v>0</v>
          </cell>
          <cell r="AG2617" t="str">
            <v>20</v>
          </cell>
          <cell r="AH2617" t="str">
            <v>PR</v>
          </cell>
          <cell r="AI2617" t="str">
            <v>Const</v>
          </cell>
          <cell r="AJ2617" t="str">
            <v>I</v>
          </cell>
        </row>
        <row r="2618">
          <cell r="A2618" t="str">
            <v>1028530</v>
          </cell>
          <cell r="B2618" t="str">
            <v>P04061801</v>
          </cell>
          <cell r="C2618" t="str">
            <v>04061801</v>
          </cell>
          <cell r="D2618" t="str">
            <v>KGL 218 LAB RENOVATION</v>
          </cell>
          <cell r="E2618">
            <v>38139</v>
          </cell>
          <cell r="H2618">
            <v>38625</v>
          </cell>
          <cell r="I2618">
            <v>38341</v>
          </cell>
          <cell r="J2618">
            <v>595000</v>
          </cell>
          <cell r="L2618">
            <v>0</v>
          </cell>
          <cell r="M2618">
            <v>0</v>
          </cell>
          <cell r="N2618">
            <v>0</v>
          </cell>
          <cell r="O2618">
            <v>200506</v>
          </cell>
          <cell r="P2618">
            <v>34868.230000000003</v>
          </cell>
          <cell r="Q2618" t="str">
            <v>25</v>
          </cell>
          <cell r="R2618" t="str">
            <v>Biological and Physical Sciences</v>
          </cell>
          <cell r="S2618" t="str">
            <v>SCIENCE HILL</v>
          </cell>
          <cell r="T2618" t="b">
            <v>0</v>
          </cell>
          <cell r="U2618" t="b">
            <v>0</v>
          </cell>
          <cell r="V2618" t="b">
            <v>0</v>
          </cell>
          <cell r="W2618" t="str">
            <v>Project Accounting</v>
          </cell>
          <cell r="X2618">
            <v>595000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34868.230000000003</v>
          </cell>
          <cell r="AF2618">
            <v>0</v>
          </cell>
          <cell r="AG2618" t="str">
            <v>20</v>
          </cell>
          <cell r="AH2618" t="str">
            <v>PR</v>
          </cell>
          <cell r="AI2618" t="str">
            <v>Const</v>
          </cell>
          <cell r="AJ2618" t="str">
            <v>I</v>
          </cell>
        </row>
        <row r="2619">
          <cell r="A2619" t="str">
            <v>1028531</v>
          </cell>
          <cell r="B2619" t="str">
            <v>P04061803</v>
          </cell>
          <cell r="C2619" t="str">
            <v>04061803</v>
          </cell>
          <cell r="D2619" t="str">
            <v>SCIENCE HILL LANDSCAPE STUDY</v>
          </cell>
          <cell r="E2619">
            <v>38139</v>
          </cell>
          <cell r="H2619">
            <v>38411</v>
          </cell>
          <cell r="I2619">
            <v>38159</v>
          </cell>
          <cell r="J2619">
            <v>614000</v>
          </cell>
          <cell r="L2619">
            <v>0</v>
          </cell>
          <cell r="M2619">
            <v>0</v>
          </cell>
          <cell r="N2619">
            <v>0</v>
          </cell>
          <cell r="O2619">
            <v>200506</v>
          </cell>
          <cell r="P2619">
            <v>697.34</v>
          </cell>
          <cell r="Q2619" t="str">
            <v>25</v>
          </cell>
          <cell r="R2619" t="str">
            <v>Biological and Physical Sciences</v>
          </cell>
          <cell r="T2619" t="b">
            <v>0</v>
          </cell>
          <cell r="U2619" t="b">
            <v>0</v>
          </cell>
          <cell r="V2619" t="b">
            <v>0</v>
          </cell>
          <cell r="W2619" t="str">
            <v>Project Accounting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697.34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 t="str">
            <v>20</v>
          </cell>
          <cell r="AH2619" t="str">
            <v>OS</v>
          </cell>
          <cell r="AI2619" t="str">
            <v>Study</v>
          </cell>
          <cell r="AJ2619" t="str">
            <v>I</v>
          </cell>
        </row>
        <row r="2620">
          <cell r="A2620" t="str">
            <v>1028532</v>
          </cell>
          <cell r="B2620" t="str">
            <v>P04062401</v>
          </cell>
          <cell r="C2620" t="str">
            <v>04062401</v>
          </cell>
          <cell r="D2620" t="str">
            <v>WALL 53 AUDITORIUM AC 3RD FLR RENO</v>
          </cell>
          <cell r="E2620">
            <v>38139</v>
          </cell>
          <cell r="G2620">
            <v>38260</v>
          </cell>
          <cell r="H2620">
            <v>38442</v>
          </cell>
          <cell r="I2620">
            <v>38166</v>
          </cell>
          <cell r="J2620">
            <v>536000</v>
          </cell>
          <cell r="L2620">
            <v>-6763</v>
          </cell>
          <cell r="M2620">
            <v>0</v>
          </cell>
          <cell r="N2620">
            <v>0</v>
          </cell>
          <cell r="O2620">
            <v>200506</v>
          </cell>
          <cell r="P2620">
            <v>505653.63</v>
          </cell>
          <cell r="Q2620" t="str">
            <v>20</v>
          </cell>
          <cell r="R2620" t="str">
            <v>Humanities</v>
          </cell>
          <cell r="T2620" t="b">
            <v>0</v>
          </cell>
          <cell r="U2620" t="b">
            <v>0</v>
          </cell>
          <cell r="V2620" t="b">
            <v>0</v>
          </cell>
          <cell r="W2620" t="str">
            <v>Project Accounting</v>
          </cell>
          <cell r="X2620">
            <v>0</v>
          </cell>
          <cell r="Y2620">
            <v>0</v>
          </cell>
          <cell r="Z2620">
            <v>0</v>
          </cell>
          <cell r="AA2620">
            <v>6763</v>
          </cell>
          <cell r="AB2620">
            <v>274227.38</v>
          </cell>
          <cell r="AC2620">
            <v>156400.25</v>
          </cell>
          <cell r="AD2620">
            <v>32721</v>
          </cell>
          <cell r="AE2620">
            <v>41562.5</v>
          </cell>
          <cell r="AF2620">
            <v>742.5</v>
          </cell>
          <cell r="AG2620" t="str">
            <v>20</v>
          </cell>
          <cell r="AH2620" t="str">
            <v>PR</v>
          </cell>
          <cell r="AI2620" t="str">
            <v>Const</v>
          </cell>
          <cell r="AJ2620" t="str">
            <v>I</v>
          </cell>
        </row>
        <row r="2621">
          <cell r="A2621" t="str">
            <v>1028581</v>
          </cell>
          <cell r="C2621" t="str">
            <v>04070202</v>
          </cell>
          <cell r="D2621" t="str">
            <v>SPL 52 AND 53 OFFICE</v>
          </cell>
          <cell r="E2621">
            <v>38169</v>
          </cell>
          <cell r="H2621">
            <v>38717</v>
          </cell>
          <cell r="I2621">
            <v>38170</v>
          </cell>
          <cell r="J2621">
            <v>3000</v>
          </cell>
          <cell r="L2621">
            <v>0</v>
          </cell>
          <cell r="M2621">
            <v>0</v>
          </cell>
          <cell r="N2621">
            <v>0</v>
          </cell>
          <cell r="O2621">
            <v>200506</v>
          </cell>
          <cell r="P2621">
            <v>0</v>
          </cell>
          <cell r="Q2621" t="str">
            <v>25</v>
          </cell>
          <cell r="R2621" t="str">
            <v>Biological and Physical Sciences</v>
          </cell>
          <cell r="T2621" t="b">
            <v>0</v>
          </cell>
          <cell r="U2621" t="b">
            <v>0</v>
          </cell>
          <cell r="V2621" t="b">
            <v>0</v>
          </cell>
          <cell r="W2621" t="str">
            <v>Project Accounting</v>
          </cell>
          <cell r="X2621">
            <v>0</v>
          </cell>
          <cell r="Y2621">
            <v>0</v>
          </cell>
          <cell r="Z2621">
            <v>0</v>
          </cell>
          <cell r="AG2621" t="str">
            <v>20</v>
          </cell>
          <cell r="AH2621" t="str">
            <v>PR</v>
          </cell>
          <cell r="AI2621" t="str">
            <v>Desig</v>
          </cell>
          <cell r="AJ2621" t="str">
            <v>I</v>
          </cell>
        </row>
        <row r="2622">
          <cell r="A2622" t="str">
            <v>1028582</v>
          </cell>
          <cell r="B2622" t="str">
            <v>P04061601</v>
          </cell>
          <cell r="C2622" t="str">
            <v>04061601</v>
          </cell>
          <cell r="D2622" t="str">
            <v>LLCI 209 210</v>
          </cell>
          <cell r="E2622">
            <v>38169</v>
          </cell>
          <cell r="G2622">
            <v>38352</v>
          </cell>
          <cell r="H2622">
            <v>38533</v>
          </cell>
          <cell r="I2622">
            <v>38271</v>
          </cell>
          <cell r="J2622">
            <v>210000</v>
          </cell>
          <cell r="L2622">
            <v>0</v>
          </cell>
          <cell r="M2622">
            <v>0</v>
          </cell>
          <cell r="N2622">
            <v>0</v>
          </cell>
          <cell r="O2622">
            <v>200506</v>
          </cell>
          <cell r="P2622">
            <v>98236.05</v>
          </cell>
          <cell r="Q2622" t="str">
            <v>80</v>
          </cell>
          <cell r="R2622" t="str">
            <v>Medicine</v>
          </cell>
          <cell r="S2622" t="str">
            <v>MEDICAL CAMPUS</v>
          </cell>
          <cell r="T2622" t="b">
            <v>0</v>
          </cell>
          <cell r="U2622" t="b">
            <v>0</v>
          </cell>
          <cell r="V2622" t="b">
            <v>0</v>
          </cell>
          <cell r="W2622" t="str">
            <v>Asset Management</v>
          </cell>
          <cell r="X2622">
            <v>136500</v>
          </cell>
          <cell r="Y2622">
            <v>0</v>
          </cell>
          <cell r="Z2622">
            <v>0</v>
          </cell>
          <cell r="AA2622">
            <v>0</v>
          </cell>
          <cell r="AB2622">
            <v>7960</v>
          </cell>
          <cell r="AC2622">
            <v>0</v>
          </cell>
          <cell r="AD2622">
            <v>12896.61</v>
          </cell>
          <cell r="AE2622">
            <v>25697.73</v>
          </cell>
          <cell r="AF2622">
            <v>51681.71</v>
          </cell>
          <cell r="AG2622" t="str">
            <v>20</v>
          </cell>
          <cell r="AH2622" t="str">
            <v>PR</v>
          </cell>
          <cell r="AI2622" t="str">
            <v>Desig</v>
          </cell>
          <cell r="AJ2622" t="str">
            <v>I</v>
          </cell>
        </row>
        <row r="2623">
          <cell r="A2623" t="str">
            <v>1028664</v>
          </cell>
          <cell r="B2623" t="str">
            <v>P03110510</v>
          </cell>
          <cell r="C2623" t="str">
            <v>03110510</v>
          </cell>
          <cell r="D2623" t="str">
            <v>AMISTAD PARCEL 3</v>
          </cell>
          <cell r="E2623">
            <v>38169</v>
          </cell>
          <cell r="G2623">
            <v>38291</v>
          </cell>
          <cell r="H2623">
            <v>38411</v>
          </cell>
          <cell r="I2623">
            <v>38159</v>
          </cell>
          <cell r="J2623">
            <v>975000</v>
          </cell>
          <cell r="L2623">
            <v>0</v>
          </cell>
          <cell r="M2623">
            <v>0</v>
          </cell>
          <cell r="N2623">
            <v>0</v>
          </cell>
          <cell r="O2623">
            <v>200506</v>
          </cell>
          <cell r="P2623">
            <v>376692.89</v>
          </cell>
          <cell r="Q2623" t="str">
            <v>80</v>
          </cell>
          <cell r="R2623" t="str">
            <v>Medicine</v>
          </cell>
          <cell r="S2623" t="str">
            <v>MEDICAL CAMPUS</v>
          </cell>
          <cell r="T2623" t="b">
            <v>0</v>
          </cell>
          <cell r="U2623" t="b">
            <v>0</v>
          </cell>
          <cell r="V2623" t="b">
            <v>0</v>
          </cell>
          <cell r="W2623" t="str">
            <v>Asset Management</v>
          </cell>
          <cell r="X2623">
            <v>0</v>
          </cell>
          <cell r="Y2623">
            <v>975000</v>
          </cell>
          <cell r="Z2623">
            <v>0</v>
          </cell>
          <cell r="AA2623">
            <v>0</v>
          </cell>
          <cell r="AB2623">
            <v>1949.25</v>
          </cell>
          <cell r="AC2623">
            <v>25169.759999999998</v>
          </cell>
          <cell r="AD2623">
            <v>280663.99</v>
          </cell>
          <cell r="AE2623">
            <v>67125.070000000007</v>
          </cell>
          <cell r="AF2623">
            <v>1784.82</v>
          </cell>
          <cell r="AG2623" t="str">
            <v>60</v>
          </cell>
          <cell r="AH2623" t="str">
            <v>AC</v>
          </cell>
          <cell r="AI2623" t="str">
            <v>Const</v>
          </cell>
          <cell r="AJ2623" t="str">
            <v>I</v>
          </cell>
        </row>
        <row r="2624">
          <cell r="A2624" t="str">
            <v>1028707</v>
          </cell>
          <cell r="B2624" t="str">
            <v>C04062255</v>
          </cell>
          <cell r="C2624" t="str">
            <v>04062255</v>
          </cell>
          <cell r="D2624" t="str">
            <v>MBTS Keck Array Booster AB410</v>
          </cell>
          <cell r="E2624">
            <v>38139</v>
          </cell>
          <cell r="G2624">
            <v>38168</v>
          </cell>
          <cell r="H2624">
            <v>38352</v>
          </cell>
          <cell r="I2624">
            <v>38161</v>
          </cell>
          <cell r="J2624">
            <v>24225</v>
          </cell>
          <cell r="L2624">
            <v>24225</v>
          </cell>
          <cell r="M2624">
            <v>0</v>
          </cell>
          <cell r="N2624">
            <v>0</v>
          </cell>
          <cell r="O2624">
            <v>200506</v>
          </cell>
          <cell r="P2624">
            <v>24225</v>
          </cell>
          <cell r="Q2624" t="str">
            <v>80</v>
          </cell>
          <cell r="R2624" t="str">
            <v>Medicine</v>
          </cell>
          <cell r="T2624" t="b">
            <v>0</v>
          </cell>
          <cell r="U2624" t="b">
            <v>1</v>
          </cell>
          <cell r="V2624" t="b">
            <v>0</v>
          </cell>
          <cell r="W2624" t="str">
            <v>Finance-General Administration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 t="str">
            <v>50</v>
          </cell>
          <cell r="AH2624" t="str">
            <v>OE</v>
          </cell>
          <cell r="AI2624" t="str">
            <v>FullyF</v>
          </cell>
          <cell r="AJ2624" t="str">
            <v>FF</v>
          </cell>
        </row>
        <row r="2625">
          <cell r="A2625" t="str">
            <v>1028709</v>
          </cell>
          <cell r="B2625" t="str">
            <v>C04062254</v>
          </cell>
          <cell r="C2625" t="str">
            <v>04062254</v>
          </cell>
          <cell r="D2625" t="str">
            <v>MBTS KECK ABI 3900 SYNTHESIZER</v>
          </cell>
          <cell r="E2625">
            <v>38139</v>
          </cell>
          <cell r="G2625">
            <v>38199</v>
          </cell>
          <cell r="H2625">
            <v>38183</v>
          </cell>
          <cell r="I2625">
            <v>38161</v>
          </cell>
          <cell r="J2625">
            <v>100000</v>
          </cell>
          <cell r="L2625">
            <v>0</v>
          </cell>
          <cell r="M2625">
            <v>0</v>
          </cell>
          <cell r="N2625">
            <v>0</v>
          </cell>
          <cell r="O2625">
            <v>200506</v>
          </cell>
          <cell r="P2625">
            <v>100000</v>
          </cell>
          <cell r="Q2625" t="str">
            <v>80</v>
          </cell>
          <cell r="R2625" t="str">
            <v>Medicine</v>
          </cell>
          <cell r="T2625" t="b">
            <v>0</v>
          </cell>
          <cell r="U2625" t="b">
            <v>0</v>
          </cell>
          <cell r="V2625" t="b">
            <v>0</v>
          </cell>
          <cell r="W2625" t="str">
            <v>Finance-General Administration</v>
          </cell>
          <cell r="X2625">
            <v>0</v>
          </cell>
          <cell r="Y2625">
            <v>100000</v>
          </cell>
          <cell r="Z2625">
            <v>0</v>
          </cell>
          <cell r="AA2625">
            <v>0</v>
          </cell>
          <cell r="AB2625">
            <v>0</v>
          </cell>
          <cell r="AC2625">
            <v>100000</v>
          </cell>
          <cell r="AD2625">
            <v>0</v>
          </cell>
          <cell r="AE2625">
            <v>0</v>
          </cell>
          <cell r="AF2625">
            <v>0</v>
          </cell>
          <cell r="AG2625" t="str">
            <v>50</v>
          </cell>
          <cell r="AH2625" t="str">
            <v>OE</v>
          </cell>
          <cell r="AI2625" t="str">
            <v>Const</v>
          </cell>
          <cell r="AJ2625" t="str">
            <v>I</v>
          </cell>
        </row>
        <row r="2626">
          <cell r="A2626" t="str">
            <v>1028791</v>
          </cell>
          <cell r="B2626" t="str">
            <v>C04071352</v>
          </cell>
          <cell r="C2626" t="str">
            <v>04071352</v>
          </cell>
          <cell r="D2626" t="str">
            <v>Dining Hall Chairs FY04</v>
          </cell>
          <cell r="E2626">
            <v>38139</v>
          </cell>
          <cell r="G2626">
            <v>38260</v>
          </cell>
          <cell r="H2626">
            <v>38292</v>
          </cell>
          <cell r="I2626">
            <v>38181</v>
          </cell>
          <cell r="J2626">
            <v>57500</v>
          </cell>
          <cell r="L2626">
            <v>20000</v>
          </cell>
          <cell r="M2626">
            <v>0</v>
          </cell>
          <cell r="N2626">
            <v>0</v>
          </cell>
          <cell r="O2626">
            <v>200506</v>
          </cell>
          <cell r="P2626">
            <v>57500</v>
          </cell>
          <cell r="Q2626" t="str">
            <v>61</v>
          </cell>
          <cell r="R2626" t="str">
            <v>Admin&amp;Other Other</v>
          </cell>
          <cell r="T2626" t="b">
            <v>0</v>
          </cell>
          <cell r="U2626" t="b">
            <v>0</v>
          </cell>
          <cell r="V2626" t="b">
            <v>0</v>
          </cell>
          <cell r="W2626" t="str">
            <v>Finance-General Administration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37500</v>
          </cell>
          <cell r="AE2626">
            <v>0</v>
          </cell>
          <cell r="AF2626">
            <v>0</v>
          </cell>
          <cell r="AG2626" t="str">
            <v>50</v>
          </cell>
          <cell r="AH2626" t="str">
            <v>OE</v>
          </cell>
          <cell r="AI2626" t="str">
            <v>Const</v>
          </cell>
          <cell r="AJ2626" t="str">
            <v>I</v>
          </cell>
        </row>
        <row r="2627">
          <cell r="A2627" t="str">
            <v>1028819</v>
          </cell>
          <cell r="B2627" t="str">
            <v>P04071401</v>
          </cell>
          <cell r="C2627" t="str">
            <v>04071401</v>
          </cell>
          <cell r="D2627" t="str">
            <v>KGL Roof Fence and Platforms CRAF 05</v>
          </cell>
          <cell r="E2627">
            <v>38169</v>
          </cell>
          <cell r="G2627">
            <v>38230</v>
          </cell>
          <cell r="H2627">
            <v>38411</v>
          </cell>
          <cell r="I2627">
            <v>38296</v>
          </cell>
          <cell r="J2627">
            <v>138200</v>
          </cell>
          <cell r="L2627">
            <v>0</v>
          </cell>
          <cell r="M2627">
            <v>0</v>
          </cell>
          <cell r="N2627">
            <v>0</v>
          </cell>
          <cell r="O2627">
            <v>200506</v>
          </cell>
          <cell r="P2627">
            <v>107103</v>
          </cell>
          <cell r="Q2627" t="str">
            <v>25</v>
          </cell>
          <cell r="R2627" t="str">
            <v>Biological and Physical Sciences</v>
          </cell>
          <cell r="T2627" t="b">
            <v>0</v>
          </cell>
          <cell r="U2627" t="b">
            <v>0</v>
          </cell>
          <cell r="V2627" t="b">
            <v>0</v>
          </cell>
          <cell r="W2627" t="str">
            <v>Project Accounting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96509</v>
          </cell>
          <cell r="AD2627">
            <v>10594</v>
          </cell>
          <cell r="AE2627">
            <v>0</v>
          </cell>
          <cell r="AF2627">
            <v>0</v>
          </cell>
          <cell r="AG2627" t="str">
            <v>30</v>
          </cell>
          <cell r="AH2627" t="str">
            <v>CM</v>
          </cell>
          <cell r="AI2627" t="str">
            <v>Const</v>
          </cell>
          <cell r="AJ2627" t="str">
            <v>I</v>
          </cell>
        </row>
        <row r="2628">
          <cell r="A2628" t="str">
            <v>1028820</v>
          </cell>
          <cell r="C2628" t="str">
            <v>04070901</v>
          </cell>
          <cell r="D2628" t="str">
            <v>OML Double Doors Replace CRAF 05</v>
          </cell>
          <cell r="E2628">
            <v>38169</v>
          </cell>
          <cell r="H2628">
            <v>38503</v>
          </cell>
          <cell r="I2628">
            <v>38177</v>
          </cell>
          <cell r="J2628">
            <v>54100</v>
          </cell>
          <cell r="L2628">
            <v>0</v>
          </cell>
          <cell r="M2628">
            <v>0</v>
          </cell>
          <cell r="N2628">
            <v>0</v>
          </cell>
          <cell r="O2628">
            <v>200506</v>
          </cell>
          <cell r="P2628">
            <v>0</v>
          </cell>
          <cell r="Q2628" t="str">
            <v>32</v>
          </cell>
          <cell r="R2628" t="str">
            <v>Self-sup Law</v>
          </cell>
          <cell r="T2628" t="b">
            <v>0</v>
          </cell>
          <cell r="U2628" t="b">
            <v>0</v>
          </cell>
          <cell r="V2628" t="b">
            <v>0</v>
          </cell>
          <cell r="W2628" t="str">
            <v>Project Accounting</v>
          </cell>
          <cell r="X2628">
            <v>0</v>
          </cell>
          <cell r="Y2628">
            <v>0</v>
          </cell>
          <cell r="Z2628">
            <v>0</v>
          </cell>
          <cell r="AG2628" t="str">
            <v>30</v>
          </cell>
          <cell r="AH2628" t="str">
            <v>CM</v>
          </cell>
          <cell r="AI2628" t="str">
            <v>Const</v>
          </cell>
          <cell r="AJ2628" t="str">
            <v>I</v>
          </cell>
        </row>
        <row r="2629">
          <cell r="A2629" t="str">
            <v>1028924</v>
          </cell>
          <cell r="C2629" t="str">
            <v>04071602</v>
          </cell>
          <cell r="D2629" t="str">
            <v>DL 126 New Laboratory</v>
          </cell>
          <cell r="E2629">
            <v>38169</v>
          </cell>
          <cell r="H2629">
            <v>38503</v>
          </cell>
          <cell r="I2629">
            <v>38296</v>
          </cell>
          <cell r="J2629">
            <v>200000</v>
          </cell>
          <cell r="L2629">
            <v>0</v>
          </cell>
          <cell r="M2629">
            <v>0</v>
          </cell>
          <cell r="N2629">
            <v>0</v>
          </cell>
          <cell r="O2629">
            <v>200506</v>
          </cell>
          <cell r="P2629">
            <v>0</v>
          </cell>
          <cell r="Q2629" t="str">
            <v>24</v>
          </cell>
          <cell r="R2629" t="str">
            <v>Eng&amp;ApplSci</v>
          </cell>
          <cell r="S2629" t="str">
            <v>SCIENCE HILL</v>
          </cell>
          <cell r="T2629" t="b">
            <v>0</v>
          </cell>
          <cell r="U2629" t="b">
            <v>0</v>
          </cell>
          <cell r="V2629" t="b">
            <v>0</v>
          </cell>
          <cell r="W2629" t="str">
            <v>Project Accounting</v>
          </cell>
          <cell r="X2629">
            <v>200000</v>
          </cell>
          <cell r="Y2629">
            <v>0</v>
          </cell>
          <cell r="Z2629">
            <v>0</v>
          </cell>
          <cell r="AG2629" t="str">
            <v>20</v>
          </cell>
          <cell r="AH2629" t="str">
            <v>PR</v>
          </cell>
          <cell r="AI2629" t="str">
            <v>Desig</v>
          </cell>
          <cell r="AJ2629" t="str">
            <v>I</v>
          </cell>
        </row>
        <row r="2630">
          <cell r="A2630" t="str">
            <v>1028926</v>
          </cell>
          <cell r="B2630" t="str">
            <v>P04071902</v>
          </cell>
          <cell r="C2630" t="str">
            <v>04071902</v>
          </cell>
          <cell r="D2630" t="str">
            <v>ES MC STEAM TRAPS REPLACE CRAF 05</v>
          </cell>
          <cell r="E2630">
            <v>38169</v>
          </cell>
          <cell r="H2630">
            <v>38291</v>
          </cell>
          <cell r="I2630">
            <v>38184</v>
          </cell>
          <cell r="J2630">
            <v>105900</v>
          </cell>
          <cell r="L2630">
            <v>0</v>
          </cell>
          <cell r="M2630">
            <v>0</v>
          </cell>
          <cell r="N2630">
            <v>0</v>
          </cell>
          <cell r="O2630">
            <v>200506</v>
          </cell>
          <cell r="P2630">
            <v>89192.8</v>
          </cell>
          <cell r="Q2630" t="str">
            <v>71</v>
          </cell>
          <cell r="R2630" t="str">
            <v>Residential - Undergraduate</v>
          </cell>
          <cell r="T2630" t="b">
            <v>0</v>
          </cell>
          <cell r="U2630" t="b">
            <v>0</v>
          </cell>
          <cell r="V2630" t="b">
            <v>0</v>
          </cell>
          <cell r="W2630" t="str">
            <v>Project Accounting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89192.8</v>
          </cell>
          <cell r="AF2630">
            <v>0</v>
          </cell>
          <cell r="AG2630" t="str">
            <v>30</v>
          </cell>
          <cell r="AH2630" t="str">
            <v>CM</v>
          </cell>
          <cell r="AI2630" t="str">
            <v>Const</v>
          </cell>
          <cell r="AJ2630" t="str">
            <v>I</v>
          </cell>
        </row>
        <row r="2631">
          <cell r="A2631" t="str">
            <v>1028928</v>
          </cell>
          <cell r="B2631" t="str">
            <v>P03100604</v>
          </cell>
          <cell r="C2631" t="str">
            <v>03100604</v>
          </cell>
          <cell r="D2631" t="str">
            <v>SHM ROTUNDA FIRE PROTECTION</v>
          </cell>
          <cell r="E2631">
            <v>38169</v>
          </cell>
          <cell r="H2631">
            <v>38503</v>
          </cell>
          <cell r="I2631">
            <v>38187</v>
          </cell>
          <cell r="J2631">
            <v>330000</v>
          </cell>
          <cell r="L2631">
            <v>0</v>
          </cell>
          <cell r="M2631">
            <v>0</v>
          </cell>
          <cell r="N2631">
            <v>0</v>
          </cell>
          <cell r="O2631">
            <v>200506</v>
          </cell>
          <cell r="P2631">
            <v>59099.82</v>
          </cell>
          <cell r="Q2631" t="str">
            <v>80</v>
          </cell>
          <cell r="R2631" t="str">
            <v>Medicine</v>
          </cell>
          <cell r="S2631" t="str">
            <v>MEDICAL CAMPUS</v>
          </cell>
          <cell r="T2631" t="b">
            <v>0</v>
          </cell>
          <cell r="U2631" t="b">
            <v>0</v>
          </cell>
          <cell r="V2631" t="b">
            <v>0</v>
          </cell>
          <cell r="W2631" t="str">
            <v>Asset Management</v>
          </cell>
          <cell r="X2631">
            <v>330000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10365.98</v>
          </cell>
          <cell r="AD2631">
            <v>0</v>
          </cell>
          <cell r="AE2631">
            <v>20047.98</v>
          </cell>
          <cell r="AF2631">
            <v>28685.86</v>
          </cell>
          <cell r="AG2631" t="str">
            <v>20</v>
          </cell>
          <cell r="AH2631" t="str">
            <v>PR</v>
          </cell>
          <cell r="AI2631" t="str">
            <v>Desig</v>
          </cell>
          <cell r="AJ2631" t="str">
            <v>I</v>
          </cell>
        </row>
        <row r="2632">
          <cell r="A2632" t="str">
            <v>1029047</v>
          </cell>
          <cell r="B2632" t="str">
            <v>P04072601</v>
          </cell>
          <cell r="C2632" t="str">
            <v>04072601</v>
          </cell>
          <cell r="D2632" t="str">
            <v>TEMPLE 432 434 HEAT SYSTEM REPL CRAF 05</v>
          </cell>
          <cell r="E2632">
            <v>38169</v>
          </cell>
          <cell r="H2632">
            <v>38291</v>
          </cell>
          <cell r="I2632">
            <v>38191</v>
          </cell>
          <cell r="J2632">
            <v>150000</v>
          </cell>
          <cell r="L2632">
            <v>0</v>
          </cell>
          <cell r="M2632">
            <v>0</v>
          </cell>
          <cell r="N2632">
            <v>0</v>
          </cell>
          <cell r="O2632">
            <v>200506</v>
          </cell>
          <cell r="P2632">
            <v>102345.56</v>
          </cell>
          <cell r="Q2632" t="str">
            <v>20</v>
          </cell>
          <cell r="R2632" t="str">
            <v>Humanities</v>
          </cell>
          <cell r="S2632" t="str">
            <v>CENTRAL CAMPUS</v>
          </cell>
          <cell r="T2632" t="b">
            <v>0</v>
          </cell>
          <cell r="U2632" t="b">
            <v>0</v>
          </cell>
          <cell r="V2632" t="b">
            <v>0</v>
          </cell>
          <cell r="W2632" t="str">
            <v>Project Accounting</v>
          </cell>
          <cell r="X2632">
            <v>150000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99234.5</v>
          </cell>
          <cell r="AD2632">
            <v>3111.06</v>
          </cell>
          <cell r="AE2632">
            <v>0</v>
          </cell>
          <cell r="AF2632">
            <v>0</v>
          </cell>
          <cell r="AG2632" t="str">
            <v>30</v>
          </cell>
          <cell r="AH2632" t="str">
            <v>CM</v>
          </cell>
          <cell r="AI2632" t="str">
            <v>Const</v>
          </cell>
          <cell r="AJ2632" t="str">
            <v>I</v>
          </cell>
        </row>
        <row r="2633">
          <cell r="A2633" t="str">
            <v>1029048</v>
          </cell>
          <cell r="B2633" t="str">
            <v>P04071901</v>
          </cell>
          <cell r="C2633" t="str">
            <v>04071901</v>
          </cell>
          <cell r="D2633" t="str">
            <v>TAC 628-658</v>
          </cell>
          <cell r="E2633">
            <v>38169</v>
          </cell>
          <cell r="G2633">
            <v>38290</v>
          </cell>
          <cell r="H2633">
            <v>38472</v>
          </cell>
          <cell r="I2633">
            <v>38191</v>
          </cell>
          <cell r="J2633">
            <v>120000</v>
          </cell>
          <cell r="L2633">
            <v>0</v>
          </cell>
          <cell r="M2633">
            <v>0</v>
          </cell>
          <cell r="N2633">
            <v>0</v>
          </cell>
          <cell r="O2633">
            <v>200506</v>
          </cell>
          <cell r="P2633">
            <v>68214.289999999994</v>
          </cell>
          <cell r="Q2633" t="str">
            <v>80</v>
          </cell>
          <cell r="R2633" t="str">
            <v>Medicine</v>
          </cell>
          <cell r="T2633" t="b">
            <v>0</v>
          </cell>
          <cell r="U2633" t="b">
            <v>0</v>
          </cell>
          <cell r="V2633" t="b">
            <v>0</v>
          </cell>
          <cell r="W2633" t="str">
            <v>Asset Management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8171.83</v>
          </cell>
          <cell r="AE2633">
            <v>44756.35</v>
          </cell>
          <cell r="AF2633">
            <v>15286.11</v>
          </cell>
          <cell r="AG2633" t="str">
            <v>20</v>
          </cell>
          <cell r="AH2633" t="str">
            <v>PR</v>
          </cell>
          <cell r="AI2633" t="str">
            <v>Const</v>
          </cell>
          <cell r="AJ2633" t="str">
            <v>I</v>
          </cell>
        </row>
        <row r="2634">
          <cell r="A2634" t="str">
            <v>1029066</v>
          </cell>
          <cell r="B2634" t="str">
            <v>P04051002</v>
          </cell>
          <cell r="C2634" t="str">
            <v>04051002</v>
          </cell>
          <cell r="D2634" t="str">
            <v>SHM I 1 LABORATORY RENOVATION</v>
          </cell>
          <cell r="E2634">
            <v>38169</v>
          </cell>
          <cell r="H2634">
            <v>38929</v>
          </cell>
          <cell r="I2634">
            <v>38191</v>
          </cell>
          <cell r="J2634">
            <v>1900000</v>
          </cell>
          <cell r="L2634">
            <v>0</v>
          </cell>
          <cell r="M2634">
            <v>0</v>
          </cell>
          <cell r="N2634">
            <v>0</v>
          </cell>
          <cell r="O2634">
            <v>200506</v>
          </cell>
          <cell r="P2634">
            <v>123891.95</v>
          </cell>
          <cell r="Q2634" t="str">
            <v>80</v>
          </cell>
          <cell r="R2634" t="str">
            <v>Medicine</v>
          </cell>
          <cell r="S2634" t="str">
            <v>MEDICAL CAMPUS</v>
          </cell>
          <cell r="T2634" t="b">
            <v>0</v>
          </cell>
          <cell r="U2634" t="b">
            <v>0</v>
          </cell>
          <cell r="V2634" t="b">
            <v>0</v>
          </cell>
          <cell r="W2634" t="str">
            <v>Asset Management</v>
          </cell>
          <cell r="X2634">
            <v>1235000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64152.97</v>
          </cell>
          <cell r="AF2634">
            <v>59738.98</v>
          </cell>
          <cell r="AG2634" t="str">
            <v>20</v>
          </cell>
          <cell r="AH2634" t="str">
            <v>PR</v>
          </cell>
          <cell r="AI2634" t="str">
            <v>Desig</v>
          </cell>
          <cell r="AJ2634" t="str">
            <v>I</v>
          </cell>
        </row>
        <row r="2635">
          <cell r="A2635" t="str">
            <v>1029158</v>
          </cell>
          <cell r="C2635" t="str">
            <v>04073001</v>
          </cell>
          <cell r="D2635" t="str">
            <v>SPL UNDERGRAD STUDENT LOUNGE</v>
          </cell>
          <cell r="E2635">
            <v>38200</v>
          </cell>
          <cell r="H2635">
            <v>38595</v>
          </cell>
          <cell r="I2635">
            <v>38310</v>
          </cell>
          <cell r="J2635">
            <v>94000</v>
          </cell>
          <cell r="L2635">
            <v>0</v>
          </cell>
          <cell r="M2635">
            <v>0</v>
          </cell>
          <cell r="N2635">
            <v>0</v>
          </cell>
          <cell r="O2635">
            <v>200506</v>
          </cell>
          <cell r="P2635">
            <v>0</v>
          </cell>
          <cell r="Q2635" t="str">
            <v>25</v>
          </cell>
          <cell r="R2635" t="str">
            <v>Biological and Physical Sciences</v>
          </cell>
          <cell r="T2635" t="b">
            <v>0</v>
          </cell>
          <cell r="U2635" t="b">
            <v>0</v>
          </cell>
          <cell r="V2635" t="b">
            <v>0</v>
          </cell>
          <cell r="W2635" t="str">
            <v>Project Accounting</v>
          </cell>
          <cell r="X2635">
            <v>0</v>
          </cell>
          <cell r="Y2635">
            <v>0</v>
          </cell>
          <cell r="Z2635">
            <v>0</v>
          </cell>
          <cell r="AG2635" t="str">
            <v>20</v>
          </cell>
          <cell r="AH2635" t="str">
            <v>PR</v>
          </cell>
          <cell r="AI2635" t="str">
            <v>Const</v>
          </cell>
          <cell r="AJ2635" t="str">
            <v>I</v>
          </cell>
        </row>
        <row r="2636">
          <cell r="A2636" t="str">
            <v>1029159</v>
          </cell>
          <cell r="B2636" t="str">
            <v>P04071601</v>
          </cell>
          <cell r="C2636" t="str">
            <v>04071601</v>
          </cell>
          <cell r="D2636" t="str">
            <v>WHITNEY 55 ROOFTOP HVAC REPLACEMENT</v>
          </cell>
          <cell r="E2636">
            <v>38200</v>
          </cell>
          <cell r="H2636">
            <v>38533</v>
          </cell>
          <cell r="I2636">
            <v>38201</v>
          </cell>
          <cell r="J2636">
            <v>40000</v>
          </cell>
          <cell r="L2636">
            <v>0</v>
          </cell>
          <cell r="M2636">
            <v>0</v>
          </cell>
          <cell r="N2636">
            <v>0</v>
          </cell>
          <cell r="O2636">
            <v>200506</v>
          </cell>
          <cell r="P2636">
            <v>17598</v>
          </cell>
          <cell r="Q2636" t="str">
            <v>60</v>
          </cell>
          <cell r="R2636" t="str">
            <v>Admin&amp;Other Administration</v>
          </cell>
          <cell r="S2636" t="str">
            <v>CENTRAL CAMPUS</v>
          </cell>
          <cell r="T2636" t="b">
            <v>0</v>
          </cell>
          <cell r="U2636" t="b">
            <v>0</v>
          </cell>
          <cell r="V2636" t="b">
            <v>0</v>
          </cell>
          <cell r="W2636" t="str">
            <v>Finance-General Administration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17598</v>
          </cell>
          <cell r="AG2636" t="str">
            <v>30</v>
          </cell>
          <cell r="AH2636" t="str">
            <v>CM</v>
          </cell>
          <cell r="AI2636" t="str">
            <v>Desig</v>
          </cell>
          <cell r="AJ2636" t="str">
            <v>I</v>
          </cell>
        </row>
        <row r="2637">
          <cell r="A2637" t="str">
            <v>1029160</v>
          </cell>
          <cell r="B2637" t="str">
            <v>P04070801</v>
          </cell>
          <cell r="C2637" t="str">
            <v>04070801</v>
          </cell>
          <cell r="D2637" t="str">
            <v>YSM STANDBY POWER PHASE 4</v>
          </cell>
          <cell r="E2637">
            <v>38200</v>
          </cell>
          <cell r="H2637">
            <v>38625</v>
          </cell>
          <cell r="I2637">
            <v>38341</v>
          </cell>
          <cell r="J2637">
            <v>600000</v>
          </cell>
          <cell r="L2637">
            <v>0</v>
          </cell>
          <cell r="M2637">
            <v>0</v>
          </cell>
          <cell r="N2637">
            <v>0</v>
          </cell>
          <cell r="O2637">
            <v>200506</v>
          </cell>
          <cell r="P2637">
            <v>24612.57</v>
          </cell>
          <cell r="Q2637" t="str">
            <v>80</v>
          </cell>
          <cell r="R2637" t="str">
            <v>Medicine</v>
          </cell>
          <cell r="S2637" t="str">
            <v>MEDICAL CAMPUS</v>
          </cell>
          <cell r="T2637" t="b">
            <v>0</v>
          </cell>
          <cell r="U2637" t="b">
            <v>0</v>
          </cell>
          <cell r="V2637" t="b">
            <v>0</v>
          </cell>
          <cell r="W2637" t="str">
            <v>Asset Management</v>
          </cell>
          <cell r="X2637">
            <v>390000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23297</v>
          </cell>
          <cell r="AF2637">
            <v>1315.57</v>
          </cell>
          <cell r="AG2637" t="str">
            <v>40</v>
          </cell>
          <cell r="AH2637" t="str">
            <v>UT</v>
          </cell>
          <cell r="AI2637" t="str">
            <v>Const</v>
          </cell>
          <cell r="AJ2637" t="str">
            <v>I</v>
          </cell>
        </row>
        <row r="2638">
          <cell r="A2638" t="str">
            <v>1029287</v>
          </cell>
          <cell r="B2638" t="str">
            <v>P04073002</v>
          </cell>
          <cell r="C2638" t="str">
            <v>04073002</v>
          </cell>
          <cell r="D2638" t="str">
            <v>YSM WEST OF CEDAR BLDG SEPARATION PH 2</v>
          </cell>
          <cell r="E2638">
            <v>38200</v>
          </cell>
          <cell r="H2638">
            <v>38625</v>
          </cell>
          <cell r="I2638">
            <v>38205</v>
          </cell>
          <cell r="J2638">
            <v>41600</v>
          </cell>
          <cell r="L2638">
            <v>0</v>
          </cell>
          <cell r="M2638">
            <v>0</v>
          </cell>
          <cell r="N2638">
            <v>0</v>
          </cell>
          <cell r="O2638">
            <v>200506</v>
          </cell>
          <cell r="P2638">
            <v>3266.83</v>
          </cell>
          <cell r="Q2638" t="str">
            <v>80</v>
          </cell>
          <cell r="R2638" t="str">
            <v>Medicine</v>
          </cell>
          <cell r="S2638" t="str">
            <v>MEDICAL CAMPUS</v>
          </cell>
          <cell r="T2638" t="b">
            <v>0</v>
          </cell>
          <cell r="U2638" t="b">
            <v>0</v>
          </cell>
          <cell r="V2638" t="b">
            <v>0</v>
          </cell>
          <cell r="W2638" t="str">
            <v>Asset Management</v>
          </cell>
          <cell r="X2638">
            <v>41600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1225</v>
          </cell>
          <cell r="AF2638">
            <v>2041.83</v>
          </cell>
          <cell r="AG2638" t="str">
            <v>30</v>
          </cell>
          <cell r="AH2638" t="str">
            <v>CM</v>
          </cell>
          <cell r="AI2638" t="str">
            <v>Desig</v>
          </cell>
          <cell r="AJ2638" t="str">
            <v>I</v>
          </cell>
        </row>
        <row r="2639">
          <cell r="A2639" t="str">
            <v>1029290</v>
          </cell>
          <cell r="B2639" t="str">
            <v>P04080601</v>
          </cell>
          <cell r="C2639" t="str">
            <v>04080601</v>
          </cell>
          <cell r="D2639" t="str">
            <v>JWG ROOMS 565 566 570 572 574 RENO</v>
          </cell>
          <cell r="E2639">
            <v>38200</v>
          </cell>
          <cell r="H2639">
            <v>38291</v>
          </cell>
          <cell r="I2639">
            <v>38205</v>
          </cell>
          <cell r="J2639">
            <v>100600</v>
          </cell>
          <cell r="L2639">
            <v>0</v>
          </cell>
          <cell r="M2639">
            <v>0</v>
          </cell>
          <cell r="N2639">
            <v>0</v>
          </cell>
          <cell r="O2639">
            <v>200506</v>
          </cell>
          <cell r="P2639">
            <v>66427.67</v>
          </cell>
          <cell r="Q2639" t="str">
            <v>25</v>
          </cell>
          <cell r="R2639" t="str">
            <v>Biological and Physical Sciences</v>
          </cell>
          <cell r="S2639" t="str">
            <v>SCIENCE HILL</v>
          </cell>
          <cell r="T2639" t="b">
            <v>0</v>
          </cell>
          <cell r="U2639" t="b">
            <v>0</v>
          </cell>
          <cell r="V2639" t="b">
            <v>0</v>
          </cell>
          <cell r="W2639" t="str">
            <v>Project Accounting</v>
          </cell>
          <cell r="X2639">
            <v>100600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17189.849999999999</v>
          </cell>
          <cell r="AD2639">
            <v>46156.46</v>
          </cell>
          <cell r="AE2639">
            <v>3081.36</v>
          </cell>
          <cell r="AF2639">
            <v>0</v>
          </cell>
          <cell r="AG2639" t="str">
            <v>20</v>
          </cell>
          <cell r="AH2639" t="str">
            <v>PR</v>
          </cell>
          <cell r="AI2639" t="str">
            <v>Const</v>
          </cell>
          <cell r="AJ2639" t="str">
            <v>I</v>
          </cell>
        </row>
        <row r="2640">
          <cell r="A2640" t="str">
            <v>1029291</v>
          </cell>
          <cell r="B2640" t="str">
            <v>P04080501</v>
          </cell>
          <cell r="C2640" t="str">
            <v>04080501</v>
          </cell>
          <cell r="D2640" t="str">
            <v>MUDD AHU-1 REPLACEMENT CRAF 05</v>
          </cell>
          <cell r="E2640">
            <v>38200</v>
          </cell>
          <cell r="H2640">
            <v>38352</v>
          </cell>
          <cell r="I2640">
            <v>38205</v>
          </cell>
          <cell r="J2640">
            <v>95000</v>
          </cell>
          <cell r="L2640">
            <v>0</v>
          </cell>
          <cell r="M2640">
            <v>0</v>
          </cell>
          <cell r="N2640">
            <v>0</v>
          </cell>
          <cell r="O2640">
            <v>200506</v>
          </cell>
          <cell r="P2640">
            <v>68665.179999999993</v>
          </cell>
          <cell r="Q2640" t="str">
            <v>50</v>
          </cell>
          <cell r="R2640" t="str">
            <v>Libraries</v>
          </cell>
          <cell r="T2640" t="b">
            <v>0</v>
          </cell>
          <cell r="U2640" t="b">
            <v>0</v>
          </cell>
          <cell r="V2640" t="b">
            <v>0</v>
          </cell>
          <cell r="W2640" t="str">
            <v>Project Accounting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40900</v>
          </cell>
          <cell r="AE2640">
            <v>15315.18</v>
          </cell>
          <cell r="AF2640">
            <v>12450</v>
          </cell>
          <cell r="AG2640" t="str">
            <v>30</v>
          </cell>
          <cell r="AH2640" t="str">
            <v>CM</v>
          </cell>
          <cell r="AI2640" t="str">
            <v>Const</v>
          </cell>
          <cell r="AJ2640" t="str">
            <v>I</v>
          </cell>
        </row>
        <row r="2641">
          <cell r="A2641" t="str">
            <v>1029337</v>
          </cell>
          <cell r="C2641" t="str">
            <v>04081303</v>
          </cell>
          <cell r="D2641" t="str">
            <v>ERROR</v>
          </cell>
          <cell r="E2641">
            <v>38200</v>
          </cell>
          <cell r="F2641">
            <v>38200</v>
          </cell>
          <cell r="H2641">
            <v>38472</v>
          </cell>
          <cell r="I2641">
            <v>38238</v>
          </cell>
          <cell r="J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200506</v>
          </cell>
          <cell r="P2641">
            <v>0</v>
          </cell>
          <cell r="T2641" t="b">
            <v>0</v>
          </cell>
          <cell r="U2641" t="b">
            <v>0</v>
          </cell>
          <cell r="V2641" t="b">
            <v>0</v>
          </cell>
          <cell r="W2641" t="str">
            <v>Project Accounting</v>
          </cell>
          <cell r="X2641">
            <v>0</v>
          </cell>
          <cell r="Y2641">
            <v>0</v>
          </cell>
          <cell r="Z2641">
            <v>0</v>
          </cell>
          <cell r="AG2641" t="str">
            <v>20</v>
          </cell>
          <cell r="AH2641" t="str">
            <v>PR</v>
          </cell>
          <cell r="AI2641" t="str">
            <v>Tomb</v>
          </cell>
          <cell r="AJ2641" t="str">
            <v>T</v>
          </cell>
        </row>
        <row r="2642">
          <cell r="A2642" t="str">
            <v>1029338</v>
          </cell>
          <cell r="C2642" t="str">
            <v>04081302</v>
          </cell>
          <cell r="D2642" t="str">
            <v>UHSC REPLACE FLASH TANK CRAF 05</v>
          </cell>
          <cell r="E2642">
            <v>38200</v>
          </cell>
          <cell r="H2642">
            <v>38564</v>
          </cell>
          <cell r="I2642">
            <v>38289</v>
          </cell>
          <cell r="J2642">
            <v>69400</v>
          </cell>
          <cell r="L2642">
            <v>0</v>
          </cell>
          <cell r="M2642">
            <v>0</v>
          </cell>
          <cell r="N2642">
            <v>0</v>
          </cell>
          <cell r="O2642">
            <v>200506</v>
          </cell>
          <cell r="P2642">
            <v>0</v>
          </cell>
          <cell r="Q2642" t="str">
            <v>61</v>
          </cell>
          <cell r="R2642" t="str">
            <v>Admin&amp;Other Other</v>
          </cell>
          <cell r="T2642" t="b">
            <v>0</v>
          </cell>
          <cell r="U2642" t="b">
            <v>0</v>
          </cell>
          <cell r="V2642" t="b">
            <v>0</v>
          </cell>
          <cell r="W2642" t="str">
            <v>Project Accounting</v>
          </cell>
          <cell r="X2642">
            <v>0</v>
          </cell>
          <cell r="Y2642">
            <v>0</v>
          </cell>
          <cell r="Z2642">
            <v>0</v>
          </cell>
          <cell r="AG2642" t="str">
            <v>30</v>
          </cell>
          <cell r="AH2642" t="str">
            <v>CM</v>
          </cell>
          <cell r="AI2642" t="str">
            <v>Const</v>
          </cell>
          <cell r="AJ2642" t="str">
            <v>I</v>
          </cell>
        </row>
        <row r="2643">
          <cell r="A2643" t="str">
            <v>1029339</v>
          </cell>
          <cell r="B2643" t="str">
            <v>P04081301</v>
          </cell>
          <cell r="C2643" t="str">
            <v>04081301</v>
          </cell>
          <cell r="D2643" t="str">
            <v>ESC Install Leslie Stations CRAF 05</v>
          </cell>
          <cell r="E2643">
            <v>38200</v>
          </cell>
          <cell r="H2643">
            <v>38352</v>
          </cell>
          <cell r="I2643">
            <v>38261</v>
          </cell>
          <cell r="J2643">
            <v>111900</v>
          </cell>
          <cell r="L2643">
            <v>0</v>
          </cell>
          <cell r="M2643">
            <v>0</v>
          </cell>
          <cell r="N2643">
            <v>0</v>
          </cell>
          <cell r="O2643">
            <v>200506</v>
          </cell>
          <cell r="P2643">
            <v>80000</v>
          </cell>
          <cell r="Q2643" t="str">
            <v>25</v>
          </cell>
          <cell r="R2643" t="str">
            <v>Biological and Physical Sciences</v>
          </cell>
          <cell r="T2643" t="b">
            <v>0</v>
          </cell>
          <cell r="U2643" t="b">
            <v>0</v>
          </cell>
          <cell r="V2643" t="b">
            <v>0</v>
          </cell>
          <cell r="W2643" t="str">
            <v>Project Accounting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80000</v>
          </cell>
          <cell r="AE2643">
            <v>0</v>
          </cell>
          <cell r="AF2643">
            <v>0</v>
          </cell>
          <cell r="AG2643" t="str">
            <v>30</v>
          </cell>
          <cell r="AH2643" t="str">
            <v>CM</v>
          </cell>
          <cell r="AI2643" t="str">
            <v>Const</v>
          </cell>
          <cell r="AJ2643" t="str">
            <v>I</v>
          </cell>
        </row>
        <row r="2644">
          <cell r="A2644" t="str">
            <v>1029376</v>
          </cell>
          <cell r="B2644" t="str">
            <v>P98022349</v>
          </cell>
          <cell r="C2644" t="str">
            <v>98022349</v>
          </cell>
          <cell r="D2644" t="str">
            <v>CALHOUN COLLEGE WINDOW REPLACEMENT</v>
          </cell>
          <cell r="E2644">
            <v>38200</v>
          </cell>
          <cell r="H2644">
            <v>39172</v>
          </cell>
          <cell r="I2644">
            <v>38331</v>
          </cell>
          <cell r="J2644">
            <v>5600000</v>
          </cell>
          <cell r="L2644">
            <v>0</v>
          </cell>
          <cell r="M2644">
            <v>0</v>
          </cell>
          <cell r="N2644">
            <v>0</v>
          </cell>
          <cell r="O2644">
            <v>200506</v>
          </cell>
          <cell r="P2644">
            <v>129340.07</v>
          </cell>
          <cell r="Q2644" t="str">
            <v>71</v>
          </cell>
          <cell r="R2644" t="str">
            <v>Residential - Undergraduate</v>
          </cell>
          <cell r="S2644" t="str">
            <v>RESIDENTIAL FACILITIES</v>
          </cell>
          <cell r="T2644" t="b">
            <v>0</v>
          </cell>
          <cell r="U2644" t="b">
            <v>0</v>
          </cell>
          <cell r="V2644" t="b">
            <v>0</v>
          </cell>
          <cell r="W2644" t="str">
            <v>Project Accounting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246.64</v>
          </cell>
          <cell r="AE2644">
            <v>15</v>
          </cell>
          <cell r="AF2644">
            <v>129078.43</v>
          </cell>
          <cell r="AG2644" t="str">
            <v>30</v>
          </cell>
          <cell r="AH2644" t="str">
            <v>CM</v>
          </cell>
          <cell r="AI2644" t="str">
            <v>Plan</v>
          </cell>
          <cell r="AJ2644" t="str">
            <v>I</v>
          </cell>
        </row>
        <row r="2645">
          <cell r="A2645" t="str">
            <v>1029398</v>
          </cell>
          <cell r="B2645" t="str">
            <v>P04081601</v>
          </cell>
          <cell r="C2645" t="str">
            <v>04081601</v>
          </cell>
          <cell r="D2645" t="str">
            <v>SLB ROOMS 122 124 AV UPGRADE</v>
          </cell>
          <cell r="E2645">
            <v>38200</v>
          </cell>
          <cell r="H2645">
            <v>38352</v>
          </cell>
          <cell r="I2645">
            <v>38219</v>
          </cell>
          <cell r="J2645">
            <v>196600</v>
          </cell>
          <cell r="L2645">
            <v>0</v>
          </cell>
          <cell r="M2645">
            <v>0</v>
          </cell>
          <cell r="N2645">
            <v>0</v>
          </cell>
          <cell r="O2645">
            <v>200506</v>
          </cell>
          <cell r="P2645">
            <v>143800</v>
          </cell>
          <cell r="Q2645" t="str">
            <v>32</v>
          </cell>
          <cell r="R2645" t="str">
            <v>Self-sup Law</v>
          </cell>
          <cell r="S2645" t="str">
            <v>LAW SCHOOL</v>
          </cell>
          <cell r="T2645" t="b">
            <v>0</v>
          </cell>
          <cell r="U2645" t="b">
            <v>0</v>
          </cell>
          <cell r="V2645" t="b">
            <v>0</v>
          </cell>
          <cell r="W2645" t="str">
            <v>Project Accounting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143800</v>
          </cell>
          <cell r="AE2645">
            <v>0</v>
          </cell>
          <cell r="AF2645">
            <v>0</v>
          </cell>
          <cell r="AG2645" t="str">
            <v>20</v>
          </cell>
          <cell r="AH2645" t="str">
            <v>PR</v>
          </cell>
          <cell r="AI2645" t="str">
            <v>Const</v>
          </cell>
          <cell r="AJ2645" t="str">
            <v>I</v>
          </cell>
        </row>
        <row r="2646">
          <cell r="A2646" t="str">
            <v>1029497</v>
          </cell>
          <cell r="B2646" t="str">
            <v>P04082701</v>
          </cell>
          <cell r="C2646" t="str">
            <v>04082701</v>
          </cell>
          <cell r="D2646" t="str">
            <v>PSPP CW PRV INSTALL UCRAF 05</v>
          </cell>
          <cell r="E2646">
            <v>38200</v>
          </cell>
          <cell r="H2646">
            <v>38533</v>
          </cell>
          <cell r="I2646">
            <v>38338</v>
          </cell>
          <cell r="J2646">
            <v>151000</v>
          </cell>
          <cell r="L2646">
            <v>0</v>
          </cell>
          <cell r="M2646">
            <v>0</v>
          </cell>
          <cell r="N2646">
            <v>0</v>
          </cell>
          <cell r="O2646">
            <v>200506</v>
          </cell>
          <cell r="P2646">
            <v>5166</v>
          </cell>
          <cell r="Q2646" t="str">
            <v>65</v>
          </cell>
          <cell r="R2646" t="str">
            <v>Admin&amp;Other Utilities Central</v>
          </cell>
          <cell r="S2646" t="str">
            <v>POWER PLANTS AND UTILITY DISTRIBUTION SYSTEMS</v>
          </cell>
          <cell r="T2646" t="b">
            <v>0</v>
          </cell>
          <cell r="U2646" t="b">
            <v>0</v>
          </cell>
          <cell r="V2646" t="b">
            <v>0</v>
          </cell>
          <cell r="W2646" t="str">
            <v>Project Accounting</v>
          </cell>
          <cell r="X2646">
            <v>151000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5166</v>
          </cell>
          <cell r="AG2646" t="str">
            <v>30</v>
          </cell>
          <cell r="AH2646" t="str">
            <v>UT</v>
          </cell>
          <cell r="AI2646" t="str">
            <v>Const</v>
          </cell>
          <cell r="AJ2646" t="str">
            <v>I</v>
          </cell>
        </row>
        <row r="2647">
          <cell r="A2647" t="str">
            <v>1029518</v>
          </cell>
          <cell r="B2647" t="str">
            <v>C04072055</v>
          </cell>
          <cell r="C2647" t="str">
            <v>04072055</v>
          </cell>
          <cell r="D2647" t="str">
            <v>F&amp;A EQUIPMENT FY05</v>
          </cell>
          <cell r="E2647">
            <v>38169</v>
          </cell>
          <cell r="H2647">
            <v>38533</v>
          </cell>
          <cell r="I2647">
            <v>38204</v>
          </cell>
          <cell r="J2647">
            <v>435344</v>
          </cell>
          <cell r="L2647">
            <v>0</v>
          </cell>
          <cell r="M2647">
            <v>0</v>
          </cell>
          <cell r="N2647">
            <v>0</v>
          </cell>
          <cell r="O2647">
            <v>200506</v>
          </cell>
          <cell r="P2647">
            <v>223494</v>
          </cell>
          <cell r="Q2647" t="str">
            <v>60</v>
          </cell>
          <cell r="R2647" t="str">
            <v>Admin&amp;Other Administration</v>
          </cell>
          <cell r="S2647" t="str">
            <v>EQUIPMENT, SYSTEMS, SOFTWARE</v>
          </cell>
          <cell r="T2647" t="b">
            <v>0</v>
          </cell>
          <cell r="U2647" t="b">
            <v>0</v>
          </cell>
          <cell r="V2647" t="b">
            <v>0</v>
          </cell>
          <cell r="W2647" t="str">
            <v>Finance-General Administration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215632</v>
          </cell>
          <cell r="AE2647">
            <v>7862</v>
          </cell>
          <cell r="AF2647">
            <v>0</v>
          </cell>
          <cell r="AG2647" t="str">
            <v>50</v>
          </cell>
          <cell r="AH2647" t="str">
            <v>OE</v>
          </cell>
          <cell r="AI2647" t="str">
            <v>Const</v>
          </cell>
          <cell r="AJ2647" t="str">
            <v>I</v>
          </cell>
        </row>
        <row r="2648">
          <cell r="A2648" t="str">
            <v>1029522</v>
          </cell>
          <cell r="C2648" t="str">
            <v>04081901</v>
          </cell>
          <cell r="D2648" t="str">
            <v>HOPE BUILDING ELEVATOR UPGRADE</v>
          </cell>
          <cell r="E2648">
            <v>38200</v>
          </cell>
          <cell r="H2648">
            <v>38533</v>
          </cell>
          <cell r="I2648">
            <v>38226</v>
          </cell>
          <cell r="J2648">
            <v>90000</v>
          </cell>
          <cell r="L2648">
            <v>0</v>
          </cell>
          <cell r="M2648">
            <v>0</v>
          </cell>
          <cell r="N2648">
            <v>0</v>
          </cell>
          <cell r="O2648">
            <v>200506</v>
          </cell>
          <cell r="P2648">
            <v>0</v>
          </cell>
          <cell r="Q2648" t="str">
            <v>80</v>
          </cell>
          <cell r="R2648" t="str">
            <v>Medicine</v>
          </cell>
          <cell r="S2648" t="str">
            <v>MEDICAL CAMPUS</v>
          </cell>
          <cell r="T2648" t="b">
            <v>0</v>
          </cell>
          <cell r="U2648" t="b">
            <v>0</v>
          </cell>
          <cell r="V2648" t="b">
            <v>0</v>
          </cell>
          <cell r="W2648" t="str">
            <v>Asset Management</v>
          </cell>
          <cell r="X2648">
            <v>90000</v>
          </cell>
          <cell r="Y2648">
            <v>0</v>
          </cell>
          <cell r="Z2648">
            <v>0</v>
          </cell>
          <cell r="AG2648" t="str">
            <v>30</v>
          </cell>
          <cell r="AH2648" t="str">
            <v>CM</v>
          </cell>
          <cell r="AI2648" t="str">
            <v>Const</v>
          </cell>
          <cell r="AJ2648" t="str">
            <v>I</v>
          </cell>
        </row>
        <row r="2649">
          <cell r="A2649" t="str">
            <v>1029586</v>
          </cell>
          <cell r="C2649" t="str">
            <v>04090301</v>
          </cell>
          <cell r="D2649" t="str">
            <v>IR STEAM TRAP REPLACE CRAF 05</v>
          </cell>
          <cell r="E2649">
            <v>38231</v>
          </cell>
          <cell r="H2649">
            <v>38321</v>
          </cell>
          <cell r="I2649">
            <v>38233</v>
          </cell>
          <cell r="J2649">
            <v>61800</v>
          </cell>
          <cell r="L2649">
            <v>0</v>
          </cell>
          <cell r="M2649">
            <v>0</v>
          </cell>
          <cell r="N2649">
            <v>0</v>
          </cell>
          <cell r="O2649">
            <v>200506</v>
          </cell>
          <cell r="P2649">
            <v>0</v>
          </cell>
          <cell r="Q2649" t="str">
            <v>54</v>
          </cell>
          <cell r="R2649" t="str">
            <v>Athletics</v>
          </cell>
          <cell r="S2649" t="str">
            <v>ATHLETIC FACILITIES</v>
          </cell>
          <cell r="T2649" t="b">
            <v>0</v>
          </cell>
          <cell r="U2649" t="b">
            <v>0</v>
          </cell>
          <cell r="V2649" t="b">
            <v>0</v>
          </cell>
          <cell r="W2649" t="str">
            <v>Project Accounting</v>
          </cell>
          <cell r="X2649">
            <v>0</v>
          </cell>
          <cell r="Y2649">
            <v>0</v>
          </cell>
          <cell r="Z2649">
            <v>0</v>
          </cell>
          <cell r="AG2649" t="str">
            <v>30</v>
          </cell>
          <cell r="AH2649" t="str">
            <v>CM</v>
          </cell>
          <cell r="AI2649" t="str">
            <v>Const</v>
          </cell>
          <cell r="AJ2649" t="str">
            <v>I</v>
          </cell>
        </row>
        <row r="2650">
          <cell r="A2650" t="str">
            <v>1029703</v>
          </cell>
          <cell r="B2650" t="str">
            <v>P04091003</v>
          </cell>
          <cell r="C2650" t="str">
            <v>04091003</v>
          </cell>
          <cell r="D2650" t="str">
            <v>YORK 180 SERVER ROOM INTERIM AC</v>
          </cell>
          <cell r="E2650">
            <v>38231</v>
          </cell>
          <cell r="H2650">
            <v>38442</v>
          </cell>
          <cell r="I2650">
            <v>38268</v>
          </cell>
          <cell r="J2650">
            <v>35530</v>
          </cell>
          <cell r="L2650">
            <v>0</v>
          </cell>
          <cell r="M2650">
            <v>0</v>
          </cell>
          <cell r="N2650">
            <v>0</v>
          </cell>
          <cell r="O2650">
            <v>200506</v>
          </cell>
          <cell r="P2650">
            <v>1790</v>
          </cell>
          <cell r="Q2650" t="str">
            <v>27</v>
          </cell>
          <cell r="R2650" t="str">
            <v>Architecture</v>
          </cell>
          <cell r="S2650" t="str">
            <v>ARTS AREA</v>
          </cell>
          <cell r="T2650" t="b">
            <v>0</v>
          </cell>
          <cell r="U2650" t="b">
            <v>0</v>
          </cell>
          <cell r="V2650" t="b">
            <v>0</v>
          </cell>
          <cell r="W2650" t="str">
            <v>Project Accounting</v>
          </cell>
          <cell r="X2650">
            <v>35530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1790</v>
          </cell>
          <cell r="AG2650" t="str">
            <v>20</v>
          </cell>
          <cell r="AH2650" t="str">
            <v>PR</v>
          </cell>
          <cell r="AI2650" t="str">
            <v>Desig</v>
          </cell>
          <cell r="AJ2650" t="str">
            <v>I</v>
          </cell>
        </row>
        <row r="2651">
          <cell r="A2651" t="str">
            <v>1029704</v>
          </cell>
          <cell r="B2651" t="str">
            <v>P04090101</v>
          </cell>
          <cell r="C2651" t="str">
            <v>04090101</v>
          </cell>
          <cell r="D2651" t="str">
            <v>CSS 2 5th FL Int Med</v>
          </cell>
          <cell r="E2651">
            <v>38231</v>
          </cell>
          <cell r="H2651">
            <v>38352</v>
          </cell>
          <cell r="I2651">
            <v>38240</v>
          </cell>
          <cell r="J2651">
            <v>185000</v>
          </cell>
          <cell r="L2651">
            <v>0</v>
          </cell>
          <cell r="M2651">
            <v>0</v>
          </cell>
          <cell r="N2651">
            <v>0</v>
          </cell>
          <cell r="O2651">
            <v>200506</v>
          </cell>
          <cell r="P2651">
            <v>477.93</v>
          </cell>
          <cell r="Q2651" t="str">
            <v>80</v>
          </cell>
          <cell r="R2651" t="str">
            <v>Medicine</v>
          </cell>
          <cell r="S2651" t="str">
            <v>MEDICAL CAMPUS</v>
          </cell>
          <cell r="T2651" t="b">
            <v>0</v>
          </cell>
          <cell r="U2651" t="b">
            <v>0</v>
          </cell>
          <cell r="V2651" t="b">
            <v>0</v>
          </cell>
          <cell r="W2651" t="str">
            <v>Asset Management</v>
          </cell>
          <cell r="X2651">
            <v>185000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9.18</v>
          </cell>
          <cell r="AE2651">
            <v>312.5</v>
          </cell>
          <cell r="AF2651">
            <v>156.25</v>
          </cell>
          <cell r="AG2651" t="str">
            <v>20</v>
          </cell>
          <cell r="AH2651" t="str">
            <v>PR</v>
          </cell>
          <cell r="AI2651" t="str">
            <v>Const</v>
          </cell>
          <cell r="AJ2651" t="str">
            <v>I</v>
          </cell>
        </row>
        <row r="2652">
          <cell r="A2652" t="str">
            <v>1029705</v>
          </cell>
          <cell r="C2652" t="str">
            <v>04091001</v>
          </cell>
          <cell r="D2652" t="str">
            <v>GOLF COURSE CLUBHOUSE EXTERIOR RENO CRAF 05</v>
          </cell>
          <cell r="E2652">
            <v>38231</v>
          </cell>
          <cell r="H2652">
            <v>38503</v>
          </cell>
          <cell r="I2652">
            <v>38240</v>
          </cell>
          <cell r="J2652">
            <v>88400</v>
          </cell>
          <cell r="L2652">
            <v>0</v>
          </cell>
          <cell r="M2652">
            <v>0</v>
          </cell>
          <cell r="N2652">
            <v>0</v>
          </cell>
          <cell r="O2652">
            <v>200506</v>
          </cell>
          <cell r="P2652">
            <v>0</v>
          </cell>
          <cell r="Q2652" t="str">
            <v>54</v>
          </cell>
          <cell r="R2652" t="str">
            <v>Athletics</v>
          </cell>
          <cell r="T2652" t="b">
            <v>0</v>
          </cell>
          <cell r="U2652" t="b">
            <v>0</v>
          </cell>
          <cell r="V2652" t="b">
            <v>0</v>
          </cell>
          <cell r="W2652" t="str">
            <v>Project Accounting</v>
          </cell>
          <cell r="X2652">
            <v>0</v>
          </cell>
          <cell r="Y2652">
            <v>0</v>
          </cell>
          <cell r="Z2652">
            <v>0</v>
          </cell>
          <cell r="AG2652" t="str">
            <v>30</v>
          </cell>
          <cell r="AH2652" t="str">
            <v>CM</v>
          </cell>
          <cell r="AI2652" t="str">
            <v>Const</v>
          </cell>
          <cell r="AJ2652" t="str">
            <v>I</v>
          </cell>
        </row>
        <row r="2653">
          <cell r="A2653" t="str">
            <v>1029706</v>
          </cell>
          <cell r="B2653" t="str">
            <v>P04091002</v>
          </cell>
          <cell r="C2653" t="str">
            <v>04091002</v>
          </cell>
          <cell r="D2653" t="str">
            <v>SSS ELEVATOR REFURBISH CRAF 05</v>
          </cell>
          <cell r="E2653">
            <v>38231</v>
          </cell>
          <cell r="H2653">
            <v>38383</v>
          </cell>
          <cell r="I2653">
            <v>38240</v>
          </cell>
          <cell r="J2653">
            <v>106100</v>
          </cell>
          <cell r="L2653">
            <v>0</v>
          </cell>
          <cell r="M2653">
            <v>0</v>
          </cell>
          <cell r="N2653">
            <v>0</v>
          </cell>
          <cell r="O2653">
            <v>200506</v>
          </cell>
          <cell r="P2653">
            <v>4800</v>
          </cell>
          <cell r="Q2653" t="str">
            <v>22</v>
          </cell>
          <cell r="R2653" t="str">
            <v>Soc Sci</v>
          </cell>
          <cell r="T2653" t="b">
            <v>0</v>
          </cell>
          <cell r="U2653" t="b">
            <v>0</v>
          </cell>
          <cell r="V2653" t="b">
            <v>0</v>
          </cell>
          <cell r="W2653" t="str">
            <v>Project Accounting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3360</v>
          </cell>
          <cell r="AF2653">
            <v>1440</v>
          </cell>
          <cell r="AG2653" t="str">
            <v>30</v>
          </cell>
          <cell r="AH2653" t="str">
            <v>CM</v>
          </cell>
          <cell r="AI2653" t="str">
            <v>Const</v>
          </cell>
          <cell r="AJ2653" t="str">
            <v>I</v>
          </cell>
        </row>
        <row r="2654">
          <cell r="A2654" t="str">
            <v>1029739</v>
          </cell>
          <cell r="B2654" t="str">
            <v>P04090904</v>
          </cell>
          <cell r="C2654" t="str">
            <v>04090904</v>
          </cell>
          <cell r="D2654" t="str">
            <v>YALE BOWL PARTIAL RENOVATION</v>
          </cell>
          <cell r="E2654">
            <v>38231</v>
          </cell>
          <cell r="H2654">
            <v>39325</v>
          </cell>
          <cell r="I2654">
            <v>38246</v>
          </cell>
          <cell r="J2654">
            <v>1950000</v>
          </cell>
          <cell r="L2654">
            <v>0</v>
          </cell>
          <cell r="M2654">
            <v>0</v>
          </cell>
          <cell r="N2654">
            <v>0</v>
          </cell>
          <cell r="O2654">
            <v>200506</v>
          </cell>
          <cell r="P2654">
            <v>371495.3</v>
          </cell>
          <cell r="Q2654" t="str">
            <v>54</v>
          </cell>
          <cell r="R2654" t="str">
            <v>Athletics</v>
          </cell>
          <cell r="S2654" t="str">
            <v>ATHLETIC FACILITIES</v>
          </cell>
          <cell r="T2654" t="b">
            <v>0</v>
          </cell>
          <cell r="U2654" t="b">
            <v>0</v>
          </cell>
          <cell r="V2654" t="b">
            <v>0</v>
          </cell>
          <cell r="W2654" t="str">
            <v>Project Accounting</v>
          </cell>
          <cell r="X2654">
            <v>0</v>
          </cell>
          <cell r="Y2654">
            <v>0</v>
          </cell>
          <cell r="Z2654">
            <v>1950000</v>
          </cell>
          <cell r="AA2654">
            <v>0</v>
          </cell>
          <cell r="AB2654">
            <v>0</v>
          </cell>
          <cell r="AC2654">
            <v>0</v>
          </cell>
          <cell r="AD2654">
            <v>199.65</v>
          </cell>
          <cell r="AE2654">
            <v>141288.03</v>
          </cell>
          <cell r="AF2654">
            <v>230007.62</v>
          </cell>
          <cell r="AG2654" t="str">
            <v>10</v>
          </cell>
          <cell r="AH2654" t="str">
            <v>PR</v>
          </cell>
          <cell r="AI2654" t="str">
            <v>Desig</v>
          </cell>
          <cell r="AJ2654" t="str">
            <v>I</v>
          </cell>
        </row>
        <row r="2655">
          <cell r="A2655" t="str">
            <v>1029742</v>
          </cell>
          <cell r="B2655" t="str">
            <v>P03011601</v>
          </cell>
          <cell r="C2655" t="str">
            <v>03011601</v>
          </cell>
          <cell r="D2655" t="str">
            <v>SSS WINDOW REPLACEMENT</v>
          </cell>
          <cell r="E2655">
            <v>38231</v>
          </cell>
          <cell r="H2655">
            <v>38898</v>
          </cell>
          <cell r="I2655">
            <v>38331</v>
          </cell>
          <cell r="J2655">
            <v>4600000</v>
          </cell>
          <cell r="L2655">
            <v>0</v>
          </cell>
          <cell r="M2655">
            <v>0</v>
          </cell>
          <cell r="N2655">
            <v>0</v>
          </cell>
          <cell r="O2655">
            <v>200506</v>
          </cell>
          <cell r="P2655">
            <v>272.81</v>
          </cell>
          <cell r="Q2655" t="str">
            <v>22</v>
          </cell>
          <cell r="R2655" t="str">
            <v>Soc Sci</v>
          </cell>
          <cell r="T2655" t="b">
            <v>0</v>
          </cell>
          <cell r="U2655" t="b">
            <v>0</v>
          </cell>
          <cell r="V2655" t="b">
            <v>0</v>
          </cell>
          <cell r="W2655" t="str">
            <v>Project Accounting</v>
          </cell>
          <cell r="X2655">
            <v>4600000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272.81</v>
          </cell>
          <cell r="AG2655" t="str">
            <v>30</v>
          </cell>
          <cell r="AH2655" t="str">
            <v>CM</v>
          </cell>
          <cell r="AI2655" t="str">
            <v>Pre-C</v>
          </cell>
          <cell r="AJ2655" t="str">
            <v>I</v>
          </cell>
        </row>
        <row r="2656">
          <cell r="A2656" t="str">
            <v>1029764</v>
          </cell>
          <cell r="C2656" t="str">
            <v>04091301</v>
          </cell>
          <cell r="D2656" t="str">
            <v>LSOG 2 MINOR RENOVATIONS</v>
          </cell>
          <cell r="E2656">
            <v>38231</v>
          </cell>
          <cell r="H2656">
            <v>38442</v>
          </cell>
          <cell r="I2656">
            <v>38246</v>
          </cell>
          <cell r="J2656">
            <v>60000</v>
          </cell>
          <cell r="L2656">
            <v>0</v>
          </cell>
          <cell r="M2656">
            <v>0</v>
          </cell>
          <cell r="N2656">
            <v>0</v>
          </cell>
          <cell r="O2656">
            <v>200506</v>
          </cell>
          <cell r="P2656">
            <v>0</v>
          </cell>
          <cell r="Q2656" t="str">
            <v>80</v>
          </cell>
          <cell r="R2656" t="str">
            <v>Medicine</v>
          </cell>
          <cell r="S2656" t="str">
            <v>MEDICAL CAMPUS</v>
          </cell>
          <cell r="T2656" t="b">
            <v>0</v>
          </cell>
          <cell r="U2656" t="b">
            <v>0</v>
          </cell>
          <cell r="V2656" t="b">
            <v>0</v>
          </cell>
          <cell r="W2656" t="str">
            <v>Asset Management</v>
          </cell>
          <cell r="X2656">
            <v>39000</v>
          </cell>
          <cell r="Y2656">
            <v>0</v>
          </cell>
          <cell r="Z2656">
            <v>0</v>
          </cell>
          <cell r="AG2656" t="str">
            <v>30</v>
          </cell>
          <cell r="AH2656" t="str">
            <v>CM</v>
          </cell>
          <cell r="AI2656" t="str">
            <v>Const</v>
          </cell>
          <cell r="AJ2656" t="str">
            <v>I</v>
          </cell>
        </row>
        <row r="2657">
          <cell r="A2657" t="str">
            <v>1029766</v>
          </cell>
          <cell r="C2657" t="str">
            <v>04091401</v>
          </cell>
          <cell r="D2657" t="str">
            <v>LMP 1075 1080</v>
          </cell>
          <cell r="E2657">
            <v>38231</v>
          </cell>
          <cell r="H2657">
            <v>38503</v>
          </cell>
          <cell r="I2657">
            <v>38247</v>
          </cell>
          <cell r="J2657">
            <v>60000</v>
          </cell>
          <cell r="L2657">
            <v>0</v>
          </cell>
          <cell r="M2657">
            <v>0</v>
          </cell>
          <cell r="N2657">
            <v>0</v>
          </cell>
          <cell r="O2657">
            <v>200506</v>
          </cell>
          <cell r="P2657">
            <v>0</v>
          </cell>
          <cell r="Q2657" t="str">
            <v>80</v>
          </cell>
          <cell r="R2657" t="str">
            <v>Medicine</v>
          </cell>
          <cell r="S2657" t="str">
            <v>MEDICAL CAMPUS</v>
          </cell>
          <cell r="T2657" t="b">
            <v>0</v>
          </cell>
          <cell r="U2657" t="b">
            <v>0</v>
          </cell>
          <cell r="V2657" t="b">
            <v>0</v>
          </cell>
          <cell r="W2657" t="str">
            <v>Asset Management</v>
          </cell>
          <cell r="X2657">
            <v>39000</v>
          </cell>
          <cell r="Y2657">
            <v>0</v>
          </cell>
          <cell r="Z2657">
            <v>0</v>
          </cell>
          <cell r="AG2657" t="str">
            <v>20</v>
          </cell>
          <cell r="AH2657" t="str">
            <v>PR</v>
          </cell>
          <cell r="AI2657" t="str">
            <v>Const</v>
          </cell>
          <cell r="AJ2657" t="str">
            <v>I</v>
          </cell>
        </row>
        <row r="2658">
          <cell r="A2658" t="str">
            <v>1029774</v>
          </cell>
          <cell r="B2658" t="str">
            <v>P04091601</v>
          </cell>
          <cell r="C2658" t="str">
            <v>04091601</v>
          </cell>
          <cell r="D2658" t="str">
            <v>SHM I 406</v>
          </cell>
          <cell r="E2658">
            <v>38231</v>
          </cell>
          <cell r="H2658">
            <v>38625</v>
          </cell>
          <cell r="I2658">
            <v>38324</v>
          </cell>
          <cell r="J2658">
            <v>140000</v>
          </cell>
          <cell r="L2658">
            <v>0</v>
          </cell>
          <cell r="M2658">
            <v>0</v>
          </cell>
          <cell r="N2658">
            <v>0</v>
          </cell>
          <cell r="O2658">
            <v>200506</v>
          </cell>
          <cell r="P2658">
            <v>13601.38</v>
          </cell>
          <cell r="Q2658" t="str">
            <v>80</v>
          </cell>
          <cell r="R2658" t="str">
            <v>Medicine</v>
          </cell>
          <cell r="S2658" t="str">
            <v>MEDICAL CAMPUS</v>
          </cell>
          <cell r="T2658" t="b">
            <v>0</v>
          </cell>
          <cell r="U2658" t="b">
            <v>0</v>
          </cell>
          <cell r="V2658" t="b">
            <v>0</v>
          </cell>
          <cell r="W2658" t="str">
            <v>Asset Management</v>
          </cell>
          <cell r="X2658">
            <v>91000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8280</v>
          </cell>
          <cell r="AF2658">
            <v>5321.38</v>
          </cell>
          <cell r="AG2658" t="str">
            <v>20</v>
          </cell>
          <cell r="AH2658" t="str">
            <v>PR</v>
          </cell>
          <cell r="AI2658" t="str">
            <v>Const</v>
          </cell>
          <cell r="AJ2658" t="str">
            <v>I</v>
          </cell>
        </row>
        <row r="2659">
          <cell r="A2659" t="str">
            <v>1029788</v>
          </cell>
          <cell r="C2659" t="str">
            <v>04091702</v>
          </cell>
          <cell r="D2659" t="str">
            <v>IR EVAPORATIVE CONDENSER REPLACE CRAF 05</v>
          </cell>
          <cell r="E2659">
            <v>38231</v>
          </cell>
          <cell r="G2659">
            <v>38260</v>
          </cell>
          <cell r="H2659">
            <v>38472</v>
          </cell>
          <cell r="I2659">
            <v>38247</v>
          </cell>
          <cell r="J2659">
            <v>57200</v>
          </cell>
          <cell r="L2659">
            <v>0</v>
          </cell>
          <cell r="M2659">
            <v>0</v>
          </cell>
          <cell r="N2659">
            <v>0</v>
          </cell>
          <cell r="O2659">
            <v>200506</v>
          </cell>
          <cell r="P2659">
            <v>0</v>
          </cell>
          <cell r="Q2659" t="str">
            <v>54</v>
          </cell>
          <cell r="R2659" t="str">
            <v>Athletics</v>
          </cell>
          <cell r="S2659" t="str">
            <v>ATHLETIC FACILITIES</v>
          </cell>
          <cell r="T2659" t="b">
            <v>0</v>
          </cell>
          <cell r="U2659" t="b">
            <v>0</v>
          </cell>
          <cell r="V2659" t="b">
            <v>0</v>
          </cell>
          <cell r="W2659" t="str">
            <v>Project Accounting</v>
          </cell>
          <cell r="X2659">
            <v>0</v>
          </cell>
          <cell r="Y2659">
            <v>0</v>
          </cell>
          <cell r="Z2659">
            <v>0</v>
          </cell>
          <cell r="AG2659" t="str">
            <v>30</v>
          </cell>
          <cell r="AH2659" t="str">
            <v>CM</v>
          </cell>
          <cell r="AI2659" t="str">
            <v>Const</v>
          </cell>
          <cell r="AJ2659" t="str">
            <v>I</v>
          </cell>
        </row>
        <row r="2660">
          <cell r="A2660" t="str">
            <v>1029791</v>
          </cell>
          <cell r="B2660" t="str">
            <v>P04091703</v>
          </cell>
          <cell r="C2660" t="str">
            <v>04091703</v>
          </cell>
          <cell r="D2660" t="str">
            <v>KCL HEAT EXCHANGER REPLACE CRAF 05</v>
          </cell>
          <cell r="E2660">
            <v>38231</v>
          </cell>
          <cell r="H2660">
            <v>38291</v>
          </cell>
          <cell r="I2660">
            <v>38247</v>
          </cell>
          <cell r="J2660">
            <v>57200</v>
          </cell>
          <cell r="L2660">
            <v>0</v>
          </cell>
          <cell r="M2660">
            <v>0</v>
          </cell>
          <cell r="N2660">
            <v>0</v>
          </cell>
          <cell r="O2660">
            <v>200506</v>
          </cell>
          <cell r="P2660">
            <v>47012.93</v>
          </cell>
          <cell r="Q2660" t="str">
            <v>25</v>
          </cell>
          <cell r="R2660" t="str">
            <v>Biological and Physical Sciences</v>
          </cell>
          <cell r="S2660" t="str">
            <v>SCIENCE HILL</v>
          </cell>
          <cell r="T2660" t="b">
            <v>0</v>
          </cell>
          <cell r="U2660" t="b">
            <v>0</v>
          </cell>
          <cell r="V2660" t="b">
            <v>0</v>
          </cell>
          <cell r="W2660" t="str">
            <v>Project Accounting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47012.93</v>
          </cell>
          <cell r="AG2660" t="str">
            <v>30</v>
          </cell>
          <cell r="AH2660" t="str">
            <v>CM</v>
          </cell>
          <cell r="AI2660" t="str">
            <v>Const</v>
          </cell>
          <cell r="AJ2660" t="str">
            <v>I</v>
          </cell>
        </row>
        <row r="2661">
          <cell r="A2661" t="str">
            <v>1029907</v>
          </cell>
          <cell r="C2661" t="str">
            <v>04091402</v>
          </cell>
          <cell r="D2661" t="str">
            <v>LMP 1091 1094 FMP 101</v>
          </cell>
          <cell r="E2661">
            <v>38231</v>
          </cell>
          <cell r="H2661">
            <v>38503</v>
          </cell>
          <cell r="I2661">
            <v>38260</v>
          </cell>
          <cell r="J2661">
            <v>60000</v>
          </cell>
          <cell r="L2661">
            <v>0</v>
          </cell>
          <cell r="M2661">
            <v>0</v>
          </cell>
          <cell r="N2661">
            <v>0</v>
          </cell>
          <cell r="O2661">
            <v>200506</v>
          </cell>
          <cell r="P2661">
            <v>0</v>
          </cell>
          <cell r="Q2661" t="str">
            <v>80</v>
          </cell>
          <cell r="R2661" t="str">
            <v>Medicine</v>
          </cell>
          <cell r="T2661" t="b">
            <v>0</v>
          </cell>
          <cell r="U2661" t="b">
            <v>0</v>
          </cell>
          <cell r="V2661" t="b">
            <v>0</v>
          </cell>
          <cell r="W2661" t="str">
            <v>Asset Management</v>
          </cell>
          <cell r="X2661">
            <v>39000</v>
          </cell>
          <cell r="Y2661">
            <v>0</v>
          </cell>
          <cell r="Z2661">
            <v>0</v>
          </cell>
          <cell r="AG2661" t="str">
            <v>20</v>
          </cell>
          <cell r="AH2661" t="str">
            <v>PR</v>
          </cell>
          <cell r="AI2661" t="str">
            <v>Const</v>
          </cell>
          <cell r="AJ2661" t="str">
            <v>I</v>
          </cell>
        </row>
        <row r="2662">
          <cell r="A2662" t="str">
            <v>1029932</v>
          </cell>
          <cell r="C2662" t="str">
            <v>04083001</v>
          </cell>
          <cell r="D2662" t="str">
            <v>BML 456-462 &amp; LH 403-403A</v>
          </cell>
          <cell r="E2662">
            <v>38261</v>
          </cell>
          <cell r="G2662">
            <v>38321</v>
          </cell>
          <cell r="H2662">
            <v>38503</v>
          </cell>
          <cell r="I2662">
            <v>38254</v>
          </cell>
          <cell r="J2662">
            <v>150000</v>
          </cell>
          <cell r="L2662">
            <v>0</v>
          </cell>
          <cell r="M2662">
            <v>0</v>
          </cell>
          <cell r="N2662">
            <v>0</v>
          </cell>
          <cell r="O2662">
            <v>200506</v>
          </cell>
          <cell r="P2662">
            <v>0</v>
          </cell>
          <cell r="Q2662" t="str">
            <v>80</v>
          </cell>
          <cell r="R2662" t="str">
            <v>Medicine</v>
          </cell>
          <cell r="T2662" t="b">
            <v>0</v>
          </cell>
          <cell r="U2662" t="b">
            <v>0</v>
          </cell>
          <cell r="V2662" t="b">
            <v>0</v>
          </cell>
          <cell r="W2662" t="str">
            <v>Asset Management</v>
          </cell>
          <cell r="X2662">
            <v>97500</v>
          </cell>
          <cell r="Y2662">
            <v>0</v>
          </cell>
          <cell r="Z2662">
            <v>0</v>
          </cell>
          <cell r="AG2662" t="str">
            <v>20</v>
          </cell>
          <cell r="AH2662" t="str">
            <v>PR</v>
          </cell>
          <cell r="AI2662" t="str">
            <v>Const</v>
          </cell>
          <cell r="AJ2662" t="str">
            <v>I</v>
          </cell>
        </row>
        <row r="2663">
          <cell r="A2663" t="str">
            <v>1029934</v>
          </cell>
          <cell r="C2663" t="str">
            <v>04090801</v>
          </cell>
          <cell r="D2663" t="str">
            <v>PM SCULPTURE FOUNDATION</v>
          </cell>
          <cell r="E2663">
            <v>38261</v>
          </cell>
          <cell r="H2663">
            <v>38625</v>
          </cell>
          <cell r="I2663">
            <v>38254</v>
          </cell>
          <cell r="J2663">
            <v>20000</v>
          </cell>
          <cell r="L2663">
            <v>0</v>
          </cell>
          <cell r="M2663">
            <v>0</v>
          </cell>
          <cell r="N2663">
            <v>0</v>
          </cell>
          <cell r="O2663">
            <v>200506</v>
          </cell>
          <cell r="P2663">
            <v>0</v>
          </cell>
          <cell r="Q2663" t="str">
            <v>42</v>
          </cell>
          <cell r="R2663" t="str">
            <v>Mus&amp;Gall Peabody</v>
          </cell>
          <cell r="T2663" t="b">
            <v>0</v>
          </cell>
          <cell r="U2663" t="b">
            <v>0</v>
          </cell>
          <cell r="V2663" t="b">
            <v>0</v>
          </cell>
          <cell r="W2663" t="str">
            <v>Project Accounting</v>
          </cell>
          <cell r="X2663">
            <v>0</v>
          </cell>
          <cell r="Y2663">
            <v>0</v>
          </cell>
          <cell r="Z2663">
            <v>0</v>
          </cell>
          <cell r="AG2663" t="str">
            <v>20</v>
          </cell>
          <cell r="AH2663" t="str">
            <v>PR</v>
          </cell>
          <cell r="AI2663" t="str">
            <v>Desig</v>
          </cell>
          <cell r="AJ2663" t="str">
            <v>I</v>
          </cell>
        </row>
        <row r="2664">
          <cell r="A2664" t="str">
            <v>1029960</v>
          </cell>
          <cell r="B2664" t="str">
            <v>P04093002</v>
          </cell>
          <cell r="C2664" t="str">
            <v>04093002</v>
          </cell>
          <cell r="D2664" t="str">
            <v>ML 7 &amp; 8 RENOVATION</v>
          </cell>
          <cell r="E2664">
            <v>38261</v>
          </cell>
          <cell r="G2664">
            <v>38017</v>
          </cell>
          <cell r="H2664">
            <v>38564</v>
          </cell>
          <cell r="I2664">
            <v>38261</v>
          </cell>
          <cell r="J2664">
            <v>58393</v>
          </cell>
          <cell r="L2664">
            <v>0</v>
          </cell>
          <cell r="M2664">
            <v>0</v>
          </cell>
          <cell r="N2664">
            <v>0</v>
          </cell>
          <cell r="O2664">
            <v>200506</v>
          </cell>
          <cell r="P2664">
            <v>56146.41</v>
          </cell>
          <cell r="Q2664" t="str">
            <v>24</v>
          </cell>
          <cell r="R2664" t="str">
            <v>Eng&amp;ApplSci</v>
          </cell>
          <cell r="T2664" t="b">
            <v>0</v>
          </cell>
          <cell r="U2664" t="b">
            <v>0</v>
          </cell>
          <cell r="V2664" t="b">
            <v>0</v>
          </cell>
          <cell r="W2664" t="str">
            <v>Project Accounting</v>
          </cell>
          <cell r="X2664">
            <v>37955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56146.41</v>
          </cell>
          <cell r="AE2664">
            <v>0</v>
          </cell>
          <cell r="AF2664">
            <v>0</v>
          </cell>
          <cell r="AG2664" t="str">
            <v>20</v>
          </cell>
          <cell r="AH2664" t="str">
            <v>PR</v>
          </cell>
          <cell r="AI2664" t="str">
            <v>Const</v>
          </cell>
          <cell r="AJ2664" t="str">
            <v>I</v>
          </cell>
        </row>
        <row r="2665">
          <cell r="A2665" t="str">
            <v>1029964</v>
          </cell>
          <cell r="B2665" t="str">
            <v>P04093001</v>
          </cell>
          <cell r="C2665" t="str">
            <v>04093001</v>
          </cell>
          <cell r="D2665" t="str">
            <v>ML 117 RENOVATION</v>
          </cell>
          <cell r="E2665">
            <v>38261</v>
          </cell>
          <cell r="G2665">
            <v>38017</v>
          </cell>
          <cell r="H2665">
            <v>38564</v>
          </cell>
          <cell r="I2665">
            <v>38261</v>
          </cell>
          <cell r="J2665">
            <v>75615</v>
          </cell>
          <cell r="L2665">
            <v>0</v>
          </cell>
          <cell r="M2665">
            <v>0</v>
          </cell>
          <cell r="N2665">
            <v>0</v>
          </cell>
          <cell r="O2665">
            <v>200506</v>
          </cell>
          <cell r="P2665">
            <v>72705.899999999994</v>
          </cell>
          <cell r="Q2665" t="str">
            <v>24</v>
          </cell>
          <cell r="R2665" t="str">
            <v>Eng&amp;ApplSci</v>
          </cell>
          <cell r="T2665" t="b">
            <v>0</v>
          </cell>
          <cell r="U2665" t="b">
            <v>0</v>
          </cell>
          <cell r="V2665" t="b">
            <v>0</v>
          </cell>
          <cell r="W2665" t="str">
            <v>Project Accounting</v>
          </cell>
          <cell r="X2665">
            <v>49150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72705.899999999994</v>
          </cell>
          <cell r="AE2665">
            <v>0</v>
          </cell>
          <cell r="AF2665">
            <v>0</v>
          </cell>
          <cell r="AG2665" t="str">
            <v>20</v>
          </cell>
          <cell r="AH2665" t="str">
            <v>PR</v>
          </cell>
          <cell r="AI2665" t="str">
            <v>Const</v>
          </cell>
          <cell r="AJ2665" t="str">
            <v>I</v>
          </cell>
        </row>
        <row r="2666">
          <cell r="A2666" t="str">
            <v>1029965</v>
          </cell>
          <cell r="C2666" t="str">
            <v>04100101</v>
          </cell>
          <cell r="D2666" t="str">
            <v>OML GREENHOUSE REPL ENV CONTROLS CRAF 05</v>
          </cell>
          <cell r="E2666">
            <v>38261</v>
          </cell>
          <cell r="H2666">
            <v>38564</v>
          </cell>
          <cell r="I2666">
            <v>38261</v>
          </cell>
          <cell r="J2666">
            <v>91520</v>
          </cell>
          <cell r="L2666">
            <v>0</v>
          </cell>
          <cell r="M2666">
            <v>0</v>
          </cell>
          <cell r="N2666">
            <v>0</v>
          </cell>
          <cell r="O2666">
            <v>200506</v>
          </cell>
          <cell r="P2666">
            <v>0</v>
          </cell>
          <cell r="Q2666" t="str">
            <v>25</v>
          </cell>
          <cell r="R2666" t="str">
            <v>Biological and Physical Sciences</v>
          </cell>
          <cell r="T2666" t="b">
            <v>0</v>
          </cell>
          <cell r="U2666" t="b">
            <v>0</v>
          </cell>
          <cell r="V2666" t="b">
            <v>0</v>
          </cell>
          <cell r="W2666" t="str">
            <v>Project Accounting</v>
          </cell>
          <cell r="X2666">
            <v>0</v>
          </cell>
          <cell r="Y2666">
            <v>0</v>
          </cell>
          <cell r="Z2666">
            <v>0</v>
          </cell>
          <cell r="AG2666" t="str">
            <v>30</v>
          </cell>
          <cell r="AH2666" t="str">
            <v>PR</v>
          </cell>
          <cell r="AI2666" t="str">
            <v>Const</v>
          </cell>
          <cell r="AJ2666" t="str">
            <v>I</v>
          </cell>
        </row>
        <row r="2667">
          <cell r="A2667" t="str">
            <v>1029982</v>
          </cell>
          <cell r="C2667" t="str">
            <v>04100701</v>
          </cell>
          <cell r="D2667" t="str">
            <v>CSS 100 Rooms 297 and 298 A-F Renovations</v>
          </cell>
          <cell r="E2667">
            <v>38261</v>
          </cell>
          <cell r="H2667">
            <v>38533</v>
          </cell>
          <cell r="I2667">
            <v>38261</v>
          </cell>
          <cell r="J2667">
            <v>150000</v>
          </cell>
          <cell r="L2667">
            <v>0</v>
          </cell>
          <cell r="M2667">
            <v>0</v>
          </cell>
          <cell r="N2667">
            <v>0</v>
          </cell>
          <cell r="O2667">
            <v>200506</v>
          </cell>
          <cell r="P2667">
            <v>0</v>
          </cell>
          <cell r="Q2667" t="str">
            <v>34</v>
          </cell>
          <cell r="R2667" t="str">
            <v>Self-sup Nursing</v>
          </cell>
          <cell r="S2667" t="str">
            <v>MEDICAL CAMPUS</v>
          </cell>
          <cell r="T2667" t="b">
            <v>0</v>
          </cell>
          <cell r="U2667" t="b">
            <v>0</v>
          </cell>
          <cell r="V2667" t="b">
            <v>0</v>
          </cell>
          <cell r="W2667" t="str">
            <v>Asset Management</v>
          </cell>
          <cell r="X2667">
            <v>150000</v>
          </cell>
          <cell r="Y2667">
            <v>0</v>
          </cell>
          <cell r="Z2667">
            <v>0</v>
          </cell>
          <cell r="AG2667" t="str">
            <v>20</v>
          </cell>
          <cell r="AH2667" t="str">
            <v>OL</v>
          </cell>
          <cell r="AI2667" t="str">
            <v>Const</v>
          </cell>
          <cell r="AJ2667" t="str">
            <v>I</v>
          </cell>
        </row>
        <row r="2668">
          <cell r="A2668" t="str">
            <v>1029988</v>
          </cell>
          <cell r="C2668" t="str">
            <v>04090901</v>
          </cell>
          <cell r="D2668" t="str">
            <v>MORSE STILES ROOF PERIMETER REPAIRS</v>
          </cell>
          <cell r="E2668">
            <v>38231</v>
          </cell>
          <cell r="H2668">
            <v>38776</v>
          </cell>
          <cell r="I2668">
            <v>38258</v>
          </cell>
          <cell r="J2668">
            <v>16000</v>
          </cell>
          <cell r="L2668">
            <v>0</v>
          </cell>
          <cell r="M2668">
            <v>0</v>
          </cell>
          <cell r="N2668">
            <v>0</v>
          </cell>
          <cell r="O2668">
            <v>200506</v>
          </cell>
          <cell r="P2668">
            <v>0</v>
          </cell>
          <cell r="Q2668" t="str">
            <v>71</v>
          </cell>
          <cell r="R2668" t="str">
            <v>Residential - Undergraduate</v>
          </cell>
          <cell r="S2668" t="str">
            <v>RESIDENTIAL FACILITIES</v>
          </cell>
          <cell r="T2668" t="b">
            <v>0</v>
          </cell>
          <cell r="U2668" t="b">
            <v>0</v>
          </cell>
          <cell r="V2668" t="b">
            <v>0</v>
          </cell>
          <cell r="W2668" t="str">
            <v>Project Accounting</v>
          </cell>
          <cell r="X2668">
            <v>0</v>
          </cell>
          <cell r="Y2668">
            <v>0</v>
          </cell>
          <cell r="Z2668">
            <v>0</v>
          </cell>
          <cell r="AG2668" t="str">
            <v>30</v>
          </cell>
          <cell r="AH2668" t="str">
            <v>CM</v>
          </cell>
          <cell r="AI2668" t="str">
            <v>Plan</v>
          </cell>
          <cell r="AJ2668" t="str">
            <v>I</v>
          </cell>
        </row>
        <row r="2669">
          <cell r="A2669" t="str">
            <v>1029989</v>
          </cell>
          <cell r="C2669" t="str">
            <v>04090907</v>
          </cell>
          <cell r="D2669" t="str">
            <v>A&amp;A FREIGHT ELEVATOR UPGRADE</v>
          </cell>
          <cell r="E2669">
            <v>38231</v>
          </cell>
          <cell r="H2669">
            <v>38411</v>
          </cell>
          <cell r="I2669">
            <v>38258</v>
          </cell>
          <cell r="J2669">
            <v>45000</v>
          </cell>
          <cell r="L2669">
            <v>0</v>
          </cell>
          <cell r="M2669">
            <v>0</v>
          </cell>
          <cell r="N2669">
            <v>0</v>
          </cell>
          <cell r="O2669">
            <v>200506</v>
          </cell>
          <cell r="P2669">
            <v>0</v>
          </cell>
          <cell r="Q2669" t="str">
            <v>27</v>
          </cell>
          <cell r="R2669" t="str">
            <v>Architecture</v>
          </cell>
          <cell r="S2669" t="str">
            <v>ARTS AREA</v>
          </cell>
          <cell r="T2669" t="b">
            <v>0</v>
          </cell>
          <cell r="U2669" t="b">
            <v>0</v>
          </cell>
          <cell r="V2669" t="b">
            <v>0</v>
          </cell>
          <cell r="W2669" t="str">
            <v>Project Accounting</v>
          </cell>
          <cell r="X2669">
            <v>0</v>
          </cell>
          <cell r="Y2669">
            <v>0</v>
          </cell>
          <cell r="Z2669">
            <v>0</v>
          </cell>
          <cell r="AG2669" t="str">
            <v>30</v>
          </cell>
          <cell r="AH2669" t="str">
            <v>CM</v>
          </cell>
          <cell r="AI2669" t="str">
            <v>Desig</v>
          </cell>
          <cell r="AJ2669" t="str">
            <v>I</v>
          </cell>
        </row>
        <row r="2670">
          <cell r="A2670" t="str">
            <v>1029990</v>
          </cell>
          <cell r="C2670" t="str">
            <v>04090910</v>
          </cell>
          <cell r="D2670" t="str">
            <v>CHURCH 246 ELEVATOR UPGRADE</v>
          </cell>
          <cell r="E2670">
            <v>38231</v>
          </cell>
          <cell r="H2670">
            <v>38411</v>
          </cell>
          <cell r="I2670">
            <v>38258</v>
          </cell>
          <cell r="J2670">
            <v>50000</v>
          </cell>
          <cell r="L2670">
            <v>0</v>
          </cell>
          <cell r="M2670">
            <v>0</v>
          </cell>
          <cell r="N2670">
            <v>0</v>
          </cell>
          <cell r="O2670">
            <v>200506</v>
          </cell>
          <cell r="P2670">
            <v>0</v>
          </cell>
          <cell r="Q2670" t="str">
            <v>61</v>
          </cell>
          <cell r="R2670" t="str">
            <v>Admin&amp;Other Other</v>
          </cell>
          <cell r="S2670" t="str">
            <v>CENTRAL CAMPUS</v>
          </cell>
          <cell r="T2670" t="b">
            <v>0</v>
          </cell>
          <cell r="U2670" t="b">
            <v>0</v>
          </cell>
          <cell r="V2670" t="b">
            <v>0</v>
          </cell>
          <cell r="W2670" t="str">
            <v>Project Accounting</v>
          </cell>
          <cell r="X2670">
            <v>50000</v>
          </cell>
          <cell r="Y2670">
            <v>0</v>
          </cell>
          <cell r="Z2670">
            <v>0</v>
          </cell>
          <cell r="AG2670" t="str">
            <v>30</v>
          </cell>
          <cell r="AH2670" t="str">
            <v>CM</v>
          </cell>
          <cell r="AI2670" t="str">
            <v>Desig</v>
          </cell>
          <cell r="AJ2670" t="str">
            <v>I</v>
          </cell>
        </row>
        <row r="2671">
          <cell r="A2671" t="str">
            <v>1029991</v>
          </cell>
          <cell r="C2671" t="str">
            <v>04090908</v>
          </cell>
          <cell r="D2671" t="str">
            <v>JWG ELEVATOR UPGRADE</v>
          </cell>
          <cell r="E2671">
            <v>38231</v>
          </cell>
          <cell r="H2671">
            <v>38625</v>
          </cell>
          <cell r="I2671">
            <v>38258</v>
          </cell>
          <cell r="J2671">
            <v>50000</v>
          </cell>
          <cell r="L2671">
            <v>0</v>
          </cell>
          <cell r="M2671">
            <v>0</v>
          </cell>
          <cell r="N2671">
            <v>0</v>
          </cell>
          <cell r="O2671">
            <v>200506</v>
          </cell>
          <cell r="P2671">
            <v>0</v>
          </cell>
          <cell r="Q2671" t="str">
            <v>25</v>
          </cell>
          <cell r="R2671" t="str">
            <v>Biological and Physical Sciences</v>
          </cell>
          <cell r="S2671" t="str">
            <v>SCIENCE HILL</v>
          </cell>
          <cell r="T2671" t="b">
            <v>0</v>
          </cell>
          <cell r="U2671" t="b">
            <v>0</v>
          </cell>
          <cell r="V2671" t="b">
            <v>0</v>
          </cell>
          <cell r="W2671" t="str">
            <v>Project Accounting</v>
          </cell>
          <cell r="X2671">
            <v>50000</v>
          </cell>
          <cell r="Y2671">
            <v>0</v>
          </cell>
          <cell r="Z2671">
            <v>0</v>
          </cell>
          <cell r="AG2671" t="str">
            <v>30</v>
          </cell>
          <cell r="AH2671" t="str">
            <v>CM</v>
          </cell>
          <cell r="AI2671" t="str">
            <v>Desig</v>
          </cell>
          <cell r="AJ2671" t="str">
            <v>I</v>
          </cell>
        </row>
        <row r="2672">
          <cell r="A2672" t="str">
            <v>1029992</v>
          </cell>
          <cell r="B2672" t="str">
            <v>P04090909</v>
          </cell>
          <cell r="C2672" t="str">
            <v>04090909</v>
          </cell>
          <cell r="D2672" t="str">
            <v>UC SERVICE ELEVATOR UPGRADE</v>
          </cell>
          <cell r="E2672">
            <v>38231</v>
          </cell>
          <cell r="H2672">
            <v>38595</v>
          </cell>
          <cell r="I2672">
            <v>38257</v>
          </cell>
          <cell r="J2672">
            <v>18000</v>
          </cell>
          <cell r="L2672">
            <v>0</v>
          </cell>
          <cell r="M2672">
            <v>0</v>
          </cell>
          <cell r="N2672">
            <v>0</v>
          </cell>
          <cell r="O2672">
            <v>200506</v>
          </cell>
          <cell r="P2672">
            <v>2900</v>
          </cell>
          <cell r="Q2672" t="str">
            <v>61</v>
          </cell>
          <cell r="R2672" t="str">
            <v>Admin&amp;Other Other</v>
          </cell>
          <cell r="S2672" t="str">
            <v>CENTRAL CAMPUS</v>
          </cell>
          <cell r="T2672" t="b">
            <v>0</v>
          </cell>
          <cell r="U2672" t="b">
            <v>0</v>
          </cell>
          <cell r="V2672" t="b">
            <v>0</v>
          </cell>
          <cell r="W2672" t="str">
            <v>Project Accounting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2900</v>
          </cell>
          <cell r="AG2672" t="str">
            <v>30</v>
          </cell>
          <cell r="AH2672" t="str">
            <v>CM</v>
          </cell>
          <cell r="AI2672" t="str">
            <v>Plan</v>
          </cell>
          <cell r="AJ2672" t="str">
            <v>I</v>
          </cell>
        </row>
        <row r="2673">
          <cell r="A2673" t="str">
            <v>1030028</v>
          </cell>
          <cell r="B2673" t="str">
            <v>P04100601</v>
          </cell>
          <cell r="C2673" t="str">
            <v>04100601</v>
          </cell>
          <cell r="D2673" t="str">
            <v>CSS 2 4TH FL EPH</v>
          </cell>
          <cell r="E2673">
            <v>38261</v>
          </cell>
          <cell r="H2673">
            <v>38503</v>
          </cell>
          <cell r="I2673">
            <v>38266</v>
          </cell>
          <cell r="J2673">
            <v>75000</v>
          </cell>
          <cell r="L2673">
            <v>0</v>
          </cell>
          <cell r="M2673">
            <v>0</v>
          </cell>
          <cell r="N2673">
            <v>0</v>
          </cell>
          <cell r="O2673">
            <v>200506</v>
          </cell>
          <cell r="P2673">
            <v>2625</v>
          </cell>
          <cell r="Q2673" t="str">
            <v>80</v>
          </cell>
          <cell r="R2673" t="str">
            <v>Medicine</v>
          </cell>
          <cell r="S2673" t="str">
            <v>MEDICAL CAMPUS</v>
          </cell>
          <cell r="T2673" t="b">
            <v>0</v>
          </cell>
          <cell r="U2673" t="b">
            <v>0</v>
          </cell>
          <cell r="V2673" t="b">
            <v>0</v>
          </cell>
          <cell r="W2673" t="str">
            <v>Asset Management</v>
          </cell>
          <cell r="X2673">
            <v>75000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2218.75</v>
          </cell>
          <cell r="AF2673">
            <v>406.25</v>
          </cell>
          <cell r="AG2673" t="str">
            <v>20</v>
          </cell>
          <cell r="AH2673" t="str">
            <v>PR</v>
          </cell>
          <cell r="AI2673" t="str">
            <v>Const</v>
          </cell>
          <cell r="AJ2673" t="str">
            <v>I</v>
          </cell>
        </row>
        <row r="2674">
          <cell r="A2674" t="str">
            <v>1030029</v>
          </cell>
          <cell r="C2674" t="str">
            <v>04101255</v>
          </cell>
          <cell r="D2674" t="str">
            <v>MBTS KECK FAC DELL RED HAT ENT LINUX AS NET SYS</v>
          </cell>
          <cell r="E2674">
            <v>38261</v>
          </cell>
          <cell r="H2674">
            <v>38533</v>
          </cell>
          <cell r="I2674">
            <v>38266</v>
          </cell>
          <cell r="J2674">
            <v>10664</v>
          </cell>
          <cell r="L2674">
            <v>0</v>
          </cell>
          <cell r="M2674">
            <v>0</v>
          </cell>
          <cell r="N2674">
            <v>0</v>
          </cell>
          <cell r="O2674">
            <v>200506</v>
          </cell>
          <cell r="P2674">
            <v>0</v>
          </cell>
          <cell r="Q2674" t="str">
            <v>80</v>
          </cell>
          <cell r="R2674" t="str">
            <v>Medicine</v>
          </cell>
          <cell r="S2674" t="str">
            <v>EQUIPMENT, SYSTEMS, SOFTWARE</v>
          </cell>
          <cell r="T2674" t="b">
            <v>0</v>
          </cell>
          <cell r="U2674" t="b">
            <v>0</v>
          </cell>
          <cell r="V2674" t="b">
            <v>0</v>
          </cell>
          <cell r="W2674" t="str">
            <v>Finance-General Administration</v>
          </cell>
          <cell r="X2674">
            <v>0</v>
          </cell>
          <cell r="Y2674">
            <v>0</v>
          </cell>
          <cell r="Z2674">
            <v>0</v>
          </cell>
          <cell r="AG2674" t="str">
            <v>50</v>
          </cell>
          <cell r="AH2674" t="str">
            <v>OE</v>
          </cell>
          <cell r="AI2674" t="str">
            <v>Const</v>
          </cell>
          <cell r="AJ2674" t="str">
            <v>I</v>
          </cell>
        </row>
        <row r="2675">
          <cell r="A2675" t="str">
            <v>1030030</v>
          </cell>
          <cell r="C2675" t="str">
            <v>04100801</v>
          </cell>
          <cell r="D2675" t="str">
            <v>HILLHOUSE AVE PEDESTRIAN WALKWAY STUDY</v>
          </cell>
          <cell r="E2675">
            <v>38261</v>
          </cell>
          <cell r="H2675">
            <v>38533</v>
          </cell>
          <cell r="I2675">
            <v>38324</v>
          </cell>
          <cell r="J2675">
            <v>50000</v>
          </cell>
          <cell r="L2675">
            <v>0</v>
          </cell>
          <cell r="M2675">
            <v>0</v>
          </cell>
          <cell r="N2675">
            <v>0</v>
          </cell>
          <cell r="O2675">
            <v>200506</v>
          </cell>
          <cell r="P2675">
            <v>0</v>
          </cell>
          <cell r="Q2675" t="str">
            <v>24</v>
          </cell>
          <cell r="R2675" t="str">
            <v>Eng&amp;ApplSci</v>
          </cell>
          <cell r="T2675" t="b">
            <v>0</v>
          </cell>
          <cell r="U2675" t="b">
            <v>0</v>
          </cell>
          <cell r="V2675" t="b">
            <v>0</v>
          </cell>
          <cell r="W2675" t="str">
            <v>Project Accounting</v>
          </cell>
          <cell r="X2675">
            <v>0</v>
          </cell>
          <cell r="Y2675">
            <v>0</v>
          </cell>
          <cell r="Z2675">
            <v>50000</v>
          </cell>
          <cell r="AG2675" t="str">
            <v>20</v>
          </cell>
          <cell r="AH2675" t="str">
            <v>OS</v>
          </cell>
          <cell r="AI2675" t="str">
            <v>Study</v>
          </cell>
          <cell r="AJ2675" t="str">
            <v>I</v>
          </cell>
        </row>
        <row r="2676">
          <cell r="A2676" t="str">
            <v>1030082</v>
          </cell>
          <cell r="C2676" t="str">
            <v>04100802</v>
          </cell>
          <cell r="D2676" t="str">
            <v>UT EXTERIOR DOORS REPLACE CRAF 05</v>
          </cell>
          <cell r="E2676">
            <v>38261</v>
          </cell>
          <cell r="H2676">
            <v>38533</v>
          </cell>
          <cell r="I2676">
            <v>38268</v>
          </cell>
          <cell r="J2676">
            <v>77000</v>
          </cell>
          <cell r="L2676">
            <v>0</v>
          </cell>
          <cell r="M2676">
            <v>0</v>
          </cell>
          <cell r="N2676">
            <v>0</v>
          </cell>
          <cell r="O2676">
            <v>200506</v>
          </cell>
          <cell r="P2676">
            <v>0</v>
          </cell>
          <cell r="Q2676" t="str">
            <v>28</v>
          </cell>
          <cell r="R2676" t="str">
            <v>Drama</v>
          </cell>
          <cell r="S2676" t="str">
            <v>ARTS AREA</v>
          </cell>
          <cell r="T2676" t="b">
            <v>0</v>
          </cell>
          <cell r="U2676" t="b">
            <v>0</v>
          </cell>
          <cell r="V2676" t="b">
            <v>0</v>
          </cell>
          <cell r="W2676" t="str">
            <v>Project Accounting</v>
          </cell>
          <cell r="X2676">
            <v>0</v>
          </cell>
          <cell r="Y2676">
            <v>0</v>
          </cell>
          <cell r="Z2676">
            <v>0</v>
          </cell>
          <cell r="AG2676" t="str">
            <v>30</v>
          </cell>
          <cell r="AH2676" t="str">
            <v>CM</v>
          </cell>
          <cell r="AI2676" t="str">
            <v>Const</v>
          </cell>
          <cell r="AJ2676" t="str">
            <v>I</v>
          </cell>
        </row>
        <row r="2677">
          <cell r="A2677" t="str">
            <v>1030083</v>
          </cell>
          <cell r="B2677" t="str">
            <v>P04100803</v>
          </cell>
          <cell r="C2677" t="str">
            <v>04100803</v>
          </cell>
          <cell r="D2677" t="str">
            <v>OML STEAM TUNNEL REFURBISH UCRAF 05</v>
          </cell>
          <cell r="E2677">
            <v>38261</v>
          </cell>
          <cell r="H2677">
            <v>38502</v>
          </cell>
          <cell r="I2677">
            <v>38268</v>
          </cell>
          <cell r="J2677">
            <v>68800</v>
          </cell>
          <cell r="L2677">
            <v>0</v>
          </cell>
          <cell r="M2677">
            <v>0</v>
          </cell>
          <cell r="N2677">
            <v>0</v>
          </cell>
          <cell r="O2677">
            <v>200506</v>
          </cell>
          <cell r="P2677">
            <v>58100</v>
          </cell>
          <cell r="Q2677" t="str">
            <v>65</v>
          </cell>
          <cell r="R2677" t="str">
            <v>Admin&amp;Other Utilities Central</v>
          </cell>
          <cell r="S2677" t="str">
            <v>POWER PLANTS AND UTILITY DISTRIBUTION SYSTEMS</v>
          </cell>
          <cell r="T2677" t="b">
            <v>0</v>
          </cell>
          <cell r="U2677" t="b">
            <v>0</v>
          </cell>
          <cell r="V2677" t="b">
            <v>0</v>
          </cell>
          <cell r="W2677" t="str">
            <v>Project Accounting</v>
          </cell>
          <cell r="X2677">
            <v>68800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58100</v>
          </cell>
          <cell r="AF2677">
            <v>0</v>
          </cell>
          <cell r="AG2677" t="str">
            <v>40</v>
          </cell>
          <cell r="AH2677" t="str">
            <v>UT</v>
          </cell>
          <cell r="AI2677" t="str">
            <v>Const</v>
          </cell>
          <cell r="AJ2677" t="str">
            <v>I</v>
          </cell>
        </row>
        <row r="2678">
          <cell r="A2678" t="str">
            <v>1030156</v>
          </cell>
          <cell r="B2678" t="str">
            <v>P04090906</v>
          </cell>
          <cell r="C2678" t="str">
            <v>04090906</v>
          </cell>
          <cell r="D2678" t="str">
            <v>HGS D ENTRY RESTROOMS</v>
          </cell>
          <cell r="E2678">
            <v>38231</v>
          </cell>
          <cell r="H2678">
            <v>38411</v>
          </cell>
          <cell r="I2678">
            <v>38266</v>
          </cell>
          <cell r="J2678">
            <v>200000</v>
          </cell>
          <cell r="L2678">
            <v>0</v>
          </cell>
          <cell r="M2678">
            <v>0</v>
          </cell>
          <cell r="N2678">
            <v>0</v>
          </cell>
          <cell r="O2678">
            <v>200506</v>
          </cell>
          <cell r="P2678">
            <v>12502.5</v>
          </cell>
          <cell r="Q2678" t="str">
            <v>70</v>
          </cell>
          <cell r="R2678" t="str">
            <v>Residential - Graduate</v>
          </cell>
          <cell r="S2678" t="str">
            <v>CENTRAL CAMPUS</v>
          </cell>
          <cell r="T2678" t="b">
            <v>0</v>
          </cell>
          <cell r="U2678" t="b">
            <v>0</v>
          </cell>
          <cell r="V2678" t="b">
            <v>0</v>
          </cell>
          <cell r="W2678" t="str">
            <v>Project Accounting</v>
          </cell>
          <cell r="X2678">
            <v>200000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402.5</v>
          </cell>
          <cell r="AF2678">
            <v>12100</v>
          </cell>
          <cell r="AG2678" t="str">
            <v>30</v>
          </cell>
          <cell r="AH2678" t="str">
            <v>CM</v>
          </cell>
          <cell r="AI2678" t="str">
            <v>Pre-C</v>
          </cell>
          <cell r="AJ2678" t="str">
            <v>I</v>
          </cell>
        </row>
        <row r="2679">
          <cell r="A2679" t="str">
            <v>1030171</v>
          </cell>
          <cell r="B2679" t="str">
            <v>P04091701</v>
          </cell>
          <cell r="C2679" t="str">
            <v>04091701</v>
          </cell>
          <cell r="D2679" t="str">
            <v>CPP GAS TURBINES OVERHAUL FY05</v>
          </cell>
          <cell r="E2679">
            <v>38231</v>
          </cell>
          <cell r="H2679">
            <v>38533</v>
          </cell>
          <cell r="I2679">
            <v>38266</v>
          </cell>
          <cell r="J2679">
            <v>2800000</v>
          </cell>
          <cell r="L2679">
            <v>0</v>
          </cell>
          <cell r="M2679">
            <v>0</v>
          </cell>
          <cell r="N2679">
            <v>0</v>
          </cell>
          <cell r="O2679">
            <v>200506</v>
          </cell>
          <cell r="P2679">
            <v>1745003</v>
          </cell>
          <cell r="Q2679" t="str">
            <v>65</v>
          </cell>
          <cell r="R2679" t="str">
            <v>Admin&amp;Other Utilities Central</v>
          </cell>
          <cell r="S2679" t="str">
            <v>POWER PLANTS AND UTILITY DISTRIBUTION SYSTEMS</v>
          </cell>
          <cell r="T2679" t="b">
            <v>0</v>
          </cell>
          <cell r="U2679" t="b">
            <v>0</v>
          </cell>
          <cell r="V2679" t="b">
            <v>0</v>
          </cell>
          <cell r="W2679" t="str">
            <v>Project Accounting</v>
          </cell>
          <cell r="X2679">
            <v>2800000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1718503</v>
          </cell>
          <cell r="AF2679">
            <v>26500</v>
          </cell>
          <cell r="AG2679" t="str">
            <v>40</v>
          </cell>
          <cell r="AH2679" t="str">
            <v>UT</v>
          </cell>
          <cell r="AI2679" t="str">
            <v>Const</v>
          </cell>
          <cell r="AJ2679" t="str">
            <v>I</v>
          </cell>
        </row>
        <row r="2680">
          <cell r="A2680" t="str">
            <v>1030218</v>
          </cell>
          <cell r="B2680" t="str">
            <v>C04102655</v>
          </cell>
          <cell r="C2680" t="str">
            <v>04102655</v>
          </cell>
          <cell r="D2680" t="str">
            <v>SCIQUEST OP 1029471</v>
          </cell>
          <cell r="E2680">
            <v>38261</v>
          </cell>
          <cell r="H2680">
            <v>38533</v>
          </cell>
          <cell r="I2680">
            <v>38282</v>
          </cell>
          <cell r="J2680">
            <v>1096038</v>
          </cell>
          <cell r="L2680">
            <v>0</v>
          </cell>
          <cell r="M2680">
            <v>0</v>
          </cell>
          <cell r="N2680">
            <v>0</v>
          </cell>
          <cell r="O2680">
            <v>200506</v>
          </cell>
          <cell r="P2680">
            <v>258752.25</v>
          </cell>
          <cell r="Q2680" t="str">
            <v>80</v>
          </cell>
          <cell r="R2680" t="str">
            <v>Medicine</v>
          </cell>
          <cell r="S2680" t="str">
            <v>EQUIPMENT, SYSTEMS, SOFTWARE</v>
          </cell>
          <cell r="T2680" t="b">
            <v>0</v>
          </cell>
          <cell r="U2680" t="b">
            <v>0</v>
          </cell>
          <cell r="V2680" t="b">
            <v>0</v>
          </cell>
          <cell r="W2680" t="str">
            <v>Finance-General Administration</v>
          </cell>
          <cell r="X2680">
            <v>0</v>
          </cell>
          <cell r="Y2680">
            <v>1096038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133102.25</v>
          </cell>
          <cell r="AF2680">
            <v>125650</v>
          </cell>
          <cell r="AG2680" t="str">
            <v>50</v>
          </cell>
          <cell r="AH2680" t="str">
            <v>OO</v>
          </cell>
          <cell r="AI2680" t="str">
            <v>Const</v>
          </cell>
          <cell r="AJ2680" t="str">
            <v>I</v>
          </cell>
        </row>
        <row r="2681">
          <cell r="A2681" t="str">
            <v>1030223</v>
          </cell>
          <cell r="B2681" t="str">
            <v>P04083002</v>
          </cell>
          <cell r="C2681" t="str">
            <v>04083002</v>
          </cell>
          <cell r="D2681" t="str">
            <v>FMB 206 - 235</v>
          </cell>
          <cell r="E2681">
            <v>38261</v>
          </cell>
          <cell r="H2681">
            <v>38625</v>
          </cell>
          <cell r="I2681">
            <v>38285</v>
          </cell>
          <cell r="J2681">
            <v>100000</v>
          </cell>
          <cell r="O2681">
            <v>200506</v>
          </cell>
          <cell r="P2681">
            <v>18288</v>
          </cell>
          <cell r="Q2681" t="str">
            <v>80</v>
          </cell>
          <cell r="R2681" t="str">
            <v>Medicine</v>
          </cell>
          <cell r="S2681" t="str">
            <v>MEDICAL CAMPUS</v>
          </cell>
          <cell r="T2681" t="b">
            <v>0</v>
          </cell>
          <cell r="U2681" t="b">
            <v>0</v>
          </cell>
          <cell r="V2681" t="b">
            <v>0</v>
          </cell>
          <cell r="W2681" t="str">
            <v>Asset Management</v>
          </cell>
          <cell r="X2681">
            <v>100000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18288</v>
          </cell>
          <cell r="AG2681" t="str">
            <v>20</v>
          </cell>
          <cell r="AH2681" t="str">
            <v>PR</v>
          </cell>
          <cell r="AI2681" t="str">
            <v>Const</v>
          </cell>
          <cell r="AJ2681" t="str">
            <v>I</v>
          </cell>
        </row>
        <row r="2682">
          <cell r="A2682" t="str">
            <v>1030224</v>
          </cell>
          <cell r="C2682" t="str">
            <v>04091403</v>
          </cell>
          <cell r="D2682" t="str">
            <v>FMP 4 &amp; 5</v>
          </cell>
          <cell r="E2682">
            <v>38261</v>
          </cell>
          <cell r="H2682">
            <v>38564</v>
          </cell>
          <cell r="I2682">
            <v>38285</v>
          </cell>
          <cell r="J2682">
            <v>120000</v>
          </cell>
          <cell r="O2682">
            <v>200506</v>
          </cell>
          <cell r="P2682">
            <v>0</v>
          </cell>
          <cell r="Q2682" t="str">
            <v>80</v>
          </cell>
          <cell r="R2682" t="str">
            <v>Medicine</v>
          </cell>
          <cell r="S2682" t="str">
            <v>MEDICAL CAMPUS</v>
          </cell>
          <cell r="T2682" t="b">
            <v>0</v>
          </cell>
          <cell r="U2682" t="b">
            <v>0</v>
          </cell>
          <cell r="V2682" t="b">
            <v>0</v>
          </cell>
          <cell r="W2682" t="str">
            <v>Asset Management</v>
          </cell>
          <cell r="X2682">
            <v>78000</v>
          </cell>
          <cell r="Y2682">
            <v>0</v>
          </cell>
          <cell r="Z2682">
            <v>0</v>
          </cell>
          <cell r="AG2682" t="str">
            <v>20</v>
          </cell>
          <cell r="AH2682" t="str">
            <v>PR</v>
          </cell>
          <cell r="AI2682" t="str">
            <v>Desig</v>
          </cell>
          <cell r="AJ2682" t="str">
            <v>I</v>
          </cell>
        </row>
        <row r="2683">
          <cell r="A2683" t="str">
            <v>1030225</v>
          </cell>
          <cell r="B2683" t="str">
            <v>P04090903</v>
          </cell>
          <cell r="C2683" t="str">
            <v>04090903</v>
          </cell>
          <cell r="D2683" t="str">
            <v>SHM ROTUNDA 3 &amp; 4 FIRE PROTECTION</v>
          </cell>
          <cell r="E2683">
            <v>38261</v>
          </cell>
          <cell r="H2683">
            <v>38625</v>
          </cell>
          <cell r="I2683">
            <v>38285</v>
          </cell>
          <cell r="J2683">
            <v>45000</v>
          </cell>
          <cell r="O2683">
            <v>200506</v>
          </cell>
          <cell r="P2683">
            <v>9861</v>
          </cell>
          <cell r="Q2683" t="str">
            <v>80</v>
          </cell>
          <cell r="R2683" t="str">
            <v>Medicine</v>
          </cell>
          <cell r="S2683" t="str">
            <v>MEDICAL CAMPUS</v>
          </cell>
          <cell r="T2683" t="b">
            <v>0</v>
          </cell>
          <cell r="U2683" t="b">
            <v>0</v>
          </cell>
          <cell r="V2683" t="b">
            <v>0</v>
          </cell>
          <cell r="W2683" t="str">
            <v>Asset Management</v>
          </cell>
          <cell r="X2683">
            <v>45000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7591</v>
          </cell>
          <cell r="AF2683">
            <v>2270</v>
          </cell>
          <cell r="AG2683" t="str">
            <v>30</v>
          </cell>
          <cell r="AH2683" t="str">
            <v>CM</v>
          </cell>
          <cell r="AI2683" t="str">
            <v>Desig</v>
          </cell>
          <cell r="AJ2683" t="str">
            <v>I</v>
          </cell>
        </row>
        <row r="2684">
          <cell r="A2684" t="str">
            <v>1030281</v>
          </cell>
          <cell r="B2684" t="str">
            <v>P04102002</v>
          </cell>
          <cell r="C2684" t="str">
            <v>04102002</v>
          </cell>
          <cell r="D2684" t="str">
            <v>BCMM 301 302 305 306 LAB RENOVATION</v>
          </cell>
          <cell r="E2684">
            <v>38292</v>
          </cell>
          <cell r="H2684">
            <v>38595</v>
          </cell>
          <cell r="I2684">
            <v>38338</v>
          </cell>
          <cell r="J2684">
            <v>190000</v>
          </cell>
          <cell r="O2684">
            <v>200506</v>
          </cell>
          <cell r="P2684">
            <v>11781.35</v>
          </cell>
          <cell r="Q2684" t="str">
            <v>80</v>
          </cell>
          <cell r="R2684" t="str">
            <v>Medicine</v>
          </cell>
          <cell r="S2684" t="str">
            <v>MEDICAL CAMPUS</v>
          </cell>
          <cell r="T2684" t="b">
            <v>0</v>
          </cell>
          <cell r="U2684" t="b">
            <v>0</v>
          </cell>
          <cell r="V2684" t="b">
            <v>0</v>
          </cell>
          <cell r="W2684" t="str">
            <v>Project Accounting</v>
          </cell>
          <cell r="X2684">
            <v>141000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1351.7</v>
          </cell>
          <cell r="AF2684">
            <v>10429.65</v>
          </cell>
          <cell r="AG2684" t="str">
            <v>20</v>
          </cell>
          <cell r="AH2684" t="str">
            <v>PR</v>
          </cell>
          <cell r="AI2684" t="str">
            <v>Const</v>
          </cell>
          <cell r="AJ2684" t="str">
            <v>I</v>
          </cell>
        </row>
        <row r="2685">
          <cell r="A2685" t="str">
            <v>1030286</v>
          </cell>
          <cell r="C2685" t="str">
            <v>04102903</v>
          </cell>
          <cell r="D2685" t="str">
            <v>CULLMAN STORM WATER DRAINAGE SYSTEM CRAF 05</v>
          </cell>
          <cell r="E2685">
            <v>38292</v>
          </cell>
          <cell r="H2685">
            <v>38503</v>
          </cell>
          <cell r="I2685">
            <v>38289</v>
          </cell>
          <cell r="J2685">
            <v>10140</v>
          </cell>
          <cell r="O2685">
            <v>200506</v>
          </cell>
          <cell r="P2685">
            <v>0</v>
          </cell>
          <cell r="Q2685" t="str">
            <v>54</v>
          </cell>
          <cell r="R2685" t="str">
            <v>Athletics</v>
          </cell>
          <cell r="S2685" t="str">
            <v>ATHLETIC FACILITIES</v>
          </cell>
          <cell r="T2685" t="b">
            <v>0</v>
          </cell>
          <cell r="U2685" t="b">
            <v>0</v>
          </cell>
          <cell r="V2685" t="b">
            <v>0</v>
          </cell>
          <cell r="W2685" t="str">
            <v>Project Accounting</v>
          </cell>
          <cell r="X2685">
            <v>0</v>
          </cell>
          <cell r="Y2685">
            <v>0</v>
          </cell>
          <cell r="Z2685">
            <v>0</v>
          </cell>
          <cell r="AG2685" t="str">
            <v>30</v>
          </cell>
          <cell r="AH2685" t="str">
            <v>CM</v>
          </cell>
          <cell r="AI2685" t="str">
            <v>Desig</v>
          </cell>
          <cell r="AJ2685" t="str">
            <v>I</v>
          </cell>
        </row>
        <row r="2686">
          <cell r="A2686" t="str">
            <v>1030394</v>
          </cell>
          <cell r="C2686" t="str">
            <v>04090902</v>
          </cell>
          <cell r="D2686" t="str">
            <v>SHM BG-30 REHEAT SYSTEM</v>
          </cell>
          <cell r="E2686">
            <v>38292</v>
          </cell>
          <cell r="H2686">
            <v>38625</v>
          </cell>
          <cell r="I2686">
            <v>38299</v>
          </cell>
          <cell r="J2686">
            <v>15000</v>
          </cell>
          <cell r="O2686">
            <v>200506</v>
          </cell>
          <cell r="P2686">
            <v>0</v>
          </cell>
          <cell r="Q2686" t="str">
            <v>80</v>
          </cell>
          <cell r="R2686" t="str">
            <v>Medicine</v>
          </cell>
          <cell r="S2686" t="str">
            <v>MEDICAL CAMPUS</v>
          </cell>
          <cell r="T2686" t="b">
            <v>0</v>
          </cell>
          <cell r="U2686" t="b">
            <v>0</v>
          </cell>
          <cell r="V2686" t="b">
            <v>0</v>
          </cell>
          <cell r="W2686" t="str">
            <v>Asset Management</v>
          </cell>
          <cell r="X2686">
            <v>9750</v>
          </cell>
          <cell r="Y2686">
            <v>0</v>
          </cell>
          <cell r="Z2686">
            <v>0</v>
          </cell>
          <cell r="AG2686" t="str">
            <v>30</v>
          </cell>
          <cell r="AH2686" t="str">
            <v>CM</v>
          </cell>
          <cell r="AI2686" t="str">
            <v>Desig</v>
          </cell>
          <cell r="AJ2686" t="str">
            <v>I</v>
          </cell>
        </row>
        <row r="2687">
          <cell r="A2687" t="str">
            <v>1030395</v>
          </cell>
          <cell r="C2687" t="str">
            <v>04102701</v>
          </cell>
          <cell r="D2687" t="str">
            <v>WGS ROOF REPLACEMENT</v>
          </cell>
          <cell r="E2687">
            <v>38292</v>
          </cell>
          <cell r="H2687">
            <v>38625</v>
          </cell>
          <cell r="I2687">
            <v>38299</v>
          </cell>
          <cell r="J2687">
            <v>25000</v>
          </cell>
          <cell r="O2687">
            <v>200506</v>
          </cell>
          <cell r="P2687">
            <v>0</v>
          </cell>
          <cell r="Q2687" t="str">
            <v>60</v>
          </cell>
          <cell r="R2687" t="str">
            <v>Admin&amp;Other Administration</v>
          </cell>
          <cell r="S2687" t="str">
            <v>CENTRAL CAMPUS</v>
          </cell>
          <cell r="T2687" t="b">
            <v>0</v>
          </cell>
          <cell r="U2687" t="b">
            <v>0</v>
          </cell>
          <cell r="V2687" t="b">
            <v>0</v>
          </cell>
          <cell r="W2687" t="str">
            <v>Project Accounting</v>
          </cell>
          <cell r="X2687">
            <v>25000</v>
          </cell>
          <cell r="Y2687">
            <v>0</v>
          </cell>
          <cell r="Z2687">
            <v>0</v>
          </cell>
          <cell r="AG2687" t="str">
            <v>30</v>
          </cell>
          <cell r="AH2687" t="str">
            <v>CM</v>
          </cell>
          <cell r="AI2687" t="str">
            <v>Desig</v>
          </cell>
          <cell r="AJ2687" t="str">
            <v>I</v>
          </cell>
        </row>
        <row r="2688">
          <cell r="A2688" t="str">
            <v>1030396</v>
          </cell>
          <cell r="C2688" t="str">
            <v>04070201</v>
          </cell>
          <cell r="D2688" t="str">
            <v>LLCI 504 - 505 LMP 514</v>
          </cell>
          <cell r="E2688">
            <v>38292</v>
          </cell>
          <cell r="H2688">
            <v>38533</v>
          </cell>
          <cell r="I2688">
            <v>38299</v>
          </cell>
          <cell r="J2688">
            <v>160000</v>
          </cell>
          <cell r="O2688">
            <v>200506</v>
          </cell>
          <cell r="P2688">
            <v>0</v>
          </cell>
          <cell r="Q2688" t="str">
            <v>80</v>
          </cell>
          <cell r="R2688" t="str">
            <v>Medicine</v>
          </cell>
          <cell r="S2688" t="str">
            <v>MEDICAL CAMPUS</v>
          </cell>
          <cell r="T2688" t="b">
            <v>0</v>
          </cell>
          <cell r="U2688" t="b">
            <v>0</v>
          </cell>
          <cell r="V2688" t="b">
            <v>0</v>
          </cell>
          <cell r="W2688" t="str">
            <v>Asset Management</v>
          </cell>
          <cell r="X2688">
            <v>25000</v>
          </cell>
          <cell r="Y2688">
            <v>0</v>
          </cell>
          <cell r="Z2688">
            <v>0</v>
          </cell>
          <cell r="AG2688" t="str">
            <v>20</v>
          </cell>
          <cell r="AH2688" t="str">
            <v>PR</v>
          </cell>
          <cell r="AI2688" t="str">
            <v>Desig</v>
          </cell>
          <cell r="AJ2688" t="str">
            <v>I</v>
          </cell>
        </row>
        <row r="2689">
          <cell r="A2689" t="str">
            <v>1030402</v>
          </cell>
          <cell r="C2689" t="str">
            <v>04102101</v>
          </cell>
          <cell r="D2689" t="str">
            <v>SDQ HVAC UPGRADE</v>
          </cell>
          <cell r="E2689">
            <v>38292</v>
          </cell>
          <cell r="H2689">
            <v>38625</v>
          </cell>
          <cell r="I2689">
            <v>38299</v>
          </cell>
          <cell r="J2689">
            <v>73200</v>
          </cell>
          <cell r="O2689">
            <v>200506</v>
          </cell>
          <cell r="P2689">
            <v>0</v>
          </cell>
          <cell r="Q2689" t="str">
            <v>30</v>
          </cell>
          <cell r="R2689" t="str">
            <v>Self-sup Divinity</v>
          </cell>
          <cell r="S2689" t="str">
            <v>DIVINITY SCHOOL</v>
          </cell>
          <cell r="T2689" t="b">
            <v>0</v>
          </cell>
          <cell r="U2689" t="b">
            <v>0</v>
          </cell>
          <cell r="V2689" t="b">
            <v>0</v>
          </cell>
          <cell r="W2689" t="str">
            <v>Project Accounting</v>
          </cell>
          <cell r="X2689">
            <v>73200</v>
          </cell>
          <cell r="Y2689">
            <v>0</v>
          </cell>
          <cell r="Z2689">
            <v>0</v>
          </cell>
          <cell r="AG2689" t="str">
            <v>30</v>
          </cell>
          <cell r="AH2689" t="str">
            <v>CM</v>
          </cell>
          <cell r="AI2689" t="str">
            <v>Pre-C</v>
          </cell>
          <cell r="AJ2689" t="str">
            <v>I</v>
          </cell>
        </row>
        <row r="2690">
          <cell r="A2690" t="str">
            <v>1030422</v>
          </cell>
          <cell r="B2690" t="str">
            <v>P04110301</v>
          </cell>
          <cell r="C2690" t="str">
            <v>04110301</v>
          </cell>
          <cell r="D2690" t="str">
            <v>WOOD INTERIOR REPAIRS</v>
          </cell>
          <cell r="E2690">
            <v>38292</v>
          </cell>
          <cell r="H2690">
            <v>38595</v>
          </cell>
          <cell r="I2690">
            <v>38341</v>
          </cell>
          <cell r="J2690">
            <v>850000</v>
          </cell>
          <cell r="O2690">
            <v>200506</v>
          </cell>
          <cell r="P2690">
            <v>18315.25</v>
          </cell>
          <cell r="Q2690" t="str">
            <v>60</v>
          </cell>
          <cell r="R2690" t="str">
            <v>Admin&amp;Other Administration</v>
          </cell>
          <cell r="S2690" t="str">
            <v>CENTRAL CAMPUS</v>
          </cell>
          <cell r="T2690" t="b">
            <v>0</v>
          </cell>
          <cell r="U2690" t="b">
            <v>0</v>
          </cell>
          <cell r="V2690" t="b">
            <v>0</v>
          </cell>
          <cell r="W2690" t="str">
            <v>Project Accounting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18315.25</v>
          </cell>
          <cell r="AG2690" t="str">
            <v>30</v>
          </cell>
          <cell r="AH2690" t="str">
            <v>CM</v>
          </cell>
          <cell r="AI2690" t="str">
            <v>Const</v>
          </cell>
          <cell r="AJ2690" t="str">
            <v>I</v>
          </cell>
        </row>
        <row r="2691">
          <cell r="A2691" t="str">
            <v>1030423</v>
          </cell>
          <cell r="B2691" t="str">
            <v>P04102001</v>
          </cell>
          <cell r="C2691" t="str">
            <v>04102001</v>
          </cell>
          <cell r="D2691" t="str">
            <v>SARGENT DR 150 2ND IVF EXPANSION</v>
          </cell>
          <cell r="E2691">
            <v>38292</v>
          </cell>
          <cell r="H2691">
            <v>38625</v>
          </cell>
          <cell r="I2691">
            <v>38299</v>
          </cell>
          <cell r="J2691">
            <v>100000</v>
          </cell>
          <cell r="O2691">
            <v>200506</v>
          </cell>
          <cell r="P2691">
            <v>4000.2</v>
          </cell>
          <cell r="Q2691" t="str">
            <v>80</v>
          </cell>
          <cell r="R2691" t="str">
            <v>Medicine</v>
          </cell>
          <cell r="S2691" t="str">
            <v>MEDICAL CAMPUS</v>
          </cell>
          <cell r="T2691" t="b">
            <v>0</v>
          </cell>
          <cell r="U2691" t="b">
            <v>0</v>
          </cell>
          <cell r="V2691" t="b">
            <v>0</v>
          </cell>
          <cell r="W2691" t="str">
            <v>Asset Management</v>
          </cell>
          <cell r="X2691">
            <v>0</v>
          </cell>
          <cell r="Y2691">
            <v>100000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4000.2</v>
          </cell>
          <cell r="AG2691" t="str">
            <v>20</v>
          </cell>
          <cell r="AH2691" t="str">
            <v>OL</v>
          </cell>
          <cell r="AI2691" t="str">
            <v>Desig</v>
          </cell>
          <cell r="AJ2691" t="str">
            <v>I</v>
          </cell>
        </row>
        <row r="2692">
          <cell r="A2692" t="str">
            <v>1030446</v>
          </cell>
          <cell r="C2692" t="str">
            <v>04111255</v>
          </cell>
          <cell r="D2692" t="str">
            <v>Grounds Maintenance Rear Load Compactor</v>
          </cell>
          <cell r="E2692">
            <v>38292</v>
          </cell>
          <cell r="H2692">
            <v>38442</v>
          </cell>
          <cell r="I2692">
            <v>38303</v>
          </cell>
          <cell r="J2692">
            <v>100000</v>
          </cell>
          <cell r="O2692">
            <v>200506</v>
          </cell>
          <cell r="P2692">
            <v>0</v>
          </cell>
          <cell r="T2692" t="b">
            <v>0</v>
          </cell>
          <cell r="U2692" t="b">
            <v>0</v>
          </cell>
          <cell r="V2692" t="b">
            <v>0</v>
          </cell>
          <cell r="W2692" t="str">
            <v>Finance-General Administration</v>
          </cell>
          <cell r="X2692">
            <v>0</v>
          </cell>
          <cell r="Y2692">
            <v>100000</v>
          </cell>
          <cell r="Z2692">
            <v>0</v>
          </cell>
          <cell r="AJ2692" t="str">
            <v>I</v>
          </cell>
        </row>
        <row r="2693">
          <cell r="A2693" t="str">
            <v>1030449</v>
          </cell>
          <cell r="C2693" t="str">
            <v>03072855</v>
          </cell>
          <cell r="D2693" t="str">
            <v>CEDAR 300 FURNITURE AND EQUIPMENT FOR LABS AND OFFICES</v>
          </cell>
          <cell r="E2693">
            <v>37803</v>
          </cell>
          <cell r="H2693">
            <v>38625</v>
          </cell>
          <cell r="I2693">
            <v>37830</v>
          </cell>
          <cell r="J2693">
            <v>750000</v>
          </cell>
          <cell r="O2693">
            <v>200506</v>
          </cell>
          <cell r="P2693">
            <v>0</v>
          </cell>
          <cell r="T2693" t="b">
            <v>0</v>
          </cell>
          <cell r="U2693" t="b">
            <v>0</v>
          </cell>
          <cell r="V2693" t="b">
            <v>0</v>
          </cell>
          <cell r="W2693" t="str">
            <v>Asset Management</v>
          </cell>
          <cell r="X2693">
            <v>0</v>
          </cell>
          <cell r="Y2693">
            <v>0</v>
          </cell>
          <cell r="Z2693">
            <v>750000</v>
          </cell>
          <cell r="AJ2693" t="str">
            <v>I</v>
          </cell>
        </row>
        <row r="2694">
          <cell r="A2694" t="str">
            <v>1030505</v>
          </cell>
          <cell r="C2694" t="str">
            <v>04110302</v>
          </cell>
          <cell r="D2694" t="str">
            <v>TAC S 652 B &amp; C</v>
          </cell>
          <cell r="E2694">
            <v>38292</v>
          </cell>
          <cell r="H2694">
            <v>38533</v>
          </cell>
          <cell r="I2694">
            <v>38308</v>
          </cell>
          <cell r="J2694">
            <v>90000</v>
          </cell>
          <cell r="O2694">
            <v>200506</v>
          </cell>
          <cell r="P2694">
            <v>0</v>
          </cell>
          <cell r="Q2694" t="str">
            <v>80</v>
          </cell>
          <cell r="R2694" t="str">
            <v>Medicine</v>
          </cell>
          <cell r="S2694" t="str">
            <v>MEDICAL CAMPUS</v>
          </cell>
          <cell r="T2694" t="b">
            <v>0</v>
          </cell>
          <cell r="U2694" t="b">
            <v>0</v>
          </cell>
          <cell r="V2694" t="b">
            <v>0</v>
          </cell>
          <cell r="W2694" t="str">
            <v>Asset Management</v>
          </cell>
          <cell r="X2694">
            <v>0</v>
          </cell>
          <cell r="Y2694">
            <v>0</v>
          </cell>
          <cell r="Z2694">
            <v>0</v>
          </cell>
          <cell r="AG2694" t="str">
            <v>20</v>
          </cell>
          <cell r="AH2694" t="str">
            <v>PR</v>
          </cell>
          <cell r="AI2694" t="str">
            <v>Const</v>
          </cell>
          <cell r="AJ2694" t="str">
            <v>I</v>
          </cell>
        </row>
        <row r="2695">
          <cell r="A2695" t="str">
            <v>1030564</v>
          </cell>
          <cell r="C2695" t="str">
            <v>04102901</v>
          </cell>
          <cell r="D2695" t="str">
            <v>GEORGE 300 G PEPTIDE SYNTHESIS LAB FIT OUT</v>
          </cell>
          <cell r="E2695">
            <v>38292</v>
          </cell>
          <cell r="H2695">
            <v>38625</v>
          </cell>
          <cell r="I2695">
            <v>38313</v>
          </cell>
          <cell r="J2695">
            <v>80000</v>
          </cell>
          <cell r="O2695">
            <v>200506</v>
          </cell>
          <cell r="P2695">
            <v>0</v>
          </cell>
          <cell r="Q2695" t="str">
            <v>80</v>
          </cell>
          <cell r="R2695" t="str">
            <v>Medicine</v>
          </cell>
          <cell r="S2695" t="str">
            <v>MEDICAL CAMPUS</v>
          </cell>
          <cell r="T2695" t="b">
            <v>0</v>
          </cell>
          <cell r="U2695" t="b">
            <v>0</v>
          </cell>
          <cell r="V2695" t="b">
            <v>0</v>
          </cell>
          <cell r="W2695" t="str">
            <v>Asset Management</v>
          </cell>
          <cell r="X2695">
            <v>0</v>
          </cell>
          <cell r="Y2695">
            <v>80000</v>
          </cell>
          <cell r="Z2695">
            <v>0</v>
          </cell>
          <cell r="AG2695" t="str">
            <v>20</v>
          </cell>
          <cell r="AH2695" t="str">
            <v>OL</v>
          </cell>
          <cell r="AI2695" t="str">
            <v>Desig</v>
          </cell>
          <cell r="AJ2695" t="str">
            <v>I</v>
          </cell>
        </row>
        <row r="2696">
          <cell r="A2696" t="str">
            <v>1030566</v>
          </cell>
          <cell r="C2696" t="str">
            <v>04111001</v>
          </cell>
          <cell r="D2696" t="str">
            <v>CPP ELECTRIC CHILLER #6 INSTALLATION</v>
          </cell>
          <cell r="E2696">
            <v>38292</v>
          </cell>
          <cell r="H2696">
            <v>38625</v>
          </cell>
          <cell r="I2696">
            <v>38313</v>
          </cell>
          <cell r="J2696">
            <v>70000</v>
          </cell>
          <cell r="O2696">
            <v>200506</v>
          </cell>
          <cell r="P2696">
            <v>0</v>
          </cell>
          <cell r="Q2696" t="str">
            <v>65</v>
          </cell>
          <cell r="R2696" t="str">
            <v>Admin&amp;Other Utilities Central</v>
          </cell>
          <cell r="S2696" t="str">
            <v>POWER PLANTS AND UTILITY DISTRIBUTION SYSTEMS</v>
          </cell>
          <cell r="T2696" t="b">
            <v>0</v>
          </cell>
          <cell r="U2696" t="b">
            <v>0</v>
          </cell>
          <cell r="V2696" t="b">
            <v>0</v>
          </cell>
          <cell r="W2696" t="str">
            <v>Project Accounting</v>
          </cell>
          <cell r="X2696">
            <v>70000</v>
          </cell>
          <cell r="Y2696">
            <v>0</v>
          </cell>
          <cell r="Z2696">
            <v>0</v>
          </cell>
          <cell r="AG2696" t="str">
            <v>40</v>
          </cell>
          <cell r="AH2696" t="str">
            <v>UT</v>
          </cell>
          <cell r="AI2696" t="str">
            <v>Desig</v>
          </cell>
          <cell r="AJ2696" t="str">
            <v>I</v>
          </cell>
        </row>
        <row r="2697">
          <cell r="A2697" t="str">
            <v>1030567</v>
          </cell>
          <cell r="C2697" t="str">
            <v>04110901</v>
          </cell>
          <cell r="D2697" t="str">
            <v>UHSC ROOM 168 RENOVATION</v>
          </cell>
          <cell r="E2697">
            <v>38292</v>
          </cell>
          <cell r="H2697">
            <v>38625</v>
          </cell>
          <cell r="I2697">
            <v>38313</v>
          </cell>
          <cell r="J2697">
            <v>50000</v>
          </cell>
          <cell r="O2697">
            <v>200506</v>
          </cell>
          <cell r="P2697">
            <v>0</v>
          </cell>
          <cell r="Q2697" t="str">
            <v>61</v>
          </cell>
          <cell r="R2697" t="str">
            <v>Admin&amp;Other Other</v>
          </cell>
          <cell r="S2697" t="str">
            <v>OTHER FACILITIES</v>
          </cell>
          <cell r="T2697" t="b">
            <v>0</v>
          </cell>
          <cell r="U2697" t="b">
            <v>0</v>
          </cell>
          <cell r="V2697" t="b">
            <v>0</v>
          </cell>
          <cell r="W2697" t="str">
            <v>Project Accounting</v>
          </cell>
          <cell r="X2697">
            <v>50000</v>
          </cell>
          <cell r="Y2697">
            <v>0</v>
          </cell>
          <cell r="Z2697">
            <v>0</v>
          </cell>
          <cell r="AG2697" t="str">
            <v>20</v>
          </cell>
          <cell r="AH2697" t="str">
            <v>PR</v>
          </cell>
          <cell r="AI2697" t="str">
            <v>Desig</v>
          </cell>
          <cell r="AJ2697" t="str">
            <v>I</v>
          </cell>
        </row>
        <row r="2698">
          <cell r="A2698" t="str">
            <v>1030717</v>
          </cell>
          <cell r="C2698" t="str">
            <v>03100108</v>
          </cell>
          <cell r="D2698" t="str">
            <v>HLH 30 ADDITION</v>
          </cell>
          <cell r="E2698">
            <v>38322</v>
          </cell>
          <cell r="H2698">
            <v>38533</v>
          </cell>
          <cell r="I2698">
            <v>38329</v>
          </cell>
          <cell r="J2698">
            <v>400000</v>
          </cell>
          <cell r="O2698">
            <v>200506</v>
          </cell>
          <cell r="P2698">
            <v>0</v>
          </cell>
          <cell r="T2698" t="b">
            <v>0</v>
          </cell>
          <cell r="U2698" t="b">
            <v>0</v>
          </cell>
          <cell r="V2698" t="b">
            <v>0</v>
          </cell>
          <cell r="W2698" t="str">
            <v>Project Accounting</v>
          </cell>
          <cell r="X2698">
            <v>240000</v>
          </cell>
          <cell r="Y2698">
            <v>0</v>
          </cell>
          <cell r="Z2698">
            <v>0</v>
          </cell>
          <cell r="AG2698" t="str">
            <v>20</v>
          </cell>
          <cell r="AH2698" t="str">
            <v>NI</v>
          </cell>
          <cell r="AI2698" t="str">
            <v>Desig</v>
          </cell>
          <cell r="AJ2698" t="str">
            <v>I</v>
          </cell>
        </row>
        <row r="2699">
          <cell r="A2699" t="str">
            <v>1030718</v>
          </cell>
          <cell r="C2699" t="str">
            <v>04112202</v>
          </cell>
          <cell r="D2699" t="str">
            <v>WHITNEY 155 MECHANICAL UPGRADES STUDY</v>
          </cell>
          <cell r="E2699">
            <v>38322</v>
          </cell>
          <cell r="H2699">
            <v>38625</v>
          </cell>
          <cell r="I2699">
            <v>38327</v>
          </cell>
          <cell r="J2699">
            <v>33000</v>
          </cell>
          <cell r="O2699">
            <v>200506</v>
          </cell>
          <cell r="P2699">
            <v>0</v>
          </cell>
          <cell r="T2699" t="b">
            <v>0</v>
          </cell>
          <cell r="U2699" t="b">
            <v>0</v>
          </cell>
          <cell r="V2699" t="b">
            <v>0</v>
          </cell>
          <cell r="W2699" t="str">
            <v>Project Accounting</v>
          </cell>
          <cell r="X2699">
            <v>33000</v>
          </cell>
          <cell r="Y2699">
            <v>0</v>
          </cell>
          <cell r="Z2699">
            <v>0</v>
          </cell>
          <cell r="AG2699" t="str">
            <v>30</v>
          </cell>
          <cell r="AH2699" t="str">
            <v>CM</v>
          </cell>
          <cell r="AI2699" t="str">
            <v>Plan</v>
          </cell>
          <cell r="AJ2699" t="str">
            <v>I</v>
          </cell>
        </row>
        <row r="2700">
          <cell r="A2700" t="str">
            <v>1030737</v>
          </cell>
          <cell r="C2700" t="str">
            <v>04112201</v>
          </cell>
          <cell r="D2700" t="str">
            <v>PWG MECHANICAL UPGRADES</v>
          </cell>
          <cell r="E2700">
            <v>38322</v>
          </cell>
          <cell r="H2700">
            <v>38625</v>
          </cell>
          <cell r="I2700">
            <v>38327</v>
          </cell>
          <cell r="J2700">
            <v>120000</v>
          </cell>
          <cell r="O2700">
            <v>200506</v>
          </cell>
          <cell r="P2700">
            <v>0</v>
          </cell>
          <cell r="Q2700" t="str">
            <v>54</v>
          </cell>
          <cell r="R2700" t="str">
            <v>Athletics</v>
          </cell>
          <cell r="S2700" t="str">
            <v>ATHLETIC FACILITIES</v>
          </cell>
          <cell r="T2700" t="b">
            <v>0</v>
          </cell>
          <cell r="U2700" t="b">
            <v>0</v>
          </cell>
          <cell r="V2700" t="b">
            <v>0</v>
          </cell>
          <cell r="W2700" t="str">
            <v>Project Accounting</v>
          </cell>
          <cell r="X2700">
            <v>0</v>
          </cell>
          <cell r="Y2700">
            <v>0</v>
          </cell>
          <cell r="Z2700">
            <v>0</v>
          </cell>
          <cell r="AG2700" t="str">
            <v>30</v>
          </cell>
          <cell r="AH2700" t="str">
            <v>CM</v>
          </cell>
          <cell r="AI2700" t="str">
            <v>Plan</v>
          </cell>
          <cell r="AJ2700" t="str">
            <v>I</v>
          </cell>
        </row>
        <row r="2701">
          <cell r="A2701" t="str">
            <v>1030741</v>
          </cell>
          <cell r="C2701" t="str">
            <v>04102801</v>
          </cell>
          <cell r="D2701" t="str">
            <v>LMP FIRE PROTECTION UPGRADE</v>
          </cell>
          <cell r="E2701">
            <v>38322</v>
          </cell>
          <cell r="H2701">
            <v>38625</v>
          </cell>
          <cell r="I2701">
            <v>38331</v>
          </cell>
          <cell r="J2701">
            <v>27000</v>
          </cell>
          <cell r="O2701">
            <v>200506</v>
          </cell>
          <cell r="P2701">
            <v>0</v>
          </cell>
          <cell r="Q2701" t="str">
            <v>80</v>
          </cell>
          <cell r="R2701" t="str">
            <v>Medicine</v>
          </cell>
          <cell r="S2701" t="str">
            <v>MEDICAL CAMPUS</v>
          </cell>
          <cell r="T2701" t="b">
            <v>0</v>
          </cell>
          <cell r="U2701" t="b">
            <v>0</v>
          </cell>
          <cell r="V2701" t="b">
            <v>0</v>
          </cell>
          <cell r="W2701" t="str">
            <v>Asset Management</v>
          </cell>
          <cell r="X2701">
            <v>17550</v>
          </cell>
          <cell r="Y2701">
            <v>0</v>
          </cell>
          <cell r="Z2701">
            <v>0</v>
          </cell>
          <cell r="AG2701" t="str">
            <v>30</v>
          </cell>
          <cell r="AH2701" t="str">
            <v>CM</v>
          </cell>
          <cell r="AI2701" t="str">
            <v>Desig</v>
          </cell>
          <cell r="AJ2701" t="str">
            <v>I</v>
          </cell>
        </row>
        <row r="2702">
          <cell r="A2702" t="str">
            <v>1030743</v>
          </cell>
          <cell r="B2702" t="str">
            <v>C04121055</v>
          </cell>
          <cell r="C2702" t="str">
            <v>04121055</v>
          </cell>
          <cell r="D2702" t="str">
            <v>EXPENSE MANAGEMENT SYSTEM (OP 1029793)</v>
          </cell>
          <cell r="E2702">
            <v>38322</v>
          </cell>
          <cell r="H2702">
            <v>38625</v>
          </cell>
          <cell r="I2702">
            <v>38331</v>
          </cell>
          <cell r="J2702">
            <v>551019</v>
          </cell>
          <cell r="O2702">
            <v>200506</v>
          </cell>
          <cell r="P2702">
            <v>69198.740000000005</v>
          </cell>
          <cell r="Q2702" t="str">
            <v>60</v>
          </cell>
          <cell r="R2702" t="str">
            <v>Admin&amp;Other Administration</v>
          </cell>
          <cell r="S2702" t="str">
            <v>EQUIPMENT, SYSTEMS, SOFTWARE</v>
          </cell>
          <cell r="T2702" t="b">
            <v>0</v>
          </cell>
          <cell r="U2702" t="b">
            <v>0</v>
          </cell>
          <cell r="V2702" t="b">
            <v>0</v>
          </cell>
          <cell r="W2702" t="str">
            <v>Finance-General Administration</v>
          </cell>
          <cell r="X2702">
            <v>551019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69198.740000000005</v>
          </cell>
          <cell r="AG2702" t="str">
            <v>50</v>
          </cell>
          <cell r="AH2702" t="str">
            <v>OO</v>
          </cell>
          <cell r="AI2702" t="str">
            <v>Const</v>
          </cell>
          <cell r="AJ2702" t="str">
            <v>I</v>
          </cell>
        </row>
        <row r="2703">
          <cell r="A2703" t="str">
            <v>1030763</v>
          </cell>
          <cell r="C2703" t="str">
            <v>04120601</v>
          </cell>
          <cell r="D2703" t="str">
            <v>KBT 11, 429 A-D, 430, 431</v>
          </cell>
          <cell r="E2703">
            <v>38322</v>
          </cell>
          <cell r="H2703">
            <v>38533</v>
          </cell>
          <cell r="I2703">
            <v>38327</v>
          </cell>
          <cell r="J2703">
            <v>265000</v>
          </cell>
          <cell r="O2703">
            <v>200506</v>
          </cell>
          <cell r="P2703">
            <v>0</v>
          </cell>
          <cell r="Q2703" t="str">
            <v>25</v>
          </cell>
          <cell r="R2703" t="str">
            <v>Biological and Physical Sciences</v>
          </cell>
          <cell r="S2703" t="str">
            <v>SCIENCE HILL</v>
          </cell>
          <cell r="T2703" t="b">
            <v>0</v>
          </cell>
          <cell r="U2703" t="b">
            <v>0</v>
          </cell>
          <cell r="V2703" t="b">
            <v>0</v>
          </cell>
          <cell r="W2703" t="str">
            <v>Project Accounting</v>
          </cell>
          <cell r="X2703">
            <v>198750</v>
          </cell>
          <cell r="Y2703">
            <v>0</v>
          </cell>
          <cell r="Z2703">
            <v>0</v>
          </cell>
          <cell r="AG2703" t="str">
            <v>20</v>
          </cell>
          <cell r="AH2703" t="str">
            <v>PR</v>
          </cell>
          <cell r="AI2703" t="str">
            <v>Const</v>
          </cell>
          <cell r="AJ2703" t="str">
            <v>I</v>
          </cell>
        </row>
        <row r="2704">
          <cell r="A2704" t="str">
            <v>1030777</v>
          </cell>
          <cell r="C2704" t="str">
            <v>04111501</v>
          </cell>
          <cell r="D2704" t="str">
            <v>VAN SHEF TOWER EXTERIOR CLADDING</v>
          </cell>
          <cell r="E2704">
            <v>38322</v>
          </cell>
          <cell r="H2704">
            <v>38625</v>
          </cell>
          <cell r="I2704">
            <v>38331</v>
          </cell>
          <cell r="J2704">
            <v>300000</v>
          </cell>
          <cell r="O2704">
            <v>200506</v>
          </cell>
          <cell r="P2704">
            <v>0</v>
          </cell>
          <cell r="Q2704" t="str">
            <v>71</v>
          </cell>
          <cell r="R2704" t="str">
            <v>Residential - Undergraduate</v>
          </cell>
          <cell r="S2704" t="str">
            <v>RESIDENTIAL FACILITIES</v>
          </cell>
          <cell r="T2704" t="b">
            <v>0</v>
          </cell>
          <cell r="U2704" t="b">
            <v>0</v>
          </cell>
          <cell r="V2704" t="b">
            <v>0</v>
          </cell>
          <cell r="W2704" t="str">
            <v>Project Accounting</v>
          </cell>
          <cell r="X2704">
            <v>300000</v>
          </cell>
          <cell r="Y2704">
            <v>0</v>
          </cell>
          <cell r="Z2704">
            <v>0</v>
          </cell>
          <cell r="AG2704" t="str">
            <v>30</v>
          </cell>
          <cell r="AH2704" t="str">
            <v>CM</v>
          </cell>
          <cell r="AI2704" t="str">
            <v>Pre-C</v>
          </cell>
          <cell r="AJ2704" t="str">
            <v>I</v>
          </cell>
        </row>
        <row r="2705">
          <cell r="A2705" t="str">
            <v>1030801</v>
          </cell>
          <cell r="C2705" t="str">
            <v>04120201</v>
          </cell>
          <cell r="D2705" t="str">
            <v>UT TOWER REPAIR</v>
          </cell>
          <cell r="E2705">
            <v>38322</v>
          </cell>
          <cell r="H2705">
            <v>38503</v>
          </cell>
          <cell r="I2705">
            <v>38341</v>
          </cell>
          <cell r="J2705">
            <v>26000</v>
          </cell>
          <cell r="O2705">
            <v>200506</v>
          </cell>
          <cell r="P2705">
            <v>0</v>
          </cell>
          <cell r="Q2705" t="str">
            <v>26</v>
          </cell>
          <cell r="R2705" t="str">
            <v>Art</v>
          </cell>
          <cell r="S2705" t="str">
            <v>ARTS AREA</v>
          </cell>
          <cell r="T2705" t="b">
            <v>0</v>
          </cell>
          <cell r="U2705" t="b">
            <v>0</v>
          </cell>
          <cell r="V2705" t="b">
            <v>0</v>
          </cell>
          <cell r="W2705" t="str">
            <v>Project Accounting</v>
          </cell>
          <cell r="X2705">
            <v>26000</v>
          </cell>
          <cell r="Y2705">
            <v>0</v>
          </cell>
          <cell r="Z2705">
            <v>0</v>
          </cell>
          <cell r="AG2705" t="str">
            <v>30</v>
          </cell>
          <cell r="AH2705" t="str">
            <v>CM</v>
          </cell>
          <cell r="AI2705" t="str">
            <v>Plan</v>
          </cell>
          <cell r="AJ2705" t="str">
            <v>I</v>
          </cell>
        </row>
        <row r="2706">
          <cell r="A2706" t="str">
            <v>1030837</v>
          </cell>
          <cell r="C2706" t="str">
            <v>04111701</v>
          </cell>
          <cell r="D2706" t="str">
            <v>ASHMUN-SACHEM WALKWAY</v>
          </cell>
          <cell r="E2706">
            <v>38322</v>
          </cell>
          <cell r="H2706">
            <v>38807</v>
          </cell>
          <cell r="I2706">
            <v>38313</v>
          </cell>
          <cell r="J2706">
            <v>80000</v>
          </cell>
          <cell r="O2706">
            <v>200506</v>
          </cell>
          <cell r="P2706">
            <v>0</v>
          </cell>
          <cell r="Q2706" t="str">
            <v>61</v>
          </cell>
          <cell r="R2706" t="str">
            <v>Admin&amp;Other Other</v>
          </cell>
          <cell r="S2706" t="str">
            <v>CENTRAL CAMPUS</v>
          </cell>
          <cell r="T2706" t="b">
            <v>0</v>
          </cell>
          <cell r="U2706" t="b">
            <v>0</v>
          </cell>
          <cell r="V2706" t="b">
            <v>0</v>
          </cell>
          <cell r="W2706" t="str">
            <v>Project Accounting</v>
          </cell>
          <cell r="X2706">
            <v>80000</v>
          </cell>
          <cell r="Y2706">
            <v>0</v>
          </cell>
          <cell r="Z2706">
            <v>0</v>
          </cell>
          <cell r="AG2706" t="str">
            <v>50</v>
          </cell>
          <cell r="AH2706" t="str">
            <v>OO</v>
          </cell>
          <cell r="AI2706" t="str">
            <v>Desig</v>
          </cell>
          <cell r="AJ2706" t="str">
            <v>I</v>
          </cell>
        </row>
        <row r="2707">
          <cell r="A2707" t="str">
            <v>1030868</v>
          </cell>
          <cell r="C2707" t="str">
            <v>04122201</v>
          </cell>
          <cell r="D2707" t="str">
            <v>BASS 429A &amp; 431</v>
          </cell>
          <cell r="E2707">
            <v>38353</v>
          </cell>
          <cell r="H2707">
            <v>38564</v>
          </cell>
          <cell r="I2707">
            <v>38324</v>
          </cell>
          <cell r="J2707">
            <v>160000</v>
          </cell>
          <cell r="O2707">
            <v>200506</v>
          </cell>
          <cell r="P2707">
            <v>0</v>
          </cell>
          <cell r="Q2707" t="str">
            <v>25</v>
          </cell>
          <cell r="R2707" t="str">
            <v>Biological and Physical Sciences</v>
          </cell>
          <cell r="S2707" t="str">
            <v>SCIENCE HILL</v>
          </cell>
          <cell r="T2707" t="b">
            <v>0</v>
          </cell>
          <cell r="U2707" t="b">
            <v>0</v>
          </cell>
          <cell r="V2707" t="b">
            <v>0</v>
          </cell>
          <cell r="W2707" t="str">
            <v>Project Accounting</v>
          </cell>
          <cell r="X2707">
            <v>104000</v>
          </cell>
          <cell r="Y2707">
            <v>0</v>
          </cell>
          <cell r="Z2707">
            <v>0</v>
          </cell>
          <cell r="AG2707" t="str">
            <v>20</v>
          </cell>
          <cell r="AH2707" t="str">
            <v>PR</v>
          </cell>
          <cell r="AI2707" t="str">
            <v>Const</v>
          </cell>
          <cell r="AJ2707" t="str">
            <v>I</v>
          </cell>
        </row>
        <row r="2708">
          <cell r="A2708" t="str">
            <v>1030878</v>
          </cell>
          <cell r="C2708" t="str">
            <v>04122202</v>
          </cell>
          <cell r="D2708" t="str">
            <v>COMPACTOR UNITS VARIOUS LOCATIONS CRAF 05</v>
          </cell>
          <cell r="E2708">
            <v>38353</v>
          </cell>
          <cell r="H2708">
            <v>38625</v>
          </cell>
          <cell r="I2708">
            <v>38324</v>
          </cell>
          <cell r="J2708">
            <v>131040</v>
          </cell>
          <cell r="O2708">
            <v>200506</v>
          </cell>
          <cell r="P2708">
            <v>0</v>
          </cell>
          <cell r="Q2708" t="str">
            <v>61</v>
          </cell>
          <cell r="R2708" t="str">
            <v>Admin&amp;Other Other</v>
          </cell>
          <cell r="T2708" t="b">
            <v>0</v>
          </cell>
          <cell r="U2708" t="b">
            <v>0</v>
          </cell>
          <cell r="V2708" t="b">
            <v>0</v>
          </cell>
          <cell r="W2708" t="str">
            <v>Project Accounting</v>
          </cell>
          <cell r="X2708">
            <v>0</v>
          </cell>
          <cell r="Y2708">
            <v>0</v>
          </cell>
          <cell r="Z2708">
            <v>0</v>
          </cell>
          <cell r="AG2708" t="str">
            <v>30</v>
          </cell>
          <cell r="AH2708" t="str">
            <v>UT</v>
          </cell>
          <cell r="AI2708" t="str">
            <v>Const</v>
          </cell>
          <cell r="AJ2708" t="str">
            <v>I</v>
          </cell>
        </row>
        <row r="2709">
          <cell r="A2709" t="str">
            <v>1030880</v>
          </cell>
          <cell r="C2709" t="str">
            <v>04122102</v>
          </cell>
          <cell r="D2709" t="str">
            <v>LEITNER OBSERVATORY RENOVATION</v>
          </cell>
          <cell r="E2709">
            <v>38353</v>
          </cell>
          <cell r="H2709">
            <v>38625</v>
          </cell>
          <cell r="I2709">
            <v>38331</v>
          </cell>
          <cell r="J2709">
            <v>200000</v>
          </cell>
          <cell r="O2709">
            <v>200506</v>
          </cell>
          <cell r="P2709">
            <v>0</v>
          </cell>
          <cell r="Q2709" t="str">
            <v>25</v>
          </cell>
          <cell r="R2709" t="str">
            <v>Biological and Physical Sciences</v>
          </cell>
          <cell r="T2709" t="b">
            <v>0</v>
          </cell>
          <cell r="U2709" t="b">
            <v>0</v>
          </cell>
          <cell r="V2709" t="b">
            <v>0</v>
          </cell>
          <cell r="W2709" t="str">
            <v>Project Accounting</v>
          </cell>
          <cell r="X2709">
            <v>0</v>
          </cell>
          <cell r="Y2709">
            <v>0</v>
          </cell>
          <cell r="Z2709">
            <v>200000</v>
          </cell>
          <cell r="AG2709" t="str">
            <v>20</v>
          </cell>
          <cell r="AH2709" t="str">
            <v>PR</v>
          </cell>
          <cell r="AI2709" t="str">
            <v>Const</v>
          </cell>
          <cell r="AJ2709" t="str">
            <v>I</v>
          </cell>
        </row>
        <row r="2710">
          <cell r="A2710" t="str">
            <v>1030890</v>
          </cell>
          <cell r="C2710" t="str">
            <v>04120902</v>
          </cell>
          <cell r="D2710" t="str">
            <v>ESC COLLECTIONS CLIMATE CONTROL STUDY</v>
          </cell>
          <cell r="E2710">
            <v>38353</v>
          </cell>
          <cell r="H2710">
            <v>38625</v>
          </cell>
          <cell r="I2710">
            <v>38341</v>
          </cell>
          <cell r="J2710">
            <v>55000</v>
          </cell>
          <cell r="O2710">
            <v>200506</v>
          </cell>
          <cell r="P2710">
            <v>0</v>
          </cell>
          <cell r="Q2710" t="str">
            <v>25</v>
          </cell>
          <cell r="R2710" t="str">
            <v>Biological and Physical Sciences</v>
          </cell>
          <cell r="S2710" t="str">
            <v>SCIENCE HILL</v>
          </cell>
          <cell r="T2710" t="b">
            <v>0</v>
          </cell>
          <cell r="U2710" t="b">
            <v>0</v>
          </cell>
          <cell r="V2710" t="b">
            <v>0</v>
          </cell>
          <cell r="W2710" t="str">
            <v>Project Accounting</v>
          </cell>
          <cell r="X2710">
            <v>0</v>
          </cell>
          <cell r="Y2710">
            <v>0</v>
          </cell>
          <cell r="Z2710">
            <v>55000</v>
          </cell>
          <cell r="AG2710" t="str">
            <v>20</v>
          </cell>
          <cell r="AH2710" t="str">
            <v>PR</v>
          </cell>
          <cell r="AI2710" t="str">
            <v>Desig</v>
          </cell>
          <cell r="AJ2710" t="str">
            <v>I</v>
          </cell>
        </row>
        <row r="2711">
          <cell r="A2711" t="str">
            <v>1030901</v>
          </cell>
          <cell r="C2711" t="str">
            <v>05010555</v>
          </cell>
          <cell r="D2711" t="str">
            <v>MBTS KECK FACILITY HUMAN AROS VERSION 3</v>
          </cell>
          <cell r="E2711">
            <v>38322</v>
          </cell>
          <cell r="H2711">
            <v>38564</v>
          </cell>
          <cell r="I2711">
            <v>38334</v>
          </cell>
          <cell r="J2711">
            <v>48750</v>
          </cell>
          <cell r="O2711">
            <v>200506</v>
          </cell>
          <cell r="P2711">
            <v>0</v>
          </cell>
          <cell r="Q2711" t="str">
            <v>80</v>
          </cell>
          <cell r="R2711" t="str">
            <v>Medicine</v>
          </cell>
          <cell r="T2711" t="b">
            <v>0</v>
          </cell>
          <cell r="U2711" t="b">
            <v>0</v>
          </cell>
          <cell r="V2711" t="b">
            <v>0</v>
          </cell>
          <cell r="W2711" t="str">
            <v>Finance-General Administration</v>
          </cell>
          <cell r="X2711">
            <v>0</v>
          </cell>
          <cell r="Y2711">
            <v>0</v>
          </cell>
          <cell r="Z2711">
            <v>0</v>
          </cell>
          <cell r="AG2711" t="str">
            <v>50</v>
          </cell>
          <cell r="AH2711" t="str">
            <v>OE</v>
          </cell>
          <cell r="AI2711" t="str">
            <v>Const</v>
          </cell>
          <cell r="AJ2711" t="str">
            <v>I</v>
          </cell>
        </row>
        <row r="2712">
          <cell r="A2712" t="str">
            <v>1030902</v>
          </cell>
          <cell r="C2712" t="str">
            <v>04121755</v>
          </cell>
          <cell r="D2712" t="str">
            <v>PRIVACY AND IDENTITY PROTECTION (OP 1028306)</v>
          </cell>
          <cell r="E2712">
            <v>38322</v>
          </cell>
          <cell r="H2712">
            <v>38625</v>
          </cell>
          <cell r="I2712">
            <v>38338</v>
          </cell>
          <cell r="J2712">
            <v>35000</v>
          </cell>
          <cell r="O2712">
            <v>200506</v>
          </cell>
          <cell r="P2712">
            <v>0</v>
          </cell>
          <cell r="Q2712" t="str">
            <v>62</v>
          </cell>
          <cell r="R2712" t="str">
            <v>Admin&amp;Other Computing</v>
          </cell>
          <cell r="T2712" t="b">
            <v>0</v>
          </cell>
          <cell r="U2712" t="b">
            <v>0</v>
          </cell>
          <cell r="V2712" t="b">
            <v>0</v>
          </cell>
          <cell r="W2712" t="str">
            <v>Finance-General Administration</v>
          </cell>
          <cell r="X2712">
            <v>0</v>
          </cell>
          <cell r="Y2712">
            <v>0</v>
          </cell>
          <cell r="Z2712">
            <v>0</v>
          </cell>
          <cell r="AG2712" t="str">
            <v>50</v>
          </cell>
          <cell r="AH2712" t="str">
            <v>OO</v>
          </cell>
          <cell r="AI2712" t="str">
            <v>Const</v>
          </cell>
          <cell r="AJ2712" t="str">
            <v>I</v>
          </cell>
        </row>
        <row r="2713">
          <cell r="A2713" t="str">
            <v>1030903</v>
          </cell>
          <cell r="C2713" t="str">
            <v>04122301</v>
          </cell>
          <cell r="D2713" t="str">
            <v>KBT 1ST FLOOR PIPING REPLACE CRAF 05</v>
          </cell>
          <cell r="E2713">
            <v>38322</v>
          </cell>
          <cell r="H2713">
            <v>38929</v>
          </cell>
          <cell r="I2713">
            <v>38331</v>
          </cell>
          <cell r="J2713">
            <v>98800</v>
          </cell>
          <cell r="O2713">
            <v>200506</v>
          </cell>
          <cell r="P2713">
            <v>0</v>
          </cell>
          <cell r="Q2713" t="str">
            <v>25</v>
          </cell>
          <cell r="R2713" t="str">
            <v>Biological and Physical Sciences</v>
          </cell>
          <cell r="T2713" t="b">
            <v>0</v>
          </cell>
          <cell r="U2713" t="b">
            <v>0</v>
          </cell>
          <cell r="V2713" t="b">
            <v>0</v>
          </cell>
          <cell r="W2713" t="str">
            <v>Project Accounting</v>
          </cell>
          <cell r="X2713">
            <v>0</v>
          </cell>
          <cell r="Y2713">
            <v>0</v>
          </cell>
          <cell r="Z2713">
            <v>0</v>
          </cell>
          <cell r="AG2713" t="str">
            <v>30</v>
          </cell>
          <cell r="AH2713" t="str">
            <v>CM</v>
          </cell>
          <cell r="AI2713" t="str">
            <v>Const</v>
          </cell>
          <cell r="AJ2713" t="str">
            <v>I</v>
          </cell>
        </row>
        <row r="2714">
          <cell r="A2714" t="str">
            <v>1030934</v>
          </cell>
          <cell r="C2714" t="str">
            <v>04122302</v>
          </cell>
          <cell r="D2714" t="str">
            <v>BECTON NEW ROOM 202</v>
          </cell>
          <cell r="E2714">
            <v>38322</v>
          </cell>
          <cell r="H2714">
            <v>38595</v>
          </cell>
          <cell r="I2714">
            <v>38338</v>
          </cell>
          <cell r="J2714">
            <v>11100</v>
          </cell>
          <cell r="O2714">
            <v>200506</v>
          </cell>
          <cell r="P2714">
            <v>0</v>
          </cell>
          <cell r="Q2714">
            <v>24</v>
          </cell>
          <cell r="T2714" t="b">
            <v>0</v>
          </cell>
          <cell r="U2714" t="b">
            <v>0</v>
          </cell>
          <cell r="V2714" t="b">
            <v>0</v>
          </cell>
          <cell r="W2714" t="str">
            <v>Project Accounting</v>
          </cell>
          <cell r="X2714">
            <v>0</v>
          </cell>
          <cell r="Y2714">
            <v>0</v>
          </cell>
          <cell r="Z2714">
            <v>0</v>
          </cell>
          <cell r="AG2714">
            <v>20</v>
          </cell>
          <cell r="AH2714" t="str">
            <v>PR</v>
          </cell>
          <cell r="AI2714" t="str">
            <v>Desig</v>
          </cell>
          <cell r="AJ2714" t="str">
            <v>I</v>
          </cell>
        </row>
        <row r="2715">
          <cell r="A2715" t="str">
            <v>1030936</v>
          </cell>
          <cell r="C2715" t="str">
            <v>04122401</v>
          </cell>
          <cell r="D2715" t="str">
            <v>SM EXHAUST FANS INSTALL CRAF 05</v>
          </cell>
          <cell r="E2715">
            <v>38322</v>
          </cell>
          <cell r="H2715">
            <v>38564</v>
          </cell>
          <cell r="I2715">
            <v>38338</v>
          </cell>
          <cell r="J2715">
            <v>56300</v>
          </cell>
          <cell r="O2715">
            <v>200506</v>
          </cell>
          <cell r="P2715">
            <v>0</v>
          </cell>
          <cell r="Q2715">
            <v>71</v>
          </cell>
          <cell r="T2715" t="b">
            <v>0</v>
          </cell>
          <cell r="U2715" t="b">
            <v>0</v>
          </cell>
          <cell r="V2715" t="b">
            <v>0</v>
          </cell>
          <cell r="W2715" t="str">
            <v>Project Accounting</v>
          </cell>
          <cell r="X2715">
            <v>0</v>
          </cell>
          <cell r="Y2715">
            <v>0</v>
          </cell>
          <cell r="Z2715">
            <v>0</v>
          </cell>
          <cell r="AG2715">
            <v>30</v>
          </cell>
          <cell r="AH2715" t="str">
            <v>CM</v>
          </cell>
          <cell r="AI2715" t="str">
            <v>Const</v>
          </cell>
          <cell r="AJ2715" t="str">
            <v>I</v>
          </cell>
        </row>
        <row r="2716">
          <cell r="A2716" t="str">
            <v>1030941</v>
          </cell>
          <cell r="C2716" t="str">
            <v>04122402</v>
          </cell>
          <cell r="D2716" t="str">
            <v>CPP EXPANSION JOINTS INSULATION CRAF 05</v>
          </cell>
          <cell r="E2716">
            <v>38322</v>
          </cell>
          <cell r="H2716">
            <v>38656</v>
          </cell>
          <cell r="I2716">
            <v>38338</v>
          </cell>
          <cell r="J2716">
            <v>62400</v>
          </cell>
          <cell r="O2716">
            <v>200506</v>
          </cell>
          <cell r="P2716">
            <v>0</v>
          </cell>
          <cell r="Q2716">
            <v>65</v>
          </cell>
          <cell r="T2716" t="b">
            <v>0</v>
          </cell>
          <cell r="U2716" t="b">
            <v>0</v>
          </cell>
          <cell r="V2716" t="b">
            <v>0</v>
          </cell>
          <cell r="W2716" t="str">
            <v>Project Accounting</v>
          </cell>
          <cell r="X2716">
            <v>62400</v>
          </cell>
          <cell r="Y2716">
            <v>0</v>
          </cell>
          <cell r="Z2716">
            <v>0</v>
          </cell>
          <cell r="AG2716">
            <v>40</v>
          </cell>
          <cell r="AH2716" t="str">
            <v>UT</v>
          </cell>
          <cell r="AI2716" t="str">
            <v>Const</v>
          </cell>
          <cell r="AJ2716" t="str">
            <v>I</v>
          </cell>
        </row>
        <row r="2717">
          <cell r="A2717" t="str">
            <v>1030943</v>
          </cell>
          <cell r="C2717" t="str">
            <v>04121001</v>
          </cell>
          <cell r="D2717" t="str">
            <v>BR HARKNESS PROGRAMMATIC RENOVATION</v>
          </cell>
          <cell r="E2717">
            <v>38322</v>
          </cell>
          <cell r="H2717">
            <v>38686</v>
          </cell>
          <cell r="I2717">
            <v>38341</v>
          </cell>
          <cell r="J2717">
            <v>35000</v>
          </cell>
          <cell r="O2717">
            <v>200506</v>
          </cell>
          <cell r="P2717">
            <v>0</v>
          </cell>
          <cell r="Q2717">
            <v>71</v>
          </cell>
          <cell r="T2717" t="b">
            <v>0</v>
          </cell>
          <cell r="U2717" t="b">
            <v>0</v>
          </cell>
          <cell r="V2717" t="b">
            <v>0</v>
          </cell>
          <cell r="W2717" t="str">
            <v>Project Accounting</v>
          </cell>
          <cell r="X2717">
            <v>0</v>
          </cell>
          <cell r="Y2717">
            <v>0</v>
          </cell>
          <cell r="Z2717">
            <v>0</v>
          </cell>
          <cell r="AG2717">
            <v>20</v>
          </cell>
          <cell r="AH2717" t="str">
            <v>PR</v>
          </cell>
          <cell r="AI2717" t="str">
            <v>Desig</v>
          </cell>
          <cell r="AJ2717" t="str">
            <v>I</v>
          </cell>
        </row>
        <row r="2718">
          <cell r="A2718" t="str">
            <v>1030947</v>
          </cell>
          <cell r="C2718" t="str">
            <v>04121701</v>
          </cell>
          <cell r="D2718" t="str">
            <v>WHITNEY 175 HEAT EXHANGER REPLACEMENT</v>
          </cell>
          <cell r="E2718">
            <v>38353</v>
          </cell>
          <cell r="H2718">
            <v>38625</v>
          </cell>
          <cell r="I2718">
            <v>38358</v>
          </cell>
          <cell r="J2718">
            <v>16000</v>
          </cell>
          <cell r="O2718">
            <v>200506</v>
          </cell>
          <cell r="P2718">
            <v>0</v>
          </cell>
          <cell r="Q2718">
            <v>60</v>
          </cell>
          <cell r="T2718" t="b">
            <v>0</v>
          </cell>
          <cell r="U2718" t="b">
            <v>0</v>
          </cell>
          <cell r="V2718" t="b">
            <v>0</v>
          </cell>
          <cell r="W2718" t="str">
            <v>Project Accounting</v>
          </cell>
          <cell r="X2718">
            <v>16000</v>
          </cell>
          <cell r="Y2718">
            <v>0</v>
          </cell>
          <cell r="Z2718">
            <v>0</v>
          </cell>
          <cell r="AG2718">
            <v>30</v>
          </cell>
          <cell r="AH2718" t="str">
            <v>CM</v>
          </cell>
          <cell r="AI2718" t="str">
            <v>Plan</v>
          </cell>
          <cell r="AJ2718" t="str">
            <v>I</v>
          </cell>
        </row>
        <row r="2719">
          <cell r="A2719" t="str">
            <v>1030954</v>
          </cell>
          <cell r="C2719" t="str">
            <v>04121601</v>
          </cell>
          <cell r="D2719" t="str">
            <v>WHITNEY 155 WINDOW REPLACEMENT</v>
          </cell>
          <cell r="E2719">
            <v>38353</v>
          </cell>
          <cell r="H2719">
            <v>38807</v>
          </cell>
          <cell r="I2719">
            <v>38358</v>
          </cell>
          <cell r="J2719">
            <v>80000</v>
          </cell>
          <cell r="O2719">
            <v>200506</v>
          </cell>
          <cell r="P2719">
            <v>0</v>
          </cell>
          <cell r="Q2719">
            <v>60</v>
          </cell>
          <cell r="T2719" t="b">
            <v>0</v>
          </cell>
          <cell r="U2719" t="b">
            <v>0</v>
          </cell>
          <cell r="V2719" t="b">
            <v>0</v>
          </cell>
          <cell r="W2719" t="str">
            <v>Project Accounting</v>
          </cell>
          <cell r="X2719">
            <v>80000</v>
          </cell>
          <cell r="Y2719">
            <v>0</v>
          </cell>
          <cell r="Z2719">
            <v>0</v>
          </cell>
          <cell r="AG2719">
            <v>30</v>
          </cell>
          <cell r="AH2719" t="str">
            <v>CM</v>
          </cell>
          <cell r="AI2719" t="str">
            <v>Plan</v>
          </cell>
          <cell r="AJ2719" t="str">
            <v>I</v>
          </cell>
        </row>
        <row r="2720">
          <cell r="A2720" t="str">
            <v>1030955</v>
          </cell>
          <cell r="C2720" t="str">
            <v>04112401</v>
          </cell>
          <cell r="D2720" t="str">
            <v>LEPH STANDBY POWER</v>
          </cell>
          <cell r="E2720">
            <v>38353</v>
          </cell>
          <cell r="H2720">
            <v>38625</v>
          </cell>
          <cell r="I2720">
            <v>38358</v>
          </cell>
          <cell r="J2720">
            <v>450000</v>
          </cell>
          <cell r="O2720">
            <v>200506</v>
          </cell>
          <cell r="P2720">
            <v>0</v>
          </cell>
          <cell r="Q2720">
            <v>80</v>
          </cell>
          <cell r="T2720" t="b">
            <v>0</v>
          </cell>
          <cell r="U2720" t="b">
            <v>0</v>
          </cell>
          <cell r="V2720" t="b">
            <v>0</v>
          </cell>
          <cell r="W2720" t="str">
            <v>Asset Management</v>
          </cell>
          <cell r="X2720">
            <v>292500</v>
          </cell>
          <cell r="Y2720">
            <v>0</v>
          </cell>
          <cell r="Z2720">
            <v>0</v>
          </cell>
          <cell r="AG2720">
            <v>30</v>
          </cell>
          <cell r="AH2720" t="str">
            <v>CM</v>
          </cell>
          <cell r="AI2720" t="str">
            <v>Const</v>
          </cell>
          <cell r="AJ2720" t="str">
            <v>I</v>
          </cell>
        </row>
        <row r="2721">
          <cell r="J2721">
            <v>713974</v>
          </cell>
          <cell r="O2721">
            <v>200506</v>
          </cell>
          <cell r="P2721">
            <v>0</v>
          </cell>
          <cell r="S2721" t="str">
            <v>CENTRAL CAMPUS</v>
          </cell>
          <cell r="T2721" t="b">
            <v>0</v>
          </cell>
          <cell r="U2721" t="b">
            <v>0</v>
          </cell>
          <cell r="V2721" t="b">
            <v>0</v>
          </cell>
          <cell r="X2721">
            <v>0</v>
          </cell>
          <cell r="Y2721">
            <v>0</v>
          </cell>
          <cell r="Z2721">
            <v>0</v>
          </cell>
          <cell r="AJ2721" t="str">
            <v>T</v>
          </cell>
        </row>
        <row r="2722">
          <cell r="D2722" t="str">
            <v>230 PROSPECT RENOVATIONS</v>
          </cell>
          <cell r="E2722">
            <v>32387</v>
          </cell>
          <cell r="F2722">
            <v>33054</v>
          </cell>
          <cell r="G2722">
            <v>30136</v>
          </cell>
          <cell r="J2722">
            <v>0</v>
          </cell>
          <cell r="O2722">
            <v>200506</v>
          </cell>
          <cell r="P2722">
            <v>0</v>
          </cell>
          <cell r="Q2722" t="str">
            <v>0</v>
          </cell>
          <cell r="R2722" t="str">
            <v>UNASSIGNED</v>
          </cell>
          <cell r="T2722" t="b">
            <v>0</v>
          </cell>
          <cell r="U2722" t="b">
            <v>1</v>
          </cell>
          <cell r="V2722" t="b">
            <v>0</v>
          </cell>
          <cell r="W2722" t="str">
            <v>PLN</v>
          </cell>
          <cell r="X2722">
            <v>0</v>
          </cell>
          <cell r="Y2722">
            <v>0</v>
          </cell>
          <cell r="Z2722">
            <v>0</v>
          </cell>
          <cell r="AJ2722" t="str">
            <v>T</v>
          </cell>
        </row>
        <row r="2723">
          <cell r="D2723" t="str">
            <v>35 HILLHOUSE AVE ALTERATION</v>
          </cell>
          <cell r="F2723">
            <v>30864</v>
          </cell>
          <cell r="G2723">
            <v>30136</v>
          </cell>
          <cell r="J2723">
            <v>0</v>
          </cell>
          <cell r="O2723">
            <v>200506</v>
          </cell>
          <cell r="P2723">
            <v>0</v>
          </cell>
          <cell r="Q2723" t="str">
            <v>0</v>
          </cell>
          <cell r="R2723" t="str">
            <v>UNASSIGNED</v>
          </cell>
          <cell r="T2723" t="b">
            <v>0</v>
          </cell>
          <cell r="U2723" t="b">
            <v>1</v>
          </cell>
          <cell r="V2723" t="b">
            <v>0</v>
          </cell>
          <cell r="W2723" t="str">
            <v>PLN</v>
          </cell>
          <cell r="X2723">
            <v>0</v>
          </cell>
          <cell r="Y2723">
            <v>0</v>
          </cell>
          <cell r="Z2723">
            <v>0</v>
          </cell>
          <cell r="AJ2723" t="str">
            <v>T</v>
          </cell>
        </row>
        <row r="2724">
          <cell r="D2724" t="str">
            <v>43 HILLHOUSE AVE ALTERATION</v>
          </cell>
          <cell r="F2724">
            <v>30864</v>
          </cell>
          <cell r="G2724">
            <v>30136</v>
          </cell>
          <cell r="J2724">
            <v>0</v>
          </cell>
          <cell r="O2724">
            <v>200506</v>
          </cell>
          <cell r="P2724">
            <v>0</v>
          </cell>
          <cell r="Q2724" t="str">
            <v>0</v>
          </cell>
          <cell r="R2724" t="str">
            <v>UNASSIGNED</v>
          </cell>
          <cell r="T2724" t="b">
            <v>0</v>
          </cell>
          <cell r="U2724" t="b">
            <v>1</v>
          </cell>
          <cell r="V2724" t="b">
            <v>0</v>
          </cell>
          <cell r="W2724" t="str">
            <v>PLN</v>
          </cell>
          <cell r="X2724">
            <v>0</v>
          </cell>
          <cell r="Y2724">
            <v>0</v>
          </cell>
          <cell r="Z2724">
            <v>0</v>
          </cell>
          <cell r="AJ2724" t="str">
            <v>T</v>
          </cell>
        </row>
        <row r="2725">
          <cell r="D2725" t="str">
            <v>ADMISSIONS OFFICE MOVE RELATED EXPENSES</v>
          </cell>
          <cell r="E2725">
            <v>34455</v>
          </cell>
          <cell r="F2725">
            <v>34699</v>
          </cell>
          <cell r="I2725">
            <v>34509</v>
          </cell>
          <cell r="J2725">
            <v>0</v>
          </cell>
          <cell r="O2725">
            <v>200506</v>
          </cell>
          <cell r="P2725">
            <v>0</v>
          </cell>
          <cell r="Q2725" t="str">
            <v>12</v>
          </cell>
          <cell r="R2725" t="str">
            <v>Administrative &amp; University-Wide</v>
          </cell>
          <cell r="T2725" t="b">
            <v>0</v>
          </cell>
          <cell r="U2725" t="b">
            <v>1</v>
          </cell>
          <cell r="V2725" t="b">
            <v>0</v>
          </cell>
          <cell r="W2725" t="str">
            <v>PLN</v>
          </cell>
          <cell r="X2725">
            <v>0</v>
          </cell>
          <cell r="Y2725">
            <v>0</v>
          </cell>
          <cell r="Z2725">
            <v>0</v>
          </cell>
          <cell r="AJ2725" t="str">
            <v>T</v>
          </cell>
        </row>
        <row r="2726">
          <cell r="D2726" t="str">
            <v>AMITY FARM NEW BOILER</v>
          </cell>
          <cell r="E2726">
            <v>33117</v>
          </cell>
          <cell r="F2726">
            <v>33419</v>
          </cell>
          <cell r="G2726">
            <v>30136</v>
          </cell>
          <cell r="I2726">
            <v>34834</v>
          </cell>
          <cell r="J2726">
            <v>0</v>
          </cell>
          <cell r="O2726">
            <v>200506</v>
          </cell>
          <cell r="P2726">
            <v>0</v>
          </cell>
          <cell r="Q2726" t="str">
            <v>08</v>
          </cell>
          <cell r="R2726" t="str">
            <v>Medicine</v>
          </cell>
          <cell r="T2726" t="b">
            <v>0</v>
          </cell>
          <cell r="U2726" t="b">
            <v>1</v>
          </cell>
          <cell r="V2726" t="b">
            <v>0</v>
          </cell>
          <cell r="W2726" t="str">
            <v>MED</v>
          </cell>
          <cell r="X2726">
            <v>0</v>
          </cell>
          <cell r="Y2726">
            <v>0</v>
          </cell>
          <cell r="Z2726">
            <v>0</v>
          </cell>
          <cell r="AJ2726" t="str">
            <v>T</v>
          </cell>
        </row>
        <row r="2727">
          <cell r="D2727" t="str">
            <v>BASEBALL STADIUM LOAN</v>
          </cell>
          <cell r="E2727">
            <v>34090</v>
          </cell>
          <cell r="F2727">
            <v>34242</v>
          </cell>
          <cell r="I2727">
            <v>34099</v>
          </cell>
          <cell r="J2727">
            <v>0</v>
          </cell>
          <cell r="O2727">
            <v>200506</v>
          </cell>
          <cell r="P2727">
            <v>0</v>
          </cell>
          <cell r="Q2727" t="str">
            <v>13</v>
          </cell>
          <cell r="R2727" t="str">
            <v>Other</v>
          </cell>
          <cell r="T2727" t="b">
            <v>0</v>
          </cell>
          <cell r="U2727" t="b">
            <v>1</v>
          </cell>
          <cell r="V2727" t="b">
            <v>0</v>
          </cell>
          <cell r="W2727" t="str">
            <v>FIN</v>
          </cell>
          <cell r="X2727">
            <v>0</v>
          </cell>
          <cell r="Y2727">
            <v>0</v>
          </cell>
          <cell r="Z2727">
            <v>0</v>
          </cell>
          <cell r="AJ2727" t="str">
            <v>T</v>
          </cell>
        </row>
        <row r="2728">
          <cell r="D2728" t="str">
            <v>BRADY LAB STEPS REHAB</v>
          </cell>
          <cell r="E2728">
            <v>32690</v>
          </cell>
          <cell r="F2728">
            <v>34150</v>
          </cell>
          <cell r="J2728">
            <v>0</v>
          </cell>
          <cell r="O2728">
            <v>200506</v>
          </cell>
          <cell r="P2728">
            <v>0</v>
          </cell>
          <cell r="Q2728" t="str">
            <v>08</v>
          </cell>
          <cell r="R2728" t="str">
            <v>Medicine</v>
          </cell>
          <cell r="T2728" t="b">
            <v>0</v>
          </cell>
          <cell r="U2728" t="b">
            <v>1</v>
          </cell>
          <cell r="V2728" t="b">
            <v>0</v>
          </cell>
          <cell r="W2728" t="str">
            <v>MED</v>
          </cell>
          <cell r="X2728">
            <v>0</v>
          </cell>
          <cell r="Y2728">
            <v>0</v>
          </cell>
          <cell r="Z2728">
            <v>0</v>
          </cell>
          <cell r="AJ2728" t="str">
            <v>T</v>
          </cell>
        </row>
        <row r="2729">
          <cell r="D2729" t="str">
            <v>C&amp;IS IBM RS/6000 ORACLE SERVER</v>
          </cell>
          <cell r="E2729">
            <v>34700</v>
          </cell>
          <cell r="F2729">
            <v>34911</v>
          </cell>
          <cell r="I2729">
            <v>34711</v>
          </cell>
          <cell r="J2729">
            <v>0</v>
          </cell>
          <cell r="O2729">
            <v>200506</v>
          </cell>
          <cell r="P2729">
            <v>0</v>
          </cell>
          <cell r="Q2729" t="str">
            <v>12</v>
          </cell>
          <cell r="R2729" t="str">
            <v>Administrative &amp; University-Wide</v>
          </cell>
          <cell r="T2729" t="b">
            <v>1</v>
          </cell>
          <cell r="U2729" t="b">
            <v>1</v>
          </cell>
          <cell r="V2729" t="b">
            <v>0</v>
          </cell>
          <cell r="W2729" t="str">
            <v>FIN</v>
          </cell>
          <cell r="X2729">
            <v>0</v>
          </cell>
          <cell r="Y2729">
            <v>0</v>
          </cell>
          <cell r="Z2729">
            <v>0</v>
          </cell>
          <cell r="AJ2729" t="str">
            <v>T</v>
          </cell>
        </row>
        <row r="2730">
          <cell r="D2730" t="str">
            <v>C&amp;IS INFRASTRUCTURE SERVER</v>
          </cell>
          <cell r="E2730">
            <v>34759</v>
          </cell>
          <cell r="F2730">
            <v>35155</v>
          </cell>
          <cell r="I2730">
            <v>34764</v>
          </cell>
          <cell r="J2730">
            <v>0</v>
          </cell>
          <cell r="O2730">
            <v>200506</v>
          </cell>
          <cell r="P2730">
            <v>0</v>
          </cell>
          <cell r="Q2730" t="str">
            <v>12</v>
          </cell>
          <cell r="R2730" t="str">
            <v>Administrative &amp; University-Wide</v>
          </cell>
          <cell r="T2730" t="b">
            <v>0</v>
          </cell>
          <cell r="U2730" t="b">
            <v>1</v>
          </cell>
          <cell r="V2730" t="b">
            <v>0</v>
          </cell>
          <cell r="W2730" t="str">
            <v>FIN</v>
          </cell>
          <cell r="X2730">
            <v>0</v>
          </cell>
          <cell r="Y2730">
            <v>0</v>
          </cell>
          <cell r="Z2730">
            <v>0</v>
          </cell>
          <cell r="AJ2730" t="str">
            <v>T</v>
          </cell>
        </row>
        <row r="2731">
          <cell r="D2731" t="str">
            <v>CENTRAL SWITCHROOM</v>
          </cell>
          <cell r="E2731">
            <v>30864</v>
          </cell>
          <cell r="F2731">
            <v>34516</v>
          </cell>
          <cell r="J2731">
            <v>0</v>
          </cell>
          <cell r="O2731">
            <v>200506</v>
          </cell>
          <cell r="P2731">
            <v>0</v>
          </cell>
          <cell r="Q2731" t="str">
            <v>12</v>
          </cell>
          <cell r="R2731" t="str">
            <v>Administrative &amp; University-Wide</v>
          </cell>
          <cell r="T2731" t="b">
            <v>0</v>
          </cell>
          <cell r="U2731" t="b">
            <v>1</v>
          </cell>
          <cell r="V2731" t="b">
            <v>0</v>
          </cell>
          <cell r="W2731" t="str">
            <v>FIN</v>
          </cell>
          <cell r="X2731">
            <v>0</v>
          </cell>
          <cell r="Y2731">
            <v>0</v>
          </cell>
          <cell r="Z2731">
            <v>0</v>
          </cell>
          <cell r="AJ2731" t="str">
            <v>T</v>
          </cell>
        </row>
        <row r="2732">
          <cell r="D2732" t="str">
            <v>CENTRAL SWITCHROOM</v>
          </cell>
          <cell r="E2732">
            <v>31837</v>
          </cell>
          <cell r="F2732">
            <v>32324</v>
          </cell>
          <cell r="G2732">
            <v>30136</v>
          </cell>
          <cell r="J2732">
            <v>0</v>
          </cell>
          <cell r="O2732">
            <v>200506</v>
          </cell>
          <cell r="P2732">
            <v>0</v>
          </cell>
          <cell r="Q2732" t="str">
            <v>12</v>
          </cell>
          <cell r="R2732" t="str">
            <v>Administrative &amp; University-Wide</v>
          </cell>
          <cell r="T2732" t="b">
            <v>0</v>
          </cell>
          <cell r="U2732" t="b">
            <v>1</v>
          </cell>
          <cell r="V2732" t="b">
            <v>0</v>
          </cell>
          <cell r="W2732" t="str">
            <v>FIN</v>
          </cell>
          <cell r="X2732">
            <v>0</v>
          </cell>
          <cell r="Y2732">
            <v>0</v>
          </cell>
          <cell r="Z2732">
            <v>0</v>
          </cell>
          <cell r="AJ2732" t="str">
            <v>T</v>
          </cell>
        </row>
        <row r="2733">
          <cell r="D2733" t="str">
            <v>CENTRAL TELECOMM ***DUPLICATE*** ERROR</v>
          </cell>
          <cell r="E2733">
            <v>34243</v>
          </cell>
          <cell r="F2733">
            <v>34365</v>
          </cell>
          <cell r="I2733">
            <v>34257</v>
          </cell>
          <cell r="J2733">
            <v>0</v>
          </cell>
          <cell r="O2733">
            <v>200506</v>
          </cell>
          <cell r="P2733">
            <v>0</v>
          </cell>
          <cell r="Q2733" t="str">
            <v>11</v>
          </cell>
          <cell r="R2733" t="str">
            <v>Utilities &amp; Infrastructure</v>
          </cell>
          <cell r="T2733" t="b">
            <v>0</v>
          </cell>
          <cell r="U2733" t="b">
            <v>1</v>
          </cell>
          <cell r="V2733" t="b">
            <v>0</v>
          </cell>
          <cell r="W2733" t="str">
            <v>FIN</v>
          </cell>
          <cell r="X2733">
            <v>0</v>
          </cell>
          <cell r="Y2733">
            <v>0</v>
          </cell>
          <cell r="Z2733">
            <v>0</v>
          </cell>
          <cell r="AJ2733" t="str">
            <v>T</v>
          </cell>
        </row>
        <row r="2734">
          <cell r="D2734" t="str">
            <v>CENTRAL TELEPHONE SYSTEM</v>
          </cell>
          <cell r="E2734">
            <v>30286</v>
          </cell>
          <cell r="F2734">
            <v>33054</v>
          </cell>
          <cell r="G2734">
            <v>30136</v>
          </cell>
          <cell r="J2734">
            <v>0</v>
          </cell>
          <cell r="O2734">
            <v>200506</v>
          </cell>
          <cell r="P2734">
            <v>0</v>
          </cell>
          <cell r="Q2734" t="str">
            <v>0</v>
          </cell>
          <cell r="R2734" t="str">
            <v>UNASSIGNED</v>
          </cell>
          <cell r="T2734" t="b">
            <v>1</v>
          </cell>
          <cell r="U2734" t="b">
            <v>1</v>
          </cell>
          <cell r="V2734" t="b">
            <v>0</v>
          </cell>
          <cell r="W2734" t="str">
            <v>FIN</v>
          </cell>
          <cell r="X2734">
            <v>0</v>
          </cell>
          <cell r="Y2734">
            <v>0</v>
          </cell>
          <cell r="Z2734">
            <v>0</v>
          </cell>
          <cell r="AJ2734" t="str">
            <v>T</v>
          </cell>
        </row>
        <row r="2735">
          <cell r="D2735" t="str">
            <v>CLINICAL PRESSURE REDUCING STATION REPLACEMEN</v>
          </cell>
          <cell r="E2735">
            <v>34366</v>
          </cell>
          <cell r="F2735">
            <v>35520</v>
          </cell>
          <cell r="I2735">
            <v>35891</v>
          </cell>
          <cell r="J2735">
            <v>0</v>
          </cell>
          <cell r="O2735">
            <v>200506</v>
          </cell>
          <cell r="P2735">
            <v>0</v>
          </cell>
          <cell r="Q2735" t="str">
            <v>08</v>
          </cell>
          <cell r="R2735" t="str">
            <v>Medicine</v>
          </cell>
          <cell r="T2735" t="b">
            <v>0</v>
          </cell>
          <cell r="U2735" t="b">
            <v>1</v>
          </cell>
          <cell r="V2735" t="b">
            <v>0</v>
          </cell>
          <cell r="W2735" t="str">
            <v>MED</v>
          </cell>
          <cell r="X2735">
            <v>0</v>
          </cell>
          <cell r="Y2735">
            <v>0</v>
          </cell>
          <cell r="Z2735">
            <v>0</v>
          </cell>
          <cell r="AJ2735" t="str">
            <v>T</v>
          </cell>
        </row>
        <row r="2736">
          <cell r="D2736" t="str">
            <v>COLLEGE FIRE SAFETY AND PLUMBING</v>
          </cell>
          <cell r="E2736">
            <v>33246</v>
          </cell>
          <cell r="F2736">
            <v>33365</v>
          </cell>
          <cell r="G2736">
            <v>30136</v>
          </cell>
          <cell r="I2736">
            <v>33856</v>
          </cell>
          <cell r="J2736">
            <v>0</v>
          </cell>
          <cell r="O2736">
            <v>200506</v>
          </cell>
          <cell r="P2736">
            <v>0</v>
          </cell>
          <cell r="Q2736" t="str">
            <v>01</v>
          </cell>
          <cell r="R2736" t="str">
            <v>Undergrad Housing: Residential Colleges</v>
          </cell>
          <cell r="T2736" t="b">
            <v>1</v>
          </cell>
          <cell r="U2736" t="b">
            <v>1</v>
          </cell>
          <cell r="V2736" t="b">
            <v>0</v>
          </cell>
          <cell r="W2736" t="str">
            <v>PLN</v>
          </cell>
          <cell r="X2736">
            <v>0</v>
          </cell>
          <cell r="Y2736">
            <v>0</v>
          </cell>
          <cell r="Z2736">
            <v>0</v>
          </cell>
          <cell r="AJ2736" t="str">
            <v>T</v>
          </cell>
        </row>
        <row r="2737">
          <cell r="D2737" t="str">
            <v>COLLEGE PLAZA UCRAF</v>
          </cell>
          <cell r="E2737">
            <v>35735</v>
          </cell>
          <cell r="F2737">
            <v>35946</v>
          </cell>
          <cell r="O2737">
            <v>200506</v>
          </cell>
          <cell r="P2737">
            <v>0</v>
          </cell>
          <cell r="Q2737" t="str">
            <v>08</v>
          </cell>
          <cell r="R2737" t="str">
            <v>Medicine</v>
          </cell>
          <cell r="T2737" t="b">
            <v>1</v>
          </cell>
          <cell r="U2737" t="b">
            <v>0</v>
          </cell>
          <cell r="V2737" t="b">
            <v>0</v>
          </cell>
          <cell r="W2737" t="str">
            <v>MGT</v>
          </cell>
          <cell r="X2737">
            <v>0</v>
          </cell>
          <cell r="Y2737">
            <v>0</v>
          </cell>
          <cell r="Z2737">
            <v>0</v>
          </cell>
          <cell r="AJ2737" t="str">
            <v>T</v>
          </cell>
        </row>
        <row r="2738">
          <cell r="D2738" t="str">
            <v>EDWARDS ST 340 RENOVATION</v>
          </cell>
          <cell r="E2738">
            <v>31564</v>
          </cell>
          <cell r="F2738">
            <v>33054</v>
          </cell>
          <cell r="G2738">
            <v>30136</v>
          </cell>
          <cell r="J2738">
            <v>0</v>
          </cell>
          <cell r="O2738">
            <v>200506</v>
          </cell>
          <cell r="P2738">
            <v>0</v>
          </cell>
          <cell r="Q2738" t="str">
            <v>0</v>
          </cell>
          <cell r="R2738" t="str">
            <v>UNASSIGNED</v>
          </cell>
          <cell r="T2738" t="b">
            <v>1</v>
          </cell>
          <cell r="U2738" t="b">
            <v>1</v>
          </cell>
          <cell r="V2738" t="b">
            <v>0</v>
          </cell>
          <cell r="W2738" t="str">
            <v>PLN</v>
          </cell>
          <cell r="X2738">
            <v>0</v>
          </cell>
          <cell r="Y2738">
            <v>0</v>
          </cell>
          <cell r="Z2738">
            <v>0</v>
          </cell>
          <cell r="AJ2738" t="str">
            <v>T</v>
          </cell>
        </row>
        <row r="2739">
          <cell r="D2739" t="str">
            <v>ERROR</v>
          </cell>
          <cell r="E2739">
            <v>33329</v>
          </cell>
          <cell r="F2739">
            <v>33482</v>
          </cell>
          <cell r="I2739">
            <v>33353</v>
          </cell>
          <cell r="J2739">
            <v>0</v>
          </cell>
          <cell r="O2739">
            <v>200506</v>
          </cell>
          <cell r="P2739">
            <v>0</v>
          </cell>
          <cell r="Q2739" t="str">
            <v>06</v>
          </cell>
          <cell r="R2739" t="str">
            <v>Libraries</v>
          </cell>
          <cell r="T2739" t="b">
            <v>0</v>
          </cell>
          <cell r="U2739" t="b">
            <v>1</v>
          </cell>
          <cell r="V2739" t="b">
            <v>0</v>
          </cell>
          <cell r="W2739" t="str">
            <v>PLN</v>
          </cell>
          <cell r="X2739">
            <v>0</v>
          </cell>
          <cell r="Y2739">
            <v>0</v>
          </cell>
          <cell r="Z2739">
            <v>0</v>
          </cell>
          <cell r="AJ2739" t="str">
            <v>T</v>
          </cell>
        </row>
        <row r="2740">
          <cell r="D2740" t="str">
            <v>ERROR</v>
          </cell>
          <cell r="E2740">
            <v>33386</v>
          </cell>
          <cell r="F2740">
            <v>33511</v>
          </cell>
          <cell r="I2740">
            <v>33386</v>
          </cell>
          <cell r="J2740">
            <v>0</v>
          </cell>
          <cell r="O2740">
            <v>200506</v>
          </cell>
          <cell r="P2740">
            <v>0</v>
          </cell>
          <cell r="Q2740" t="str">
            <v>05</v>
          </cell>
          <cell r="R2740" t="str">
            <v>Academic Space: Non-Science</v>
          </cell>
          <cell r="T2740" t="b">
            <v>0</v>
          </cell>
          <cell r="U2740" t="b">
            <v>1</v>
          </cell>
          <cell r="V2740" t="b">
            <v>0</v>
          </cell>
          <cell r="W2740" t="str">
            <v>FIN</v>
          </cell>
          <cell r="X2740">
            <v>0</v>
          </cell>
          <cell r="Y2740">
            <v>0</v>
          </cell>
          <cell r="Z2740">
            <v>0</v>
          </cell>
          <cell r="AJ2740" t="str">
            <v>T</v>
          </cell>
        </row>
        <row r="2741">
          <cell r="D2741" t="str">
            <v>ERROR</v>
          </cell>
          <cell r="E2741">
            <v>35521</v>
          </cell>
          <cell r="F2741">
            <v>35703</v>
          </cell>
          <cell r="I2741">
            <v>35521</v>
          </cell>
          <cell r="J2741">
            <v>0</v>
          </cell>
          <cell r="O2741">
            <v>200506</v>
          </cell>
          <cell r="P2741">
            <v>0</v>
          </cell>
          <cell r="Q2741" t="str">
            <v>13</v>
          </cell>
          <cell r="R2741" t="str">
            <v>Other</v>
          </cell>
          <cell r="T2741" t="b">
            <v>0</v>
          </cell>
          <cell r="U2741" t="b">
            <v>1</v>
          </cell>
          <cell r="V2741" t="b">
            <v>0</v>
          </cell>
          <cell r="W2741" t="str">
            <v>FIN</v>
          </cell>
          <cell r="X2741">
            <v>0</v>
          </cell>
          <cell r="Y2741">
            <v>0</v>
          </cell>
          <cell r="Z2741">
            <v>0</v>
          </cell>
          <cell r="AJ2741" t="str">
            <v>T</v>
          </cell>
        </row>
        <row r="2742">
          <cell r="D2742" t="str">
            <v>ERROR</v>
          </cell>
          <cell r="E2742">
            <v>35582</v>
          </cell>
          <cell r="F2742">
            <v>35976</v>
          </cell>
          <cell r="I2742">
            <v>35689</v>
          </cell>
          <cell r="J2742">
            <v>0</v>
          </cell>
          <cell r="O2742">
            <v>200506</v>
          </cell>
          <cell r="P2742">
            <v>0</v>
          </cell>
          <cell r="Q2742" t="str">
            <v>13</v>
          </cell>
          <cell r="R2742" t="str">
            <v>Other</v>
          </cell>
          <cell r="T2742" t="b">
            <v>0</v>
          </cell>
          <cell r="U2742" t="b">
            <v>1</v>
          </cell>
          <cell r="V2742" t="b">
            <v>0</v>
          </cell>
          <cell r="W2742" t="str">
            <v>FIN</v>
          </cell>
          <cell r="X2742">
            <v>0</v>
          </cell>
          <cell r="Y2742">
            <v>0</v>
          </cell>
          <cell r="Z2742">
            <v>0</v>
          </cell>
          <cell r="AJ2742" t="str">
            <v>T</v>
          </cell>
        </row>
        <row r="2743">
          <cell r="D2743" t="str">
            <v>GIBBS BOSHIER LAB RMS 369 &amp; 371</v>
          </cell>
          <cell r="E2743">
            <v>32813</v>
          </cell>
          <cell r="F2743">
            <v>33054</v>
          </cell>
          <cell r="G2743">
            <v>30136</v>
          </cell>
          <cell r="I2743">
            <v>34939</v>
          </cell>
          <cell r="J2743">
            <v>0</v>
          </cell>
          <cell r="O2743">
            <v>200506</v>
          </cell>
          <cell r="P2743">
            <v>0</v>
          </cell>
          <cell r="Q2743" t="str">
            <v>04</v>
          </cell>
          <cell r="R2743" t="str">
            <v>Academic Space: Science</v>
          </cell>
          <cell r="T2743" t="b">
            <v>0</v>
          </cell>
          <cell r="U2743" t="b">
            <v>1</v>
          </cell>
          <cell r="V2743" t="b">
            <v>0</v>
          </cell>
          <cell r="W2743" t="str">
            <v>PLN</v>
          </cell>
          <cell r="X2743">
            <v>0</v>
          </cell>
          <cell r="Y2743">
            <v>0</v>
          </cell>
          <cell r="Z2743">
            <v>0</v>
          </cell>
          <cell r="AJ2743" t="str">
            <v>T</v>
          </cell>
        </row>
        <row r="2744">
          <cell r="D2744" t="str">
            <v>GUTTERS- TRUMBULL/370 TEMPLE</v>
          </cell>
          <cell r="E2744">
            <v>32264</v>
          </cell>
          <cell r="F2744">
            <v>33054</v>
          </cell>
          <cell r="G2744">
            <v>30136</v>
          </cell>
          <cell r="J2744">
            <v>0</v>
          </cell>
          <cell r="O2744">
            <v>200506</v>
          </cell>
          <cell r="P2744">
            <v>0</v>
          </cell>
          <cell r="Q2744" t="str">
            <v>0</v>
          </cell>
          <cell r="R2744" t="str">
            <v>UNASSIGNED</v>
          </cell>
          <cell r="T2744" t="b">
            <v>0</v>
          </cell>
          <cell r="U2744" t="b">
            <v>1</v>
          </cell>
          <cell r="V2744" t="b">
            <v>0</v>
          </cell>
          <cell r="W2744" t="str">
            <v>PLN</v>
          </cell>
          <cell r="X2744">
            <v>0</v>
          </cell>
          <cell r="Y2744">
            <v>0</v>
          </cell>
          <cell r="Z2744">
            <v>0</v>
          </cell>
          <cell r="AJ2744" t="str">
            <v>T</v>
          </cell>
        </row>
        <row r="2745">
          <cell r="D2745" t="str">
            <v>HARKNESS W L ROOF</v>
          </cell>
          <cell r="E2745">
            <v>32843</v>
          </cell>
          <cell r="F2745">
            <v>33054</v>
          </cell>
          <cell r="G2745">
            <v>33328</v>
          </cell>
          <cell r="I2745">
            <v>30136</v>
          </cell>
          <cell r="J2745">
            <v>0</v>
          </cell>
          <cell r="O2745">
            <v>200506</v>
          </cell>
          <cell r="P2745">
            <v>0</v>
          </cell>
          <cell r="Q2745" t="str">
            <v>05</v>
          </cell>
          <cell r="R2745" t="str">
            <v>Academic Space: Non-Science</v>
          </cell>
          <cell r="T2745" t="b">
            <v>1</v>
          </cell>
          <cell r="U2745" t="b">
            <v>1</v>
          </cell>
          <cell r="V2745" t="b">
            <v>0</v>
          </cell>
          <cell r="W2745" t="str">
            <v>PLN</v>
          </cell>
          <cell r="X2745">
            <v>0</v>
          </cell>
          <cell r="Y2745">
            <v>0</v>
          </cell>
          <cell r="Z2745">
            <v>0</v>
          </cell>
          <cell r="AJ2745" t="str">
            <v>T</v>
          </cell>
        </row>
        <row r="2746">
          <cell r="D2746" t="str">
            <v>HOWE 94&amp;98 + EDGEWOOD 61&amp;65 - CANCELLED -</v>
          </cell>
          <cell r="E2746">
            <v>35004</v>
          </cell>
          <cell r="F2746">
            <v>35212</v>
          </cell>
          <cell r="I2746">
            <v>35212</v>
          </cell>
          <cell r="J2746">
            <v>0</v>
          </cell>
          <cell r="O2746">
            <v>200506</v>
          </cell>
          <cell r="P2746">
            <v>0</v>
          </cell>
          <cell r="Q2746" t="str">
            <v>13</v>
          </cell>
          <cell r="R2746" t="str">
            <v>Other</v>
          </cell>
          <cell r="T2746" t="b">
            <v>0</v>
          </cell>
          <cell r="U2746" t="b">
            <v>1</v>
          </cell>
          <cell r="V2746" t="b">
            <v>0</v>
          </cell>
          <cell r="W2746" t="str">
            <v>FIN</v>
          </cell>
          <cell r="X2746">
            <v>0</v>
          </cell>
          <cell r="Y2746">
            <v>0</v>
          </cell>
          <cell r="Z2746">
            <v>0</v>
          </cell>
          <cell r="AJ2746" t="str">
            <v>T</v>
          </cell>
        </row>
        <row r="2747">
          <cell r="D2747" t="str">
            <v>HOWE STREET 100</v>
          </cell>
          <cell r="E2747">
            <v>34304</v>
          </cell>
          <cell r="F2747">
            <v>34310</v>
          </cell>
          <cell r="G2747">
            <v>34334</v>
          </cell>
          <cell r="I2747">
            <v>34311</v>
          </cell>
          <cell r="J2747">
            <v>617642</v>
          </cell>
          <cell r="O2747">
            <v>200506</v>
          </cell>
          <cell r="P2747">
            <v>0</v>
          </cell>
          <cell r="Q2747" t="str">
            <v>13</v>
          </cell>
          <cell r="R2747" t="str">
            <v>Other</v>
          </cell>
          <cell r="T2747" t="b">
            <v>1</v>
          </cell>
          <cell r="U2747" t="b">
            <v>0</v>
          </cell>
          <cell r="V2747" t="b">
            <v>0</v>
          </cell>
          <cell r="W2747" t="str">
            <v>FIN</v>
          </cell>
          <cell r="X2747">
            <v>0</v>
          </cell>
          <cell r="Y2747">
            <v>0</v>
          </cell>
          <cell r="Z2747">
            <v>0</v>
          </cell>
          <cell r="AJ2747" t="str">
            <v>T</v>
          </cell>
        </row>
        <row r="2748">
          <cell r="D2748" t="str">
            <v>IBM EQUIPMENT/MATCH</v>
          </cell>
          <cell r="E2748">
            <v>34121</v>
          </cell>
          <cell r="F2748">
            <v>34515</v>
          </cell>
          <cell r="G2748">
            <v>34515</v>
          </cell>
          <cell r="I2748">
            <v>34138</v>
          </cell>
          <cell r="J2748">
            <v>1400000</v>
          </cell>
          <cell r="O2748">
            <v>200506</v>
          </cell>
          <cell r="P2748">
            <v>0</v>
          </cell>
          <cell r="Q2748" t="str">
            <v>12</v>
          </cell>
          <cell r="R2748" t="str">
            <v>Administrative &amp; University-Wide</v>
          </cell>
          <cell r="T2748" t="b">
            <v>1</v>
          </cell>
          <cell r="U2748" t="b">
            <v>0</v>
          </cell>
          <cell r="V2748" t="b">
            <v>0</v>
          </cell>
          <cell r="W2748" t="str">
            <v>FIN</v>
          </cell>
          <cell r="X2748">
            <v>0</v>
          </cell>
          <cell r="Y2748">
            <v>0</v>
          </cell>
          <cell r="Z2748">
            <v>0</v>
          </cell>
          <cell r="AJ2748" t="str">
            <v>T</v>
          </cell>
        </row>
        <row r="2749">
          <cell r="D2749" t="str">
            <v>KBT SWITCHROOM</v>
          </cell>
          <cell r="E2749">
            <v>30864</v>
          </cell>
          <cell r="F2749">
            <v>34516</v>
          </cell>
          <cell r="J2749">
            <v>0</v>
          </cell>
          <cell r="O2749">
            <v>200506</v>
          </cell>
          <cell r="P2749">
            <v>0</v>
          </cell>
          <cell r="Q2749" t="str">
            <v>0</v>
          </cell>
          <cell r="R2749" t="str">
            <v>UNASSIGNED</v>
          </cell>
          <cell r="T2749" t="b">
            <v>0</v>
          </cell>
          <cell r="U2749" t="b">
            <v>1</v>
          </cell>
          <cell r="V2749" t="b">
            <v>0</v>
          </cell>
          <cell r="W2749" t="str">
            <v>FIN</v>
          </cell>
          <cell r="X2749">
            <v>0</v>
          </cell>
          <cell r="Y2749">
            <v>0</v>
          </cell>
          <cell r="Z2749">
            <v>0</v>
          </cell>
          <cell r="AJ2749" t="str">
            <v>T</v>
          </cell>
        </row>
        <row r="2750">
          <cell r="D2750" t="str">
            <v>LAPHAM FIELD HOUSE GEN IMPROVMENT</v>
          </cell>
          <cell r="E2750">
            <v>33055</v>
          </cell>
          <cell r="F2750">
            <v>33084</v>
          </cell>
          <cell r="G2750">
            <v>30136</v>
          </cell>
          <cell r="I2750">
            <v>30136</v>
          </cell>
          <cell r="J2750">
            <v>1669</v>
          </cell>
          <cell r="O2750">
            <v>200506</v>
          </cell>
          <cell r="P2750">
            <v>0</v>
          </cell>
          <cell r="Q2750" t="str">
            <v>10</v>
          </cell>
          <cell r="R2750" t="str">
            <v>Athletics</v>
          </cell>
          <cell r="T2750" t="b">
            <v>0</v>
          </cell>
          <cell r="U2750" t="b">
            <v>0</v>
          </cell>
          <cell r="V2750" t="b">
            <v>0</v>
          </cell>
          <cell r="W2750" t="str">
            <v>PLN</v>
          </cell>
          <cell r="X2750">
            <v>0</v>
          </cell>
          <cell r="Y2750">
            <v>0</v>
          </cell>
          <cell r="Z2750">
            <v>0</v>
          </cell>
          <cell r="AJ2750" t="str">
            <v>T</v>
          </cell>
        </row>
        <row r="2751">
          <cell r="D2751" t="str">
            <v>LLCI HOT WATER HEATING PUMPS REPLACEMENT</v>
          </cell>
          <cell r="E2751">
            <v>33786</v>
          </cell>
          <cell r="F2751">
            <v>34150</v>
          </cell>
          <cell r="G2751">
            <v>34577</v>
          </cell>
          <cell r="I2751">
            <v>34834</v>
          </cell>
          <cell r="J2751">
            <v>0</v>
          </cell>
          <cell r="O2751">
            <v>200506</v>
          </cell>
          <cell r="P2751">
            <v>0</v>
          </cell>
          <cell r="Q2751" t="str">
            <v>08</v>
          </cell>
          <cell r="R2751" t="str">
            <v>Medicine</v>
          </cell>
          <cell r="T2751" t="b">
            <v>1</v>
          </cell>
          <cell r="U2751" t="b">
            <v>1</v>
          </cell>
          <cell r="V2751" t="b">
            <v>0</v>
          </cell>
          <cell r="W2751" t="str">
            <v>MED</v>
          </cell>
          <cell r="X2751">
            <v>0</v>
          </cell>
          <cell r="Y2751">
            <v>0</v>
          </cell>
          <cell r="Z2751">
            <v>0</v>
          </cell>
          <cell r="AJ2751" t="str">
            <v>T</v>
          </cell>
        </row>
        <row r="2752">
          <cell r="D2752" t="str">
            <v>LMP MECHANICAL EQUIP. ROOM</v>
          </cell>
          <cell r="E2752">
            <v>32782</v>
          </cell>
          <cell r="F2752">
            <v>34150</v>
          </cell>
          <cell r="I2752">
            <v>34834</v>
          </cell>
          <cell r="J2752">
            <v>0</v>
          </cell>
          <cell r="O2752">
            <v>200506</v>
          </cell>
          <cell r="P2752">
            <v>0</v>
          </cell>
          <cell r="Q2752" t="str">
            <v>08</v>
          </cell>
          <cell r="R2752" t="str">
            <v>Medicine</v>
          </cell>
          <cell r="T2752" t="b">
            <v>0</v>
          </cell>
          <cell r="U2752" t="b">
            <v>1</v>
          </cell>
          <cell r="V2752" t="b">
            <v>0</v>
          </cell>
          <cell r="W2752" t="str">
            <v>MED</v>
          </cell>
          <cell r="X2752">
            <v>0</v>
          </cell>
          <cell r="Y2752">
            <v>0</v>
          </cell>
          <cell r="Z2752">
            <v>0</v>
          </cell>
          <cell r="AJ2752" t="str">
            <v>T</v>
          </cell>
        </row>
        <row r="2753">
          <cell r="D2753" t="str">
            <v>MANSFIELD 12 DEMOLITION</v>
          </cell>
          <cell r="E2753">
            <v>32994</v>
          </cell>
          <cell r="F2753">
            <v>33054</v>
          </cell>
          <cell r="G2753">
            <v>30136</v>
          </cell>
          <cell r="I2753">
            <v>34939</v>
          </cell>
          <cell r="J2753">
            <v>0</v>
          </cell>
          <cell r="O2753">
            <v>200506</v>
          </cell>
          <cell r="P2753">
            <v>0</v>
          </cell>
          <cell r="Q2753" t="str">
            <v>13</v>
          </cell>
          <cell r="R2753" t="str">
            <v>Other</v>
          </cell>
          <cell r="T2753" t="b">
            <v>0</v>
          </cell>
          <cell r="U2753" t="b">
            <v>1</v>
          </cell>
          <cell r="V2753" t="b">
            <v>0</v>
          </cell>
          <cell r="W2753" t="str">
            <v>PLN</v>
          </cell>
          <cell r="X2753">
            <v>0</v>
          </cell>
          <cell r="Y2753">
            <v>0</v>
          </cell>
          <cell r="Z2753">
            <v>0</v>
          </cell>
          <cell r="AJ2753" t="str">
            <v>T</v>
          </cell>
        </row>
        <row r="2754">
          <cell r="D2754" t="str">
            <v>NATHAN SMITH PREHEAT COIL &amp; STEAMTRAP REPLACE</v>
          </cell>
          <cell r="E2754">
            <v>34394</v>
          </cell>
          <cell r="F2754">
            <v>35399</v>
          </cell>
          <cell r="G2754">
            <v>35216</v>
          </cell>
          <cell r="I2754">
            <v>35359</v>
          </cell>
          <cell r="J2754">
            <v>0</v>
          </cell>
          <cell r="O2754">
            <v>200506</v>
          </cell>
          <cell r="P2754">
            <v>0</v>
          </cell>
          <cell r="Q2754" t="str">
            <v>08</v>
          </cell>
          <cell r="R2754" t="str">
            <v>Medicine</v>
          </cell>
          <cell r="T2754" t="b">
            <v>1</v>
          </cell>
          <cell r="U2754" t="b">
            <v>1</v>
          </cell>
          <cell r="V2754" t="b">
            <v>0</v>
          </cell>
          <cell r="W2754" t="str">
            <v>MED</v>
          </cell>
          <cell r="X2754">
            <v>0</v>
          </cell>
          <cell r="Y2754">
            <v>0</v>
          </cell>
          <cell r="Z2754">
            <v>0</v>
          </cell>
          <cell r="AJ2754" t="str">
            <v>T</v>
          </cell>
        </row>
        <row r="2755">
          <cell r="D2755" t="str">
            <v>OUTSIDE CONSTRUCTION-SCIENCE HILL</v>
          </cell>
          <cell r="E2755">
            <v>30864</v>
          </cell>
          <cell r="F2755">
            <v>34516</v>
          </cell>
          <cell r="J2755">
            <v>0</v>
          </cell>
          <cell r="O2755">
            <v>200506</v>
          </cell>
          <cell r="P2755">
            <v>0</v>
          </cell>
          <cell r="Q2755" t="str">
            <v>0</v>
          </cell>
          <cell r="R2755" t="str">
            <v>UNASSIGNED</v>
          </cell>
          <cell r="T2755" t="b">
            <v>0</v>
          </cell>
          <cell r="U2755" t="b">
            <v>1</v>
          </cell>
          <cell r="V2755" t="b">
            <v>0</v>
          </cell>
          <cell r="W2755" t="str">
            <v>FIN</v>
          </cell>
          <cell r="X2755">
            <v>0</v>
          </cell>
          <cell r="Y2755">
            <v>0</v>
          </cell>
          <cell r="Z2755">
            <v>0</v>
          </cell>
          <cell r="AJ2755" t="str">
            <v>T</v>
          </cell>
        </row>
        <row r="2756">
          <cell r="D2756" t="str">
            <v>PIERSON SAGE P.P. MOD.</v>
          </cell>
          <cell r="E2756">
            <v>32599</v>
          </cell>
          <cell r="F2756">
            <v>34150</v>
          </cell>
          <cell r="I2756">
            <v>33053</v>
          </cell>
          <cell r="J2756">
            <v>0</v>
          </cell>
          <cell r="O2756">
            <v>200506</v>
          </cell>
          <cell r="P2756">
            <v>0</v>
          </cell>
          <cell r="Q2756" t="str">
            <v>11</v>
          </cell>
          <cell r="R2756" t="str">
            <v>Utilities &amp; Infrastructure</v>
          </cell>
          <cell r="T2756" t="b">
            <v>0</v>
          </cell>
          <cell r="U2756" t="b">
            <v>1</v>
          </cell>
          <cell r="V2756" t="b">
            <v>0</v>
          </cell>
          <cell r="W2756" t="str">
            <v>PLN</v>
          </cell>
          <cell r="X2756">
            <v>0</v>
          </cell>
          <cell r="Y2756">
            <v>0</v>
          </cell>
          <cell r="Z2756">
            <v>0</v>
          </cell>
          <cell r="AJ2756" t="str">
            <v>T</v>
          </cell>
        </row>
        <row r="2757">
          <cell r="D2757" t="str">
            <v>PROSPECT 238 FIRE CODE DELETE</v>
          </cell>
          <cell r="E2757">
            <v>32264</v>
          </cell>
          <cell r="F2757">
            <v>36341</v>
          </cell>
          <cell r="I2757">
            <v>32192</v>
          </cell>
          <cell r="J2757">
            <v>0</v>
          </cell>
          <cell r="O2757">
            <v>200506</v>
          </cell>
          <cell r="P2757">
            <v>0</v>
          </cell>
          <cell r="Q2757" t="str">
            <v>03</v>
          </cell>
          <cell r="R2757" t="str">
            <v>Graduate and Other Housing</v>
          </cell>
          <cell r="T2757" t="b">
            <v>0</v>
          </cell>
          <cell r="U2757" t="b">
            <v>1</v>
          </cell>
          <cell r="V2757" t="b">
            <v>0</v>
          </cell>
          <cell r="W2757" t="str">
            <v>PLN</v>
          </cell>
          <cell r="X2757">
            <v>0</v>
          </cell>
          <cell r="Y2757">
            <v>0</v>
          </cell>
          <cell r="Z2757">
            <v>0</v>
          </cell>
          <cell r="AJ2757" t="str">
            <v>T</v>
          </cell>
        </row>
        <row r="2758">
          <cell r="D2758" t="str">
            <v>PROSPECT 77 LIGHTING ENERGY CONSERVA RETROFIT</v>
          </cell>
          <cell r="E2758">
            <v>35156</v>
          </cell>
          <cell r="F2758">
            <v>35338</v>
          </cell>
          <cell r="O2758">
            <v>200506</v>
          </cell>
          <cell r="P2758">
            <v>0</v>
          </cell>
          <cell r="Q2758" t="str">
            <v>05</v>
          </cell>
          <cell r="R2758" t="str">
            <v>Academic Space: Non-Science</v>
          </cell>
          <cell r="T2758" t="b">
            <v>1</v>
          </cell>
          <cell r="U2758" t="b">
            <v>0</v>
          </cell>
          <cell r="V2758" t="b">
            <v>0</v>
          </cell>
          <cell r="W2758" t="str">
            <v>MGT</v>
          </cell>
          <cell r="X2758">
            <v>0</v>
          </cell>
          <cell r="Y2758">
            <v>0</v>
          </cell>
          <cell r="Z2758">
            <v>0</v>
          </cell>
          <cell r="AJ2758" t="str">
            <v>T</v>
          </cell>
        </row>
        <row r="2759">
          <cell r="D2759" t="str">
            <v>ROSENFELD HALL ASBESTOS REMOVAL</v>
          </cell>
          <cell r="E2759">
            <v>34455</v>
          </cell>
          <cell r="F2759">
            <v>34607</v>
          </cell>
          <cell r="I2759">
            <v>36103</v>
          </cell>
          <cell r="J2759">
            <v>0</v>
          </cell>
          <cell r="O2759">
            <v>200506</v>
          </cell>
          <cell r="P2759">
            <v>0</v>
          </cell>
          <cell r="Q2759" t="str">
            <v>05</v>
          </cell>
          <cell r="R2759" t="str">
            <v>Academic Space: Non-Science</v>
          </cell>
          <cell r="T2759" t="b">
            <v>0</v>
          </cell>
          <cell r="U2759" t="b">
            <v>1</v>
          </cell>
          <cell r="V2759" t="b">
            <v>0</v>
          </cell>
          <cell r="W2759" t="str">
            <v>MGT</v>
          </cell>
          <cell r="X2759">
            <v>0</v>
          </cell>
          <cell r="Y2759">
            <v>0</v>
          </cell>
          <cell r="Z2759">
            <v>0</v>
          </cell>
          <cell r="AJ2759" t="str">
            <v>T</v>
          </cell>
        </row>
        <row r="2760">
          <cell r="D2760" t="str">
            <v>SONECORE CONSTRUCT COSTS</v>
          </cell>
          <cell r="E2760">
            <v>31837</v>
          </cell>
          <cell r="F2760">
            <v>33054</v>
          </cell>
          <cell r="G2760">
            <v>30136</v>
          </cell>
          <cell r="I2760">
            <v>30136</v>
          </cell>
          <cell r="J2760">
            <v>0</v>
          </cell>
          <cell r="O2760">
            <v>200506</v>
          </cell>
          <cell r="P2760">
            <v>0</v>
          </cell>
          <cell r="Q2760" t="str">
            <v>12</v>
          </cell>
          <cell r="R2760" t="str">
            <v>Administrative &amp; University-Wide</v>
          </cell>
          <cell r="T2760" t="b">
            <v>1</v>
          </cell>
          <cell r="U2760" t="b">
            <v>1</v>
          </cell>
          <cell r="V2760" t="b">
            <v>0</v>
          </cell>
          <cell r="W2760" t="str">
            <v>FIN</v>
          </cell>
          <cell r="X2760">
            <v>0</v>
          </cell>
          <cell r="Y2760">
            <v>0</v>
          </cell>
          <cell r="Z2760">
            <v>0</v>
          </cell>
          <cell r="AJ2760" t="str">
            <v>T</v>
          </cell>
        </row>
        <row r="2761">
          <cell r="D2761" t="str">
            <v>SPP LIGHTING ENERGY CONS - CANCELLED</v>
          </cell>
          <cell r="E2761">
            <v>35521</v>
          </cell>
          <cell r="F2761">
            <v>35734</v>
          </cell>
          <cell r="I2761">
            <v>35524</v>
          </cell>
          <cell r="J2761">
            <v>0</v>
          </cell>
          <cell r="O2761">
            <v>200506</v>
          </cell>
          <cell r="P2761">
            <v>0</v>
          </cell>
          <cell r="Q2761" t="str">
            <v>11</v>
          </cell>
          <cell r="R2761" t="str">
            <v>Utilities &amp; Infrastructure</v>
          </cell>
          <cell r="T2761" t="b">
            <v>0</v>
          </cell>
          <cell r="U2761" t="b">
            <v>1</v>
          </cell>
          <cell r="V2761" t="b">
            <v>0</v>
          </cell>
          <cell r="W2761" t="str">
            <v>MGT</v>
          </cell>
          <cell r="X2761">
            <v>0</v>
          </cell>
          <cell r="Y2761">
            <v>0</v>
          </cell>
          <cell r="Z2761">
            <v>0</v>
          </cell>
          <cell r="AJ2761" t="str">
            <v>T</v>
          </cell>
        </row>
        <row r="2762">
          <cell r="D2762" t="str">
            <v>STRANDED COST PAYMENT</v>
          </cell>
          <cell r="E2762">
            <v>36008</v>
          </cell>
          <cell r="F2762">
            <v>36160</v>
          </cell>
          <cell r="I2762">
            <v>36019</v>
          </cell>
          <cell r="J2762">
            <v>0</v>
          </cell>
          <cell r="O2762">
            <v>200506</v>
          </cell>
          <cell r="P2762">
            <v>0</v>
          </cell>
          <cell r="Q2762" t="str">
            <v>11</v>
          </cell>
          <cell r="R2762" t="str">
            <v>Utilities &amp; Infrastructure</v>
          </cell>
          <cell r="T2762" t="b">
            <v>0</v>
          </cell>
          <cell r="U2762" t="b">
            <v>1</v>
          </cell>
          <cell r="V2762" t="b">
            <v>0</v>
          </cell>
          <cell r="W2762" t="str">
            <v>FIN</v>
          </cell>
          <cell r="X2762">
            <v>0</v>
          </cell>
          <cell r="Y2762">
            <v>0</v>
          </cell>
          <cell r="Z2762">
            <v>0</v>
          </cell>
          <cell r="AJ2762" t="str">
            <v>T</v>
          </cell>
        </row>
        <row r="2763">
          <cell r="D2763" t="str">
            <v>TEL SUPT - GENERAL</v>
          </cell>
          <cell r="E2763">
            <v>31837</v>
          </cell>
          <cell r="F2763">
            <v>32324</v>
          </cell>
          <cell r="G2763">
            <v>30136</v>
          </cell>
          <cell r="J2763">
            <v>0</v>
          </cell>
          <cell r="O2763">
            <v>200506</v>
          </cell>
          <cell r="P2763">
            <v>0</v>
          </cell>
          <cell r="Q2763" t="str">
            <v>0</v>
          </cell>
          <cell r="R2763" t="str">
            <v>UNASSIGNED</v>
          </cell>
          <cell r="T2763" t="b">
            <v>1</v>
          </cell>
          <cell r="U2763" t="b">
            <v>1</v>
          </cell>
          <cell r="V2763" t="b">
            <v>0</v>
          </cell>
          <cell r="W2763" t="str">
            <v>FIN</v>
          </cell>
          <cell r="X2763">
            <v>0</v>
          </cell>
          <cell r="Y2763">
            <v>0</v>
          </cell>
          <cell r="Z2763">
            <v>0</v>
          </cell>
          <cell r="AJ2763" t="str">
            <v>T</v>
          </cell>
        </row>
        <row r="2764">
          <cell r="D2764" t="str">
            <v>TELCO COSTS</v>
          </cell>
          <cell r="E2764">
            <v>30864</v>
          </cell>
          <cell r="F2764">
            <v>34516</v>
          </cell>
          <cell r="J2764">
            <v>0</v>
          </cell>
          <cell r="O2764">
            <v>200506</v>
          </cell>
          <cell r="P2764">
            <v>0</v>
          </cell>
          <cell r="Q2764" t="str">
            <v>0</v>
          </cell>
          <cell r="R2764" t="str">
            <v>UNASSIGNED</v>
          </cell>
          <cell r="T2764" t="b">
            <v>0</v>
          </cell>
          <cell r="U2764" t="b">
            <v>1</v>
          </cell>
          <cell r="V2764" t="b">
            <v>0</v>
          </cell>
          <cell r="W2764" t="str">
            <v>FIN</v>
          </cell>
          <cell r="X2764">
            <v>0</v>
          </cell>
          <cell r="Y2764">
            <v>0</v>
          </cell>
          <cell r="Z2764">
            <v>0</v>
          </cell>
          <cell r="AJ2764" t="str">
            <v>T</v>
          </cell>
        </row>
        <row r="2765">
          <cell r="D2765" t="str">
            <v>TELEPHONE-OUTSIDE CONSTRUCTION CENTRAL</v>
          </cell>
          <cell r="E2765">
            <v>31017</v>
          </cell>
          <cell r="F2765">
            <v>33208</v>
          </cell>
          <cell r="G2765">
            <v>30136</v>
          </cell>
          <cell r="J2765">
            <v>0</v>
          </cell>
          <cell r="O2765">
            <v>200506</v>
          </cell>
          <cell r="P2765">
            <v>0</v>
          </cell>
          <cell r="Q2765" t="str">
            <v>12</v>
          </cell>
          <cell r="R2765" t="str">
            <v>Administrative &amp; University-Wide</v>
          </cell>
          <cell r="T2765" t="b">
            <v>1</v>
          </cell>
          <cell r="U2765" t="b">
            <v>1</v>
          </cell>
          <cell r="V2765" t="b">
            <v>0</v>
          </cell>
          <cell r="W2765" t="str">
            <v>FIN</v>
          </cell>
          <cell r="X2765">
            <v>0</v>
          </cell>
          <cell r="Y2765">
            <v>0</v>
          </cell>
          <cell r="Z2765">
            <v>0</v>
          </cell>
          <cell r="AJ2765" t="str">
            <v>T</v>
          </cell>
        </row>
        <row r="2766">
          <cell r="D2766" t="str">
            <v>UNIVERSITY PROPERTIES FY98 RENOVATIONS</v>
          </cell>
          <cell r="E2766">
            <v>35582</v>
          </cell>
          <cell r="F2766">
            <v>36311</v>
          </cell>
          <cell r="I2766">
            <v>35705</v>
          </cell>
          <cell r="J2766">
            <v>0</v>
          </cell>
          <cell r="O2766">
            <v>200506</v>
          </cell>
          <cell r="P2766">
            <v>0</v>
          </cell>
          <cell r="Q2766" t="str">
            <v>13</v>
          </cell>
          <cell r="R2766" t="str">
            <v>Other</v>
          </cell>
          <cell r="T2766" t="b">
            <v>1</v>
          </cell>
          <cell r="U2766" t="b">
            <v>1</v>
          </cell>
          <cell r="V2766" t="b">
            <v>0</v>
          </cell>
          <cell r="W2766" t="str">
            <v>FIN</v>
          </cell>
          <cell r="X2766">
            <v>0</v>
          </cell>
          <cell r="Y2766">
            <v>0</v>
          </cell>
          <cell r="Z2766">
            <v>0</v>
          </cell>
          <cell r="AJ2766" t="str">
            <v>T</v>
          </cell>
        </row>
        <row r="2767">
          <cell r="D2767" t="str">
            <v>YAD CONTROLLER PC</v>
          </cell>
          <cell r="E2767">
            <v>35217</v>
          </cell>
          <cell r="F2767">
            <v>35338</v>
          </cell>
          <cell r="I2767">
            <v>36011</v>
          </cell>
          <cell r="J2767">
            <v>0</v>
          </cell>
          <cell r="O2767">
            <v>200506</v>
          </cell>
          <cell r="P2767">
            <v>0</v>
          </cell>
          <cell r="Q2767" t="str">
            <v>12</v>
          </cell>
          <cell r="R2767" t="str">
            <v>Administrative &amp; University-Wide</v>
          </cell>
          <cell r="T2767" t="b">
            <v>0</v>
          </cell>
          <cell r="U2767" t="b">
            <v>1</v>
          </cell>
          <cell r="V2767" t="b">
            <v>0</v>
          </cell>
          <cell r="W2767" t="str">
            <v>FIN</v>
          </cell>
          <cell r="X2767">
            <v>0</v>
          </cell>
          <cell r="Y2767">
            <v>0</v>
          </cell>
          <cell r="Z2767">
            <v>0</v>
          </cell>
          <cell r="AJ2767" t="str">
            <v>T</v>
          </cell>
        </row>
        <row r="2768">
          <cell r="D2768" t="str">
            <v>YAD MIS-YUHS -60 PCS</v>
          </cell>
          <cell r="E2768">
            <v>35309</v>
          </cell>
          <cell r="F2768">
            <v>35430</v>
          </cell>
          <cell r="I2768">
            <v>36011</v>
          </cell>
          <cell r="J2768">
            <v>0</v>
          </cell>
          <cell r="O2768">
            <v>200506</v>
          </cell>
          <cell r="P2768">
            <v>0</v>
          </cell>
          <cell r="Q2768" t="str">
            <v>12</v>
          </cell>
          <cell r="R2768" t="str">
            <v>Administrative &amp; University-Wide</v>
          </cell>
          <cell r="T2768" t="b">
            <v>0</v>
          </cell>
          <cell r="U2768" t="b">
            <v>1</v>
          </cell>
          <cell r="V2768" t="b">
            <v>0</v>
          </cell>
          <cell r="W2768" t="str">
            <v>FIN</v>
          </cell>
          <cell r="X2768">
            <v>0</v>
          </cell>
          <cell r="Y2768">
            <v>0</v>
          </cell>
          <cell r="Z2768">
            <v>0</v>
          </cell>
          <cell r="AJ2768" t="str">
            <v>T</v>
          </cell>
        </row>
        <row r="2769">
          <cell r="D2769" t="str">
            <v>YAD PC DIVINITY - DEVELOPMENT ORDER #256</v>
          </cell>
          <cell r="E2769">
            <v>35612</v>
          </cell>
          <cell r="F2769">
            <v>35826</v>
          </cell>
          <cell r="I2769">
            <v>36011</v>
          </cell>
          <cell r="J2769">
            <v>0</v>
          </cell>
          <cell r="O2769">
            <v>200506</v>
          </cell>
          <cell r="P2769">
            <v>0</v>
          </cell>
          <cell r="Q2769" t="str">
            <v>05</v>
          </cell>
          <cell r="R2769" t="str">
            <v>Academic Space: Non-Science</v>
          </cell>
          <cell r="T2769" t="b">
            <v>1</v>
          </cell>
          <cell r="U2769" t="b">
            <v>1</v>
          </cell>
          <cell r="V2769" t="b">
            <v>0</v>
          </cell>
          <cell r="W2769" t="str">
            <v>FIN</v>
          </cell>
          <cell r="X2769">
            <v>0</v>
          </cell>
          <cell r="Y2769">
            <v>0</v>
          </cell>
          <cell r="Z2769">
            <v>0</v>
          </cell>
          <cell r="AJ2769" t="str">
            <v>T</v>
          </cell>
        </row>
        <row r="2770">
          <cell r="D2770" t="str">
            <v>YAD PC ELECTRICAL ENGINEERING ORDER #259</v>
          </cell>
          <cell r="E2770">
            <v>35643</v>
          </cell>
          <cell r="F2770">
            <v>35915</v>
          </cell>
          <cell r="I2770">
            <v>36011</v>
          </cell>
          <cell r="J2770">
            <v>0</v>
          </cell>
          <cell r="O2770">
            <v>200506</v>
          </cell>
          <cell r="P2770">
            <v>0</v>
          </cell>
          <cell r="Q2770" t="str">
            <v>04</v>
          </cell>
          <cell r="R2770" t="str">
            <v>Academic Space: Science</v>
          </cell>
          <cell r="T2770" t="b">
            <v>1</v>
          </cell>
          <cell r="U2770" t="b">
            <v>1</v>
          </cell>
          <cell r="V2770" t="b">
            <v>0</v>
          </cell>
          <cell r="W2770" t="str">
            <v>FIN</v>
          </cell>
          <cell r="X2770">
            <v>0</v>
          </cell>
          <cell r="Y2770">
            <v>0</v>
          </cell>
          <cell r="Z2770">
            <v>0</v>
          </cell>
          <cell r="AJ2770" t="str">
            <v>T</v>
          </cell>
        </row>
        <row r="2771">
          <cell r="D2771" t="str">
            <v>YAD PC ELECTRICAL ENGINEERING ORDER #260</v>
          </cell>
          <cell r="E2771">
            <v>35643</v>
          </cell>
          <cell r="F2771">
            <v>35915</v>
          </cell>
          <cell r="I2771">
            <v>36011</v>
          </cell>
          <cell r="J2771">
            <v>0</v>
          </cell>
          <cell r="O2771">
            <v>200506</v>
          </cell>
          <cell r="P2771">
            <v>0</v>
          </cell>
          <cell r="Q2771" t="str">
            <v>04</v>
          </cell>
          <cell r="R2771" t="str">
            <v>Academic Space: Science</v>
          </cell>
          <cell r="T2771" t="b">
            <v>1</v>
          </cell>
          <cell r="U2771" t="b">
            <v>1</v>
          </cell>
          <cell r="V2771" t="b">
            <v>0</v>
          </cell>
          <cell r="W2771" t="str">
            <v>FIN</v>
          </cell>
          <cell r="X2771">
            <v>0</v>
          </cell>
          <cell r="Y2771">
            <v>0</v>
          </cell>
          <cell r="Z2771">
            <v>0</v>
          </cell>
          <cell r="AJ2771" t="str">
            <v>T</v>
          </cell>
        </row>
        <row r="2772">
          <cell r="D2772" t="str">
            <v>YAD PC ORTHOPAEDICS ORDER #693</v>
          </cell>
          <cell r="E2772">
            <v>35947</v>
          </cell>
          <cell r="F2772">
            <v>36160</v>
          </cell>
          <cell r="I2772">
            <v>35964</v>
          </cell>
          <cell r="J2772">
            <v>0</v>
          </cell>
          <cell r="O2772">
            <v>200506</v>
          </cell>
          <cell r="P2772">
            <v>0</v>
          </cell>
          <cell r="Q2772" t="str">
            <v>08</v>
          </cell>
          <cell r="R2772" t="str">
            <v>Medicine</v>
          </cell>
          <cell r="T2772" t="b">
            <v>1</v>
          </cell>
          <cell r="U2772" t="b">
            <v>1</v>
          </cell>
          <cell r="V2772" t="b">
            <v>0</v>
          </cell>
          <cell r="W2772" t="str">
            <v>FIN</v>
          </cell>
          <cell r="X2772">
            <v>0</v>
          </cell>
          <cell r="Y2772">
            <v>0</v>
          </cell>
          <cell r="Z2772">
            <v>0</v>
          </cell>
          <cell r="AJ2772" t="str">
            <v>T</v>
          </cell>
        </row>
        <row r="2773">
          <cell r="D2773" t="str">
            <v>YAD PCS YUHS OB/GYN ORDER #117</v>
          </cell>
          <cell r="E2773">
            <v>35431</v>
          </cell>
          <cell r="F2773">
            <v>35550</v>
          </cell>
          <cell r="I2773">
            <v>35481</v>
          </cell>
          <cell r="J2773">
            <v>0</v>
          </cell>
          <cell r="O2773">
            <v>200506</v>
          </cell>
          <cell r="P2773">
            <v>0</v>
          </cell>
          <cell r="Q2773" t="str">
            <v>13</v>
          </cell>
          <cell r="R2773" t="str">
            <v>Other</v>
          </cell>
          <cell r="T2773" t="b">
            <v>0</v>
          </cell>
          <cell r="U2773" t="b">
            <v>1</v>
          </cell>
          <cell r="V2773" t="b">
            <v>0</v>
          </cell>
          <cell r="W2773" t="str">
            <v>FIN</v>
          </cell>
          <cell r="X2773">
            <v>0</v>
          </cell>
          <cell r="Y2773">
            <v>0</v>
          </cell>
          <cell r="Z2773">
            <v>0</v>
          </cell>
          <cell r="AJ2773" t="str">
            <v>T</v>
          </cell>
        </row>
        <row r="2774">
          <cell r="D2774" t="str">
            <v>YALE GOLF COURSE CLUBHOUSE ROOF</v>
          </cell>
          <cell r="E2774">
            <v>32782</v>
          </cell>
          <cell r="F2774">
            <v>33238</v>
          </cell>
          <cell r="G2774">
            <v>33328</v>
          </cell>
          <cell r="I2774">
            <v>34751</v>
          </cell>
          <cell r="J2774">
            <v>0</v>
          </cell>
          <cell r="O2774">
            <v>200506</v>
          </cell>
          <cell r="P2774">
            <v>0</v>
          </cell>
          <cell r="Q2774" t="str">
            <v>10</v>
          </cell>
          <cell r="R2774" t="str">
            <v>Athletics</v>
          </cell>
          <cell r="T2774" t="b">
            <v>1</v>
          </cell>
          <cell r="U2774" t="b">
            <v>1</v>
          </cell>
          <cell r="V2774" t="b">
            <v>0</v>
          </cell>
          <cell r="W2774" t="str">
            <v>MGT</v>
          </cell>
          <cell r="X2774">
            <v>0</v>
          </cell>
          <cell r="Y2774">
            <v>0</v>
          </cell>
          <cell r="Z2774">
            <v>0</v>
          </cell>
          <cell r="AJ2774" t="str">
            <v>T</v>
          </cell>
        </row>
        <row r="2775">
          <cell r="D2775" t="str">
            <v>YORK 200 EXTERIOR</v>
          </cell>
          <cell r="E2775">
            <v>32234</v>
          </cell>
          <cell r="F2775">
            <v>33054</v>
          </cell>
          <cell r="G2775">
            <v>30136</v>
          </cell>
          <cell r="I2775">
            <v>37592</v>
          </cell>
          <cell r="J2775">
            <v>0</v>
          </cell>
          <cell r="O2775">
            <v>200506</v>
          </cell>
          <cell r="P2775">
            <v>0</v>
          </cell>
          <cell r="Q2775" t="str">
            <v>13</v>
          </cell>
          <cell r="R2775" t="str">
            <v>Other</v>
          </cell>
          <cell r="T2775" t="b">
            <v>1</v>
          </cell>
          <cell r="U2775" t="b">
            <v>1</v>
          </cell>
          <cell r="V2775" t="b">
            <v>0</v>
          </cell>
          <cell r="W2775" t="str">
            <v>FIN</v>
          </cell>
          <cell r="X2775">
            <v>0</v>
          </cell>
          <cell r="Y2775">
            <v>0</v>
          </cell>
          <cell r="Z2775">
            <v>0</v>
          </cell>
          <cell r="AJ2775" t="str">
            <v>T</v>
          </cell>
        </row>
        <row r="2776">
          <cell r="D2776" t="str">
            <v>YORK STREET 200 PURCHASE</v>
          </cell>
          <cell r="E2776">
            <v>31471</v>
          </cell>
          <cell r="F2776">
            <v>32324</v>
          </cell>
          <cell r="G2776">
            <v>30136</v>
          </cell>
          <cell r="I2776">
            <v>37592</v>
          </cell>
          <cell r="J2776">
            <v>0</v>
          </cell>
          <cell r="O2776">
            <v>200506</v>
          </cell>
          <cell r="P2776">
            <v>0</v>
          </cell>
          <cell r="Q2776" t="str">
            <v>13</v>
          </cell>
          <cell r="R2776" t="str">
            <v>Other</v>
          </cell>
          <cell r="T2776" t="b">
            <v>1</v>
          </cell>
          <cell r="U2776" t="b">
            <v>1</v>
          </cell>
          <cell r="V2776" t="b">
            <v>0</v>
          </cell>
          <cell r="W2776" t="str">
            <v>FIN</v>
          </cell>
          <cell r="X2776">
            <v>0</v>
          </cell>
          <cell r="Y2776">
            <v>0</v>
          </cell>
          <cell r="Z2776">
            <v>0</v>
          </cell>
          <cell r="AJ2776" t="str">
            <v>T</v>
          </cell>
        </row>
        <row r="2777">
          <cell r="C2777" t="str">
            <v>89082204</v>
          </cell>
          <cell r="D2777" t="str">
            <v>BRADY IST FLR-PATHOLOGY</v>
          </cell>
          <cell r="E2777">
            <v>32874</v>
          </cell>
          <cell r="F2777">
            <v>33389</v>
          </cell>
          <cell r="G2777">
            <v>30136</v>
          </cell>
          <cell r="I2777">
            <v>34834</v>
          </cell>
          <cell r="J2777">
            <v>0</v>
          </cell>
          <cell r="O2777">
            <v>200506</v>
          </cell>
          <cell r="P2777">
            <v>0</v>
          </cell>
          <cell r="Q2777" t="str">
            <v>08</v>
          </cell>
          <cell r="R2777" t="str">
            <v>Medicine</v>
          </cell>
          <cell r="T2777" t="b">
            <v>0</v>
          </cell>
          <cell r="U2777" t="b">
            <v>1</v>
          </cell>
          <cell r="V2777" t="b">
            <v>0</v>
          </cell>
          <cell r="W2777" t="str">
            <v>MED</v>
          </cell>
          <cell r="X2777">
            <v>0</v>
          </cell>
          <cell r="Y2777">
            <v>0</v>
          </cell>
          <cell r="Z2777">
            <v>0</v>
          </cell>
          <cell r="AJ2777" t="str">
            <v>T</v>
          </cell>
        </row>
        <row r="2778">
          <cell r="C2778" t="str">
            <v>89092607</v>
          </cell>
          <cell r="D2778" t="str">
            <v>WHVA BLDG 2 7TH FL SURGERY</v>
          </cell>
          <cell r="E2778">
            <v>32752</v>
          </cell>
          <cell r="F2778">
            <v>33054</v>
          </cell>
          <cell r="G2778">
            <v>30136</v>
          </cell>
          <cell r="I2778">
            <v>34834</v>
          </cell>
          <cell r="J2778">
            <v>0</v>
          </cell>
          <cell r="O2778">
            <v>200506</v>
          </cell>
          <cell r="P2778">
            <v>0</v>
          </cell>
          <cell r="Q2778" t="str">
            <v>08</v>
          </cell>
          <cell r="R2778" t="str">
            <v>Medicine</v>
          </cell>
          <cell r="T2778" t="b">
            <v>0</v>
          </cell>
          <cell r="U2778" t="b">
            <v>1</v>
          </cell>
          <cell r="V2778" t="b">
            <v>0</v>
          </cell>
          <cell r="W2778" t="str">
            <v>MED</v>
          </cell>
          <cell r="X2778">
            <v>0</v>
          </cell>
          <cell r="Y2778">
            <v>0</v>
          </cell>
          <cell r="Z2778">
            <v>0</v>
          </cell>
          <cell r="AJ2778" t="str">
            <v>T</v>
          </cell>
        </row>
        <row r="2779">
          <cell r="C2779" t="str">
            <v>89112104</v>
          </cell>
          <cell r="D2779" t="str">
            <v>YNHH MOVE TO LEE HIGH</v>
          </cell>
          <cell r="E2779">
            <v>32843</v>
          </cell>
          <cell r="F2779">
            <v>33116</v>
          </cell>
          <cell r="G2779">
            <v>33328</v>
          </cell>
          <cell r="I2779">
            <v>34834</v>
          </cell>
          <cell r="J2779">
            <v>0</v>
          </cell>
          <cell r="O2779">
            <v>200506</v>
          </cell>
          <cell r="P2779">
            <v>0</v>
          </cell>
          <cell r="Q2779" t="str">
            <v>08</v>
          </cell>
          <cell r="R2779" t="str">
            <v>Medicine</v>
          </cell>
          <cell r="T2779" t="b">
            <v>1</v>
          </cell>
          <cell r="U2779" t="b">
            <v>1</v>
          </cell>
          <cell r="V2779" t="b">
            <v>0</v>
          </cell>
          <cell r="W2779" t="str">
            <v>MED</v>
          </cell>
          <cell r="X2779">
            <v>0</v>
          </cell>
          <cell r="Y2779">
            <v>0</v>
          </cell>
          <cell r="Z2779">
            <v>0</v>
          </cell>
          <cell r="AJ2779" t="str">
            <v>T</v>
          </cell>
        </row>
        <row r="2780">
          <cell r="C2780" t="str">
            <v>89120512</v>
          </cell>
          <cell r="D2780" t="str">
            <v>GIAMATTI BENCH</v>
          </cell>
          <cell r="E2780">
            <v>32933</v>
          </cell>
          <cell r="F2780">
            <v>33238</v>
          </cell>
          <cell r="G2780">
            <v>30136</v>
          </cell>
          <cell r="I2780">
            <v>32828</v>
          </cell>
          <cell r="J2780">
            <v>15000</v>
          </cell>
          <cell r="O2780">
            <v>200506</v>
          </cell>
          <cell r="P2780">
            <v>0</v>
          </cell>
          <cell r="Q2780" t="str">
            <v>13</v>
          </cell>
          <cell r="R2780" t="str">
            <v>Other</v>
          </cell>
          <cell r="T2780" t="b">
            <v>0</v>
          </cell>
          <cell r="U2780" t="b">
            <v>0</v>
          </cell>
          <cell r="V2780" t="b">
            <v>0</v>
          </cell>
          <cell r="W2780" t="str">
            <v>PLN</v>
          </cell>
          <cell r="X2780">
            <v>0</v>
          </cell>
          <cell r="Y2780">
            <v>0</v>
          </cell>
          <cell r="Z2780">
            <v>0</v>
          </cell>
          <cell r="AJ2780" t="str">
            <v>T</v>
          </cell>
        </row>
        <row r="2781">
          <cell r="C2781" t="str">
            <v>90031302</v>
          </cell>
          <cell r="D2781" t="str">
            <v>KGL FIRE ALARM SYSTEM</v>
          </cell>
          <cell r="E2781">
            <v>32933</v>
          </cell>
          <cell r="F2781">
            <v>33238</v>
          </cell>
          <cell r="G2781">
            <v>30136</v>
          </cell>
          <cell r="I2781">
            <v>37592</v>
          </cell>
          <cell r="J2781">
            <v>0</v>
          </cell>
          <cell r="O2781">
            <v>200506</v>
          </cell>
          <cell r="P2781">
            <v>0</v>
          </cell>
          <cell r="Q2781" t="str">
            <v>04</v>
          </cell>
          <cell r="R2781" t="str">
            <v>Academic Space: Science</v>
          </cell>
          <cell r="T2781" t="b">
            <v>1</v>
          </cell>
          <cell r="U2781" t="b">
            <v>1</v>
          </cell>
          <cell r="V2781" t="b">
            <v>0</v>
          </cell>
          <cell r="W2781" t="str">
            <v>MGT</v>
          </cell>
          <cell r="X2781">
            <v>0</v>
          </cell>
          <cell r="Y2781">
            <v>0</v>
          </cell>
          <cell r="Z2781">
            <v>0</v>
          </cell>
          <cell r="AJ2781" t="str">
            <v>T</v>
          </cell>
        </row>
        <row r="2782">
          <cell r="C2782" t="str">
            <v>90050105</v>
          </cell>
          <cell r="D2782" t="str">
            <v>MARSH GARDENS</v>
          </cell>
          <cell r="E2782">
            <v>32994</v>
          </cell>
          <cell r="F2782">
            <v>33220</v>
          </cell>
          <cell r="G2782">
            <v>30136</v>
          </cell>
          <cell r="I2782">
            <v>34024</v>
          </cell>
          <cell r="J2782">
            <v>0</v>
          </cell>
          <cell r="O2782">
            <v>200506</v>
          </cell>
          <cell r="P2782">
            <v>0</v>
          </cell>
          <cell r="Q2782" t="str">
            <v>04</v>
          </cell>
          <cell r="R2782" t="str">
            <v>Academic Space: Science</v>
          </cell>
          <cell r="T2782" t="b">
            <v>1</v>
          </cell>
          <cell r="U2782" t="b">
            <v>1</v>
          </cell>
          <cell r="V2782" t="b">
            <v>0</v>
          </cell>
          <cell r="W2782" t="str">
            <v>PLN</v>
          </cell>
          <cell r="X2782">
            <v>0</v>
          </cell>
          <cell r="Y2782">
            <v>0</v>
          </cell>
          <cell r="Z2782">
            <v>0</v>
          </cell>
          <cell r="AJ2782" t="str">
            <v>T</v>
          </cell>
        </row>
        <row r="2783">
          <cell r="C2783" t="str">
            <v>90050108</v>
          </cell>
          <cell r="D2783" t="str">
            <v>SILLIMAN ANNEX BLDG DEMOLITION</v>
          </cell>
          <cell r="E2783">
            <v>32994</v>
          </cell>
          <cell r="F2783">
            <v>33238</v>
          </cell>
          <cell r="G2783">
            <v>30136</v>
          </cell>
          <cell r="I2783">
            <v>34939</v>
          </cell>
          <cell r="J2783">
            <v>0</v>
          </cell>
          <cell r="O2783">
            <v>200506</v>
          </cell>
          <cell r="P2783">
            <v>0</v>
          </cell>
          <cell r="Q2783" t="str">
            <v>02</v>
          </cell>
          <cell r="R2783" t="str">
            <v>Undergrad Housing: Other</v>
          </cell>
          <cell r="T2783" t="b">
            <v>0</v>
          </cell>
          <cell r="U2783" t="b">
            <v>1</v>
          </cell>
          <cell r="V2783" t="b">
            <v>0</v>
          </cell>
          <cell r="W2783" t="str">
            <v>PLN</v>
          </cell>
          <cell r="X2783">
            <v>0</v>
          </cell>
          <cell r="Y2783">
            <v>0</v>
          </cell>
          <cell r="Z2783">
            <v>0</v>
          </cell>
          <cell r="AJ2783" t="str">
            <v>T</v>
          </cell>
        </row>
        <row r="2784">
          <cell r="C2784" t="str">
            <v>90061202</v>
          </cell>
          <cell r="D2784" t="str">
            <v>YPI BSMT &amp; TENANT IMPROVEMENT</v>
          </cell>
          <cell r="E2784">
            <v>33025</v>
          </cell>
          <cell r="F2784">
            <v>33450</v>
          </cell>
          <cell r="I2784">
            <v>34834</v>
          </cell>
          <cell r="J2784">
            <v>0</v>
          </cell>
          <cell r="O2784">
            <v>200506</v>
          </cell>
          <cell r="P2784">
            <v>0</v>
          </cell>
          <cell r="Q2784" t="str">
            <v>08</v>
          </cell>
          <cell r="R2784" t="str">
            <v>Medicine</v>
          </cell>
          <cell r="T2784" t="b">
            <v>0</v>
          </cell>
          <cell r="U2784" t="b">
            <v>1</v>
          </cell>
          <cell r="V2784" t="b">
            <v>0</v>
          </cell>
          <cell r="W2784" t="str">
            <v>MED</v>
          </cell>
          <cell r="X2784">
            <v>0</v>
          </cell>
          <cell r="Y2784">
            <v>0</v>
          </cell>
          <cell r="Z2784">
            <v>0</v>
          </cell>
          <cell r="AJ2784" t="str">
            <v>T</v>
          </cell>
        </row>
        <row r="2785">
          <cell r="C2785" t="str">
            <v>91052807</v>
          </cell>
          <cell r="D2785" t="str">
            <v>DAVENPORT COLLEGE LIBRARY RENOVATION</v>
          </cell>
          <cell r="E2785">
            <v>33359</v>
          </cell>
          <cell r="F2785">
            <v>33603</v>
          </cell>
          <cell r="I2785">
            <v>34171</v>
          </cell>
          <cell r="J2785">
            <v>0</v>
          </cell>
          <cell r="O2785">
            <v>200506</v>
          </cell>
          <cell r="P2785">
            <v>0</v>
          </cell>
          <cell r="Q2785" t="str">
            <v>01</v>
          </cell>
          <cell r="R2785" t="str">
            <v>Undergrad Housing: Residential Colleges</v>
          </cell>
          <cell r="T2785" t="b">
            <v>0</v>
          </cell>
          <cell r="U2785" t="b">
            <v>1</v>
          </cell>
          <cell r="V2785" t="b">
            <v>0</v>
          </cell>
          <cell r="W2785" t="str">
            <v>PLN</v>
          </cell>
          <cell r="X2785">
            <v>0</v>
          </cell>
          <cell r="Y2785">
            <v>0</v>
          </cell>
          <cell r="Z2785">
            <v>0</v>
          </cell>
          <cell r="AJ2785" t="str">
            <v>T</v>
          </cell>
        </row>
        <row r="2786">
          <cell r="C2786" t="str">
            <v>91091910</v>
          </cell>
          <cell r="D2786" t="str">
            <v>SPP, NEW OIL TANKS AND STACK</v>
          </cell>
          <cell r="E2786">
            <v>33482</v>
          </cell>
          <cell r="F2786">
            <v>33785</v>
          </cell>
          <cell r="I2786">
            <v>34171</v>
          </cell>
          <cell r="J2786">
            <v>0</v>
          </cell>
          <cell r="O2786">
            <v>200506</v>
          </cell>
          <cell r="P2786">
            <v>0</v>
          </cell>
          <cell r="Q2786" t="str">
            <v>11</v>
          </cell>
          <cell r="R2786" t="str">
            <v>Utilities &amp; Infrastructure</v>
          </cell>
          <cell r="T2786" t="b">
            <v>0</v>
          </cell>
          <cell r="U2786" t="b">
            <v>1</v>
          </cell>
          <cell r="V2786" t="b">
            <v>0</v>
          </cell>
          <cell r="W2786" t="str">
            <v>PLN</v>
          </cell>
          <cell r="X2786">
            <v>0</v>
          </cell>
          <cell r="Y2786">
            <v>0</v>
          </cell>
          <cell r="Z2786">
            <v>0</v>
          </cell>
          <cell r="AJ2786" t="str">
            <v>T</v>
          </cell>
        </row>
        <row r="2787">
          <cell r="C2787" t="str">
            <v>91102914</v>
          </cell>
          <cell r="D2787" t="str">
            <v>CROSS CAMPUS LIB. COURT &amp; WINDOW WALL REPAIR</v>
          </cell>
          <cell r="E2787">
            <v>33543</v>
          </cell>
          <cell r="F2787">
            <v>34424</v>
          </cell>
          <cell r="I2787">
            <v>34981</v>
          </cell>
          <cell r="J2787">
            <v>0</v>
          </cell>
          <cell r="O2787">
            <v>200506</v>
          </cell>
          <cell r="P2787">
            <v>0</v>
          </cell>
          <cell r="Q2787" t="str">
            <v>06</v>
          </cell>
          <cell r="R2787" t="str">
            <v>Libraries</v>
          </cell>
          <cell r="T2787" t="b">
            <v>0</v>
          </cell>
          <cell r="U2787" t="b">
            <v>1</v>
          </cell>
          <cell r="V2787" t="b">
            <v>0</v>
          </cell>
          <cell r="W2787" t="str">
            <v>PLN</v>
          </cell>
          <cell r="X2787">
            <v>0</v>
          </cell>
          <cell r="Y2787">
            <v>0</v>
          </cell>
          <cell r="Z2787">
            <v>0</v>
          </cell>
          <cell r="AJ2787" t="str">
            <v>T</v>
          </cell>
        </row>
        <row r="2788">
          <cell r="C2788" t="str">
            <v>92092902</v>
          </cell>
          <cell r="D2788" t="str">
            <v>STREET HALL A/C REPLACEMENT</v>
          </cell>
          <cell r="E2788">
            <v>33848</v>
          </cell>
          <cell r="F2788">
            <v>34424</v>
          </cell>
          <cell r="I2788">
            <v>34981</v>
          </cell>
          <cell r="J2788">
            <v>0</v>
          </cell>
          <cell r="O2788">
            <v>200506</v>
          </cell>
          <cell r="P2788">
            <v>0</v>
          </cell>
          <cell r="Q2788" t="str">
            <v>05</v>
          </cell>
          <cell r="R2788" t="str">
            <v>Academic Space: Non-Science</v>
          </cell>
          <cell r="T2788" t="b">
            <v>0</v>
          </cell>
          <cell r="U2788" t="b">
            <v>1</v>
          </cell>
          <cell r="V2788" t="b">
            <v>0</v>
          </cell>
          <cell r="W2788" t="str">
            <v>PLN</v>
          </cell>
          <cell r="X2788">
            <v>0</v>
          </cell>
          <cell r="Y2788">
            <v>0</v>
          </cell>
          <cell r="Z2788">
            <v>0</v>
          </cell>
          <cell r="AJ2788" t="str">
            <v>T</v>
          </cell>
        </row>
        <row r="2789">
          <cell r="C2789" t="str">
            <v>93021502</v>
          </cell>
          <cell r="D2789" t="str">
            <v>CAMPUS LIGHTING 1993</v>
          </cell>
          <cell r="E2789">
            <v>34060</v>
          </cell>
          <cell r="F2789">
            <v>34789</v>
          </cell>
          <cell r="I2789">
            <v>34981</v>
          </cell>
          <cell r="J2789">
            <v>0</v>
          </cell>
          <cell r="O2789">
            <v>200506</v>
          </cell>
          <cell r="P2789">
            <v>0</v>
          </cell>
          <cell r="Q2789" t="str">
            <v>12</v>
          </cell>
          <cell r="R2789" t="str">
            <v>Administrative &amp; University-Wide</v>
          </cell>
          <cell r="T2789" t="b">
            <v>0</v>
          </cell>
          <cell r="U2789" t="b">
            <v>1</v>
          </cell>
          <cell r="V2789" t="b">
            <v>0</v>
          </cell>
          <cell r="W2789" t="str">
            <v>PLN</v>
          </cell>
          <cell r="X2789">
            <v>0</v>
          </cell>
          <cell r="Y2789">
            <v>0</v>
          </cell>
          <cell r="Z2789">
            <v>0</v>
          </cell>
          <cell r="AJ2789" t="str">
            <v>T</v>
          </cell>
        </row>
        <row r="2790">
          <cell r="C2790" t="str">
            <v>93031508</v>
          </cell>
          <cell r="D2790" t="str">
            <v>ERROR</v>
          </cell>
          <cell r="E2790">
            <v>34060</v>
          </cell>
          <cell r="F2790">
            <v>34242</v>
          </cell>
          <cell r="I2790">
            <v>34043</v>
          </cell>
          <cell r="J2790">
            <v>0</v>
          </cell>
          <cell r="O2790">
            <v>200506</v>
          </cell>
          <cell r="P2790">
            <v>0</v>
          </cell>
          <cell r="Q2790" t="str">
            <v>13</v>
          </cell>
          <cell r="R2790" t="str">
            <v>Other</v>
          </cell>
          <cell r="T2790" t="b">
            <v>0</v>
          </cell>
          <cell r="U2790" t="b">
            <v>1</v>
          </cell>
          <cell r="V2790" t="b">
            <v>0</v>
          </cell>
          <cell r="W2790" t="str">
            <v>PLN</v>
          </cell>
          <cell r="X2790">
            <v>0</v>
          </cell>
          <cell r="Y2790">
            <v>0</v>
          </cell>
          <cell r="Z2790">
            <v>0</v>
          </cell>
          <cell r="AJ2790" t="str">
            <v>T</v>
          </cell>
        </row>
        <row r="2791">
          <cell r="C2791" t="str">
            <v>93031511</v>
          </cell>
          <cell r="D2791" t="str">
            <v>WALL 53 ELECTRICAL SERVICE UPGRADE</v>
          </cell>
          <cell r="E2791">
            <v>34060</v>
          </cell>
          <cell r="F2791">
            <v>34638</v>
          </cell>
          <cell r="I2791">
            <v>35857</v>
          </cell>
          <cell r="J2791">
            <v>0</v>
          </cell>
          <cell r="O2791">
            <v>200506</v>
          </cell>
          <cell r="P2791">
            <v>0</v>
          </cell>
          <cell r="Q2791" t="str">
            <v>05</v>
          </cell>
          <cell r="R2791" t="str">
            <v>Academic Space: Non-Science</v>
          </cell>
          <cell r="T2791" t="b">
            <v>0</v>
          </cell>
          <cell r="U2791" t="b">
            <v>1</v>
          </cell>
          <cell r="V2791" t="b">
            <v>0</v>
          </cell>
          <cell r="W2791" t="str">
            <v>MGT</v>
          </cell>
          <cell r="X2791">
            <v>0</v>
          </cell>
          <cell r="Y2791">
            <v>0</v>
          </cell>
          <cell r="Z2791">
            <v>0</v>
          </cell>
          <cell r="AJ2791" t="str">
            <v>T</v>
          </cell>
        </row>
        <row r="2792">
          <cell r="C2792" t="str">
            <v>93111505</v>
          </cell>
          <cell r="D2792" t="str">
            <v>YCIAS/LUCE HALL UPGRADED ELECTRICAL ROOM</v>
          </cell>
          <cell r="E2792">
            <v>34274</v>
          </cell>
          <cell r="F2792">
            <v>34515</v>
          </cell>
          <cell r="I2792">
            <v>34981</v>
          </cell>
          <cell r="J2792">
            <v>0</v>
          </cell>
          <cell r="O2792">
            <v>200506</v>
          </cell>
          <cell r="P2792">
            <v>0</v>
          </cell>
          <cell r="Q2792" t="str">
            <v>11</v>
          </cell>
          <cell r="R2792" t="str">
            <v>Utilities &amp; Infrastructure</v>
          </cell>
          <cell r="T2792" t="b">
            <v>0</v>
          </cell>
          <cell r="U2792" t="b">
            <v>1</v>
          </cell>
          <cell r="V2792" t="b">
            <v>0</v>
          </cell>
          <cell r="W2792" t="str">
            <v>PLN</v>
          </cell>
          <cell r="X2792">
            <v>0</v>
          </cell>
          <cell r="Y2792">
            <v>0</v>
          </cell>
          <cell r="Z2792">
            <v>0</v>
          </cell>
          <cell r="AJ2792" t="str">
            <v>T</v>
          </cell>
        </row>
        <row r="2793">
          <cell r="C2793" t="str">
            <v>94050205</v>
          </cell>
          <cell r="D2793" t="str">
            <v>COLLEGE 451 BLOCK CHILLED WATER EXTENSION</v>
          </cell>
          <cell r="E2793">
            <v>34455</v>
          </cell>
          <cell r="F2793">
            <v>34654</v>
          </cell>
          <cell r="I2793">
            <v>34456</v>
          </cell>
          <cell r="J2793">
            <v>0</v>
          </cell>
          <cell r="O2793">
            <v>200506</v>
          </cell>
          <cell r="P2793">
            <v>0</v>
          </cell>
          <cell r="Q2793" t="str">
            <v>11</v>
          </cell>
          <cell r="R2793" t="str">
            <v>Utilities &amp; Infrastructure</v>
          </cell>
          <cell r="T2793" t="b">
            <v>0</v>
          </cell>
          <cell r="U2793" t="b">
            <v>1</v>
          </cell>
          <cell r="V2793" t="b">
            <v>0</v>
          </cell>
          <cell r="W2793" t="str">
            <v>PLN</v>
          </cell>
          <cell r="X2793">
            <v>0</v>
          </cell>
          <cell r="Y2793">
            <v>0</v>
          </cell>
          <cell r="Z2793">
            <v>0</v>
          </cell>
          <cell r="AJ2793" t="str">
            <v>T</v>
          </cell>
        </row>
        <row r="2794">
          <cell r="C2794" t="str">
            <v>95042401</v>
          </cell>
          <cell r="D2794" t="str">
            <v>GOLF COURSE CONVENIENCE BUILDING</v>
          </cell>
          <cell r="E2794">
            <v>34790</v>
          </cell>
          <cell r="F2794">
            <v>34972</v>
          </cell>
          <cell r="G2794">
            <v>35277</v>
          </cell>
          <cell r="I2794">
            <v>37095</v>
          </cell>
          <cell r="J2794">
            <v>0</v>
          </cell>
          <cell r="O2794">
            <v>200506</v>
          </cell>
          <cell r="P2794">
            <v>0</v>
          </cell>
          <cell r="Q2794" t="str">
            <v>10</v>
          </cell>
          <cell r="R2794" t="str">
            <v>Athletics</v>
          </cell>
          <cell r="T2794" t="b">
            <v>1</v>
          </cell>
          <cell r="U2794" t="b">
            <v>1</v>
          </cell>
          <cell r="V2794" t="b">
            <v>0</v>
          </cell>
          <cell r="W2794" t="str">
            <v>PLN</v>
          </cell>
          <cell r="X2794">
            <v>0</v>
          </cell>
          <cell r="Y2794">
            <v>0</v>
          </cell>
          <cell r="Z2794">
            <v>0</v>
          </cell>
          <cell r="AJ2794" t="str">
            <v>T</v>
          </cell>
        </row>
        <row r="2795">
          <cell r="C2795" t="str">
            <v>95071705</v>
          </cell>
          <cell r="D2795" t="str">
            <v>ERROR</v>
          </cell>
          <cell r="E2795">
            <v>34881</v>
          </cell>
          <cell r="F2795">
            <v>35185</v>
          </cell>
          <cell r="I2795">
            <v>34901</v>
          </cell>
          <cell r="J2795">
            <v>0</v>
          </cell>
          <cell r="O2795">
            <v>200506</v>
          </cell>
          <cell r="P2795">
            <v>0</v>
          </cell>
          <cell r="Q2795" t="str">
            <v>12</v>
          </cell>
          <cell r="R2795" t="str">
            <v>Administrative &amp; University-Wide</v>
          </cell>
          <cell r="T2795" t="b">
            <v>0</v>
          </cell>
          <cell r="U2795" t="b">
            <v>1</v>
          </cell>
          <cell r="V2795" t="b">
            <v>0</v>
          </cell>
          <cell r="W2795" t="str">
            <v>PLN</v>
          </cell>
          <cell r="X2795">
            <v>0</v>
          </cell>
          <cell r="Y2795">
            <v>0</v>
          </cell>
          <cell r="Z2795">
            <v>0</v>
          </cell>
          <cell r="AJ2795" t="str">
            <v>T</v>
          </cell>
        </row>
        <row r="2796">
          <cell r="C2796" t="str">
            <v>95091106</v>
          </cell>
          <cell r="D2796" t="str">
            <v>ERROR</v>
          </cell>
          <cell r="E2796">
            <v>34943</v>
          </cell>
          <cell r="F2796">
            <v>35124</v>
          </cell>
          <cell r="I2796">
            <v>34953</v>
          </cell>
          <cell r="J2796">
            <v>0</v>
          </cell>
          <cell r="O2796">
            <v>200506</v>
          </cell>
          <cell r="P2796">
            <v>0</v>
          </cell>
          <cell r="Q2796" t="str">
            <v>13</v>
          </cell>
          <cell r="R2796" t="str">
            <v>Other</v>
          </cell>
          <cell r="T2796" t="b">
            <v>0</v>
          </cell>
          <cell r="U2796" t="b">
            <v>1</v>
          </cell>
          <cell r="V2796" t="b">
            <v>0</v>
          </cell>
          <cell r="W2796" t="str">
            <v>MED</v>
          </cell>
          <cell r="X2796">
            <v>0</v>
          </cell>
          <cell r="Y2796">
            <v>0</v>
          </cell>
          <cell r="Z2796">
            <v>0</v>
          </cell>
          <cell r="AJ2796" t="str">
            <v>T</v>
          </cell>
        </row>
        <row r="2797">
          <cell r="C2797" t="str">
            <v>96051002</v>
          </cell>
          <cell r="D2797" t="str">
            <v>UHSC EMERGENCY ELECTRICAL SYSTEM UPGRADE  - defunct</v>
          </cell>
          <cell r="E2797">
            <v>35339</v>
          </cell>
          <cell r="F2797">
            <v>35885</v>
          </cell>
          <cell r="I2797">
            <v>37193</v>
          </cell>
          <cell r="J2797">
            <v>0</v>
          </cell>
          <cell r="O2797">
            <v>200506</v>
          </cell>
          <cell r="P2797">
            <v>0</v>
          </cell>
          <cell r="Q2797" t="str">
            <v>13</v>
          </cell>
          <cell r="R2797" t="str">
            <v>Other</v>
          </cell>
          <cell r="T2797" t="b">
            <v>0</v>
          </cell>
          <cell r="U2797" t="b">
            <v>1</v>
          </cell>
          <cell r="V2797" t="b">
            <v>0</v>
          </cell>
          <cell r="W2797" t="str">
            <v>PLN</v>
          </cell>
          <cell r="X2797">
            <v>0</v>
          </cell>
          <cell r="Y2797">
            <v>0</v>
          </cell>
          <cell r="Z2797">
            <v>0</v>
          </cell>
          <cell r="AJ2797" t="str">
            <v>T</v>
          </cell>
        </row>
        <row r="2798">
          <cell r="C2798" t="str">
            <v>97043001</v>
          </cell>
          <cell r="D2798" t="str">
            <v>KGL FIRE DAMAGE REPAIR</v>
          </cell>
          <cell r="E2798">
            <v>35551</v>
          </cell>
          <cell r="F2798">
            <v>35795</v>
          </cell>
          <cell r="I2798">
            <v>37095</v>
          </cell>
          <cell r="J2798">
            <v>0</v>
          </cell>
          <cell r="O2798">
            <v>200506</v>
          </cell>
          <cell r="P2798">
            <v>0</v>
          </cell>
          <cell r="Q2798" t="str">
            <v>04</v>
          </cell>
          <cell r="R2798" t="str">
            <v>Academic Space: Science</v>
          </cell>
          <cell r="T2798" t="b">
            <v>0</v>
          </cell>
          <cell r="U2798" t="b">
            <v>1</v>
          </cell>
          <cell r="V2798" t="b">
            <v>0</v>
          </cell>
          <cell r="W2798" t="str">
            <v>PLN</v>
          </cell>
          <cell r="X2798">
            <v>0</v>
          </cell>
          <cell r="Y2798">
            <v>0</v>
          </cell>
          <cell r="Z2798">
            <v>0</v>
          </cell>
          <cell r="AJ2798" t="str">
            <v>T</v>
          </cell>
        </row>
        <row r="2799">
          <cell r="C2799" t="str">
            <v>98092401</v>
          </cell>
          <cell r="D2799" t="str">
            <v>WHITNEY GROVE SQUARE 3RD FL SOUTH PROJECT X</v>
          </cell>
          <cell r="E2799">
            <v>36039</v>
          </cell>
          <cell r="F2799">
            <v>36311</v>
          </cell>
          <cell r="I2799">
            <v>37095</v>
          </cell>
          <cell r="J2799">
            <v>0</v>
          </cell>
          <cell r="O2799">
            <v>200506</v>
          </cell>
          <cell r="P2799">
            <v>0</v>
          </cell>
          <cell r="Q2799" t="str">
            <v>12</v>
          </cell>
          <cell r="R2799" t="str">
            <v>Administrative &amp; University-Wide</v>
          </cell>
          <cell r="T2799" t="b">
            <v>1</v>
          </cell>
          <cell r="U2799" t="b">
            <v>1</v>
          </cell>
          <cell r="V2799" t="b">
            <v>0</v>
          </cell>
          <cell r="W2799" t="str">
            <v>PLN</v>
          </cell>
          <cell r="X2799">
            <v>0</v>
          </cell>
          <cell r="Y2799">
            <v>0</v>
          </cell>
          <cell r="Z2799">
            <v>0</v>
          </cell>
          <cell r="AJ2799" t="str">
            <v>T</v>
          </cell>
        </row>
      </sheetData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dcopy"/>
      <sheetName val="workingqsel_FY05_dsb_projection"/>
      <sheetName val="backupwqsel_FY05_dsb_project"/>
      <sheetName val="budgetswithnoprojects"/>
      <sheetName val="InactiveProjects"/>
      <sheetName val="other20%withzerodisbursements"/>
      <sheetName val="qsel_FY05_dsb_projection_w_bud_"/>
      <sheetName val="Hardcopyourcal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">
          <cell r="A1" t="str">
            <v>PROJECT</v>
          </cell>
          <cell r="B1" t="str">
            <v>PROJECTNAME</v>
          </cell>
          <cell r="C1" t="str">
            <v>PCS NUM</v>
          </cell>
          <cell r="D1" t="str">
            <v>TITLE</v>
          </cell>
          <cell r="E1" t="str">
            <v>STARTDATE</v>
          </cell>
          <cell r="F1" t="str">
            <v>ENDDATE</v>
          </cell>
          <cell r="G1" t="str">
            <v>INSERVICE</v>
          </cell>
          <cell r="H1" t="str">
            <v>ESTIMATEDINSERVICE</v>
          </cell>
          <cell r="I1" t="str">
            <v>APPROVEDON</v>
          </cell>
          <cell r="J1" t="str">
            <v>APPROVEDAMOUNT</v>
          </cell>
          <cell r="K1" t="str">
            <v>ITD_DSB_200313</v>
          </cell>
          <cell r="L1" t="str">
            <v>ITD_DSB_200413</v>
          </cell>
          <cell r="M1" t="str">
            <v>SWEEPS THRU 200413</v>
          </cell>
          <cell r="N1" t="str">
            <v>DRAWS THRU 200413</v>
          </cell>
          <cell r="O1" t="str">
            <v>FISCAL_PERIOD_DM_ID</v>
          </cell>
          <cell r="P1" t="str">
            <v>ITD FY05</v>
          </cell>
          <cell r="Q1" t="str">
            <v>Program Code</v>
          </cell>
          <cell r="R1" t="str">
            <v>Program</v>
          </cell>
          <cell r="S1" t="str">
            <v>TEFRA_DESC</v>
          </cell>
          <cell r="T1" t="str">
            <v>FULLYAMORTIZED</v>
          </cell>
          <cell r="U1" t="str">
            <v>FULLYFUNDED</v>
          </cell>
          <cell r="V1" t="str">
            <v>PROJECT_OLD</v>
          </cell>
          <cell r="W1" t="str">
            <v>OWNINGORGNAME</v>
          </cell>
          <cell r="X1" t="str">
            <v>TE</v>
          </cell>
          <cell r="Y1" t="str">
            <v>TA</v>
          </cell>
          <cell r="Z1" t="str">
            <v>GF</v>
          </cell>
          <cell r="AA1" t="str">
            <v>200501</v>
          </cell>
          <cell r="AB1" t="str">
            <v>200502</v>
          </cell>
          <cell r="AC1" t="str">
            <v>200503</v>
          </cell>
          <cell r="AD1" t="str">
            <v>200504</v>
          </cell>
          <cell r="AE1" t="str">
            <v>200505</v>
          </cell>
          <cell r="AF1" t="str">
            <v>200506</v>
          </cell>
          <cell r="AG1" t="str">
            <v>Budget Category</v>
          </cell>
          <cell r="AH1" t="str">
            <v>Work Type</v>
          </cell>
          <cell r="AI1" t="str">
            <v>Approval Phase</v>
          </cell>
          <cell r="AJ1" t="str">
            <v>COMPLETE</v>
          </cell>
        </row>
        <row r="2">
          <cell r="A2" t="str">
            <v>0000000</v>
          </cell>
          <cell r="C2" t="str">
            <v>ixed Ass</v>
          </cell>
          <cell r="D2" t="str">
            <v>Fixed Assets Default Project</v>
          </cell>
          <cell r="E2">
            <v>35977</v>
          </cell>
          <cell r="F2">
            <v>35977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200506</v>
          </cell>
          <cell r="P2">
            <v>0</v>
          </cell>
          <cell r="T2" t="b">
            <v>0</v>
          </cell>
          <cell r="U2" t="b">
            <v>0</v>
          </cell>
          <cell r="V2" t="b">
            <v>0</v>
          </cell>
          <cell r="W2" t="str">
            <v>Building Services Central Univ</v>
          </cell>
          <cell r="X2">
            <v>0</v>
          </cell>
          <cell r="Y2">
            <v>0</v>
          </cell>
          <cell r="Z2">
            <v>0</v>
          </cell>
          <cell r="AI2" t="str">
            <v>Tomb</v>
          </cell>
          <cell r="AJ2" t="str">
            <v>T</v>
          </cell>
        </row>
        <row r="3">
          <cell r="A3" t="str">
            <v>0022167</v>
          </cell>
          <cell r="D3" t="str">
            <v>INGALLS RINK BANNERS &amp; DOORS</v>
          </cell>
          <cell r="E3">
            <v>33117</v>
          </cell>
          <cell r="F3">
            <v>33449</v>
          </cell>
          <cell r="G3">
            <v>33328</v>
          </cell>
          <cell r="I3">
            <v>34730</v>
          </cell>
          <cell r="J3">
            <v>84194</v>
          </cell>
          <cell r="K3">
            <v>84194</v>
          </cell>
          <cell r="L3">
            <v>84194</v>
          </cell>
          <cell r="M3">
            <v>84193.72</v>
          </cell>
          <cell r="N3">
            <v>0</v>
          </cell>
          <cell r="O3">
            <v>200506</v>
          </cell>
          <cell r="P3">
            <v>84194</v>
          </cell>
          <cell r="Q3" t="str">
            <v>10</v>
          </cell>
          <cell r="R3" t="str">
            <v>Athletics</v>
          </cell>
          <cell r="T3" t="b">
            <v>1</v>
          </cell>
          <cell r="U3" t="b">
            <v>1</v>
          </cell>
          <cell r="V3" t="b">
            <v>0</v>
          </cell>
          <cell r="W3" t="str">
            <v>FIN</v>
          </cell>
          <cell r="X3">
            <v>0</v>
          </cell>
          <cell r="Y3">
            <v>0</v>
          </cell>
          <cell r="Z3">
            <v>68155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I3" t="str">
            <v>Tomb</v>
          </cell>
          <cell r="AJ3" t="str">
            <v>T</v>
          </cell>
        </row>
        <row r="4">
          <cell r="A4" t="str">
            <v>0022168</v>
          </cell>
          <cell r="D4" t="str">
            <v>HIGH 26 EXTERIOR &amp; ROOF REPAIR</v>
          </cell>
          <cell r="E4">
            <v>33147</v>
          </cell>
          <cell r="F4">
            <v>33602</v>
          </cell>
          <cell r="G4">
            <v>33328</v>
          </cell>
          <cell r="I4">
            <v>34354</v>
          </cell>
          <cell r="J4">
            <v>2754</v>
          </cell>
          <cell r="K4">
            <v>2754</v>
          </cell>
          <cell r="L4">
            <v>2754</v>
          </cell>
          <cell r="M4">
            <v>0</v>
          </cell>
          <cell r="N4">
            <v>2754</v>
          </cell>
          <cell r="O4">
            <v>200506</v>
          </cell>
          <cell r="P4">
            <v>2754</v>
          </cell>
          <cell r="Q4" t="str">
            <v>13</v>
          </cell>
          <cell r="R4" t="str">
            <v>Other</v>
          </cell>
          <cell r="T4" t="b">
            <v>1</v>
          </cell>
          <cell r="U4" t="b">
            <v>1</v>
          </cell>
          <cell r="V4" t="b">
            <v>0</v>
          </cell>
          <cell r="W4" t="str">
            <v>FIN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I4" t="str">
            <v>Tomb</v>
          </cell>
          <cell r="AJ4" t="str">
            <v>T</v>
          </cell>
        </row>
        <row r="5">
          <cell r="A5" t="str">
            <v>0022169</v>
          </cell>
          <cell r="B5" t="str">
            <v>C90100102</v>
          </cell>
          <cell r="C5" t="str">
            <v>90100102</v>
          </cell>
          <cell r="D5" t="str">
            <v>HIGH 28 FIRE CODE</v>
          </cell>
          <cell r="E5">
            <v>33147</v>
          </cell>
          <cell r="F5">
            <v>33511</v>
          </cell>
          <cell r="G5">
            <v>33390</v>
          </cell>
          <cell r="I5">
            <v>34719</v>
          </cell>
          <cell r="J5">
            <v>44000</v>
          </cell>
          <cell r="K5">
            <v>44000</v>
          </cell>
          <cell r="L5">
            <v>44000</v>
          </cell>
          <cell r="M5">
            <v>0</v>
          </cell>
          <cell r="N5">
            <v>44000</v>
          </cell>
          <cell r="O5">
            <v>200506</v>
          </cell>
          <cell r="P5">
            <v>44000</v>
          </cell>
          <cell r="Q5" t="str">
            <v>70</v>
          </cell>
          <cell r="R5" t="str">
            <v>Residential - Graduate</v>
          </cell>
          <cell r="T5" t="b">
            <v>0</v>
          </cell>
          <cell r="U5" t="b">
            <v>1</v>
          </cell>
          <cell r="V5" t="b">
            <v>0</v>
          </cell>
          <cell r="W5" t="str">
            <v>Finance-General Administration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 t="str">
            <v>30</v>
          </cell>
          <cell r="AH5" t="str">
            <v>CM</v>
          </cell>
          <cell r="AI5" t="str">
            <v>FullyF</v>
          </cell>
          <cell r="AJ5" t="str">
            <v>FF</v>
          </cell>
        </row>
        <row r="6">
          <cell r="A6" t="str">
            <v>0022170</v>
          </cell>
          <cell r="D6" t="str">
            <v>ART GALLERY PAINTING CONSERVATION STUDIO</v>
          </cell>
          <cell r="E6">
            <v>33147</v>
          </cell>
          <cell r="F6">
            <v>33785</v>
          </cell>
          <cell r="G6">
            <v>33785</v>
          </cell>
          <cell r="I6">
            <v>34171</v>
          </cell>
          <cell r="J6">
            <v>233832</v>
          </cell>
          <cell r="K6">
            <v>233832</v>
          </cell>
          <cell r="L6">
            <v>233832</v>
          </cell>
          <cell r="M6">
            <v>237363.64</v>
          </cell>
          <cell r="N6">
            <v>0</v>
          </cell>
          <cell r="O6">
            <v>200506</v>
          </cell>
          <cell r="P6">
            <v>233832</v>
          </cell>
          <cell r="Q6" t="str">
            <v>12</v>
          </cell>
          <cell r="R6" t="str">
            <v>Administrative &amp; University-Wide</v>
          </cell>
          <cell r="T6" t="b">
            <v>1</v>
          </cell>
          <cell r="U6" t="b">
            <v>1</v>
          </cell>
          <cell r="V6" t="b">
            <v>0</v>
          </cell>
          <cell r="W6" t="str">
            <v>PLN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I6" t="str">
            <v>Tomb</v>
          </cell>
          <cell r="AJ6" t="str">
            <v>T</v>
          </cell>
        </row>
        <row r="7">
          <cell r="A7" t="str">
            <v>0022171</v>
          </cell>
          <cell r="B7" t="str">
            <v>P90100209</v>
          </cell>
          <cell r="C7" t="str">
            <v>90100209</v>
          </cell>
          <cell r="D7" t="str">
            <v>STERLING POWER PLANT MECHANICAL SYS REN</v>
          </cell>
          <cell r="E7">
            <v>33147</v>
          </cell>
          <cell r="F7">
            <v>33785</v>
          </cell>
          <cell r="G7">
            <v>33786</v>
          </cell>
          <cell r="I7">
            <v>34171</v>
          </cell>
          <cell r="J7">
            <v>2030071</v>
          </cell>
          <cell r="K7">
            <v>2030071</v>
          </cell>
          <cell r="L7">
            <v>2030071</v>
          </cell>
          <cell r="M7">
            <v>0</v>
          </cell>
          <cell r="N7">
            <v>2030071</v>
          </cell>
          <cell r="O7">
            <v>200506</v>
          </cell>
          <cell r="P7">
            <v>2030071</v>
          </cell>
          <cell r="Q7" t="str">
            <v>66</v>
          </cell>
          <cell r="R7" t="str">
            <v>Admin&amp;Other YSM Utilities</v>
          </cell>
          <cell r="T7" t="b">
            <v>0</v>
          </cell>
          <cell r="U7" t="b">
            <v>1</v>
          </cell>
          <cell r="V7" t="b">
            <v>0</v>
          </cell>
          <cell r="W7" t="str">
            <v>Accounting And Contracts</v>
          </cell>
          <cell r="X7">
            <v>0</v>
          </cell>
          <cell r="Y7">
            <v>2030071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 t="str">
            <v>40</v>
          </cell>
          <cell r="AH7" t="str">
            <v>UT</v>
          </cell>
          <cell r="AI7" t="str">
            <v>FullyF</v>
          </cell>
          <cell r="AJ7" t="str">
            <v>FF</v>
          </cell>
        </row>
        <row r="8">
          <cell r="A8" t="str">
            <v>0022172</v>
          </cell>
          <cell r="B8" t="str">
            <v>P90100204</v>
          </cell>
          <cell r="C8" t="str">
            <v>90100204</v>
          </cell>
          <cell r="D8" t="str">
            <v>HILLHOUSE 37 EXTERIOR RESTORATION</v>
          </cell>
          <cell r="E8">
            <v>33147</v>
          </cell>
          <cell r="F8">
            <v>33450</v>
          </cell>
          <cell r="G8">
            <v>33298</v>
          </cell>
          <cell r="I8">
            <v>34171</v>
          </cell>
          <cell r="J8">
            <v>521174</v>
          </cell>
          <cell r="K8">
            <v>521174</v>
          </cell>
          <cell r="L8">
            <v>521174</v>
          </cell>
          <cell r="M8">
            <v>0</v>
          </cell>
          <cell r="N8">
            <v>521174</v>
          </cell>
          <cell r="O8">
            <v>200506</v>
          </cell>
          <cell r="P8">
            <v>521174</v>
          </cell>
          <cell r="Q8" t="str">
            <v>22</v>
          </cell>
          <cell r="R8" t="str">
            <v>Soc Sci</v>
          </cell>
          <cell r="T8" t="b">
            <v>0</v>
          </cell>
          <cell r="U8" t="b">
            <v>1</v>
          </cell>
          <cell r="V8" t="b">
            <v>0</v>
          </cell>
          <cell r="W8" t="str">
            <v>Accounting And Contracts</v>
          </cell>
          <cell r="X8">
            <v>500000</v>
          </cell>
          <cell r="Y8">
            <v>21174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 t="str">
            <v>30</v>
          </cell>
          <cell r="AH8" t="str">
            <v>CM</v>
          </cell>
          <cell r="AI8" t="str">
            <v>FullyF</v>
          </cell>
          <cell r="AJ8" t="str">
            <v>FF</v>
          </cell>
        </row>
        <row r="9">
          <cell r="A9" t="str">
            <v>0022173</v>
          </cell>
          <cell r="B9" t="str">
            <v>P90103002</v>
          </cell>
          <cell r="C9" t="str">
            <v>90103002</v>
          </cell>
          <cell r="D9" t="str">
            <v>TELECOMMUNICATIONS - SCIENCE AREA WNSL BYPASS</v>
          </cell>
          <cell r="E9">
            <v>33178</v>
          </cell>
          <cell r="G9">
            <v>33786</v>
          </cell>
          <cell r="I9">
            <v>34171</v>
          </cell>
          <cell r="J9">
            <v>133300</v>
          </cell>
          <cell r="K9">
            <v>133300</v>
          </cell>
          <cell r="L9">
            <v>133300</v>
          </cell>
          <cell r="M9">
            <v>100300</v>
          </cell>
          <cell r="N9">
            <v>33000</v>
          </cell>
          <cell r="O9">
            <v>200506</v>
          </cell>
          <cell r="P9">
            <v>133300</v>
          </cell>
          <cell r="Q9" t="str">
            <v>65</v>
          </cell>
          <cell r="R9" t="str">
            <v>Admin&amp;Other Utilities Central</v>
          </cell>
          <cell r="T9" t="b">
            <v>0</v>
          </cell>
          <cell r="U9" t="b">
            <v>1</v>
          </cell>
          <cell r="V9" t="b">
            <v>0</v>
          </cell>
          <cell r="W9" t="str">
            <v>Accounting And Contracts</v>
          </cell>
          <cell r="X9">
            <v>0</v>
          </cell>
          <cell r="Y9">
            <v>33000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 t="str">
            <v>30</v>
          </cell>
          <cell r="AH9" t="str">
            <v>CM</v>
          </cell>
          <cell r="AI9" t="str">
            <v>FullyF</v>
          </cell>
          <cell r="AJ9" t="str">
            <v>FF</v>
          </cell>
        </row>
        <row r="10">
          <cell r="A10" t="str">
            <v>0022174</v>
          </cell>
          <cell r="B10" t="str">
            <v>P90111302</v>
          </cell>
          <cell r="C10" t="str">
            <v>90111302</v>
          </cell>
          <cell r="D10" t="str">
            <v>SLOANE PHYSICS COMPLETE REN - PHASE I</v>
          </cell>
          <cell r="E10">
            <v>33190</v>
          </cell>
          <cell r="G10">
            <v>33817</v>
          </cell>
          <cell r="I10">
            <v>34981</v>
          </cell>
          <cell r="J10">
            <v>2134455</v>
          </cell>
          <cell r="K10">
            <v>2134455</v>
          </cell>
          <cell r="L10">
            <v>2134455</v>
          </cell>
          <cell r="M10">
            <v>1071052.98</v>
          </cell>
          <cell r="N10">
            <v>1063402</v>
          </cell>
          <cell r="O10">
            <v>200506</v>
          </cell>
          <cell r="P10">
            <v>2134455</v>
          </cell>
          <cell r="Q10" t="str">
            <v>25</v>
          </cell>
          <cell r="R10" t="str">
            <v>Biological and Physical Sciences</v>
          </cell>
          <cell r="T10" t="b">
            <v>0</v>
          </cell>
          <cell r="U10" t="b">
            <v>1</v>
          </cell>
          <cell r="V10" t="b">
            <v>0</v>
          </cell>
          <cell r="W10" t="str">
            <v>Accounting And Contracts</v>
          </cell>
          <cell r="X10">
            <v>0</v>
          </cell>
          <cell r="Y10">
            <v>1063402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 t="str">
            <v>20</v>
          </cell>
          <cell r="AH10" t="str">
            <v>PR</v>
          </cell>
          <cell r="AI10" t="str">
            <v>FullyF</v>
          </cell>
          <cell r="AJ10" t="str">
            <v>FF</v>
          </cell>
        </row>
        <row r="11">
          <cell r="A11" t="str">
            <v>0022175</v>
          </cell>
          <cell r="B11" t="str">
            <v>P90111305</v>
          </cell>
          <cell r="C11" t="str">
            <v>90111305</v>
          </cell>
          <cell r="D11" t="str">
            <v>INGALLS RINK REFRIGERATION</v>
          </cell>
          <cell r="E11">
            <v>33190</v>
          </cell>
          <cell r="G11">
            <v>33756</v>
          </cell>
          <cell r="I11">
            <v>34729</v>
          </cell>
          <cell r="J11">
            <v>1349249</v>
          </cell>
          <cell r="K11">
            <v>1349249</v>
          </cell>
          <cell r="L11">
            <v>1349249</v>
          </cell>
          <cell r="M11">
            <v>22090</v>
          </cell>
          <cell r="N11">
            <v>1327159</v>
          </cell>
          <cell r="O11">
            <v>200506</v>
          </cell>
          <cell r="P11">
            <v>1349249</v>
          </cell>
          <cell r="Q11" t="str">
            <v>54</v>
          </cell>
          <cell r="R11" t="str">
            <v>Athletics</v>
          </cell>
          <cell r="T11" t="b">
            <v>0</v>
          </cell>
          <cell r="U11" t="b">
            <v>1</v>
          </cell>
          <cell r="V11" t="b">
            <v>0</v>
          </cell>
          <cell r="W11" t="str">
            <v>Accounting And Contracts</v>
          </cell>
          <cell r="X11">
            <v>1242860</v>
          </cell>
          <cell r="Y11">
            <v>84299</v>
          </cell>
          <cell r="Z11">
            <v>3500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 t="str">
            <v>30</v>
          </cell>
          <cell r="AH11" t="str">
            <v>CM</v>
          </cell>
          <cell r="AI11" t="str">
            <v>FullyF</v>
          </cell>
          <cell r="AJ11" t="str">
            <v>FF</v>
          </cell>
        </row>
        <row r="12">
          <cell r="A12" t="str">
            <v>0022176</v>
          </cell>
          <cell r="D12" t="str">
            <v>BIOLOGY EQUIPMENT</v>
          </cell>
          <cell r="E12">
            <v>33208</v>
          </cell>
          <cell r="F12">
            <v>33847</v>
          </cell>
          <cell r="G12">
            <v>33328</v>
          </cell>
          <cell r="I12">
            <v>34753</v>
          </cell>
          <cell r="J12">
            <v>60391</v>
          </cell>
          <cell r="K12">
            <v>60391</v>
          </cell>
          <cell r="L12">
            <v>60391</v>
          </cell>
          <cell r="M12">
            <v>60730.45</v>
          </cell>
          <cell r="N12">
            <v>0</v>
          </cell>
          <cell r="O12">
            <v>200506</v>
          </cell>
          <cell r="P12">
            <v>60391</v>
          </cell>
          <cell r="Q12" t="str">
            <v>04</v>
          </cell>
          <cell r="R12" t="str">
            <v>Academic Space: Science</v>
          </cell>
          <cell r="T12" t="b">
            <v>1</v>
          </cell>
          <cell r="U12" t="b">
            <v>1</v>
          </cell>
          <cell r="V12" t="b">
            <v>0</v>
          </cell>
          <cell r="W12" t="str">
            <v>FIN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I12" t="str">
            <v>Tomb</v>
          </cell>
          <cell r="AJ12" t="str">
            <v>T</v>
          </cell>
        </row>
        <row r="13">
          <cell r="A13" t="str">
            <v>0022177</v>
          </cell>
          <cell r="D13" t="str">
            <v>RADIATION SAFETY DP EQPT II</v>
          </cell>
          <cell r="E13">
            <v>33208</v>
          </cell>
          <cell r="F13">
            <v>33511</v>
          </cell>
          <cell r="G13">
            <v>33328</v>
          </cell>
          <cell r="I13">
            <v>33214</v>
          </cell>
          <cell r="J13">
            <v>25295</v>
          </cell>
          <cell r="K13">
            <v>25295</v>
          </cell>
          <cell r="L13">
            <v>25295</v>
          </cell>
          <cell r="M13">
            <v>0</v>
          </cell>
          <cell r="N13">
            <v>25295</v>
          </cell>
          <cell r="O13">
            <v>200506</v>
          </cell>
          <cell r="P13">
            <v>25295</v>
          </cell>
          <cell r="Q13" t="str">
            <v>12</v>
          </cell>
          <cell r="R13" t="str">
            <v>Administrative &amp; University-Wide</v>
          </cell>
          <cell r="T13" t="b">
            <v>1</v>
          </cell>
          <cell r="U13" t="b">
            <v>1</v>
          </cell>
          <cell r="V13" t="b">
            <v>0</v>
          </cell>
          <cell r="W13" t="str">
            <v>FIN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I13" t="str">
            <v>Tomb</v>
          </cell>
          <cell r="AJ13" t="str">
            <v>T</v>
          </cell>
        </row>
        <row r="14">
          <cell r="A14" t="str">
            <v>0022178</v>
          </cell>
          <cell r="D14" t="str">
            <v>RADIATION SAFETY MONITORING EQPT</v>
          </cell>
          <cell r="E14">
            <v>33208</v>
          </cell>
          <cell r="F14">
            <v>33511</v>
          </cell>
          <cell r="G14">
            <v>33328</v>
          </cell>
          <cell r="I14">
            <v>33214</v>
          </cell>
          <cell r="J14">
            <v>103810</v>
          </cell>
          <cell r="K14">
            <v>103810</v>
          </cell>
          <cell r="L14">
            <v>103810</v>
          </cell>
          <cell r="M14">
            <v>0</v>
          </cell>
          <cell r="N14">
            <v>103810</v>
          </cell>
          <cell r="O14">
            <v>200506</v>
          </cell>
          <cell r="P14">
            <v>103810</v>
          </cell>
          <cell r="Q14" t="str">
            <v>12</v>
          </cell>
          <cell r="R14" t="str">
            <v>Administrative &amp; University-Wide</v>
          </cell>
          <cell r="T14" t="b">
            <v>1</v>
          </cell>
          <cell r="U14" t="b">
            <v>1</v>
          </cell>
          <cell r="V14" t="b">
            <v>0</v>
          </cell>
          <cell r="W14" t="str">
            <v>FIN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I14" t="str">
            <v>Tomb</v>
          </cell>
          <cell r="AJ14" t="str">
            <v>T</v>
          </cell>
        </row>
        <row r="15">
          <cell r="A15" t="str">
            <v>0022179</v>
          </cell>
          <cell r="B15" t="str">
            <v>P90111306</v>
          </cell>
          <cell r="C15" t="str">
            <v>90111306</v>
          </cell>
          <cell r="D15" t="str">
            <v>HILLHOUSE 1 ROOF REPLACEMENT</v>
          </cell>
          <cell r="E15">
            <v>33208</v>
          </cell>
          <cell r="F15">
            <v>33634</v>
          </cell>
          <cell r="G15">
            <v>33573</v>
          </cell>
          <cell r="I15">
            <v>34540</v>
          </cell>
          <cell r="J15">
            <v>678861</v>
          </cell>
          <cell r="K15">
            <v>678861</v>
          </cell>
          <cell r="L15">
            <v>678861</v>
          </cell>
          <cell r="M15">
            <v>0</v>
          </cell>
          <cell r="N15">
            <v>678861</v>
          </cell>
          <cell r="O15">
            <v>200506</v>
          </cell>
          <cell r="P15">
            <v>678861</v>
          </cell>
          <cell r="Q15" t="str">
            <v>61</v>
          </cell>
          <cell r="R15" t="str">
            <v>Admin&amp;Other Other</v>
          </cell>
          <cell r="T15" t="b">
            <v>0</v>
          </cell>
          <cell r="U15" t="b">
            <v>1</v>
          </cell>
          <cell r="V15" t="b">
            <v>0</v>
          </cell>
          <cell r="W15" t="str">
            <v>Accounting And Contracts</v>
          </cell>
          <cell r="X15">
            <v>667373</v>
          </cell>
          <cell r="Y15">
            <v>11488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 t="str">
            <v>30</v>
          </cell>
          <cell r="AH15" t="str">
            <v>CM</v>
          </cell>
          <cell r="AI15" t="str">
            <v>FullyF</v>
          </cell>
          <cell r="AJ15" t="str">
            <v>FF</v>
          </cell>
        </row>
        <row r="16">
          <cell r="A16" t="str">
            <v>0022180</v>
          </cell>
          <cell r="B16" t="str">
            <v>P90121101</v>
          </cell>
          <cell r="C16" t="str">
            <v>90121101</v>
          </cell>
          <cell r="D16" t="str">
            <v>DIVINITY SCHOOL FIRE ALARM</v>
          </cell>
          <cell r="E16">
            <v>33208</v>
          </cell>
          <cell r="F16">
            <v>34368</v>
          </cell>
          <cell r="G16">
            <v>33573</v>
          </cell>
          <cell r="I16">
            <v>35317</v>
          </cell>
          <cell r="J16">
            <v>167053</v>
          </cell>
          <cell r="K16">
            <v>167053</v>
          </cell>
          <cell r="L16">
            <v>167053</v>
          </cell>
          <cell r="M16">
            <v>0</v>
          </cell>
          <cell r="N16">
            <v>167053</v>
          </cell>
          <cell r="O16">
            <v>200506</v>
          </cell>
          <cell r="P16">
            <v>167053</v>
          </cell>
          <cell r="Q16" t="str">
            <v>70</v>
          </cell>
          <cell r="R16" t="str">
            <v>Residential - Graduate</v>
          </cell>
          <cell r="T16" t="b">
            <v>0</v>
          </cell>
          <cell r="U16" t="b">
            <v>1</v>
          </cell>
          <cell r="V16" t="b">
            <v>0</v>
          </cell>
          <cell r="W16" t="str">
            <v>Accounting And Contracts</v>
          </cell>
          <cell r="X16">
            <v>0</v>
          </cell>
          <cell r="Y16">
            <v>167053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 t="str">
            <v>30</v>
          </cell>
          <cell r="AH16" t="str">
            <v>CM</v>
          </cell>
          <cell r="AI16" t="str">
            <v>FullyF</v>
          </cell>
          <cell r="AJ16" t="str">
            <v>FF</v>
          </cell>
        </row>
        <row r="17">
          <cell r="A17" t="str">
            <v>0022181</v>
          </cell>
          <cell r="B17" t="str">
            <v>P90121102</v>
          </cell>
          <cell r="C17" t="str">
            <v>90121102</v>
          </cell>
          <cell r="D17" t="str">
            <v>YORK-CROWN APTS ROOF REPLACEMENT</v>
          </cell>
          <cell r="E17">
            <v>33218</v>
          </cell>
          <cell r="F17">
            <v>34028</v>
          </cell>
          <cell r="G17">
            <v>33573</v>
          </cell>
          <cell r="I17">
            <v>34540</v>
          </cell>
          <cell r="J17">
            <v>480664</v>
          </cell>
          <cell r="K17">
            <v>480664</v>
          </cell>
          <cell r="L17">
            <v>480664</v>
          </cell>
          <cell r="M17">
            <v>0</v>
          </cell>
          <cell r="N17">
            <v>480664</v>
          </cell>
          <cell r="O17">
            <v>200506</v>
          </cell>
          <cell r="P17">
            <v>480664</v>
          </cell>
          <cell r="Q17" t="str">
            <v>70</v>
          </cell>
          <cell r="R17" t="str">
            <v>Residential - Graduate</v>
          </cell>
          <cell r="T17" t="b">
            <v>0</v>
          </cell>
          <cell r="U17" t="b">
            <v>1</v>
          </cell>
          <cell r="V17" t="b">
            <v>0</v>
          </cell>
          <cell r="W17" t="str">
            <v>Accounting And Contracts</v>
          </cell>
          <cell r="X17">
            <v>0</v>
          </cell>
          <cell r="Y17">
            <v>480664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 t="str">
            <v>30</v>
          </cell>
          <cell r="AH17" t="str">
            <v>CM</v>
          </cell>
          <cell r="AI17" t="str">
            <v>FullyF</v>
          </cell>
          <cell r="AJ17" t="str">
            <v>FF</v>
          </cell>
        </row>
        <row r="18">
          <cell r="A18" t="str">
            <v>0022182</v>
          </cell>
          <cell r="B18" t="str">
            <v>P90121104</v>
          </cell>
          <cell r="C18" t="str">
            <v>90121104</v>
          </cell>
          <cell r="D18" t="str">
            <v>CENTRAL AREA CHILLED WATER</v>
          </cell>
          <cell r="E18">
            <v>33208</v>
          </cell>
          <cell r="F18">
            <v>33785</v>
          </cell>
          <cell r="G18">
            <v>33756</v>
          </cell>
          <cell r="I18">
            <v>34171</v>
          </cell>
          <cell r="J18">
            <v>165751</v>
          </cell>
          <cell r="K18">
            <v>165751</v>
          </cell>
          <cell r="L18">
            <v>165751</v>
          </cell>
          <cell r="M18">
            <v>0</v>
          </cell>
          <cell r="N18">
            <v>165751</v>
          </cell>
          <cell r="O18">
            <v>200506</v>
          </cell>
          <cell r="P18">
            <v>165751</v>
          </cell>
          <cell r="Q18" t="str">
            <v>65</v>
          </cell>
          <cell r="R18" t="str">
            <v>Admin&amp;Other Utilities Central</v>
          </cell>
          <cell r="T18" t="b">
            <v>0</v>
          </cell>
          <cell r="U18" t="b">
            <v>1</v>
          </cell>
          <cell r="V18" t="b">
            <v>0</v>
          </cell>
          <cell r="W18" t="str">
            <v>Accounting And Contracts</v>
          </cell>
          <cell r="X18">
            <v>0</v>
          </cell>
          <cell r="Y18">
            <v>165751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 t="str">
            <v>40</v>
          </cell>
          <cell r="AH18" t="str">
            <v>UT</v>
          </cell>
          <cell r="AI18" t="str">
            <v>FullyF</v>
          </cell>
          <cell r="AJ18" t="str">
            <v>FF</v>
          </cell>
        </row>
        <row r="19">
          <cell r="A19" t="str">
            <v>0022183</v>
          </cell>
          <cell r="B19" t="str">
            <v>P91010804</v>
          </cell>
          <cell r="C19" t="str">
            <v>91010804</v>
          </cell>
          <cell r="D19" t="str">
            <v>SCL MODERN AND RESTORATION</v>
          </cell>
          <cell r="E19">
            <v>33239</v>
          </cell>
          <cell r="F19">
            <v>33785</v>
          </cell>
          <cell r="G19">
            <v>33786</v>
          </cell>
          <cell r="I19">
            <v>34171</v>
          </cell>
          <cell r="J19">
            <v>249876</v>
          </cell>
          <cell r="K19">
            <v>249876</v>
          </cell>
          <cell r="L19">
            <v>249876</v>
          </cell>
          <cell r="M19">
            <v>0</v>
          </cell>
          <cell r="N19">
            <v>249876</v>
          </cell>
          <cell r="O19">
            <v>200506</v>
          </cell>
          <cell r="P19">
            <v>249876</v>
          </cell>
          <cell r="Q19" t="str">
            <v>25</v>
          </cell>
          <cell r="R19" t="str">
            <v>Biological and Physical Sciences</v>
          </cell>
          <cell r="T19" t="b">
            <v>0</v>
          </cell>
          <cell r="U19" t="b">
            <v>1</v>
          </cell>
          <cell r="V19" t="b">
            <v>0</v>
          </cell>
          <cell r="W19" t="str">
            <v>Accounting And Contracts</v>
          </cell>
          <cell r="X19">
            <v>0</v>
          </cell>
          <cell r="Y19">
            <v>249876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 t="str">
            <v>30</v>
          </cell>
          <cell r="AH19" t="str">
            <v>CM</v>
          </cell>
          <cell r="AI19" t="str">
            <v>FullyF</v>
          </cell>
          <cell r="AJ19" t="str">
            <v>FF</v>
          </cell>
        </row>
        <row r="20">
          <cell r="A20" t="str">
            <v>0022185</v>
          </cell>
          <cell r="D20" t="str">
            <v>C&amp;IS PURCHASE IBM ES9000 210 &amp; 260</v>
          </cell>
          <cell r="E20">
            <v>33247</v>
          </cell>
          <cell r="F20">
            <v>33785</v>
          </cell>
          <cell r="G20">
            <v>33419</v>
          </cell>
          <cell r="I20">
            <v>33789</v>
          </cell>
          <cell r="J20">
            <v>697547</v>
          </cell>
          <cell r="K20">
            <v>697547</v>
          </cell>
          <cell r="L20">
            <v>697547</v>
          </cell>
          <cell r="M20">
            <v>116086.44</v>
          </cell>
          <cell r="N20">
            <v>581461</v>
          </cell>
          <cell r="O20">
            <v>200506</v>
          </cell>
          <cell r="P20">
            <v>697547</v>
          </cell>
          <cell r="Q20" t="str">
            <v>12</v>
          </cell>
          <cell r="R20" t="str">
            <v>Administrative &amp; University-Wide</v>
          </cell>
          <cell r="T20" t="b">
            <v>1</v>
          </cell>
          <cell r="U20" t="b">
            <v>1</v>
          </cell>
          <cell r="V20" t="b">
            <v>0</v>
          </cell>
          <cell r="W20" t="str">
            <v>FIN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I20" t="str">
            <v>Tomb</v>
          </cell>
          <cell r="AJ20" t="str">
            <v>T</v>
          </cell>
        </row>
        <row r="21">
          <cell r="A21" t="str">
            <v>0022186</v>
          </cell>
          <cell r="B21" t="str">
            <v>90030602</v>
          </cell>
          <cell r="C21" t="str">
            <v>90030602</v>
          </cell>
          <cell r="D21" t="str">
            <v>SCIENCE HILL FIRE PROTECTION SYSTEM</v>
          </cell>
          <cell r="E21">
            <v>33239</v>
          </cell>
          <cell r="F21">
            <v>34515</v>
          </cell>
          <cell r="G21">
            <v>34515</v>
          </cell>
          <cell r="I21">
            <v>34865</v>
          </cell>
          <cell r="J21">
            <v>55846</v>
          </cell>
          <cell r="K21">
            <v>55846</v>
          </cell>
          <cell r="L21">
            <v>55846</v>
          </cell>
          <cell r="M21">
            <v>55845.52</v>
          </cell>
          <cell r="N21">
            <v>0</v>
          </cell>
          <cell r="O21">
            <v>200506</v>
          </cell>
          <cell r="P21">
            <v>55846</v>
          </cell>
          <cell r="Q21" t="str">
            <v>04</v>
          </cell>
          <cell r="R21" t="str">
            <v>Academic Space: Science</v>
          </cell>
          <cell r="T21" t="b">
            <v>1</v>
          </cell>
          <cell r="U21" t="b">
            <v>1</v>
          </cell>
          <cell r="V21" t="b">
            <v>0</v>
          </cell>
          <cell r="W21" t="str">
            <v>PLN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I21" t="str">
            <v>Tomb</v>
          </cell>
          <cell r="AJ21" t="str">
            <v>T</v>
          </cell>
        </row>
        <row r="22">
          <cell r="A22" t="str">
            <v>0022187</v>
          </cell>
          <cell r="B22" t="str">
            <v>P91012203</v>
          </cell>
          <cell r="C22" t="str">
            <v>91012203</v>
          </cell>
          <cell r="D22" t="str">
            <v>HARKNESS WL COMPLETE REN - PHASE II</v>
          </cell>
          <cell r="E22">
            <v>33239</v>
          </cell>
          <cell r="G22">
            <v>33482</v>
          </cell>
          <cell r="I22">
            <v>34865</v>
          </cell>
          <cell r="J22">
            <v>7720315</v>
          </cell>
          <cell r="K22">
            <v>7720315</v>
          </cell>
          <cell r="L22">
            <v>7720315</v>
          </cell>
          <cell r="M22">
            <v>7377557.1200000001</v>
          </cell>
          <cell r="N22">
            <v>400000</v>
          </cell>
          <cell r="O22">
            <v>200506</v>
          </cell>
          <cell r="P22">
            <v>7720315</v>
          </cell>
          <cell r="Q22" t="str">
            <v>20</v>
          </cell>
          <cell r="R22" t="str">
            <v>Humanities</v>
          </cell>
          <cell r="T22" t="b">
            <v>0</v>
          </cell>
          <cell r="U22" t="b">
            <v>1</v>
          </cell>
          <cell r="V22" t="b">
            <v>0</v>
          </cell>
          <cell r="W22" t="str">
            <v>Accounting And Contracts</v>
          </cell>
          <cell r="X22">
            <v>400000</v>
          </cell>
          <cell r="Y22">
            <v>0</v>
          </cell>
          <cell r="Z22">
            <v>7258384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 t="str">
            <v>10</v>
          </cell>
          <cell r="AH22" t="str">
            <v>CR</v>
          </cell>
          <cell r="AI22" t="str">
            <v>FullyF</v>
          </cell>
          <cell r="AJ22" t="str">
            <v>FF</v>
          </cell>
        </row>
        <row r="23">
          <cell r="A23" t="str">
            <v>0022188</v>
          </cell>
          <cell r="D23" t="str">
            <v>MAYA LIN SCULPTURE</v>
          </cell>
          <cell r="E23">
            <v>33239</v>
          </cell>
          <cell r="F23">
            <v>34303</v>
          </cell>
          <cell r="G23">
            <v>34150</v>
          </cell>
          <cell r="I23">
            <v>34078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200506</v>
          </cell>
          <cell r="P23">
            <v>0</v>
          </cell>
          <cell r="Q23" t="str">
            <v>13</v>
          </cell>
          <cell r="R23" t="str">
            <v>Other</v>
          </cell>
          <cell r="T23" t="b">
            <v>1</v>
          </cell>
          <cell r="U23" t="b">
            <v>1</v>
          </cell>
          <cell r="V23" t="b">
            <v>0</v>
          </cell>
          <cell r="W23" t="str">
            <v>PLN</v>
          </cell>
          <cell r="X23">
            <v>0</v>
          </cell>
          <cell r="Y23">
            <v>0</v>
          </cell>
          <cell r="Z23">
            <v>0</v>
          </cell>
          <cell r="AI23" t="str">
            <v>Tomb</v>
          </cell>
          <cell r="AJ23" t="str">
            <v>T</v>
          </cell>
        </row>
        <row r="24">
          <cell r="A24" t="str">
            <v>0022189</v>
          </cell>
          <cell r="B24" t="str">
            <v>P91012204</v>
          </cell>
          <cell r="C24" t="str">
            <v>91012204</v>
          </cell>
          <cell r="D24" t="str">
            <v>PIERSON/DAVNPT FIRE PROTEC/BATHRM-P II</v>
          </cell>
          <cell r="E24">
            <v>33239</v>
          </cell>
          <cell r="G24">
            <v>33482</v>
          </cell>
          <cell r="I24">
            <v>34171</v>
          </cell>
          <cell r="J24">
            <v>8700206</v>
          </cell>
          <cell r="K24">
            <v>8700207</v>
          </cell>
          <cell r="L24">
            <v>8700207</v>
          </cell>
          <cell r="M24">
            <v>1538116.07</v>
          </cell>
          <cell r="N24">
            <v>7162090</v>
          </cell>
          <cell r="O24">
            <v>200506</v>
          </cell>
          <cell r="P24">
            <v>8700207</v>
          </cell>
          <cell r="Q24" t="str">
            <v>71</v>
          </cell>
          <cell r="R24" t="str">
            <v>Residential - Undergraduate</v>
          </cell>
          <cell r="T24" t="b">
            <v>0</v>
          </cell>
          <cell r="U24" t="b">
            <v>1</v>
          </cell>
          <cell r="V24" t="b">
            <v>0</v>
          </cell>
          <cell r="W24" t="str">
            <v>Accounting And Contracts</v>
          </cell>
          <cell r="X24">
            <v>7162090</v>
          </cell>
          <cell r="Y24">
            <v>0</v>
          </cell>
          <cell r="Z24">
            <v>1538116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 t="str">
            <v>10</v>
          </cell>
          <cell r="AH24" t="str">
            <v>CM</v>
          </cell>
          <cell r="AI24" t="str">
            <v>FullyF</v>
          </cell>
          <cell r="AJ24" t="str">
            <v>FF</v>
          </cell>
        </row>
        <row r="25">
          <cell r="A25" t="str">
            <v>0022190</v>
          </cell>
          <cell r="B25" t="str">
            <v>P91010805</v>
          </cell>
          <cell r="C25" t="str">
            <v>91010805</v>
          </cell>
          <cell r="D25" t="str">
            <v>CHURCH ST SO 100 LEE HIGH IMPROVEMENT</v>
          </cell>
          <cell r="E25">
            <v>33239</v>
          </cell>
          <cell r="G25">
            <v>33664</v>
          </cell>
          <cell r="I25">
            <v>35695</v>
          </cell>
          <cell r="J25">
            <v>1154542</v>
          </cell>
          <cell r="K25">
            <v>1154542</v>
          </cell>
          <cell r="L25">
            <v>1154542</v>
          </cell>
          <cell r="M25">
            <v>231751.5</v>
          </cell>
          <cell r="N25">
            <v>922791</v>
          </cell>
          <cell r="O25">
            <v>200506</v>
          </cell>
          <cell r="P25">
            <v>1154542</v>
          </cell>
          <cell r="Q25" t="str">
            <v>08</v>
          </cell>
          <cell r="R25" t="str">
            <v>Medicine</v>
          </cell>
          <cell r="T25" t="b">
            <v>0</v>
          </cell>
          <cell r="U25" t="b">
            <v>1</v>
          </cell>
          <cell r="V25" t="b">
            <v>0</v>
          </cell>
          <cell r="W25" t="str">
            <v>Asset Management</v>
          </cell>
          <cell r="X25">
            <v>0</v>
          </cell>
          <cell r="Y25">
            <v>922791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I25" t="str">
            <v>Tomb</v>
          </cell>
          <cell r="AJ25" t="str">
            <v>T</v>
          </cell>
        </row>
        <row r="26">
          <cell r="A26" t="str">
            <v>0022191</v>
          </cell>
          <cell r="D26" t="str">
            <v>SHM BE 34, 40, 42, 44 CELL MOL PHYS</v>
          </cell>
          <cell r="E26">
            <v>33270</v>
          </cell>
          <cell r="F26">
            <v>33969</v>
          </cell>
          <cell r="G26">
            <v>33785</v>
          </cell>
          <cell r="I26">
            <v>35415</v>
          </cell>
          <cell r="J26">
            <v>263454</v>
          </cell>
          <cell r="K26">
            <v>263455</v>
          </cell>
          <cell r="L26">
            <v>263455</v>
          </cell>
          <cell r="M26">
            <v>266072.46999999997</v>
          </cell>
          <cell r="N26">
            <v>0</v>
          </cell>
          <cell r="O26">
            <v>200506</v>
          </cell>
          <cell r="P26">
            <v>263455</v>
          </cell>
          <cell r="Q26" t="str">
            <v>08</v>
          </cell>
          <cell r="R26" t="str">
            <v>Medicine</v>
          </cell>
          <cell r="T26" t="b">
            <v>1</v>
          </cell>
          <cell r="U26" t="b">
            <v>1</v>
          </cell>
          <cell r="V26" t="b">
            <v>0</v>
          </cell>
          <cell r="W26" t="str">
            <v>MED</v>
          </cell>
          <cell r="X26">
            <v>0</v>
          </cell>
          <cell r="Y26">
            <v>0</v>
          </cell>
          <cell r="Z26">
            <v>24000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I26" t="str">
            <v>Tomb</v>
          </cell>
          <cell r="AJ26" t="str">
            <v>T</v>
          </cell>
        </row>
        <row r="27">
          <cell r="A27" t="str">
            <v>0022192</v>
          </cell>
          <cell r="B27" t="str">
            <v>91020502</v>
          </cell>
          <cell r="C27" t="str">
            <v>91020502</v>
          </cell>
          <cell r="D27" t="str">
            <v>SHM B-WING 234-236 PHARMACOLOGY</v>
          </cell>
          <cell r="E27">
            <v>33270</v>
          </cell>
          <cell r="F27">
            <v>33969</v>
          </cell>
          <cell r="G27">
            <v>33969</v>
          </cell>
          <cell r="I27">
            <v>34834</v>
          </cell>
          <cell r="J27">
            <v>48473</v>
          </cell>
          <cell r="K27">
            <v>48473</v>
          </cell>
          <cell r="L27">
            <v>48473</v>
          </cell>
          <cell r="M27">
            <v>48719.83</v>
          </cell>
          <cell r="N27">
            <v>0</v>
          </cell>
          <cell r="O27">
            <v>200506</v>
          </cell>
          <cell r="P27">
            <v>48473</v>
          </cell>
          <cell r="Q27" t="str">
            <v>08</v>
          </cell>
          <cell r="R27" t="str">
            <v>Medicine</v>
          </cell>
          <cell r="T27" t="b">
            <v>1</v>
          </cell>
          <cell r="U27" t="b">
            <v>1</v>
          </cell>
          <cell r="V27" t="b">
            <v>0</v>
          </cell>
          <cell r="W27" t="str">
            <v>MED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I27" t="str">
            <v>Tomb</v>
          </cell>
          <cell r="AJ27" t="str">
            <v>T</v>
          </cell>
        </row>
        <row r="28">
          <cell r="A28" t="str">
            <v>0022193</v>
          </cell>
          <cell r="B28" t="str">
            <v>91020503</v>
          </cell>
          <cell r="C28" t="str">
            <v>91020503</v>
          </cell>
          <cell r="D28" t="str">
            <v>LLCI 5TH FL DERMATOLOGY OFFICE RENOV</v>
          </cell>
          <cell r="E28">
            <v>33270</v>
          </cell>
          <cell r="F28">
            <v>34150</v>
          </cell>
          <cell r="G28">
            <v>34028</v>
          </cell>
          <cell r="I28">
            <v>35569</v>
          </cell>
          <cell r="J28">
            <v>153662</v>
          </cell>
          <cell r="K28">
            <v>153662</v>
          </cell>
          <cell r="L28">
            <v>153662</v>
          </cell>
          <cell r="M28">
            <v>155066.37</v>
          </cell>
          <cell r="N28">
            <v>0</v>
          </cell>
          <cell r="O28">
            <v>200506</v>
          </cell>
          <cell r="P28">
            <v>153662</v>
          </cell>
          <cell r="Q28" t="str">
            <v>08</v>
          </cell>
          <cell r="R28" t="str">
            <v>Medicine</v>
          </cell>
          <cell r="T28" t="b">
            <v>1</v>
          </cell>
          <cell r="U28" t="b">
            <v>1</v>
          </cell>
          <cell r="V28" t="b">
            <v>0</v>
          </cell>
          <cell r="W28" t="str">
            <v>MED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I28" t="str">
            <v>Tomb</v>
          </cell>
          <cell r="AJ28" t="str">
            <v>T</v>
          </cell>
        </row>
        <row r="29">
          <cell r="A29" t="str">
            <v>0022194</v>
          </cell>
          <cell r="B29" t="str">
            <v>P91020505</v>
          </cell>
          <cell r="C29" t="str">
            <v>91020505</v>
          </cell>
          <cell r="D29" t="str">
            <v>SML MASTER PLAN</v>
          </cell>
          <cell r="E29">
            <v>33270</v>
          </cell>
          <cell r="G29">
            <v>34243</v>
          </cell>
          <cell r="I29">
            <v>34729</v>
          </cell>
          <cell r="J29">
            <v>691211</v>
          </cell>
          <cell r="K29">
            <v>691211</v>
          </cell>
          <cell r="L29">
            <v>691211</v>
          </cell>
          <cell r="M29">
            <v>693697.59</v>
          </cell>
          <cell r="N29">
            <v>0</v>
          </cell>
          <cell r="O29">
            <v>200506</v>
          </cell>
          <cell r="P29">
            <v>691211</v>
          </cell>
          <cell r="Q29" t="str">
            <v>06</v>
          </cell>
          <cell r="R29" t="str">
            <v>Libraries</v>
          </cell>
          <cell r="T29" t="b">
            <v>1</v>
          </cell>
          <cell r="U29" t="b">
            <v>1</v>
          </cell>
          <cell r="V29" t="b">
            <v>0</v>
          </cell>
          <cell r="W29" t="str">
            <v>Accounting And Contracts</v>
          </cell>
          <cell r="X29">
            <v>0</v>
          </cell>
          <cell r="Y29">
            <v>0</v>
          </cell>
          <cell r="Z29">
            <v>100000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I29" t="str">
            <v>Tomb</v>
          </cell>
          <cell r="AJ29" t="str">
            <v>T</v>
          </cell>
        </row>
        <row r="30">
          <cell r="A30" t="str">
            <v>0022195</v>
          </cell>
          <cell r="B30" t="str">
            <v>91020507</v>
          </cell>
          <cell r="C30" t="str">
            <v>91020507</v>
          </cell>
          <cell r="D30" t="str">
            <v>LAW SCHOOL AUDITORIUM RENOVATION</v>
          </cell>
          <cell r="E30">
            <v>33270</v>
          </cell>
          <cell r="F30">
            <v>34242</v>
          </cell>
          <cell r="G30">
            <v>33511</v>
          </cell>
          <cell r="I30">
            <v>34540</v>
          </cell>
          <cell r="J30">
            <v>1419721</v>
          </cell>
          <cell r="K30">
            <v>1419721</v>
          </cell>
          <cell r="L30">
            <v>1419721</v>
          </cell>
          <cell r="M30">
            <v>1426539.79</v>
          </cell>
          <cell r="N30">
            <v>0</v>
          </cell>
          <cell r="O30">
            <v>200506</v>
          </cell>
          <cell r="P30">
            <v>1419721</v>
          </cell>
          <cell r="Q30" t="str">
            <v>07</v>
          </cell>
          <cell r="R30" t="str">
            <v>Classrooms</v>
          </cell>
          <cell r="T30" t="b">
            <v>1</v>
          </cell>
          <cell r="U30" t="b">
            <v>1</v>
          </cell>
          <cell r="V30" t="b">
            <v>0</v>
          </cell>
          <cell r="W30" t="str">
            <v>PLN</v>
          </cell>
          <cell r="X30">
            <v>0</v>
          </cell>
          <cell r="Y30">
            <v>0</v>
          </cell>
          <cell r="Z30">
            <v>1419721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I30" t="str">
            <v>Tomb</v>
          </cell>
          <cell r="AJ30" t="str">
            <v>T</v>
          </cell>
        </row>
        <row r="31">
          <cell r="A31" t="str">
            <v>0022196</v>
          </cell>
          <cell r="D31" t="str">
            <v>MRC SEVEN TESLA MAGNET INSTALLATION</v>
          </cell>
          <cell r="E31">
            <v>33270</v>
          </cell>
          <cell r="F31">
            <v>33603</v>
          </cell>
          <cell r="G31">
            <v>33877</v>
          </cell>
          <cell r="I31">
            <v>34834</v>
          </cell>
          <cell r="J31">
            <v>92269</v>
          </cell>
          <cell r="K31">
            <v>92269</v>
          </cell>
          <cell r="L31">
            <v>92269</v>
          </cell>
          <cell r="M31">
            <v>92613.99</v>
          </cell>
          <cell r="N31">
            <v>0</v>
          </cell>
          <cell r="O31">
            <v>200506</v>
          </cell>
          <cell r="P31">
            <v>92269</v>
          </cell>
          <cell r="Q31" t="str">
            <v>08</v>
          </cell>
          <cell r="R31" t="str">
            <v>Medicine</v>
          </cell>
          <cell r="T31" t="b">
            <v>1</v>
          </cell>
          <cell r="U31" t="b">
            <v>1</v>
          </cell>
          <cell r="V31" t="b">
            <v>0</v>
          </cell>
          <cell r="W31" t="str">
            <v>MED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I31" t="str">
            <v>Tomb</v>
          </cell>
          <cell r="AJ31" t="str">
            <v>T</v>
          </cell>
        </row>
        <row r="32">
          <cell r="A32" t="str">
            <v>0022197</v>
          </cell>
          <cell r="B32" t="str">
            <v>P91021915</v>
          </cell>
          <cell r="C32" t="str">
            <v>91021915</v>
          </cell>
          <cell r="D32" t="str">
            <v>HILLHOUSE AVE SIDEWALK &amp; LIGHTING IMPROVEMENT</v>
          </cell>
          <cell r="E32">
            <v>33270</v>
          </cell>
          <cell r="F32">
            <v>34131</v>
          </cell>
          <cell r="G32">
            <v>33756</v>
          </cell>
          <cell r="I32">
            <v>34171</v>
          </cell>
          <cell r="J32">
            <v>470000</v>
          </cell>
          <cell r="K32">
            <v>470000</v>
          </cell>
          <cell r="L32">
            <v>470000</v>
          </cell>
          <cell r="M32">
            <v>0</v>
          </cell>
          <cell r="N32">
            <v>470000</v>
          </cell>
          <cell r="O32">
            <v>200506</v>
          </cell>
          <cell r="P32">
            <v>470000</v>
          </cell>
          <cell r="Q32" t="str">
            <v>61</v>
          </cell>
          <cell r="R32" t="str">
            <v>Admin&amp;Other Other</v>
          </cell>
          <cell r="T32" t="b">
            <v>0</v>
          </cell>
          <cell r="U32" t="b">
            <v>1</v>
          </cell>
          <cell r="V32" t="b">
            <v>0</v>
          </cell>
          <cell r="W32" t="str">
            <v>Accounting And Contracts</v>
          </cell>
          <cell r="X32">
            <v>0</v>
          </cell>
          <cell r="Y32">
            <v>470000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 t="str">
            <v>30</v>
          </cell>
          <cell r="AH32" t="str">
            <v>CM</v>
          </cell>
          <cell r="AI32" t="str">
            <v>FullyF</v>
          </cell>
          <cell r="AJ32" t="str">
            <v>FF</v>
          </cell>
        </row>
        <row r="33">
          <cell r="A33" t="str">
            <v>0022198</v>
          </cell>
          <cell r="B33" t="str">
            <v>P91021907</v>
          </cell>
          <cell r="C33" t="str">
            <v>91021907</v>
          </cell>
          <cell r="D33" t="str">
            <v>WNSL WEST ALTERA F. RADIATION SAFETY STORAGE</v>
          </cell>
          <cell r="E33">
            <v>33270</v>
          </cell>
          <cell r="F33">
            <v>34515</v>
          </cell>
          <cell r="G33">
            <v>33970</v>
          </cell>
          <cell r="I33">
            <v>34729</v>
          </cell>
          <cell r="J33">
            <v>642024</v>
          </cell>
          <cell r="K33">
            <v>642024</v>
          </cell>
          <cell r="L33">
            <v>642024</v>
          </cell>
          <cell r="M33">
            <v>0</v>
          </cell>
          <cell r="N33">
            <v>642024</v>
          </cell>
          <cell r="O33">
            <v>200506</v>
          </cell>
          <cell r="P33">
            <v>642024</v>
          </cell>
          <cell r="Q33" t="str">
            <v>25</v>
          </cell>
          <cell r="R33" t="str">
            <v>Biological and Physical Sciences</v>
          </cell>
          <cell r="T33" t="b">
            <v>0</v>
          </cell>
          <cell r="U33" t="b">
            <v>1</v>
          </cell>
          <cell r="V33" t="b">
            <v>0</v>
          </cell>
          <cell r="W33" t="str">
            <v>Accounting And Contracts</v>
          </cell>
          <cell r="X33">
            <v>0</v>
          </cell>
          <cell r="Y33">
            <v>642024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 t="str">
            <v>30</v>
          </cell>
          <cell r="AH33" t="str">
            <v>CM</v>
          </cell>
          <cell r="AI33" t="str">
            <v>FullyF</v>
          </cell>
          <cell r="AJ33" t="str">
            <v>FF</v>
          </cell>
        </row>
        <row r="34">
          <cell r="A34" t="str">
            <v>0022199</v>
          </cell>
          <cell r="B34" t="str">
            <v>91021908</v>
          </cell>
          <cell r="C34" t="str">
            <v>91021908</v>
          </cell>
          <cell r="D34" t="str">
            <v>OML RM 202, RM 300 LOBBY, RENOVATION</v>
          </cell>
          <cell r="E34">
            <v>33270</v>
          </cell>
          <cell r="F34">
            <v>34515</v>
          </cell>
          <cell r="G34">
            <v>33816</v>
          </cell>
          <cell r="I34">
            <v>34729</v>
          </cell>
          <cell r="J34">
            <v>518096</v>
          </cell>
          <cell r="K34">
            <v>518096</v>
          </cell>
          <cell r="L34">
            <v>518096</v>
          </cell>
          <cell r="M34">
            <v>520558.63</v>
          </cell>
          <cell r="N34">
            <v>0</v>
          </cell>
          <cell r="O34">
            <v>200506</v>
          </cell>
          <cell r="P34">
            <v>518096</v>
          </cell>
          <cell r="Q34" t="str">
            <v>07</v>
          </cell>
          <cell r="R34" t="str">
            <v>Classrooms</v>
          </cell>
          <cell r="T34" t="b">
            <v>1</v>
          </cell>
          <cell r="U34" t="b">
            <v>1</v>
          </cell>
          <cell r="V34" t="b">
            <v>0</v>
          </cell>
          <cell r="W34" t="str">
            <v>PLN</v>
          </cell>
          <cell r="X34">
            <v>0</v>
          </cell>
          <cell r="Y34">
            <v>0</v>
          </cell>
          <cell r="Z34">
            <v>518096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I34" t="str">
            <v>Tomb</v>
          </cell>
          <cell r="AJ34" t="str">
            <v>T</v>
          </cell>
        </row>
        <row r="35">
          <cell r="A35" t="str">
            <v>0022200</v>
          </cell>
          <cell r="B35" t="str">
            <v>P91021904</v>
          </cell>
          <cell r="C35" t="str">
            <v>91021904</v>
          </cell>
          <cell r="D35" t="str">
            <v>GPSCY 204 YORK ST ROOF REPAIRS</v>
          </cell>
          <cell r="E35">
            <v>33270</v>
          </cell>
          <cell r="F35">
            <v>33603</v>
          </cell>
          <cell r="G35">
            <v>33329</v>
          </cell>
          <cell r="I35">
            <v>34540</v>
          </cell>
          <cell r="J35">
            <v>120679</v>
          </cell>
          <cell r="K35">
            <v>120679</v>
          </cell>
          <cell r="L35">
            <v>120679</v>
          </cell>
          <cell r="M35">
            <v>0</v>
          </cell>
          <cell r="N35">
            <v>120679</v>
          </cell>
          <cell r="O35">
            <v>200506</v>
          </cell>
          <cell r="P35">
            <v>120679</v>
          </cell>
          <cell r="Q35" t="str">
            <v>13</v>
          </cell>
          <cell r="R35" t="str">
            <v>Other</v>
          </cell>
          <cell r="T35" t="b">
            <v>0</v>
          </cell>
          <cell r="U35" t="b">
            <v>1</v>
          </cell>
          <cell r="V35" t="b">
            <v>0</v>
          </cell>
          <cell r="W35" t="str">
            <v>Accounting And Contracts</v>
          </cell>
          <cell r="X35">
            <v>120679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I35" t="str">
            <v>Tomb</v>
          </cell>
          <cell r="AJ35" t="str">
            <v>T</v>
          </cell>
        </row>
        <row r="36">
          <cell r="A36" t="str">
            <v>0022201</v>
          </cell>
          <cell r="B36" t="str">
            <v>P91021909</v>
          </cell>
          <cell r="C36" t="str">
            <v>91021909</v>
          </cell>
          <cell r="D36" t="str">
            <v>YALE BOWL RESTORATION</v>
          </cell>
          <cell r="E36">
            <v>33573</v>
          </cell>
          <cell r="F36">
            <v>34150</v>
          </cell>
          <cell r="G36">
            <v>34425</v>
          </cell>
          <cell r="I36">
            <v>34729</v>
          </cell>
          <cell r="J36">
            <v>403903</v>
          </cell>
          <cell r="K36">
            <v>403903</v>
          </cell>
          <cell r="L36">
            <v>403903</v>
          </cell>
          <cell r="M36">
            <v>0</v>
          </cell>
          <cell r="N36">
            <v>403903</v>
          </cell>
          <cell r="O36">
            <v>200506</v>
          </cell>
          <cell r="P36">
            <v>403903</v>
          </cell>
          <cell r="Q36" t="str">
            <v>54</v>
          </cell>
          <cell r="R36" t="str">
            <v>Athletics</v>
          </cell>
          <cell r="T36" t="b">
            <v>0</v>
          </cell>
          <cell r="U36" t="b">
            <v>1</v>
          </cell>
          <cell r="V36" t="b">
            <v>0</v>
          </cell>
          <cell r="W36" t="str">
            <v>Accounting And Contracts</v>
          </cell>
          <cell r="X36">
            <v>0</v>
          </cell>
          <cell r="Y36">
            <v>403903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 t="str">
            <v>30</v>
          </cell>
          <cell r="AH36" t="str">
            <v>CM</v>
          </cell>
          <cell r="AI36" t="str">
            <v>FullyF</v>
          </cell>
          <cell r="AJ36" t="str">
            <v>FF</v>
          </cell>
        </row>
        <row r="37">
          <cell r="A37" t="str">
            <v>0022202</v>
          </cell>
          <cell r="D37" t="str">
            <v>BRANFORD/SAYBROOK HOT WATER SYS RENOVATION</v>
          </cell>
          <cell r="E37">
            <v>33270</v>
          </cell>
          <cell r="F37">
            <v>33969</v>
          </cell>
          <cell r="G37">
            <v>33328</v>
          </cell>
          <cell r="I37">
            <v>34540</v>
          </cell>
          <cell r="J37">
            <v>17727</v>
          </cell>
          <cell r="K37">
            <v>17726</v>
          </cell>
          <cell r="L37">
            <v>17726</v>
          </cell>
          <cell r="M37">
            <v>15000</v>
          </cell>
          <cell r="N37">
            <v>2727</v>
          </cell>
          <cell r="O37">
            <v>200506</v>
          </cell>
          <cell r="P37">
            <v>17726</v>
          </cell>
          <cell r="Q37" t="str">
            <v>01</v>
          </cell>
          <cell r="R37" t="str">
            <v>Undergrad Housing: Residential Colleges</v>
          </cell>
          <cell r="T37" t="b">
            <v>1</v>
          </cell>
          <cell r="U37" t="b">
            <v>1</v>
          </cell>
          <cell r="V37" t="b">
            <v>0</v>
          </cell>
          <cell r="W37" t="str">
            <v>MGT</v>
          </cell>
          <cell r="X37">
            <v>0</v>
          </cell>
          <cell r="Y37">
            <v>2727</v>
          </cell>
          <cell r="Z37">
            <v>15000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I37" t="str">
            <v>Tomb</v>
          </cell>
          <cell r="AJ37" t="str">
            <v>T</v>
          </cell>
        </row>
        <row r="38">
          <cell r="A38" t="str">
            <v>0022203</v>
          </cell>
          <cell r="B38" t="str">
            <v>P91021910</v>
          </cell>
          <cell r="C38" t="str">
            <v>91021910</v>
          </cell>
          <cell r="D38" t="str">
            <v>PWG POOLS, FILTER AND PIPING REPLACEMENT</v>
          </cell>
          <cell r="E38">
            <v>33270</v>
          </cell>
          <cell r="F38">
            <v>35095</v>
          </cell>
          <cell r="G38">
            <v>33543</v>
          </cell>
          <cell r="I38">
            <v>35233</v>
          </cell>
          <cell r="J38">
            <v>1459551</v>
          </cell>
          <cell r="K38">
            <v>1459551</v>
          </cell>
          <cell r="L38">
            <v>1459551</v>
          </cell>
          <cell r="M38">
            <v>1016755.77</v>
          </cell>
          <cell r="N38">
            <v>442820</v>
          </cell>
          <cell r="O38">
            <v>200506</v>
          </cell>
          <cell r="P38">
            <v>1459551</v>
          </cell>
          <cell r="Q38" t="str">
            <v>54</v>
          </cell>
          <cell r="R38" t="str">
            <v>Athletics</v>
          </cell>
          <cell r="T38" t="b">
            <v>0</v>
          </cell>
          <cell r="U38" t="b">
            <v>1</v>
          </cell>
          <cell r="V38" t="b">
            <v>0</v>
          </cell>
          <cell r="W38" t="str">
            <v>Accounting And Contracts</v>
          </cell>
          <cell r="X38">
            <v>263997</v>
          </cell>
          <cell r="Y38">
            <v>178823</v>
          </cell>
          <cell r="Z38">
            <v>1016731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 t="str">
            <v>30</v>
          </cell>
          <cell r="AH38" t="str">
            <v>CM</v>
          </cell>
          <cell r="AI38" t="str">
            <v>FullyF</v>
          </cell>
          <cell r="AJ38" t="str">
            <v>FF</v>
          </cell>
        </row>
        <row r="39">
          <cell r="A39" t="str">
            <v>0022204</v>
          </cell>
          <cell r="B39" t="str">
            <v>P91021906</v>
          </cell>
          <cell r="C39" t="str">
            <v>91021906</v>
          </cell>
          <cell r="D39" t="str">
            <v>TRUMBULL COLLLEGE ENTRYWAY BATHROOM REPAIRS</v>
          </cell>
          <cell r="E39">
            <v>33270</v>
          </cell>
          <cell r="F39">
            <v>34000</v>
          </cell>
          <cell r="G39">
            <v>33482</v>
          </cell>
          <cell r="I39">
            <v>34171</v>
          </cell>
          <cell r="J39">
            <v>1751195</v>
          </cell>
          <cell r="K39">
            <v>1751195</v>
          </cell>
          <cell r="L39">
            <v>1751195</v>
          </cell>
          <cell r="M39">
            <v>0</v>
          </cell>
          <cell r="N39">
            <v>1751195</v>
          </cell>
          <cell r="O39">
            <v>200506</v>
          </cell>
          <cell r="P39">
            <v>1751195</v>
          </cell>
          <cell r="Q39" t="str">
            <v>71</v>
          </cell>
          <cell r="R39" t="str">
            <v>Residential - Undergraduate</v>
          </cell>
          <cell r="T39" t="b">
            <v>0</v>
          </cell>
          <cell r="U39" t="b">
            <v>1</v>
          </cell>
          <cell r="V39" t="b">
            <v>0</v>
          </cell>
          <cell r="W39" t="str">
            <v>Accounting And Contracts</v>
          </cell>
          <cell r="X39">
            <v>1751195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 t="str">
            <v>30</v>
          </cell>
          <cell r="AH39" t="str">
            <v>CM</v>
          </cell>
          <cell r="AI39" t="str">
            <v>FullyF</v>
          </cell>
          <cell r="AJ39" t="str">
            <v>FF</v>
          </cell>
        </row>
        <row r="40">
          <cell r="A40" t="str">
            <v>0022205</v>
          </cell>
          <cell r="B40" t="str">
            <v>P91031908</v>
          </cell>
          <cell r="C40" t="str">
            <v>91031908</v>
          </cell>
          <cell r="D40" t="str">
            <v>CROSS CAMPUS WALKWAY LIGHTING</v>
          </cell>
          <cell r="E40">
            <v>33298</v>
          </cell>
          <cell r="F40">
            <v>34059</v>
          </cell>
          <cell r="G40">
            <v>33786</v>
          </cell>
          <cell r="I40">
            <v>34171</v>
          </cell>
          <cell r="J40">
            <v>111851</v>
          </cell>
          <cell r="K40">
            <v>111851</v>
          </cell>
          <cell r="L40">
            <v>111851</v>
          </cell>
          <cell r="M40">
            <v>0</v>
          </cell>
          <cell r="N40">
            <v>111851</v>
          </cell>
          <cell r="O40">
            <v>200506</v>
          </cell>
          <cell r="P40">
            <v>111851</v>
          </cell>
          <cell r="Q40" t="str">
            <v>65</v>
          </cell>
          <cell r="R40" t="str">
            <v>Admin&amp;Other Utilities Central</v>
          </cell>
          <cell r="T40" t="b">
            <v>0</v>
          </cell>
          <cell r="U40" t="b">
            <v>1</v>
          </cell>
          <cell r="V40" t="b">
            <v>0</v>
          </cell>
          <cell r="W40" t="str">
            <v>Accounting And Contracts</v>
          </cell>
          <cell r="X40">
            <v>0</v>
          </cell>
          <cell r="Y40">
            <v>111851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 t="str">
            <v>30</v>
          </cell>
          <cell r="AH40" t="str">
            <v>CM</v>
          </cell>
          <cell r="AI40" t="str">
            <v>FullyF</v>
          </cell>
          <cell r="AJ40" t="str">
            <v>FF</v>
          </cell>
        </row>
        <row r="41">
          <cell r="A41" t="str">
            <v>0022206</v>
          </cell>
          <cell r="B41" t="str">
            <v>P91031909</v>
          </cell>
          <cell r="C41" t="str">
            <v>91031909</v>
          </cell>
          <cell r="D41" t="str">
            <v>SOM ROOFING REHABILITATION</v>
          </cell>
          <cell r="E41">
            <v>33298</v>
          </cell>
          <cell r="F41">
            <v>33724</v>
          </cell>
          <cell r="G41">
            <v>33573</v>
          </cell>
          <cell r="I41">
            <v>34540</v>
          </cell>
          <cell r="J41">
            <v>376161</v>
          </cell>
          <cell r="K41">
            <v>376161</v>
          </cell>
          <cell r="L41">
            <v>376161</v>
          </cell>
          <cell r="M41">
            <v>0</v>
          </cell>
          <cell r="N41">
            <v>376161</v>
          </cell>
          <cell r="O41">
            <v>200506</v>
          </cell>
          <cell r="P41">
            <v>376161</v>
          </cell>
          <cell r="Q41" t="str">
            <v>05</v>
          </cell>
          <cell r="R41" t="str">
            <v>Academic Space: Non-Science</v>
          </cell>
          <cell r="T41" t="b">
            <v>0</v>
          </cell>
          <cell r="U41" t="b">
            <v>1</v>
          </cell>
          <cell r="V41" t="b">
            <v>0</v>
          </cell>
          <cell r="W41" t="str">
            <v>Accounting And Contracts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I41" t="str">
            <v>Tomb</v>
          </cell>
          <cell r="AJ41" t="str">
            <v>T</v>
          </cell>
        </row>
        <row r="42">
          <cell r="A42" t="str">
            <v>0022207</v>
          </cell>
          <cell r="B42" t="str">
            <v>P91031904</v>
          </cell>
          <cell r="C42" t="str">
            <v>91031904</v>
          </cell>
          <cell r="D42" t="str">
            <v>HIGH &amp; WALL PED CONVERS &amp; MAYA LIN SCULPTURE</v>
          </cell>
          <cell r="E42">
            <v>33298</v>
          </cell>
          <cell r="G42">
            <v>34335</v>
          </cell>
          <cell r="I42">
            <v>35159</v>
          </cell>
          <cell r="J42">
            <v>2427416</v>
          </cell>
          <cell r="K42">
            <v>2427416</v>
          </cell>
          <cell r="L42">
            <v>2427416</v>
          </cell>
          <cell r="M42">
            <v>2261479.04</v>
          </cell>
          <cell r="N42">
            <v>165937</v>
          </cell>
          <cell r="O42">
            <v>200506</v>
          </cell>
          <cell r="P42">
            <v>2427416</v>
          </cell>
          <cell r="Q42" t="str">
            <v>61</v>
          </cell>
          <cell r="R42" t="str">
            <v>Admin&amp;Other Other</v>
          </cell>
          <cell r="T42" t="b">
            <v>0</v>
          </cell>
          <cell r="U42" t="b">
            <v>1</v>
          </cell>
          <cell r="V42" t="b">
            <v>0</v>
          </cell>
          <cell r="W42" t="str">
            <v>Accounting And Contracts</v>
          </cell>
          <cell r="X42">
            <v>0</v>
          </cell>
          <cell r="Y42">
            <v>165937</v>
          </cell>
          <cell r="Z42">
            <v>1821479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 t="str">
            <v>20</v>
          </cell>
          <cell r="AH42" t="str">
            <v>PR</v>
          </cell>
          <cell r="AI42" t="str">
            <v>FullyF</v>
          </cell>
          <cell r="AJ42" t="str">
            <v>FF</v>
          </cell>
        </row>
        <row r="43">
          <cell r="A43" t="str">
            <v>0022208</v>
          </cell>
          <cell r="B43" t="str">
            <v>P91031903</v>
          </cell>
          <cell r="C43" t="str">
            <v>91031903</v>
          </cell>
          <cell r="D43" t="str">
            <v>LUCE CENTER FOR INTERNATIONAL &amp; AREA STUDIES</v>
          </cell>
          <cell r="E43">
            <v>33298</v>
          </cell>
          <cell r="G43">
            <v>34700</v>
          </cell>
          <cell r="I43">
            <v>38103</v>
          </cell>
          <cell r="J43">
            <v>7467388</v>
          </cell>
          <cell r="K43">
            <v>7467388</v>
          </cell>
          <cell r="L43">
            <v>7467388</v>
          </cell>
          <cell r="M43">
            <v>7468227.8099999996</v>
          </cell>
          <cell r="N43">
            <v>0</v>
          </cell>
          <cell r="O43">
            <v>200506</v>
          </cell>
          <cell r="P43">
            <v>7467388</v>
          </cell>
          <cell r="Q43" t="str">
            <v>05</v>
          </cell>
          <cell r="R43" t="str">
            <v>Academic Space: Non-Science</v>
          </cell>
          <cell r="T43" t="b">
            <v>1</v>
          </cell>
          <cell r="U43" t="b">
            <v>0</v>
          </cell>
          <cell r="V43" t="b">
            <v>0</v>
          </cell>
          <cell r="W43" t="str">
            <v>Accounting And Contracts</v>
          </cell>
          <cell r="X43">
            <v>0</v>
          </cell>
          <cell r="Y43">
            <v>0</v>
          </cell>
          <cell r="Z43">
            <v>7467388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I43" t="str">
            <v>Tomb</v>
          </cell>
          <cell r="AJ43" t="str">
            <v>T</v>
          </cell>
        </row>
        <row r="44">
          <cell r="A44" t="str">
            <v>0022209</v>
          </cell>
          <cell r="D44" t="str">
            <v>GIBBS LABS ALTERA FLRS 4-PHYS, 1-ASTR, 2-ELEC</v>
          </cell>
          <cell r="E44">
            <v>33298</v>
          </cell>
          <cell r="F44">
            <v>34089</v>
          </cell>
          <cell r="G44">
            <v>33785</v>
          </cell>
          <cell r="I44">
            <v>34171</v>
          </cell>
          <cell r="J44">
            <v>176477</v>
          </cell>
          <cell r="K44">
            <v>176477</v>
          </cell>
          <cell r="L44">
            <v>176477</v>
          </cell>
          <cell r="M44">
            <v>177090.1</v>
          </cell>
          <cell r="N44">
            <v>0</v>
          </cell>
          <cell r="O44">
            <v>200506</v>
          </cell>
          <cell r="P44">
            <v>176477</v>
          </cell>
          <cell r="Q44" t="str">
            <v>04</v>
          </cell>
          <cell r="R44" t="str">
            <v>Academic Space: Science</v>
          </cell>
          <cell r="T44" t="b">
            <v>1</v>
          </cell>
          <cell r="U44" t="b">
            <v>1</v>
          </cell>
          <cell r="V44" t="b">
            <v>0</v>
          </cell>
          <cell r="W44" t="str">
            <v>PLN</v>
          </cell>
          <cell r="X44">
            <v>0</v>
          </cell>
          <cell r="Y44">
            <v>0</v>
          </cell>
          <cell r="Z44">
            <v>10000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I44" t="str">
            <v>Tomb</v>
          </cell>
          <cell r="AJ44" t="str">
            <v>T</v>
          </cell>
        </row>
        <row r="45">
          <cell r="A45" t="str">
            <v>0022210</v>
          </cell>
          <cell r="B45" t="str">
            <v>91040201</v>
          </cell>
          <cell r="C45" t="str">
            <v>91040201</v>
          </cell>
          <cell r="D45" t="str">
            <v>SHM, I-371, 373, 375, 377, 379 CSC</v>
          </cell>
          <cell r="E45">
            <v>33329</v>
          </cell>
          <cell r="F45">
            <v>33785</v>
          </cell>
          <cell r="G45">
            <v>33785</v>
          </cell>
          <cell r="I45">
            <v>35415</v>
          </cell>
          <cell r="J45">
            <v>17936</v>
          </cell>
          <cell r="K45">
            <v>17936</v>
          </cell>
          <cell r="L45">
            <v>17936</v>
          </cell>
          <cell r="M45">
            <v>18375.810000000001</v>
          </cell>
          <cell r="N45">
            <v>0</v>
          </cell>
          <cell r="O45">
            <v>200506</v>
          </cell>
          <cell r="P45">
            <v>17936</v>
          </cell>
          <cell r="Q45" t="str">
            <v>08</v>
          </cell>
          <cell r="R45" t="str">
            <v>Medicine</v>
          </cell>
          <cell r="T45" t="b">
            <v>1</v>
          </cell>
          <cell r="U45" t="b">
            <v>1</v>
          </cell>
          <cell r="V45" t="b">
            <v>0</v>
          </cell>
          <cell r="W45" t="str">
            <v>MED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I45" t="str">
            <v>Tomb</v>
          </cell>
          <cell r="AJ45" t="str">
            <v>T</v>
          </cell>
        </row>
        <row r="46">
          <cell r="A46" t="str">
            <v>0022211</v>
          </cell>
          <cell r="B46" t="str">
            <v>P91040203</v>
          </cell>
          <cell r="C46" t="str">
            <v>91040203</v>
          </cell>
          <cell r="D46" t="str">
            <v>CENTRAL HIGH VOLTAGE CABLES PHASE II</v>
          </cell>
          <cell r="E46">
            <v>33329</v>
          </cell>
          <cell r="F46">
            <v>34396</v>
          </cell>
          <cell r="G46">
            <v>33543</v>
          </cell>
          <cell r="I46">
            <v>34869</v>
          </cell>
          <cell r="J46">
            <v>157200</v>
          </cell>
          <cell r="K46">
            <v>157200</v>
          </cell>
          <cell r="L46">
            <v>157200</v>
          </cell>
          <cell r="M46">
            <v>0</v>
          </cell>
          <cell r="N46">
            <v>157200</v>
          </cell>
          <cell r="O46">
            <v>200506</v>
          </cell>
          <cell r="P46">
            <v>157200</v>
          </cell>
          <cell r="Q46" t="str">
            <v>65</v>
          </cell>
          <cell r="R46" t="str">
            <v>Admin&amp;Other Utilities Central</v>
          </cell>
          <cell r="T46" t="b">
            <v>0</v>
          </cell>
          <cell r="U46" t="b">
            <v>1</v>
          </cell>
          <cell r="V46" t="b">
            <v>0</v>
          </cell>
          <cell r="W46" t="str">
            <v>Accounting And Contracts</v>
          </cell>
          <cell r="X46">
            <v>0</v>
          </cell>
          <cell r="Y46">
            <v>157200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 t="str">
            <v>40</v>
          </cell>
          <cell r="AH46" t="str">
            <v>UT</v>
          </cell>
          <cell r="AI46" t="str">
            <v>FullyF</v>
          </cell>
          <cell r="AJ46" t="str">
            <v>FF</v>
          </cell>
        </row>
        <row r="47">
          <cell r="A47" t="str">
            <v>0022212</v>
          </cell>
          <cell r="D47" t="str">
            <v>BECTON LAB ELECTRICAL ENERGY CONSERVATION</v>
          </cell>
          <cell r="E47">
            <v>33329</v>
          </cell>
          <cell r="F47">
            <v>34150</v>
          </cell>
          <cell r="G47">
            <v>34515</v>
          </cell>
          <cell r="I47">
            <v>33903</v>
          </cell>
          <cell r="J47">
            <v>13884</v>
          </cell>
          <cell r="K47">
            <v>13884</v>
          </cell>
          <cell r="L47">
            <v>13884</v>
          </cell>
          <cell r="M47">
            <v>14232.61</v>
          </cell>
          <cell r="N47">
            <v>0</v>
          </cell>
          <cell r="O47">
            <v>200506</v>
          </cell>
          <cell r="P47">
            <v>13884</v>
          </cell>
          <cell r="Q47" t="str">
            <v>12</v>
          </cell>
          <cell r="R47" t="str">
            <v>Administrative &amp; University-Wide</v>
          </cell>
          <cell r="T47" t="b">
            <v>1</v>
          </cell>
          <cell r="U47" t="b">
            <v>1</v>
          </cell>
          <cell r="V47" t="b">
            <v>0</v>
          </cell>
          <cell r="W47" t="str">
            <v>MGT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I47" t="str">
            <v>Tomb</v>
          </cell>
          <cell r="AJ47" t="str">
            <v>T</v>
          </cell>
        </row>
        <row r="48">
          <cell r="A48" t="str">
            <v>0022213</v>
          </cell>
          <cell r="B48" t="str">
            <v>P91041608</v>
          </cell>
          <cell r="C48" t="str">
            <v>91041608</v>
          </cell>
          <cell r="D48" t="str">
            <v>OLD CAMPUS ACCESS CONTROL SYSTEM</v>
          </cell>
          <cell r="E48">
            <v>33329</v>
          </cell>
          <cell r="F48">
            <v>33908</v>
          </cell>
          <cell r="G48">
            <v>33786</v>
          </cell>
          <cell r="I48">
            <v>34171</v>
          </cell>
          <cell r="J48">
            <v>1400000</v>
          </cell>
          <cell r="K48">
            <v>1400000</v>
          </cell>
          <cell r="L48">
            <v>1400000</v>
          </cell>
          <cell r="M48">
            <v>0</v>
          </cell>
          <cell r="N48">
            <v>1400000</v>
          </cell>
          <cell r="O48">
            <v>200506</v>
          </cell>
          <cell r="P48">
            <v>1400000</v>
          </cell>
          <cell r="Q48" t="str">
            <v>71</v>
          </cell>
          <cell r="R48" t="str">
            <v>Residential - Undergraduate</v>
          </cell>
          <cell r="T48" t="b">
            <v>0</v>
          </cell>
          <cell r="U48" t="b">
            <v>1</v>
          </cell>
          <cell r="V48" t="b">
            <v>0</v>
          </cell>
          <cell r="W48" t="str">
            <v>Accounting And Contracts</v>
          </cell>
          <cell r="X48">
            <v>0</v>
          </cell>
          <cell r="Y48">
            <v>1400000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 t="str">
            <v>30</v>
          </cell>
          <cell r="AH48" t="str">
            <v>CM</v>
          </cell>
          <cell r="AI48" t="str">
            <v>FullyF</v>
          </cell>
          <cell r="AJ48" t="str">
            <v>FF</v>
          </cell>
        </row>
        <row r="49">
          <cell r="A49" t="str">
            <v>0022214</v>
          </cell>
          <cell r="B49" t="str">
            <v>P91040204</v>
          </cell>
          <cell r="C49" t="str">
            <v>91040204</v>
          </cell>
          <cell r="D49" t="str">
            <v>STILES TOWER ROOF AND STILES/MORSE FLASHING</v>
          </cell>
          <cell r="E49">
            <v>33329</v>
          </cell>
          <cell r="F49">
            <v>34368</v>
          </cell>
          <cell r="G49">
            <v>33664</v>
          </cell>
          <cell r="I49">
            <v>34851</v>
          </cell>
          <cell r="J49">
            <v>459306</v>
          </cell>
          <cell r="K49">
            <v>459306</v>
          </cell>
          <cell r="L49">
            <v>459306</v>
          </cell>
          <cell r="M49">
            <v>93036</v>
          </cell>
          <cell r="N49">
            <v>366270</v>
          </cell>
          <cell r="O49">
            <v>200506</v>
          </cell>
          <cell r="P49">
            <v>459306</v>
          </cell>
          <cell r="Q49" t="str">
            <v>71</v>
          </cell>
          <cell r="R49" t="str">
            <v>Residential - Undergraduate</v>
          </cell>
          <cell r="T49" t="b">
            <v>0</v>
          </cell>
          <cell r="U49" t="b">
            <v>1</v>
          </cell>
          <cell r="V49" t="b">
            <v>0</v>
          </cell>
          <cell r="W49" t="str">
            <v>Accounting And Contracts</v>
          </cell>
          <cell r="X49">
            <v>240380</v>
          </cell>
          <cell r="Y49">
            <v>125890</v>
          </cell>
          <cell r="Z49">
            <v>6000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 t="str">
            <v>30</v>
          </cell>
          <cell r="AH49" t="str">
            <v>CM</v>
          </cell>
          <cell r="AI49" t="str">
            <v>FullyF</v>
          </cell>
          <cell r="AJ49" t="str">
            <v>FF</v>
          </cell>
        </row>
        <row r="50">
          <cell r="A50" t="str">
            <v>0022215</v>
          </cell>
          <cell r="D50" t="str">
            <v>SHM BE07-17 CELL PHYSIOLOGY</v>
          </cell>
          <cell r="E50">
            <v>33329</v>
          </cell>
          <cell r="F50">
            <v>33419</v>
          </cell>
          <cell r="G50">
            <v>33419</v>
          </cell>
          <cell r="I50">
            <v>34834</v>
          </cell>
          <cell r="J50">
            <v>248581</v>
          </cell>
          <cell r="K50">
            <v>248581</v>
          </cell>
          <cell r="L50">
            <v>248581</v>
          </cell>
          <cell r="M50">
            <v>248581.31</v>
          </cell>
          <cell r="N50">
            <v>0</v>
          </cell>
          <cell r="O50">
            <v>200506</v>
          </cell>
          <cell r="P50">
            <v>248581</v>
          </cell>
          <cell r="Q50" t="str">
            <v>08</v>
          </cell>
          <cell r="R50" t="str">
            <v>Medicine</v>
          </cell>
          <cell r="T50" t="b">
            <v>1</v>
          </cell>
          <cell r="U50" t="b">
            <v>1</v>
          </cell>
          <cell r="V50" t="b">
            <v>0</v>
          </cell>
          <cell r="W50" t="str">
            <v>MED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I50" t="str">
            <v>Tomb</v>
          </cell>
          <cell r="AJ50" t="str">
            <v>T</v>
          </cell>
        </row>
        <row r="51">
          <cell r="A51" t="str">
            <v>0022216</v>
          </cell>
          <cell r="B51" t="str">
            <v>P91041602</v>
          </cell>
          <cell r="C51" t="str">
            <v>91041602</v>
          </cell>
          <cell r="D51" t="str">
            <v>PIERSON/SAGE GRGE TIE ROD &amp; STAIRWELL REPAIRS</v>
          </cell>
          <cell r="E51">
            <v>33329</v>
          </cell>
          <cell r="F51">
            <v>33481</v>
          </cell>
          <cell r="G51">
            <v>33451</v>
          </cell>
          <cell r="I51">
            <v>35415</v>
          </cell>
          <cell r="J51">
            <v>158335</v>
          </cell>
          <cell r="K51">
            <v>158335</v>
          </cell>
          <cell r="L51">
            <v>158335</v>
          </cell>
          <cell r="M51">
            <v>0</v>
          </cell>
          <cell r="N51">
            <v>158335</v>
          </cell>
          <cell r="O51">
            <v>200506</v>
          </cell>
          <cell r="P51">
            <v>158335</v>
          </cell>
          <cell r="Q51" t="str">
            <v>61</v>
          </cell>
          <cell r="R51" t="str">
            <v>Admin&amp;Other Other</v>
          </cell>
          <cell r="T51" t="b">
            <v>0</v>
          </cell>
          <cell r="U51" t="b">
            <v>1</v>
          </cell>
          <cell r="V51" t="b">
            <v>0</v>
          </cell>
          <cell r="W51" t="str">
            <v>Accounting And Contracts</v>
          </cell>
          <cell r="X51">
            <v>0</v>
          </cell>
          <cell r="Y51">
            <v>158335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 t="str">
            <v>30</v>
          </cell>
          <cell r="AH51" t="str">
            <v>CM</v>
          </cell>
          <cell r="AI51" t="str">
            <v>FullyF</v>
          </cell>
          <cell r="AJ51" t="str">
            <v>FF</v>
          </cell>
        </row>
        <row r="52">
          <cell r="A52" t="str">
            <v>0022218</v>
          </cell>
          <cell r="D52" t="str">
            <v>COMMONS SOUND SYSTEM</v>
          </cell>
          <cell r="E52">
            <v>33329</v>
          </cell>
          <cell r="F52">
            <v>33603</v>
          </cell>
          <cell r="G52">
            <v>33816</v>
          </cell>
          <cell r="I52">
            <v>34171</v>
          </cell>
          <cell r="J52">
            <v>79192</v>
          </cell>
          <cell r="K52">
            <v>79192</v>
          </cell>
          <cell r="L52">
            <v>79192</v>
          </cell>
          <cell r="M52">
            <v>79379</v>
          </cell>
          <cell r="N52">
            <v>0</v>
          </cell>
          <cell r="O52">
            <v>200506</v>
          </cell>
          <cell r="P52">
            <v>79192</v>
          </cell>
          <cell r="Q52" t="str">
            <v>13</v>
          </cell>
          <cell r="R52" t="str">
            <v>Other</v>
          </cell>
          <cell r="T52" t="b">
            <v>1</v>
          </cell>
          <cell r="U52" t="b">
            <v>1</v>
          </cell>
          <cell r="V52" t="b">
            <v>0</v>
          </cell>
          <cell r="W52" t="str">
            <v>PLN</v>
          </cell>
          <cell r="X52">
            <v>0</v>
          </cell>
          <cell r="Y52">
            <v>0</v>
          </cell>
          <cell r="Z52">
            <v>79192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I52" t="str">
            <v>Tomb</v>
          </cell>
          <cell r="AJ52" t="str">
            <v>T</v>
          </cell>
        </row>
        <row r="53">
          <cell r="A53" t="str">
            <v>0022219</v>
          </cell>
          <cell r="D53" t="str">
            <v>SOM EXPANSION</v>
          </cell>
          <cell r="E53">
            <v>33298</v>
          </cell>
          <cell r="F53">
            <v>34515</v>
          </cell>
          <cell r="G53">
            <v>34515</v>
          </cell>
          <cell r="I53">
            <v>34865</v>
          </cell>
          <cell r="J53">
            <v>24181</v>
          </cell>
          <cell r="K53">
            <v>24181</v>
          </cell>
          <cell r="L53">
            <v>24181</v>
          </cell>
          <cell r="M53">
            <v>24570.78</v>
          </cell>
          <cell r="N53">
            <v>0</v>
          </cell>
          <cell r="O53">
            <v>200506</v>
          </cell>
          <cell r="P53">
            <v>24181</v>
          </cell>
          <cell r="Q53" t="str">
            <v>05</v>
          </cell>
          <cell r="R53" t="str">
            <v>Academic Space: Non-Science</v>
          </cell>
          <cell r="T53" t="b">
            <v>1</v>
          </cell>
          <cell r="U53" t="b">
            <v>1</v>
          </cell>
          <cell r="V53" t="b">
            <v>0</v>
          </cell>
          <cell r="W53" t="str">
            <v>PLN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I53" t="str">
            <v>Tomb</v>
          </cell>
          <cell r="AJ53" t="str">
            <v>T</v>
          </cell>
        </row>
        <row r="54">
          <cell r="A54" t="str">
            <v>0022220</v>
          </cell>
          <cell r="B54" t="str">
            <v>P91051407</v>
          </cell>
          <cell r="C54" t="str">
            <v>91051407</v>
          </cell>
          <cell r="D54" t="str">
            <v>DIVINITY SCHOOL, #2 BOILER REPLACEMENT</v>
          </cell>
          <cell r="E54">
            <v>33359</v>
          </cell>
          <cell r="F54">
            <v>33785</v>
          </cell>
          <cell r="G54">
            <v>33664</v>
          </cell>
          <cell r="I54">
            <v>35317</v>
          </cell>
          <cell r="J54">
            <v>134515</v>
          </cell>
          <cell r="K54">
            <v>134515</v>
          </cell>
          <cell r="L54">
            <v>134515</v>
          </cell>
          <cell r="M54">
            <v>0</v>
          </cell>
          <cell r="N54">
            <v>134515</v>
          </cell>
          <cell r="O54">
            <v>200506</v>
          </cell>
          <cell r="P54">
            <v>134515</v>
          </cell>
          <cell r="Q54" t="str">
            <v>30</v>
          </cell>
          <cell r="R54" t="str">
            <v>Self-sup Divinity</v>
          </cell>
          <cell r="T54" t="b">
            <v>0</v>
          </cell>
          <cell r="U54" t="b">
            <v>1</v>
          </cell>
          <cell r="V54" t="b">
            <v>0</v>
          </cell>
          <cell r="W54" t="str">
            <v>Accounting And Contracts</v>
          </cell>
          <cell r="X54">
            <v>0</v>
          </cell>
          <cell r="Y54">
            <v>134515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 t="str">
            <v>30</v>
          </cell>
          <cell r="AH54" t="str">
            <v>CM</v>
          </cell>
          <cell r="AI54" t="str">
            <v>FullyF</v>
          </cell>
          <cell r="AJ54" t="str">
            <v>FF</v>
          </cell>
        </row>
        <row r="55">
          <cell r="A55" t="str">
            <v>0022221</v>
          </cell>
          <cell r="B55" t="str">
            <v>P91051406</v>
          </cell>
          <cell r="C55" t="str">
            <v>91051406</v>
          </cell>
          <cell r="D55" t="str">
            <v>LANMAN-WRIGHT HALL COMPREHENSIVE RENOVATION</v>
          </cell>
          <cell r="E55">
            <v>33359</v>
          </cell>
          <cell r="G55">
            <v>34213</v>
          </cell>
          <cell r="I55">
            <v>35317</v>
          </cell>
          <cell r="J55">
            <v>6419891</v>
          </cell>
          <cell r="K55">
            <v>6419891</v>
          </cell>
          <cell r="L55">
            <v>6419891</v>
          </cell>
          <cell r="M55">
            <v>5614803</v>
          </cell>
          <cell r="N55">
            <v>805088</v>
          </cell>
          <cell r="O55">
            <v>200506</v>
          </cell>
          <cell r="P55">
            <v>6419891</v>
          </cell>
          <cell r="Q55" t="str">
            <v>71</v>
          </cell>
          <cell r="R55" t="str">
            <v>Residential - Undergraduate</v>
          </cell>
          <cell r="T55" t="b">
            <v>0</v>
          </cell>
          <cell r="U55" t="b">
            <v>1</v>
          </cell>
          <cell r="V55" t="b">
            <v>0</v>
          </cell>
          <cell r="W55" t="str">
            <v>Accounting And Contracts</v>
          </cell>
          <cell r="X55">
            <v>0</v>
          </cell>
          <cell r="Y55">
            <v>805088</v>
          </cell>
          <cell r="Z55">
            <v>5600000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 t="str">
            <v>10</v>
          </cell>
          <cell r="AH55" t="str">
            <v>CR</v>
          </cell>
          <cell r="AI55" t="str">
            <v>FullyF</v>
          </cell>
          <cell r="AJ55" t="str">
            <v>FF</v>
          </cell>
        </row>
        <row r="56">
          <cell r="A56" t="str">
            <v>0022222</v>
          </cell>
          <cell r="B56" t="str">
            <v>P91051403</v>
          </cell>
          <cell r="C56" t="str">
            <v>91051403</v>
          </cell>
          <cell r="D56" t="str">
            <v>LAUDER RMS 107-109 PATHOLOGY LAB REN</v>
          </cell>
          <cell r="E56">
            <v>33359</v>
          </cell>
          <cell r="G56">
            <v>34060</v>
          </cell>
          <cell r="I56">
            <v>35415</v>
          </cell>
          <cell r="J56">
            <v>731315</v>
          </cell>
          <cell r="K56">
            <v>731315</v>
          </cell>
          <cell r="L56">
            <v>731315</v>
          </cell>
          <cell r="M56">
            <v>435187.5</v>
          </cell>
          <cell r="N56">
            <v>296127</v>
          </cell>
          <cell r="O56">
            <v>200506</v>
          </cell>
          <cell r="P56">
            <v>731315</v>
          </cell>
          <cell r="Q56" t="str">
            <v>80</v>
          </cell>
          <cell r="R56" t="str">
            <v>Medicine</v>
          </cell>
          <cell r="T56" t="b">
            <v>0</v>
          </cell>
          <cell r="U56" t="b">
            <v>1</v>
          </cell>
          <cell r="V56" t="b">
            <v>0</v>
          </cell>
          <cell r="W56" t="str">
            <v>Asset Management</v>
          </cell>
          <cell r="X56">
            <v>0</v>
          </cell>
          <cell r="Y56">
            <v>296127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 t="str">
            <v>20</v>
          </cell>
          <cell r="AH56" t="str">
            <v>PR</v>
          </cell>
          <cell r="AI56" t="str">
            <v>FullyF</v>
          </cell>
          <cell r="AJ56" t="str">
            <v>FF</v>
          </cell>
        </row>
        <row r="57">
          <cell r="A57" t="str">
            <v>0022223</v>
          </cell>
          <cell r="D57" t="str">
            <v>LLCI RMS 302, 303, 304, &amp; 306 PEDIATRICS</v>
          </cell>
          <cell r="E57">
            <v>33359</v>
          </cell>
          <cell r="F57">
            <v>34150</v>
          </cell>
          <cell r="G57">
            <v>34028</v>
          </cell>
          <cell r="I57">
            <v>35569</v>
          </cell>
          <cell r="J57">
            <v>133371</v>
          </cell>
          <cell r="K57">
            <v>133371</v>
          </cell>
          <cell r="L57">
            <v>133371</v>
          </cell>
          <cell r="M57">
            <v>134484.87</v>
          </cell>
          <cell r="N57">
            <v>0</v>
          </cell>
          <cell r="O57">
            <v>200506</v>
          </cell>
          <cell r="P57">
            <v>133371</v>
          </cell>
          <cell r="Q57" t="str">
            <v>08</v>
          </cell>
          <cell r="R57" t="str">
            <v>Medicine</v>
          </cell>
          <cell r="T57" t="b">
            <v>1</v>
          </cell>
          <cell r="U57" t="b">
            <v>1</v>
          </cell>
          <cell r="V57" t="b">
            <v>0</v>
          </cell>
          <cell r="W57" t="str">
            <v>MED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I57" t="str">
            <v>Tomb</v>
          </cell>
          <cell r="AJ57" t="str">
            <v>T</v>
          </cell>
        </row>
        <row r="58">
          <cell r="A58" t="str">
            <v>0022224</v>
          </cell>
          <cell r="B58" t="str">
            <v>P91052801</v>
          </cell>
          <cell r="C58" t="str">
            <v>91052801</v>
          </cell>
          <cell r="D58" t="str">
            <v>YORK/CROWN APTS, WINDOWS REPLACEMENT</v>
          </cell>
          <cell r="E58">
            <v>33359</v>
          </cell>
          <cell r="F58">
            <v>33634</v>
          </cell>
          <cell r="G58">
            <v>33573</v>
          </cell>
          <cell r="I58">
            <v>34540</v>
          </cell>
          <cell r="J58">
            <v>184939</v>
          </cell>
          <cell r="K58">
            <v>184939</v>
          </cell>
          <cell r="L58">
            <v>184939</v>
          </cell>
          <cell r="M58">
            <v>0</v>
          </cell>
          <cell r="N58">
            <v>184939</v>
          </cell>
          <cell r="O58">
            <v>200506</v>
          </cell>
          <cell r="P58">
            <v>184939</v>
          </cell>
          <cell r="Q58" t="str">
            <v>70</v>
          </cell>
          <cell r="R58" t="str">
            <v>Residential - Graduate</v>
          </cell>
          <cell r="T58" t="b">
            <v>0</v>
          </cell>
          <cell r="U58" t="b">
            <v>1</v>
          </cell>
          <cell r="V58" t="b">
            <v>0</v>
          </cell>
          <cell r="W58" t="str">
            <v>Accounting And Contracts</v>
          </cell>
          <cell r="X58">
            <v>0</v>
          </cell>
          <cell r="Y58">
            <v>184939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 t="str">
            <v>30</v>
          </cell>
          <cell r="AH58" t="str">
            <v>CM</v>
          </cell>
          <cell r="AI58" t="str">
            <v>FullyF</v>
          </cell>
          <cell r="AJ58" t="str">
            <v>FF</v>
          </cell>
        </row>
        <row r="59">
          <cell r="A59" t="str">
            <v>0022225</v>
          </cell>
          <cell r="B59" t="str">
            <v>P91052804</v>
          </cell>
          <cell r="C59" t="str">
            <v>91052804</v>
          </cell>
          <cell r="D59" t="str">
            <v>WHITNEY 155 ROOF REPLACEMENT &amp; RELATED REHAB</v>
          </cell>
          <cell r="E59">
            <v>33359</v>
          </cell>
          <cell r="F59">
            <v>34059</v>
          </cell>
          <cell r="G59">
            <v>33848</v>
          </cell>
          <cell r="I59">
            <v>34869</v>
          </cell>
          <cell r="J59">
            <v>301256</v>
          </cell>
          <cell r="K59">
            <v>301256</v>
          </cell>
          <cell r="L59">
            <v>301256</v>
          </cell>
          <cell r="M59">
            <v>0</v>
          </cell>
          <cell r="N59">
            <v>301256</v>
          </cell>
          <cell r="O59">
            <v>200506</v>
          </cell>
          <cell r="P59">
            <v>301256</v>
          </cell>
          <cell r="Q59" t="str">
            <v>60</v>
          </cell>
          <cell r="R59" t="str">
            <v>Admin&amp;Other Administration</v>
          </cell>
          <cell r="T59" t="b">
            <v>0</v>
          </cell>
          <cell r="U59" t="b">
            <v>1</v>
          </cell>
          <cell r="V59" t="b">
            <v>0</v>
          </cell>
          <cell r="W59" t="str">
            <v>Accounting And Contracts</v>
          </cell>
          <cell r="X59">
            <v>0</v>
          </cell>
          <cell r="Y59">
            <v>301256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 t="str">
            <v>30</v>
          </cell>
          <cell r="AH59" t="str">
            <v>CM</v>
          </cell>
          <cell r="AI59" t="str">
            <v>FullyF</v>
          </cell>
          <cell r="AJ59" t="str">
            <v>FF</v>
          </cell>
        </row>
        <row r="60">
          <cell r="A60" t="str">
            <v>0022226</v>
          </cell>
          <cell r="B60" t="str">
            <v>P91052805</v>
          </cell>
          <cell r="C60" t="str">
            <v>91052805</v>
          </cell>
          <cell r="D60" t="str">
            <v>WALL 66 CHAPLAIN'S HOUSE ROOF REPL/REHAB</v>
          </cell>
          <cell r="E60">
            <v>33359</v>
          </cell>
          <cell r="F60">
            <v>34546</v>
          </cell>
          <cell r="G60">
            <v>33848</v>
          </cell>
          <cell r="I60">
            <v>34869</v>
          </cell>
          <cell r="J60">
            <v>225343</v>
          </cell>
          <cell r="K60">
            <v>225343</v>
          </cell>
          <cell r="L60">
            <v>225343</v>
          </cell>
          <cell r="M60">
            <v>0</v>
          </cell>
          <cell r="N60">
            <v>225343</v>
          </cell>
          <cell r="O60">
            <v>200506</v>
          </cell>
          <cell r="P60">
            <v>225343</v>
          </cell>
          <cell r="Q60" t="str">
            <v>61</v>
          </cell>
          <cell r="R60" t="str">
            <v>Admin&amp;Other Other</v>
          </cell>
          <cell r="T60" t="b">
            <v>0</v>
          </cell>
          <cell r="U60" t="b">
            <v>1</v>
          </cell>
          <cell r="V60" t="b">
            <v>0</v>
          </cell>
          <cell r="W60" t="str">
            <v>Accounting And Contracts</v>
          </cell>
          <cell r="X60">
            <v>0</v>
          </cell>
          <cell r="Y60">
            <v>225343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 t="str">
            <v>30</v>
          </cell>
          <cell r="AH60" t="str">
            <v>CM</v>
          </cell>
          <cell r="AI60" t="str">
            <v>FullyF</v>
          </cell>
          <cell r="AJ60" t="str">
            <v>FF</v>
          </cell>
        </row>
        <row r="61">
          <cell r="A61" t="str">
            <v>0022227</v>
          </cell>
          <cell r="B61" t="str">
            <v>P91052806</v>
          </cell>
          <cell r="C61" t="str">
            <v>91052806</v>
          </cell>
          <cell r="D61" t="str">
            <v>ELM 143 ROOF REPLACE, CORNICE &amp; PORCH REHAB</v>
          </cell>
          <cell r="E61">
            <v>33359</v>
          </cell>
          <cell r="F61">
            <v>34150</v>
          </cell>
          <cell r="G61">
            <v>33970</v>
          </cell>
          <cell r="I61">
            <v>34869</v>
          </cell>
          <cell r="J61">
            <v>218703</v>
          </cell>
          <cell r="K61">
            <v>218703</v>
          </cell>
          <cell r="L61">
            <v>218703</v>
          </cell>
          <cell r="M61">
            <v>0</v>
          </cell>
          <cell r="N61">
            <v>218703</v>
          </cell>
          <cell r="O61">
            <v>200506</v>
          </cell>
          <cell r="P61">
            <v>218703</v>
          </cell>
          <cell r="Q61" t="str">
            <v>61</v>
          </cell>
          <cell r="R61" t="str">
            <v>Admin&amp;Other Other</v>
          </cell>
          <cell r="T61" t="b">
            <v>0</v>
          </cell>
          <cell r="U61" t="b">
            <v>1</v>
          </cell>
          <cell r="V61" t="b">
            <v>0</v>
          </cell>
          <cell r="W61" t="str">
            <v>Accounting And Contracts</v>
          </cell>
          <cell r="X61">
            <v>0</v>
          </cell>
          <cell r="Y61">
            <v>218703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 t="str">
            <v>30</v>
          </cell>
          <cell r="AH61" t="str">
            <v>CM</v>
          </cell>
          <cell r="AI61" t="str">
            <v>FullyF</v>
          </cell>
          <cell r="AJ61" t="str">
            <v>FF</v>
          </cell>
        </row>
        <row r="62">
          <cell r="A62" t="str">
            <v>0022229</v>
          </cell>
          <cell r="B62" t="str">
            <v>91041605</v>
          </cell>
          <cell r="C62" t="str">
            <v>91041605</v>
          </cell>
          <cell r="D62" t="str">
            <v>JE MODIFICATIONS FOR DISABLED ACCESS</v>
          </cell>
          <cell r="E62">
            <v>33329</v>
          </cell>
          <cell r="F62">
            <v>33694</v>
          </cell>
          <cell r="G62">
            <v>33816</v>
          </cell>
          <cell r="I62">
            <v>34171</v>
          </cell>
          <cell r="J62">
            <v>420238</v>
          </cell>
          <cell r="K62">
            <v>420238</v>
          </cell>
          <cell r="L62">
            <v>420238</v>
          </cell>
          <cell r="M62">
            <v>420866.5</v>
          </cell>
          <cell r="N62">
            <v>0</v>
          </cell>
          <cell r="O62">
            <v>200506</v>
          </cell>
          <cell r="P62">
            <v>420238</v>
          </cell>
          <cell r="Q62" t="str">
            <v>01</v>
          </cell>
          <cell r="R62" t="str">
            <v>Undergrad Housing: Residential Colleges</v>
          </cell>
          <cell r="T62" t="b">
            <v>1</v>
          </cell>
          <cell r="U62" t="b">
            <v>1</v>
          </cell>
          <cell r="V62" t="b">
            <v>0</v>
          </cell>
          <cell r="W62" t="str">
            <v>PLN</v>
          </cell>
          <cell r="X62">
            <v>0</v>
          </cell>
          <cell r="Y62">
            <v>0</v>
          </cell>
          <cell r="Z62">
            <v>420238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I62" t="str">
            <v>Tomb</v>
          </cell>
          <cell r="AJ62" t="str">
            <v>T</v>
          </cell>
        </row>
        <row r="63">
          <cell r="A63" t="str">
            <v>0022230</v>
          </cell>
          <cell r="B63" t="str">
            <v>P91052802</v>
          </cell>
          <cell r="C63" t="str">
            <v>91052802</v>
          </cell>
          <cell r="D63" t="str">
            <v>PARK 210-220 ELEVATOR REPLACEMENT</v>
          </cell>
          <cell r="E63">
            <v>33390</v>
          </cell>
          <cell r="F63">
            <v>33908</v>
          </cell>
          <cell r="G63">
            <v>33756</v>
          </cell>
          <cell r="I63">
            <v>35415</v>
          </cell>
          <cell r="J63">
            <v>174236</v>
          </cell>
          <cell r="K63">
            <v>174236</v>
          </cell>
          <cell r="L63">
            <v>174236</v>
          </cell>
          <cell r="M63">
            <v>0</v>
          </cell>
          <cell r="N63">
            <v>174236</v>
          </cell>
          <cell r="O63">
            <v>200506</v>
          </cell>
          <cell r="P63">
            <v>174236</v>
          </cell>
          <cell r="Q63" t="str">
            <v>61</v>
          </cell>
          <cell r="R63" t="str">
            <v>Admin&amp;Other Other</v>
          </cell>
          <cell r="T63" t="b">
            <v>0</v>
          </cell>
          <cell r="U63" t="b">
            <v>1</v>
          </cell>
          <cell r="V63" t="b">
            <v>0</v>
          </cell>
          <cell r="W63" t="str">
            <v>Accounting And Contracts</v>
          </cell>
          <cell r="X63">
            <v>0</v>
          </cell>
          <cell r="Y63">
            <v>174236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 t="str">
            <v>30</v>
          </cell>
          <cell r="AH63" t="str">
            <v>CM</v>
          </cell>
          <cell r="AI63" t="str">
            <v>FullyF</v>
          </cell>
          <cell r="AJ63" t="str">
            <v>FF</v>
          </cell>
        </row>
        <row r="64">
          <cell r="A64" t="str">
            <v>0022232</v>
          </cell>
          <cell r="B64" t="str">
            <v>P91061102</v>
          </cell>
          <cell r="C64" t="str">
            <v>91061102</v>
          </cell>
          <cell r="D64" t="str">
            <v>WHITNEY AVE 155/175 LIGHTING</v>
          </cell>
          <cell r="E64">
            <v>33390</v>
          </cell>
          <cell r="F64">
            <v>34334</v>
          </cell>
          <cell r="G64">
            <v>33848</v>
          </cell>
          <cell r="I64">
            <v>35159</v>
          </cell>
          <cell r="J64">
            <v>280477</v>
          </cell>
          <cell r="K64">
            <v>280477</v>
          </cell>
          <cell r="L64">
            <v>280477</v>
          </cell>
          <cell r="M64">
            <v>94460.85</v>
          </cell>
          <cell r="N64">
            <v>186016</v>
          </cell>
          <cell r="O64">
            <v>200506</v>
          </cell>
          <cell r="P64">
            <v>280477</v>
          </cell>
          <cell r="Q64" t="str">
            <v>12</v>
          </cell>
          <cell r="R64" t="str">
            <v>Administrative &amp; University-Wide</v>
          </cell>
          <cell r="T64" t="b">
            <v>0</v>
          </cell>
          <cell r="U64" t="b">
            <v>1</v>
          </cell>
          <cell r="V64" t="b">
            <v>0</v>
          </cell>
          <cell r="W64" t="str">
            <v>Accounting And Contracts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I64" t="str">
            <v>Tomb</v>
          </cell>
          <cell r="AJ64" t="str">
            <v>T</v>
          </cell>
        </row>
        <row r="65">
          <cell r="A65" t="str">
            <v>0022233</v>
          </cell>
          <cell r="B65" t="str">
            <v>P91061104</v>
          </cell>
          <cell r="C65" t="str">
            <v>91061104</v>
          </cell>
          <cell r="D65" t="str">
            <v>OML REPL ELEVATOR PROSPECT WING FLRS 1-5</v>
          </cell>
          <cell r="E65">
            <v>33390</v>
          </cell>
          <cell r="F65">
            <v>34000</v>
          </cell>
          <cell r="G65">
            <v>33848</v>
          </cell>
          <cell r="I65">
            <v>34869</v>
          </cell>
          <cell r="J65">
            <v>218406</v>
          </cell>
          <cell r="K65">
            <v>218406</v>
          </cell>
          <cell r="L65">
            <v>218406</v>
          </cell>
          <cell r="M65">
            <v>0</v>
          </cell>
          <cell r="N65">
            <v>218406</v>
          </cell>
          <cell r="O65">
            <v>200506</v>
          </cell>
          <cell r="P65">
            <v>218406</v>
          </cell>
          <cell r="Q65" t="str">
            <v>25</v>
          </cell>
          <cell r="R65" t="str">
            <v>Biological and Physical Sciences</v>
          </cell>
          <cell r="T65" t="b">
            <v>0</v>
          </cell>
          <cell r="U65" t="b">
            <v>1</v>
          </cell>
          <cell r="V65" t="b">
            <v>0</v>
          </cell>
          <cell r="W65" t="str">
            <v>Accounting And Contracts</v>
          </cell>
          <cell r="X65">
            <v>0</v>
          </cell>
          <cell r="Y65">
            <v>218406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 t="str">
            <v>30</v>
          </cell>
          <cell r="AH65" t="str">
            <v>CM</v>
          </cell>
          <cell r="AI65" t="str">
            <v>FullyF</v>
          </cell>
          <cell r="AJ65" t="str">
            <v>FF</v>
          </cell>
        </row>
        <row r="66">
          <cell r="A66" t="str">
            <v>0022234</v>
          </cell>
          <cell r="B66" t="str">
            <v>91061107</v>
          </cell>
          <cell r="C66" t="str">
            <v>91061107</v>
          </cell>
          <cell r="D66" t="str">
            <v>CENTER FOR THE STUDY OF HUMAN DISEASE</v>
          </cell>
          <cell r="E66">
            <v>33390</v>
          </cell>
          <cell r="F66">
            <v>35461</v>
          </cell>
          <cell r="G66">
            <v>33419</v>
          </cell>
          <cell r="I66">
            <v>35695</v>
          </cell>
          <cell r="J66">
            <v>2792074</v>
          </cell>
          <cell r="K66">
            <v>2792074</v>
          </cell>
          <cell r="L66">
            <v>2792074</v>
          </cell>
          <cell r="M66">
            <v>2865357.83</v>
          </cell>
          <cell r="N66">
            <v>0</v>
          </cell>
          <cell r="O66">
            <v>200506</v>
          </cell>
          <cell r="P66">
            <v>2792074</v>
          </cell>
          <cell r="Q66" t="str">
            <v>08</v>
          </cell>
          <cell r="R66" t="str">
            <v>Medicine</v>
          </cell>
          <cell r="T66" t="b">
            <v>1</v>
          </cell>
          <cell r="U66" t="b">
            <v>1</v>
          </cell>
          <cell r="V66" t="b">
            <v>0</v>
          </cell>
          <cell r="W66" t="str">
            <v>MED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I66" t="str">
            <v>Tomb</v>
          </cell>
          <cell r="AJ66" t="str">
            <v>T</v>
          </cell>
        </row>
        <row r="67">
          <cell r="A67" t="str">
            <v>0022235</v>
          </cell>
          <cell r="B67" t="str">
            <v>91062513</v>
          </cell>
          <cell r="C67" t="str">
            <v>91062513</v>
          </cell>
          <cell r="D67" t="str">
            <v>OML ROOM 201 BIOSPHERICS OFFICE</v>
          </cell>
          <cell r="E67">
            <v>33390</v>
          </cell>
          <cell r="F67">
            <v>33908</v>
          </cell>
          <cell r="G67">
            <v>33816</v>
          </cell>
          <cell r="I67">
            <v>34540</v>
          </cell>
          <cell r="J67">
            <v>99440</v>
          </cell>
          <cell r="K67">
            <v>99440</v>
          </cell>
          <cell r="L67">
            <v>99440</v>
          </cell>
          <cell r="M67">
            <v>99439.53</v>
          </cell>
          <cell r="N67">
            <v>0</v>
          </cell>
          <cell r="O67">
            <v>200506</v>
          </cell>
          <cell r="P67">
            <v>99440</v>
          </cell>
          <cell r="Q67" t="str">
            <v>04</v>
          </cell>
          <cell r="R67" t="str">
            <v>Academic Space: Science</v>
          </cell>
          <cell r="T67" t="b">
            <v>1</v>
          </cell>
          <cell r="U67" t="b">
            <v>1</v>
          </cell>
          <cell r="V67" t="b">
            <v>0</v>
          </cell>
          <cell r="W67" t="str">
            <v>PLN</v>
          </cell>
          <cell r="X67">
            <v>0</v>
          </cell>
          <cell r="Y67">
            <v>0</v>
          </cell>
          <cell r="Z67">
            <v>99440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I67" t="str">
            <v>Tomb</v>
          </cell>
          <cell r="AJ67" t="str">
            <v>T</v>
          </cell>
        </row>
        <row r="68">
          <cell r="A68" t="str">
            <v>0022236</v>
          </cell>
          <cell r="B68" t="str">
            <v>P91062501</v>
          </cell>
          <cell r="C68" t="str">
            <v>91062501</v>
          </cell>
          <cell r="D68" t="str">
            <v>CAMPUS EXTERIOR LIGHTING</v>
          </cell>
          <cell r="E68">
            <v>33390</v>
          </cell>
          <cell r="G68">
            <v>33786</v>
          </cell>
          <cell r="I68">
            <v>34729</v>
          </cell>
          <cell r="J68">
            <v>235816</v>
          </cell>
          <cell r="K68">
            <v>235816</v>
          </cell>
          <cell r="L68">
            <v>235816</v>
          </cell>
          <cell r="M68">
            <v>10000</v>
          </cell>
          <cell r="N68">
            <v>225816</v>
          </cell>
          <cell r="O68">
            <v>200506</v>
          </cell>
          <cell r="P68">
            <v>235816</v>
          </cell>
          <cell r="Q68" t="str">
            <v>65</v>
          </cell>
          <cell r="R68" t="str">
            <v>Admin&amp;Other Utilities Central</v>
          </cell>
          <cell r="T68" t="b">
            <v>0</v>
          </cell>
          <cell r="U68" t="b">
            <v>1</v>
          </cell>
          <cell r="V68" t="b">
            <v>0</v>
          </cell>
          <cell r="W68" t="str">
            <v>Accounting And Contracts</v>
          </cell>
          <cell r="X68">
            <v>0</v>
          </cell>
          <cell r="Y68">
            <v>225816</v>
          </cell>
          <cell r="Z68">
            <v>10000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 t="str">
            <v>30</v>
          </cell>
          <cell r="AH68" t="str">
            <v>CM</v>
          </cell>
          <cell r="AI68" t="str">
            <v>FullyF</v>
          </cell>
          <cell r="AJ68" t="str">
            <v>FF</v>
          </cell>
        </row>
        <row r="69">
          <cell r="A69" t="str">
            <v>0022237</v>
          </cell>
          <cell r="B69" t="str">
            <v>91070101</v>
          </cell>
          <cell r="C69" t="str">
            <v>91070101</v>
          </cell>
          <cell r="D69" t="str">
            <v>D-FIELD IRRIGATION PROJECT</v>
          </cell>
          <cell r="E69">
            <v>33420</v>
          </cell>
          <cell r="F69">
            <v>33542</v>
          </cell>
          <cell r="G69">
            <v>33542</v>
          </cell>
          <cell r="I69">
            <v>34963</v>
          </cell>
          <cell r="J69">
            <v>72612</v>
          </cell>
          <cell r="K69">
            <v>72612</v>
          </cell>
          <cell r="L69">
            <v>72612</v>
          </cell>
          <cell r="M69">
            <v>72612</v>
          </cell>
          <cell r="N69">
            <v>0</v>
          </cell>
          <cell r="O69">
            <v>200506</v>
          </cell>
          <cell r="P69">
            <v>72612</v>
          </cell>
          <cell r="Q69" t="str">
            <v>10</v>
          </cell>
          <cell r="R69" t="str">
            <v>Athletics</v>
          </cell>
          <cell r="T69" t="b">
            <v>1</v>
          </cell>
          <cell r="U69" t="b">
            <v>1</v>
          </cell>
          <cell r="V69" t="b">
            <v>0</v>
          </cell>
          <cell r="W69" t="str">
            <v>FIN</v>
          </cell>
          <cell r="X69">
            <v>0</v>
          </cell>
          <cell r="Y69">
            <v>0</v>
          </cell>
          <cell r="Z69">
            <v>72612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 t="str">
            <v>Tomb</v>
          </cell>
          <cell r="AJ69" t="str">
            <v>T</v>
          </cell>
        </row>
        <row r="70">
          <cell r="A70" t="str">
            <v>0022238</v>
          </cell>
          <cell r="B70" t="str">
            <v>P91062507</v>
          </cell>
          <cell r="C70" t="str">
            <v>91062507</v>
          </cell>
          <cell r="D70" t="str">
            <v>SPL ELECTRICAL VAULT</v>
          </cell>
          <cell r="E70">
            <v>33390</v>
          </cell>
          <cell r="F70">
            <v>34515</v>
          </cell>
          <cell r="G70">
            <v>33817</v>
          </cell>
          <cell r="I70">
            <v>34729</v>
          </cell>
          <cell r="J70">
            <v>613219</v>
          </cell>
          <cell r="K70">
            <v>613219</v>
          </cell>
          <cell r="L70">
            <v>613219</v>
          </cell>
          <cell r="M70">
            <v>213313.02</v>
          </cell>
          <cell r="N70">
            <v>399906</v>
          </cell>
          <cell r="O70">
            <v>200506</v>
          </cell>
          <cell r="P70">
            <v>613219</v>
          </cell>
          <cell r="Q70" t="str">
            <v>65</v>
          </cell>
          <cell r="R70" t="str">
            <v>Admin&amp;Other Utilities Central</v>
          </cell>
          <cell r="T70" t="b">
            <v>0</v>
          </cell>
          <cell r="U70" t="b">
            <v>1</v>
          </cell>
          <cell r="V70" t="b">
            <v>0</v>
          </cell>
          <cell r="W70" t="str">
            <v>Accounting And Contracts</v>
          </cell>
          <cell r="X70">
            <v>0</v>
          </cell>
          <cell r="Y70">
            <v>399906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 t="str">
            <v>30</v>
          </cell>
          <cell r="AH70" t="str">
            <v>CM</v>
          </cell>
          <cell r="AI70" t="str">
            <v>FullyF</v>
          </cell>
          <cell r="AJ70" t="str">
            <v>FF</v>
          </cell>
        </row>
        <row r="71">
          <cell r="A71" t="str">
            <v>0022239</v>
          </cell>
          <cell r="B71" t="str">
            <v>91062509</v>
          </cell>
          <cell r="C71" t="str">
            <v>91062509</v>
          </cell>
          <cell r="D71" t="str">
            <v>OML RM 107 LAB RENOVATION</v>
          </cell>
          <cell r="E71">
            <v>33390</v>
          </cell>
          <cell r="F71">
            <v>34120</v>
          </cell>
          <cell r="G71">
            <v>33938</v>
          </cell>
          <cell r="I71">
            <v>34540</v>
          </cell>
          <cell r="J71">
            <v>133502</v>
          </cell>
          <cell r="K71">
            <v>133502</v>
          </cell>
          <cell r="L71">
            <v>133502</v>
          </cell>
          <cell r="M71">
            <v>134007.29999999999</v>
          </cell>
          <cell r="N71">
            <v>0</v>
          </cell>
          <cell r="O71">
            <v>200506</v>
          </cell>
          <cell r="P71">
            <v>133502</v>
          </cell>
          <cell r="Q71" t="str">
            <v>04</v>
          </cell>
          <cell r="R71" t="str">
            <v>Academic Space: Science</v>
          </cell>
          <cell r="T71" t="b">
            <v>1</v>
          </cell>
          <cell r="U71" t="b">
            <v>1</v>
          </cell>
          <cell r="V71" t="b">
            <v>0</v>
          </cell>
          <cell r="W71" t="str">
            <v>PLN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 t="str">
            <v>Tomb</v>
          </cell>
          <cell r="AJ71" t="str">
            <v>T</v>
          </cell>
        </row>
        <row r="72">
          <cell r="A72" t="str">
            <v>0022240</v>
          </cell>
          <cell r="B72" t="str">
            <v>C91070102</v>
          </cell>
          <cell r="C72" t="str">
            <v>91070102</v>
          </cell>
          <cell r="D72" t="str">
            <v>MED SCH FIBER OPTIC CABLES</v>
          </cell>
          <cell r="E72">
            <v>33420</v>
          </cell>
          <cell r="G72">
            <v>33756</v>
          </cell>
          <cell r="I72">
            <v>34719</v>
          </cell>
          <cell r="J72">
            <v>347382</v>
          </cell>
          <cell r="K72">
            <v>347382</v>
          </cell>
          <cell r="L72">
            <v>347382</v>
          </cell>
          <cell r="M72">
            <v>109359.42</v>
          </cell>
          <cell r="N72">
            <v>238023</v>
          </cell>
          <cell r="O72">
            <v>200506</v>
          </cell>
          <cell r="P72">
            <v>347382</v>
          </cell>
          <cell r="Q72" t="str">
            <v>11</v>
          </cell>
          <cell r="R72" t="str">
            <v>Utilities &amp; Infrastructure</v>
          </cell>
          <cell r="T72" t="b">
            <v>0</v>
          </cell>
          <cell r="U72" t="b">
            <v>1</v>
          </cell>
          <cell r="V72" t="b">
            <v>0</v>
          </cell>
          <cell r="W72" t="str">
            <v>Finance-General Administration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I72" t="str">
            <v>Tomb</v>
          </cell>
          <cell r="AJ72" t="str">
            <v>T</v>
          </cell>
        </row>
        <row r="73">
          <cell r="A73" t="str">
            <v>0022241</v>
          </cell>
          <cell r="D73" t="str">
            <v>BIOLOGY PEW EQUIPMENT</v>
          </cell>
          <cell r="E73">
            <v>33430</v>
          </cell>
          <cell r="F73">
            <v>34880</v>
          </cell>
          <cell r="G73">
            <v>34880</v>
          </cell>
          <cell r="I73">
            <v>34894</v>
          </cell>
          <cell r="J73">
            <v>273483</v>
          </cell>
          <cell r="K73">
            <v>273483</v>
          </cell>
          <cell r="L73">
            <v>273483</v>
          </cell>
          <cell r="M73">
            <v>273483.32</v>
          </cell>
          <cell r="N73">
            <v>0</v>
          </cell>
          <cell r="O73">
            <v>200506</v>
          </cell>
          <cell r="P73">
            <v>273483</v>
          </cell>
          <cell r="Q73" t="str">
            <v>04</v>
          </cell>
          <cell r="R73" t="str">
            <v>Academic Space: Science</v>
          </cell>
          <cell r="T73" t="b">
            <v>1</v>
          </cell>
          <cell r="U73" t="b">
            <v>1</v>
          </cell>
          <cell r="V73" t="b">
            <v>0</v>
          </cell>
          <cell r="W73" t="str">
            <v>FIN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 t="str">
            <v>Tomb</v>
          </cell>
          <cell r="AJ73" t="str">
            <v>T</v>
          </cell>
        </row>
        <row r="74">
          <cell r="A74" t="str">
            <v>0022242</v>
          </cell>
          <cell r="B74" t="str">
            <v>91043001</v>
          </cell>
          <cell r="C74" t="str">
            <v>91043001</v>
          </cell>
          <cell r="D74" t="str">
            <v>BEINECKE ARCHIVES &amp; MANUSCRIPTS REORGANIZATIO</v>
          </cell>
          <cell r="E74">
            <v>33420</v>
          </cell>
          <cell r="F74">
            <v>34515</v>
          </cell>
          <cell r="G74">
            <v>33969</v>
          </cell>
          <cell r="I74">
            <v>34729</v>
          </cell>
          <cell r="J74">
            <v>215877</v>
          </cell>
          <cell r="K74">
            <v>215877</v>
          </cell>
          <cell r="L74">
            <v>215877</v>
          </cell>
          <cell r="M74">
            <v>216683.15</v>
          </cell>
          <cell r="N74">
            <v>0</v>
          </cell>
          <cell r="O74">
            <v>200506</v>
          </cell>
          <cell r="P74">
            <v>215877</v>
          </cell>
          <cell r="Q74" t="str">
            <v>06</v>
          </cell>
          <cell r="R74" t="str">
            <v>Libraries</v>
          </cell>
          <cell r="T74" t="b">
            <v>1</v>
          </cell>
          <cell r="U74" t="b">
            <v>1</v>
          </cell>
          <cell r="V74" t="b">
            <v>0</v>
          </cell>
          <cell r="W74" t="str">
            <v>PLN</v>
          </cell>
          <cell r="X74">
            <v>0</v>
          </cell>
          <cell r="Y74">
            <v>0</v>
          </cell>
          <cell r="Z74">
            <v>215877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I74" t="str">
            <v>Tomb</v>
          </cell>
          <cell r="AJ74" t="str">
            <v>T</v>
          </cell>
        </row>
        <row r="75">
          <cell r="A75" t="str">
            <v>0022243</v>
          </cell>
          <cell r="B75" t="str">
            <v>91070901</v>
          </cell>
          <cell r="C75" t="str">
            <v>91070901</v>
          </cell>
          <cell r="D75" t="str">
            <v>STILES/MORSE WINDOWS</v>
          </cell>
          <cell r="E75">
            <v>33420</v>
          </cell>
          <cell r="F75">
            <v>33785</v>
          </cell>
          <cell r="G75">
            <v>33785</v>
          </cell>
          <cell r="I75">
            <v>35415</v>
          </cell>
          <cell r="J75">
            <v>22296</v>
          </cell>
          <cell r="K75">
            <v>22296</v>
          </cell>
          <cell r="L75">
            <v>22296</v>
          </cell>
          <cell r="M75">
            <v>20827.86</v>
          </cell>
          <cell r="N75">
            <v>0</v>
          </cell>
          <cell r="O75">
            <v>200506</v>
          </cell>
          <cell r="P75">
            <v>22296</v>
          </cell>
          <cell r="Q75" t="str">
            <v>02</v>
          </cell>
          <cell r="R75" t="str">
            <v>Undergrad Housing: Other</v>
          </cell>
          <cell r="T75" t="b">
            <v>1</v>
          </cell>
          <cell r="U75" t="b">
            <v>0</v>
          </cell>
          <cell r="V75" t="b">
            <v>1</v>
          </cell>
          <cell r="W75" t="str">
            <v>MGT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I75" t="str">
            <v>Vclosed</v>
          </cell>
          <cell r="AJ75" t="str">
            <v>VC</v>
          </cell>
        </row>
        <row r="76">
          <cell r="A76" t="str">
            <v>0022244</v>
          </cell>
          <cell r="B76" t="str">
            <v>P91070903</v>
          </cell>
          <cell r="C76" t="str">
            <v>91070903</v>
          </cell>
          <cell r="D76" t="str">
            <v>PROSPECT 140 URBAN HALL 1ST FLOOR RENOVATIONS</v>
          </cell>
          <cell r="E76">
            <v>33420</v>
          </cell>
          <cell r="G76">
            <v>33664</v>
          </cell>
          <cell r="I76">
            <v>34171</v>
          </cell>
          <cell r="J76">
            <v>180223</v>
          </cell>
          <cell r="K76">
            <v>180223</v>
          </cell>
          <cell r="L76">
            <v>180223</v>
          </cell>
          <cell r="M76">
            <v>180223</v>
          </cell>
          <cell r="N76">
            <v>0</v>
          </cell>
          <cell r="O76">
            <v>200506</v>
          </cell>
          <cell r="P76">
            <v>180223</v>
          </cell>
          <cell r="Q76" t="str">
            <v>05</v>
          </cell>
          <cell r="R76" t="str">
            <v>Academic Space: Non-Science</v>
          </cell>
          <cell r="T76" t="b">
            <v>1</v>
          </cell>
          <cell r="U76" t="b">
            <v>1</v>
          </cell>
          <cell r="V76" t="b">
            <v>0</v>
          </cell>
          <cell r="W76" t="str">
            <v>Accounting And Contracts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I76" t="str">
            <v>Tomb</v>
          </cell>
          <cell r="AJ76" t="str">
            <v>T</v>
          </cell>
        </row>
        <row r="77">
          <cell r="A77" t="str">
            <v>0022245</v>
          </cell>
          <cell r="B77" t="str">
            <v>91070905</v>
          </cell>
          <cell r="C77" t="str">
            <v>91070905</v>
          </cell>
          <cell r="D77" t="str">
            <v>SHM-RMS B305-307 BIOMED COMPUTING OFFICE RENO</v>
          </cell>
          <cell r="E77">
            <v>33420</v>
          </cell>
          <cell r="F77">
            <v>33969</v>
          </cell>
          <cell r="G77">
            <v>33908</v>
          </cell>
          <cell r="I77">
            <v>35415</v>
          </cell>
          <cell r="J77">
            <v>135945</v>
          </cell>
          <cell r="K77">
            <v>135945</v>
          </cell>
          <cell r="L77">
            <v>135945</v>
          </cell>
          <cell r="M77">
            <v>136246.76</v>
          </cell>
          <cell r="N77">
            <v>0</v>
          </cell>
          <cell r="O77">
            <v>200506</v>
          </cell>
          <cell r="P77">
            <v>135945</v>
          </cell>
          <cell r="Q77" t="str">
            <v>08</v>
          </cell>
          <cell r="R77" t="str">
            <v>Medicine</v>
          </cell>
          <cell r="T77" t="b">
            <v>1</v>
          </cell>
          <cell r="U77" t="b">
            <v>1</v>
          </cell>
          <cell r="V77" t="b">
            <v>0</v>
          </cell>
          <cell r="W77" t="str">
            <v>MED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I77" t="str">
            <v>Tomb</v>
          </cell>
          <cell r="AJ77" t="str">
            <v>T</v>
          </cell>
        </row>
        <row r="78">
          <cell r="A78" t="str">
            <v>0022246</v>
          </cell>
          <cell r="C78" t="str">
            <v>91070906</v>
          </cell>
          <cell r="D78" t="str">
            <v>LSOG - RMS 119,123,125-127 ANIMAL CARE RENO</v>
          </cell>
          <cell r="E78">
            <v>33420</v>
          </cell>
          <cell r="F78">
            <v>33903</v>
          </cell>
          <cell r="G78">
            <v>33908</v>
          </cell>
          <cell r="I78">
            <v>34834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200506</v>
          </cell>
          <cell r="P78">
            <v>0</v>
          </cell>
          <cell r="Q78" t="str">
            <v>08</v>
          </cell>
          <cell r="R78" t="str">
            <v>Medicine</v>
          </cell>
          <cell r="T78" t="b">
            <v>1</v>
          </cell>
          <cell r="U78" t="b">
            <v>1</v>
          </cell>
          <cell r="V78" t="b">
            <v>0</v>
          </cell>
          <cell r="W78" t="str">
            <v>MED</v>
          </cell>
          <cell r="X78">
            <v>0</v>
          </cell>
          <cell r="Y78">
            <v>0</v>
          </cell>
          <cell r="Z78">
            <v>0</v>
          </cell>
          <cell r="AI78" t="str">
            <v>Tomb</v>
          </cell>
          <cell r="AJ78" t="str">
            <v>T</v>
          </cell>
        </row>
        <row r="79">
          <cell r="A79" t="str">
            <v>0022247</v>
          </cell>
          <cell r="B79" t="str">
            <v>91073101</v>
          </cell>
          <cell r="C79" t="str">
            <v>91073101</v>
          </cell>
          <cell r="D79" t="str">
            <v>SLOANE PHYSICS RM 58 REN PHYSICS</v>
          </cell>
          <cell r="E79">
            <v>33451</v>
          </cell>
          <cell r="F79">
            <v>33877</v>
          </cell>
          <cell r="G79">
            <v>33816</v>
          </cell>
          <cell r="I79">
            <v>34171</v>
          </cell>
          <cell r="J79">
            <v>64441</v>
          </cell>
          <cell r="K79">
            <v>64441</v>
          </cell>
          <cell r="L79">
            <v>64441</v>
          </cell>
          <cell r="M79">
            <v>64441</v>
          </cell>
          <cell r="N79">
            <v>0</v>
          </cell>
          <cell r="O79">
            <v>200506</v>
          </cell>
          <cell r="P79">
            <v>64441</v>
          </cell>
          <cell r="Q79" t="str">
            <v>04</v>
          </cell>
          <cell r="R79" t="str">
            <v>Academic Space: Science</v>
          </cell>
          <cell r="T79" t="b">
            <v>1</v>
          </cell>
          <cell r="U79" t="b">
            <v>1</v>
          </cell>
          <cell r="V79" t="b">
            <v>0</v>
          </cell>
          <cell r="W79" t="str">
            <v>PLN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I79" t="str">
            <v>Tomb</v>
          </cell>
          <cell r="AJ79" t="str">
            <v>T</v>
          </cell>
        </row>
        <row r="80">
          <cell r="A80" t="str">
            <v>0022248</v>
          </cell>
          <cell r="B80" t="str">
            <v>P91080604</v>
          </cell>
          <cell r="C80" t="str">
            <v>91080604</v>
          </cell>
          <cell r="D80" t="str">
            <v>WINCHESTER RMS B5 &amp; B9 MASS SPECTROMETER RELO</v>
          </cell>
          <cell r="E80">
            <v>33451</v>
          </cell>
          <cell r="F80">
            <v>34150</v>
          </cell>
          <cell r="G80">
            <v>34213</v>
          </cell>
          <cell r="I80">
            <v>35415</v>
          </cell>
          <cell r="J80">
            <v>240582</v>
          </cell>
          <cell r="K80">
            <v>240582</v>
          </cell>
          <cell r="L80">
            <v>240582</v>
          </cell>
          <cell r="M80">
            <v>0</v>
          </cell>
          <cell r="N80">
            <v>240582</v>
          </cell>
          <cell r="O80">
            <v>200506</v>
          </cell>
          <cell r="P80">
            <v>240582</v>
          </cell>
          <cell r="Q80" t="str">
            <v>80</v>
          </cell>
          <cell r="R80" t="str">
            <v>Medicine</v>
          </cell>
          <cell r="T80" t="b">
            <v>0</v>
          </cell>
          <cell r="U80" t="b">
            <v>1</v>
          </cell>
          <cell r="V80" t="b">
            <v>0</v>
          </cell>
          <cell r="W80" t="str">
            <v>Asset Management</v>
          </cell>
          <cell r="X80">
            <v>0</v>
          </cell>
          <cell r="Y80">
            <v>240582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 t="str">
            <v>20</v>
          </cell>
          <cell r="AH80" t="str">
            <v>PR</v>
          </cell>
          <cell r="AI80" t="str">
            <v>FullyF</v>
          </cell>
          <cell r="AJ80" t="str">
            <v>FF</v>
          </cell>
        </row>
        <row r="81">
          <cell r="A81" t="str">
            <v>0022249</v>
          </cell>
          <cell r="B81" t="str">
            <v>P91080606</v>
          </cell>
          <cell r="C81" t="str">
            <v>91080606</v>
          </cell>
          <cell r="D81" t="str">
            <v>SSS ELEVATOR REPL FLRS 1-9 PROSPECT ST</v>
          </cell>
          <cell r="E81">
            <v>33451</v>
          </cell>
          <cell r="F81">
            <v>34028</v>
          </cell>
          <cell r="G81">
            <v>33848</v>
          </cell>
          <cell r="I81">
            <v>34869</v>
          </cell>
          <cell r="J81">
            <v>173083</v>
          </cell>
          <cell r="K81">
            <v>173083</v>
          </cell>
          <cell r="L81">
            <v>173083</v>
          </cell>
          <cell r="M81">
            <v>0</v>
          </cell>
          <cell r="N81">
            <v>173083</v>
          </cell>
          <cell r="O81">
            <v>200506</v>
          </cell>
          <cell r="P81">
            <v>173083</v>
          </cell>
          <cell r="Q81" t="str">
            <v>22</v>
          </cell>
          <cell r="R81" t="str">
            <v>Soc Sci</v>
          </cell>
          <cell r="T81" t="b">
            <v>0</v>
          </cell>
          <cell r="U81" t="b">
            <v>1</v>
          </cell>
          <cell r="V81" t="b">
            <v>0</v>
          </cell>
          <cell r="W81" t="str">
            <v>Accounting And Contracts</v>
          </cell>
          <cell r="X81">
            <v>0</v>
          </cell>
          <cell r="Y81">
            <v>173083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 t="str">
            <v>30</v>
          </cell>
          <cell r="AH81" t="str">
            <v>CM</v>
          </cell>
          <cell r="AI81" t="str">
            <v>FullyF</v>
          </cell>
          <cell r="AJ81" t="str">
            <v>FF</v>
          </cell>
        </row>
        <row r="82">
          <cell r="A82" t="str">
            <v>0022250</v>
          </cell>
          <cell r="B82" t="str">
            <v>91080609</v>
          </cell>
          <cell r="C82" t="str">
            <v>91080609</v>
          </cell>
          <cell r="D82" t="str">
            <v>BAC CURTAIN WALL REHABILITATION</v>
          </cell>
          <cell r="E82">
            <v>33451</v>
          </cell>
          <cell r="F82">
            <v>34273</v>
          </cell>
          <cell r="G82">
            <v>33908</v>
          </cell>
          <cell r="I82">
            <v>34865</v>
          </cell>
          <cell r="J82">
            <v>94870</v>
          </cell>
          <cell r="K82">
            <v>94870</v>
          </cell>
          <cell r="L82">
            <v>94870</v>
          </cell>
          <cell r="M82">
            <v>95995.02</v>
          </cell>
          <cell r="N82">
            <v>0</v>
          </cell>
          <cell r="O82">
            <v>200506</v>
          </cell>
          <cell r="P82">
            <v>94870</v>
          </cell>
          <cell r="Q82" t="str">
            <v>12</v>
          </cell>
          <cell r="R82" t="str">
            <v>Administrative &amp; University-Wide</v>
          </cell>
          <cell r="T82" t="b">
            <v>1</v>
          </cell>
          <cell r="U82" t="b">
            <v>1</v>
          </cell>
          <cell r="V82" t="b">
            <v>0</v>
          </cell>
          <cell r="W82" t="str">
            <v>PLN</v>
          </cell>
          <cell r="X82">
            <v>0</v>
          </cell>
          <cell r="Y82">
            <v>0</v>
          </cell>
          <cell r="Z82">
            <v>94870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I82" t="str">
            <v>Tomb</v>
          </cell>
          <cell r="AJ82" t="str">
            <v>T</v>
          </cell>
        </row>
        <row r="83">
          <cell r="A83" t="str">
            <v>0022251</v>
          </cell>
          <cell r="D83" t="str">
            <v>DEVELOPMENT CAMPAIGN CAPITAL COST 91</v>
          </cell>
          <cell r="E83">
            <v>33390</v>
          </cell>
          <cell r="F83">
            <v>33511</v>
          </cell>
          <cell r="G83">
            <v>33328</v>
          </cell>
          <cell r="I83">
            <v>33462</v>
          </cell>
          <cell r="J83">
            <v>649937</v>
          </cell>
          <cell r="K83">
            <v>649939</v>
          </cell>
          <cell r="L83">
            <v>649939</v>
          </cell>
          <cell r="M83">
            <v>0</v>
          </cell>
          <cell r="N83">
            <v>649937</v>
          </cell>
          <cell r="O83">
            <v>200506</v>
          </cell>
          <cell r="P83">
            <v>649939</v>
          </cell>
          <cell r="Q83" t="str">
            <v>13</v>
          </cell>
          <cell r="R83" t="str">
            <v>Other</v>
          </cell>
          <cell r="T83" t="b">
            <v>1</v>
          </cell>
          <cell r="U83" t="b">
            <v>1</v>
          </cell>
          <cell r="V83" t="b">
            <v>0</v>
          </cell>
          <cell r="W83" t="str">
            <v>FIN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I83" t="str">
            <v>Tomb</v>
          </cell>
          <cell r="AJ83" t="str">
            <v>T</v>
          </cell>
        </row>
        <row r="84">
          <cell r="A84" t="str">
            <v>0022252</v>
          </cell>
          <cell r="B84" t="str">
            <v>91082002</v>
          </cell>
          <cell r="C84" t="str">
            <v>91082002</v>
          </cell>
          <cell r="D84" t="str">
            <v>KBT HVAC/EXHAUST HOOD</v>
          </cell>
          <cell r="E84">
            <v>33451</v>
          </cell>
          <cell r="F84">
            <v>34334</v>
          </cell>
          <cell r="G84">
            <v>34120</v>
          </cell>
          <cell r="I84">
            <v>34729</v>
          </cell>
          <cell r="J84">
            <v>14876</v>
          </cell>
          <cell r="K84">
            <v>14876</v>
          </cell>
          <cell r="L84">
            <v>14876</v>
          </cell>
          <cell r="M84">
            <v>14876.09</v>
          </cell>
          <cell r="N84">
            <v>0</v>
          </cell>
          <cell r="O84">
            <v>200506</v>
          </cell>
          <cell r="P84">
            <v>14876</v>
          </cell>
          <cell r="Q84" t="str">
            <v>04</v>
          </cell>
          <cell r="R84" t="str">
            <v>Academic Space: Science</v>
          </cell>
          <cell r="T84" t="b">
            <v>1</v>
          </cell>
          <cell r="U84" t="b">
            <v>1</v>
          </cell>
          <cell r="V84" t="b">
            <v>0</v>
          </cell>
          <cell r="W84" t="str">
            <v>PLN</v>
          </cell>
          <cell r="X84">
            <v>0</v>
          </cell>
          <cell r="Y84">
            <v>0</v>
          </cell>
          <cell r="Z84">
            <v>14876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I84" t="str">
            <v>Tomb</v>
          </cell>
          <cell r="AJ84" t="str">
            <v>T</v>
          </cell>
        </row>
        <row r="85">
          <cell r="A85" t="str">
            <v>0022253</v>
          </cell>
          <cell r="B85" t="str">
            <v>P91082004</v>
          </cell>
          <cell r="C85" t="str">
            <v>91082004</v>
          </cell>
          <cell r="D85" t="str">
            <v>WEIR HALL ROOF &amp; MASONRY</v>
          </cell>
          <cell r="E85">
            <v>33451</v>
          </cell>
          <cell r="G85">
            <v>33939</v>
          </cell>
          <cell r="I85">
            <v>35159</v>
          </cell>
          <cell r="J85">
            <v>481657</v>
          </cell>
          <cell r="K85">
            <v>481657</v>
          </cell>
          <cell r="L85">
            <v>481657</v>
          </cell>
          <cell r="M85">
            <v>452000</v>
          </cell>
          <cell r="N85">
            <v>29657</v>
          </cell>
          <cell r="O85">
            <v>200506</v>
          </cell>
          <cell r="P85">
            <v>481657</v>
          </cell>
          <cell r="Q85" t="str">
            <v>71</v>
          </cell>
          <cell r="R85" t="str">
            <v>Residential - Undergraduate</v>
          </cell>
          <cell r="T85" t="b">
            <v>0</v>
          </cell>
          <cell r="U85" t="b">
            <v>1</v>
          </cell>
          <cell r="V85" t="b">
            <v>0</v>
          </cell>
          <cell r="W85" t="str">
            <v>Accounting And Contracts</v>
          </cell>
          <cell r="X85">
            <v>0</v>
          </cell>
          <cell r="Y85">
            <v>29657</v>
          </cell>
          <cell r="Z85">
            <v>452000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 t="str">
            <v>30</v>
          </cell>
          <cell r="AH85" t="str">
            <v>CM</v>
          </cell>
          <cell r="AI85" t="str">
            <v>FullyF</v>
          </cell>
          <cell r="AJ85" t="str">
            <v>FF</v>
          </cell>
        </row>
        <row r="86">
          <cell r="A86" t="str">
            <v>0022254</v>
          </cell>
          <cell r="B86" t="str">
            <v>91090401</v>
          </cell>
          <cell r="C86" t="str">
            <v>91090401</v>
          </cell>
          <cell r="D86" t="str">
            <v>DIVINITY MARQUAND CHAPEL AUDIO-VISUAL RENO</v>
          </cell>
          <cell r="E86">
            <v>33482</v>
          </cell>
          <cell r="F86">
            <v>33969</v>
          </cell>
          <cell r="G86">
            <v>33816</v>
          </cell>
          <cell r="I86">
            <v>34171</v>
          </cell>
          <cell r="J86">
            <v>51684</v>
          </cell>
          <cell r="K86">
            <v>51684</v>
          </cell>
          <cell r="L86">
            <v>51684</v>
          </cell>
          <cell r="M86">
            <v>51683.51</v>
          </cell>
          <cell r="N86">
            <v>0</v>
          </cell>
          <cell r="O86">
            <v>200506</v>
          </cell>
          <cell r="P86">
            <v>51684</v>
          </cell>
          <cell r="Q86" t="str">
            <v>13</v>
          </cell>
          <cell r="R86" t="str">
            <v>Other</v>
          </cell>
          <cell r="T86" t="b">
            <v>1</v>
          </cell>
          <cell r="U86" t="b">
            <v>1</v>
          </cell>
          <cell r="V86" t="b">
            <v>0</v>
          </cell>
          <cell r="W86" t="str">
            <v>PLN</v>
          </cell>
          <cell r="X86">
            <v>0</v>
          </cell>
          <cell r="Y86">
            <v>0</v>
          </cell>
          <cell r="Z86">
            <v>43884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 t="str">
            <v>Tomb</v>
          </cell>
          <cell r="AJ86" t="str">
            <v>T</v>
          </cell>
        </row>
        <row r="87">
          <cell r="A87" t="str">
            <v>0022255</v>
          </cell>
          <cell r="B87" t="str">
            <v>91091902</v>
          </cell>
          <cell r="C87" t="str">
            <v>91091902</v>
          </cell>
          <cell r="D87" t="str">
            <v>DUNHAM 1ST, 3RD, MEZZ, ATTIC RENOVATION</v>
          </cell>
          <cell r="E87">
            <v>33482</v>
          </cell>
          <cell r="F87">
            <v>34150</v>
          </cell>
          <cell r="G87">
            <v>33816</v>
          </cell>
          <cell r="I87">
            <v>34540</v>
          </cell>
          <cell r="J87">
            <v>252582</v>
          </cell>
          <cell r="K87">
            <v>252582</v>
          </cell>
          <cell r="L87">
            <v>252582</v>
          </cell>
          <cell r="M87">
            <v>253347.37</v>
          </cell>
          <cell r="N87">
            <v>0</v>
          </cell>
          <cell r="O87">
            <v>200506</v>
          </cell>
          <cell r="P87">
            <v>252582</v>
          </cell>
          <cell r="Q87" t="str">
            <v>04</v>
          </cell>
          <cell r="R87" t="str">
            <v>Academic Space: Science</v>
          </cell>
          <cell r="T87" t="b">
            <v>1</v>
          </cell>
          <cell r="U87" t="b">
            <v>1</v>
          </cell>
          <cell r="V87" t="b">
            <v>0</v>
          </cell>
          <cell r="W87" t="str">
            <v>PLN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 t="str">
            <v>Tomb</v>
          </cell>
          <cell r="AJ87" t="str">
            <v>T</v>
          </cell>
        </row>
        <row r="88">
          <cell r="A88" t="str">
            <v>0022256</v>
          </cell>
          <cell r="B88" t="str">
            <v>P91091903</v>
          </cell>
          <cell r="C88" t="str">
            <v>91091903</v>
          </cell>
          <cell r="D88" t="str">
            <v>WHITNEY 155, MIS, COMPUTER RM EXPANSION</v>
          </cell>
          <cell r="E88">
            <v>33482</v>
          </cell>
          <cell r="F88">
            <v>33822</v>
          </cell>
          <cell r="G88">
            <v>33786</v>
          </cell>
          <cell r="I88">
            <v>37603</v>
          </cell>
          <cell r="J88">
            <v>110475</v>
          </cell>
          <cell r="K88">
            <v>110475</v>
          </cell>
          <cell r="L88">
            <v>110475</v>
          </cell>
          <cell r="M88">
            <v>0</v>
          </cell>
          <cell r="N88">
            <v>110475</v>
          </cell>
          <cell r="O88">
            <v>200506</v>
          </cell>
          <cell r="P88">
            <v>110475</v>
          </cell>
          <cell r="Q88" t="str">
            <v>12</v>
          </cell>
          <cell r="R88" t="str">
            <v>Administrative &amp; University-Wide</v>
          </cell>
          <cell r="T88" t="b">
            <v>0</v>
          </cell>
          <cell r="U88" t="b">
            <v>1</v>
          </cell>
          <cell r="V88" t="b">
            <v>0</v>
          </cell>
          <cell r="W88" t="str">
            <v>Accounting And Contracts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I88" t="str">
            <v>Tomb</v>
          </cell>
          <cell r="AJ88" t="str">
            <v>T</v>
          </cell>
        </row>
        <row r="89">
          <cell r="A89" t="str">
            <v>0022257</v>
          </cell>
          <cell r="B89" t="str">
            <v>P91091907</v>
          </cell>
          <cell r="C89" t="str">
            <v>91091907</v>
          </cell>
          <cell r="D89" t="str">
            <v>SPP,MODIFICATION UTILITIES DISTRIBUTION SYS.</v>
          </cell>
          <cell r="E89">
            <v>33482</v>
          </cell>
          <cell r="F89">
            <v>34607</v>
          </cell>
          <cell r="G89">
            <v>34213</v>
          </cell>
          <cell r="I89">
            <v>35159</v>
          </cell>
          <cell r="J89">
            <v>4416214</v>
          </cell>
          <cell r="K89">
            <v>4416214</v>
          </cell>
          <cell r="L89">
            <v>4416214</v>
          </cell>
          <cell r="M89">
            <v>0</v>
          </cell>
          <cell r="N89">
            <v>4416214</v>
          </cell>
          <cell r="O89">
            <v>200506</v>
          </cell>
          <cell r="P89">
            <v>4416214</v>
          </cell>
          <cell r="Q89" t="str">
            <v>66</v>
          </cell>
          <cell r="R89" t="str">
            <v>Admin&amp;Other YSM Utilities</v>
          </cell>
          <cell r="T89" t="b">
            <v>0</v>
          </cell>
          <cell r="U89" t="b">
            <v>1</v>
          </cell>
          <cell r="V89" t="b">
            <v>0</v>
          </cell>
          <cell r="W89" t="str">
            <v>Accounting And Contracts</v>
          </cell>
          <cell r="X89">
            <v>0</v>
          </cell>
          <cell r="Y89">
            <v>4416214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 t="str">
            <v>10</v>
          </cell>
          <cell r="AH89" t="str">
            <v>UT</v>
          </cell>
          <cell r="AI89" t="str">
            <v>FullyF</v>
          </cell>
          <cell r="AJ89" t="str">
            <v>FF</v>
          </cell>
        </row>
        <row r="90">
          <cell r="A90" t="str">
            <v>0022258</v>
          </cell>
          <cell r="B90" t="str">
            <v>P91091908</v>
          </cell>
          <cell r="C90" t="str">
            <v>91091908</v>
          </cell>
          <cell r="D90" t="str">
            <v>SPP, TEMPORARY BOILER AND CHILLER</v>
          </cell>
          <cell r="E90">
            <v>33482</v>
          </cell>
          <cell r="F90">
            <v>34880</v>
          </cell>
          <cell r="G90">
            <v>34759</v>
          </cell>
          <cell r="I90">
            <v>35159</v>
          </cell>
          <cell r="J90">
            <v>322278</v>
          </cell>
          <cell r="K90">
            <v>322278</v>
          </cell>
          <cell r="L90">
            <v>322278</v>
          </cell>
          <cell r="M90">
            <v>0</v>
          </cell>
          <cell r="N90">
            <v>322278</v>
          </cell>
          <cell r="O90">
            <v>200506</v>
          </cell>
          <cell r="P90">
            <v>322278</v>
          </cell>
          <cell r="Q90" t="str">
            <v>66</v>
          </cell>
          <cell r="R90" t="str">
            <v>Admin&amp;Other YSM Utilities</v>
          </cell>
          <cell r="T90" t="b">
            <v>0</v>
          </cell>
          <cell r="U90" t="b">
            <v>1</v>
          </cell>
          <cell r="V90" t="b">
            <v>0</v>
          </cell>
          <cell r="W90" t="str">
            <v>Accounting And Contracts</v>
          </cell>
          <cell r="X90">
            <v>0</v>
          </cell>
          <cell r="Y90">
            <v>322278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 t="str">
            <v>40</v>
          </cell>
          <cell r="AH90" t="str">
            <v>UT</v>
          </cell>
          <cell r="AI90" t="str">
            <v>FullyF</v>
          </cell>
          <cell r="AJ90" t="str">
            <v>FF</v>
          </cell>
        </row>
        <row r="91">
          <cell r="A91" t="str">
            <v>0022259</v>
          </cell>
          <cell r="B91" t="str">
            <v>91091909</v>
          </cell>
          <cell r="C91" t="str">
            <v>91091909</v>
          </cell>
          <cell r="D91" t="str">
            <v>SPP,DEMOLITION OF BOILERS 1,2,3, AND 4</v>
          </cell>
          <cell r="E91">
            <v>33482</v>
          </cell>
          <cell r="F91">
            <v>34600</v>
          </cell>
          <cell r="G91">
            <v>34242</v>
          </cell>
          <cell r="I91">
            <v>34729</v>
          </cell>
          <cell r="J91">
            <v>23744</v>
          </cell>
          <cell r="K91">
            <v>23744</v>
          </cell>
          <cell r="L91">
            <v>23744</v>
          </cell>
          <cell r="M91">
            <v>23744</v>
          </cell>
          <cell r="N91">
            <v>0</v>
          </cell>
          <cell r="O91">
            <v>200506</v>
          </cell>
          <cell r="P91">
            <v>23744</v>
          </cell>
          <cell r="Q91" t="str">
            <v>11</v>
          </cell>
          <cell r="R91" t="str">
            <v>Utilities &amp; Infrastructure</v>
          </cell>
          <cell r="T91" t="b">
            <v>1</v>
          </cell>
          <cell r="U91" t="b">
            <v>1</v>
          </cell>
          <cell r="V91" t="b">
            <v>0</v>
          </cell>
          <cell r="W91" t="str">
            <v>PLN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I91" t="str">
            <v>Tomb</v>
          </cell>
          <cell r="AJ91" t="str">
            <v>T</v>
          </cell>
        </row>
        <row r="92">
          <cell r="A92" t="str">
            <v>0022261</v>
          </cell>
          <cell r="B92" t="str">
            <v>P91093001</v>
          </cell>
          <cell r="C92" t="str">
            <v>91093001</v>
          </cell>
          <cell r="D92" t="str">
            <v>HILLHOUSE 52 &amp; 56, S.O.M., EXTERIOR REPAIRS</v>
          </cell>
          <cell r="E92">
            <v>33482</v>
          </cell>
          <cell r="F92">
            <v>33938</v>
          </cell>
          <cell r="G92">
            <v>33756</v>
          </cell>
          <cell r="I92">
            <v>34540</v>
          </cell>
          <cell r="J92">
            <v>229593</v>
          </cell>
          <cell r="K92">
            <v>229593</v>
          </cell>
          <cell r="L92">
            <v>229593</v>
          </cell>
          <cell r="M92">
            <v>0</v>
          </cell>
          <cell r="N92">
            <v>229593</v>
          </cell>
          <cell r="O92">
            <v>200506</v>
          </cell>
          <cell r="P92">
            <v>229593</v>
          </cell>
          <cell r="Q92" t="str">
            <v>05</v>
          </cell>
          <cell r="R92" t="str">
            <v>Academic Space: Non-Science</v>
          </cell>
          <cell r="T92" t="b">
            <v>0</v>
          </cell>
          <cell r="U92" t="b">
            <v>1</v>
          </cell>
          <cell r="V92" t="b">
            <v>0</v>
          </cell>
          <cell r="W92" t="str">
            <v>Accounting And Contracts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I92" t="str">
            <v>Tomb</v>
          </cell>
          <cell r="AJ92" t="str">
            <v>T</v>
          </cell>
        </row>
        <row r="93">
          <cell r="A93" t="str">
            <v>0022262</v>
          </cell>
          <cell r="B93" t="str">
            <v>C91100101</v>
          </cell>
          <cell r="C93" t="str">
            <v>91100101</v>
          </cell>
          <cell r="D93" t="str">
            <v>DEVELOPMENT CAMPAIGN SOFTWARE</v>
          </cell>
          <cell r="E93">
            <v>33512</v>
          </cell>
          <cell r="F93">
            <v>34515</v>
          </cell>
          <cell r="G93">
            <v>34304</v>
          </cell>
          <cell r="I93">
            <v>34359</v>
          </cell>
          <cell r="J93">
            <v>1900000</v>
          </cell>
          <cell r="K93">
            <v>1900000</v>
          </cell>
          <cell r="L93">
            <v>1900000</v>
          </cell>
          <cell r="M93">
            <v>0</v>
          </cell>
          <cell r="N93">
            <v>1900000</v>
          </cell>
          <cell r="O93">
            <v>200506</v>
          </cell>
          <cell r="P93">
            <v>1900000</v>
          </cell>
          <cell r="Q93" t="str">
            <v>12</v>
          </cell>
          <cell r="R93" t="str">
            <v>Administrative &amp; University-Wide</v>
          </cell>
          <cell r="T93" t="b">
            <v>1</v>
          </cell>
          <cell r="U93" t="b">
            <v>1</v>
          </cell>
          <cell r="V93" t="b">
            <v>0</v>
          </cell>
          <cell r="W93" t="str">
            <v>Finance-General Administration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I93" t="str">
            <v>Tomb</v>
          </cell>
          <cell r="AJ93" t="str">
            <v>T</v>
          </cell>
        </row>
        <row r="94">
          <cell r="A94" t="str">
            <v>0022263</v>
          </cell>
          <cell r="B94" t="str">
            <v>P91101506</v>
          </cell>
          <cell r="C94" t="str">
            <v>91101506</v>
          </cell>
          <cell r="D94" t="str">
            <v>CROWN ST 305 ROOF REPL. &amp; RELATED REPAIRS</v>
          </cell>
          <cell r="E94">
            <v>33512</v>
          </cell>
          <cell r="F94">
            <v>34368</v>
          </cell>
          <cell r="G94">
            <v>33848</v>
          </cell>
          <cell r="I94">
            <v>34869</v>
          </cell>
          <cell r="J94">
            <v>126209</v>
          </cell>
          <cell r="K94">
            <v>126209</v>
          </cell>
          <cell r="L94">
            <v>126209</v>
          </cell>
          <cell r="M94">
            <v>0</v>
          </cell>
          <cell r="N94">
            <v>126209</v>
          </cell>
          <cell r="O94">
            <v>200506</v>
          </cell>
          <cell r="P94">
            <v>126209</v>
          </cell>
          <cell r="Q94" t="str">
            <v>22</v>
          </cell>
          <cell r="R94" t="str">
            <v>Soc Sci</v>
          </cell>
          <cell r="T94" t="b">
            <v>0</v>
          </cell>
          <cell r="U94" t="b">
            <v>1</v>
          </cell>
          <cell r="V94" t="b">
            <v>0</v>
          </cell>
          <cell r="W94" t="str">
            <v>Accounting And Contracts</v>
          </cell>
          <cell r="X94">
            <v>0</v>
          </cell>
          <cell r="Y94">
            <v>126209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 t="str">
            <v>30</v>
          </cell>
          <cell r="AH94" t="str">
            <v>CM</v>
          </cell>
          <cell r="AI94" t="str">
            <v>FullyF</v>
          </cell>
          <cell r="AJ94" t="str">
            <v>FF</v>
          </cell>
        </row>
        <row r="95">
          <cell r="A95" t="str">
            <v>0022264</v>
          </cell>
          <cell r="B95" t="str">
            <v>91102906</v>
          </cell>
          <cell r="C95" t="str">
            <v>91102906</v>
          </cell>
          <cell r="D95" t="str">
            <v>OML SACHEM WING 3RD &amp; 4TH FLRS ADD. ALT.</v>
          </cell>
          <cell r="E95">
            <v>33512</v>
          </cell>
          <cell r="F95">
            <v>34424</v>
          </cell>
          <cell r="G95">
            <v>33785</v>
          </cell>
          <cell r="I95">
            <v>34729</v>
          </cell>
          <cell r="J95">
            <v>133891</v>
          </cell>
          <cell r="K95">
            <v>133891</v>
          </cell>
          <cell r="L95">
            <v>133891</v>
          </cell>
          <cell r="M95">
            <v>134229.75</v>
          </cell>
          <cell r="N95">
            <v>0</v>
          </cell>
          <cell r="O95">
            <v>200506</v>
          </cell>
          <cell r="P95">
            <v>133891</v>
          </cell>
          <cell r="Q95" t="str">
            <v>04</v>
          </cell>
          <cell r="R95" t="str">
            <v>Academic Space: Science</v>
          </cell>
          <cell r="T95" t="b">
            <v>1</v>
          </cell>
          <cell r="U95" t="b">
            <v>1</v>
          </cell>
          <cell r="V95" t="b">
            <v>0</v>
          </cell>
          <cell r="W95" t="str">
            <v>PLN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 t="str">
            <v>Tomb</v>
          </cell>
          <cell r="AJ95" t="str">
            <v>T</v>
          </cell>
        </row>
        <row r="96">
          <cell r="A96" t="str">
            <v>0022265</v>
          </cell>
          <cell r="B96" t="str">
            <v>P91091911</v>
          </cell>
          <cell r="C96" t="str">
            <v>91091911</v>
          </cell>
          <cell r="D96" t="str">
            <v>SPP, ADDITION OF BOILER AND CHILLER</v>
          </cell>
          <cell r="E96">
            <v>33482</v>
          </cell>
          <cell r="F96">
            <v>34577</v>
          </cell>
          <cell r="G96">
            <v>34304</v>
          </cell>
          <cell r="I96">
            <v>35569</v>
          </cell>
          <cell r="J96">
            <v>1665661</v>
          </cell>
          <cell r="K96">
            <v>1665661</v>
          </cell>
          <cell r="L96">
            <v>1665661</v>
          </cell>
          <cell r="M96">
            <v>0</v>
          </cell>
          <cell r="N96">
            <v>1665661</v>
          </cell>
          <cell r="O96">
            <v>200506</v>
          </cell>
          <cell r="P96">
            <v>1665661</v>
          </cell>
          <cell r="Q96" t="str">
            <v>66</v>
          </cell>
          <cell r="R96" t="str">
            <v>Admin&amp;Other YSM Utilities</v>
          </cell>
          <cell r="T96" t="b">
            <v>0</v>
          </cell>
          <cell r="U96" t="b">
            <v>1</v>
          </cell>
          <cell r="V96" t="b">
            <v>0</v>
          </cell>
          <cell r="W96" t="str">
            <v>Accounting And Contracts</v>
          </cell>
          <cell r="X96">
            <v>0</v>
          </cell>
          <cell r="Y96">
            <v>1665661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 t="str">
            <v>40</v>
          </cell>
          <cell r="AH96" t="str">
            <v>UT</v>
          </cell>
          <cell r="AI96" t="str">
            <v>FullyF</v>
          </cell>
          <cell r="AJ96" t="str">
            <v>FF</v>
          </cell>
        </row>
        <row r="97">
          <cell r="A97" t="str">
            <v>0022266</v>
          </cell>
          <cell r="B97" t="str">
            <v>91101507</v>
          </cell>
          <cell r="C97" t="str">
            <v>91101507</v>
          </cell>
          <cell r="D97" t="str">
            <v>KCL, MECHANICAL SYSTEM RENOVATION</v>
          </cell>
          <cell r="E97">
            <v>33512</v>
          </cell>
          <cell r="F97">
            <v>34515</v>
          </cell>
          <cell r="G97">
            <v>34515</v>
          </cell>
          <cell r="I97">
            <v>34729</v>
          </cell>
          <cell r="J97">
            <v>31626</v>
          </cell>
          <cell r="K97">
            <v>31626</v>
          </cell>
          <cell r="L97">
            <v>31626</v>
          </cell>
          <cell r="M97">
            <v>31625.73</v>
          </cell>
          <cell r="N97">
            <v>0</v>
          </cell>
          <cell r="O97">
            <v>200506</v>
          </cell>
          <cell r="P97">
            <v>31626</v>
          </cell>
          <cell r="Q97" t="str">
            <v>04</v>
          </cell>
          <cell r="R97" t="str">
            <v>Academic Space: Science</v>
          </cell>
          <cell r="T97" t="b">
            <v>1</v>
          </cell>
          <cell r="U97" t="b">
            <v>1</v>
          </cell>
          <cell r="V97" t="b">
            <v>0</v>
          </cell>
          <cell r="W97" t="str">
            <v>PLN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I97" t="str">
            <v>Tomb</v>
          </cell>
          <cell r="AJ97" t="str">
            <v>T</v>
          </cell>
        </row>
        <row r="98">
          <cell r="A98" t="str">
            <v>0022267</v>
          </cell>
          <cell r="B98" t="str">
            <v>P91102901</v>
          </cell>
          <cell r="C98" t="str">
            <v>91102901</v>
          </cell>
          <cell r="D98" t="str">
            <v>HILLHOUSE 51 ENVELOPE RESTORATION</v>
          </cell>
          <cell r="E98">
            <v>33543</v>
          </cell>
          <cell r="F98">
            <v>34592</v>
          </cell>
          <cell r="G98">
            <v>34121</v>
          </cell>
          <cell r="I98">
            <v>34729</v>
          </cell>
          <cell r="J98">
            <v>30506</v>
          </cell>
          <cell r="K98">
            <v>30506</v>
          </cell>
          <cell r="L98">
            <v>30506</v>
          </cell>
          <cell r="M98">
            <v>0</v>
          </cell>
          <cell r="N98">
            <v>30506</v>
          </cell>
          <cell r="O98">
            <v>200506</v>
          </cell>
          <cell r="P98">
            <v>30506</v>
          </cell>
          <cell r="Q98" t="str">
            <v>22</v>
          </cell>
          <cell r="R98" t="str">
            <v>Soc Sci</v>
          </cell>
          <cell r="T98" t="b">
            <v>0</v>
          </cell>
          <cell r="U98" t="b">
            <v>1</v>
          </cell>
          <cell r="V98" t="b">
            <v>0</v>
          </cell>
          <cell r="W98" t="str">
            <v>Accounting And Contracts</v>
          </cell>
          <cell r="X98">
            <v>0</v>
          </cell>
          <cell r="Y98">
            <v>30506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 t="str">
            <v>30</v>
          </cell>
          <cell r="AH98" t="str">
            <v>CM</v>
          </cell>
          <cell r="AI98" t="str">
            <v>FullyF</v>
          </cell>
          <cell r="AJ98" t="str">
            <v>FF</v>
          </cell>
        </row>
        <row r="99">
          <cell r="A99" t="str">
            <v>0022268</v>
          </cell>
          <cell r="B99" t="str">
            <v>P91102902</v>
          </cell>
          <cell r="C99" t="str">
            <v>91102902</v>
          </cell>
          <cell r="D99" t="str">
            <v>GIBBS, 3RD RENOVATION &amp; INTERIOR FURNISHINGS</v>
          </cell>
          <cell r="E99">
            <v>33543</v>
          </cell>
          <cell r="F99">
            <v>34819</v>
          </cell>
          <cell r="G99">
            <v>34151</v>
          </cell>
          <cell r="I99">
            <v>35159</v>
          </cell>
          <cell r="J99">
            <v>2688671</v>
          </cell>
          <cell r="K99">
            <v>2688671</v>
          </cell>
          <cell r="L99">
            <v>2688671</v>
          </cell>
          <cell r="M99">
            <v>0</v>
          </cell>
          <cell r="N99">
            <v>2688671</v>
          </cell>
          <cell r="O99">
            <v>200506</v>
          </cell>
          <cell r="P99">
            <v>2688671</v>
          </cell>
          <cell r="Q99" t="str">
            <v>25</v>
          </cell>
          <cell r="R99" t="str">
            <v>Biological and Physical Sciences</v>
          </cell>
          <cell r="T99" t="b">
            <v>0</v>
          </cell>
          <cell r="U99" t="b">
            <v>1</v>
          </cell>
          <cell r="V99" t="b">
            <v>0</v>
          </cell>
          <cell r="W99" t="str">
            <v>Accounting And Contracts</v>
          </cell>
          <cell r="X99">
            <v>158255</v>
          </cell>
          <cell r="Y99">
            <v>2530416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 t="str">
            <v>20</v>
          </cell>
          <cell r="AH99" t="str">
            <v>PR</v>
          </cell>
          <cell r="AI99" t="str">
            <v>FullyF</v>
          </cell>
          <cell r="AJ99" t="str">
            <v>FF</v>
          </cell>
        </row>
        <row r="100">
          <cell r="A100" t="str">
            <v>0022269</v>
          </cell>
          <cell r="D100" t="str">
            <v>HEATING &amp; AIR COND P SAGE</v>
          </cell>
          <cell r="J100">
            <v>0</v>
          </cell>
          <cell r="K100">
            <v>125290</v>
          </cell>
          <cell r="L100">
            <v>125290</v>
          </cell>
          <cell r="M100">
            <v>0</v>
          </cell>
          <cell r="N100">
            <v>0</v>
          </cell>
          <cell r="O100">
            <v>200506</v>
          </cell>
          <cell r="P100">
            <v>125290</v>
          </cell>
          <cell r="Q100" t="str">
            <v>0</v>
          </cell>
          <cell r="R100" t="str">
            <v>UNASSIGNED</v>
          </cell>
          <cell r="T100" t="b">
            <v>1</v>
          </cell>
          <cell r="U100" t="b">
            <v>1</v>
          </cell>
          <cell r="V100" t="b">
            <v>1</v>
          </cell>
          <cell r="W100" t="str">
            <v>PLN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I100" t="str">
            <v>Tomb</v>
          </cell>
          <cell r="AJ100" t="str">
            <v>T</v>
          </cell>
        </row>
        <row r="101">
          <cell r="A101" t="str">
            <v>0022271</v>
          </cell>
          <cell r="B101" t="str">
            <v>P91102915</v>
          </cell>
          <cell r="C101" t="str">
            <v>91102915</v>
          </cell>
          <cell r="D101" t="str">
            <v>SILLIMAN COLLEGE ROOF/EXTERIOR PH I</v>
          </cell>
          <cell r="E101">
            <v>33543</v>
          </cell>
          <cell r="G101">
            <v>34304</v>
          </cell>
          <cell r="I101">
            <v>34865</v>
          </cell>
          <cell r="J101">
            <v>977372</v>
          </cell>
          <cell r="K101">
            <v>977372</v>
          </cell>
          <cell r="L101">
            <v>977372</v>
          </cell>
          <cell r="M101">
            <v>11000</v>
          </cell>
          <cell r="N101">
            <v>966372</v>
          </cell>
          <cell r="O101">
            <v>200506</v>
          </cell>
          <cell r="P101">
            <v>977372</v>
          </cell>
          <cell r="Q101" t="str">
            <v>71</v>
          </cell>
          <cell r="R101" t="str">
            <v>Residential - Undergraduate</v>
          </cell>
          <cell r="T101" t="b">
            <v>0</v>
          </cell>
          <cell r="U101" t="b">
            <v>1</v>
          </cell>
          <cell r="V101" t="b">
            <v>0</v>
          </cell>
          <cell r="W101" t="str">
            <v>Accounting And Contracts</v>
          </cell>
          <cell r="X101">
            <v>0</v>
          </cell>
          <cell r="Y101">
            <v>966372</v>
          </cell>
          <cell r="Z101">
            <v>11000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 t="str">
            <v>30</v>
          </cell>
          <cell r="AH101" t="str">
            <v>CM</v>
          </cell>
          <cell r="AI101" t="str">
            <v>FullyF</v>
          </cell>
          <cell r="AJ101" t="str">
            <v>FF</v>
          </cell>
        </row>
        <row r="102">
          <cell r="A102" t="str">
            <v>0022272</v>
          </cell>
          <cell r="B102" t="str">
            <v>P91102917</v>
          </cell>
          <cell r="C102" t="str">
            <v>91102917</v>
          </cell>
          <cell r="D102" t="str">
            <v>SAYBROOK COLLEGE BATHROOM REPAIRS</v>
          </cell>
          <cell r="E102">
            <v>33543</v>
          </cell>
          <cell r="F102">
            <v>34576</v>
          </cell>
          <cell r="G102">
            <v>33909</v>
          </cell>
          <cell r="I102">
            <v>34729</v>
          </cell>
          <cell r="J102">
            <v>3990513</v>
          </cell>
          <cell r="K102">
            <v>3990513</v>
          </cell>
          <cell r="L102">
            <v>3990513</v>
          </cell>
          <cell r="M102">
            <v>14545.16</v>
          </cell>
          <cell r="N102">
            <v>4074249</v>
          </cell>
          <cell r="O102">
            <v>200506</v>
          </cell>
          <cell r="P102">
            <v>3990513</v>
          </cell>
          <cell r="Q102" t="str">
            <v>71</v>
          </cell>
          <cell r="R102" t="str">
            <v>Residential - Undergraduate</v>
          </cell>
          <cell r="T102" t="b">
            <v>0</v>
          </cell>
          <cell r="U102" t="b">
            <v>1</v>
          </cell>
          <cell r="V102" t="b">
            <v>0</v>
          </cell>
          <cell r="W102" t="str">
            <v>Accounting And Contracts</v>
          </cell>
          <cell r="X102">
            <v>0</v>
          </cell>
          <cell r="Y102">
            <v>3975968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 t="str">
            <v>30</v>
          </cell>
          <cell r="AH102" t="str">
            <v>CM</v>
          </cell>
          <cell r="AI102" t="str">
            <v>FullyF</v>
          </cell>
          <cell r="AJ102" t="str">
            <v>FF</v>
          </cell>
        </row>
        <row r="103">
          <cell r="A103" t="str">
            <v>0022273</v>
          </cell>
          <cell r="B103" t="str">
            <v>91102903</v>
          </cell>
          <cell r="C103" t="str">
            <v>91102903</v>
          </cell>
          <cell r="D103" t="str">
            <v>BEINECKE LIBRARY PLAZA WATERPROOFING SURVEY</v>
          </cell>
          <cell r="E103">
            <v>33573</v>
          </cell>
          <cell r="F103">
            <v>34515</v>
          </cell>
          <cell r="G103">
            <v>34150</v>
          </cell>
          <cell r="I103">
            <v>34865</v>
          </cell>
          <cell r="J103">
            <v>643850</v>
          </cell>
          <cell r="K103">
            <v>643851</v>
          </cell>
          <cell r="L103">
            <v>643851</v>
          </cell>
          <cell r="M103">
            <v>650154.54</v>
          </cell>
          <cell r="N103">
            <v>0</v>
          </cell>
          <cell r="O103">
            <v>200506</v>
          </cell>
          <cell r="P103">
            <v>643851</v>
          </cell>
          <cell r="Q103" t="str">
            <v>06</v>
          </cell>
          <cell r="R103" t="str">
            <v>Libraries</v>
          </cell>
          <cell r="T103" t="b">
            <v>1</v>
          </cell>
          <cell r="U103" t="b">
            <v>1</v>
          </cell>
          <cell r="V103" t="b">
            <v>0</v>
          </cell>
          <cell r="W103" t="str">
            <v>PLN</v>
          </cell>
          <cell r="X103">
            <v>0</v>
          </cell>
          <cell r="Y103">
            <v>0</v>
          </cell>
          <cell r="Z103">
            <v>643850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 t="str">
            <v>Tomb</v>
          </cell>
          <cell r="AJ103" t="str">
            <v>T</v>
          </cell>
        </row>
        <row r="104">
          <cell r="A104" t="str">
            <v>0022274</v>
          </cell>
          <cell r="B104" t="str">
            <v>91092301</v>
          </cell>
          <cell r="C104" t="str">
            <v>91092301</v>
          </cell>
          <cell r="D104" t="str">
            <v>I.S.M. EXPANSION</v>
          </cell>
          <cell r="E104">
            <v>33573</v>
          </cell>
          <cell r="F104">
            <v>33908</v>
          </cell>
          <cell r="G104">
            <v>33816</v>
          </cell>
          <cell r="I104">
            <v>34171</v>
          </cell>
          <cell r="J104">
            <v>95367</v>
          </cell>
          <cell r="K104">
            <v>95367</v>
          </cell>
          <cell r="L104">
            <v>95367</v>
          </cell>
          <cell r="M104">
            <v>95367.38</v>
          </cell>
          <cell r="N104">
            <v>0</v>
          </cell>
          <cell r="O104">
            <v>200506</v>
          </cell>
          <cell r="P104">
            <v>95367</v>
          </cell>
          <cell r="Q104" t="str">
            <v>12</v>
          </cell>
          <cell r="R104" t="str">
            <v>Administrative &amp; University-Wide</v>
          </cell>
          <cell r="T104" t="b">
            <v>1</v>
          </cell>
          <cell r="U104" t="b">
            <v>1</v>
          </cell>
          <cell r="V104" t="b">
            <v>0</v>
          </cell>
          <cell r="W104" t="str">
            <v>PLN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I104" t="str">
            <v>Tomb</v>
          </cell>
          <cell r="AJ104" t="str">
            <v>T</v>
          </cell>
        </row>
        <row r="105">
          <cell r="A105" t="str">
            <v>0022275</v>
          </cell>
          <cell r="D105" t="str">
            <v>YALE CENTER FOR BRITISH ART</v>
          </cell>
          <cell r="F105">
            <v>33054</v>
          </cell>
          <cell r="G105">
            <v>30136</v>
          </cell>
          <cell r="J105">
            <v>0</v>
          </cell>
          <cell r="K105">
            <v>93461</v>
          </cell>
          <cell r="L105">
            <v>93461</v>
          </cell>
          <cell r="M105">
            <v>0</v>
          </cell>
          <cell r="N105">
            <v>0</v>
          </cell>
          <cell r="O105">
            <v>200506</v>
          </cell>
          <cell r="P105">
            <v>93461</v>
          </cell>
          <cell r="Q105" t="str">
            <v>0</v>
          </cell>
          <cell r="R105" t="str">
            <v>UNASSIGNED</v>
          </cell>
          <cell r="T105" t="b">
            <v>1</v>
          </cell>
          <cell r="U105" t="b">
            <v>1</v>
          </cell>
          <cell r="V105" t="b">
            <v>1</v>
          </cell>
          <cell r="W105" t="str">
            <v>PLN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 t="str">
            <v>Tomb</v>
          </cell>
          <cell r="AJ105" t="str">
            <v>T</v>
          </cell>
        </row>
        <row r="106">
          <cell r="A106" t="str">
            <v>0022276</v>
          </cell>
          <cell r="B106" t="str">
            <v>P91112603</v>
          </cell>
          <cell r="C106" t="str">
            <v>91112603</v>
          </cell>
          <cell r="D106" t="str">
            <v>INGALLS RINK ROOF REPLACEMENT</v>
          </cell>
          <cell r="E106">
            <v>33573</v>
          </cell>
          <cell r="F106">
            <v>33785</v>
          </cell>
          <cell r="G106">
            <v>33573</v>
          </cell>
          <cell r="I106">
            <v>34540</v>
          </cell>
          <cell r="J106">
            <v>270440</v>
          </cell>
          <cell r="K106">
            <v>270440</v>
          </cell>
          <cell r="L106">
            <v>270440</v>
          </cell>
          <cell r="M106">
            <v>0</v>
          </cell>
          <cell r="N106">
            <v>270440</v>
          </cell>
          <cell r="O106">
            <v>200506</v>
          </cell>
          <cell r="P106">
            <v>270440</v>
          </cell>
          <cell r="Q106" t="str">
            <v>54</v>
          </cell>
          <cell r="R106" t="str">
            <v>Athletics</v>
          </cell>
          <cell r="T106" t="b">
            <v>0</v>
          </cell>
          <cell r="U106" t="b">
            <v>1</v>
          </cell>
          <cell r="V106" t="b">
            <v>0</v>
          </cell>
          <cell r="W106" t="str">
            <v>Accounting And Contracts</v>
          </cell>
          <cell r="X106">
            <v>0</v>
          </cell>
          <cell r="Y106">
            <v>270440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 t="str">
            <v>30</v>
          </cell>
          <cell r="AH106" t="str">
            <v>CM</v>
          </cell>
          <cell r="AI106" t="str">
            <v>FullyF</v>
          </cell>
          <cell r="AJ106" t="str">
            <v>FF</v>
          </cell>
        </row>
        <row r="107">
          <cell r="A107" t="str">
            <v>0022277</v>
          </cell>
          <cell r="B107" t="str">
            <v>91112604</v>
          </cell>
          <cell r="C107" t="str">
            <v>91112604</v>
          </cell>
          <cell r="D107" t="str">
            <v>BEINECKE CELLING ASBESTOS REMOVAL &amp; REPLASTER</v>
          </cell>
          <cell r="E107">
            <v>33573</v>
          </cell>
          <cell r="F107">
            <v>33877</v>
          </cell>
          <cell r="G107">
            <v>33785</v>
          </cell>
          <cell r="I107">
            <v>34171</v>
          </cell>
          <cell r="J107">
            <v>84601</v>
          </cell>
          <cell r="K107">
            <v>84601</v>
          </cell>
          <cell r="L107">
            <v>84601</v>
          </cell>
          <cell r="M107">
            <v>84601.21</v>
          </cell>
          <cell r="N107">
            <v>0</v>
          </cell>
          <cell r="O107">
            <v>200506</v>
          </cell>
          <cell r="P107">
            <v>84601</v>
          </cell>
          <cell r="Q107" t="str">
            <v>06</v>
          </cell>
          <cell r="R107" t="str">
            <v>Libraries</v>
          </cell>
          <cell r="T107" t="b">
            <v>1</v>
          </cell>
          <cell r="U107" t="b">
            <v>1</v>
          </cell>
          <cell r="V107" t="b">
            <v>0</v>
          </cell>
          <cell r="W107" t="str">
            <v>PLN</v>
          </cell>
          <cell r="X107">
            <v>0</v>
          </cell>
          <cell r="Y107">
            <v>0</v>
          </cell>
          <cell r="Z107">
            <v>84601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 t="str">
            <v>Tomb</v>
          </cell>
          <cell r="AJ107" t="str">
            <v>T</v>
          </cell>
        </row>
        <row r="108">
          <cell r="A108" t="str">
            <v>0022278</v>
          </cell>
          <cell r="B108" t="str">
            <v>P91112605</v>
          </cell>
          <cell r="C108" t="str">
            <v>91112605</v>
          </cell>
          <cell r="D108" t="str">
            <v>YORK/CROWN APARTMENTS KITCHEN RENOVATIONS</v>
          </cell>
          <cell r="E108">
            <v>33573</v>
          </cell>
          <cell r="F108">
            <v>33969</v>
          </cell>
          <cell r="G108">
            <v>33725</v>
          </cell>
          <cell r="I108">
            <v>34540</v>
          </cell>
          <cell r="J108">
            <v>144019</v>
          </cell>
          <cell r="K108">
            <v>144019</v>
          </cell>
          <cell r="L108">
            <v>144019</v>
          </cell>
          <cell r="M108">
            <v>90000</v>
          </cell>
          <cell r="N108">
            <v>54019</v>
          </cell>
          <cell r="O108">
            <v>200506</v>
          </cell>
          <cell r="P108">
            <v>144019</v>
          </cell>
          <cell r="Q108" t="str">
            <v>70</v>
          </cell>
          <cell r="R108" t="str">
            <v>Residential - Graduate</v>
          </cell>
          <cell r="T108" t="b">
            <v>0</v>
          </cell>
          <cell r="U108" t="b">
            <v>1</v>
          </cell>
          <cell r="V108" t="b">
            <v>0</v>
          </cell>
          <cell r="W108" t="str">
            <v>Accounting And Contracts</v>
          </cell>
          <cell r="X108">
            <v>0</v>
          </cell>
          <cell r="Y108">
            <v>54019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 t="str">
            <v>30</v>
          </cell>
          <cell r="AH108" t="str">
            <v>CM</v>
          </cell>
          <cell r="AI108" t="str">
            <v>FullyF</v>
          </cell>
          <cell r="AJ108" t="str">
            <v>FF</v>
          </cell>
        </row>
        <row r="109">
          <cell r="A109" t="str">
            <v>0022279</v>
          </cell>
          <cell r="D109" t="str">
            <v>WYBC TRANSMITTER RELOCATION</v>
          </cell>
          <cell r="E109">
            <v>33573</v>
          </cell>
          <cell r="F109">
            <v>33785</v>
          </cell>
          <cell r="G109">
            <v>33969</v>
          </cell>
          <cell r="I109">
            <v>37592</v>
          </cell>
          <cell r="J109">
            <v>55000</v>
          </cell>
          <cell r="K109">
            <v>55000</v>
          </cell>
          <cell r="L109">
            <v>55000</v>
          </cell>
          <cell r="M109">
            <v>55000.480000000003</v>
          </cell>
          <cell r="N109">
            <v>0</v>
          </cell>
          <cell r="O109">
            <v>200506</v>
          </cell>
          <cell r="P109">
            <v>55000</v>
          </cell>
          <cell r="Q109" t="str">
            <v>13</v>
          </cell>
          <cell r="R109" t="str">
            <v>Other</v>
          </cell>
          <cell r="T109" t="b">
            <v>1</v>
          </cell>
          <cell r="U109" t="b">
            <v>1</v>
          </cell>
          <cell r="V109" t="b">
            <v>0</v>
          </cell>
          <cell r="W109" t="str">
            <v>FIN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 t="str">
            <v>Tomb</v>
          </cell>
          <cell r="AJ109" t="str">
            <v>T</v>
          </cell>
        </row>
        <row r="110">
          <cell r="A110" t="str">
            <v>0022280</v>
          </cell>
          <cell r="D110" t="str">
            <v>DISBURSEMENTS COMPUTERS</v>
          </cell>
          <cell r="E110">
            <v>33573</v>
          </cell>
          <cell r="F110">
            <v>33785</v>
          </cell>
          <cell r="G110">
            <v>33969</v>
          </cell>
          <cell r="I110">
            <v>34751</v>
          </cell>
          <cell r="J110">
            <v>37964</v>
          </cell>
          <cell r="K110">
            <v>37964</v>
          </cell>
          <cell r="L110">
            <v>37964</v>
          </cell>
          <cell r="M110">
            <v>0</v>
          </cell>
          <cell r="N110">
            <v>37964</v>
          </cell>
          <cell r="O110">
            <v>200506</v>
          </cell>
          <cell r="P110">
            <v>37964</v>
          </cell>
          <cell r="Q110" t="str">
            <v>12</v>
          </cell>
          <cell r="R110" t="str">
            <v>Administrative &amp; University-Wide</v>
          </cell>
          <cell r="T110" t="b">
            <v>1</v>
          </cell>
          <cell r="U110" t="b">
            <v>1</v>
          </cell>
          <cell r="V110" t="b">
            <v>0</v>
          </cell>
          <cell r="W110" t="str">
            <v>FIN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 t="str">
            <v>Tomb</v>
          </cell>
          <cell r="AJ110" t="str">
            <v>T</v>
          </cell>
        </row>
        <row r="111">
          <cell r="A111" t="str">
            <v>0022281</v>
          </cell>
          <cell r="B111" t="str">
            <v>91121201</v>
          </cell>
          <cell r="C111" t="str">
            <v>91121201</v>
          </cell>
          <cell r="D111" t="str">
            <v>SILLIMAN COLLEGE FIRE DAMAGE 1991</v>
          </cell>
          <cell r="E111">
            <v>33573</v>
          </cell>
          <cell r="F111">
            <v>34212</v>
          </cell>
          <cell r="G111">
            <v>33847</v>
          </cell>
          <cell r="I111">
            <v>35159</v>
          </cell>
          <cell r="J111">
            <v>3023636</v>
          </cell>
          <cell r="K111">
            <v>3023636</v>
          </cell>
          <cell r="L111">
            <v>3023636</v>
          </cell>
          <cell r="M111">
            <v>3023783.67</v>
          </cell>
          <cell r="N111">
            <v>0</v>
          </cell>
          <cell r="O111">
            <v>200506</v>
          </cell>
          <cell r="P111">
            <v>3023636</v>
          </cell>
          <cell r="Q111" t="str">
            <v>01</v>
          </cell>
          <cell r="R111" t="str">
            <v>Undergrad Housing: Residential Colleges</v>
          </cell>
          <cell r="T111" t="b">
            <v>1</v>
          </cell>
          <cell r="U111" t="b">
            <v>1</v>
          </cell>
          <cell r="V111" t="b">
            <v>0</v>
          </cell>
          <cell r="W111" t="str">
            <v>PLN</v>
          </cell>
          <cell r="X111">
            <v>0</v>
          </cell>
          <cell r="Y111">
            <v>0</v>
          </cell>
          <cell r="Z111">
            <v>250000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 t="str">
            <v>Tomb</v>
          </cell>
          <cell r="AJ111" t="str">
            <v>T</v>
          </cell>
        </row>
        <row r="112">
          <cell r="A112" t="str">
            <v>0022282</v>
          </cell>
          <cell r="B112" t="str">
            <v>P91080611</v>
          </cell>
          <cell r="C112" t="str">
            <v>91080611</v>
          </cell>
          <cell r="D112" t="str">
            <v>CEN/SCI STEAM, CHILLED WATER &amp; ELEC. METERING</v>
          </cell>
          <cell r="E112">
            <v>33573</v>
          </cell>
          <cell r="F112">
            <v>34607</v>
          </cell>
          <cell r="G112">
            <v>34213</v>
          </cell>
          <cell r="I112">
            <v>38274</v>
          </cell>
          <cell r="J112">
            <v>925244</v>
          </cell>
          <cell r="K112">
            <v>925244</v>
          </cell>
          <cell r="L112">
            <v>925244</v>
          </cell>
          <cell r="M112">
            <v>0</v>
          </cell>
          <cell r="N112">
            <v>925244</v>
          </cell>
          <cell r="O112">
            <v>200506</v>
          </cell>
          <cell r="P112">
            <v>925244</v>
          </cell>
          <cell r="Q112" t="str">
            <v>65</v>
          </cell>
          <cell r="R112" t="str">
            <v>Admin&amp;Other Utilities Central</v>
          </cell>
          <cell r="S112" t="str">
            <v>POWER PLANTS AND UTILITY DISTRIBUTION SYSTEMS</v>
          </cell>
          <cell r="T112" t="b">
            <v>0</v>
          </cell>
          <cell r="U112" t="b">
            <v>1</v>
          </cell>
          <cell r="V112" t="b">
            <v>0</v>
          </cell>
          <cell r="W112" t="str">
            <v>Accounting And Contracts</v>
          </cell>
          <cell r="X112">
            <v>0</v>
          </cell>
          <cell r="Y112">
            <v>925244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 t="str">
            <v>40</v>
          </cell>
          <cell r="AH112" t="str">
            <v>UT</v>
          </cell>
          <cell r="AI112" t="str">
            <v>FullyF</v>
          </cell>
          <cell r="AJ112" t="str">
            <v>FF</v>
          </cell>
        </row>
        <row r="113">
          <cell r="A113" t="str">
            <v>0022283</v>
          </cell>
          <cell r="B113" t="str">
            <v>91102904</v>
          </cell>
          <cell r="C113" t="str">
            <v>91102904</v>
          </cell>
          <cell r="D113" t="str">
            <v>OML,RMS117,119,127,127A,RENO&amp;INTERIOR FURNISH</v>
          </cell>
          <cell r="E113">
            <v>33573</v>
          </cell>
          <cell r="F113">
            <v>34515</v>
          </cell>
          <cell r="G113">
            <v>33938</v>
          </cell>
          <cell r="I113">
            <v>34729</v>
          </cell>
          <cell r="J113">
            <v>347848</v>
          </cell>
          <cell r="K113">
            <v>347848</v>
          </cell>
          <cell r="L113">
            <v>347848</v>
          </cell>
          <cell r="M113">
            <v>353536.18</v>
          </cell>
          <cell r="N113">
            <v>0</v>
          </cell>
          <cell r="O113">
            <v>200506</v>
          </cell>
          <cell r="P113">
            <v>347848</v>
          </cell>
          <cell r="Q113" t="str">
            <v>04</v>
          </cell>
          <cell r="R113" t="str">
            <v>Academic Space: Science</v>
          </cell>
          <cell r="T113" t="b">
            <v>1</v>
          </cell>
          <cell r="U113" t="b">
            <v>1</v>
          </cell>
          <cell r="V113" t="b">
            <v>0</v>
          </cell>
          <cell r="W113" t="str">
            <v>PLN</v>
          </cell>
          <cell r="X113">
            <v>0</v>
          </cell>
          <cell r="Y113">
            <v>0</v>
          </cell>
          <cell r="Z113">
            <v>347848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 t="str">
            <v>Tomb</v>
          </cell>
          <cell r="AJ113" t="str">
            <v>T</v>
          </cell>
        </row>
        <row r="114">
          <cell r="A114" t="str">
            <v>0022284</v>
          </cell>
          <cell r="D114" t="str">
            <v>BIOLOGY ULTRACENTRIFUGE</v>
          </cell>
          <cell r="E114">
            <v>33573</v>
          </cell>
          <cell r="F114">
            <v>33694</v>
          </cell>
          <cell r="G114">
            <v>33724</v>
          </cell>
          <cell r="I114">
            <v>34757</v>
          </cell>
          <cell r="J114">
            <v>132609</v>
          </cell>
          <cell r="K114">
            <v>132609</v>
          </cell>
          <cell r="L114">
            <v>132609</v>
          </cell>
          <cell r="M114">
            <v>0</v>
          </cell>
          <cell r="N114">
            <v>132609</v>
          </cell>
          <cell r="O114">
            <v>200506</v>
          </cell>
          <cell r="P114">
            <v>132609</v>
          </cell>
          <cell r="Q114" t="str">
            <v>04</v>
          </cell>
          <cell r="R114" t="str">
            <v>Academic Space: Science</v>
          </cell>
          <cell r="T114" t="b">
            <v>1</v>
          </cell>
          <cell r="U114" t="b">
            <v>1</v>
          </cell>
          <cell r="V114" t="b">
            <v>0</v>
          </cell>
          <cell r="W114" t="str">
            <v>FIN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 t="str">
            <v>Tomb</v>
          </cell>
          <cell r="AJ114" t="str">
            <v>T</v>
          </cell>
        </row>
        <row r="115">
          <cell r="A115" t="str">
            <v>0022285</v>
          </cell>
          <cell r="D115" t="str">
            <v>RADIATION SAFETY MEASUREMENT EQUIPMENT</v>
          </cell>
          <cell r="E115">
            <v>33573</v>
          </cell>
          <cell r="F115">
            <v>33938</v>
          </cell>
          <cell r="G115">
            <v>33785</v>
          </cell>
          <cell r="I115">
            <v>33591</v>
          </cell>
          <cell r="J115">
            <v>80423</v>
          </cell>
          <cell r="K115">
            <v>80423</v>
          </cell>
          <cell r="L115">
            <v>80423</v>
          </cell>
          <cell r="M115">
            <v>0</v>
          </cell>
          <cell r="N115">
            <v>80423</v>
          </cell>
          <cell r="O115">
            <v>200506</v>
          </cell>
          <cell r="P115">
            <v>80423</v>
          </cell>
          <cell r="Q115" t="str">
            <v>12</v>
          </cell>
          <cell r="R115" t="str">
            <v>Administrative &amp; University-Wide</v>
          </cell>
          <cell r="T115" t="b">
            <v>1</v>
          </cell>
          <cell r="U115" t="b">
            <v>1</v>
          </cell>
          <cell r="V115" t="b">
            <v>0</v>
          </cell>
          <cell r="W115" t="str">
            <v>FIN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I115" t="str">
            <v>Tomb</v>
          </cell>
          <cell r="AJ115" t="str">
            <v>T</v>
          </cell>
        </row>
        <row r="116">
          <cell r="A116" t="str">
            <v>0022286</v>
          </cell>
          <cell r="D116" t="str">
            <v>C &amp; IS DIGITAL VAX 6620</v>
          </cell>
          <cell r="E116">
            <v>33573</v>
          </cell>
          <cell r="F116">
            <v>33724</v>
          </cell>
          <cell r="G116">
            <v>33663</v>
          </cell>
          <cell r="I116">
            <v>33592</v>
          </cell>
          <cell r="J116">
            <v>524317</v>
          </cell>
          <cell r="K116">
            <v>524317</v>
          </cell>
          <cell r="L116">
            <v>524317</v>
          </cell>
          <cell r="M116">
            <v>0</v>
          </cell>
          <cell r="N116">
            <v>524317</v>
          </cell>
          <cell r="O116">
            <v>200506</v>
          </cell>
          <cell r="P116">
            <v>524317</v>
          </cell>
          <cell r="Q116" t="str">
            <v>12</v>
          </cell>
          <cell r="R116" t="str">
            <v>Administrative &amp; University-Wide</v>
          </cell>
          <cell r="T116" t="b">
            <v>1</v>
          </cell>
          <cell r="U116" t="b">
            <v>1</v>
          </cell>
          <cell r="V116" t="b">
            <v>0</v>
          </cell>
          <cell r="W116" t="str">
            <v>FIN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I116" t="str">
            <v>Tomb</v>
          </cell>
          <cell r="AJ116" t="str">
            <v>T</v>
          </cell>
        </row>
        <row r="117">
          <cell r="A117" t="str">
            <v>0022287</v>
          </cell>
          <cell r="B117" t="str">
            <v>91112606</v>
          </cell>
          <cell r="C117" t="str">
            <v>91112606</v>
          </cell>
          <cell r="D117" t="str">
            <v>SLB FEASIBILITY STUDY</v>
          </cell>
          <cell r="E117">
            <v>33573</v>
          </cell>
          <cell r="F117">
            <v>34592</v>
          </cell>
          <cell r="G117">
            <v>33755</v>
          </cell>
          <cell r="I117">
            <v>34729</v>
          </cell>
          <cell r="J117">
            <v>95513</v>
          </cell>
          <cell r="K117">
            <v>95513</v>
          </cell>
          <cell r="L117">
            <v>95513</v>
          </cell>
          <cell r="M117">
            <v>95512.5</v>
          </cell>
          <cell r="N117">
            <v>0</v>
          </cell>
          <cell r="O117">
            <v>200506</v>
          </cell>
          <cell r="P117">
            <v>95513</v>
          </cell>
          <cell r="Q117" t="str">
            <v>09</v>
          </cell>
          <cell r="R117" t="str">
            <v>Law</v>
          </cell>
          <cell r="T117" t="b">
            <v>1</v>
          </cell>
          <cell r="U117" t="b">
            <v>1</v>
          </cell>
          <cell r="V117" t="b">
            <v>0</v>
          </cell>
          <cell r="W117" t="str">
            <v>PLN</v>
          </cell>
          <cell r="X117">
            <v>0</v>
          </cell>
          <cell r="Y117">
            <v>0</v>
          </cell>
          <cell r="Z117">
            <v>95513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I117" t="str">
            <v>Tomb</v>
          </cell>
          <cell r="AJ117" t="str">
            <v>T</v>
          </cell>
        </row>
        <row r="118">
          <cell r="A118" t="str">
            <v>0022288</v>
          </cell>
          <cell r="D118" t="str">
            <v>DERMOPATHOLOGY EQUIPMENT</v>
          </cell>
          <cell r="E118">
            <v>33604</v>
          </cell>
          <cell r="F118">
            <v>33634</v>
          </cell>
          <cell r="G118">
            <v>33755</v>
          </cell>
          <cell r="I118">
            <v>33606</v>
          </cell>
          <cell r="J118">
            <v>32754</v>
          </cell>
          <cell r="K118">
            <v>32754</v>
          </cell>
          <cell r="L118">
            <v>32754</v>
          </cell>
          <cell r="M118">
            <v>0</v>
          </cell>
          <cell r="N118">
            <v>32754</v>
          </cell>
          <cell r="O118">
            <v>200506</v>
          </cell>
          <cell r="P118">
            <v>32754</v>
          </cell>
          <cell r="Q118" t="str">
            <v>08</v>
          </cell>
          <cell r="R118" t="str">
            <v>Medicine</v>
          </cell>
          <cell r="T118" t="b">
            <v>1</v>
          </cell>
          <cell r="U118" t="b">
            <v>1</v>
          </cell>
          <cell r="V118" t="b">
            <v>0</v>
          </cell>
          <cell r="W118" t="str">
            <v>FIN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I118" t="str">
            <v>Tomb</v>
          </cell>
          <cell r="AJ118" t="str">
            <v>T</v>
          </cell>
        </row>
        <row r="119">
          <cell r="A119" t="str">
            <v>0022289</v>
          </cell>
          <cell r="B119" t="str">
            <v>P91101505</v>
          </cell>
          <cell r="C119" t="str">
            <v>91101505</v>
          </cell>
          <cell r="D119" t="str">
            <v>CROWN 301 ROOF, RELATED CORNICE &amp; MASONRY REP</v>
          </cell>
          <cell r="E119">
            <v>33604</v>
          </cell>
          <cell r="F119">
            <v>34368</v>
          </cell>
          <cell r="G119">
            <v>33848</v>
          </cell>
          <cell r="I119">
            <v>34869</v>
          </cell>
          <cell r="J119">
            <v>123290</v>
          </cell>
          <cell r="K119">
            <v>123290</v>
          </cell>
          <cell r="L119">
            <v>123290</v>
          </cell>
          <cell r="M119">
            <v>0</v>
          </cell>
          <cell r="N119">
            <v>123290</v>
          </cell>
          <cell r="O119">
            <v>200506</v>
          </cell>
          <cell r="P119">
            <v>123290</v>
          </cell>
          <cell r="Q119" t="str">
            <v>60</v>
          </cell>
          <cell r="R119" t="str">
            <v>Admin&amp;Other Administration</v>
          </cell>
          <cell r="T119" t="b">
            <v>0</v>
          </cell>
          <cell r="U119" t="b">
            <v>1</v>
          </cell>
          <cell r="V119" t="b">
            <v>0</v>
          </cell>
          <cell r="W119" t="str">
            <v>Accounting And Contracts</v>
          </cell>
          <cell r="X119">
            <v>0</v>
          </cell>
          <cell r="Y119">
            <v>123290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 t="str">
            <v>30</v>
          </cell>
          <cell r="AH119" t="str">
            <v>CM</v>
          </cell>
          <cell r="AI119" t="str">
            <v>FullyF</v>
          </cell>
          <cell r="AJ119" t="str">
            <v>FF</v>
          </cell>
        </row>
        <row r="120">
          <cell r="A120" t="str">
            <v>0022290</v>
          </cell>
          <cell r="B120" t="str">
            <v>P92012107</v>
          </cell>
          <cell r="C120" t="str">
            <v>92012107</v>
          </cell>
          <cell r="D120" t="str">
            <v>CENTRAL/SCIENCE HEATING UPGRADE</v>
          </cell>
          <cell r="E120">
            <v>33604</v>
          </cell>
          <cell r="F120">
            <v>33908</v>
          </cell>
          <cell r="G120">
            <v>33756</v>
          </cell>
          <cell r="I120">
            <v>34869</v>
          </cell>
          <cell r="J120">
            <v>90221</v>
          </cell>
          <cell r="K120">
            <v>90222</v>
          </cell>
          <cell r="L120">
            <v>90222</v>
          </cell>
          <cell r="M120">
            <v>0</v>
          </cell>
          <cell r="N120">
            <v>90222</v>
          </cell>
          <cell r="O120">
            <v>200506</v>
          </cell>
          <cell r="P120">
            <v>90222</v>
          </cell>
          <cell r="Q120" t="str">
            <v>65</v>
          </cell>
          <cell r="R120" t="str">
            <v>Admin&amp;Other Utilities Central</v>
          </cell>
          <cell r="T120" t="b">
            <v>0</v>
          </cell>
          <cell r="U120" t="b">
            <v>1</v>
          </cell>
          <cell r="V120" t="b">
            <v>0</v>
          </cell>
          <cell r="W120" t="str">
            <v>Accounting And Contracts</v>
          </cell>
          <cell r="X120">
            <v>0</v>
          </cell>
          <cell r="Y120">
            <v>90221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 t="str">
            <v>40</v>
          </cell>
          <cell r="AH120" t="str">
            <v>UT</v>
          </cell>
          <cell r="AI120" t="str">
            <v>FullyF</v>
          </cell>
          <cell r="AJ120" t="str">
            <v>FF</v>
          </cell>
        </row>
        <row r="121">
          <cell r="A121" t="str">
            <v>0022291</v>
          </cell>
          <cell r="B121" t="str">
            <v>P92012103</v>
          </cell>
          <cell r="C121" t="str">
            <v>92012103</v>
          </cell>
          <cell r="D121" t="str">
            <v>RESIDENTIAL COLLEGE - ACCESS CONTROL SYSTEM</v>
          </cell>
          <cell r="E121">
            <v>33604</v>
          </cell>
          <cell r="F121">
            <v>34699</v>
          </cell>
          <cell r="G121">
            <v>34578</v>
          </cell>
          <cell r="I121">
            <v>34981</v>
          </cell>
          <cell r="J121">
            <v>2033213</v>
          </cell>
          <cell r="K121">
            <v>2033213</v>
          </cell>
          <cell r="L121">
            <v>2033213</v>
          </cell>
          <cell r="M121">
            <v>0</v>
          </cell>
          <cell r="N121">
            <v>2033213</v>
          </cell>
          <cell r="O121">
            <v>200506</v>
          </cell>
          <cell r="P121">
            <v>2033213</v>
          </cell>
          <cell r="Q121" t="str">
            <v>71</v>
          </cell>
          <cell r="R121" t="str">
            <v>Residential - Undergraduate</v>
          </cell>
          <cell r="T121" t="b">
            <v>0</v>
          </cell>
          <cell r="U121" t="b">
            <v>1</v>
          </cell>
          <cell r="V121" t="b">
            <v>0</v>
          </cell>
          <cell r="W121" t="str">
            <v>Accounting And Contracts</v>
          </cell>
          <cell r="X121">
            <v>0</v>
          </cell>
          <cell r="Y121">
            <v>2033213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 t="str">
            <v>30</v>
          </cell>
          <cell r="AH121" t="str">
            <v>CM</v>
          </cell>
          <cell r="AI121" t="str">
            <v>FullyF</v>
          </cell>
          <cell r="AJ121" t="str">
            <v>FF</v>
          </cell>
        </row>
        <row r="122">
          <cell r="A122" t="str">
            <v>0022292</v>
          </cell>
          <cell r="B122" t="str">
            <v>91121001</v>
          </cell>
          <cell r="C122" t="str">
            <v>91121001</v>
          </cell>
          <cell r="D122" t="str">
            <v>FARNAM,4TH FL OFFICE &amp; LAB RENO-IMMUNOBIOLOGY</v>
          </cell>
          <cell r="E122">
            <v>33573</v>
          </cell>
          <cell r="F122">
            <v>34942</v>
          </cell>
          <cell r="G122">
            <v>34273</v>
          </cell>
          <cell r="I122">
            <v>35891</v>
          </cell>
          <cell r="J122">
            <v>754662</v>
          </cell>
          <cell r="K122">
            <v>754662</v>
          </cell>
          <cell r="L122">
            <v>754662</v>
          </cell>
          <cell r="M122">
            <v>758612.36</v>
          </cell>
          <cell r="N122">
            <v>0</v>
          </cell>
          <cell r="O122">
            <v>200506</v>
          </cell>
          <cell r="P122">
            <v>754662</v>
          </cell>
          <cell r="Q122" t="str">
            <v>08</v>
          </cell>
          <cell r="R122" t="str">
            <v>Medicine</v>
          </cell>
          <cell r="T122" t="b">
            <v>1</v>
          </cell>
          <cell r="U122" t="b">
            <v>1</v>
          </cell>
          <cell r="V122" t="b">
            <v>0</v>
          </cell>
          <cell r="W122" t="str">
            <v>MED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I122" t="str">
            <v>Tomb</v>
          </cell>
          <cell r="AJ122" t="str">
            <v>T</v>
          </cell>
        </row>
        <row r="123">
          <cell r="A123" t="str">
            <v>0022293</v>
          </cell>
          <cell r="B123" t="str">
            <v>92020401</v>
          </cell>
          <cell r="C123" t="str">
            <v>92020401</v>
          </cell>
          <cell r="D123" t="str">
            <v>YUAG-GARVAN GALLERY ATTIC,ASBESTOS ABATEMENTS</v>
          </cell>
          <cell r="E123">
            <v>33635</v>
          </cell>
          <cell r="F123">
            <v>34424</v>
          </cell>
          <cell r="G123">
            <v>34150</v>
          </cell>
          <cell r="I123">
            <v>34729</v>
          </cell>
          <cell r="J123">
            <v>80804</v>
          </cell>
          <cell r="K123">
            <v>80804</v>
          </cell>
          <cell r="L123">
            <v>80804</v>
          </cell>
          <cell r="M123">
            <v>80804.100000000006</v>
          </cell>
          <cell r="N123">
            <v>0</v>
          </cell>
          <cell r="O123">
            <v>200506</v>
          </cell>
          <cell r="P123">
            <v>80804</v>
          </cell>
          <cell r="Q123" t="str">
            <v>12</v>
          </cell>
          <cell r="R123" t="str">
            <v>Administrative &amp; University-Wide</v>
          </cell>
          <cell r="T123" t="b">
            <v>1</v>
          </cell>
          <cell r="U123" t="b">
            <v>1</v>
          </cell>
          <cell r="V123" t="b">
            <v>0</v>
          </cell>
          <cell r="W123" t="str">
            <v>PLN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I123" t="str">
            <v>Tomb</v>
          </cell>
          <cell r="AJ123" t="str">
            <v>T</v>
          </cell>
        </row>
        <row r="124">
          <cell r="A124" t="str">
            <v>0022294</v>
          </cell>
          <cell r="B124" t="str">
            <v>92020402</v>
          </cell>
          <cell r="C124" t="str">
            <v>92020402</v>
          </cell>
          <cell r="D124" t="str">
            <v>SHM,I-WING,RMS 153 &amp; 155 RENOS- GENETICS</v>
          </cell>
          <cell r="E124">
            <v>33635</v>
          </cell>
          <cell r="F124">
            <v>34150</v>
          </cell>
          <cell r="G124">
            <v>34000</v>
          </cell>
          <cell r="I124">
            <v>35569</v>
          </cell>
          <cell r="J124">
            <v>167880</v>
          </cell>
          <cell r="K124">
            <v>167880</v>
          </cell>
          <cell r="L124">
            <v>167880</v>
          </cell>
          <cell r="M124">
            <v>169225.01</v>
          </cell>
          <cell r="N124">
            <v>0</v>
          </cell>
          <cell r="O124">
            <v>200506</v>
          </cell>
          <cell r="P124">
            <v>167880</v>
          </cell>
          <cell r="Q124" t="str">
            <v>08</v>
          </cell>
          <cell r="R124" t="str">
            <v>Medicine</v>
          </cell>
          <cell r="T124" t="b">
            <v>1</v>
          </cell>
          <cell r="U124" t="b">
            <v>1</v>
          </cell>
          <cell r="V124" t="b">
            <v>0</v>
          </cell>
          <cell r="W124" t="str">
            <v>MED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I124" t="str">
            <v>Tomb</v>
          </cell>
          <cell r="AJ124" t="str">
            <v>T</v>
          </cell>
        </row>
        <row r="125">
          <cell r="A125" t="str">
            <v>0022295</v>
          </cell>
          <cell r="B125" t="str">
            <v>P92020408</v>
          </cell>
          <cell r="C125" t="str">
            <v>92020408</v>
          </cell>
          <cell r="D125" t="str">
            <v>CENTRAL HIGH VOLTAGE CABLE REPL. - P. III</v>
          </cell>
          <cell r="E125">
            <v>33635</v>
          </cell>
          <cell r="F125">
            <v>34485</v>
          </cell>
          <cell r="G125">
            <v>34121</v>
          </cell>
          <cell r="I125">
            <v>34869</v>
          </cell>
          <cell r="J125">
            <v>384900</v>
          </cell>
          <cell r="K125">
            <v>384900</v>
          </cell>
          <cell r="L125">
            <v>384900</v>
          </cell>
          <cell r="M125">
            <v>0</v>
          </cell>
          <cell r="N125">
            <v>384900</v>
          </cell>
          <cell r="O125">
            <v>200506</v>
          </cell>
          <cell r="P125">
            <v>384900</v>
          </cell>
          <cell r="Q125" t="str">
            <v>65</v>
          </cell>
          <cell r="R125" t="str">
            <v>Admin&amp;Other Utilities Central</v>
          </cell>
          <cell r="T125" t="b">
            <v>0</v>
          </cell>
          <cell r="U125" t="b">
            <v>1</v>
          </cell>
          <cell r="V125" t="b">
            <v>0</v>
          </cell>
          <cell r="W125" t="str">
            <v>Accounting And Contracts</v>
          </cell>
          <cell r="X125">
            <v>0</v>
          </cell>
          <cell r="Y125">
            <v>384900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 t="str">
            <v>40</v>
          </cell>
          <cell r="AH125" t="str">
            <v>UT</v>
          </cell>
          <cell r="AI125" t="str">
            <v>FullyF</v>
          </cell>
          <cell r="AJ125" t="str">
            <v>FF</v>
          </cell>
        </row>
        <row r="126">
          <cell r="A126" t="str">
            <v>0022296</v>
          </cell>
          <cell r="B126" t="str">
            <v>P92020404</v>
          </cell>
          <cell r="C126" t="str">
            <v>92020404</v>
          </cell>
          <cell r="D126" t="str">
            <v>PEABODY TOWER ROOF REPL. &amp; MASONRY REPAIR</v>
          </cell>
          <cell r="E126">
            <v>33635</v>
          </cell>
          <cell r="F126">
            <v>34159</v>
          </cell>
          <cell r="G126">
            <v>33939</v>
          </cell>
          <cell r="I126">
            <v>34869</v>
          </cell>
          <cell r="J126">
            <v>150811</v>
          </cell>
          <cell r="K126">
            <v>150811</v>
          </cell>
          <cell r="L126">
            <v>150811</v>
          </cell>
          <cell r="M126">
            <v>0</v>
          </cell>
          <cell r="N126">
            <v>150811</v>
          </cell>
          <cell r="O126">
            <v>200506</v>
          </cell>
          <cell r="P126">
            <v>150811</v>
          </cell>
          <cell r="Q126" t="str">
            <v>42</v>
          </cell>
          <cell r="R126" t="str">
            <v>Mus&amp;Gall Peabody</v>
          </cell>
          <cell r="T126" t="b">
            <v>0</v>
          </cell>
          <cell r="U126" t="b">
            <v>1</v>
          </cell>
          <cell r="V126" t="b">
            <v>0</v>
          </cell>
          <cell r="W126" t="str">
            <v>Accounting And Contracts</v>
          </cell>
          <cell r="X126">
            <v>0</v>
          </cell>
          <cell r="Y126">
            <v>150811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 t="str">
            <v>30</v>
          </cell>
          <cell r="AH126" t="str">
            <v>CM</v>
          </cell>
          <cell r="AI126" t="str">
            <v>FullyF</v>
          </cell>
          <cell r="AJ126" t="str">
            <v>FF</v>
          </cell>
        </row>
        <row r="127">
          <cell r="A127" t="str">
            <v>0022297</v>
          </cell>
          <cell r="B127" t="str">
            <v>91121003</v>
          </cell>
          <cell r="C127" t="str">
            <v>91121003</v>
          </cell>
          <cell r="D127" t="str">
            <v>BML/LH/FMB PLANNING</v>
          </cell>
          <cell r="E127">
            <v>33573</v>
          </cell>
          <cell r="F127">
            <v>34334</v>
          </cell>
          <cell r="G127">
            <v>34059</v>
          </cell>
          <cell r="I127">
            <v>35359</v>
          </cell>
          <cell r="J127">
            <v>165854</v>
          </cell>
          <cell r="K127">
            <v>165854</v>
          </cell>
          <cell r="L127">
            <v>165854</v>
          </cell>
          <cell r="M127">
            <v>165854.32999999999</v>
          </cell>
          <cell r="N127">
            <v>0</v>
          </cell>
          <cell r="O127">
            <v>200506</v>
          </cell>
          <cell r="P127">
            <v>165854</v>
          </cell>
          <cell r="Q127" t="str">
            <v>08</v>
          </cell>
          <cell r="R127" t="str">
            <v>Medicine</v>
          </cell>
          <cell r="T127" t="b">
            <v>1</v>
          </cell>
          <cell r="U127" t="b">
            <v>1</v>
          </cell>
          <cell r="V127" t="b">
            <v>0</v>
          </cell>
          <cell r="W127" t="str">
            <v>MED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I127" t="str">
            <v>Tomb</v>
          </cell>
          <cell r="AJ127" t="str">
            <v>T</v>
          </cell>
        </row>
        <row r="128">
          <cell r="A128" t="str">
            <v>0022298</v>
          </cell>
          <cell r="B128" t="str">
            <v>P92030304</v>
          </cell>
          <cell r="C128" t="str">
            <v>92030304</v>
          </cell>
          <cell r="D128" t="str">
            <v>TRUMBULL FIRE PROTECTION</v>
          </cell>
          <cell r="E128">
            <v>33635</v>
          </cell>
          <cell r="F128">
            <v>34303</v>
          </cell>
          <cell r="G128">
            <v>33909</v>
          </cell>
          <cell r="I128">
            <v>34865</v>
          </cell>
          <cell r="J128">
            <v>3332264</v>
          </cell>
          <cell r="K128">
            <v>3332264</v>
          </cell>
          <cell r="L128">
            <v>3332264</v>
          </cell>
          <cell r="M128">
            <v>0</v>
          </cell>
          <cell r="N128">
            <v>3332264</v>
          </cell>
          <cell r="O128">
            <v>200506</v>
          </cell>
          <cell r="P128">
            <v>3332264</v>
          </cell>
          <cell r="Q128" t="str">
            <v>71</v>
          </cell>
          <cell r="R128" t="str">
            <v>Residential - Undergraduate</v>
          </cell>
          <cell r="T128" t="b">
            <v>0</v>
          </cell>
          <cell r="U128" t="b">
            <v>1</v>
          </cell>
          <cell r="V128" t="b">
            <v>0</v>
          </cell>
          <cell r="W128" t="str">
            <v>Accounting And Contracts</v>
          </cell>
          <cell r="X128">
            <v>0</v>
          </cell>
          <cell r="Y128">
            <v>3332264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 t="str">
            <v>30</v>
          </cell>
          <cell r="AH128" t="str">
            <v>CM</v>
          </cell>
          <cell r="AI128" t="str">
            <v>FullyF</v>
          </cell>
          <cell r="AJ128" t="str">
            <v>FF</v>
          </cell>
        </row>
        <row r="129">
          <cell r="A129" t="str">
            <v>0022299</v>
          </cell>
          <cell r="B129" t="str">
            <v>P92020407</v>
          </cell>
          <cell r="C129" t="str">
            <v>92020407</v>
          </cell>
          <cell r="D129" t="str">
            <v>CENTRAL/SCI/MED AUTOMATION NETWORK</v>
          </cell>
          <cell r="E129">
            <v>33635</v>
          </cell>
          <cell r="F129">
            <v>35672</v>
          </cell>
          <cell r="G129">
            <v>35643</v>
          </cell>
          <cell r="I129">
            <v>35723</v>
          </cell>
          <cell r="J129">
            <v>394417</v>
          </cell>
          <cell r="K129">
            <v>394416</v>
          </cell>
          <cell r="L129">
            <v>394416</v>
          </cell>
          <cell r="M129">
            <v>0</v>
          </cell>
          <cell r="N129">
            <v>394416</v>
          </cell>
          <cell r="O129">
            <v>200506</v>
          </cell>
          <cell r="P129">
            <v>394416</v>
          </cell>
          <cell r="Q129" t="str">
            <v>65</v>
          </cell>
          <cell r="R129" t="str">
            <v>Admin&amp;Other Utilities Central</v>
          </cell>
          <cell r="T129" t="b">
            <v>0</v>
          </cell>
          <cell r="U129" t="b">
            <v>1</v>
          </cell>
          <cell r="V129" t="b">
            <v>0</v>
          </cell>
          <cell r="W129" t="str">
            <v>Accounting And Contracts</v>
          </cell>
          <cell r="X129">
            <v>0</v>
          </cell>
          <cell r="Y129">
            <v>394417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 t="str">
            <v>40</v>
          </cell>
          <cell r="AH129" t="str">
            <v>UT</v>
          </cell>
          <cell r="AI129" t="str">
            <v>FullyF</v>
          </cell>
          <cell r="AJ129" t="str">
            <v>FF</v>
          </cell>
        </row>
        <row r="130">
          <cell r="A130" t="str">
            <v>0022300</v>
          </cell>
          <cell r="B130" t="str">
            <v>P92030306</v>
          </cell>
          <cell r="C130" t="str">
            <v>92030306</v>
          </cell>
          <cell r="D130" t="str">
            <v>PWG- MASONRY &amp; PRACTICE POOL WALL REPAIRS</v>
          </cell>
          <cell r="E130">
            <v>33664</v>
          </cell>
          <cell r="F130">
            <v>34273</v>
          </cell>
          <cell r="G130">
            <v>33909</v>
          </cell>
          <cell r="I130">
            <v>34729</v>
          </cell>
          <cell r="J130">
            <v>1229127</v>
          </cell>
          <cell r="K130">
            <v>1229127</v>
          </cell>
          <cell r="L130">
            <v>1229127</v>
          </cell>
          <cell r="M130">
            <v>0</v>
          </cell>
          <cell r="N130">
            <v>1229127</v>
          </cell>
          <cell r="O130">
            <v>200506</v>
          </cell>
          <cell r="P130">
            <v>1229127</v>
          </cell>
          <cell r="Q130" t="str">
            <v>54</v>
          </cell>
          <cell r="R130" t="str">
            <v>Athletics</v>
          </cell>
          <cell r="T130" t="b">
            <v>0</v>
          </cell>
          <cell r="U130" t="b">
            <v>1</v>
          </cell>
          <cell r="V130" t="b">
            <v>0</v>
          </cell>
          <cell r="W130" t="str">
            <v>Accounting And Contracts</v>
          </cell>
          <cell r="X130">
            <v>0</v>
          </cell>
          <cell r="Y130">
            <v>1229127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 t="str">
            <v>30</v>
          </cell>
          <cell r="AH130" t="str">
            <v>CM</v>
          </cell>
          <cell r="AI130" t="str">
            <v>FullyF</v>
          </cell>
          <cell r="AJ130" t="str">
            <v>FF</v>
          </cell>
        </row>
        <row r="131">
          <cell r="A131" t="str">
            <v>0022301</v>
          </cell>
          <cell r="B131" t="str">
            <v>92021804</v>
          </cell>
          <cell r="C131" t="str">
            <v>92021804</v>
          </cell>
          <cell r="D131" t="str">
            <v>SPRAGUE HALL- ACCESSIBLE ELEVATOR</v>
          </cell>
          <cell r="E131">
            <v>33664</v>
          </cell>
          <cell r="F131">
            <v>34515</v>
          </cell>
          <cell r="G131">
            <v>33877</v>
          </cell>
          <cell r="I131">
            <v>34729</v>
          </cell>
          <cell r="J131">
            <v>1073278</v>
          </cell>
          <cell r="K131">
            <v>1073278</v>
          </cell>
          <cell r="L131">
            <v>1073278</v>
          </cell>
          <cell r="M131">
            <v>1075427.95</v>
          </cell>
          <cell r="N131">
            <v>0</v>
          </cell>
          <cell r="O131">
            <v>200506</v>
          </cell>
          <cell r="P131">
            <v>1073278</v>
          </cell>
          <cell r="Q131" t="str">
            <v>05</v>
          </cell>
          <cell r="R131" t="str">
            <v>Academic Space: Non-Science</v>
          </cell>
          <cell r="T131" t="b">
            <v>1</v>
          </cell>
          <cell r="U131" t="b">
            <v>1</v>
          </cell>
          <cell r="V131" t="b">
            <v>0</v>
          </cell>
          <cell r="W131" t="str">
            <v>PLN</v>
          </cell>
          <cell r="X131">
            <v>0</v>
          </cell>
          <cell r="Y131">
            <v>0</v>
          </cell>
          <cell r="Z131">
            <v>1071805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I131" t="str">
            <v>Tomb</v>
          </cell>
          <cell r="AJ131" t="str">
            <v>T</v>
          </cell>
        </row>
        <row r="132">
          <cell r="A132" t="str">
            <v>0022302</v>
          </cell>
          <cell r="B132" t="str">
            <v>P92020406</v>
          </cell>
          <cell r="C132" t="str">
            <v>92020406</v>
          </cell>
          <cell r="D132" t="str">
            <v>RAY TOMPKINS HOUSE- ROOFING REHIB. PHASE I</v>
          </cell>
          <cell r="E132">
            <v>33635</v>
          </cell>
          <cell r="F132">
            <v>34456</v>
          </cell>
          <cell r="G132">
            <v>33848</v>
          </cell>
          <cell r="I132">
            <v>34869</v>
          </cell>
          <cell r="J132">
            <v>626813</v>
          </cell>
          <cell r="K132">
            <v>626813</v>
          </cell>
          <cell r="L132">
            <v>626813</v>
          </cell>
          <cell r="M132">
            <v>28252.19</v>
          </cell>
          <cell r="N132">
            <v>598561</v>
          </cell>
          <cell r="O132">
            <v>200506</v>
          </cell>
          <cell r="P132">
            <v>626813</v>
          </cell>
          <cell r="Q132" t="str">
            <v>54</v>
          </cell>
          <cell r="R132" t="str">
            <v>Athletics</v>
          </cell>
          <cell r="T132" t="b">
            <v>0</v>
          </cell>
          <cell r="U132" t="b">
            <v>1</v>
          </cell>
          <cell r="V132" t="b">
            <v>0</v>
          </cell>
          <cell r="W132" t="str">
            <v>Accounting And Contracts</v>
          </cell>
          <cell r="X132">
            <v>0</v>
          </cell>
          <cell r="Y132">
            <v>598561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 t="str">
            <v>30</v>
          </cell>
          <cell r="AH132" t="str">
            <v>CM</v>
          </cell>
          <cell r="AI132" t="str">
            <v>FullyF</v>
          </cell>
          <cell r="AJ132" t="str">
            <v>FF</v>
          </cell>
        </row>
        <row r="133">
          <cell r="A133" t="str">
            <v>0022303</v>
          </cell>
          <cell r="B133" t="str">
            <v>C92030101</v>
          </cell>
          <cell r="C133" t="str">
            <v>92030101</v>
          </cell>
          <cell r="D133" t="str">
            <v>DISTRICT HEATING &amp; COOLING</v>
          </cell>
          <cell r="E133">
            <v>33664</v>
          </cell>
          <cell r="F133">
            <v>34515</v>
          </cell>
          <cell r="G133">
            <v>36160</v>
          </cell>
          <cell r="I133">
            <v>35233</v>
          </cell>
          <cell r="J133">
            <v>626417</v>
          </cell>
          <cell r="K133">
            <v>626417</v>
          </cell>
          <cell r="L133">
            <v>626417</v>
          </cell>
          <cell r="M133">
            <v>0</v>
          </cell>
          <cell r="N133">
            <v>626417</v>
          </cell>
          <cell r="O133">
            <v>200506</v>
          </cell>
          <cell r="P133">
            <v>626417</v>
          </cell>
          <cell r="Q133" t="str">
            <v>65</v>
          </cell>
          <cell r="R133" t="str">
            <v>Admin&amp;Other Utilities Central</v>
          </cell>
          <cell r="T133" t="b">
            <v>0</v>
          </cell>
          <cell r="U133" t="b">
            <v>1</v>
          </cell>
          <cell r="V133" t="b">
            <v>0</v>
          </cell>
          <cell r="W133" t="str">
            <v>Finance-General Administration</v>
          </cell>
          <cell r="X133">
            <v>0</v>
          </cell>
          <cell r="Y133">
            <v>626417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 t="str">
            <v>40</v>
          </cell>
          <cell r="AH133" t="str">
            <v>UT</v>
          </cell>
          <cell r="AI133" t="str">
            <v>FullyF</v>
          </cell>
          <cell r="AJ133" t="str">
            <v>FF</v>
          </cell>
        </row>
        <row r="134">
          <cell r="A134" t="str">
            <v>0022304</v>
          </cell>
          <cell r="B134" t="str">
            <v>P92031705</v>
          </cell>
          <cell r="C134" t="str">
            <v>92031705</v>
          </cell>
          <cell r="D134" t="str">
            <v>LINSLY-CHITTENDEN RENOVATION</v>
          </cell>
          <cell r="E134">
            <v>33664</v>
          </cell>
          <cell r="G134">
            <v>36038</v>
          </cell>
          <cell r="I134">
            <v>37278</v>
          </cell>
          <cell r="J134">
            <v>22234876</v>
          </cell>
          <cell r="K134">
            <v>22234876.91</v>
          </cell>
          <cell r="L134">
            <v>22234876.91</v>
          </cell>
          <cell r="M134">
            <v>4467967.04</v>
          </cell>
          <cell r="N134">
            <v>17766909</v>
          </cell>
          <cell r="O134">
            <v>200506</v>
          </cell>
          <cell r="P134">
            <v>22234876.91</v>
          </cell>
          <cell r="Q134" t="str">
            <v>22</v>
          </cell>
          <cell r="R134" t="str">
            <v>Soc Sci</v>
          </cell>
          <cell r="S134" t="str">
            <v>DO NOT USE LINSLY CHITTENDEN HALL</v>
          </cell>
          <cell r="T134" t="b">
            <v>0</v>
          </cell>
          <cell r="U134" t="b">
            <v>1</v>
          </cell>
          <cell r="V134" t="b">
            <v>0</v>
          </cell>
          <cell r="W134" t="str">
            <v>Accounting And Contracts</v>
          </cell>
          <cell r="X134">
            <v>16444876</v>
          </cell>
          <cell r="Y134">
            <v>1322033</v>
          </cell>
          <cell r="Z134">
            <v>4467967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 t="str">
            <v>10</v>
          </cell>
          <cell r="AH134" t="str">
            <v>CR</v>
          </cell>
          <cell r="AI134" t="str">
            <v>FullyF</v>
          </cell>
          <cell r="AJ134" t="str">
            <v>FF</v>
          </cell>
        </row>
        <row r="135">
          <cell r="A135" t="str">
            <v>0022305</v>
          </cell>
          <cell r="B135" t="str">
            <v>P92031706</v>
          </cell>
          <cell r="C135" t="str">
            <v>92031706</v>
          </cell>
          <cell r="D135" t="str">
            <v>STERLING CHEMISTRY LAB- ELEVATOR REPL</v>
          </cell>
          <cell r="E135">
            <v>33664</v>
          </cell>
          <cell r="F135">
            <v>34485</v>
          </cell>
          <cell r="G135">
            <v>33878</v>
          </cell>
          <cell r="I135">
            <v>35159</v>
          </cell>
          <cell r="J135">
            <v>179577</v>
          </cell>
          <cell r="K135">
            <v>179577</v>
          </cell>
          <cell r="L135">
            <v>179577</v>
          </cell>
          <cell r="M135">
            <v>0</v>
          </cell>
          <cell r="N135">
            <v>179577</v>
          </cell>
          <cell r="O135">
            <v>200506</v>
          </cell>
          <cell r="P135">
            <v>179577</v>
          </cell>
          <cell r="Q135" t="str">
            <v>25</v>
          </cell>
          <cell r="R135" t="str">
            <v>Biological and Physical Sciences</v>
          </cell>
          <cell r="T135" t="b">
            <v>0</v>
          </cell>
          <cell r="U135" t="b">
            <v>1</v>
          </cell>
          <cell r="V135" t="b">
            <v>0</v>
          </cell>
          <cell r="W135" t="str">
            <v>Accounting And Contracts</v>
          </cell>
          <cell r="X135">
            <v>0</v>
          </cell>
          <cell r="Y135">
            <v>179577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 t="str">
            <v>30</v>
          </cell>
          <cell r="AH135" t="str">
            <v>CM</v>
          </cell>
          <cell r="AI135" t="str">
            <v>FullyF</v>
          </cell>
          <cell r="AJ135" t="str">
            <v>FF</v>
          </cell>
        </row>
        <row r="136">
          <cell r="A136" t="str">
            <v>0022306</v>
          </cell>
          <cell r="B136" t="str">
            <v>P92033101</v>
          </cell>
          <cell r="C136" t="str">
            <v>92033101</v>
          </cell>
          <cell r="D136" t="str">
            <v>STILES SHOWER BASE REPAIR</v>
          </cell>
          <cell r="E136">
            <v>33664</v>
          </cell>
          <cell r="F136">
            <v>34028</v>
          </cell>
          <cell r="G136">
            <v>33817</v>
          </cell>
          <cell r="I136">
            <v>34540</v>
          </cell>
          <cell r="J136">
            <v>143150</v>
          </cell>
          <cell r="K136">
            <v>143150</v>
          </cell>
          <cell r="L136">
            <v>143150</v>
          </cell>
          <cell r="M136">
            <v>0</v>
          </cell>
          <cell r="N136">
            <v>143150</v>
          </cell>
          <cell r="O136">
            <v>200506</v>
          </cell>
          <cell r="P136">
            <v>143150</v>
          </cell>
          <cell r="Q136" t="str">
            <v>71</v>
          </cell>
          <cell r="R136" t="str">
            <v>Residential - Undergraduate</v>
          </cell>
          <cell r="T136" t="b">
            <v>0</v>
          </cell>
          <cell r="U136" t="b">
            <v>1</v>
          </cell>
          <cell r="V136" t="b">
            <v>0</v>
          </cell>
          <cell r="W136" t="str">
            <v>Accounting And Contracts</v>
          </cell>
          <cell r="X136">
            <v>0</v>
          </cell>
          <cell r="Y136">
            <v>143150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 t="str">
            <v>30</v>
          </cell>
          <cell r="AH136" t="str">
            <v>CM</v>
          </cell>
          <cell r="AI136" t="str">
            <v>FullyF</v>
          </cell>
          <cell r="AJ136" t="str">
            <v>FF</v>
          </cell>
        </row>
        <row r="137">
          <cell r="A137" t="str">
            <v>0022307</v>
          </cell>
          <cell r="B137" t="str">
            <v>P92033102</v>
          </cell>
          <cell r="C137" t="str">
            <v>92033102</v>
          </cell>
          <cell r="D137" t="str">
            <v>MORSE COLLEGE SHOWER BASE REPAIR</v>
          </cell>
          <cell r="E137">
            <v>33664</v>
          </cell>
          <cell r="F137">
            <v>34028</v>
          </cell>
          <cell r="G137">
            <v>33817</v>
          </cell>
          <cell r="I137">
            <v>34540</v>
          </cell>
          <cell r="J137">
            <v>268526</v>
          </cell>
          <cell r="K137">
            <v>268526</v>
          </cell>
          <cell r="L137">
            <v>268526</v>
          </cell>
          <cell r="M137">
            <v>0</v>
          </cell>
          <cell r="N137">
            <v>268526</v>
          </cell>
          <cell r="O137">
            <v>200506</v>
          </cell>
          <cell r="P137">
            <v>268526</v>
          </cell>
          <cell r="Q137" t="str">
            <v>71</v>
          </cell>
          <cell r="R137" t="str">
            <v>Residential - Undergraduate</v>
          </cell>
          <cell r="T137" t="b">
            <v>0</v>
          </cell>
          <cell r="U137" t="b">
            <v>1</v>
          </cell>
          <cell r="V137" t="b">
            <v>0</v>
          </cell>
          <cell r="W137" t="str">
            <v>Accounting And Contracts</v>
          </cell>
          <cell r="X137">
            <v>0</v>
          </cell>
          <cell r="Y137">
            <v>268526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 t="str">
            <v>30</v>
          </cell>
          <cell r="AH137" t="str">
            <v>CM</v>
          </cell>
          <cell r="AI137" t="str">
            <v>FullyF</v>
          </cell>
          <cell r="AJ137" t="str">
            <v>FF</v>
          </cell>
        </row>
        <row r="138">
          <cell r="A138" t="str">
            <v>0022308</v>
          </cell>
          <cell r="D138" t="str">
            <v>BIOLOGY SORVALL CENTRIFUGE</v>
          </cell>
          <cell r="E138">
            <v>33695</v>
          </cell>
          <cell r="F138">
            <v>33908</v>
          </cell>
          <cell r="G138">
            <v>33755</v>
          </cell>
          <cell r="I138">
            <v>33724</v>
          </cell>
          <cell r="J138">
            <v>24983</v>
          </cell>
          <cell r="K138">
            <v>24983</v>
          </cell>
          <cell r="L138">
            <v>24983</v>
          </cell>
          <cell r="M138">
            <v>0</v>
          </cell>
          <cell r="N138">
            <v>24983</v>
          </cell>
          <cell r="O138">
            <v>200506</v>
          </cell>
          <cell r="P138">
            <v>24983</v>
          </cell>
          <cell r="Q138" t="str">
            <v>04</v>
          </cell>
          <cell r="R138" t="str">
            <v>Academic Space: Science</v>
          </cell>
          <cell r="T138" t="b">
            <v>1</v>
          </cell>
          <cell r="U138" t="b">
            <v>1</v>
          </cell>
          <cell r="V138" t="b">
            <v>0</v>
          </cell>
          <cell r="W138" t="str">
            <v>FIN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I138" t="str">
            <v>Tomb</v>
          </cell>
          <cell r="AJ138" t="str">
            <v>T</v>
          </cell>
        </row>
        <row r="139">
          <cell r="A139" t="str">
            <v>0022309</v>
          </cell>
          <cell r="B139" t="str">
            <v>P92041404</v>
          </cell>
          <cell r="C139" t="str">
            <v>92041404</v>
          </cell>
          <cell r="D139" t="str">
            <v>LEPH FACADE RESTORATION</v>
          </cell>
          <cell r="E139">
            <v>33695</v>
          </cell>
          <cell r="F139">
            <v>35033</v>
          </cell>
          <cell r="G139">
            <v>34639</v>
          </cell>
          <cell r="I139">
            <v>35569</v>
          </cell>
          <cell r="J139">
            <v>1447616</v>
          </cell>
          <cell r="K139">
            <v>1447616</v>
          </cell>
          <cell r="L139">
            <v>1447616</v>
          </cell>
          <cell r="M139">
            <v>0</v>
          </cell>
          <cell r="N139">
            <v>1447616</v>
          </cell>
          <cell r="O139">
            <v>200506</v>
          </cell>
          <cell r="P139">
            <v>1447616</v>
          </cell>
          <cell r="Q139" t="str">
            <v>80</v>
          </cell>
          <cell r="R139" t="str">
            <v>Medicine</v>
          </cell>
          <cell r="T139" t="b">
            <v>0</v>
          </cell>
          <cell r="U139" t="b">
            <v>1</v>
          </cell>
          <cell r="V139" t="b">
            <v>0</v>
          </cell>
          <cell r="W139" t="str">
            <v>Asset Management</v>
          </cell>
          <cell r="X139">
            <v>0</v>
          </cell>
          <cell r="Y139">
            <v>1447616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 t="str">
            <v>30</v>
          </cell>
          <cell r="AH139" t="str">
            <v>CM</v>
          </cell>
          <cell r="AI139" t="str">
            <v>FullyF</v>
          </cell>
          <cell r="AJ139" t="str">
            <v>FF</v>
          </cell>
        </row>
        <row r="140">
          <cell r="A140" t="str">
            <v>0022310</v>
          </cell>
          <cell r="B140" t="str">
            <v>P92041401</v>
          </cell>
          <cell r="C140" t="str">
            <v>92041401</v>
          </cell>
          <cell r="D140" t="str">
            <v>DIVINITY QUADRANGLE WALKWAY LIGHTING</v>
          </cell>
          <cell r="E140">
            <v>33695</v>
          </cell>
          <cell r="F140">
            <v>34699</v>
          </cell>
          <cell r="G140">
            <v>34304</v>
          </cell>
          <cell r="I140">
            <v>34865</v>
          </cell>
          <cell r="J140">
            <v>242997</v>
          </cell>
          <cell r="K140">
            <v>242997</v>
          </cell>
          <cell r="L140">
            <v>242997</v>
          </cell>
          <cell r="M140">
            <v>0</v>
          </cell>
          <cell r="N140">
            <v>242997</v>
          </cell>
          <cell r="O140">
            <v>200506</v>
          </cell>
          <cell r="P140">
            <v>242997</v>
          </cell>
          <cell r="Q140" t="str">
            <v>30</v>
          </cell>
          <cell r="R140" t="str">
            <v>Self-sup Divinity</v>
          </cell>
          <cell r="T140" t="b">
            <v>0</v>
          </cell>
          <cell r="U140" t="b">
            <v>1</v>
          </cell>
          <cell r="V140" t="b">
            <v>0</v>
          </cell>
          <cell r="W140" t="str">
            <v>Accounting And Contracts</v>
          </cell>
          <cell r="X140">
            <v>0</v>
          </cell>
          <cell r="Y140">
            <v>242997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 t="str">
            <v>30</v>
          </cell>
          <cell r="AH140" t="str">
            <v>CM</v>
          </cell>
          <cell r="AI140" t="str">
            <v>FullyF</v>
          </cell>
          <cell r="AJ140" t="str">
            <v>FF</v>
          </cell>
        </row>
        <row r="141">
          <cell r="A141" t="str">
            <v>0022311</v>
          </cell>
          <cell r="B141" t="str">
            <v>P92041402</v>
          </cell>
          <cell r="C141" t="str">
            <v>92041402</v>
          </cell>
          <cell r="D141" t="str">
            <v>SCIENCE AREA WALKWAY LIGHTING</v>
          </cell>
          <cell r="E141">
            <v>33695</v>
          </cell>
          <cell r="F141">
            <v>34592</v>
          </cell>
          <cell r="G141">
            <v>34243</v>
          </cell>
          <cell r="I141">
            <v>34729</v>
          </cell>
          <cell r="J141">
            <v>95152</v>
          </cell>
          <cell r="K141">
            <v>95152</v>
          </cell>
          <cell r="L141">
            <v>95152</v>
          </cell>
          <cell r="M141">
            <v>0</v>
          </cell>
          <cell r="N141">
            <v>95152</v>
          </cell>
          <cell r="O141">
            <v>200506</v>
          </cell>
          <cell r="P141">
            <v>95152</v>
          </cell>
          <cell r="Q141" t="str">
            <v>61</v>
          </cell>
          <cell r="R141" t="str">
            <v>Admin&amp;Other Other</v>
          </cell>
          <cell r="T141" t="b">
            <v>0</v>
          </cell>
          <cell r="U141" t="b">
            <v>1</v>
          </cell>
          <cell r="V141" t="b">
            <v>0</v>
          </cell>
          <cell r="W141" t="str">
            <v>Accounting And Contracts</v>
          </cell>
          <cell r="X141">
            <v>0</v>
          </cell>
          <cell r="Y141">
            <v>95152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 t="str">
            <v>30</v>
          </cell>
          <cell r="AH141" t="str">
            <v>CM</v>
          </cell>
          <cell r="AI141" t="str">
            <v>FullyF</v>
          </cell>
          <cell r="AJ141" t="str">
            <v>FF</v>
          </cell>
        </row>
        <row r="142">
          <cell r="A142" t="str">
            <v>0022312</v>
          </cell>
          <cell r="B142" t="str">
            <v>92041409</v>
          </cell>
          <cell r="C142" t="str">
            <v>92041409</v>
          </cell>
          <cell r="D142" t="str">
            <v>BEINECKE LIBRARY ELEVATOR REPLACEMENT</v>
          </cell>
          <cell r="E142">
            <v>33695</v>
          </cell>
          <cell r="F142">
            <v>34000</v>
          </cell>
          <cell r="G142">
            <v>33877</v>
          </cell>
          <cell r="I142">
            <v>34540</v>
          </cell>
          <cell r="J142">
            <v>165226</v>
          </cell>
          <cell r="K142">
            <v>165226</v>
          </cell>
          <cell r="L142">
            <v>165226</v>
          </cell>
          <cell r="M142">
            <v>165225.73000000001</v>
          </cell>
          <cell r="N142">
            <v>0</v>
          </cell>
          <cell r="O142">
            <v>200506</v>
          </cell>
          <cell r="P142">
            <v>165226</v>
          </cell>
          <cell r="Q142" t="str">
            <v>06</v>
          </cell>
          <cell r="R142" t="str">
            <v>Libraries</v>
          </cell>
          <cell r="T142" t="b">
            <v>1</v>
          </cell>
          <cell r="U142" t="b">
            <v>1</v>
          </cell>
          <cell r="V142" t="b">
            <v>0</v>
          </cell>
          <cell r="W142" t="str">
            <v>MGT</v>
          </cell>
          <cell r="X142">
            <v>0</v>
          </cell>
          <cell r="Y142">
            <v>0</v>
          </cell>
          <cell r="Z142">
            <v>165226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I142" t="str">
            <v>Tomb</v>
          </cell>
          <cell r="AJ142" t="str">
            <v>T</v>
          </cell>
        </row>
        <row r="143">
          <cell r="A143" t="str">
            <v>0022313</v>
          </cell>
          <cell r="D143" t="str">
            <v>MEDICAL LIBRARY SEWER EJECTION PIT</v>
          </cell>
          <cell r="E143">
            <v>33725</v>
          </cell>
          <cell r="F143">
            <v>34150</v>
          </cell>
          <cell r="G143">
            <v>34059</v>
          </cell>
          <cell r="I143">
            <v>35559</v>
          </cell>
          <cell r="J143">
            <v>63170</v>
          </cell>
          <cell r="K143">
            <v>63170</v>
          </cell>
          <cell r="L143">
            <v>63170</v>
          </cell>
          <cell r="M143">
            <v>63169.73</v>
          </cell>
          <cell r="N143">
            <v>0</v>
          </cell>
          <cell r="O143">
            <v>200506</v>
          </cell>
          <cell r="P143">
            <v>63170</v>
          </cell>
          <cell r="Q143" t="str">
            <v>06</v>
          </cell>
          <cell r="R143" t="str">
            <v>Libraries</v>
          </cell>
          <cell r="T143" t="b">
            <v>1</v>
          </cell>
          <cell r="U143" t="b">
            <v>1</v>
          </cell>
          <cell r="V143" t="b">
            <v>0</v>
          </cell>
          <cell r="W143" t="str">
            <v>MED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I143" t="str">
            <v>Tomb</v>
          </cell>
          <cell r="AJ143" t="str">
            <v>T</v>
          </cell>
        </row>
        <row r="144">
          <cell r="A144" t="str">
            <v>0022314</v>
          </cell>
          <cell r="B144" t="str">
            <v>P92033104</v>
          </cell>
          <cell r="C144" t="str">
            <v>92033104</v>
          </cell>
          <cell r="D144" t="str">
            <v>MORSE COLLEGE ROOF REPAIR PHASE II</v>
          </cell>
          <cell r="E144">
            <v>33695</v>
          </cell>
          <cell r="F144">
            <v>34396</v>
          </cell>
          <cell r="G144">
            <v>33848</v>
          </cell>
          <cell r="I144">
            <v>34540</v>
          </cell>
          <cell r="J144">
            <v>496653</v>
          </cell>
          <cell r="K144">
            <v>496653</v>
          </cell>
          <cell r="L144">
            <v>496653</v>
          </cell>
          <cell r="M144">
            <v>0</v>
          </cell>
          <cell r="N144">
            <v>496653</v>
          </cell>
          <cell r="O144">
            <v>200506</v>
          </cell>
          <cell r="P144">
            <v>496653</v>
          </cell>
          <cell r="Q144" t="str">
            <v>71</v>
          </cell>
          <cell r="R144" t="str">
            <v>Residential - Undergraduate</v>
          </cell>
          <cell r="T144" t="b">
            <v>0</v>
          </cell>
          <cell r="U144" t="b">
            <v>1</v>
          </cell>
          <cell r="V144" t="b">
            <v>0</v>
          </cell>
          <cell r="W144" t="str">
            <v>Accounting And Contracts</v>
          </cell>
          <cell r="X144">
            <v>0</v>
          </cell>
          <cell r="Y144">
            <v>496653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 t="str">
            <v>30</v>
          </cell>
          <cell r="AH144" t="str">
            <v>CM</v>
          </cell>
          <cell r="AI144" t="str">
            <v>FullyF</v>
          </cell>
          <cell r="AJ144" t="str">
            <v>FF</v>
          </cell>
        </row>
        <row r="145">
          <cell r="A145" t="str">
            <v>0022315</v>
          </cell>
          <cell r="B145" t="str">
            <v>P92033106</v>
          </cell>
          <cell r="C145" t="str">
            <v>92033106</v>
          </cell>
          <cell r="D145" t="str">
            <v>STILES COLLEGE ROOF REPAIR PHASE II</v>
          </cell>
          <cell r="E145">
            <v>33695</v>
          </cell>
          <cell r="F145">
            <v>34396</v>
          </cell>
          <cell r="G145">
            <v>33848</v>
          </cell>
          <cell r="I145">
            <v>34540</v>
          </cell>
          <cell r="J145">
            <v>499643</v>
          </cell>
          <cell r="K145">
            <v>499643</v>
          </cell>
          <cell r="L145">
            <v>499643</v>
          </cell>
          <cell r="M145">
            <v>0</v>
          </cell>
          <cell r="N145">
            <v>499643</v>
          </cell>
          <cell r="O145">
            <v>200506</v>
          </cell>
          <cell r="P145">
            <v>499643</v>
          </cell>
          <cell r="Q145" t="str">
            <v>71</v>
          </cell>
          <cell r="R145" t="str">
            <v>Residential - Undergraduate</v>
          </cell>
          <cell r="T145" t="b">
            <v>0</v>
          </cell>
          <cell r="U145" t="b">
            <v>1</v>
          </cell>
          <cell r="V145" t="b">
            <v>0</v>
          </cell>
          <cell r="W145" t="str">
            <v>Accounting And Contracts</v>
          </cell>
          <cell r="X145">
            <v>0</v>
          </cell>
          <cell r="Y145">
            <v>499643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 t="str">
            <v>30</v>
          </cell>
          <cell r="AH145" t="str">
            <v>CM</v>
          </cell>
          <cell r="AI145" t="str">
            <v>FullyF</v>
          </cell>
          <cell r="AJ145" t="str">
            <v>FF</v>
          </cell>
        </row>
        <row r="146">
          <cell r="A146" t="str">
            <v>0022316</v>
          </cell>
          <cell r="B146" t="str">
            <v>P92033105</v>
          </cell>
          <cell r="C146" t="str">
            <v>92033105</v>
          </cell>
          <cell r="D146" t="str">
            <v>JE COLLEGE ROOF REPAIRS PHASE I</v>
          </cell>
          <cell r="E146">
            <v>33703</v>
          </cell>
          <cell r="F146">
            <v>34334</v>
          </cell>
          <cell r="G146">
            <v>33909</v>
          </cell>
          <cell r="I146">
            <v>34869</v>
          </cell>
          <cell r="J146">
            <v>403034</v>
          </cell>
          <cell r="K146">
            <v>403034</v>
          </cell>
          <cell r="L146">
            <v>403034</v>
          </cell>
          <cell r="M146">
            <v>126000</v>
          </cell>
          <cell r="N146">
            <v>277034</v>
          </cell>
          <cell r="O146">
            <v>200506</v>
          </cell>
          <cell r="P146">
            <v>403034</v>
          </cell>
          <cell r="Q146" t="str">
            <v>71</v>
          </cell>
          <cell r="R146" t="str">
            <v>Residential - Undergraduate</v>
          </cell>
          <cell r="T146" t="b">
            <v>0</v>
          </cell>
          <cell r="U146" t="b">
            <v>1</v>
          </cell>
          <cell r="V146" t="b">
            <v>0</v>
          </cell>
          <cell r="W146" t="str">
            <v>Accounting And Contracts</v>
          </cell>
          <cell r="X146">
            <v>0</v>
          </cell>
          <cell r="Y146">
            <v>277034</v>
          </cell>
          <cell r="Z146">
            <v>126000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 t="str">
            <v>30</v>
          </cell>
          <cell r="AH146" t="str">
            <v>CM</v>
          </cell>
          <cell r="AI146" t="str">
            <v>FullyF</v>
          </cell>
          <cell r="AJ146" t="str">
            <v>FF</v>
          </cell>
        </row>
        <row r="147">
          <cell r="A147" t="str">
            <v>0022317</v>
          </cell>
          <cell r="B147" t="str">
            <v>P92051201</v>
          </cell>
          <cell r="C147" t="str">
            <v>92051201</v>
          </cell>
          <cell r="D147" t="str">
            <v>RTH ROOF REPAIR PHASE II</v>
          </cell>
          <cell r="E147">
            <v>33725</v>
          </cell>
          <cell r="F147">
            <v>34515</v>
          </cell>
          <cell r="G147">
            <v>34304</v>
          </cell>
          <cell r="I147">
            <v>34869</v>
          </cell>
          <cell r="J147">
            <v>356476</v>
          </cell>
          <cell r="K147">
            <v>356476</v>
          </cell>
          <cell r="L147">
            <v>356476</v>
          </cell>
          <cell r="M147">
            <v>0</v>
          </cell>
          <cell r="N147">
            <v>356476</v>
          </cell>
          <cell r="O147">
            <v>200506</v>
          </cell>
          <cell r="P147">
            <v>356476</v>
          </cell>
          <cell r="Q147" t="str">
            <v>54</v>
          </cell>
          <cell r="R147" t="str">
            <v>Athletics</v>
          </cell>
          <cell r="T147" t="b">
            <v>0</v>
          </cell>
          <cell r="U147" t="b">
            <v>1</v>
          </cell>
          <cell r="V147" t="b">
            <v>0</v>
          </cell>
          <cell r="W147" t="str">
            <v>Accounting And Contracts</v>
          </cell>
          <cell r="X147">
            <v>0</v>
          </cell>
          <cell r="Y147">
            <v>356476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 t="str">
            <v>30</v>
          </cell>
          <cell r="AH147" t="str">
            <v>CM</v>
          </cell>
          <cell r="AI147" t="str">
            <v>FullyF</v>
          </cell>
          <cell r="AJ147" t="str">
            <v>FF</v>
          </cell>
        </row>
        <row r="148">
          <cell r="A148" t="str">
            <v>0022318</v>
          </cell>
          <cell r="B148" t="str">
            <v>P92051204</v>
          </cell>
          <cell r="C148" t="str">
            <v>92051204</v>
          </cell>
          <cell r="D148" t="str">
            <v>DIVINITY SCHOOL QUAD ROOF PHASE I</v>
          </cell>
          <cell r="E148">
            <v>33725</v>
          </cell>
          <cell r="F148">
            <v>34515</v>
          </cell>
          <cell r="G148">
            <v>34425</v>
          </cell>
          <cell r="I148">
            <v>34729</v>
          </cell>
          <cell r="J148">
            <v>503555</v>
          </cell>
          <cell r="K148">
            <v>503555</v>
          </cell>
          <cell r="L148">
            <v>503555</v>
          </cell>
          <cell r="M148">
            <v>0</v>
          </cell>
          <cell r="N148">
            <v>503555</v>
          </cell>
          <cell r="O148">
            <v>200506</v>
          </cell>
          <cell r="P148">
            <v>503555</v>
          </cell>
          <cell r="Q148" t="str">
            <v>30</v>
          </cell>
          <cell r="R148" t="str">
            <v>Self-sup Divinity</v>
          </cell>
          <cell r="T148" t="b">
            <v>0</v>
          </cell>
          <cell r="U148" t="b">
            <v>1</v>
          </cell>
          <cell r="V148" t="b">
            <v>0</v>
          </cell>
          <cell r="W148" t="str">
            <v>Accounting And Contracts</v>
          </cell>
          <cell r="X148">
            <v>0</v>
          </cell>
          <cell r="Y148">
            <v>503555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 t="str">
            <v>30</v>
          </cell>
          <cell r="AH148" t="str">
            <v>CM</v>
          </cell>
          <cell r="AI148" t="str">
            <v>FullyF</v>
          </cell>
          <cell r="AJ148" t="str">
            <v>FF</v>
          </cell>
        </row>
        <row r="149">
          <cell r="A149" t="str">
            <v>0022319</v>
          </cell>
          <cell r="D149" t="str">
            <v>DERMATOLOGY LINEAR STAINER</v>
          </cell>
          <cell r="E149">
            <v>33725</v>
          </cell>
          <cell r="F149">
            <v>33847</v>
          </cell>
          <cell r="G149">
            <v>33785</v>
          </cell>
          <cell r="I149">
            <v>33745</v>
          </cell>
          <cell r="J149">
            <v>12600</v>
          </cell>
          <cell r="K149">
            <v>12600</v>
          </cell>
          <cell r="L149">
            <v>12600</v>
          </cell>
          <cell r="M149">
            <v>0</v>
          </cell>
          <cell r="N149">
            <v>12600</v>
          </cell>
          <cell r="O149">
            <v>200506</v>
          </cell>
          <cell r="P149">
            <v>12600</v>
          </cell>
          <cell r="Q149" t="str">
            <v>08</v>
          </cell>
          <cell r="R149" t="str">
            <v>Medicine</v>
          </cell>
          <cell r="T149" t="b">
            <v>1</v>
          </cell>
          <cell r="U149" t="b">
            <v>1</v>
          </cell>
          <cell r="V149" t="b">
            <v>0</v>
          </cell>
          <cell r="W149" t="str">
            <v>FIN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I149" t="str">
            <v>Tomb</v>
          </cell>
          <cell r="AJ149" t="str">
            <v>T</v>
          </cell>
        </row>
        <row r="150">
          <cell r="A150" t="str">
            <v>0022320</v>
          </cell>
          <cell r="D150" t="str">
            <v>PEABODY MUSEUM GRAPHIC DESIGN EQUIPMENT</v>
          </cell>
          <cell r="E150">
            <v>33756</v>
          </cell>
          <cell r="F150">
            <v>33847</v>
          </cell>
          <cell r="G150">
            <v>33816</v>
          </cell>
          <cell r="I150">
            <v>33767</v>
          </cell>
          <cell r="J150">
            <v>17164</v>
          </cell>
          <cell r="K150">
            <v>17164</v>
          </cell>
          <cell r="L150">
            <v>17164</v>
          </cell>
          <cell r="M150">
            <v>0</v>
          </cell>
          <cell r="N150">
            <v>17164</v>
          </cell>
          <cell r="O150">
            <v>200506</v>
          </cell>
          <cell r="P150">
            <v>17164</v>
          </cell>
          <cell r="Q150" t="str">
            <v>12</v>
          </cell>
          <cell r="R150" t="str">
            <v>Administrative &amp; University-Wide</v>
          </cell>
          <cell r="T150" t="b">
            <v>1</v>
          </cell>
          <cell r="U150" t="b">
            <v>1</v>
          </cell>
          <cell r="V150" t="b">
            <v>0</v>
          </cell>
          <cell r="W150" t="str">
            <v>FIN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I150" t="str">
            <v>Tomb</v>
          </cell>
          <cell r="AJ150" t="str">
            <v>T</v>
          </cell>
        </row>
        <row r="151">
          <cell r="A151" t="str">
            <v>0022321</v>
          </cell>
          <cell r="B151" t="str">
            <v>91121002</v>
          </cell>
          <cell r="C151" t="str">
            <v>91121002</v>
          </cell>
          <cell r="D151" t="str">
            <v>CMHC LABORATORY &amp; OFFICE ADDITION</v>
          </cell>
          <cell r="E151">
            <v>33573</v>
          </cell>
          <cell r="F151">
            <v>34942</v>
          </cell>
          <cell r="G151">
            <v>34577</v>
          </cell>
          <cell r="I151">
            <v>35695</v>
          </cell>
          <cell r="J151">
            <v>3400020</v>
          </cell>
          <cell r="K151">
            <v>3400020</v>
          </cell>
          <cell r="L151">
            <v>3400020</v>
          </cell>
          <cell r="M151">
            <v>3415998</v>
          </cell>
          <cell r="N151">
            <v>0</v>
          </cell>
          <cell r="O151">
            <v>200506</v>
          </cell>
          <cell r="P151">
            <v>3400020</v>
          </cell>
          <cell r="Q151" t="str">
            <v>08</v>
          </cell>
          <cell r="R151" t="str">
            <v>Medicine</v>
          </cell>
          <cell r="T151" t="b">
            <v>1</v>
          </cell>
          <cell r="U151" t="b">
            <v>1</v>
          </cell>
          <cell r="V151" t="b">
            <v>0</v>
          </cell>
          <cell r="W151" t="str">
            <v>MED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I151" t="str">
            <v>Tomb</v>
          </cell>
          <cell r="AJ151" t="str">
            <v>T</v>
          </cell>
        </row>
        <row r="152">
          <cell r="A152" t="str">
            <v>0022322</v>
          </cell>
          <cell r="B152" t="str">
            <v>P92042801</v>
          </cell>
          <cell r="C152" t="str">
            <v>92042801</v>
          </cell>
          <cell r="D152" t="str">
            <v>BECTON ROOF REPLACEMENT</v>
          </cell>
          <cell r="E152">
            <v>33725</v>
          </cell>
          <cell r="F152">
            <v>34526</v>
          </cell>
          <cell r="G152">
            <v>34274</v>
          </cell>
          <cell r="I152">
            <v>34729</v>
          </cell>
          <cell r="J152">
            <v>413711</v>
          </cell>
          <cell r="K152">
            <v>413711</v>
          </cell>
          <cell r="L152">
            <v>413711</v>
          </cell>
          <cell r="M152">
            <v>0</v>
          </cell>
          <cell r="N152">
            <v>413711</v>
          </cell>
          <cell r="O152">
            <v>200506</v>
          </cell>
          <cell r="P152">
            <v>413711</v>
          </cell>
          <cell r="Q152" t="str">
            <v>24</v>
          </cell>
          <cell r="R152" t="str">
            <v>Eng&amp;ApplSci</v>
          </cell>
          <cell r="T152" t="b">
            <v>0</v>
          </cell>
          <cell r="U152" t="b">
            <v>1</v>
          </cell>
          <cell r="V152" t="b">
            <v>0</v>
          </cell>
          <cell r="W152" t="str">
            <v>Accounting And Contracts</v>
          </cell>
          <cell r="X152">
            <v>0</v>
          </cell>
          <cell r="Y152">
            <v>413711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 t="str">
            <v>30</v>
          </cell>
          <cell r="AH152" t="str">
            <v>CM</v>
          </cell>
          <cell r="AI152" t="str">
            <v>FullyF</v>
          </cell>
          <cell r="AJ152" t="str">
            <v>FF</v>
          </cell>
        </row>
        <row r="153">
          <cell r="A153" t="str">
            <v>0022323</v>
          </cell>
          <cell r="B153" t="str">
            <v>P92051203</v>
          </cell>
          <cell r="C153" t="str">
            <v>92051203</v>
          </cell>
          <cell r="D153" t="str">
            <v>YALE BOWL RESTROOMS REPAIRS</v>
          </cell>
          <cell r="E153">
            <v>33725</v>
          </cell>
          <cell r="F153">
            <v>34396</v>
          </cell>
          <cell r="G153">
            <v>33909</v>
          </cell>
          <cell r="I153">
            <v>34869</v>
          </cell>
          <cell r="J153">
            <v>454794</v>
          </cell>
          <cell r="K153">
            <v>454794</v>
          </cell>
          <cell r="L153">
            <v>454794</v>
          </cell>
          <cell r="M153">
            <v>0</v>
          </cell>
          <cell r="N153">
            <v>454794</v>
          </cell>
          <cell r="O153">
            <v>200506</v>
          </cell>
          <cell r="P153">
            <v>454794</v>
          </cell>
          <cell r="Q153" t="str">
            <v>54</v>
          </cell>
          <cell r="R153" t="str">
            <v>Athletics</v>
          </cell>
          <cell r="T153" t="b">
            <v>0</v>
          </cell>
          <cell r="U153" t="b">
            <v>1</v>
          </cell>
          <cell r="V153" t="b">
            <v>0</v>
          </cell>
          <cell r="W153" t="str">
            <v>Accounting And Contracts</v>
          </cell>
          <cell r="X153">
            <v>0</v>
          </cell>
          <cell r="Y153">
            <v>454794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 t="str">
            <v>30</v>
          </cell>
          <cell r="AH153" t="str">
            <v>CM</v>
          </cell>
          <cell r="AI153" t="str">
            <v>FullyF</v>
          </cell>
          <cell r="AJ153" t="str">
            <v>FF</v>
          </cell>
        </row>
        <row r="154">
          <cell r="A154" t="str">
            <v>0022324</v>
          </cell>
          <cell r="B154" t="str">
            <v>92061602</v>
          </cell>
          <cell r="C154" t="str">
            <v>92061602</v>
          </cell>
          <cell r="D154" t="str">
            <v>DAVENPORT COLLEGE PRELIMINARY DESIGN</v>
          </cell>
          <cell r="E154">
            <v>33756</v>
          </cell>
          <cell r="F154">
            <v>34515</v>
          </cell>
          <cell r="G154">
            <v>34668</v>
          </cell>
          <cell r="I154">
            <v>34729</v>
          </cell>
          <cell r="J154">
            <v>260666</v>
          </cell>
          <cell r="K154">
            <v>260666</v>
          </cell>
          <cell r="L154">
            <v>260666</v>
          </cell>
          <cell r="M154">
            <v>260665.69</v>
          </cell>
          <cell r="N154">
            <v>0</v>
          </cell>
          <cell r="O154">
            <v>200506</v>
          </cell>
          <cell r="P154">
            <v>260666</v>
          </cell>
          <cell r="Q154" t="str">
            <v>01</v>
          </cell>
          <cell r="R154" t="str">
            <v>Undergrad Housing: Residential Colleges</v>
          </cell>
          <cell r="T154" t="b">
            <v>1</v>
          </cell>
          <cell r="U154" t="b">
            <v>1</v>
          </cell>
          <cell r="V154" t="b">
            <v>0</v>
          </cell>
          <cell r="W154" t="str">
            <v>PLN</v>
          </cell>
          <cell r="X154">
            <v>0</v>
          </cell>
          <cell r="Y154">
            <v>0</v>
          </cell>
          <cell r="Z154">
            <v>260666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I154" t="str">
            <v>Tomb</v>
          </cell>
          <cell r="AJ154" t="str">
            <v>T</v>
          </cell>
        </row>
        <row r="155">
          <cell r="A155" t="str">
            <v>0022325</v>
          </cell>
          <cell r="B155" t="str">
            <v>P92061608</v>
          </cell>
          <cell r="C155" t="str">
            <v>92061608</v>
          </cell>
          <cell r="D155" t="str">
            <v>CPP DEAERATOR REPLACEMENT</v>
          </cell>
          <cell r="E155">
            <v>33756</v>
          </cell>
          <cell r="G155">
            <v>34060</v>
          </cell>
          <cell r="I155">
            <v>34540</v>
          </cell>
          <cell r="J155">
            <v>285636</v>
          </cell>
          <cell r="K155">
            <v>285636</v>
          </cell>
          <cell r="L155">
            <v>285636</v>
          </cell>
          <cell r="M155">
            <v>25369.1</v>
          </cell>
          <cell r="N155">
            <v>260267</v>
          </cell>
          <cell r="O155">
            <v>200506</v>
          </cell>
          <cell r="P155">
            <v>285636</v>
          </cell>
          <cell r="Q155" t="str">
            <v>65</v>
          </cell>
          <cell r="R155" t="str">
            <v>Admin&amp;Other Utilities Central</v>
          </cell>
          <cell r="T155" t="b">
            <v>0</v>
          </cell>
          <cell r="U155" t="b">
            <v>1</v>
          </cell>
          <cell r="V155" t="b">
            <v>0</v>
          </cell>
          <cell r="W155" t="str">
            <v>Accounting And Contracts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 t="str">
            <v>40</v>
          </cell>
          <cell r="AH155" t="str">
            <v>UT</v>
          </cell>
          <cell r="AI155" t="str">
            <v>FullyF</v>
          </cell>
          <cell r="AJ155" t="str">
            <v>FF</v>
          </cell>
        </row>
        <row r="156">
          <cell r="A156" t="str">
            <v>0022326</v>
          </cell>
          <cell r="B156" t="str">
            <v>92061609</v>
          </cell>
          <cell r="C156" t="str">
            <v>92061609</v>
          </cell>
          <cell r="D156" t="str">
            <v>BECTON LABORATORY ENERGY CONSERVATION</v>
          </cell>
          <cell r="E156">
            <v>33756</v>
          </cell>
          <cell r="F156">
            <v>34607</v>
          </cell>
          <cell r="G156">
            <v>34515</v>
          </cell>
          <cell r="I156">
            <v>35233</v>
          </cell>
          <cell r="J156">
            <v>160000</v>
          </cell>
          <cell r="K156">
            <v>160000</v>
          </cell>
          <cell r="L156">
            <v>160000</v>
          </cell>
          <cell r="M156">
            <v>0</v>
          </cell>
          <cell r="N156">
            <v>160000</v>
          </cell>
          <cell r="O156">
            <v>200506</v>
          </cell>
          <cell r="P156">
            <v>160000</v>
          </cell>
          <cell r="Q156" t="str">
            <v>04</v>
          </cell>
          <cell r="R156" t="str">
            <v>Academic Space: Science</v>
          </cell>
          <cell r="T156" t="b">
            <v>1</v>
          </cell>
          <cell r="U156" t="b">
            <v>1</v>
          </cell>
          <cell r="V156" t="b">
            <v>0</v>
          </cell>
          <cell r="W156" t="str">
            <v>MGT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I156" t="str">
            <v>Tomb</v>
          </cell>
          <cell r="AJ156" t="str">
            <v>T</v>
          </cell>
        </row>
        <row r="157">
          <cell r="A157" t="str">
            <v>0022327</v>
          </cell>
          <cell r="B157" t="str">
            <v>P92061610</v>
          </cell>
          <cell r="C157" t="str">
            <v>92061610</v>
          </cell>
          <cell r="D157" t="str">
            <v>DIV HOT WATER HEAT PIPING REPL</v>
          </cell>
          <cell r="E157">
            <v>33756</v>
          </cell>
          <cell r="F157">
            <v>34546</v>
          </cell>
          <cell r="G157">
            <v>33970</v>
          </cell>
          <cell r="I157">
            <v>35159</v>
          </cell>
          <cell r="J157">
            <v>182778</v>
          </cell>
          <cell r="K157">
            <v>182778</v>
          </cell>
          <cell r="L157">
            <v>182778</v>
          </cell>
          <cell r="M157">
            <v>0</v>
          </cell>
          <cell r="N157">
            <v>182778</v>
          </cell>
          <cell r="O157">
            <v>200506</v>
          </cell>
          <cell r="P157">
            <v>182778</v>
          </cell>
          <cell r="Q157" t="str">
            <v>65</v>
          </cell>
          <cell r="R157" t="str">
            <v>Admin&amp;Other Utilities Central</v>
          </cell>
          <cell r="T157" t="b">
            <v>0</v>
          </cell>
          <cell r="U157" t="b">
            <v>1</v>
          </cell>
          <cell r="V157" t="b">
            <v>0</v>
          </cell>
          <cell r="W157" t="str">
            <v>Accounting And Contracts</v>
          </cell>
          <cell r="X157">
            <v>0</v>
          </cell>
          <cell r="Y157">
            <v>182778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 t="str">
            <v>30</v>
          </cell>
          <cell r="AH157" t="str">
            <v>CM</v>
          </cell>
          <cell r="AI157" t="str">
            <v>FullyF</v>
          </cell>
          <cell r="AJ157" t="str">
            <v>FF</v>
          </cell>
        </row>
        <row r="158">
          <cell r="A158" t="str">
            <v>0022328</v>
          </cell>
          <cell r="B158" t="str">
            <v>P92061611</v>
          </cell>
          <cell r="C158" t="str">
            <v>92061611</v>
          </cell>
          <cell r="D158" t="str">
            <v>SACHEM 60, EXTERIOR REPAIRS</v>
          </cell>
          <cell r="E158">
            <v>33756</v>
          </cell>
          <cell r="F158">
            <v>34607</v>
          </cell>
          <cell r="G158">
            <v>34243</v>
          </cell>
          <cell r="I158">
            <v>34869</v>
          </cell>
          <cell r="J158">
            <v>46360</v>
          </cell>
          <cell r="K158">
            <v>46360</v>
          </cell>
          <cell r="L158">
            <v>46360</v>
          </cell>
          <cell r="M158">
            <v>0</v>
          </cell>
          <cell r="N158">
            <v>46360</v>
          </cell>
          <cell r="O158">
            <v>200506</v>
          </cell>
          <cell r="P158">
            <v>46360</v>
          </cell>
          <cell r="Q158" t="str">
            <v>05</v>
          </cell>
          <cell r="R158" t="str">
            <v>Academic Space: Non-Science</v>
          </cell>
          <cell r="T158" t="b">
            <v>1</v>
          </cell>
          <cell r="U158" t="b">
            <v>1</v>
          </cell>
          <cell r="V158" t="b">
            <v>0</v>
          </cell>
          <cell r="W158" t="str">
            <v>Accounting And Contracts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I158" t="str">
            <v>Tomb</v>
          </cell>
          <cell r="AJ158" t="str">
            <v>T</v>
          </cell>
        </row>
        <row r="159">
          <cell r="A159" t="str">
            <v>0022329</v>
          </cell>
          <cell r="B159" t="str">
            <v>P92061617</v>
          </cell>
          <cell r="C159" t="str">
            <v>92061617</v>
          </cell>
          <cell r="D159" t="str">
            <v>ELM 149 EXTERIOR RESTORATION</v>
          </cell>
          <cell r="E159">
            <v>33756</v>
          </cell>
          <cell r="F159">
            <v>34544</v>
          </cell>
          <cell r="G159">
            <v>34366</v>
          </cell>
          <cell r="I159">
            <v>35159</v>
          </cell>
          <cell r="J159">
            <v>56384</v>
          </cell>
          <cell r="K159">
            <v>56384</v>
          </cell>
          <cell r="L159">
            <v>56384</v>
          </cell>
          <cell r="M159">
            <v>0</v>
          </cell>
          <cell r="N159">
            <v>56384</v>
          </cell>
          <cell r="O159">
            <v>200506</v>
          </cell>
          <cell r="P159">
            <v>56384</v>
          </cell>
          <cell r="Q159" t="str">
            <v>20</v>
          </cell>
          <cell r="R159" t="str">
            <v>Humanities</v>
          </cell>
          <cell r="T159" t="b">
            <v>0</v>
          </cell>
          <cell r="U159" t="b">
            <v>1</v>
          </cell>
          <cell r="V159" t="b">
            <v>0</v>
          </cell>
          <cell r="W159" t="str">
            <v>Accounting And Contracts</v>
          </cell>
          <cell r="X159">
            <v>0</v>
          </cell>
          <cell r="Y159">
            <v>56384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 t="str">
            <v>30</v>
          </cell>
          <cell r="AH159" t="str">
            <v>CM</v>
          </cell>
          <cell r="AI159" t="str">
            <v>FullyF</v>
          </cell>
          <cell r="AJ159" t="str">
            <v>FF</v>
          </cell>
        </row>
        <row r="160">
          <cell r="A160" t="str">
            <v>0022330</v>
          </cell>
          <cell r="D160" t="str">
            <v>HOWARD 711 &amp; 717 (RECORD OLD PURCHASE)</v>
          </cell>
          <cell r="E160">
            <v>33756</v>
          </cell>
          <cell r="F160">
            <v>33785</v>
          </cell>
          <cell r="G160">
            <v>33785</v>
          </cell>
          <cell r="I160">
            <v>34834</v>
          </cell>
          <cell r="J160">
            <v>635284</v>
          </cell>
          <cell r="K160">
            <v>635284</v>
          </cell>
          <cell r="L160">
            <v>635284</v>
          </cell>
          <cell r="M160">
            <v>635284</v>
          </cell>
          <cell r="N160">
            <v>0</v>
          </cell>
          <cell r="O160">
            <v>200506</v>
          </cell>
          <cell r="P160">
            <v>635284</v>
          </cell>
          <cell r="Q160" t="str">
            <v>08</v>
          </cell>
          <cell r="R160" t="str">
            <v>Medicine</v>
          </cell>
          <cell r="T160" t="b">
            <v>1</v>
          </cell>
          <cell r="U160" t="b">
            <v>1</v>
          </cell>
          <cell r="V160" t="b">
            <v>0</v>
          </cell>
          <cell r="W160" t="str">
            <v>MED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I160" t="str">
            <v>Tomb</v>
          </cell>
          <cell r="AJ160" t="str">
            <v>T</v>
          </cell>
        </row>
        <row r="161">
          <cell r="A161" t="str">
            <v>0022332</v>
          </cell>
          <cell r="B161" t="str">
            <v>P92071402</v>
          </cell>
          <cell r="C161" t="str">
            <v>92071402</v>
          </cell>
          <cell r="D161" t="str">
            <v>LEPH COMPLETE RENOVATION</v>
          </cell>
          <cell r="E161">
            <v>33786</v>
          </cell>
          <cell r="F161">
            <v>34515</v>
          </cell>
          <cell r="G161">
            <v>34121</v>
          </cell>
          <cell r="I161">
            <v>35569</v>
          </cell>
          <cell r="J161">
            <v>146391</v>
          </cell>
          <cell r="K161">
            <v>146391</v>
          </cell>
          <cell r="L161">
            <v>146391</v>
          </cell>
          <cell r="M161">
            <v>0</v>
          </cell>
          <cell r="N161">
            <v>146391</v>
          </cell>
          <cell r="O161">
            <v>200506</v>
          </cell>
          <cell r="P161">
            <v>146391</v>
          </cell>
          <cell r="Q161" t="str">
            <v>80</v>
          </cell>
          <cell r="R161" t="str">
            <v>Medicine</v>
          </cell>
          <cell r="T161" t="b">
            <v>0</v>
          </cell>
          <cell r="U161" t="b">
            <v>1</v>
          </cell>
          <cell r="V161" t="b">
            <v>0</v>
          </cell>
          <cell r="W161" t="str">
            <v>Asset Management</v>
          </cell>
          <cell r="X161">
            <v>0</v>
          </cell>
          <cell r="Y161">
            <v>146391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 t="str">
            <v>20</v>
          </cell>
          <cell r="AH161" t="str">
            <v>CR</v>
          </cell>
          <cell r="AI161" t="str">
            <v>FullyF</v>
          </cell>
          <cell r="AJ161" t="str">
            <v>FF</v>
          </cell>
        </row>
        <row r="162">
          <cell r="A162" t="str">
            <v>0022333</v>
          </cell>
          <cell r="B162" t="str">
            <v>92071404</v>
          </cell>
          <cell r="C162" t="str">
            <v>92071404</v>
          </cell>
          <cell r="D162" t="str">
            <v>BCMM BASEMENT ELECTRON MICROSCOPE INSTALLATIO</v>
          </cell>
          <cell r="E162">
            <v>33786</v>
          </cell>
          <cell r="F162">
            <v>34150</v>
          </cell>
          <cell r="G162">
            <v>34000</v>
          </cell>
          <cell r="I162">
            <v>35569</v>
          </cell>
          <cell r="J162">
            <v>237636</v>
          </cell>
          <cell r="K162">
            <v>237636</v>
          </cell>
          <cell r="L162">
            <v>237636</v>
          </cell>
          <cell r="M162">
            <v>239277.1</v>
          </cell>
          <cell r="N162">
            <v>0</v>
          </cell>
          <cell r="O162">
            <v>200506</v>
          </cell>
          <cell r="P162">
            <v>237636</v>
          </cell>
          <cell r="Q162" t="str">
            <v>08</v>
          </cell>
          <cell r="R162" t="str">
            <v>Medicine</v>
          </cell>
          <cell r="T162" t="b">
            <v>1</v>
          </cell>
          <cell r="U162" t="b">
            <v>1</v>
          </cell>
          <cell r="V162" t="b">
            <v>0</v>
          </cell>
          <cell r="W162" t="str">
            <v>MED</v>
          </cell>
          <cell r="X162">
            <v>0</v>
          </cell>
          <cell r="Y162">
            <v>0</v>
          </cell>
          <cell r="Z162">
            <v>237288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I162" t="str">
            <v>Tomb</v>
          </cell>
          <cell r="AJ162" t="str">
            <v>T</v>
          </cell>
        </row>
        <row r="163">
          <cell r="A163" t="str">
            <v>0022334</v>
          </cell>
          <cell r="B163" t="str">
            <v>92071405</v>
          </cell>
          <cell r="C163" t="str">
            <v>92071405</v>
          </cell>
          <cell r="D163" t="str">
            <v>LLCI 4TH FL RM 408 PEDIATRICS LAB RENOVATIONS</v>
          </cell>
          <cell r="E163">
            <v>33786</v>
          </cell>
          <cell r="F163">
            <v>34334</v>
          </cell>
          <cell r="G163">
            <v>34303</v>
          </cell>
          <cell r="I163">
            <v>35303</v>
          </cell>
          <cell r="J163">
            <v>494526</v>
          </cell>
          <cell r="K163">
            <v>494526</v>
          </cell>
          <cell r="L163">
            <v>494526</v>
          </cell>
          <cell r="M163">
            <v>497181.95</v>
          </cell>
          <cell r="N163">
            <v>0</v>
          </cell>
          <cell r="O163">
            <v>200506</v>
          </cell>
          <cell r="P163">
            <v>494526</v>
          </cell>
          <cell r="Q163" t="str">
            <v>08</v>
          </cell>
          <cell r="R163" t="str">
            <v>Medicine</v>
          </cell>
          <cell r="T163" t="b">
            <v>1</v>
          </cell>
          <cell r="U163" t="b">
            <v>1</v>
          </cell>
          <cell r="V163" t="b">
            <v>0</v>
          </cell>
          <cell r="W163" t="str">
            <v>MED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I163" t="str">
            <v>Tomb</v>
          </cell>
          <cell r="AJ163" t="str">
            <v>T</v>
          </cell>
        </row>
        <row r="164">
          <cell r="A164" t="str">
            <v>0022335</v>
          </cell>
          <cell r="B164" t="str">
            <v>92071407</v>
          </cell>
          <cell r="C164" t="str">
            <v>92071407</v>
          </cell>
          <cell r="D164" t="str">
            <v>LMP 4TH FL RM 4091 PEDIATRICS LAB RENOVATIONS</v>
          </cell>
          <cell r="E164">
            <v>33786</v>
          </cell>
          <cell r="F164">
            <v>34150</v>
          </cell>
          <cell r="G164">
            <v>34059</v>
          </cell>
          <cell r="I164">
            <v>35415</v>
          </cell>
          <cell r="J164">
            <v>149893</v>
          </cell>
          <cell r="K164">
            <v>149893</v>
          </cell>
          <cell r="L164">
            <v>149893</v>
          </cell>
          <cell r="M164">
            <v>150147.79</v>
          </cell>
          <cell r="N164">
            <v>0</v>
          </cell>
          <cell r="O164">
            <v>200506</v>
          </cell>
          <cell r="P164">
            <v>149893</v>
          </cell>
          <cell r="Q164" t="str">
            <v>08</v>
          </cell>
          <cell r="R164" t="str">
            <v>Medicine</v>
          </cell>
          <cell r="T164" t="b">
            <v>1</v>
          </cell>
          <cell r="U164" t="b">
            <v>1</v>
          </cell>
          <cell r="V164" t="b">
            <v>0</v>
          </cell>
          <cell r="W164" t="str">
            <v>MED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I164" t="str">
            <v>Tomb</v>
          </cell>
          <cell r="AJ164" t="str">
            <v>T</v>
          </cell>
        </row>
        <row r="165">
          <cell r="A165" t="str">
            <v>0022336</v>
          </cell>
          <cell r="B165" t="str">
            <v>92071408</v>
          </cell>
          <cell r="C165" t="str">
            <v>92071408</v>
          </cell>
          <cell r="D165" t="str">
            <v>BRBL MARBLE WALL PANEL</v>
          </cell>
          <cell r="E165">
            <v>33786</v>
          </cell>
          <cell r="F165">
            <v>35246</v>
          </cell>
          <cell r="G165">
            <v>34880</v>
          </cell>
          <cell r="I165">
            <v>35317</v>
          </cell>
          <cell r="J165">
            <v>304935</v>
          </cell>
          <cell r="K165">
            <v>304935</v>
          </cell>
          <cell r="L165">
            <v>304935</v>
          </cell>
          <cell r="M165">
            <v>305388.48</v>
          </cell>
          <cell r="N165">
            <v>0</v>
          </cell>
          <cell r="O165">
            <v>200506</v>
          </cell>
          <cell r="P165">
            <v>304935</v>
          </cell>
          <cell r="Q165" t="str">
            <v>06</v>
          </cell>
          <cell r="R165" t="str">
            <v>Libraries</v>
          </cell>
          <cell r="T165" t="b">
            <v>1</v>
          </cell>
          <cell r="U165" t="b">
            <v>1</v>
          </cell>
          <cell r="V165" t="b">
            <v>0</v>
          </cell>
          <cell r="W165" t="str">
            <v>PLN</v>
          </cell>
          <cell r="X165">
            <v>0</v>
          </cell>
          <cell r="Y165">
            <v>0</v>
          </cell>
          <cell r="Z165">
            <v>304935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I165" t="str">
            <v>Tomb</v>
          </cell>
          <cell r="AJ165" t="str">
            <v>T</v>
          </cell>
        </row>
        <row r="166">
          <cell r="A166" t="str">
            <v>0022337</v>
          </cell>
          <cell r="B166" t="str">
            <v>P92071412</v>
          </cell>
          <cell r="C166" t="str">
            <v>92071412</v>
          </cell>
          <cell r="D166" t="str">
            <v>SCIENCE/CENTRAL BLDGS 30 PID CONTROL LOOPS</v>
          </cell>
          <cell r="E166">
            <v>33786</v>
          </cell>
          <cell r="F166">
            <v>36341</v>
          </cell>
          <cell r="G166">
            <v>35947</v>
          </cell>
          <cell r="I166">
            <v>36997</v>
          </cell>
          <cell r="J166">
            <v>175692</v>
          </cell>
          <cell r="K166">
            <v>175692</v>
          </cell>
          <cell r="L166">
            <v>175692</v>
          </cell>
          <cell r="M166">
            <v>0</v>
          </cell>
          <cell r="N166">
            <v>175692</v>
          </cell>
          <cell r="O166">
            <v>200506</v>
          </cell>
          <cell r="P166">
            <v>175692</v>
          </cell>
          <cell r="Q166" t="str">
            <v>65</v>
          </cell>
          <cell r="R166" t="str">
            <v>Admin&amp;Other Utilities Central</v>
          </cell>
          <cell r="T166" t="b">
            <v>0</v>
          </cell>
          <cell r="U166" t="b">
            <v>1</v>
          </cell>
          <cell r="V166" t="b">
            <v>0</v>
          </cell>
          <cell r="W166" t="str">
            <v>Accounting And Contracts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 t="str">
            <v>40</v>
          </cell>
          <cell r="AH166" t="str">
            <v>UT</v>
          </cell>
          <cell r="AI166" t="str">
            <v>FullyF</v>
          </cell>
          <cell r="AJ166" t="str">
            <v>FF</v>
          </cell>
        </row>
        <row r="167">
          <cell r="A167" t="str">
            <v>0022338</v>
          </cell>
          <cell r="B167" t="str">
            <v>C92070101</v>
          </cell>
          <cell r="C167" t="str">
            <v>92070101</v>
          </cell>
          <cell r="D167" t="str">
            <v>YPD COMPUTER NETWORK</v>
          </cell>
          <cell r="E167">
            <v>33786</v>
          </cell>
          <cell r="F167">
            <v>35246</v>
          </cell>
          <cell r="G167">
            <v>35217</v>
          </cell>
          <cell r="I167">
            <v>35851</v>
          </cell>
          <cell r="J167">
            <v>220591</v>
          </cell>
          <cell r="K167">
            <v>220591</v>
          </cell>
          <cell r="L167">
            <v>220591</v>
          </cell>
          <cell r="M167">
            <v>0</v>
          </cell>
          <cell r="N167">
            <v>220591</v>
          </cell>
          <cell r="O167">
            <v>200506</v>
          </cell>
          <cell r="P167">
            <v>220591</v>
          </cell>
          <cell r="Q167" t="str">
            <v>12</v>
          </cell>
          <cell r="R167" t="str">
            <v>Administrative &amp; University-Wide</v>
          </cell>
          <cell r="T167" t="b">
            <v>0</v>
          </cell>
          <cell r="U167" t="b">
            <v>1</v>
          </cell>
          <cell r="V167" t="b">
            <v>0</v>
          </cell>
          <cell r="W167" t="str">
            <v>Finance-General Administration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I167" t="str">
            <v>Tomb</v>
          </cell>
          <cell r="AJ167" t="str">
            <v>T</v>
          </cell>
        </row>
        <row r="168">
          <cell r="A168" t="str">
            <v>0022339</v>
          </cell>
          <cell r="B168" t="str">
            <v>P93060712</v>
          </cell>
          <cell r="C168" t="str">
            <v>93060712</v>
          </cell>
          <cell r="D168" t="str">
            <v>LEPH   SMOKE TOWER MECHANICAL VENTILATION</v>
          </cell>
          <cell r="E168">
            <v>33817</v>
          </cell>
          <cell r="F168">
            <v>34365</v>
          </cell>
          <cell r="G168">
            <v>34516</v>
          </cell>
          <cell r="I168">
            <v>35415</v>
          </cell>
          <cell r="J168">
            <v>141556</v>
          </cell>
          <cell r="K168">
            <v>141556</v>
          </cell>
          <cell r="L168">
            <v>141556</v>
          </cell>
          <cell r="M168">
            <v>0</v>
          </cell>
          <cell r="N168">
            <v>141556</v>
          </cell>
          <cell r="O168">
            <v>200506</v>
          </cell>
          <cell r="P168">
            <v>141556</v>
          </cell>
          <cell r="Q168" t="str">
            <v>80</v>
          </cell>
          <cell r="R168" t="str">
            <v>Medicine</v>
          </cell>
          <cell r="T168" t="b">
            <v>0</v>
          </cell>
          <cell r="U168" t="b">
            <v>1</v>
          </cell>
          <cell r="V168" t="b">
            <v>0</v>
          </cell>
          <cell r="W168" t="str">
            <v>Asset Management</v>
          </cell>
          <cell r="X168">
            <v>0</v>
          </cell>
          <cell r="Y168">
            <v>141556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 t="str">
            <v>30</v>
          </cell>
          <cell r="AH168" t="str">
            <v>CM</v>
          </cell>
          <cell r="AI168" t="str">
            <v>FullyF</v>
          </cell>
          <cell r="AJ168" t="str">
            <v>FF</v>
          </cell>
        </row>
        <row r="169">
          <cell r="A169" t="str">
            <v>0022340</v>
          </cell>
          <cell r="B169" t="str">
            <v>P92081101</v>
          </cell>
          <cell r="C169" t="str">
            <v>92081101</v>
          </cell>
          <cell r="D169" t="str">
            <v>GILDER BOATHOUSE</v>
          </cell>
          <cell r="E169">
            <v>33817</v>
          </cell>
          <cell r="G169">
            <v>36830</v>
          </cell>
          <cell r="I169">
            <v>37431</v>
          </cell>
          <cell r="J169">
            <v>7433850</v>
          </cell>
          <cell r="K169">
            <v>7433849.4699999997</v>
          </cell>
          <cell r="L169">
            <v>7433849.4699999997</v>
          </cell>
          <cell r="M169">
            <v>7000000.4100000001</v>
          </cell>
          <cell r="N169">
            <v>433850</v>
          </cell>
          <cell r="O169">
            <v>200506</v>
          </cell>
          <cell r="P169">
            <v>7433849.4699999997</v>
          </cell>
          <cell r="Q169" t="str">
            <v>54</v>
          </cell>
          <cell r="R169" t="str">
            <v>Athletics</v>
          </cell>
          <cell r="S169" t="str">
            <v>ATHLETIC FACILITIES</v>
          </cell>
          <cell r="T169" t="b">
            <v>0</v>
          </cell>
          <cell r="U169" t="b">
            <v>1</v>
          </cell>
          <cell r="V169" t="b">
            <v>0</v>
          </cell>
          <cell r="W169" t="str">
            <v>Accounting And Contracts</v>
          </cell>
          <cell r="X169">
            <v>15957</v>
          </cell>
          <cell r="Y169">
            <v>417893</v>
          </cell>
          <cell r="Z169">
            <v>6865543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 t="str">
            <v>10</v>
          </cell>
          <cell r="AH169" t="str">
            <v>CR</v>
          </cell>
          <cell r="AI169" t="str">
            <v>FullyF</v>
          </cell>
          <cell r="AJ169" t="str">
            <v>FF</v>
          </cell>
        </row>
        <row r="170">
          <cell r="A170" t="str">
            <v>0022341</v>
          </cell>
          <cell r="B170" t="str">
            <v>92092904</v>
          </cell>
          <cell r="C170" t="str">
            <v>92092904</v>
          </cell>
          <cell r="D170" t="str">
            <v>ELM 143 EXTERIOR REHAB &amp; CODE COMPLIANCE</v>
          </cell>
          <cell r="E170">
            <v>33817</v>
          </cell>
          <cell r="F170">
            <v>34607</v>
          </cell>
          <cell r="G170">
            <v>34515</v>
          </cell>
          <cell r="I170">
            <v>35159</v>
          </cell>
          <cell r="J170">
            <v>23173</v>
          </cell>
          <cell r="K170">
            <v>23173</v>
          </cell>
          <cell r="L170">
            <v>23173</v>
          </cell>
          <cell r="M170">
            <v>23172.97</v>
          </cell>
          <cell r="N170">
            <v>0</v>
          </cell>
          <cell r="O170">
            <v>200506</v>
          </cell>
          <cell r="P170">
            <v>23173</v>
          </cell>
          <cell r="Q170" t="str">
            <v>05</v>
          </cell>
          <cell r="R170" t="str">
            <v>Academic Space: Non-Science</v>
          </cell>
          <cell r="T170" t="b">
            <v>1</v>
          </cell>
          <cell r="U170" t="b">
            <v>1</v>
          </cell>
          <cell r="V170" t="b">
            <v>0</v>
          </cell>
          <cell r="W170" t="str">
            <v>MGT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I170" t="str">
            <v>Tomb</v>
          </cell>
          <cell r="AJ170" t="str">
            <v>T</v>
          </cell>
        </row>
        <row r="171">
          <cell r="A171" t="str">
            <v>0022342</v>
          </cell>
          <cell r="B171" t="str">
            <v>P92081102</v>
          </cell>
          <cell r="C171" t="str">
            <v>92081102</v>
          </cell>
          <cell r="D171" t="str">
            <v>BRANFORD COLLEGE RENOVATION</v>
          </cell>
          <cell r="E171">
            <v>33817</v>
          </cell>
          <cell r="F171">
            <v>34592</v>
          </cell>
          <cell r="G171">
            <v>34304</v>
          </cell>
          <cell r="I171">
            <v>34729</v>
          </cell>
          <cell r="J171">
            <v>3590562</v>
          </cell>
          <cell r="K171">
            <v>3590562</v>
          </cell>
          <cell r="L171">
            <v>3590562</v>
          </cell>
          <cell r="M171">
            <v>503593.44</v>
          </cell>
          <cell r="N171">
            <v>3086969</v>
          </cell>
          <cell r="O171">
            <v>200506</v>
          </cell>
          <cell r="P171">
            <v>3590562</v>
          </cell>
          <cell r="Q171" t="str">
            <v>71</v>
          </cell>
          <cell r="R171" t="str">
            <v>Residential - Undergraduate</v>
          </cell>
          <cell r="T171" t="b">
            <v>0</v>
          </cell>
          <cell r="U171" t="b">
            <v>1</v>
          </cell>
          <cell r="V171" t="b">
            <v>0</v>
          </cell>
          <cell r="W171" t="str">
            <v>Accounting And Contracts</v>
          </cell>
          <cell r="X171">
            <v>0</v>
          </cell>
          <cell r="Y171">
            <v>3086969</v>
          </cell>
          <cell r="Z171">
            <v>500000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 t="str">
            <v>20</v>
          </cell>
          <cell r="AH171" t="str">
            <v>PR</v>
          </cell>
          <cell r="AI171" t="str">
            <v>FullyF</v>
          </cell>
          <cell r="AJ171" t="str">
            <v>FF</v>
          </cell>
        </row>
        <row r="172">
          <cell r="A172" t="str">
            <v>0022343</v>
          </cell>
          <cell r="D172" t="str">
            <v>D - FIELD IRRIGATION II</v>
          </cell>
          <cell r="E172">
            <v>33785</v>
          </cell>
          <cell r="F172">
            <v>33969</v>
          </cell>
          <cell r="G172">
            <v>33877</v>
          </cell>
          <cell r="I172">
            <v>34963</v>
          </cell>
          <cell r="J172">
            <v>75515</v>
          </cell>
          <cell r="K172">
            <v>75515</v>
          </cell>
          <cell r="L172">
            <v>75515</v>
          </cell>
          <cell r="M172">
            <v>75515.16</v>
          </cell>
          <cell r="N172">
            <v>0</v>
          </cell>
          <cell r="O172">
            <v>200506</v>
          </cell>
          <cell r="P172">
            <v>75515</v>
          </cell>
          <cell r="Q172" t="str">
            <v>10</v>
          </cell>
          <cell r="R172" t="str">
            <v>Athletics</v>
          </cell>
          <cell r="T172" t="b">
            <v>1</v>
          </cell>
          <cell r="U172" t="b">
            <v>1</v>
          </cell>
          <cell r="V172" t="b">
            <v>0</v>
          </cell>
          <cell r="W172" t="str">
            <v>FIN</v>
          </cell>
          <cell r="X172">
            <v>0</v>
          </cell>
          <cell r="Y172">
            <v>0</v>
          </cell>
          <cell r="Z172">
            <v>51213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I172" t="str">
            <v>Tomb</v>
          </cell>
          <cell r="AJ172" t="str">
            <v>T</v>
          </cell>
        </row>
        <row r="173">
          <cell r="A173" t="str">
            <v>0022344</v>
          </cell>
          <cell r="B173" t="str">
            <v>P92082501</v>
          </cell>
          <cell r="C173" t="str">
            <v>92082501</v>
          </cell>
          <cell r="D173" t="str">
            <v>MANSFIELD 291-309 ROOFS AND EXTERIOR REHAB</v>
          </cell>
          <cell r="E173">
            <v>33817</v>
          </cell>
          <cell r="F173">
            <v>34699</v>
          </cell>
          <cell r="G173">
            <v>34486</v>
          </cell>
          <cell r="I173">
            <v>34981</v>
          </cell>
          <cell r="J173">
            <v>822558</v>
          </cell>
          <cell r="K173">
            <v>822558</v>
          </cell>
          <cell r="L173">
            <v>822558</v>
          </cell>
          <cell r="M173">
            <v>0</v>
          </cell>
          <cell r="N173">
            <v>822558</v>
          </cell>
          <cell r="O173">
            <v>200506</v>
          </cell>
          <cell r="P173">
            <v>822558</v>
          </cell>
          <cell r="Q173" t="str">
            <v>70</v>
          </cell>
          <cell r="R173" t="str">
            <v>Residential - Graduate</v>
          </cell>
          <cell r="T173" t="b">
            <v>0</v>
          </cell>
          <cell r="U173" t="b">
            <v>1</v>
          </cell>
          <cell r="V173" t="b">
            <v>0</v>
          </cell>
          <cell r="W173" t="str">
            <v>Accounting And Contracts</v>
          </cell>
          <cell r="X173">
            <v>0</v>
          </cell>
          <cell r="Y173">
            <v>822558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 t="str">
            <v>30</v>
          </cell>
          <cell r="AH173" t="str">
            <v>CM</v>
          </cell>
          <cell r="AI173" t="str">
            <v>FullyF</v>
          </cell>
          <cell r="AJ173" t="str">
            <v>FF</v>
          </cell>
        </row>
        <row r="174">
          <cell r="A174" t="str">
            <v>0022345</v>
          </cell>
          <cell r="B174" t="str">
            <v>92082502</v>
          </cell>
          <cell r="C174" t="str">
            <v>92082502</v>
          </cell>
          <cell r="D174" t="str">
            <v>SHM B-WING E-LEVEL AHU UPGRADE</v>
          </cell>
          <cell r="E174">
            <v>33817</v>
          </cell>
          <cell r="F174">
            <v>35303</v>
          </cell>
          <cell r="G174">
            <v>34972</v>
          </cell>
          <cell r="I174">
            <v>35303</v>
          </cell>
          <cell r="J174">
            <v>7060</v>
          </cell>
          <cell r="K174">
            <v>7060</v>
          </cell>
          <cell r="L174">
            <v>7060</v>
          </cell>
          <cell r="M174">
            <v>7060.13</v>
          </cell>
          <cell r="N174">
            <v>0</v>
          </cell>
          <cell r="O174">
            <v>200506</v>
          </cell>
          <cell r="P174">
            <v>7060</v>
          </cell>
          <cell r="Q174" t="str">
            <v>08</v>
          </cell>
          <cell r="R174" t="str">
            <v>Medicine</v>
          </cell>
          <cell r="T174" t="b">
            <v>1</v>
          </cell>
          <cell r="U174" t="b">
            <v>1</v>
          </cell>
          <cell r="V174" t="b">
            <v>0</v>
          </cell>
          <cell r="W174" t="str">
            <v>MED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I174" t="str">
            <v>Tomb</v>
          </cell>
          <cell r="AJ174" t="str">
            <v>T</v>
          </cell>
        </row>
        <row r="175">
          <cell r="A175" t="str">
            <v>0022346</v>
          </cell>
          <cell r="B175" t="str">
            <v>C92090101</v>
          </cell>
          <cell r="C175" t="str">
            <v>92090101</v>
          </cell>
          <cell r="D175" t="str">
            <v>PULMONARY ABL MACHINES</v>
          </cell>
          <cell r="E175">
            <v>33848</v>
          </cell>
          <cell r="F175">
            <v>33969</v>
          </cell>
          <cell r="G175">
            <v>33939</v>
          </cell>
          <cell r="I175">
            <v>33871</v>
          </cell>
          <cell r="J175">
            <v>20250</v>
          </cell>
          <cell r="K175">
            <v>20250</v>
          </cell>
          <cell r="L175">
            <v>20250</v>
          </cell>
          <cell r="M175">
            <v>0</v>
          </cell>
          <cell r="N175">
            <v>20250</v>
          </cell>
          <cell r="O175">
            <v>200506</v>
          </cell>
          <cell r="P175">
            <v>20250</v>
          </cell>
          <cell r="Q175" t="str">
            <v>08</v>
          </cell>
          <cell r="R175" t="str">
            <v>Medicine</v>
          </cell>
          <cell r="T175" t="b">
            <v>1</v>
          </cell>
          <cell r="U175" t="b">
            <v>1</v>
          </cell>
          <cell r="V175" t="b">
            <v>0</v>
          </cell>
          <cell r="W175" t="str">
            <v>Finance-General Administration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I175" t="str">
            <v>Tomb</v>
          </cell>
          <cell r="AJ175" t="str">
            <v>T</v>
          </cell>
        </row>
        <row r="176">
          <cell r="A176" t="str">
            <v>0022347</v>
          </cell>
          <cell r="D176" t="str">
            <v>MED ECHOCARDIOGRAPH MACHINE</v>
          </cell>
          <cell r="E176">
            <v>33848</v>
          </cell>
          <cell r="F176">
            <v>33969</v>
          </cell>
          <cell r="G176">
            <v>33969</v>
          </cell>
          <cell r="I176">
            <v>33871</v>
          </cell>
          <cell r="J176">
            <v>55160</v>
          </cell>
          <cell r="K176">
            <v>55160</v>
          </cell>
          <cell r="L176">
            <v>55160</v>
          </cell>
          <cell r="M176">
            <v>0</v>
          </cell>
          <cell r="N176">
            <v>55160</v>
          </cell>
          <cell r="O176">
            <v>200506</v>
          </cell>
          <cell r="P176">
            <v>55160</v>
          </cell>
          <cell r="Q176" t="str">
            <v>08</v>
          </cell>
          <cell r="R176" t="str">
            <v>Medicine</v>
          </cell>
          <cell r="T176" t="b">
            <v>1</v>
          </cell>
          <cell r="U176" t="b">
            <v>1</v>
          </cell>
          <cell r="V176" t="b">
            <v>0</v>
          </cell>
          <cell r="W176" t="str">
            <v>FIN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I176" t="str">
            <v>Tomb</v>
          </cell>
          <cell r="AJ176" t="str">
            <v>T</v>
          </cell>
        </row>
        <row r="177">
          <cell r="A177" t="str">
            <v>0022348</v>
          </cell>
          <cell r="B177" t="str">
            <v>92091506</v>
          </cell>
          <cell r="C177" t="str">
            <v>92091506</v>
          </cell>
          <cell r="D177" t="str">
            <v>FMB 2ND FL RM 211 LAB RENOV SURGERY</v>
          </cell>
          <cell r="E177">
            <v>33848</v>
          </cell>
          <cell r="F177">
            <v>34365</v>
          </cell>
          <cell r="G177">
            <v>34181</v>
          </cell>
          <cell r="I177">
            <v>35415</v>
          </cell>
          <cell r="J177">
            <v>152797</v>
          </cell>
          <cell r="K177">
            <v>152797</v>
          </cell>
          <cell r="L177">
            <v>152797</v>
          </cell>
          <cell r="M177">
            <v>155092.66</v>
          </cell>
          <cell r="N177">
            <v>0</v>
          </cell>
          <cell r="O177">
            <v>200506</v>
          </cell>
          <cell r="P177">
            <v>152797</v>
          </cell>
          <cell r="Q177" t="str">
            <v>08</v>
          </cell>
          <cell r="R177" t="str">
            <v>Medicine</v>
          </cell>
          <cell r="T177" t="b">
            <v>1</v>
          </cell>
          <cell r="U177" t="b">
            <v>1</v>
          </cell>
          <cell r="V177" t="b">
            <v>0</v>
          </cell>
          <cell r="W177" t="str">
            <v>MED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I177" t="str">
            <v>Tomb</v>
          </cell>
          <cell r="AJ177" t="str">
            <v>T</v>
          </cell>
        </row>
        <row r="178">
          <cell r="A178" t="str">
            <v>0022349</v>
          </cell>
          <cell r="B178" t="str">
            <v>92091509</v>
          </cell>
          <cell r="C178" t="str">
            <v>92091509</v>
          </cell>
          <cell r="D178" t="str">
            <v>SHM 1ST FL ENTRY ROTUNDA RENOVATION</v>
          </cell>
          <cell r="E178">
            <v>33848</v>
          </cell>
          <cell r="F178">
            <v>34545</v>
          </cell>
          <cell r="G178">
            <v>34120</v>
          </cell>
          <cell r="I178">
            <v>35415</v>
          </cell>
          <cell r="J178">
            <v>194547</v>
          </cell>
          <cell r="K178">
            <v>194547</v>
          </cell>
          <cell r="L178">
            <v>194547</v>
          </cell>
          <cell r="M178">
            <v>195870.38</v>
          </cell>
          <cell r="N178">
            <v>0</v>
          </cell>
          <cell r="O178">
            <v>200506</v>
          </cell>
          <cell r="P178">
            <v>194547</v>
          </cell>
          <cell r="Q178" t="str">
            <v>08</v>
          </cell>
          <cell r="R178" t="str">
            <v>Medicine</v>
          </cell>
          <cell r="T178" t="b">
            <v>1</v>
          </cell>
          <cell r="U178" t="b">
            <v>1</v>
          </cell>
          <cell r="V178" t="b">
            <v>0</v>
          </cell>
          <cell r="W178" t="str">
            <v>MED</v>
          </cell>
          <cell r="X178">
            <v>0</v>
          </cell>
          <cell r="Y178">
            <v>0</v>
          </cell>
          <cell r="Z178">
            <v>138156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I178" t="str">
            <v>Tomb</v>
          </cell>
          <cell r="AJ178" t="str">
            <v>T</v>
          </cell>
        </row>
        <row r="179">
          <cell r="A179" t="str">
            <v>0022350</v>
          </cell>
          <cell r="D179" t="str">
            <v>ATHLETICS COMPUTER NETWORK</v>
          </cell>
          <cell r="E179">
            <v>33848</v>
          </cell>
          <cell r="F179">
            <v>34150</v>
          </cell>
          <cell r="G179">
            <v>34150</v>
          </cell>
          <cell r="I179">
            <v>33877</v>
          </cell>
          <cell r="J179">
            <v>55942</v>
          </cell>
          <cell r="K179">
            <v>55942</v>
          </cell>
          <cell r="L179">
            <v>55942</v>
          </cell>
          <cell r="M179">
            <v>26146</v>
          </cell>
          <cell r="N179">
            <v>29796</v>
          </cell>
          <cell r="O179">
            <v>200506</v>
          </cell>
          <cell r="P179">
            <v>55942</v>
          </cell>
          <cell r="Q179" t="str">
            <v>10</v>
          </cell>
          <cell r="R179" t="str">
            <v>Athletics</v>
          </cell>
          <cell r="T179" t="b">
            <v>1</v>
          </cell>
          <cell r="U179" t="b">
            <v>1</v>
          </cell>
          <cell r="V179" t="b">
            <v>0</v>
          </cell>
          <cell r="W179" t="str">
            <v>FIN</v>
          </cell>
          <cell r="X179">
            <v>0</v>
          </cell>
          <cell r="Y179">
            <v>0</v>
          </cell>
          <cell r="Z179">
            <v>26146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I179" t="str">
            <v>Tomb</v>
          </cell>
          <cell r="AJ179" t="str">
            <v>T</v>
          </cell>
        </row>
        <row r="180">
          <cell r="A180" t="str">
            <v>0022352</v>
          </cell>
          <cell r="B180" t="str">
            <v>P92092903</v>
          </cell>
          <cell r="C180" t="str">
            <v>92092903</v>
          </cell>
          <cell r="D180" t="str">
            <v>POWER PLANT MOD INTERCONNECT PHASE I</v>
          </cell>
          <cell r="E180">
            <v>33848</v>
          </cell>
          <cell r="F180">
            <v>36525</v>
          </cell>
          <cell r="G180">
            <v>36160</v>
          </cell>
          <cell r="I180">
            <v>35850</v>
          </cell>
          <cell r="J180">
            <v>8018818</v>
          </cell>
          <cell r="K180">
            <v>8018818</v>
          </cell>
          <cell r="L180">
            <v>8018818</v>
          </cell>
          <cell r="M180">
            <v>0</v>
          </cell>
          <cell r="N180">
            <v>8018818</v>
          </cell>
          <cell r="O180">
            <v>200506</v>
          </cell>
          <cell r="P180">
            <v>8018818</v>
          </cell>
          <cell r="Q180" t="str">
            <v>65</v>
          </cell>
          <cell r="R180" t="str">
            <v>Admin&amp;Other Utilities Central</v>
          </cell>
          <cell r="T180" t="b">
            <v>0</v>
          </cell>
          <cell r="U180" t="b">
            <v>1</v>
          </cell>
          <cell r="V180" t="b">
            <v>0</v>
          </cell>
          <cell r="W180" t="str">
            <v>Accounting And Contracts</v>
          </cell>
          <cell r="X180">
            <v>0</v>
          </cell>
          <cell r="Y180">
            <v>8018818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 t="str">
            <v>10</v>
          </cell>
          <cell r="AH180" t="str">
            <v>UT</v>
          </cell>
          <cell r="AI180" t="str">
            <v>FullyF</v>
          </cell>
          <cell r="AJ180" t="str">
            <v>FF</v>
          </cell>
        </row>
        <row r="181">
          <cell r="A181" t="str">
            <v>0022353</v>
          </cell>
          <cell r="B181" t="str">
            <v>C92100101</v>
          </cell>
          <cell r="C181" t="str">
            <v>92100101</v>
          </cell>
          <cell r="D181" t="str">
            <v>BIOMED VAX 7000</v>
          </cell>
          <cell r="E181">
            <v>33878</v>
          </cell>
          <cell r="F181">
            <v>34059</v>
          </cell>
          <cell r="G181">
            <v>34029</v>
          </cell>
          <cell r="I181">
            <v>33888</v>
          </cell>
          <cell r="J181">
            <v>319067</v>
          </cell>
          <cell r="K181">
            <v>319067</v>
          </cell>
          <cell r="L181">
            <v>319067</v>
          </cell>
          <cell r="M181">
            <v>0</v>
          </cell>
          <cell r="N181">
            <v>319067</v>
          </cell>
          <cell r="O181">
            <v>200506</v>
          </cell>
          <cell r="P181">
            <v>319067</v>
          </cell>
          <cell r="Q181" t="str">
            <v>08</v>
          </cell>
          <cell r="R181" t="str">
            <v>Medicine</v>
          </cell>
          <cell r="T181" t="b">
            <v>1</v>
          </cell>
          <cell r="U181" t="b">
            <v>1</v>
          </cell>
          <cell r="V181" t="b">
            <v>0</v>
          </cell>
          <cell r="W181" t="str">
            <v>Finance-General Administration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I181" t="str">
            <v>Tomb</v>
          </cell>
          <cell r="AJ181" t="str">
            <v>T</v>
          </cell>
        </row>
        <row r="182">
          <cell r="A182" t="str">
            <v>0022354</v>
          </cell>
          <cell r="B182" t="str">
            <v>C92110101</v>
          </cell>
          <cell r="C182" t="str">
            <v>92110101</v>
          </cell>
          <cell r="D182" t="str">
            <v>MED EASTMAN KODAK MODEL #1575 COPIER</v>
          </cell>
          <cell r="E182">
            <v>33909</v>
          </cell>
          <cell r="G182">
            <v>34029</v>
          </cell>
          <cell r="I182">
            <v>33914</v>
          </cell>
          <cell r="J182">
            <v>43100</v>
          </cell>
          <cell r="K182">
            <v>43100</v>
          </cell>
          <cell r="L182">
            <v>43100</v>
          </cell>
          <cell r="M182">
            <v>0</v>
          </cell>
          <cell r="N182">
            <v>43100</v>
          </cell>
          <cell r="O182">
            <v>200506</v>
          </cell>
          <cell r="P182">
            <v>43100</v>
          </cell>
          <cell r="Q182" t="str">
            <v>08</v>
          </cell>
          <cell r="R182" t="str">
            <v>Medicine</v>
          </cell>
          <cell r="T182" t="b">
            <v>1</v>
          </cell>
          <cell r="U182" t="b">
            <v>1</v>
          </cell>
          <cell r="V182" t="b">
            <v>0</v>
          </cell>
          <cell r="W182" t="str">
            <v>Finance-General Administration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I182" t="str">
            <v>Tomb</v>
          </cell>
          <cell r="AJ182" t="str">
            <v>T</v>
          </cell>
        </row>
        <row r="183">
          <cell r="A183" t="str">
            <v>0022355</v>
          </cell>
          <cell r="D183" t="str">
            <v>MED XEROX MODEL #5090 DUPLICATOR</v>
          </cell>
          <cell r="E183">
            <v>33909</v>
          </cell>
          <cell r="F183">
            <v>34059</v>
          </cell>
          <cell r="G183">
            <v>34059</v>
          </cell>
          <cell r="I183">
            <v>33914</v>
          </cell>
          <cell r="J183">
            <v>126300</v>
          </cell>
          <cell r="K183">
            <v>126300</v>
          </cell>
          <cell r="L183">
            <v>126300</v>
          </cell>
          <cell r="M183">
            <v>0</v>
          </cell>
          <cell r="N183">
            <v>126300</v>
          </cell>
          <cell r="O183">
            <v>200506</v>
          </cell>
          <cell r="P183">
            <v>126300</v>
          </cell>
          <cell r="Q183" t="str">
            <v>08</v>
          </cell>
          <cell r="R183" t="str">
            <v>Medicine</v>
          </cell>
          <cell r="T183" t="b">
            <v>1</v>
          </cell>
          <cell r="U183" t="b">
            <v>1</v>
          </cell>
          <cell r="V183" t="b">
            <v>0</v>
          </cell>
          <cell r="W183" t="str">
            <v>FIN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I183" t="str">
            <v>Tomb</v>
          </cell>
          <cell r="AJ183" t="str">
            <v>T</v>
          </cell>
        </row>
        <row r="184">
          <cell r="A184" t="str">
            <v>0022356</v>
          </cell>
          <cell r="B184" t="str">
            <v>C92110601</v>
          </cell>
          <cell r="C184" t="str">
            <v>92110601</v>
          </cell>
          <cell r="D184" t="str">
            <v>MED XEROX MODEL #5090 DUPLICATOR</v>
          </cell>
          <cell r="E184">
            <v>33914</v>
          </cell>
          <cell r="F184">
            <v>34059</v>
          </cell>
          <cell r="G184">
            <v>34029</v>
          </cell>
          <cell r="I184">
            <v>33914</v>
          </cell>
          <cell r="J184">
            <v>117261</v>
          </cell>
          <cell r="K184">
            <v>117261</v>
          </cell>
          <cell r="L184">
            <v>117261</v>
          </cell>
          <cell r="M184">
            <v>0</v>
          </cell>
          <cell r="N184">
            <v>117261</v>
          </cell>
          <cell r="O184">
            <v>200506</v>
          </cell>
          <cell r="P184">
            <v>117261</v>
          </cell>
          <cell r="Q184" t="str">
            <v>08</v>
          </cell>
          <cell r="R184" t="str">
            <v>Medicine</v>
          </cell>
          <cell r="T184" t="b">
            <v>1</v>
          </cell>
          <cell r="U184" t="b">
            <v>1</v>
          </cell>
          <cell r="V184" t="b">
            <v>0</v>
          </cell>
          <cell r="W184" t="str">
            <v>Finance-General Administration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I184" t="str">
            <v>Tomb</v>
          </cell>
          <cell r="AJ184" t="str">
            <v>T</v>
          </cell>
        </row>
        <row r="185">
          <cell r="A185" t="str">
            <v>0022357</v>
          </cell>
          <cell r="B185" t="str">
            <v>C92110103</v>
          </cell>
          <cell r="C185" t="str">
            <v>92110103</v>
          </cell>
          <cell r="D185" t="str">
            <v>MED EASTMAN KODAK MODEL #2110 DUPLICATOR</v>
          </cell>
          <cell r="E185">
            <v>33909</v>
          </cell>
          <cell r="F185">
            <v>34059</v>
          </cell>
          <cell r="G185">
            <v>34029</v>
          </cell>
          <cell r="I185">
            <v>33914</v>
          </cell>
          <cell r="J185">
            <v>61500</v>
          </cell>
          <cell r="K185">
            <v>61500</v>
          </cell>
          <cell r="L185">
            <v>61500</v>
          </cell>
          <cell r="M185">
            <v>0</v>
          </cell>
          <cell r="N185">
            <v>61500</v>
          </cell>
          <cell r="O185">
            <v>200506</v>
          </cell>
          <cell r="P185">
            <v>61500</v>
          </cell>
          <cell r="Q185" t="str">
            <v>08</v>
          </cell>
          <cell r="R185" t="str">
            <v>Medicine</v>
          </cell>
          <cell r="T185" t="b">
            <v>1</v>
          </cell>
          <cell r="U185" t="b">
            <v>1</v>
          </cell>
          <cell r="V185" t="b">
            <v>0</v>
          </cell>
          <cell r="W185" t="str">
            <v>Finance-General Administration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I185" t="str">
            <v>Tomb</v>
          </cell>
          <cell r="AJ185" t="str">
            <v>T</v>
          </cell>
        </row>
        <row r="186">
          <cell r="A186" t="str">
            <v>0022358</v>
          </cell>
          <cell r="D186" t="str">
            <v>MB&amp;B - DNA SYNTHESIZER, MODEL 394-28</v>
          </cell>
          <cell r="E186">
            <v>33939</v>
          </cell>
          <cell r="F186">
            <v>34059</v>
          </cell>
          <cell r="G186">
            <v>34059</v>
          </cell>
          <cell r="I186">
            <v>34757</v>
          </cell>
          <cell r="J186">
            <v>47384</v>
          </cell>
          <cell r="K186">
            <v>47384</v>
          </cell>
          <cell r="L186">
            <v>47384</v>
          </cell>
          <cell r="M186">
            <v>0</v>
          </cell>
          <cell r="N186">
            <v>47384</v>
          </cell>
          <cell r="O186">
            <v>200506</v>
          </cell>
          <cell r="P186">
            <v>47384</v>
          </cell>
          <cell r="Q186" t="str">
            <v>08</v>
          </cell>
          <cell r="R186" t="str">
            <v>Medicine</v>
          </cell>
          <cell r="T186" t="b">
            <v>1</v>
          </cell>
          <cell r="U186" t="b">
            <v>1</v>
          </cell>
          <cell r="V186" t="b">
            <v>0</v>
          </cell>
          <cell r="W186" t="str">
            <v>FIN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I186" t="str">
            <v>Tomb</v>
          </cell>
          <cell r="AJ186" t="str">
            <v>T</v>
          </cell>
        </row>
        <row r="187">
          <cell r="A187" t="str">
            <v>0022359</v>
          </cell>
          <cell r="B187" t="str">
            <v>P92101302</v>
          </cell>
          <cell r="C187" t="str">
            <v>92101302</v>
          </cell>
          <cell r="D187" t="str">
            <v>SLB RENOVATION AND EXPANSION</v>
          </cell>
          <cell r="E187">
            <v>33909</v>
          </cell>
          <cell r="I187">
            <v>36549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200506</v>
          </cell>
          <cell r="P187">
            <v>0</v>
          </cell>
          <cell r="Q187" t="str">
            <v>32</v>
          </cell>
          <cell r="R187" t="str">
            <v>Self-sup Law</v>
          </cell>
          <cell r="S187" t="str">
            <v>LAW SCHOOL</v>
          </cell>
          <cell r="T187" t="b">
            <v>0</v>
          </cell>
          <cell r="U187" t="b">
            <v>1</v>
          </cell>
          <cell r="V187" t="b">
            <v>0</v>
          </cell>
          <cell r="W187" t="str">
            <v>Accounting And Contracts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I187" t="str">
            <v>Tomb</v>
          </cell>
          <cell r="AJ187" t="str">
            <v>T</v>
          </cell>
        </row>
        <row r="188">
          <cell r="A188" t="str">
            <v>0022360</v>
          </cell>
          <cell r="B188" t="str">
            <v>92120702</v>
          </cell>
          <cell r="C188" t="str">
            <v>92120702</v>
          </cell>
          <cell r="D188" t="str">
            <v>BML 3RD FL RM 344 LAB RENO PATHOLOGY</v>
          </cell>
          <cell r="E188">
            <v>33939</v>
          </cell>
          <cell r="F188">
            <v>34515</v>
          </cell>
          <cell r="G188">
            <v>34242</v>
          </cell>
          <cell r="I188">
            <v>35415</v>
          </cell>
          <cell r="J188">
            <v>112237</v>
          </cell>
          <cell r="K188">
            <v>112237</v>
          </cell>
          <cell r="L188">
            <v>112237</v>
          </cell>
          <cell r="M188">
            <v>112473.92</v>
          </cell>
          <cell r="N188">
            <v>0</v>
          </cell>
          <cell r="O188">
            <v>200506</v>
          </cell>
          <cell r="P188">
            <v>112237</v>
          </cell>
          <cell r="Q188" t="str">
            <v>08</v>
          </cell>
          <cell r="R188" t="str">
            <v>Medicine</v>
          </cell>
          <cell r="T188" t="b">
            <v>1</v>
          </cell>
          <cell r="U188" t="b">
            <v>1</v>
          </cell>
          <cell r="V188" t="b">
            <v>0</v>
          </cell>
          <cell r="W188" t="str">
            <v>MED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I188" t="str">
            <v>Tomb</v>
          </cell>
          <cell r="AJ188" t="str">
            <v>T</v>
          </cell>
        </row>
        <row r="189">
          <cell r="A189" t="str">
            <v>0022361</v>
          </cell>
          <cell r="B189" t="str">
            <v>92120708</v>
          </cell>
          <cell r="C189" t="str">
            <v>92120708</v>
          </cell>
          <cell r="D189" t="str">
            <v>LAUDER HALL 3RD FL RM 305 LAB RENO PATHOLOGY</v>
          </cell>
          <cell r="E189">
            <v>33939</v>
          </cell>
          <cell r="F189">
            <v>34424</v>
          </cell>
          <cell r="G189">
            <v>34365</v>
          </cell>
          <cell r="I189">
            <v>35415</v>
          </cell>
          <cell r="J189">
            <v>102520</v>
          </cell>
          <cell r="K189">
            <v>102520</v>
          </cell>
          <cell r="L189">
            <v>102520</v>
          </cell>
          <cell r="M189">
            <v>103036.25</v>
          </cell>
          <cell r="N189">
            <v>0</v>
          </cell>
          <cell r="O189">
            <v>200506</v>
          </cell>
          <cell r="P189">
            <v>102520</v>
          </cell>
          <cell r="Q189" t="str">
            <v>08</v>
          </cell>
          <cell r="R189" t="str">
            <v>Medicine</v>
          </cell>
          <cell r="T189" t="b">
            <v>1</v>
          </cell>
          <cell r="U189" t="b">
            <v>1</v>
          </cell>
          <cell r="V189" t="b">
            <v>0</v>
          </cell>
          <cell r="W189" t="str">
            <v>MED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I189" t="str">
            <v>Tomb</v>
          </cell>
          <cell r="AJ189" t="str">
            <v>T</v>
          </cell>
        </row>
        <row r="190">
          <cell r="A190" t="str">
            <v>0022362</v>
          </cell>
          <cell r="B190" t="str">
            <v>F80063001</v>
          </cell>
          <cell r="C190" t="str">
            <v>80063001</v>
          </cell>
          <cell r="D190" t="str">
            <v>DEF MAINTENANCE PROG PH I</v>
          </cell>
          <cell r="E190">
            <v>29402</v>
          </cell>
          <cell r="F190">
            <v>32324</v>
          </cell>
          <cell r="G190">
            <v>32689</v>
          </cell>
          <cell r="I190">
            <v>30136</v>
          </cell>
          <cell r="J190">
            <v>10052929</v>
          </cell>
          <cell r="K190">
            <v>10052928</v>
          </cell>
          <cell r="L190">
            <v>10052928</v>
          </cell>
          <cell r="M190">
            <v>0</v>
          </cell>
          <cell r="N190">
            <v>10052929</v>
          </cell>
          <cell r="O190">
            <v>200506</v>
          </cell>
          <cell r="P190">
            <v>10052928</v>
          </cell>
          <cell r="Q190" t="str">
            <v>61</v>
          </cell>
          <cell r="R190" t="str">
            <v>Admin&amp;Other Other</v>
          </cell>
          <cell r="T190" t="b">
            <v>0</v>
          </cell>
          <cell r="U190" t="b">
            <v>1</v>
          </cell>
          <cell r="V190" t="b">
            <v>0</v>
          </cell>
          <cell r="W190" t="str">
            <v>Accounting And Contracts</v>
          </cell>
          <cell r="X190">
            <v>10052929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 t="str">
            <v>10</v>
          </cell>
          <cell r="AH190" t="str">
            <v>CM</v>
          </cell>
          <cell r="AI190" t="str">
            <v>FullyF</v>
          </cell>
          <cell r="AJ190" t="str">
            <v>FF</v>
          </cell>
        </row>
        <row r="191">
          <cell r="A191" t="str">
            <v>0022363</v>
          </cell>
          <cell r="B191" t="str">
            <v>F80063002</v>
          </cell>
          <cell r="C191" t="str">
            <v>80063002</v>
          </cell>
          <cell r="D191" t="str">
            <v>DEF MAINT PROG PH I ADMIN</v>
          </cell>
          <cell r="E191">
            <v>29402</v>
          </cell>
          <cell r="F191">
            <v>32324</v>
          </cell>
          <cell r="G191">
            <v>33419</v>
          </cell>
          <cell r="I191">
            <v>30136</v>
          </cell>
          <cell r="J191">
            <v>293996</v>
          </cell>
          <cell r="K191">
            <v>293995</v>
          </cell>
          <cell r="L191">
            <v>293995</v>
          </cell>
          <cell r="M191">
            <v>0</v>
          </cell>
          <cell r="N191">
            <v>293996</v>
          </cell>
          <cell r="O191">
            <v>200506</v>
          </cell>
          <cell r="P191">
            <v>293995</v>
          </cell>
          <cell r="Q191" t="str">
            <v>61</v>
          </cell>
          <cell r="R191" t="str">
            <v>Admin&amp;Other Other</v>
          </cell>
          <cell r="T191" t="b">
            <v>0</v>
          </cell>
          <cell r="U191" t="b">
            <v>1</v>
          </cell>
          <cell r="V191" t="b">
            <v>0</v>
          </cell>
          <cell r="W191" t="str">
            <v>Accounting And Contracts</v>
          </cell>
          <cell r="X191">
            <v>293996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 t="str">
            <v>30</v>
          </cell>
          <cell r="AH191" t="str">
            <v>CM</v>
          </cell>
          <cell r="AI191" t="str">
            <v>FullyF</v>
          </cell>
          <cell r="AJ191" t="str">
            <v>FF</v>
          </cell>
        </row>
        <row r="192">
          <cell r="A192" t="str">
            <v>0022364</v>
          </cell>
          <cell r="B192" t="str">
            <v>92120710</v>
          </cell>
          <cell r="C192" t="str">
            <v>92120710</v>
          </cell>
          <cell r="D192" t="str">
            <v>DUNHAM LAB, 3RD FL, CTAN RENOVATIONS</v>
          </cell>
          <cell r="E192">
            <v>33939</v>
          </cell>
          <cell r="F192">
            <v>34273</v>
          </cell>
          <cell r="G192">
            <v>34334</v>
          </cell>
          <cell r="I192">
            <v>34729</v>
          </cell>
          <cell r="J192">
            <v>114722</v>
          </cell>
          <cell r="K192">
            <v>114722</v>
          </cell>
          <cell r="L192">
            <v>114722</v>
          </cell>
          <cell r="M192">
            <v>114722.36</v>
          </cell>
          <cell r="N192">
            <v>0</v>
          </cell>
          <cell r="O192">
            <v>200506</v>
          </cell>
          <cell r="P192">
            <v>114722</v>
          </cell>
          <cell r="Q192" t="str">
            <v>12</v>
          </cell>
          <cell r="R192" t="str">
            <v>Administrative &amp; University-Wide</v>
          </cell>
          <cell r="T192" t="b">
            <v>1</v>
          </cell>
          <cell r="U192" t="b">
            <v>1</v>
          </cell>
          <cell r="V192" t="b">
            <v>0</v>
          </cell>
          <cell r="W192" t="str">
            <v>PLN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I192" t="str">
            <v>Tomb</v>
          </cell>
          <cell r="AJ192" t="str">
            <v>T</v>
          </cell>
        </row>
        <row r="193">
          <cell r="A193" t="str">
            <v>0022365</v>
          </cell>
          <cell r="B193" t="str">
            <v>P92110201</v>
          </cell>
          <cell r="C193" t="str">
            <v>92110201</v>
          </cell>
          <cell r="D193" t="str">
            <v>HILLHOUSE 43, PRESIDENT'S HOUSE ENVLP REPAIRS</v>
          </cell>
          <cell r="E193">
            <v>33909</v>
          </cell>
          <cell r="F193">
            <v>34303</v>
          </cell>
          <cell r="G193">
            <v>34151</v>
          </cell>
          <cell r="I193">
            <v>35159</v>
          </cell>
          <cell r="J193">
            <v>127937</v>
          </cell>
          <cell r="K193">
            <v>127937</v>
          </cell>
          <cell r="L193">
            <v>127937</v>
          </cell>
          <cell r="M193">
            <v>0</v>
          </cell>
          <cell r="N193">
            <v>127937</v>
          </cell>
          <cell r="O193">
            <v>200506</v>
          </cell>
          <cell r="P193">
            <v>127937</v>
          </cell>
          <cell r="Q193" t="str">
            <v>60</v>
          </cell>
          <cell r="R193" t="str">
            <v>Admin&amp;Other Administration</v>
          </cell>
          <cell r="T193" t="b">
            <v>0</v>
          </cell>
          <cell r="U193" t="b">
            <v>1</v>
          </cell>
          <cell r="V193" t="b">
            <v>0</v>
          </cell>
          <cell r="W193" t="str">
            <v>Accounting And Contracts</v>
          </cell>
          <cell r="X193">
            <v>0</v>
          </cell>
          <cell r="Y193">
            <v>127937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 t="str">
            <v>30</v>
          </cell>
          <cell r="AH193" t="str">
            <v>CM</v>
          </cell>
          <cell r="AI193" t="str">
            <v>FullyF</v>
          </cell>
          <cell r="AJ193" t="str">
            <v>FF</v>
          </cell>
        </row>
        <row r="194">
          <cell r="A194" t="str">
            <v>0022366</v>
          </cell>
          <cell r="D194" t="str">
            <v>BASEBALL STADIUM RENOVATIONS</v>
          </cell>
          <cell r="E194">
            <v>33939</v>
          </cell>
          <cell r="F194">
            <v>36251</v>
          </cell>
          <cell r="G194">
            <v>33969</v>
          </cell>
          <cell r="I194">
            <v>38299</v>
          </cell>
          <cell r="J194">
            <v>685415</v>
          </cell>
          <cell r="K194">
            <v>685415</v>
          </cell>
          <cell r="L194">
            <v>685415</v>
          </cell>
          <cell r="M194">
            <v>686134.68</v>
          </cell>
          <cell r="N194">
            <v>0</v>
          </cell>
          <cell r="O194">
            <v>200506</v>
          </cell>
          <cell r="P194">
            <v>685415</v>
          </cell>
          <cell r="Q194" t="str">
            <v>10</v>
          </cell>
          <cell r="R194" t="str">
            <v>Athletics</v>
          </cell>
          <cell r="T194" t="b">
            <v>1</v>
          </cell>
          <cell r="U194" t="b">
            <v>0</v>
          </cell>
          <cell r="V194" t="b">
            <v>0</v>
          </cell>
          <cell r="W194" t="str">
            <v>FIN</v>
          </cell>
          <cell r="X194">
            <v>0</v>
          </cell>
          <cell r="Y194">
            <v>0</v>
          </cell>
          <cell r="Z194">
            <v>685402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I194" t="str">
            <v>Tomb</v>
          </cell>
          <cell r="AJ194" t="str">
            <v>T</v>
          </cell>
        </row>
        <row r="195">
          <cell r="A195" t="str">
            <v>0022367</v>
          </cell>
          <cell r="B195" t="str">
            <v>92121403</v>
          </cell>
          <cell r="C195" t="str">
            <v>92121403</v>
          </cell>
          <cell r="D195" t="str">
            <v>SHM B-WING G-LEVEL NEUROSCI. PRIMATE LAB RENO</v>
          </cell>
          <cell r="E195">
            <v>33939</v>
          </cell>
          <cell r="F195">
            <v>34577</v>
          </cell>
          <cell r="G195">
            <v>34577</v>
          </cell>
          <cell r="I195">
            <v>35415</v>
          </cell>
          <cell r="J195">
            <v>39479</v>
          </cell>
          <cell r="K195">
            <v>39479</v>
          </cell>
          <cell r="L195">
            <v>39479</v>
          </cell>
          <cell r="M195">
            <v>41310.47</v>
          </cell>
          <cell r="N195">
            <v>0</v>
          </cell>
          <cell r="O195">
            <v>200506</v>
          </cell>
          <cell r="P195">
            <v>39479</v>
          </cell>
          <cell r="Q195" t="str">
            <v>08</v>
          </cell>
          <cell r="R195" t="str">
            <v>Medicine</v>
          </cell>
          <cell r="T195" t="b">
            <v>1</v>
          </cell>
          <cell r="U195" t="b">
            <v>1</v>
          </cell>
          <cell r="V195" t="b">
            <v>0</v>
          </cell>
          <cell r="W195" t="str">
            <v>MED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I195" t="str">
            <v>Tomb</v>
          </cell>
          <cell r="AJ195" t="str">
            <v>T</v>
          </cell>
        </row>
        <row r="196">
          <cell r="A196" t="str">
            <v>0022368</v>
          </cell>
          <cell r="B196" t="str">
            <v>P92120706</v>
          </cell>
          <cell r="C196" t="str">
            <v>92120706</v>
          </cell>
          <cell r="D196" t="str">
            <v>SEAMCO 41 DAGGETT ST. WAREHOUSE RENOVATION</v>
          </cell>
          <cell r="E196">
            <v>33939</v>
          </cell>
          <cell r="G196">
            <v>34578</v>
          </cell>
          <cell r="I196">
            <v>35569</v>
          </cell>
          <cell r="J196">
            <v>313295</v>
          </cell>
          <cell r="K196">
            <v>313295</v>
          </cell>
          <cell r="L196">
            <v>313295</v>
          </cell>
          <cell r="M196">
            <v>59999.78</v>
          </cell>
          <cell r="N196">
            <v>253295</v>
          </cell>
          <cell r="O196">
            <v>200506</v>
          </cell>
          <cell r="P196">
            <v>313295</v>
          </cell>
          <cell r="Q196" t="str">
            <v>80</v>
          </cell>
          <cell r="R196" t="str">
            <v>Medicine</v>
          </cell>
          <cell r="T196" t="b">
            <v>0</v>
          </cell>
          <cell r="U196" t="b">
            <v>1</v>
          </cell>
          <cell r="V196" t="b">
            <v>0</v>
          </cell>
          <cell r="W196" t="str">
            <v>Asset Management</v>
          </cell>
          <cell r="X196">
            <v>0</v>
          </cell>
          <cell r="Y196">
            <v>253295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 t="str">
            <v>30</v>
          </cell>
          <cell r="AH196" t="str">
            <v>CM</v>
          </cell>
          <cell r="AI196" t="str">
            <v>FullyF</v>
          </cell>
          <cell r="AJ196" t="str">
            <v>FF</v>
          </cell>
        </row>
        <row r="197">
          <cell r="A197" t="str">
            <v>0022369</v>
          </cell>
          <cell r="B197" t="str">
            <v>C93010101</v>
          </cell>
          <cell r="C197" t="str">
            <v>93010101</v>
          </cell>
          <cell r="D197" t="str">
            <v>PULMONARY METABOLIC MEASUREMENT CART 2900</v>
          </cell>
          <cell r="E197">
            <v>33970</v>
          </cell>
          <cell r="F197">
            <v>34120</v>
          </cell>
          <cell r="G197">
            <v>34090</v>
          </cell>
          <cell r="I197">
            <v>33981</v>
          </cell>
          <cell r="J197">
            <v>43000</v>
          </cell>
          <cell r="K197">
            <v>43000</v>
          </cell>
          <cell r="L197">
            <v>43000</v>
          </cell>
          <cell r="M197">
            <v>0</v>
          </cell>
          <cell r="N197">
            <v>43000</v>
          </cell>
          <cell r="O197">
            <v>200506</v>
          </cell>
          <cell r="P197">
            <v>43000</v>
          </cell>
          <cell r="Q197" t="str">
            <v>08</v>
          </cell>
          <cell r="R197" t="str">
            <v>Medicine</v>
          </cell>
          <cell r="T197" t="b">
            <v>1</v>
          </cell>
          <cell r="U197" t="b">
            <v>1</v>
          </cell>
          <cell r="V197" t="b">
            <v>0</v>
          </cell>
          <cell r="W197" t="str">
            <v>Finance-General Administration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I197" t="str">
            <v>Tomb</v>
          </cell>
          <cell r="AJ197" t="str">
            <v>T</v>
          </cell>
        </row>
        <row r="198">
          <cell r="A198" t="str">
            <v>0022370</v>
          </cell>
          <cell r="B198" t="str">
            <v>P93012501</v>
          </cell>
          <cell r="C198" t="str">
            <v>93012501</v>
          </cell>
          <cell r="D198" t="str">
            <v>PROSPECT STREET REPLACEMENT PARKING</v>
          </cell>
          <cell r="E198">
            <v>33970</v>
          </cell>
          <cell r="F198">
            <v>35003</v>
          </cell>
          <cell r="G198">
            <v>34851</v>
          </cell>
          <cell r="I198">
            <v>35317</v>
          </cell>
          <cell r="J198">
            <v>117701</v>
          </cell>
          <cell r="K198">
            <v>117701</v>
          </cell>
          <cell r="L198">
            <v>117701</v>
          </cell>
          <cell r="M198">
            <v>0</v>
          </cell>
          <cell r="N198">
            <v>117701</v>
          </cell>
          <cell r="O198">
            <v>200506</v>
          </cell>
          <cell r="P198">
            <v>117701</v>
          </cell>
          <cell r="Q198" t="str">
            <v>61</v>
          </cell>
          <cell r="R198" t="str">
            <v>Admin&amp;Other Other</v>
          </cell>
          <cell r="T198" t="b">
            <v>0</v>
          </cell>
          <cell r="U198" t="b">
            <v>1</v>
          </cell>
          <cell r="V198" t="b">
            <v>0</v>
          </cell>
          <cell r="W198" t="str">
            <v>Accounting And Contracts</v>
          </cell>
          <cell r="X198">
            <v>0</v>
          </cell>
          <cell r="Y198">
            <v>117701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 t="str">
            <v>20</v>
          </cell>
          <cell r="AH198" t="str">
            <v>PR</v>
          </cell>
          <cell r="AI198" t="str">
            <v>FullyF</v>
          </cell>
          <cell r="AJ198" t="str">
            <v>FF</v>
          </cell>
        </row>
        <row r="199">
          <cell r="A199" t="str">
            <v>0022372</v>
          </cell>
          <cell r="B199" t="str">
            <v>P93021506</v>
          </cell>
          <cell r="C199" t="str">
            <v>93021506</v>
          </cell>
          <cell r="D199" t="str">
            <v>PWG HOT WATER HEATING ZONE 3 PH II</v>
          </cell>
          <cell r="E199">
            <v>34060</v>
          </cell>
          <cell r="F199">
            <v>34638</v>
          </cell>
          <cell r="G199">
            <v>34243</v>
          </cell>
          <cell r="I199">
            <v>34865</v>
          </cell>
          <cell r="J199">
            <v>633439</v>
          </cell>
          <cell r="K199">
            <v>633439</v>
          </cell>
          <cell r="L199">
            <v>633439</v>
          </cell>
          <cell r="M199">
            <v>0</v>
          </cell>
          <cell r="N199">
            <v>633439</v>
          </cell>
          <cell r="O199">
            <v>200506</v>
          </cell>
          <cell r="P199">
            <v>633439</v>
          </cell>
          <cell r="Q199" t="str">
            <v>54</v>
          </cell>
          <cell r="R199" t="str">
            <v>Athletics</v>
          </cell>
          <cell r="T199" t="b">
            <v>0</v>
          </cell>
          <cell r="U199" t="b">
            <v>1</v>
          </cell>
          <cell r="V199" t="b">
            <v>0</v>
          </cell>
          <cell r="W199" t="str">
            <v>Accounting And Contracts</v>
          </cell>
          <cell r="X199">
            <v>0</v>
          </cell>
          <cell r="Y199">
            <v>633439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 t="str">
            <v>30</v>
          </cell>
          <cell r="AH199" t="str">
            <v>CM</v>
          </cell>
          <cell r="AI199" t="str">
            <v>FullyF</v>
          </cell>
          <cell r="AJ199" t="str">
            <v>FF</v>
          </cell>
        </row>
        <row r="200">
          <cell r="A200" t="str">
            <v>0022373</v>
          </cell>
          <cell r="B200" t="str">
            <v>P93030104</v>
          </cell>
          <cell r="C200" t="str">
            <v>93030104</v>
          </cell>
          <cell r="D200" t="str">
            <v>SPP UPGRADE #3 CHILLER</v>
          </cell>
          <cell r="E200">
            <v>34060</v>
          </cell>
          <cell r="F200">
            <v>34365</v>
          </cell>
          <cell r="G200">
            <v>34213</v>
          </cell>
          <cell r="I200">
            <v>34029</v>
          </cell>
          <cell r="J200">
            <v>270000</v>
          </cell>
          <cell r="K200">
            <v>270000</v>
          </cell>
          <cell r="L200">
            <v>270000</v>
          </cell>
          <cell r="M200">
            <v>0</v>
          </cell>
          <cell r="N200">
            <v>270000</v>
          </cell>
          <cell r="O200">
            <v>200506</v>
          </cell>
          <cell r="P200">
            <v>270000</v>
          </cell>
          <cell r="Q200" t="str">
            <v>11</v>
          </cell>
          <cell r="R200" t="str">
            <v>Utilities &amp; Infrastructure</v>
          </cell>
          <cell r="T200" t="b">
            <v>1</v>
          </cell>
          <cell r="U200" t="b">
            <v>1</v>
          </cell>
          <cell r="V200" t="b">
            <v>0</v>
          </cell>
          <cell r="W200" t="str">
            <v>Accounting And Contracts</v>
          </cell>
          <cell r="X200">
            <v>0</v>
          </cell>
          <cell r="Y200">
            <v>270000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I200" t="str">
            <v>Tomb</v>
          </cell>
          <cell r="AJ200" t="str">
            <v>T</v>
          </cell>
        </row>
        <row r="201">
          <cell r="A201" t="str">
            <v>0022374</v>
          </cell>
          <cell r="B201" t="str">
            <v>P93031507</v>
          </cell>
          <cell r="C201" t="str">
            <v>93031507</v>
          </cell>
          <cell r="D201" t="str">
            <v>PEABODY MUSEUM AUDITORIUM AC REPL</v>
          </cell>
          <cell r="E201">
            <v>34060</v>
          </cell>
          <cell r="G201">
            <v>34486</v>
          </cell>
          <cell r="I201">
            <v>35317</v>
          </cell>
          <cell r="J201">
            <v>194569</v>
          </cell>
          <cell r="K201">
            <v>194569</v>
          </cell>
          <cell r="L201">
            <v>194569</v>
          </cell>
          <cell r="M201">
            <v>45114</v>
          </cell>
          <cell r="N201">
            <v>149455</v>
          </cell>
          <cell r="O201">
            <v>200506</v>
          </cell>
          <cell r="P201">
            <v>194569</v>
          </cell>
          <cell r="Q201" t="str">
            <v>42</v>
          </cell>
          <cell r="R201" t="str">
            <v>Mus&amp;Gall Peabody</v>
          </cell>
          <cell r="T201" t="b">
            <v>0</v>
          </cell>
          <cell r="U201" t="b">
            <v>1</v>
          </cell>
          <cell r="V201" t="b">
            <v>0</v>
          </cell>
          <cell r="W201" t="str">
            <v>Accounting And Contracts</v>
          </cell>
          <cell r="X201">
            <v>0</v>
          </cell>
          <cell r="Y201">
            <v>149455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 t="str">
            <v>30</v>
          </cell>
          <cell r="AH201" t="str">
            <v>CM</v>
          </cell>
          <cell r="AI201" t="str">
            <v>FullyF</v>
          </cell>
          <cell r="AJ201" t="str">
            <v>FF</v>
          </cell>
        </row>
        <row r="202">
          <cell r="A202" t="str">
            <v>0022376</v>
          </cell>
          <cell r="B202" t="str">
            <v>P93031509</v>
          </cell>
          <cell r="C202" t="str">
            <v>93031509</v>
          </cell>
          <cell r="D202" t="str">
            <v>YALE STATION POST OFFICE</v>
          </cell>
          <cell r="E202">
            <v>34060</v>
          </cell>
          <cell r="G202">
            <v>34243</v>
          </cell>
          <cell r="I202">
            <v>34981</v>
          </cell>
          <cell r="J202">
            <v>1692411</v>
          </cell>
          <cell r="K202">
            <v>1692411</v>
          </cell>
          <cell r="L202">
            <v>1692411</v>
          </cell>
          <cell r="M202">
            <v>65000</v>
          </cell>
          <cell r="N202">
            <v>1627411</v>
          </cell>
          <cell r="O202">
            <v>200506</v>
          </cell>
          <cell r="P202">
            <v>1692411</v>
          </cell>
          <cell r="Q202" t="str">
            <v>61</v>
          </cell>
          <cell r="R202" t="str">
            <v>Admin&amp;Other Other</v>
          </cell>
          <cell r="T202" t="b">
            <v>0</v>
          </cell>
          <cell r="U202" t="b">
            <v>1</v>
          </cell>
          <cell r="V202" t="b">
            <v>0</v>
          </cell>
          <cell r="W202" t="str">
            <v>Accounting And Contracts</v>
          </cell>
          <cell r="X202">
            <v>0</v>
          </cell>
          <cell r="Y202">
            <v>1627411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 t="str">
            <v>20</v>
          </cell>
          <cell r="AH202" t="str">
            <v>PR</v>
          </cell>
          <cell r="AI202" t="str">
            <v>FullyF</v>
          </cell>
          <cell r="AJ202" t="str">
            <v>FF</v>
          </cell>
        </row>
        <row r="203">
          <cell r="A203" t="str">
            <v>0022377</v>
          </cell>
          <cell r="B203" t="str">
            <v>P93031510</v>
          </cell>
          <cell r="C203" t="str">
            <v>93031510</v>
          </cell>
          <cell r="D203" t="str">
            <v>HGS ENTRYWAY D ELEVATOR REPLACEMENT</v>
          </cell>
          <cell r="E203">
            <v>34060</v>
          </cell>
          <cell r="F203">
            <v>34880</v>
          </cell>
          <cell r="G203">
            <v>34578</v>
          </cell>
          <cell r="I203">
            <v>35317</v>
          </cell>
          <cell r="J203">
            <v>241418</v>
          </cell>
          <cell r="K203">
            <v>241418</v>
          </cell>
          <cell r="L203">
            <v>241418</v>
          </cell>
          <cell r="M203">
            <v>0</v>
          </cell>
          <cell r="N203">
            <v>241418</v>
          </cell>
          <cell r="O203">
            <v>200506</v>
          </cell>
          <cell r="P203">
            <v>241418</v>
          </cell>
          <cell r="Q203" t="str">
            <v>70</v>
          </cell>
          <cell r="R203" t="str">
            <v>Residential - Graduate</v>
          </cell>
          <cell r="T203" t="b">
            <v>0</v>
          </cell>
          <cell r="U203" t="b">
            <v>1</v>
          </cell>
          <cell r="V203" t="b">
            <v>0</v>
          </cell>
          <cell r="W203" t="str">
            <v>Accounting And Contracts</v>
          </cell>
          <cell r="X203">
            <v>0</v>
          </cell>
          <cell r="Y203">
            <v>241418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 t="str">
            <v>30</v>
          </cell>
          <cell r="AH203" t="str">
            <v>CM</v>
          </cell>
          <cell r="AI203" t="str">
            <v>FullyF</v>
          </cell>
          <cell r="AJ203" t="str">
            <v>FF</v>
          </cell>
        </row>
        <row r="204">
          <cell r="A204" t="str">
            <v>0022379</v>
          </cell>
          <cell r="B204" t="str">
            <v>P93031513</v>
          </cell>
          <cell r="C204" t="str">
            <v>93031513</v>
          </cell>
          <cell r="D204" t="str">
            <v>COMMONS WINDOW/ROOF/MECHANICAL</v>
          </cell>
          <cell r="E204">
            <v>34060</v>
          </cell>
          <cell r="G204">
            <v>35947</v>
          </cell>
          <cell r="I204">
            <v>35159</v>
          </cell>
          <cell r="J204">
            <v>27573</v>
          </cell>
          <cell r="K204">
            <v>27573</v>
          </cell>
          <cell r="L204">
            <v>27573</v>
          </cell>
          <cell r="M204">
            <v>30151</v>
          </cell>
          <cell r="N204">
            <v>0</v>
          </cell>
          <cell r="O204">
            <v>200506</v>
          </cell>
          <cell r="P204">
            <v>27573</v>
          </cell>
          <cell r="Q204" t="str">
            <v>12</v>
          </cell>
          <cell r="R204" t="str">
            <v>Administrative &amp; University-Wide</v>
          </cell>
          <cell r="T204" t="b">
            <v>1</v>
          </cell>
          <cell r="U204" t="b">
            <v>1</v>
          </cell>
          <cell r="V204" t="b">
            <v>0</v>
          </cell>
          <cell r="W204" t="str">
            <v>Accounting And Contracts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I204" t="str">
            <v>Tomb</v>
          </cell>
          <cell r="AJ204" t="str">
            <v>T</v>
          </cell>
        </row>
        <row r="205">
          <cell r="A205" t="str">
            <v>0022380</v>
          </cell>
          <cell r="B205" t="str">
            <v>93032902</v>
          </cell>
          <cell r="C205" t="str">
            <v>93032902</v>
          </cell>
          <cell r="D205" t="str">
            <v>ART &amp; ARCHITECTURE BUILDING RENOVATION</v>
          </cell>
          <cell r="E205">
            <v>34060</v>
          </cell>
          <cell r="F205">
            <v>35825</v>
          </cell>
          <cell r="G205">
            <v>34515</v>
          </cell>
          <cell r="I205">
            <v>38299</v>
          </cell>
          <cell r="J205">
            <v>4499527</v>
          </cell>
          <cell r="K205">
            <v>4499527</v>
          </cell>
          <cell r="L205">
            <v>4499527</v>
          </cell>
          <cell r="M205">
            <v>4506620.9000000004</v>
          </cell>
          <cell r="N205">
            <v>0</v>
          </cell>
          <cell r="O205">
            <v>200506</v>
          </cell>
          <cell r="P205">
            <v>4499527</v>
          </cell>
          <cell r="Q205" t="str">
            <v>05</v>
          </cell>
          <cell r="R205" t="str">
            <v>Academic Space: Non-Science</v>
          </cell>
          <cell r="T205" t="b">
            <v>1</v>
          </cell>
          <cell r="U205" t="b">
            <v>0</v>
          </cell>
          <cell r="V205" t="b">
            <v>0</v>
          </cell>
          <cell r="W205" t="str">
            <v>PLN</v>
          </cell>
          <cell r="X205">
            <v>0</v>
          </cell>
          <cell r="Y205">
            <v>0</v>
          </cell>
          <cell r="Z205">
            <v>4499527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I205" t="str">
            <v>Tomb</v>
          </cell>
          <cell r="AJ205" t="str">
            <v>T</v>
          </cell>
        </row>
        <row r="206">
          <cell r="A206" t="str">
            <v>0022381</v>
          </cell>
          <cell r="B206" t="str">
            <v>P93031503</v>
          </cell>
          <cell r="C206" t="str">
            <v>93031503</v>
          </cell>
          <cell r="D206" t="str">
            <v>SML SEWAGE EJECTOR PUMP REPLACEMENT</v>
          </cell>
          <cell r="E206">
            <v>34029</v>
          </cell>
          <cell r="F206">
            <v>34456</v>
          </cell>
          <cell r="G206">
            <v>34182</v>
          </cell>
          <cell r="I206">
            <v>34869</v>
          </cell>
          <cell r="J206">
            <v>43660</v>
          </cell>
          <cell r="K206">
            <v>43660</v>
          </cell>
          <cell r="L206">
            <v>43660</v>
          </cell>
          <cell r="M206">
            <v>0</v>
          </cell>
          <cell r="N206">
            <v>43660</v>
          </cell>
          <cell r="O206">
            <v>200506</v>
          </cell>
          <cell r="P206">
            <v>43660</v>
          </cell>
          <cell r="Q206" t="str">
            <v>50</v>
          </cell>
          <cell r="R206" t="str">
            <v>Libraries</v>
          </cell>
          <cell r="T206" t="b">
            <v>0</v>
          </cell>
          <cell r="U206" t="b">
            <v>1</v>
          </cell>
          <cell r="V206" t="b">
            <v>0</v>
          </cell>
          <cell r="W206" t="str">
            <v>Accounting And Contracts</v>
          </cell>
          <cell r="X206">
            <v>0</v>
          </cell>
          <cell r="Y206">
            <v>43660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 t="str">
            <v>30</v>
          </cell>
          <cell r="AH206" t="str">
            <v>CM</v>
          </cell>
          <cell r="AI206" t="str">
            <v>FullyF</v>
          </cell>
          <cell r="AJ206" t="str">
            <v>FF</v>
          </cell>
        </row>
        <row r="207">
          <cell r="A207" t="str">
            <v>0022382</v>
          </cell>
          <cell r="B207" t="str">
            <v>P92120703</v>
          </cell>
          <cell r="C207" t="str">
            <v>92120703</v>
          </cell>
          <cell r="D207" t="str">
            <v>SHM B-WING 4TH FL LAB &amp; LSOG 5TH FL LAB RENOS</v>
          </cell>
          <cell r="E207">
            <v>34060</v>
          </cell>
          <cell r="G207">
            <v>35339</v>
          </cell>
          <cell r="I207">
            <v>36969</v>
          </cell>
          <cell r="J207">
            <v>3579377</v>
          </cell>
          <cell r="K207">
            <v>3579378</v>
          </cell>
          <cell r="L207">
            <v>3579378</v>
          </cell>
          <cell r="M207">
            <v>1360998.62</v>
          </cell>
          <cell r="N207">
            <v>2218379</v>
          </cell>
          <cell r="O207">
            <v>200506</v>
          </cell>
          <cell r="P207">
            <v>3579378</v>
          </cell>
          <cell r="Q207" t="str">
            <v>80</v>
          </cell>
          <cell r="R207" t="str">
            <v>Medicine</v>
          </cell>
          <cell r="S207" t="str">
            <v>MEDICAL CAMPUS</v>
          </cell>
          <cell r="T207" t="b">
            <v>0</v>
          </cell>
          <cell r="U207" t="b">
            <v>1</v>
          </cell>
          <cell r="V207" t="b">
            <v>0</v>
          </cell>
          <cell r="W207" t="str">
            <v>Asset Management</v>
          </cell>
          <cell r="X207">
            <v>152780</v>
          </cell>
          <cell r="Y207">
            <v>2065599</v>
          </cell>
          <cell r="Z207">
            <v>562815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 t="str">
            <v>20</v>
          </cell>
          <cell r="AH207" t="str">
            <v>PR</v>
          </cell>
          <cell r="AI207" t="str">
            <v>FullyF</v>
          </cell>
          <cell r="AJ207" t="str">
            <v>FF</v>
          </cell>
        </row>
        <row r="208">
          <cell r="A208" t="str">
            <v>0022383</v>
          </cell>
          <cell r="B208" t="str">
            <v>C93040101</v>
          </cell>
          <cell r="C208" t="str">
            <v>93040101</v>
          </cell>
          <cell r="D208" t="str">
            <v>POWER PLANT MOD PHASE II TWO-PLANT PLAN</v>
          </cell>
          <cell r="E208">
            <v>34060</v>
          </cell>
          <cell r="F208">
            <v>34637</v>
          </cell>
          <cell r="G208">
            <v>36160</v>
          </cell>
          <cell r="I208">
            <v>35233</v>
          </cell>
          <cell r="J208">
            <v>480241</v>
          </cell>
          <cell r="K208">
            <v>480240</v>
          </cell>
          <cell r="L208">
            <v>480240</v>
          </cell>
          <cell r="M208">
            <v>0</v>
          </cell>
          <cell r="N208">
            <v>480240</v>
          </cell>
          <cell r="O208">
            <v>200506</v>
          </cell>
          <cell r="P208">
            <v>480240</v>
          </cell>
          <cell r="Q208" t="str">
            <v>65</v>
          </cell>
          <cell r="R208" t="str">
            <v>Admin&amp;Other Utilities Central</v>
          </cell>
          <cell r="T208" t="b">
            <v>0</v>
          </cell>
          <cell r="U208" t="b">
            <v>1</v>
          </cell>
          <cell r="V208" t="b">
            <v>0</v>
          </cell>
          <cell r="W208" t="str">
            <v>Finance-General Administration</v>
          </cell>
          <cell r="X208">
            <v>0</v>
          </cell>
          <cell r="Y208">
            <v>480241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 t="str">
            <v>40</v>
          </cell>
          <cell r="AH208" t="str">
            <v>UT</v>
          </cell>
          <cell r="AI208" t="str">
            <v>FullyF</v>
          </cell>
          <cell r="AJ208" t="str">
            <v>FF</v>
          </cell>
        </row>
        <row r="209">
          <cell r="A209" t="str">
            <v>0022384</v>
          </cell>
          <cell r="B209" t="str">
            <v>P93032904</v>
          </cell>
          <cell r="C209" t="str">
            <v>93032904</v>
          </cell>
          <cell r="D209" t="str">
            <v>SML EMERGENCY ROOF REPAIR</v>
          </cell>
          <cell r="E209">
            <v>34060</v>
          </cell>
          <cell r="F209">
            <v>34699</v>
          </cell>
          <cell r="G209">
            <v>34304</v>
          </cell>
          <cell r="I209">
            <v>34865</v>
          </cell>
          <cell r="J209">
            <v>280876</v>
          </cell>
          <cell r="K209">
            <v>280876</v>
          </cell>
          <cell r="L209">
            <v>280876</v>
          </cell>
          <cell r="M209">
            <v>0</v>
          </cell>
          <cell r="N209">
            <v>280876</v>
          </cell>
          <cell r="O209">
            <v>200506</v>
          </cell>
          <cell r="P209">
            <v>280876</v>
          </cell>
          <cell r="Q209" t="str">
            <v>50</v>
          </cell>
          <cell r="R209" t="str">
            <v>Libraries</v>
          </cell>
          <cell r="T209" t="b">
            <v>0</v>
          </cell>
          <cell r="U209" t="b">
            <v>1</v>
          </cell>
          <cell r="V209" t="b">
            <v>0</v>
          </cell>
          <cell r="W209" t="str">
            <v>Accounting And Contracts</v>
          </cell>
          <cell r="X209">
            <v>0</v>
          </cell>
          <cell r="Y209">
            <v>280876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 t="str">
            <v>30</v>
          </cell>
          <cell r="AH209" t="str">
            <v>CM</v>
          </cell>
          <cell r="AI209" t="str">
            <v>FullyF</v>
          </cell>
          <cell r="AJ209" t="str">
            <v>FF</v>
          </cell>
        </row>
        <row r="210">
          <cell r="A210" t="str">
            <v>0022385</v>
          </cell>
          <cell r="B210" t="str">
            <v>P93021505</v>
          </cell>
          <cell r="C210" t="str">
            <v>93021505</v>
          </cell>
          <cell r="D210" t="str">
            <v>SHM B-WING ELEVATOR #2 RENOVATION</v>
          </cell>
          <cell r="E210">
            <v>34060</v>
          </cell>
          <cell r="F210">
            <v>34942</v>
          </cell>
          <cell r="G210">
            <v>34547</v>
          </cell>
          <cell r="I210">
            <v>35415</v>
          </cell>
          <cell r="J210">
            <v>205682</v>
          </cell>
          <cell r="K210">
            <v>205682</v>
          </cell>
          <cell r="L210">
            <v>205682</v>
          </cell>
          <cell r="M210">
            <v>0</v>
          </cell>
          <cell r="N210">
            <v>205682</v>
          </cell>
          <cell r="O210">
            <v>200506</v>
          </cell>
          <cell r="P210">
            <v>205682</v>
          </cell>
          <cell r="Q210" t="str">
            <v>80</v>
          </cell>
          <cell r="R210" t="str">
            <v>Medicine</v>
          </cell>
          <cell r="T210" t="b">
            <v>0</v>
          </cell>
          <cell r="U210" t="b">
            <v>1</v>
          </cell>
          <cell r="V210" t="b">
            <v>0</v>
          </cell>
          <cell r="W210" t="str">
            <v>Asset Management</v>
          </cell>
          <cell r="X210">
            <v>0</v>
          </cell>
          <cell r="Y210">
            <v>205682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 t="str">
            <v>30</v>
          </cell>
          <cell r="AH210" t="str">
            <v>CM</v>
          </cell>
          <cell r="AI210" t="str">
            <v>FullyF</v>
          </cell>
          <cell r="AJ210" t="str">
            <v>FF</v>
          </cell>
        </row>
        <row r="211">
          <cell r="A211" t="str">
            <v>0022386</v>
          </cell>
          <cell r="B211" t="str">
            <v>93031504</v>
          </cell>
          <cell r="C211" t="str">
            <v>93031504</v>
          </cell>
          <cell r="D211" t="str">
            <v>WALL 82-90 FACULTY OFFICES/REAL ESTATE RENO</v>
          </cell>
          <cell r="E211">
            <v>34029</v>
          </cell>
          <cell r="F211">
            <v>34942</v>
          </cell>
          <cell r="G211">
            <v>34789</v>
          </cell>
          <cell r="I211">
            <v>35569</v>
          </cell>
          <cell r="J211">
            <v>177995</v>
          </cell>
          <cell r="K211">
            <v>177995</v>
          </cell>
          <cell r="L211">
            <v>177995</v>
          </cell>
          <cell r="M211">
            <v>175000</v>
          </cell>
          <cell r="N211">
            <v>2995</v>
          </cell>
          <cell r="O211">
            <v>200506</v>
          </cell>
          <cell r="P211">
            <v>177995</v>
          </cell>
          <cell r="Q211" t="str">
            <v>05</v>
          </cell>
          <cell r="R211" t="str">
            <v>Academic Space: Non-Science</v>
          </cell>
          <cell r="T211" t="b">
            <v>1</v>
          </cell>
          <cell r="U211" t="b">
            <v>1</v>
          </cell>
          <cell r="V211" t="b">
            <v>0</v>
          </cell>
          <cell r="W211" t="str">
            <v>PLN</v>
          </cell>
          <cell r="X211">
            <v>0</v>
          </cell>
          <cell r="Y211">
            <v>2995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I211" t="str">
            <v>Tomb</v>
          </cell>
          <cell r="AJ211" t="str">
            <v>T</v>
          </cell>
        </row>
        <row r="212">
          <cell r="A212" t="str">
            <v>0022387</v>
          </cell>
          <cell r="B212" t="str">
            <v>93022606</v>
          </cell>
          <cell r="C212" t="str">
            <v>93022606</v>
          </cell>
          <cell r="D212" t="str">
            <v>ART GALLERY - YUAG RM B-13 RENOVATION</v>
          </cell>
          <cell r="E212">
            <v>34060</v>
          </cell>
          <cell r="F212">
            <v>34424</v>
          </cell>
          <cell r="G212">
            <v>34334</v>
          </cell>
          <cell r="I212">
            <v>34729</v>
          </cell>
          <cell r="J212">
            <v>60050</v>
          </cell>
          <cell r="K212">
            <v>60050</v>
          </cell>
          <cell r="L212">
            <v>60050</v>
          </cell>
          <cell r="M212">
            <v>60050</v>
          </cell>
          <cell r="N212">
            <v>0</v>
          </cell>
          <cell r="O212">
            <v>200506</v>
          </cell>
          <cell r="P212">
            <v>60050</v>
          </cell>
          <cell r="Q212" t="str">
            <v>12</v>
          </cell>
          <cell r="R212" t="str">
            <v>Administrative &amp; University-Wide</v>
          </cell>
          <cell r="T212" t="b">
            <v>1</v>
          </cell>
          <cell r="U212" t="b">
            <v>1</v>
          </cell>
          <cell r="V212" t="b">
            <v>0</v>
          </cell>
          <cell r="W212" t="str">
            <v>PLN</v>
          </cell>
          <cell r="X212">
            <v>0</v>
          </cell>
          <cell r="Y212">
            <v>0</v>
          </cell>
          <cell r="Z212">
            <v>10000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I212" t="str">
            <v>Tomb</v>
          </cell>
          <cell r="AJ212" t="str">
            <v>T</v>
          </cell>
        </row>
        <row r="213">
          <cell r="A213" t="str">
            <v>0022388</v>
          </cell>
          <cell r="B213" t="str">
            <v>93040501</v>
          </cell>
          <cell r="C213" t="str">
            <v>93040501</v>
          </cell>
          <cell r="D213" t="str">
            <v>SILLIMAN COLLEGE STACKS ROOM RENOVATION</v>
          </cell>
          <cell r="E213">
            <v>34060</v>
          </cell>
          <cell r="F213">
            <v>34942</v>
          </cell>
          <cell r="G213">
            <v>34485</v>
          </cell>
          <cell r="I213">
            <v>35317</v>
          </cell>
          <cell r="J213">
            <v>103166</v>
          </cell>
          <cell r="K213">
            <v>103166</v>
          </cell>
          <cell r="L213">
            <v>103166</v>
          </cell>
          <cell r="M213">
            <v>104255.07</v>
          </cell>
          <cell r="N213">
            <v>0</v>
          </cell>
          <cell r="O213">
            <v>200506</v>
          </cell>
          <cell r="P213">
            <v>103166</v>
          </cell>
          <cell r="Q213" t="str">
            <v>06</v>
          </cell>
          <cell r="R213" t="str">
            <v>Libraries</v>
          </cell>
          <cell r="T213" t="b">
            <v>1</v>
          </cell>
          <cell r="U213" t="b">
            <v>1</v>
          </cell>
          <cell r="V213" t="b">
            <v>0</v>
          </cell>
          <cell r="W213" t="str">
            <v>PLN</v>
          </cell>
          <cell r="X213">
            <v>0</v>
          </cell>
          <cell r="Y213">
            <v>0</v>
          </cell>
          <cell r="Z213">
            <v>103166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I213" t="str">
            <v>Tomb</v>
          </cell>
          <cell r="AJ213" t="str">
            <v>T</v>
          </cell>
        </row>
        <row r="214">
          <cell r="A214" t="str">
            <v>0022389</v>
          </cell>
          <cell r="B214" t="str">
            <v>P93040505</v>
          </cell>
          <cell r="C214" t="str">
            <v>93040505</v>
          </cell>
          <cell r="D214" t="str">
            <v>BECTON  PLAZA REPAIR AND RECONSTRUCTION</v>
          </cell>
          <cell r="E214">
            <v>34060</v>
          </cell>
          <cell r="F214">
            <v>34942</v>
          </cell>
          <cell r="G214">
            <v>34759</v>
          </cell>
          <cell r="I214">
            <v>35309</v>
          </cell>
          <cell r="J214">
            <v>1671555</v>
          </cell>
          <cell r="K214">
            <v>1671555</v>
          </cell>
          <cell r="L214">
            <v>1671555</v>
          </cell>
          <cell r="M214">
            <v>0</v>
          </cell>
          <cell r="N214">
            <v>1671555</v>
          </cell>
          <cell r="O214">
            <v>200506</v>
          </cell>
          <cell r="P214">
            <v>1671555</v>
          </cell>
          <cell r="Q214" t="str">
            <v>24</v>
          </cell>
          <cell r="R214" t="str">
            <v>Eng&amp;ApplSci</v>
          </cell>
          <cell r="T214" t="b">
            <v>0</v>
          </cell>
          <cell r="U214" t="b">
            <v>1</v>
          </cell>
          <cell r="V214" t="b">
            <v>0</v>
          </cell>
          <cell r="W214" t="str">
            <v>Accounting And Contracts</v>
          </cell>
          <cell r="X214">
            <v>0</v>
          </cell>
          <cell r="Y214">
            <v>1671555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 t="str">
            <v>30</v>
          </cell>
          <cell r="AH214" t="str">
            <v>CM</v>
          </cell>
          <cell r="AI214" t="str">
            <v>FullyF</v>
          </cell>
          <cell r="AJ214" t="str">
            <v>FF</v>
          </cell>
        </row>
        <row r="215">
          <cell r="A215" t="str">
            <v>0022390</v>
          </cell>
          <cell r="B215" t="str">
            <v>93041902</v>
          </cell>
          <cell r="C215" t="str">
            <v>93041902</v>
          </cell>
          <cell r="D215" t="str">
            <v>LCI TELECOMMUNICATIONS &amp;ANC.EQUIP.RM/OFC RENO</v>
          </cell>
          <cell r="E215">
            <v>34060</v>
          </cell>
          <cell r="F215">
            <v>35064</v>
          </cell>
          <cell r="G215">
            <v>34699</v>
          </cell>
          <cell r="I215">
            <v>35695</v>
          </cell>
          <cell r="J215">
            <v>288962</v>
          </cell>
          <cell r="K215">
            <v>288962</v>
          </cell>
          <cell r="L215">
            <v>288962</v>
          </cell>
          <cell r="M215">
            <v>291523.55</v>
          </cell>
          <cell r="N215">
            <v>0</v>
          </cell>
          <cell r="O215">
            <v>200506</v>
          </cell>
          <cell r="P215">
            <v>288962</v>
          </cell>
          <cell r="Q215" t="str">
            <v>08</v>
          </cell>
          <cell r="R215" t="str">
            <v>Medicine</v>
          </cell>
          <cell r="T215" t="b">
            <v>1</v>
          </cell>
          <cell r="U215" t="b">
            <v>1</v>
          </cell>
          <cell r="V215" t="b">
            <v>0</v>
          </cell>
          <cell r="W215" t="str">
            <v>MED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I215" t="str">
            <v>Tomb</v>
          </cell>
          <cell r="AJ215" t="str">
            <v>T</v>
          </cell>
        </row>
        <row r="216">
          <cell r="A216" t="str">
            <v>0022391</v>
          </cell>
          <cell r="B216" t="str">
            <v>P93040506</v>
          </cell>
          <cell r="C216" t="str">
            <v>93040506</v>
          </cell>
          <cell r="D216" t="str">
            <v>PWG MASONRY &amp; ROOF REHAB P.II (NORTH WALL)</v>
          </cell>
          <cell r="E216">
            <v>34060</v>
          </cell>
          <cell r="F216">
            <v>34699</v>
          </cell>
          <cell r="G216">
            <v>34335</v>
          </cell>
          <cell r="I216">
            <v>34865</v>
          </cell>
          <cell r="J216">
            <v>631075</v>
          </cell>
          <cell r="K216">
            <v>631075</v>
          </cell>
          <cell r="L216">
            <v>631075</v>
          </cell>
          <cell r="M216">
            <v>0</v>
          </cell>
          <cell r="N216">
            <v>631075</v>
          </cell>
          <cell r="O216">
            <v>200506</v>
          </cell>
          <cell r="P216">
            <v>631075</v>
          </cell>
          <cell r="Q216" t="str">
            <v>54</v>
          </cell>
          <cell r="R216" t="str">
            <v>Athletics</v>
          </cell>
          <cell r="T216" t="b">
            <v>0</v>
          </cell>
          <cell r="U216" t="b">
            <v>1</v>
          </cell>
          <cell r="V216" t="b">
            <v>0</v>
          </cell>
          <cell r="W216" t="str">
            <v>Accounting And Contracts</v>
          </cell>
          <cell r="X216">
            <v>0</v>
          </cell>
          <cell r="Y216">
            <v>631075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 t="str">
            <v>30</v>
          </cell>
          <cell r="AH216" t="str">
            <v>CM</v>
          </cell>
          <cell r="AI216" t="str">
            <v>FullyF</v>
          </cell>
          <cell r="AJ216" t="str">
            <v>FF</v>
          </cell>
        </row>
        <row r="217">
          <cell r="A217" t="str">
            <v>0022392</v>
          </cell>
          <cell r="B217" t="str">
            <v>P93031512</v>
          </cell>
          <cell r="C217" t="str">
            <v>93031512</v>
          </cell>
          <cell r="D217" t="str">
            <v>MORSE COLLEGE LOCKS</v>
          </cell>
          <cell r="E217">
            <v>34090</v>
          </cell>
          <cell r="F217">
            <v>34334</v>
          </cell>
          <cell r="G217">
            <v>34304</v>
          </cell>
          <cell r="I217">
            <v>34094</v>
          </cell>
          <cell r="J217">
            <v>75000</v>
          </cell>
          <cell r="K217">
            <v>75000</v>
          </cell>
          <cell r="L217">
            <v>75000</v>
          </cell>
          <cell r="M217">
            <v>0</v>
          </cell>
          <cell r="N217">
            <v>75000</v>
          </cell>
          <cell r="O217">
            <v>200506</v>
          </cell>
          <cell r="P217">
            <v>75000</v>
          </cell>
          <cell r="Q217" t="str">
            <v>71</v>
          </cell>
          <cell r="R217" t="str">
            <v>Residential - Undergraduate</v>
          </cell>
          <cell r="T217" t="b">
            <v>0</v>
          </cell>
          <cell r="U217" t="b">
            <v>1</v>
          </cell>
          <cell r="V217" t="b">
            <v>0</v>
          </cell>
          <cell r="W217" t="str">
            <v>Accounting And Contracts</v>
          </cell>
          <cell r="X217">
            <v>0</v>
          </cell>
          <cell r="Y217">
            <v>75000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 t="str">
            <v>30</v>
          </cell>
          <cell r="AH217" t="str">
            <v>CM</v>
          </cell>
          <cell r="AI217" t="str">
            <v>FullyF</v>
          </cell>
          <cell r="AJ217" t="str">
            <v>FF</v>
          </cell>
        </row>
        <row r="218">
          <cell r="A218" t="str">
            <v>0022393</v>
          </cell>
          <cell r="B218" t="str">
            <v>P93032905</v>
          </cell>
          <cell r="C218" t="str">
            <v>93032905</v>
          </cell>
          <cell r="D218" t="str">
            <v>UHSC PHARMACY EXPANSION</v>
          </cell>
          <cell r="E218">
            <v>34090</v>
          </cell>
          <cell r="F218">
            <v>34942</v>
          </cell>
          <cell r="G218">
            <v>34213</v>
          </cell>
          <cell r="I218">
            <v>35159</v>
          </cell>
          <cell r="J218">
            <v>177366</v>
          </cell>
          <cell r="K218">
            <v>177366</v>
          </cell>
          <cell r="L218">
            <v>177366</v>
          </cell>
          <cell r="M218">
            <v>0</v>
          </cell>
          <cell r="N218">
            <v>177366</v>
          </cell>
          <cell r="O218">
            <v>200506</v>
          </cell>
          <cell r="P218">
            <v>177366</v>
          </cell>
          <cell r="Q218" t="str">
            <v>61</v>
          </cell>
          <cell r="R218" t="str">
            <v>Admin&amp;Other Other</v>
          </cell>
          <cell r="T218" t="b">
            <v>0</v>
          </cell>
          <cell r="U218" t="b">
            <v>1</v>
          </cell>
          <cell r="V218" t="b">
            <v>0</v>
          </cell>
          <cell r="W218" t="str">
            <v>Accounting And Contracts</v>
          </cell>
          <cell r="X218">
            <v>0</v>
          </cell>
          <cell r="Y218">
            <v>177366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 t="str">
            <v>20</v>
          </cell>
          <cell r="AH218" t="str">
            <v>PR</v>
          </cell>
          <cell r="AI218" t="str">
            <v>FullyF</v>
          </cell>
          <cell r="AJ218" t="str">
            <v>FF</v>
          </cell>
        </row>
        <row r="219">
          <cell r="A219" t="str">
            <v>0022394</v>
          </cell>
          <cell r="B219" t="str">
            <v>93050303</v>
          </cell>
          <cell r="C219" t="str">
            <v>93050303</v>
          </cell>
          <cell r="D219" t="str">
            <v>PIERSON-SAGE POWER PLANT BACK-UP PUMP</v>
          </cell>
          <cell r="E219">
            <v>34090</v>
          </cell>
          <cell r="F219">
            <v>34424</v>
          </cell>
          <cell r="G219">
            <v>34334</v>
          </cell>
          <cell r="I219">
            <v>35317</v>
          </cell>
          <cell r="J219">
            <v>24504</v>
          </cell>
          <cell r="K219">
            <v>24504</v>
          </cell>
          <cell r="L219">
            <v>24504</v>
          </cell>
          <cell r="M219">
            <v>0</v>
          </cell>
          <cell r="N219">
            <v>24504</v>
          </cell>
          <cell r="O219">
            <v>200506</v>
          </cell>
          <cell r="P219">
            <v>24504</v>
          </cell>
          <cell r="Q219" t="str">
            <v>11</v>
          </cell>
          <cell r="R219" t="str">
            <v>Utilities &amp; Infrastructure</v>
          </cell>
          <cell r="T219" t="b">
            <v>1</v>
          </cell>
          <cell r="U219" t="b">
            <v>1</v>
          </cell>
          <cell r="V219" t="b">
            <v>0</v>
          </cell>
          <cell r="W219" t="str">
            <v>MGT</v>
          </cell>
          <cell r="X219">
            <v>0</v>
          </cell>
          <cell r="Y219">
            <v>24504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I219" t="str">
            <v>Tomb</v>
          </cell>
          <cell r="AJ219" t="str">
            <v>T</v>
          </cell>
        </row>
        <row r="220">
          <cell r="A220" t="str">
            <v>0022395</v>
          </cell>
          <cell r="B220" t="str">
            <v>P93050307</v>
          </cell>
          <cell r="C220" t="str">
            <v>93050307</v>
          </cell>
          <cell r="D220" t="str">
            <v>LANMAN-WRIGHT HALL UTILITY UPGRADE</v>
          </cell>
          <cell r="E220">
            <v>34090</v>
          </cell>
          <cell r="F220">
            <v>34454</v>
          </cell>
          <cell r="G220">
            <v>34213</v>
          </cell>
          <cell r="I220">
            <v>34092</v>
          </cell>
          <cell r="J220">
            <v>120000</v>
          </cell>
          <cell r="K220">
            <v>120000</v>
          </cell>
          <cell r="L220">
            <v>120000</v>
          </cell>
          <cell r="M220">
            <v>0</v>
          </cell>
          <cell r="N220">
            <v>120000</v>
          </cell>
          <cell r="O220">
            <v>200506</v>
          </cell>
          <cell r="P220">
            <v>120000</v>
          </cell>
          <cell r="Q220" t="str">
            <v>11</v>
          </cell>
          <cell r="R220" t="str">
            <v>Utilities &amp; Infrastructure</v>
          </cell>
          <cell r="T220" t="b">
            <v>0</v>
          </cell>
          <cell r="U220" t="b">
            <v>1</v>
          </cell>
          <cell r="V220" t="b">
            <v>0</v>
          </cell>
          <cell r="W220" t="str">
            <v>Accounting And Contracts</v>
          </cell>
          <cell r="X220">
            <v>0</v>
          </cell>
          <cell r="Y220">
            <v>120000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I220" t="str">
            <v>Tomb</v>
          </cell>
          <cell r="AJ220" t="str">
            <v>T</v>
          </cell>
        </row>
        <row r="221">
          <cell r="A221" t="str">
            <v>0022396</v>
          </cell>
          <cell r="D221" t="str">
            <v>SHM C-WING FIRE ALARM SYSTEM</v>
          </cell>
          <cell r="E221">
            <v>34090</v>
          </cell>
          <cell r="F221">
            <v>35003</v>
          </cell>
          <cell r="G221">
            <v>34911</v>
          </cell>
          <cell r="I221">
            <v>35359</v>
          </cell>
          <cell r="J221">
            <v>8645</v>
          </cell>
          <cell r="K221">
            <v>8645</v>
          </cell>
          <cell r="L221">
            <v>8645</v>
          </cell>
          <cell r="M221">
            <v>8644.51</v>
          </cell>
          <cell r="N221">
            <v>0</v>
          </cell>
          <cell r="O221">
            <v>200506</v>
          </cell>
          <cell r="P221">
            <v>8645</v>
          </cell>
          <cell r="Q221" t="str">
            <v>08</v>
          </cell>
          <cell r="R221" t="str">
            <v>Medicine</v>
          </cell>
          <cell r="T221" t="b">
            <v>1</v>
          </cell>
          <cell r="U221" t="b">
            <v>1</v>
          </cell>
          <cell r="V221" t="b">
            <v>0</v>
          </cell>
          <cell r="W221" t="str">
            <v>MED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I221" t="str">
            <v>Tomb</v>
          </cell>
          <cell r="AJ221" t="str">
            <v>T</v>
          </cell>
        </row>
        <row r="222">
          <cell r="A222" t="str">
            <v>0022397</v>
          </cell>
          <cell r="B222" t="str">
            <v>P93050305</v>
          </cell>
          <cell r="C222" t="str">
            <v>93050305</v>
          </cell>
          <cell r="D222" t="str">
            <v>DIVINITY QUAD HIGH VOLTAGE ELEC VAULT REHAB</v>
          </cell>
          <cell r="E222">
            <v>34090</v>
          </cell>
          <cell r="F222">
            <v>34699</v>
          </cell>
          <cell r="G222">
            <v>34455</v>
          </cell>
          <cell r="I222">
            <v>35317</v>
          </cell>
          <cell r="J222">
            <v>454078</v>
          </cell>
          <cell r="K222">
            <v>454078</v>
          </cell>
          <cell r="L222">
            <v>454078</v>
          </cell>
          <cell r="M222">
            <v>0</v>
          </cell>
          <cell r="N222">
            <v>454078</v>
          </cell>
          <cell r="O222">
            <v>200506</v>
          </cell>
          <cell r="P222">
            <v>454078</v>
          </cell>
          <cell r="Q222" t="str">
            <v>65</v>
          </cell>
          <cell r="R222" t="str">
            <v>Admin&amp;Other Utilities Central</v>
          </cell>
          <cell r="T222" t="b">
            <v>0</v>
          </cell>
          <cell r="U222" t="b">
            <v>1</v>
          </cell>
          <cell r="V222" t="b">
            <v>0</v>
          </cell>
          <cell r="W222" t="str">
            <v>Accounting And Contracts</v>
          </cell>
          <cell r="X222">
            <v>0</v>
          </cell>
          <cell r="Y222">
            <v>454078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 t="str">
            <v>40</v>
          </cell>
          <cell r="AH222" t="str">
            <v>UT</v>
          </cell>
          <cell r="AI222" t="str">
            <v>FullyF</v>
          </cell>
          <cell r="AJ222" t="str">
            <v>FF</v>
          </cell>
        </row>
        <row r="223">
          <cell r="A223" t="str">
            <v>0022398</v>
          </cell>
          <cell r="B223" t="str">
            <v>93050310</v>
          </cell>
          <cell r="C223" t="str">
            <v>93050310</v>
          </cell>
          <cell r="D223" t="str">
            <v>BML 3RD FL RM 350 LAB RENO PATHOLOGY</v>
          </cell>
          <cell r="E223">
            <v>34090</v>
          </cell>
          <cell r="F223">
            <v>34911</v>
          </cell>
          <cell r="G223">
            <v>34546</v>
          </cell>
          <cell r="I223">
            <v>35303</v>
          </cell>
          <cell r="J223">
            <v>597066</v>
          </cell>
          <cell r="K223">
            <v>597066</v>
          </cell>
          <cell r="L223">
            <v>597066</v>
          </cell>
          <cell r="M223">
            <v>601568.19999999995</v>
          </cell>
          <cell r="N223">
            <v>0</v>
          </cell>
          <cell r="O223">
            <v>200506</v>
          </cell>
          <cell r="P223">
            <v>597066</v>
          </cell>
          <cell r="Q223" t="str">
            <v>08</v>
          </cell>
          <cell r="R223" t="str">
            <v>Medicine</v>
          </cell>
          <cell r="T223" t="b">
            <v>1</v>
          </cell>
          <cell r="U223" t="b">
            <v>1</v>
          </cell>
          <cell r="V223" t="b">
            <v>0</v>
          </cell>
          <cell r="W223" t="str">
            <v>MED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I223" t="str">
            <v>Tomb</v>
          </cell>
          <cell r="AJ223" t="str">
            <v>T</v>
          </cell>
        </row>
        <row r="224">
          <cell r="A224" t="str">
            <v>0022399</v>
          </cell>
          <cell r="D224" t="str">
            <v>BML B111 LABORATORY RENOVATION PATHOLOGY DEPT</v>
          </cell>
          <cell r="E224">
            <v>34121</v>
          </cell>
          <cell r="F224">
            <v>34637</v>
          </cell>
          <cell r="G224">
            <v>34303</v>
          </cell>
          <cell r="I224">
            <v>35303</v>
          </cell>
          <cell r="J224">
            <v>10691</v>
          </cell>
          <cell r="K224">
            <v>10691</v>
          </cell>
          <cell r="L224">
            <v>10691</v>
          </cell>
          <cell r="M224">
            <v>10841</v>
          </cell>
          <cell r="N224">
            <v>0</v>
          </cell>
          <cell r="O224">
            <v>200506</v>
          </cell>
          <cell r="P224">
            <v>10691</v>
          </cell>
          <cell r="Q224" t="str">
            <v>08</v>
          </cell>
          <cell r="R224" t="str">
            <v>Medicine</v>
          </cell>
          <cell r="T224" t="b">
            <v>1</v>
          </cell>
          <cell r="U224" t="b">
            <v>1</v>
          </cell>
          <cell r="V224" t="b">
            <v>0</v>
          </cell>
          <cell r="W224" t="str">
            <v>MED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I224" t="str">
            <v>Tomb</v>
          </cell>
          <cell r="AJ224" t="str">
            <v>T</v>
          </cell>
        </row>
        <row r="225">
          <cell r="A225" t="str">
            <v>0022400</v>
          </cell>
          <cell r="B225" t="str">
            <v>93060708</v>
          </cell>
          <cell r="C225" t="str">
            <v>93060708</v>
          </cell>
          <cell r="D225" t="str">
            <v>DINING HALLS STEAM COOKING UNIT REPLACEMENT</v>
          </cell>
          <cell r="E225">
            <v>34121</v>
          </cell>
          <cell r="F225">
            <v>34303</v>
          </cell>
          <cell r="G225">
            <v>34303</v>
          </cell>
          <cell r="I225">
            <v>34127</v>
          </cell>
          <cell r="J225">
            <v>129342</v>
          </cell>
          <cell r="K225">
            <v>129342</v>
          </cell>
          <cell r="L225">
            <v>129342</v>
          </cell>
          <cell r="M225">
            <v>0</v>
          </cell>
          <cell r="N225">
            <v>129342</v>
          </cell>
          <cell r="O225">
            <v>200506</v>
          </cell>
          <cell r="P225">
            <v>129342</v>
          </cell>
          <cell r="Q225" t="str">
            <v>12</v>
          </cell>
          <cell r="R225" t="str">
            <v>Administrative &amp; University-Wide</v>
          </cell>
          <cell r="T225" t="b">
            <v>1</v>
          </cell>
          <cell r="U225" t="b">
            <v>1</v>
          </cell>
          <cell r="V225" t="b">
            <v>0</v>
          </cell>
          <cell r="W225" t="str">
            <v>FIN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I225" t="str">
            <v>Tomb</v>
          </cell>
          <cell r="AJ225" t="str">
            <v>T</v>
          </cell>
        </row>
        <row r="226">
          <cell r="A226" t="str">
            <v>0022401</v>
          </cell>
          <cell r="D226" t="str">
            <v>CUSHING/WHITNEY LIBRARY COMPUTER RESOURCE LAB</v>
          </cell>
          <cell r="E226">
            <v>34121</v>
          </cell>
          <cell r="F226">
            <v>34424</v>
          </cell>
          <cell r="G226">
            <v>34577</v>
          </cell>
          <cell r="I226">
            <v>35317</v>
          </cell>
          <cell r="J226">
            <v>80503</v>
          </cell>
          <cell r="K226">
            <v>80503</v>
          </cell>
          <cell r="L226">
            <v>80503</v>
          </cell>
          <cell r="M226">
            <v>81259.3</v>
          </cell>
          <cell r="N226">
            <v>0</v>
          </cell>
          <cell r="O226">
            <v>200506</v>
          </cell>
          <cell r="P226">
            <v>80503</v>
          </cell>
          <cell r="Q226" t="str">
            <v>08</v>
          </cell>
          <cell r="R226" t="str">
            <v>Medicine</v>
          </cell>
          <cell r="T226" t="b">
            <v>1</v>
          </cell>
          <cell r="U226" t="b">
            <v>1</v>
          </cell>
          <cell r="V226" t="b">
            <v>0</v>
          </cell>
          <cell r="W226" t="str">
            <v>MED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I226" t="str">
            <v>Tomb</v>
          </cell>
          <cell r="AJ226" t="str">
            <v>T</v>
          </cell>
        </row>
        <row r="227">
          <cell r="A227" t="str">
            <v>0022402</v>
          </cell>
          <cell r="B227" t="str">
            <v>93072103</v>
          </cell>
          <cell r="C227" t="str">
            <v>93072103</v>
          </cell>
          <cell r="D227" t="str">
            <v>SHM I-WING ROOM 257</v>
          </cell>
          <cell r="E227">
            <v>34121</v>
          </cell>
          <cell r="F227">
            <v>34515</v>
          </cell>
          <cell r="G227">
            <v>34546</v>
          </cell>
          <cell r="I227">
            <v>35303</v>
          </cell>
          <cell r="J227">
            <v>116334</v>
          </cell>
          <cell r="K227">
            <v>116334</v>
          </cell>
          <cell r="L227">
            <v>116334</v>
          </cell>
          <cell r="M227">
            <v>117049.43</v>
          </cell>
          <cell r="N227">
            <v>0</v>
          </cell>
          <cell r="O227">
            <v>200506</v>
          </cell>
          <cell r="P227">
            <v>116334</v>
          </cell>
          <cell r="Q227" t="str">
            <v>08</v>
          </cell>
          <cell r="R227" t="str">
            <v>Medicine</v>
          </cell>
          <cell r="T227" t="b">
            <v>1</v>
          </cell>
          <cell r="U227" t="b">
            <v>1</v>
          </cell>
          <cell r="V227" t="b">
            <v>0</v>
          </cell>
          <cell r="W227" t="str">
            <v>MED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I227" t="str">
            <v>Tomb</v>
          </cell>
          <cell r="AJ227" t="str">
            <v>T</v>
          </cell>
        </row>
        <row r="228">
          <cell r="A228" t="str">
            <v>0022404</v>
          </cell>
          <cell r="B228" t="str">
            <v>P93060706</v>
          </cell>
          <cell r="C228" t="str">
            <v>93060706</v>
          </cell>
          <cell r="D228" t="str">
            <v>HENDRIE HALL WINDOW REPLACEMENT</v>
          </cell>
          <cell r="E228">
            <v>34121</v>
          </cell>
          <cell r="F228">
            <v>34972</v>
          </cell>
          <cell r="G228">
            <v>34790</v>
          </cell>
          <cell r="I228">
            <v>35159</v>
          </cell>
          <cell r="J228">
            <v>464276</v>
          </cell>
          <cell r="K228">
            <v>464276</v>
          </cell>
          <cell r="L228">
            <v>464276</v>
          </cell>
          <cell r="M228">
            <v>0</v>
          </cell>
          <cell r="N228">
            <v>464276</v>
          </cell>
          <cell r="O228">
            <v>200506</v>
          </cell>
          <cell r="P228">
            <v>464276</v>
          </cell>
          <cell r="Q228" t="str">
            <v>70</v>
          </cell>
          <cell r="R228" t="str">
            <v>Residential - Graduate</v>
          </cell>
          <cell r="T228" t="b">
            <v>0</v>
          </cell>
          <cell r="U228" t="b">
            <v>1</v>
          </cell>
          <cell r="V228" t="b">
            <v>0</v>
          </cell>
          <cell r="W228" t="str">
            <v>Accounting And Contracts</v>
          </cell>
          <cell r="X228">
            <v>0</v>
          </cell>
          <cell r="Y228">
            <v>464276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 t="str">
            <v>30</v>
          </cell>
          <cell r="AH228" t="str">
            <v>CM</v>
          </cell>
          <cell r="AI228" t="str">
            <v>FullyF</v>
          </cell>
          <cell r="AJ228" t="str">
            <v>FF</v>
          </cell>
        </row>
        <row r="229">
          <cell r="A229" t="str">
            <v>0022405</v>
          </cell>
          <cell r="B229" t="str">
            <v>P93051704</v>
          </cell>
          <cell r="C229" t="str">
            <v>93051704</v>
          </cell>
          <cell r="D229" t="str">
            <v>SML RENOVATION</v>
          </cell>
          <cell r="E229">
            <v>34121</v>
          </cell>
          <cell r="G229">
            <v>36007</v>
          </cell>
          <cell r="I229">
            <v>37935</v>
          </cell>
          <cell r="J229">
            <v>39020198</v>
          </cell>
          <cell r="K229">
            <v>39013506.560000002</v>
          </cell>
          <cell r="L229">
            <v>39020198.240000002</v>
          </cell>
          <cell r="M229">
            <v>25136691.43</v>
          </cell>
          <cell r="N229">
            <v>13883507</v>
          </cell>
          <cell r="O229">
            <v>200506</v>
          </cell>
          <cell r="P229">
            <v>39020198.240000002</v>
          </cell>
          <cell r="Q229" t="str">
            <v>50</v>
          </cell>
          <cell r="R229" t="str">
            <v>Libraries</v>
          </cell>
          <cell r="S229" t="str">
            <v>LIBRARY FACILITIES</v>
          </cell>
          <cell r="T229" t="b">
            <v>0</v>
          </cell>
          <cell r="U229" t="b">
            <v>1</v>
          </cell>
          <cell r="V229" t="b">
            <v>0</v>
          </cell>
          <cell r="W229" t="str">
            <v>Accounting And Contracts</v>
          </cell>
          <cell r="X229">
            <v>13883507</v>
          </cell>
          <cell r="Y229">
            <v>0</v>
          </cell>
          <cell r="Z229">
            <v>25052834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 t="str">
            <v>10</v>
          </cell>
          <cell r="AH229" t="str">
            <v>CR</v>
          </cell>
          <cell r="AI229" t="str">
            <v>FullyF</v>
          </cell>
          <cell r="AJ229" t="str">
            <v>FF</v>
          </cell>
        </row>
        <row r="230">
          <cell r="A230" t="str">
            <v>0022407</v>
          </cell>
          <cell r="B230" t="str">
            <v>93050308</v>
          </cell>
          <cell r="C230" t="str">
            <v>93050308</v>
          </cell>
          <cell r="D230" t="str">
            <v>BML B33 LAB REN COMP MED</v>
          </cell>
          <cell r="E230">
            <v>34121</v>
          </cell>
          <cell r="F230">
            <v>34942</v>
          </cell>
          <cell r="G230">
            <v>34577</v>
          </cell>
          <cell r="I230">
            <v>35359</v>
          </cell>
          <cell r="J230">
            <v>812201</v>
          </cell>
          <cell r="K230">
            <v>812201</v>
          </cell>
          <cell r="L230">
            <v>812201</v>
          </cell>
          <cell r="M230">
            <v>814672.06</v>
          </cell>
          <cell r="N230">
            <v>0</v>
          </cell>
          <cell r="O230">
            <v>200506</v>
          </cell>
          <cell r="P230">
            <v>812201</v>
          </cell>
          <cell r="Q230" t="str">
            <v>08</v>
          </cell>
          <cell r="R230" t="str">
            <v>Medicine</v>
          </cell>
          <cell r="T230" t="b">
            <v>1</v>
          </cell>
          <cell r="U230" t="b">
            <v>1</v>
          </cell>
          <cell r="V230" t="b">
            <v>0</v>
          </cell>
          <cell r="W230" t="str">
            <v>MED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I230" t="str">
            <v>Tomb</v>
          </cell>
          <cell r="AJ230" t="str">
            <v>T</v>
          </cell>
        </row>
        <row r="231">
          <cell r="A231" t="str">
            <v>0022408</v>
          </cell>
          <cell r="B231" t="str">
            <v>P93051710</v>
          </cell>
          <cell r="C231" t="str">
            <v>93051710</v>
          </cell>
          <cell r="D231" t="str">
            <v>SILLIMAN COLLEGE ROOF/EXTERIOR PHASE II</v>
          </cell>
          <cell r="E231">
            <v>34090</v>
          </cell>
          <cell r="F231">
            <v>34972</v>
          </cell>
          <cell r="G231">
            <v>34578</v>
          </cell>
          <cell r="I231">
            <v>35159</v>
          </cell>
          <cell r="J231">
            <v>2355223</v>
          </cell>
          <cell r="K231">
            <v>2355223</v>
          </cell>
          <cell r="L231">
            <v>2355223</v>
          </cell>
          <cell r="M231">
            <v>0</v>
          </cell>
          <cell r="N231">
            <v>2355223</v>
          </cell>
          <cell r="O231">
            <v>200506</v>
          </cell>
          <cell r="P231">
            <v>2355223</v>
          </cell>
          <cell r="Q231" t="str">
            <v>71</v>
          </cell>
          <cell r="R231" t="str">
            <v>Residential - Undergraduate</v>
          </cell>
          <cell r="T231" t="b">
            <v>0</v>
          </cell>
          <cell r="U231" t="b">
            <v>1</v>
          </cell>
          <cell r="V231" t="b">
            <v>0</v>
          </cell>
          <cell r="W231" t="str">
            <v>Accounting And Contracts</v>
          </cell>
          <cell r="X231">
            <v>0</v>
          </cell>
          <cell r="Y231">
            <v>2355223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 t="str">
            <v>30</v>
          </cell>
          <cell r="AH231" t="str">
            <v>CM</v>
          </cell>
          <cell r="AI231" t="str">
            <v>FullyF</v>
          </cell>
          <cell r="AJ231" t="str">
            <v>FF</v>
          </cell>
        </row>
        <row r="232">
          <cell r="A232" t="str">
            <v>0022409</v>
          </cell>
          <cell r="B232" t="str">
            <v>P93060711</v>
          </cell>
          <cell r="C232" t="str">
            <v>93060711</v>
          </cell>
          <cell r="D232" t="str">
            <v>SHM B-WING RECONFIG OF BL-2 AIR HANDLING UNIT</v>
          </cell>
          <cell r="E232">
            <v>34121</v>
          </cell>
          <cell r="F232">
            <v>35826</v>
          </cell>
          <cell r="G232">
            <v>35431</v>
          </cell>
          <cell r="I232">
            <v>36031</v>
          </cell>
          <cell r="J232">
            <v>126118</v>
          </cell>
          <cell r="K232">
            <v>126118</v>
          </cell>
          <cell r="L232">
            <v>126118</v>
          </cell>
          <cell r="M232">
            <v>0</v>
          </cell>
          <cell r="N232">
            <v>126118</v>
          </cell>
          <cell r="O232">
            <v>200506</v>
          </cell>
          <cell r="P232">
            <v>126118</v>
          </cell>
          <cell r="Q232" t="str">
            <v>80</v>
          </cell>
          <cell r="R232" t="str">
            <v>Medicine</v>
          </cell>
          <cell r="S232" t="str">
            <v>MEDICAL CAMPUS</v>
          </cell>
          <cell r="T232" t="b">
            <v>0</v>
          </cell>
          <cell r="U232" t="b">
            <v>1</v>
          </cell>
          <cell r="V232" t="b">
            <v>0</v>
          </cell>
          <cell r="W232" t="str">
            <v>Asset Management</v>
          </cell>
          <cell r="X232">
            <v>4215</v>
          </cell>
          <cell r="Y232">
            <v>121903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 t="str">
            <v>30</v>
          </cell>
          <cell r="AH232" t="str">
            <v>CM</v>
          </cell>
          <cell r="AI232" t="str">
            <v>FullyF</v>
          </cell>
          <cell r="AJ232" t="str">
            <v>FF</v>
          </cell>
        </row>
        <row r="233">
          <cell r="A233" t="str">
            <v>0022410</v>
          </cell>
          <cell r="D233" t="str">
            <v>PROJECT A</v>
          </cell>
          <cell r="E233">
            <v>34090</v>
          </cell>
          <cell r="F233">
            <v>34699</v>
          </cell>
          <cell r="G233">
            <v>34699</v>
          </cell>
          <cell r="I233">
            <v>34981</v>
          </cell>
          <cell r="J233">
            <v>51166</v>
          </cell>
          <cell r="K233">
            <v>51166</v>
          </cell>
          <cell r="L233">
            <v>51166</v>
          </cell>
          <cell r="M233">
            <v>51166.15</v>
          </cell>
          <cell r="N233">
            <v>0</v>
          </cell>
          <cell r="O233">
            <v>200506</v>
          </cell>
          <cell r="P233">
            <v>51166</v>
          </cell>
          <cell r="Q233" t="str">
            <v>12</v>
          </cell>
          <cell r="R233" t="str">
            <v>Administrative &amp; University-Wide</v>
          </cell>
          <cell r="T233" t="b">
            <v>1</v>
          </cell>
          <cell r="U233" t="b">
            <v>1</v>
          </cell>
          <cell r="V233" t="b">
            <v>0</v>
          </cell>
          <cell r="W233" t="str">
            <v>PLN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I233" t="str">
            <v>Tomb</v>
          </cell>
          <cell r="AJ233" t="str">
            <v>T</v>
          </cell>
        </row>
        <row r="234">
          <cell r="A234" t="str">
            <v>0022411</v>
          </cell>
          <cell r="D234" t="str">
            <v>PROJECT B</v>
          </cell>
          <cell r="E234">
            <v>34090</v>
          </cell>
          <cell r="F234">
            <v>34699</v>
          </cell>
          <cell r="G234">
            <v>34334</v>
          </cell>
          <cell r="I234">
            <v>34981</v>
          </cell>
          <cell r="J234">
            <v>101514</v>
          </cell>
          <cell r="K234">
            <v>101514</v>
          </cell>
          <cell r="L234">
            <v>101514</v>
          </cell>
          <cell r="M234">
            <v>102642.66</v>
          </cell>
          <cell r="N234">
            <v>0</v>
          </cell>
          <cell r="O234">
            <v>200506</v>
          </cell>
          <cell r="P234">
            <v>101514</v>
          </cell>
          <cell r="Q234" t="str">
            <v>12</v>
          </cell>
          <cell r="R234" t="str">
            <v>Administrative &amp; University-Wide</v>
          </cell>
          <cell r="T234" t="b">
            <v>1</v>
          </cell>
          <cell r="U234" t="b">
            <v>1</v>
          </cell>
          <cell r="V234" t="b">
            <v>0</v>
          </cell>
          <cell r="W234" t="str">
            <v>PLN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I234" t="str">
            <v>Tomb</v>
          </cell>
          <cell r="AJ234" t="str">
            <v>T</v>
          </cell>
        </row>
        <row r="235">
          <cell r="A235" t="str">
            <v>0022412</v>
          </cell>
          <cell r="D235" t="str">
            <v>PROJECT C</v>
          </cell>
          <cell r="E235">
            <v>34090</v>
          </cell>
          <cell r="F235">
            <v>34699</v>
          </cell>
          <cell r="G235">
            <v>34334</v>
          </cell>
          <cell r="I235">
            <v>34981</v>
          </cell>
          <cell r="J235">
            <v>227983</v>
          </cell>
          <cell r="K235">
            <v>227983</v>
          </cell>
          <cell r="L235">
            <v>227983</v>
          </cell>
          <cell r="M235">
            <v>230755.85</v>
          </cell>
          <cell r="N235">
            <v>0</v>
          </cell>
          <cell r="O235">
            <v>200506</v>
          </cell>
          <cell r="P235">
            <v>227983</v>
          </cell>
          <cell r="Q235" t="str">
            <v>12</v>
          </cell>
          <cell r="R235" t="str">
            <v>Administrative &amp; University-Wide</v>
          </cell>
          <cell r="T235" t="b">
            <v>1</v>
          </cell>
          <cell r="U235" t="b">
            <v>1</v>
          </cell>
          <cell r="V235" t="b">
            <v>0</v>
          </cell>
          <cell r="W235" t="str">
            <v>PLN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I235" t="str">
            <v>Tomb</v>
          </cell>
          <cell r="AJ235" t="str">
            <v>T</v>
          </cell>
        </row>
        <row r="236">
          <cell r="A236" t="str">
            <v>0022413</v>
          </cell>
          <cell r="D236" t="str">
            <v>PROJECT D</v>
          </cell>
          <cell r="E236">
            <v>34090</v>
          </cell>
          <cell r="F236">
            <v>34699</v>
          </cell>
          <cell r="G236">
            <v>34334</v>
          </cell>
          <cell r="I236">
            <v>34981</v>
          </cell>
          <cell r="J236">
            <v>277518</v>
          </cell>
          <cell r="K236">
            <v>277518</v>
          </cell>
          <cell r="L236">
            <v>277518</v>
          </cell>
          <cell r="M236">
            <v>280564.21999999997</v>
          </cell>
          <cell r="N236">
            <v>0</v>
          </cell>
          <cell r="O236">
            <v>200506</v>
          </cell>
          <cell r="P236">
            <v>277518</v>
          </cell>
          <cell r="Q236" t="str">
            <v>12</v>
          </cell>
          <cell r="R236" t="str">
            <v>Administrative &amp; University-Wide</v>
          </cell>
          <cell r="T236" t="b">
            <v>1</v>
          </cell>
          <cell r="U236" t="b">
            <v>1</v>
          </cell>
          <cell r="V236" t="b">
            <v>0</v>
          </cell>
          <cell r="W236" t="str">
            <v>PLN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I236" t="str">
            <v>Tomb</v>
          </cell>
          <cell r="AJ236" t="str">
            <v>T</v>
          </cell>
        </row>
        <row r="237">
          <cell r="A237" t="str">
            <v>0022414</v>
          </cell>
          <cell r="B237" t="str">
            <v>C93070101</v>
          </cell>
          <cell r="C237" t="str">
            <v>93070101</v>
          </cell>
          <cell r="D237" t="str">
            <v>MIS MAIL PROCESSING MACHINE PITNEY BOWES</v>
          </cell>
          <cell r="E237">
            <v>34151</v>
          </cell>
          <cell r="F237">
            <v>34334</v>
          </cell>
          <cell r="G237">
            <v>34304</v>
          </cell>
          <cell r="I237">
            <v>34157</v>
          </cell>
          <cell r="J237">
            <v>82075</v>
          </cell>
          <cell r="K237">
            <v>82075</v>
          </cell>
          <cell r="L237">
            <v>82075</v>
          </cell>
          <cell r="M237">
            <v>0</v>
          </cell>
          <cell r="N237">
            <v>82075</v>
          </cell>
          <cell r="O237">
            <v>200506</v>
          </cell>
          <cell r="P237">
            <v>82075</v>
          </cell>
          <cell r="Q237" t="str">
            <v>12</v>
          </cell>
          <cell r="R237" t="str">
            <v>Administrative &amp; University-Wide</v>
          </cell>
          <cell r="T237" t="b">
            <v>1</v>
          </cell>
          <cell r="U237" t="b">
            <v>1</v>
          </cell>
          <cell r="V237" t="b">
            <v>0</v>
          </cell>
          <cell r="W237" t="str">
            <v>Finance-General Administration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I237" t="str">
            <v>Tomb</v>
          </cell>
          <cell r="AJ237" t="str">
            <v>T</v>
          </cell>
        </row>
        <row r="238">
          <cell r="A238" t="str">
            <v>0022415</v>
          </cell>
          <cell r="B238" t="str">
            <v>C93070102</v>
          </cell>
          <cell r="C238" t="str">
            <v>93070102</v>
          </cell>
          <cell r="D238" t="str">
            <v>GEOLOGY XEROX MODEL #5365 FIN COPIER</v>
          </cell>
          <cell r="E238">
            <v>34151</v>
          </cell>
          <cell r="F238">
            <v>34334</v>
          </cell>
          <cell r="G238">
            <v>34304</v>
          </cell>
          <cell r="I238">
            <v>34157</v>
          </cell>
          <cell r="J238">
            <v>20116</v>
          </cell>
          <cell r="K238">
            <v>20116</v>
          </cell>
          <cell r="L238">
            <v>20116</v>
          </cell>
          <cell r="M238">
            <v>0</v>
          </cell>
          <cell r="N238">
            <v>20116</v>
          </cell>
          <cell r="O238">
            <v>200506</v>
          </cell>
          <cell r="P238">
            <v>20116</v>
          </cell>
          <cell r="Q238" t="str">
            <v>12</v>
          </cell>
          <cell r="R238" t="str">
            <v>Administrative &amp; University-Wide</v>
          </cell>
          <cell r="T238" t="b">
            <v>1</v>
          </cell>
          <cell r="U238" t="b">
            <v>1</v>
          </cell>
          <cell r="V238" t="b">
            <v>0</v>
          </cell>
          <cell r="W238" t="str">
            <v>Finance-General Administration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I238" t="str">
            <v>Tomb</v>
          </cell>
          <cell r="AJ238" t="str">
            <v>T</v>
          </cell>
        </row>
        <row r="239">
          <cell r="A239" t="str">
            <v>0022416</v>
          </cell>
          <cell r="B239" t="str">
            <v>C93080101</v>
          </cell>
          <cell r="C239" t="str">
            <v>93080101</v>
          </cell>
          <cell r="D239" t="str">
            <v>BIOMED CDP PLUS SOFTWARE</v>
          </cell>
          <cell r="E239">
            <v>34182</v>
          </cell>
          <cell r="F239">
            <v>34334</v>
          </cell>
          <cell r="G239">
            <v>34304</v>
          </cell>
          <cell r="I239">
            <v>34185</v>
          </cell>
          <cell r="J239">
            <v>85130</v>
          </cell>
          <cell r="K239">
            <v>85130</v>
          </cell>
          <cell r="L239">
            <v>85130</v>
          </cell>
          <cell r="M239">
            <v>0</v>
          </cell>
          <cell r="N239">
            <v>85130</v>
          </cell>
          <cell r="O239">
            <v>200506</v>
          </cell>
          <cell r="P239">
            <v>85130</v>
          </cell>
          <cell r="Q239" t="str">
            <v>08</v>
          </cell>
          <cell r="R239" t="str">
            <v>Medicine</v>
          </cell>
          <cell r="T239" t="b">
            <v>1</v>
          </cell>
          <cell r="U239" t="b">
            <v>1</v>
          </cell>
          <cell r="V239" t="b">
            <v>0</v>
          </cell>
          <cell r="W239" t="str">
            <v>Finance-General Administration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I239" t="str">
            <v>Tomb</v>
          </cell>
          <cell r="AJ239" t="str">
            <v>T</v>
          </cell>
        </row>
        <row r="240">
          <cell r="A240" t="str">
            <v>0022417</v>
          </cell>
          <cell r="D240" t="str">
            <v>BIOMED IBM RS 6000 COMPUTER</v>
          </cell>
          <cell r="E240">
            <v>34182</v>
          </cell>
          <cell r="F240">
            <v>34334</v>
          </cell>
          <cell r="G240">
            <v>34334</v>
          </cell>
          <cell r="I240">
            <v>37603</v>
          </cell>
          <cell r="J240">
            <v>68148</v>
          </cell>
          <cell r="K240">
            <v>68148</v>
          </cell>
          <cell r="L240">
            <v>68148</v>
          </cell>
          <cell r="M240">
            <v>-139.68</v>
          </cell>
          <cell r="N240">
            <v>68148</v>
          </cell>
          <cell r="O240">
            <v>200506</v>
          </cell>
          <cell r="P240">
            <v>68148</v>
          </cell>
          <cell r="Q240" t="str">
            <v>08</v>
          </cell>
          <cell r="R240" t="str">
            <v>Medicine</v>
          </cell>
          <cell r="T240" t="b">
            <v>1</v>
          </cell>
          <cell r="U240" t="b">
            <v>1</v>
          </cell>
          <cell r="V240" t="b">
            <v>0</v>
          </cell>
          <cell r="W240" t="str">
            <v>FIN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I240" t="str">
            <v>Tomb</v>
          </cell>
          <cell r="AJ240" t="str">
            <v>T</v>
          </cell>
        </row>
        <row r="241">
          <cell r="A241" t="str">
            <v>0022418</v>
          </cell>
          <cell r="B241" t="str">
            <v>P93060709</v>
          </cell>
          <cell r="C241" t="str">
            <v>93060709</v>
          </cell>
          <cell r="D241" t="str">
            <v>LEET OLIVER STEAM SYSTEM REPLACEMENT</v>
          </cell>
          <cell r="E241">
            <v>34121</v>
          </cell>
          <cell r="F241">
            <v>34942</v>
          </cell>
          <cell r="G241">
            <v>34578</v>
          </cell>
          <cell r="I241">
            <v>35317</v>
          </cell>
          <cell r="J241">
            <v>496392</v>
          </cell>
          <cell r="K241">
            <v>496392</v>
          </cell>
          <cell r="L241">
            <v>496392</v>
          </cell>
          <cell r="M241">
            <v>0</v>
          </cell>
          <cell r="N241">
            <v>496392</v>
          </cell>
          <cell r="O241">
            <v>200506</v>
          </cell>
          <cell r="P241">
            <v>496392</v>
          </cell>
          <cell r="Q241" t="str">
            <v>24</v>
          </cell>
          <cell r="R241" t="str">
            <v>Eng&amp;ApplSci</v>
          </cell>
          <cell r="T241" t="b">
            <v>0</v>
          </cell>
          <cell r="U241" t="b">
            <v>1</v>
          </cell>
          <cell r="V241" t="b">
            <v>0</v>
          </cell>
          <cell r="W241" t="str">
            <v>Accounting And Contracts</v>
          </cell>
          <cell r="X241">
            <v>0</v>
          </cell>
          <cell r="Y241">
            <v>496392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 t="str">
            <v>30</v>
          </cell>
          <cell r="AH241" t="str">
            <v>CM</v>
          </cell>
          <cell r="AI241" t="str">
            <v>FullyF</v>
          </cell>
          <cell r="AJ241" t="str">
            <v>FF</v>
          </cell>
        </row>
        <row r="242">
          <cell r="A242" t="str">
            <v>0022419</v>
          </cell>
          <cell r="B242" t="str">
            <v>P93062806</v>
          </cell>
          <cell r="C242" t="str">
            <v>93062806</v>
          </cell>
          <cell r="D242" t="str">
            <v>BINGHAM HALL COMPREHENSIVE RENOVATION PH I</v>
          </cell>
          <cell r="E242">
            <v>34121</v>
          </cell>
          <cell r="G242">
            <v>35065</v>
          </cell>
          <cell r="I242">
            <v>36290</v>
          </cell>
          <cell r="J242">
            <v>16297681</v>
          </cell>
          <cell r="K242">
            <v>16297681</v>
          </cell>
          <cell r="L242">
            <v>16297681</v>
          </cell>
          <cell r="M242">
            <v>11085615</v>
          </cell>
          <cell r="N242">
            <v>5212066</v>
          </cell>
          <cell r="O242">
            <v>200506</v>
          </cell>
          <cell r="P242">
            <v>16297681</v>
          </cell>
          <cell r="Q242" t="str">
            <v>71</v>
          </cell>
          <cell r="R242" t="str">
            <v>Residential - Undergraduate</v>
          </cell>
          <cell r="S242" t="str">
            <v>RESIDENTIAL FACILITIES</v>
          </cell>
          <cell r="T242" t="b">
            <v>0</v>
          </cell>
          <cell r="U242" t="b">
            <v>1</v>
          </cell>
          <cell r="V242" t="b">
            <v>0</v>
          </cell>
          <cell r="W242" t="str">
            <v>Accounting And Contracts</v>
          </cell>
          <cell r="X242">
            <v>61391</v>
          </cell>
          <cell r="Y242">
            <v>5150675</v>
          </cell>
          <cell r="Z242">
            <v>5384813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 t="str">
            <v>10</v>
          </cell>
          <cell r="AH242" t="str">
            <v>CR</v>
          </cell>
          <cell r="AI242" t="str">
            <v>FullyF</v>
          </cell>
          <cell r="AJ242" t="str">
            <v>FF</v>
          </cell>
        </row>
        <row r="243">
          <cell r="A243" t="str">
            <v>0022420</v>
          </cell>
          <cell r="B243" t="str">
            <v>P93062807</v>
          </cell>
          <cell r="C243" t="str">
            <v>93062807</v>
          </cell>
          <cell r="D243" t="str">
            <v>VANDERBILT HALL COMPREHENSIVE RENOVATION</v>
          </cell>
          <cell r="E243">
            <v>34121</v>
          </cell>
          <cell r="F243">
            <v>34880</v>
          </cell>
          <cell r="G243">
            <v>34731</v>
          </cell>
          <cell r="I243">
            <v>35317</v>
          </cell>
          <cell r="J243">
            <v>2445156</v>
          </cell>
          <cell r="K243">
            <v>2445157</v>
          </cell>
          <cell r="L243">
            <v>2445157</v>
          </cell>
          <cell r="M243">
            <v>0</v>
          </cell>
          <cell r="N243">
            <v>2445157</v>
          </cell>
          <cell r="O243">
            <v>200506</v>
          </cell>
          <cell r="P243">
            <v>2445157</v>
          </cell>
          <cell r="Q243" t="str">
            <v>71</v>
          </cell>
          <cell r="R243" t="str">
            <v>Residential - Undergraduate</v>
          </cell>
          <cell r="T243" t="b">
            <v>0</v>
          </cell>
          <cell r="U243" t="b">
            <v>1</v>
          </cell>
          <cell r="V243" t="b">
            <v>0</v>
          </cell>
          <cell r="W243" t="str">
            <v>Accounting And Contracts</v>
          </cell>
          <cell r="X243">
            <v>0</v>
          </cell>
          <cell r="Y243">
            <v>2445156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 t="str">
            <v>20</v>
          </cell>
          <cell r="AH243" t="str">
            <v>PR</v>
          </cell>
          <cell r="AI243" t="str">
            <v>FullyF</v>
          </cell>
          <cell r="AJ243" t="str">
            <v>FF</v>
          </cell>
        </row>
        <row r="244">
          <cell r="A244" t="str">
            <v>0022421</v>
          </cell>
          <cell r="B244" t="str">
            <v>P93072102</v>
          </cell>
          <cell r="C244" t="str">
            <v>93072102</v>
          </cell>
          <cell r="D244" t="str">
            <v>YPI HUMIDIFIER INSTALLATION</v>
          </cell>
          <cell r="E244">
            <v>34151</v>
          </cell>
          <cell r="F244">
            <v>34577</v>
          </cell>
          <cell r="G244">
            <v>34516</v>
          </cell>
          <cell r="I244">
            <v>35415</v>
          </cell>
          <cell r="J244">
            <v>81092</v>
          </cell>
          <cell r="K244">
            <v>81092</v>
          </cell>
          <cell r="L244">
            <v>81092</v>
          </cell>
          <cell r="M244">
            <v>0</v>
          </cell>
          <cell r="N244">
            <v>81092</v>
          </cell>
          <cell r="O244">
            <v>200506</v>
          </cell>
          <cell r="P244">
            <v>81092</v>
          </cell>
          <cell r="Q244" t="str">
            <v>80</v>
          </cell>
          <cell r="R244" t="str">
            <v>Medicine</v>
          </cell>
          <cell r="T244" t="b">
            <v>0</v>
          </cell>
          <cell r="U244" t="b">
            <v>1</v>
          </cell>
          <cell r="V244" t="b">
            <v>0</v>
          </cell>
          <cell r="W244" t="str">
            <v>Asset Management</v>
          </cell>
          <cell r="X244">
            <v>0</v>
          </cell>
          <cell r="Y244">
            <v>81092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 t="str">
            <v>30</v>
          </cell>
          <cell r="AH244" t="str">
            <v>CM</v>
          </cell>
          <cell r="AI244" t="str">
            <v>FullyF</v>
          </cell>
          <cell r="AJ244" t="str">
            <v>FF</v>
          </cell>
        </row>
        <row r="245">
          <cell r="A245" t="str">
            <v>0022422</v>
          </cell>
          <cell r="B245" t="str">
            <v>P93072104</v>
          </cell>
          <cell r="C245" t="str">
            <v>93072104</v>
          </cell>
          <cell r="D245" t="str">
            <v>CENTRAL CHILLED WATER DISTRIB SYSTEM IMPROVEM</v>
          </cell>
          <cell r="E245">
            <v>34151</v>
          </cell>
          <cell r="F245">
            <v>35673</v>
          </cell>
          <cell r="G245">
            <v>35309</v>
          </cell>
          <cell r="I245">
            <v>35723</v>
          </cell>
          <cell r="J245">
            <v>352126</v>
          </cell>
          <cell r="K245">
            <v>352126</v>
          </cell>
          <cell r="L245">
            <v>352126</v>
          </cell>
          <cell r="M245">
            <v>0</v>
          </cell>
          <cell r="N245">
            <v>352126</v>
          </cell>
          <cell r="O245">
            <v>200506</v>
          </cell>
          <cell r="P245">
            <v>352126</v>
          </cell>
          <cell r="Q245" t="str">
            <v>65</v>
          </cell>
          <cell r="R245" t="str">
            <v>Admin&amp;Other Utilities Central</v>
          </cell>
          <cell r="T245" t="b">
            <v>0</v>
          </cell>
          <cell r="U245" t="b">
            <v>1</v>
          </cell>
          <cell r="V245" t="b">
            <v>0</v>
          </cell>
          <cell r="W245" t="str">
            <v>Accounting And Contracts</v>
          </cell>
          <cell r="X245">
            <v>0</v>
          </cell>
          <cell r="Y245">
            <v>352126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 t="str">
            <v>40</v>
          </cell>
          <cell r="AH245" t="str">
            <v>UT</v>
          </cell>
          <cell r="AI245" t="str">
            <v>FullyF</v>
          </cell>
          <cell r="AJ245" t="str">
            <v>FF</v>
          </cell>
        </row>
        <row r="246">
          <cell r="A246" t="str">
            <v>0022423</v>
          </cell>
          <cell r="B246" t="str">
            <v>93072107</v>
          </cell>
          <cell r="C246" t="str">
            <v>93072107</v>
          </cell>
          <cell r="D246" t="str">
            <v>DAVENPORT COLLEGE WINDOW &amp; SHUTTER RENOVATION</v>
          </cell>
          <cell r="E246">
            <v>34151</v>
          </cell>
          <cell r="F246">
            <v>34942</v>
          </cell>
          <cell r="G246">
            <v>34607</v>
          </cell>
          <cell r="I246">
            <v>35723</v>
          </cell>
          <cell r="J246">
            <v>1644808</v>
          </cell>
          <cell r="K246">
            <v>1644808</v>
          </cell>
          <cell r="L246">
            <v>1644808</v>
          </cell>
          <cell r="M246">
            <v>1656226.4</v>
          </cell>
          <cell r="N246">
            <v>0</v>
          </cell>
          <cell r="O246">
            <v>200506</v>
          </cell>
          <cell r="P246">
            <v>1644808</v>
          </cell>
          <cell r="Q246" t="str">
            <v>01</v>
          </cell>
          <cell r="R246" t="str">
            <v>Undergrad Housing: Residential Colleges</v>
          </cell>
          <cell r="T246" t="b">
            <v>1</v>
          </cell>
          <cell r="U246" t="b">
            <v>1</v>
          </cell>
          <cell r="V246" t="b">
            <v>0</v>
          </cell>
          <cell r="W246" t="str">
            <v>PLN</v>
          </cell>
          <cell r="X246">
            <v>0</v>
          </cell>
          <cell r="Y246">
            <v>0</v>
          </cell>
          <cell r="Z246">
            <v>1644808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I246" t="str">
            <v>Tomb</v>
          </cell>
          <cell r="AJ246" t="str">
            <v>T</v>
          </cell>
        </row>
        <row r="247">
          <cell r="A247" t="str">
            <v>0022424</v>
          </cell>
          <cell r="B247" t="str">
            <v>P93072108</v>
          </cell>
          <cell r="C247" t="str">
            <v>93072108</v>
          </cell>
          <cell r="D247" t="str">
            <v>HILLHOUSE 51 ROOF AND ENVELOPE RENOVATION</v>
          </cell>
          <cell r="E247">
            <v>34151</v>
          </cell>
          <cell r="F247">
            <v>34972</v>
          </cell>
          <cell r="G247">
            <v>34851</v>
          </cell>
          <cell r="I247">
            <v>35317</v>
          </cell>
          <cell r="J247">
            <v>741385</v>
          </cell>
          <cell r="K247">
            <v>741385</v>
          </cell>
          <cell r="L247">
            <v>741385</v>
          </cell>
          <cell r="M247">
            <v>0</v>
          </cell>
          <cell r="N247">
            <v>741385</v>
          </cell>
          <cell r="O247">
            <v>200506</v>
          </cell>
          <cell r="P247">
            <v>741385</v>
          </cell>
          <cell r="Q247" t="str">
            <v>22</v>
          </cell>
          <cell r="R247" t="str">
            <v>Soc Sci</v>
          </cell>
          <cell r="T247" t="b">
            <v>0</v>
          </cell>
          <cell r="U247" t="b">
            <v>1</v>
          </cell>
          <cell r="V247" t="b">
            <v>0</v>
          </cell>
          <cell r="W247" t="str">
            <v>Accounting And Contracts</v>
          </cell>
          <cell r="X247">
            <v>0</v>
          </cell>
          <cell r="Y247">
            <v>741385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 t="str">
            <v>30</v>
          </cell>
          <cell r="AH247" t="str">
            <v>CM</v>
          </cell>
          <cell r="AI247" t="str">
            <v>FullyF</v>
          </cell>
          <cell r="AJ247" t="str">
            <v>FF</v>
          </cell>
        </row>
        <row r="248">
          <cell r="A248" t="str">
            <v>0022425</v>
          </cell>
          <cell r="B248" t="str">
            <v>93072109</v>
          </cell>
          <cell r="C248" t="str">
            <v>93072109</v>
          </cell>
          <cell r="D248" t="str">
            <v>PIERSON COLLEGE WINDOW &amp; SHUTTER RENOVATION</v>
          </cell>
          <cell r="E248">
            <v>34151</v>
          </cell>
          <cell r="F248">
            <v>34880</v>
          </cell>
          <cell r="G248">
            <v>34607</v>
          </cell>
          <cell r="I248">
            <v>35317</v>
          </cell>
          <cell r="J248">
            <v>1691814</v>
          </cell>
          <cell r="K248">
            <v>1691814</v>
          </cell>
          <cell r="L248">
            <v>1691814</v>
          </cell>
          <cell r="M248">
            <v>1686889.84</v>
          </cell>
          <cell r="N248">
            <v>0</v>
          </cell>
          <cell r="O248">
            <v>200506</v>
          </cell>
          <cell r="P248">
            <v>1691814</v>
          </cell>
          <cell r="Q248" t="str">
            <v>01</v>
          </cell>
          <cell r="R248" t="str">
            <v>Undergrad Housing: Residential Colleges</v>
          </cell>
          <cell r="T248" t="b">
            <v>1</v>
          </cell>
          <cell r="U248" t="b">
            <v>0</v>
          </cell>
          <cell r="V248" t="b">
            <v>0</v>
          </cell>
          <cell r="W248" t="str">
            <v>PLN</v>
          </cell>
          <cell r="X248">
            <v>0</v>
          </cell>
          <cell r="Y248">
            <v>0</v>
          </cell>
          <cell r="Z248">
            <v>1691814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I248" t="str">
            <v>Tomb</v>
          </cell>
          <cell r="AJ248" t="str">
            <v>T</v>
          </cell>
        </row>
        <row r="249">
          <cell r="A249" t="str">
            <v>0022426</v>
          </cell>
          <cell r="B249" t="str">
            <v>93072110</v>
          </cell>
          <cell r="C249" t="str">
            <v>93072110</v>
          </cell>
          <cell r="D249" t="str">
            <v>HGS DOMESTIC HOT WATER REPLACEMENT</v>
          </cell>
          <cell r="E249">
            <v>34151</v>
          </cell>
          <cell r="F249">
            <v>34607</v>
          </cell>
          <cell r="G249">
            <v>34365</v>
          </cell>
          <cell r="I249">
            <v>34729</v>
          </cell>
          <cell r="J249">
            <v>116173</v>
          </cell>
          <cell r="K249">
            <v>116173</v>
          </cell>
          <cell r="L249">
            <v>116173</v>
          </cell>
          <cell r="M249">
            <v>118137.36</v>
          </cell>
          <cell r="N249">
            <v>0</v>
          </cell>
          <cell r="O249">
            <v>200506</v>
          </cell>
          <cell r="P249">
            <v>116173</v>
          </cell>
          <cell r="Q249" t="str">
            <v>13</v>
          </cell>
          <cell r="R249" t="str">
            <v>Other</v>
          </cell>
          <cell r="T249" t="b">
            <v>1</v>
          </cell>
          <cell r="U249" t="b">
            <v>1</v>
          </cell>
          <cell r="V249" t="b">
            <v>0</v>
          </cell>
          <cell r="W249" t="str">
            <v>PLN</v>
          </cell>
          <cell r="X249">
            <v>0</v>
          </cell>
          <cell r="Y249">
            <v>0</v>
          </cell>
          <cell r="Z249">
            <v>116173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I249" t="str">
            <v>Tomb</v>
          </cell>
          <cell r="AJ249" t="str">
            <v>T</v>
          </cell>
        </row>
        <row r="250">
          <cell r="A250" t="str">
            <v>0022427</v>
          </cell>
          <cell r="B250" t="str">
            <v>93080204</v>
          </cell>
          <cell r="C250" t="str">
            <v>93080204</v>
          </cell>
          <cell r="D250" t="str">
            <v>LEPH RM 925 RENOVATION</v>
          </cell>
          <cell r="E250">
            <v>34182</v>
          </cell>
          <cell r="F250">
            <v>34454</v>
          </cell>
          <cell r="G250">
            <v>34577</v>
          </cell>
          <cell r="I250">
            <v>35569</v>
          </cell>
          <cell r="J250">
            <v>77971</v>
          </cell>
          <cell r="K250">
            <v>77971</v>
          </cell>
          <cell r="L250">
            <v>77971</v>
          </cell>
          <cell r="M250">
            <v>78580.42</v>
          </cell>
          <cell r="N250">
            <v>0</v>
          </cell>
          <cell r="O250">
            <v>200506</v>
          </cell>
          <cell r="P250">
            <v>77971</v>
          </cell>
          <cell r="Q250" t="str">
            <v>08</v>
          </cell>
          <cell r="R250" t="str">
            <v>Medicine</v>
          </cell>
          <cell r="T250" t="b">
            <v>1</v>
          </cell>
          <cell r="U250" t="b">
            <v>1</v>
          </cell>
          <cell r="V250" t="b">
            <v>0</v>
          </cell>
          <cell r="W250" t="str">
            <v>MED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I250" t="str">
            <v>Tomb</v>
          </cell>
          <cell r="AJ250" t="str">
            <v>T</v>
          </cell>
        </row>
        <row r="251">
          <cell r="A251" t="str">
            <v>0022428</v>
          </cell>
          <cell r="B251" t="str">
            <v>93051707</v>
          </cell>
          <cell r="C251" t="str">
            <v>93051707</v>
          </cell>
          <cell r="D251" t="str">
            <v>SCL ENCL F. SUPERCONDUCTING MAGNET-ZILM LAB</v>
          </cell>
          <cell r="E251">
            <v>34090</v>
          </cell>
          <cell r="F251">
            <v>34911</v>
          </cell>
          <cell r="G251">
            <v>34668</v>
          </cell>
          <cell r="I251">
            <v>35317</v>
          </cell>
          <cell r="J251">
            <v>194767</v>
          </cell>
          <cell r="K251">
            <v>194767</v>
          </cell>
          <cell r="L251">
            <v>194767</v>
          </cell>
          <cell r="M251">
            <v>194766.97</v>
          </cell>
          <cell r="N251">
            <v>0</v>
          </cell>
          <cell r="O251">
            <v>200506</v>
          </cell>
          <cell r="P251">
            <v>194767</v>
          </cell>
          <cell r="Q251" t="str">
            <v>04</v>
          </cell>
          <cell r="R251" t="str">
            <v>Academic Space: Science</v>
          </cell>
          <cell r="T251" t="b">
            <v>1</v>
          </cell>
          <cell r="U251" t="b">
            <v>1</v>
          </cell>
          <cell r="V251" t="b">
            <v>0</v>
          </cell>
          <cell r="W251" t="str">
            <v>PLN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I251" t="str">
            <v>Tomb</v>
          </cell>
          <cell r="AJ251" t="str">
            <v>T</v>
          </cell>
        </row>
        <row r="252">
          <cell r="A252" t="str">
            <v>0022429</v>
          </cell>
          <cell r="B252" t="str">
            <v>P93080201</v>
          </cell>
          <cell r="C252" t="str">
            <v>93080201</v>
          </cell>
          <cell r="D252" t="str">
            <v>BECTON AREA POWER SVC &amp; SILLIMAN ALT SVC CTR</v>
          </cell>
          <cell r="E252">
            <v>34182</v>
          </cell>
          <cell r="F252">
            <v>36707</v>
          </cell>
          <cell r="G252">
            <v>36341</v>
          </cell>
          <cell r="I252">
            <v>37193</v>
          </cell>
          <cell r="J252">
            <v>1935999</v>
          </cell>
          <cell r="K252">
            <v>1935999.28</v>
          </cell>
          <cell r="L252">
            <v>1935999.28</v>
          </cell>
          <cell r="M252">
            <v>0</v>
          </cell>
          <cell r="N252">
            <v>1935999</v>
          </cell>
          <cell r="O252">
            <v>200506</v>
          </cell>
          <cell r="P252">
            <v>1935999.28</v>
          </cell>
          <cell r="Q252" t="str">
            <v>65</v>
          </cell>
          <cell r="R252" t="str">
            <v>Admin&amp;Other Utilities Central</v>
          </cell>
          <cell r="S252" t="str">
            <v>POWER PLANTS AND UTILITY DISTRIBUTION SYSTEMS</v>
          </cell>
          <cell r="T252" t="b">
            <v>0</v>
          </cell>
          <cell r="U252" t="b">
            <v>1</v>
          </cell>
          <cell r="V252" t="b">
            <v>0</v>
          </cell>
          <cell r="W252" t="str">
            <v>Accounting And Contracts</v>
          </cell>
          <cell r="X252">
            <v>1935999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 t="str">
            <v>40</v>
          </cell>
          <cell r="AH252" t="str">
            <v>UT</v>
          </cell>
          <cell r="AI252" t="str">
            <v>FullyF</v>
          </cell>
          <cell r="AJ252" t="str">
            <v>FF</v>
          </cell>
        </row>
        <row r="253">
          <cell r="A253" t="str">
            <v>0022430</v>
          </cell>
          <cell r="B253" t="str">
            <v>P93080207</v>
          </cell>
          <cell r="C253" t="str">
            <v>93080207</v>
          </cell>
          <cell r="D253" t="str">
            <v>HARKNESS DORMITORY INTERIOR UPGRADE</v>
          </cell>
          <cell r="E253">
            <v>34182</v>
          </cell>
          <cell r="F253">
            <v>34972</v>
          </cell>
          <cell r="G253">
            <v>34578</v>
          </cell>
          <cell r="I253">
            <v>35415</v>
          </cell>
          <cell r="J253">
            <v>186143</v>
          </cell>
          <cell r="K253">
            <v>186143</v>
          </cell>
          <cell r="L253">
            <v>186143</v>
          </cell>
          <cell r="M253">
            <v>20000</v>
          </cell>
          <cell r="N253">
            <v>166143</v>
          </cell>
          <cell r="O253">
            <v>200506</v>
          </cell>
          <cell r="P253">
            <v>186143</v>
          </cell>
          <cell r="Q253" t="str">
            <v>80</v>
          </cell>
          <cell r="R253" t="str">
            <v>Medicine</v>
          </cell>
          <cell r="T253" t="b">
            <v>0</v>
          </cell>
          <cell r="U253" t="b">
            <v>1</v>
          </cell>
          <cell r="V253" t="b">
            <v>0</v>
          </cell>
          <cell r="W253" t="str">
            <v>Asset Management</v>
          </cell>
          <cell r="X253">
            <v>0</v>
          </cell>
          <cell r="Y253">
            <v>166143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 t="str">
            <v>30</v>
          </cell>
          <cell r="AH253" t="str">
            <v>CM</v>
          </cell>
          <cell r="AI253" t="str">
            <v>FullyF</v>
          </cell>
          <cell r="AJ253" t="str">
            <v>FF</v>
          </cell>
        </row>
        <row r="254">
          <cell r="A254" t="str">
            <v>0022431</v>
          </cell>
          <cell r="B254" t="str">
            <v>F80063003</v>
          </cell>
          <cell r="C254" t="str">
            <v>80063003</v>
          </cell>
          <cell r="D254" t="str">
            <v>DEFERRED MAINTENANCE</v>
          </cell>
          <cell r="E254">
            <v>29402</v>
          </cell>
          <cell r="F254">
            <v>32324</v>
          </cell>
          <cell r="G254">
            <v>33419</v>
          </cell>
          <cell r="I254">
            <v>30136</v>
          </cell>
          <cell r="J254">
            <v>393429</v>
          </cell>
          <cell r="K254">
            <v>393429</v>
          </cell>
          <cell r="L254">
            <v>393429</v>
          </cell>
          <cell r="M254">
            <v>0</v>
          </cell>
          <cell r="N254">
            <v>393429</v>
          </cell>
          <cell r="O254">
            <v>200506</v>
          </cell>
          <cell r="P254">
            <v>393429</v>
          </cell>
          <cell r="Q254" t="str">
            <v>61</v>
          </cell>
          <cell r="R254" t="str">
            <v>Admin&amp;Other Other</v>
          </cell>
          <cell r="T254" t="b">
            <v>0</v>
          </cell>
          <cell r="U254" t="b">
            <v>1</v>
          </cell>
          <cell r="V254" t="b">
            <v>0</v>
          </cell>
          <cell r="W254" t="str">
            <v>Accounting And Contracts</v>
          </cell>
          <cell r="X254">
            <v>393429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 t="str">
            <v>30</v>
          </cell>
          <cell r="AH254" t="str">
            <v>CM</v>
          </cell>
          <cell r="AI254" t="str">
            <v>FullyF</v>
          </cell>
          <cell r="AJ254" t="str">
            <v>FF</v>
          </cell>
        </row>
        <row r="255">
          <cell r="A255" t="str">
            <v>0022432</v>
          </cell>
          <cell r="D255" t="str">
            <v>MAINTENANCE SURVEY</v>
          </cell>
          <cell r="E255">
            <v>29402</v>
          </cell>
          <cell r="F255">
            <v>32324</v>
          </cell>
          <cell r="G255">
            <v>30136</v>
          </cell>
          <cell r="J255">
            <v>0</v>
          </cell>
          <cell r="K255">
            <v>182006</v>
          </cell>
          <cell r="L255">
            <v>182006</v>
          </cell>
          <cell r="M255">
            <v>0</v>
          </cell>
          <cell r="N255">
            <v>0</v>
          </cell>
          <cell r="O255">
            <v>200506</v>
          </cell>
          <cell r="P255">
            <v>182006</v>
          </cell>
          <cell r="Q255" t="str">
            <v>0</v>
          </cell>
          <cell r="R255" t="str">
            <v>UNASSIGNED</v>
          </cell>
          <cell r="T255" t="b">
            <v>0</v>
          </cell>
          <cell r="U255" t="b">
            <v>1</v>
          </cell>
          <cell r="V255" t="b">
            <v>1</v>
          </cell>
          <cell r="W255" t="str">
            <v>PLN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I255" t="str">
            <v>Tomb</v>
          </cell>
          <cell r="AJ255" t="str">
            <v>T</v>
          </cell>
        </row>
        <row r="256">
          <cell r="A256" t="str">
            <v>0022433</v>
          </cell>
          <cell r="B256" t="str">
            <v>F80063005</v>
          </cell>
          <cell r="C256" t="str">
            <v>80063005</v>
          </cell>
          <cell r="D256" t="str">
            <v>CHEFA ENERGY CONSERVATION I</v>
          </cell>
          <cell r="E256">
            <v>29402</v>
          </cell>
          <cell r="F256">
            <v>32324</v>
          </cell>
          <cell r="G256">
            <v>30132</v>
          </cell>
          <cell r="I256">
            <v>30136</v>
          </cell>
          <cell r="J256">
            <v>843474</v>
          </cell>
          <cell r="K256">
            <v>843474</v>
          </cell>
          <cell r="L256">
            <v>843474</v>
          </cell>
          <cell r="M256">
            <v>0</v>
          </cell>
          <cell r="N256">
            <v>843474</v>
          </cell>
          <cell r="O256">
            <v>200506</v>
          </cell>
          <cell r="P256">
            <v>843474</v>
          </cell>
          <cell r="Q256" t="str">
            <v>0</v>
          </cell>
          <cell r="R256" t="str">
            <v>UNASSIGNED</v>
          </cell>
          <cell r="T256" t="b">
            <v>0</v>
          </cell>
          <cell r="U256" t="b">
            <v>1</v>
          </cell>
          <cell r="V256" t="b">
            <v>0</v>
          </cell>
          <cell r="W256" t="str">
            <v>Accounting And Contracts</v>
          </cell>
          <cell r="X256">
            <v>843474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I256" t="str">
            <v>Tomb</v>
          </cell>
          <cell r="AJ256" t="str">
            <v>T</v>
          </cell>
        </row>
        <row r="257">
          <cell r="A257" t="str">
            <v>0022434</v>
          </cell>
          <cell r="B257" t="str">
            <v>F80063006</v>
          </cell>
          <cell r="C257" t="str">
            <v>80063006</v>
          </cell>
          <cell r="D257" t="str">
            <v>CHEFA ENERGY CONSERVATION II</v>
          </cell>
          <cell r="E257">
            <v>29402</v>
          </cell>
          <cell r="F257">
            <v>32324</v>
          </cell>
          <cell r="G257">
            <v>30132</v>
          </cell>
          <cell r="I257">
            <v>30136</v>
          </cell>
          <cell r="J257">
            <v>1771135</v>
          </cell>
          <cell r="K257">
            <v>1771135</v>
          </cell>
          <cell r="L257">
            <v>1771135</v>
          </cell>
          <cell r="M257">
            <v>0</v>
          </cell>
          <cell r="N257">
            <v>1771135</v>
          </cell>
          <cell r="O257">
            <v>200506</v>
          </cell>
          <cell r="P257">
            <v>1771135</v>
          </cell>
          <cell r="Q257" t="str">
            <v>0</v>
          </cell>
          <cell r="R257" t="str">
            <v>UNASSIGNED</v>
          </cell>
          <cell r="T257" t="b">
            <v>0</v>
          </cell>
          <cell r="U257" t="b">
            <v>1</v>
          </cell>
          <cell r="V257" t="b">
            <v>0</v>
          </cell>
          <cell r="W257" t="str">
            <v>Accounting And Contracts</v>
          </cell>
          <cell r="X257">
            <v>1771135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I257" t="str">
            <v>Tomb</v>
          </cell>
          <cell r="AJ257" t="str">
            <v>T</v>
          </cell>
        </row>
        <row r="258">
          <cell r="A258" t="str">
            <v>0022435</v>
          </cell>
          <cell r="B258" t="str">
            <v>F80063007</v>
          </cell>
          <cell r="C258" t="str">
            <v>80063007</v>
          </cell>
          <cell r="D258" t="str">
            <v>CHEFA ENERGY CONSERVATION III</v>
          </cell>
          <cell r="E258">
            <v>29402</v>
          </cell>
          <cell r="F258">
            <v>32324</v>
          </cell>
          <cell r="G258">
            <v>30132</v>
          </cell>
          <cell r="I258">
            <v>30136</v>
          </cell>
          <cell r="J258">
            <v>807210</v>
          </cell>
          <cell r="K258">
            <v>807210</v>
          </cell>
          <cell r="L258">
            <v>807210</v>
          </cell>
          <cell r="M258">
            <v>0</v>
          </cell>
          <cell r="N258">
            <v>807210</v>
          </cell>
          <cell r="O258">
            <v>200506</v>
          </cell>
          <cell r="P258">
            <v>807210</v>
          </cell>
          <cell r="Q258" t="str">
            <v>0</v>
          </cell>
          <cell r="R258" t="str">
            <v>UNASSIGNED</v>
          </cell>
          <cell r="T258" t="b">
            <v>0</v>
          </cell>
          <cell r="U258" t="b">
            <v>1</v>
          </cell>
          <cell r="V258" t="b">
            <v>0</v>
          </cell>
          <cell r="W258" t="str">
            <v>Accounting And Contracts</v>
          </cell>
          <cell r="X258">
            <v>807210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I258" t="str">
            <v>Tomb</v>
          </cell>
          <cell r="AJ258" t="str">
            <v>T</v>
          </cell>
        </row>
        <row r="259">
          <cell r="A259" t="str">
            <v>0022436</v>
          </cell>
          <cell r="B259" t="str">
            <v>F80063008</v>
          </cell>
          <cell r="C259" t="str">
            <v>80063008</v>
          </cell>
          <cell r="D259" t="str">
            <v>CHEFA ENERGY CONSERVATION IV</v>
          </cell>
          <cell r="E259">
            <v>29402</v>
          </cell>
          <cell r="F259">
            <v>32324</v>
          </cell>
          <cell r="G259">
            <v>30132</v>
          </cell>
          <cell r="I259">
            <v>30136</v>
          </cell>
          <cell r="J259">
            <v>163434</v>
          </cell>
          <cell r="K259">
            <v>163434</v>
          </cell>
          <cell r="L259">
            <v>163434</v>
          </cell>
          <cell r="M259">
            <v>0</v>
          </cell>
          <cell r="N259">
            <v>163434</v>
          </cell>
          <cell r="O259">
            <v>200506</v>
          </cell>
          <cell r="P259">
            <v>163434</v>
          </cell>
          <cell r="Q259" t="str">
            <v>0</v>
          </cell>
          <cell r="R259" t="str">
            <v>UNASSIGNED</v>
          </cell>
          <cell r="T259" t="b">
            <v>0</v>
          </cell>
          <cell r="U259" t="b">
            <v>1</v>
          </cell>
          <cell r="V259" t="b">
            <v>0</v>
          </cell>
          <cell r="W259" t="str">
            <v>Accounting And Contracts</v>
          </cell>
          <cell r="X259">
            <v>163434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I259" t="str">
            <v>Tomb</v>
          </cell>
          <cell r="AJ259" t="str">
            <v>T</v>
          </cell>
        </row>
        <row r="260">
          <cell r="A260" t="str">
            <v>0022437</v>
          </cell>
          <cell r="B260" t="str">
            <v>F80063009</v>
          </cell>
          <cell r="C260" t="str">
            <v>80063009</v>
          </cell>
          <cell r="D260" t="str">
            <v>CHEFA ENERGY CONSERVATION V</v>
          </cell>
          <cell r="E260">
            <v>29402</v>
          </cell>
          <cell r="F260">
            <v>32324</v>
          </cell>
          <cell r="G260">
            <v>30132</v>
          </cell>
          <cell r="I260">
            <v>30136</v>
          </cell>
          <cell r="J260">
            <v>1228271</v>
          </cell>
          <cell r="K260">
            <v>1228270</v>
          </cell>
          <cell r="L260">
            <v>1228270</v>
          </cell>
          <cell r="M260">
            <v>0</v>
          </cell>
          <cell r="N260">
            <v>1228271</v>
          </cell>
          <cell r="O260">
            <v>200506</v>
          </cell>
          <cell r="P260">
            <v>1228270</v>
          </cell>
          <cell r="Q260" t="str">
            <v>0</v>
          </cell>
          <cell r="R260" t="str">
            <v>UNASSIGNED</v>
          </cell>
          <cell r="T260" t="b">
            <v>0</v>
          </cell>
          <cell r="U260" t="b">
            <v>1</v>
          </cell>
          <cell r="V260" t="b">
            <v>0</v>
          </cell>
          <cell r="W260" t="str">
            <v>Accounting And Contracts</v>
          </cell>
          <cell r="X260">
            <v>1228271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I260" t="str">
            <v>Tomb</v>
          </cell>
          <cell r="AJ260" t="str">
            <v>T</v>
          </cell>
        </row>
        <row r="261">
          <cell r="A261" t="str">
            <v>0022438</v>
          </cell>
          <cell r="B261" t="str">
            <v>F80063010</v>
          </cell>
          <cell r="C261" t="str">
            <v>80063010</v>
          </cell>
          <cell r="D261" t="str">
            <v>ENERGY CONSERVATION RENV 11</v>
          </cell>
          <cell r="E261">
            <v>29402</v>
          </cell>
          <cell r="F261">
            <v>33054</v>
          </cell>
          <cell r="G261">
            <v>30132</v>
          </cell>
          <cell r="I261">
            <v>30136</v>
          </cell>
          <cell r="J261">
            <v>2937860</v>
          </cell>
          <cell r="K261">
            <v>2937861</v>
          </cell>
          <cell r="L261">
            <v>2937861</v>
          </cell>
          <cell r="M261">
            <v>0</v>
          </cell>
          <cell r="N261">
            <v>2937860</v>
          </cell>
          <cell r="O261">
            <v>200506</v>
          </cell>
          <cell r="P261">
            <v>2937861</v>
          </cell>
          <cell r="Q261" t="str">
            <v>0</v>
          </cell>
          <cell r="R261" t="str">
            <v>UNASSIGNED</v>
          </cell>
          <cell r="T261" t="b">
            <v>0</v>
          </cell>
          <cell r="U261" t="b">
            <v>1</v>
          </cell>
          <cell r="V261" t="b">
            <v>0</v>
          </cell>
          <cell r="W261" t="str">
            <v>Accounting And Contracts</v>
          </cell>
          <cell r="X261">
            <v>2937860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I261" t="str">
            <v>Tomb</v>
          </cell>
          <cell r="AJ261" t="str">
            <v>T</v>
          </cell>
        </row>
        <row r="262">
          <cell r="A262" t="str">
            <v>0022439</v>
          </cell>
          <cell r="B262" t="str">
            <v>P93070602</v>
          </cell>
          <cell r="C262" t="str">
            <v>93070602</v>
          </cell>
          <cell r="D262" t="str">
            <v>SPP MODERNIZATION</v>
          </cell>
          <cell r="E262">
            <v>34151</v>
          </cell>
          <cell r="F262">
            <v>35976</v>
          </cell>
          <cell r="G262">
            <v>34486</v>
          </cell>
          <cell r="I262">
            <v>36248</v>
          </cell>
          <cell r="J262">
            <v>9328897</v>
          </cell>
          <cell r="K262">
            <v>9328897</v>
          </cell>
          <cell r="L262">
            <v>9328897</v>
          </cell>
          <cell r="M262">
            <v>0</v>
          </cell>
          <cell r="N262">
            <v>9328897</v>
          </cell>
          <cell r="O262">
            <v>200506</v>
          </cell>
          <cell r="P262">
            <v>9328897</v>
          </cell>
          <cell r="Q262" t="str">
            <v>66</v>
          </cell>
          <cell r="R262" t="str">
            <v>Admin&amp;Other YSM Utilities</v>
          </cell>
          <cell r="S262" t="str">
            <v>POWER PLANTS AND UTILITY DISTRIBUTION SYSTEMS</v>
          </cell>
          <cell r="T262" t="b">
            <v>0</v>
          </cell>
          <cell r="U262" t="b">
            <v>1</v>
          </cell>
          <cell r="V262" t="b">
            <v>0</v>
          </cell>
          <cell r="W262" t="str">
            <v>Accounting And Contracts</v>
          </cell>
          <cell r="X262">
            <v>146269</v>
          </cell>
          <cell r="Y262">
            <v>9182628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 t="str">
            <v>10</v>
          </cell>
          <cell r="AH262" t="str">
            <v>UT</v>
          </cell>
          <cell r="AI262" t="str">
            <v>FullyF</v>
          </cell>
          <cell r="AJ262" t="str">
            <v>FF</v>
          </cell>
        </row>
        <row r="263">
          <cell r="A263" t="str">
            <v>0022440</v>
          </cell>
          <cell r="B263" t="str">
            <v>F81063001</v>
          </cell>
          <cell r="C263" t="str">
            <v>81063001</v>
          </cell>
          <cell r="D263" t="str">
            <v>ENERGY CONSERVATION HUD 81</v>
          </cell>
          <cell r="E263">
            <v>29767</v>
          </cell>
          <cell r="F263">
            <v>33054</v>
          </cell>
          <cell r="G263">
            <v>30863</v>
          </cell>
          <cell r="I263">
            <v>30136</v>
          </cell>
          <cell r="J263">
            <v>953934</v>
          </cell>
          <cell r="K263">
            <v>953934</v>
          </cell>
          <cell r="L263">
            <v>953934</v>
          </cell>
          <cell r="M263">
            <v>0</v>
          </cell>
          <cell r="N263">
            <v>953934</v>
          </cell>
          <cell r="O263">
            <v>200506</v>
          </cell>
          <cell r="P263">
            <v>953934</v>
          </cell>
          <cell r="Q263" t="str">
            <v>0</v>
          </cell>
          <cell r="R263" t="str">
            <v>UNASSIGNED</v>
          </cell>
          <cell r="T263" t="b">
            <v>0</v>
          </cell>
          <cell r="U263" t="b">
            <v>1</v>
          </cell>
          <cell r="V263" t="b">
            <v>0</v>
          </cell>
          <cell r="W263" t="str">
            <v>Accounting And Contracts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I263" t="str">
            <v>Tomb</v>
          </cell>
          <cell r="AJ263" t="str">
            <v>T</v>
          </cell>
        </row>
        <row r="264">
          <cell r="A264" t="str">
            <v>0022441</v>
          </cell>
          <cell r="B264" t="str">
            <v>93082301</v>
          </cell>
          <cell r="C264" t="str">
            <v>93082301</v>
          </cell>
          <cell r="D264" t="str">
            <v>DAVENPORT CROSS PIECE LIBRARY RENOVATION</v>
          </cell>
          <cell r="E264">
            <v>34182</v>
          </cell>
          <cell r="F264">
            <v>34607</v>
          </cell>
          <cell r="G264">
            <v>34515</v>
          </cell>
          <cell r="I264">
            <v>35159</v>
          </cell>
          <cell r="J264">
            <v>61825</v>
          </cell>
          <cell r="K264">
            <v>61825</v>
          </cell>
          <cell r="L264">
            <v>61825</v>
          </cell>
          <cell r="M264">
            <v>61824.84</v>
          </cell>
          <cell r="N264">
            <v>0</v>
          </cell>
          <cell r="O264">
            <v>200506</v>
          </cell>
          <cell r="P264">
            <v>61825</v>
          </cell>
          <cell r="Q264" t="str">
            <v>06</v>
          </cell>
          <cell r="R264" t="str">
            <v>Libraries</v>
          </cell>
          <cell r="T264" t="b">
            <v>1</v>
          </cell>
          <cell r="U264" t="b">
            <v>1</v>
          </cell>
          <cell r="V264" t="b">
            <v>0</v>
          </cell>
          <cell r="W264" t="str">
            <v>PLN</v>
          </cell>
          <cell r="X264">
            <v>0</v>
          </cell>
          <cell r="Y264">
            <v>0</v>
          </cell>
          <cell r="Z264">
            <v>61825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I264" t="str">
            <v>Tomb</v>
          </cell>
          <cell r="AJ264" t="str">
            <v>T</v>
          </cell>
        </row>
        <row r="265">
          <cell r="A265" t="str">
            <v>0022442</v>
          </cell>
          <cell r="B265" t="str">
            <v>F82063001</v>
          </cell>
          <cell r="C265" t="str">
            <v>82063001</v>
          </cell>
          <cell r="D265" t="str">
            <v>HUD 1980 ENERGY CONSERVATION</v>
          </cell>
          <cell r="E265">
            <v>30132</v>
          </cell>
          <cell r="F265">
            <v>33054</v>
          </cell>
          <cell r="G265">
            <v>30863</v>
          </cell>
          <cell r="I265">
            <v>30136</v>
          </cell>
          <cell r="J265">
            <v>1556287</v>
          </cell>
          <cell r="K265">
            <v>1556286</v>
          </cell>
          <cell r="L265">
            <v>1556286</v>
          </cell>
          <cell r="M265">
            <v>0</v>
          </cell>
          <cell r="N265">
            <v>1556287</v>
          </cell>
          <cell r="O265">
            <v>200506</v>
          </cell>
          <cell r="P265">
            <v>1556286</v>
          </cell>
          <cell r="Q265" t="str">
            <v>0</v>
          </cell>
          <cell r="R265" t="str">
            <v>UNASSIGNED</v>
          </cell>
          <cell r="T265" t="b">
            <v>0</v>
          </cell>
          <cell r="U265" t="b">
            <v>1</v>
          </cell>
          <cell r="V265" t="b">
            <v>0</v>
          </cell>
          <cell r="W265" t="str">
            <v>Accounting And Contracts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I265" t="str">
            <v>Tomb</v>
          </cell>
          <cell r="AJ265" t="str">
            <v>T</v>
          </cell>
        </row>
        <row r="266">
          <cell r="A266" t="str">
            <v>0022443</v>
          </cell>
          <cell r="B266" t="str">
            <v>93082306</v>
          </cell>
          <cell r="C266" t="str">
            <v>93082306</v>
          </cell>
          <cell r="D266" t="str">
            <v>DAVENPORT MAIN LIBRARY RENOVATION</v>
          </cell>
          <cell r="E266">
            <v>34182</v>
          </cell>
          <cell r="F266">
            <v>34880</v>
          </cell>
          <cell r="G266">
            <v>34607</v>
          </cell>
          <cell r="I266">
            <v>35317</v>
          </cell>
          <cell r="J266">
            <v>156299</v>
          </cell>
          <cell r="K266">
            <v>156299</v>
          </cell>
          <cell r="L266">
            <v>156299</v>
          </cell>
          <cell r="M266">
            <v>156299.21</v>
          </cell>
          <cell r="N266">
            <v>0</v>
          </cell>
          <cell r="O266">
            <v>200506</v>
          </cell>
          <cell r="P266">
            <v>156299</v>
          </cell>
          <cell r="Q266" t="str">
            <v>06</v>
          </cell>
          <cell r="R266" t="str">
            <v>Libraries</v>
          </cell>
          <cell r="T266" t="b">
            <v>1</v>
          </cell>
          <cell r="U266" t="b">
            <v>1</v>
          </cell>
          <cell r="V266" t="b">
            <v>0</v>
          </cell>
          <cell r="W266" t="str">
            <v>PLN</v>
          </cell>
          <cell r="X266">
            <v>0</v>
          </cell>
          <cell r="Y266">
            <v>0</v>
          </cell>
          <cell r="Z266">
            <v>156299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I266" t="str">
            <v>Tomb</v>
          </cell>
          <cell r="AJ266" t="str">
            <v>T</v>
          </cell>
        </row>
        <row r="267">
          <cell r="A267" t="str">
            <v>0022444</v>
          </cell>
          <cell r="B267" t="str">
            <v>F82063002</v>
          </cell>
          <cell r="C267" t="str">
            <v>82063002</v>
          </cell>
          <cell r="D267" t="str">
            <v>HUD 1977 - WEATHERIZATION PROJECT</v>
          </cell>
          <cell r="E267">
            <v>30132</v>
          </cell>
          <cell r="F267">
            <v>33054</v>
          </cell>
          <cell r="J267">
            <v>0</v>
          </cell>
          <cell r="K267">
            <v>756893</v>
          </cell>
          <cell r="L267">
            <v>756893</v>
          </cell>
          <cell r="M267">
            <v>0</v>
          </cell>
          <cell r="N267">
            <v>0</v>
          </cell>
          <cell r="O267">
            <v>200506</v>
          </cell>
          <cell r="P267">
            <v>756893</v>
          </cell>
          <cell r="Q267" t="str">
            <v>0</v>
          </cell>
          <cell r="R267" t="str">
            <v>UNASSIGNED</v>
          </cell>
          <cell r="T267" t="b">
            <v>1</v>
          </cell>
          <cell r="U267" t="b">
            <v>1</v>
          </cell>
          <cell r="V267" t="b">
            <v>1</v>
          </cell>
          <cell r="W267" t="str">
            <v>Accounting And Contracts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I267" t="str">
            <v>Tomb</v>
          </cell>
          <cell r="AJ267" t="str">
            <v>T</v>
          </cell>
        </row>
        <row r="268">
          <cell r="A268" t="str">
            <v>0022445</v>
          </cell>
          <cell r="B268" t="str">
            <v>F82070403</v>
          </cell>
          <cell r="C268" t="str">
            <v>82070403</v>
          </cell>
          <cell r="D268" t="str">
            <v>BECTON CLEAN ROOM</v>
          </cell>
          <cell r="E268">
            <v>25750</v>
          </cell>
          <cell r="G268">
            <v>33298</v>
          </cell>
          <cell r="I268">
            <v>32434</v>
          </cell>
          <cell r="J268">
            <v>1203855</v>
          </cell>
          <cell r="K268">
            <v>1203855</v>
          </cell>
          <cell r="L268">
            <v>1203855</v>
          </cell>
          <cell r="M268">
            <v>1224606.97</v>
          </cell>
          <cell r="N268">
            <v>0</v>
          </cell>
          <cell r="O268">
            <v>200506</v>
          </cell>
          <cell r="P268">
            <v>1203855</v>
          </cell>
          <cell r="Q268" t="str">
            <v>04</v>
          </cell>
          <cell r="R268" t="str">
            <v>Academic Space: Science</v>
          </cell>
          <cell r="T268" t="b">
            <v>1</v>
          </cell>
          <cell r="U268" t="b">
            <v>1</v>
          </cell>
          <cell r="V268" t="b">
            <v>0</v>
          </cell>
          <cell r="W268" t="str">
            <v>Accounting And Contracts</v>
          </cell>
          <cell r="X268">
            <v>0</v>
          </cell>
          <cell r="Y268">
            <v>0</v>
          </cell>
          <cell r="Z268">
            <v>1200000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I268" t="str">
            <v>Tomb</v>
          </cell>
          <cell r="AJ268" t="str">
            <v>T</v>
          </cell>
        </row>
        <row r="269">
          <cell r="A269" t="str">
            <v>0022446</v>
          </cell>
          <cell r="B269" t="str">
            <v>C93090101</v>
          </cell>
          <cell r="C269" t="str">
            <v>93090101</v>
          </cell>
          <cell r="D269" t="str">
            <v>PRINTING SERVICE COPIERS</v>
          </cell>
          <cell r="E269">
            <v>34213</v>
          </cell>
          <cell r="F269">
            <v>34424</v>
          </cell>
          <cell r="G269">
            <v>34394</v>
          </cell>
          <cell r="I269">
            <v>34228</v>
          </cell>
          <cell r="J269">
            <v>143734</v>
          </cell>
          <cell r="K269">
            <v>143734</v>
          </cell>
          <cell r="L269">
            <v>143734</v>
          </cell>
          <cell r="M269">
            <v>0</v>
          </cell>
          <cell r="N269">
            <v>143734</v>
          </cell>
          <cell r="O269">
            <v>200506</v>
          </cell>
          <cell r="P269">
            <v>143734</v>
          </cell>
          <cell r="Q269" t="str">
            <v>12</v>
          </cell>
          <cell r="R269" t="str">
            <v>Administrative &amp; University-Wide</v>
          </cell>
          <cell r="T269" t="b">
            <v>1</v>
          </cell>
          <cell r="U269" t="b">
            <v>1</v>
          </cell>
          <cell r="V269" t="b">
            <v>0</v>
          </cell>
          <cell r="W269" t="str">
            <v>Finance-General Administration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I269" t="str">
            <v>Tomb</v>
          </cell>
          <cell r="AJ269" t="str">
            <v>T</v>
          </cell>
        </row>
        <row r="270">
          <cell r="A270" t="str">
            <v>0022447</v>
          </cell>
          <cell r="B270" t="str">
            <v>F81063002</v>
          </cell>
          <cell r="C270" t="str">
            <v>81063002</v>
          </cell>
          <cell r="D270" t="str">
            <v>ENERGY CONSERVATION HUD</v>
          </cell>
          <cell r="E270">
            <v>29767</v>
          </cell>
          <cell r="F270">
            <v>33054</v>
          </cell>
          <cell r="J270">
            <v>0</v>
          </cell>
          <cell r="K270">
            <v>2142713</v>
          </cell>
          <cell r="L270">
            <v>2142713</v>
          </cell>
          <cell r="M270">
            <v>0</v>
          </cell>
          <cell r="N270">
            <v>0</v>
          </cell>
          <cell r="O270">
            <v>200506</v>
          </cell>
          <cell r="P270">
            <v>2142713</v>
          </cell>
          <cell r="Q270" t="str">
            <v>0</v>
          </cell>
          <cell r="R270" t="str">
            <v>UNASSIGNED</v>
          </cell>
          <cell r="T270" t="b">
            <v>1</v>
          </cell>
          <cell r="U270" t="b">
            <v>1</v>
          </cell>
          <cell r="V270" t="b">
            <v>1</v>
          </cell>
          <cell r="W270" t="str">
            <v>Accounting And Contracts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I270" t="str">
            <v>Tomb</v>
          </cell>
          <cell r="AJ270" t="str">
            <v>T</v>
          </cell>
        </row>
        <row r="271">
          <cell r="A271" t="str">
            <v>0022448</v>
          </cell>
          <cell r="B271" t="str">
            <v>P93091301</v>
          </cell>
          <cell r="C271" t="str">
            <v>93091301</v>
          </cell>
          <cell r="D271" t="str">
            <v>MEDICAL CTR CHILLED WATER SYSTEM IMPROVEMENTS</v>
          </cell>
          <cell r="E271">
            <v>34213</v>
          </cell>
          <cell r="G271">
            <v>35611</v>
          </cell>
          <cell r="I271">
            <v>36969</v>
          </cell>
          <cell r="J271">
            <v>247336</v>
          </cell>
          <cell r="K271">
            <v>247335.8</v>
          </cell>
          <cell r="L271">
            <v>247335.8</v>
          </cell>
          <cell r="M271">
            <v>0</v>
          </cell>
          <cell r="N271">
            <v>247336</v>
          </cell>
          <cell r="O271">
            <v>200506</v>
          </cell>
          <cell r="P271">
            <v>247335.8</v>
          </cell>
          <cell r="Q271" t="str">
            <v>66</v>
          </cell>
          <cell r="R271" t="str">
            <v>Admin&amp;Other YSM Utilities</v>
          </cell>
          <cell r="S271" t="str">
            <v>MEDICAL CAMPUS</v>
          </cell>
          <cell r="T271" t="b">
            <v>0</v>
          </cell>
          <cell r="U271" t="b">
            <v>1</v>
          </cell>
          <cell r="V271" t="b">
            <v>0</v>
          </cell>
          <cell r="W271" t="str">
            <v>Asset Management</v>
          </cell>
          <cell r="X271">
            <v>45541</v>
          </cell>
          <cell r="Y271">
            <v>201795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 t="str">
            <v>30</v>
          </cell>
          <cell r="AH271" t="str">
            <v>CM</v>
          </cell>
          <cell r="AI271" t="str">
            <v>FullyF</v>
          </cell>
          <cell r="AJ271" t="str">
            <v>FF</v>
          </cell>
        </row>
        <row r="272">
          <cell r="A272" t="str">
            <v>0022449</v>
          </cell>
          <cell r="D272" t="str">
            <v>LMP 5029 OFFICE TO LAB INTERNAL MED RENO</v>
          </cell>
          <cell r="E272">
            <v>34243</v>
          </cell>
          <cell r="F272">
            <v>34545</v>
          </cell>
          <cell r="G272">
            <v>34546</v>
          </cell>
          <cell r="I272">
            <v>35569</v>
          </cell>
          <cell r="J272">
            <v>52762</v>
          </cell>
          <cell r="K272">
            <v>52762</v>
          </cell>
          <cell r="L272">
            <v>52762</v>
          </cell>
          <cell r="M272">
            <v>52992</v>
          </cell>
          <cell r="N272">
            <v>0</v>
          </cell>
          <cell r="O272">
            <v>200506</v>
          </cell>
          <cell r="P272">
            <v>52762</v>
          </cell>
          <cell r="Q272" t="str">
            <v>08</v>
          </cell>
          <cell r="R272" t="str">
            <v>Medicine</v>
          </cell>
          <cell r="T272" t="b">
            <v>1</v>
          </cell>
          <cell r="U272" t="b">
            <v>1</v>
          </cell>
          <cell r="V272" t="b">
            <v>0</v>
          </cell>
          <cell r="W272" t="str">
            <v>MED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I272" t="str">
            <v>Tomb</v>
          </cell>
          <cell r="AJ272" t="str">
            <v>T</v>
          </cell>
        </row>
        <row r="273">
          <cell r="A273" t="str">
            <v>0022450</v>
          </cell>
          <cell r="B273" t="str">
            <v>P93100402</v>
          </cell>
          <cell r="C273" t="str">
            <v>93100402</v>
          </cell>
          <cell r="D273" t="str">
            <v>HILLHOUSE 28 MULTI-PURPOSE ROOM ADDITION</v>
          </cell>
          <cell r="E273">
            <v>34243</v>
          </cell>
          <cell r="G273">
            <v>34912</v>
          </cell>
          <cell r="I273">
            <v>35919</v>
          </cell>
          <cell r="J273">
            <v>667128</v>
          </cell>
          <cell r="K273">
            <v>667128</v>
          </cell>
          <cell r="L273">
            <v>667128</v>
          </cell>
          <cell r="M273">
            <v>593399.76</v>
          </cell>
          <cell r="N273">
            <v>73728</v>
          </cell>
          <cell r="O273">
            <v>200506</v>
          </cell>
          <cell r="P273">
            <v>667128</v>
          </cell>
          <cell r="Q273" t="str">
            <v>22</v>
          </cell>
          <cell r="R273" t="str">
            <v>Soc Sci</v>
          </cell>
          <cell r="T273" t="b">
            <v>0</v>
          </cell>
          <cell r="U273" t="b">
            <v>1</v>
          </cell>
          <cell r="V273" t="b">
            <v>0</v>
          </cell>
          <cell r="W273" t="str">
            <v>Accounting And Contracts</v>
          </cell>
          <cell r="X273">
            <v>0</v>
          </cell>
          <cell r="Y273">
            <v>73728</v>
          </cell>
          <cell r="Z273">
            <v>7465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 t="str">
            <v>20</v>
          </cell>
          <cell r="AH273" t="str">
            <v>PR</v>
          </cell>
          <cell r="AI273" t="str">
            <v>FullyF</v>
          </cell>
          <cell r="AJ273" t="str">
            <v>FF</v>
          </cell>
        </row>
        <row r="274">
          <cell r="A274" t="str">
            <v>0022451</v>
          </cell>
          <cell r="B274" t="str">
            <v>P93100403</v>
          </cell>
          <cell r="C274" t="str">
            <v>93100403</v>
          </cell>
          <cell r="D274" t="str">
            <v>SAGE-BOWERS HALL ENVELOPE REPAIR</v>
          </cell>
          <cell r="E274">
            <v>34243</v>
          </cell>
          <cell r="G274">
            <v>34731</v>
          </cell>
          <cell r="I274">
            <v>35317</v>
          </cell>
          <cell r="J274">
            <v>504477</v>
          </cell>
          <cell r="K274">
            <v>504477</v>
          </cell>
          <cell r="L274">
            <v>504477</v>
          </cell>
          <cell r="M274">
            <v>77000</v>
          </cell>
          <cell r="N274">
            <v>427477</v>
          </cell>
          <cell r="O274">
            <v>200506</v>
          </cell>
          <cell r="P274">
            <v>504477</v>
          </cell>
          <cell r="Q274" t="str">
            <v>31</v>
          </cell>
          <cell r="R274" t="str">
            <v>Self-sup Forestry</v>
          </cell>
          <cell r="T274" t="b">
            <v>0</v>
          </cell>
          <cell r="U274" t="b">
            <v>1</v>
          </cell>
          <cell r="V274" t="b">
            <v>0</v>
          </cell>
          <cell r="W274" t="str">
            <v>Accounting And Contracts</v>
          </cell>
          <cell r="X274">
            <v>0</v>
          </cell>
          <cell r="Y274">
            <v>427477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 t="str">
            <v>30</v>
          </cell>
          <cell r="AH274" t="str">
            <v>CM</v>
          </cell>
          <cell r="AI274" t="str">
            <v>FullyF</v>
          </cell>
          <cell r="AJ274" t="str">
            <v>FF</v>
          </cell>
        </row>
        <row r="275">
          <cell r="A275" t="str">
            <v>0022453</v>
          </cell>
          <cell r="B275" t="str">
            <v>C93100101</v>
          </cell>
          <cell r="C275" t="str">
            <v>93100101</v>
          </cell>
          <cell r="D275" t="str">
            <v>CENTRAL TELECOMMUNICATIONS TANDEM SWITCH</v>
          </cell>
          <cell r="E275">
            <v>34243</v>
          </cell>
          <cell r="F275">
            <v>34365</v>
          </cell>
          <cell r="G275">
            <v>34335</v>
          </cell>
          <cell r="I275">
            <v>35769</v>
          </cell>
          <cell r="J275">
            <v>406378</v>
          </cell>
          <cell r="K275">
            <v>406378</v>
          </cell>
          <cell r="L275">
            <v>406378</v>
          </cell>
          <cell r="M275">
            <v>0</v>
          </cell>
          <cell r="N275">
            <v>406378</v>
          </cell>
          <cell r="O275">
            <v>200506</v>
          </cell>
          <cell r="P275">
            <v>406378</v>
          </cell>
          <cell r="Q275" t="str">
            <v>11</v>
          </cell>
          <cell r="R275" t="str">
            <v>Utilities &amp; Infrastructure</v>
          </cell>
          <cell r="T275" t="b">
            <v>1</v>
          </cell>
          <cell r="U275" t="b">
            <v>1</v>
          </cell>
          <cell r="V275" t="b">
            <v>0</v>
          </cell>
          <cell r="W275" t="str">
            <v>Finance-General Administration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I275" t="str">
            <v>Tomb</v>
          </cell>
          <cell r="AJ275" t="str">
            <v>T</v>
          </cell>
        </row>
        <row r="276">
          <cell r="A276" t="str">
            <v>0022454</v>
          </cell>
          <cell r="B276" t="str">
            <v>93082501</v>
          </cell>
          <cell r="C276" t="str">
            <v>93082501</v>
          </cell>
          <cell r="D276" t="str">
            <v>BOARDMAN 108-112 OFFICE RENOVATION</v>
          </cell>
          <cell r="E276">
            <v>34243</v>
          </cell>
          <cell r="F276">
            <v>34789</v>
          </cell>
          <cell r="G276">
            <v>34638</v>
          </cell>
          <cell r="I276">
            <v>35569</v>
          </cell>
          <cell r="J276">
            <v>48292</v>
          </cell>
          <cell r="K276">
            <v>48292</v>
          </cell>
          <cell r="L276">
            <v>48292</v>
          </cell>
          <cell r="M276">
            <v>48834.12</v>
          </cell>
          <cell r="N276">
            <v>0</v>
          </cell>
          <cell r="O276">
            <v>200506</v>
          </cell>
          <cell r="P276">
            <v>48292</v>
          </cell>
          <cell r="Q276" t="str">
            <v>08</v>
          </cell>
          <cell r="R276" t="str">
            <v>Medicine</v>
          </cell>
          <cell r="T276" t="b">
            <v>1</v>
          </cell>
          <cell r="U276" t="b">
            <v>1</v>
          </cell>
          <cell r="V276" t="b">
            <v>0</v>
          </cell>
          <cell r="W276" t="str">
            <v>MED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I276" t="str">
            <v>Tomb</v>
          </cell>
          <cell r="AJ276" t="str">
            <v>T</v>
          </cell>
        </row>
        <row r="277">
          <cell r="A277" t="str">
            <v>0022455</v>
          </cell>
          <cell r="B277" t="str">
            <v>F93100102</v>
          </cell>
          <cell r="C277" t="str">
            <v>93100102</v>
          </cell>
          <cell r="D277" t="str">
            <v>FACILITIES TSW SOFTWARE PURCHASE</v>
          </cell>
          <cell r="E277">
            <v>34243</v>
          </cell>
          <cell r="F277">
            <v>34880</v>
          </cell>
          <cell r="G277">
            <v>34578</v>
          </cell>
          <cell r="I277">
            <v>35850</v>
          </cell>
          <cell r="J277">
            <v>479003</v>
          </cell>
          <cell r="K277">
            <v>479003</v>
          </cell>
          <cell r="L277">
            <v>479003</v>
          </cell>
          <cell r="M277">
            <v>130000</v>
          </cell>
          <cell r="N277">
            <v>349003</v>
          </cell>
          <cell r="O277">
            <v>200506</v>
          </cell>
          <cell r="P277">
            <v>479003</v>
          </cell>
          <cell r="Q277" t="str">
            <v>12</v>
          </cell>
          <cell r="R277" t="str">
            <v>Administrative &amp; University-Wide</v>
          </cell>
          <cell r="T277" t="b">
            <v>1</v>
          </cell>
          <cell r="U277" t="b">
            <v>1</v>
          </cell>
          <cell r="V277" t="b">
            <v>0</v>
          </cell>
          <cell r="W277" t="str">
            <v>Accounting And Contracts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I277" t="str">
            <v>Tomb</v>
          </cell>
          <cell r="AJ277" t="str">
            <v>T</v>
          </cell>
        </row>
        <row r="278">
          <cell r="A278" t="str">
            <v>0022456</v>
          </cell>
          <cell r="B278" t="str">
            <v>P93101801</v>
          </cell>
          <cell r="C278" t="str">
            <v>93101801</v>
          </cell>
          <cell r="D278" t="str">
            <v>PWG ELEVATOR MODERNIZATION</v>
          </cell>
          <cell r="E278">
            <v>34243</v>
          </cell>
          <cell r="F278">
            <v>35885</v>
          </cell>
          <cell r="G278">
            <v>35400</v>
          </cell>
          <cell r="I278">
            <v>37278</v>
          </cell>
          <cell r="J278">
            <v>363116</v>
          </cell>
          <cell r="K278">
            <v>363116</v>
          </cell>
          <cell r="L278">
            <v>363116</v>
          </cell>
          <cell r="M278">
            <v>0</v>
          </cell>
          <cell r="N278">
            <v>363116</v>
          </cell>
          <cell r="O278">
            <v>200506</v>
          </cell>
          <cell r="P278">
            <v>363116</v>
          </cell>
          <cell r="Q278" t="str">
            <v>54</v>
          </cell>
          <cell r="R278" t="str">
            <v>Athletics</v>
          </cell>
          <cell r="S278" t="str">
            <v>ATHLETIC FACILITIES</v>
          </cell>
          <cell r="T278" t="b">
            <v>0</v>
          </cell>
          <cell r="U278" t="b">
            <v>1</v>
          </cell>
          <cell r="V278" t="b">
            <v>0</v>
          </cell>
          <cell r="W278" t="str">
            <v>Accounting And Contracts</v>
          </cell>
          <cell r="X278">
            <v>9751</v>
          </cell>
          <cell r="Y278">
            <v>353365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 t="str">
            <v>30</v>
          </cell>
          <cell r="AH278" t="str">
            <v>CM</v>
          </cell>
          <cell r="AI278" t="str">
            <v>FullyF</v>
          </cell>
          <cell r="AJ278" t="str">
            <v>FF</v>
          </cell>
        </row>
        <row r="279">
          <cell r="A279" t="str">
            <v>0022457</v>
          </cell>
          <cell r="B279" t="str">
            <v>P93101802</v>
          </cell>
          <cell r="C279" t="str">
            <v>93101802</v>
          </cell>
          <cell r="D279" t="str">
            <v>HGS TOWER FIRE PROTECTION PHASE I</v>
          </cell>
          <cell r="E279">
            <v>34243</v>
          </cell>
          <cell r="F279">
            <v>34789</v>
          </cell>
          <cell r="G279">
            <v>34608</v>
          </cell>
          <cell r="I279">
            <v>34655</v>
          </cell>
          <cell r="J279">
            <v>1208747</v>
          </cell>
          <cell r="K279">
            <v>1208747</v>
          </cell>
          <cell r="L279">
            <v>1208747</v>
          </cell>
          <cell r="M279">
            <v>0</v>
          </cell>
          <cell r="N279">
            <v>1208747</v>
          </cell>
          <cell r="O279">
            <v>200506</v>
          </cell>
          <cell r="P279">
            <v>1208747</v>
          </cell>
          <cell r="Q279" t="str">
            <v>70</v>
          </cell>
          <cell r="R279" t="str">
            <v>Residential - Graduate</v>
          </cell>
          <cell r="T279" t="b">
            <v>0</v>
          </cell>
          <cell r="U279" t="b">
            <v>1</v>
          </cell>
          <cell r="V279" t="b">
            <v>0</v>
          </cell>
          <cell r="W279" t="str">
            <v>Accounting And Contracts</v>
          </cell>
          <cell r="X279">
            <v>0</v>
          </cell>
          <cell r="Y279">
            <v>1208747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 t="str">
            <v>30</v>
          </cell>
          <cell r="AH279" t="str">
            <v>CM</v>
          </cell>
          <cell r="AI279" t="str">
            <v>FullyF</v>
          </cell>
          <cell r="AJ279" t="str">
            <v>FF</v>
          </cell>
        </row>
        <row r="280">
          <cell r="A280" t="str">
            <v>0022458</v>
          </cell>
          <cell r="D280" t="str">
            <v>HUNTER VI CORRIDOR</v>
          </cell>
          <cell r="E280">
            <v>32234</v>
          </cell>
          <cell r="F280">
            <v>33328</v>
          </cell>
          <cell r="G280">
            <v>32963</v>
          </cell>
          <cell r="I280">
            <v>34834</v>
          </cell>
          <cell r="J280">
            <v>280091</v>
          </cell>
          <cell r="K280">
            <v>280091</v>
          </cell>
          <cell r="L280">
            <v>280091</v>
          </cell>
          <cell r="M280">
            <v>285436.38</v>
          </cell>
          <cell r="N280">
            <v>0</v>
          </cell>
          <cell r="O280">
            <v>200506</v>
          </cell>
          <cell r="P280">
            <v>280091</v>
          </cell>
          <cell r="Q280" t="str">
            <v>08</v>
          </cell>
          <cell r="R280" t="str">
            <v>Medicine</v>
          </cell>
          <cell r="T280" t="b">
            <v>1</v>
          </cell>
          <cell r="U280" t="b">
            <v>1</v>
          </cell>
          <cell r="V280" t="b">
            <v>0</v>
          </cell>
          <cell r="W280" t="str">
            <v>MED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I280" t="str">
            <v>Tomb</v>
          </cell>
          <cell r="AJ280" t="str">
            <v>T</v>
          </cell>
        </row>
        <row r="281">
          <cell r="A281" t="str">
            <v>0022459</v>
          </cell>
          <cell r="B281" t="str">
            <v>F88040102</v>
          </cell>
          <cell r="C281" t="str">
            <v>88040102</v>
          </cell>
          <cell r="D281" t="str">
            <v>MR CENTER SHELLED SPACE</v>
          </cell>
          <cell r="E281">
            <v>32234</v>
          </cell>
          <cell r="G281">
            <v>32933</v>
          </cell>
          <cell r="I281">
            <v>34884</v>
          </cell>
          <cell r="J281">
            <v>2327474</v>
          </cell>
          <cell r="K281">
            <v>2327474</v>
          </cell>
          <cell r="L281">
            <v>2327474</v>
          </cell>
          <cell r="M281">
            <v>1283029.45</v>
          </cell>
          <cell r="N281">
            <v>1046000</v>
          </cell>
          <cell r="O281">
            <v>200506</v>
          </cell>
          <cell r="P281">
            <v>2327474</v>
          </cell>
          <cell r="Q281" t="str">
            <v>80</v>
          </cell>
          <cell r="R281" t="str">
            <v>Medicine</v>
          </cell>
          <cell r="T281" t="b">
            <v>0</v>
          </cell>
          <cell r="U281" t="b">
            <v>1</v>
          </cell>
          <cell r="V281" t="b">
            <v>0</v>
          </cell>
          <cell r="W281" t="str">
            <v>Asset Management</v>
          </cell>
          <cell r="X281">
            <v>1046000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 t="str">
            <v>20</v>
          </cell>
          <cell r="AH281" t="str">
            <v>NI</v>
          </cell>
          <cell r="AI281" t="str">
            <v>FullyF</v>
          </cell>
          <cell r="AJ281" t="str">
            <v>FF</v>
          </cell>
        </row>
        <row r="282">
          <cell r="A282" t="str">
            <v>0022460</v>
          </cell>
          <cell r="D282" t="str">
            <v>BRADY/LAUDER MECH EQUIP ROOM</v>
          </cell>
          <cell r="E282">
            <v>32234</v>
          </cell>
          <cell r="F282">
            <v>33054</v>
          </cell>
          <cell r="G282">
            <v>32963</v>
          </cell>
          <cell r="I282">
            <v>34834</v>
          </cell>
          <cell r="J282">
            <v>19898</v>
          </cell>
          <cell r="K282">
            <v>19898</v>
          </cell>
          <cell r="L282">
            <v>19898</v>
          </cell>
          <cell r="M282">
            <v>20109.13</v>
          </cell>
          <cell r="N282">
            <v>0</v>
          </cell>
          <cell r="O282">
            <v>200506</v>
          </cell>
          <cell r="P282">
            <v>19898</v>
          </cell>
          <cell r="Q282" t="str">
            <v>08</v>
          </cell>
          <cell r="R282" t="str">
            <v>Medicine</v>
          </cell>
          <cell r="T282" t="b">
            <v>1</v>
          </cell>
          <cell r="U282" t="b">
            <v>1</v>
          </cell>
          <cell r="V282" t="b">
            <v>0</v>
          </cell>
          <cell r="W282" t="str">
            <v>MED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I282" t="str">
            <v>Tomb</v>
          </cell>
          <cell r="AJ282" t="str">
            <v>T</v>
          </cell>
        </row>
        <row r="283">
          <cell r="A283" t="str">
            <v>0022461</v>
          </cell>
          <cell r="D283" t="str">
            <v>BRADY MEM. LAB  STAIRS</v>
          </cell>
          <cell r="E283">
            <v>32234</v>
          </cell>
          <cell r="F283">
            <v>33328</v>
          </cell>
          <cell r="G283">
            <v>32873</v>
          </cell>
          <cell r="I283">
            <v>34834</v>
          </cell>
          <cell r="J283">
            <v>81890</v>
          </cell>
          <cell r="K283">
            <v>81890</v>
          </cell>
          <cell r="L283">
            <v>81890</v>
          </cell>
          <cell r="M283">
            <v>83428</v>
          </cell>
          <cell r="N283">
            <v>0</v>
          </cell>
          <cell r="O283">
            <v>200506</v>
          </cell>
          <cell r="P283">
            <v>81890</v>
          </cell>
          <cell r="Q283" t="str">
            <v>08</v>
          </cell>
          <cell r="R283" t="str">
            <v>Medicine</v>
          </cell>
          <cell r="T283" t="b">
            <v>1</v>
          </cell>
          <cell r="U283" t="b">
            <v>1</v>
          </cell>
          <cell r="V283" t="b">
            <v>0</v>
          </cell>
          <cell r="W283" t="str">
            <v>MED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I283" t="str">
            <v>Tomb</v>
          </cell>
          <cell r="AJ283" t="str">
            <v>T</v>
          </cell>
        </row>
        <row r="284">
          <cell r="A284" t="str">
            <v>0022462</v>
          </cell>
          <cell r="B284" t="str">
            <v>90030607</v>
          </cell>
          <cell r="C284" t="str">
            <v>90030607</v>
          </cell>
          <cell r="D284" t="str">
            <v>FITKIN AMPHITHEATER</v>
          </cell>
          <cell r="E284">
            <v>32234</v>
          </cell>
          <cell r="F284">
            <v>33603</v>
          </cell>
          <cell r="G284">
            <v>33328</v>
          </cell>
          <cell r="I284">
            <v>34834</v>
          </cell>
          <cell r="J284">
            <v>359474</v>
          </cell>
          <cell r="K284">
            <v>359474</v>
          </cell>
          <cell r="L284">
            <v>359474</v>
          </cell>
          <cell r="M284">
            <v>372440.4</v>
          </cell>
          <cell r="N284">
            <v>0</v>
          </cell>
          <cell r="O284">
            <v>200506</v>
          </cell>
          <cell r="P284">
            <v>359474</v>
          </cell>
          <cell r="Q284" t="str">
            <v>08</v>
          </cell>
          <cell r="R284" t="str">
            <v>Medicine</v>
          </cell>
          <cell r="T284" t="b">
            <v>1</v>
          </cell>
          <cell r="U284" t="b">
            <v>1</v>
          </cell>
          <cell r="V284" t="b">
            <v>0</v>
          </cell>
          <cell r="W284" t="str">
            <v>MED</v>
          </cell>
          <cell r="X284">
            <v>0</v>
          </cell>
          <cell r="Y284">
            <v>0</v>
          </cell>
          <cell r="Z284">
            <v>182915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I284" t="str">
            <v>Tomb</v>
          </cell>
          <cell r="AJ284" t="str">
            <v>T</v>
          </cell>
        </row>
        <row r="285">
          <cell r="A285" t="str">
            <v>0022464</v>
          </cell>
          <cell r="D285" t="str">
            <v>C-WING SHM-GROSS ANATOMY</v>
          </cell>
          <cell r="E285">
            <v>32234</v>
          </cell>
          <cell r="F285">
            <v>33054</v>
          </cell>
          <cell r="G285">
            <v>30136</v>
          </cell>
          <cell r="I285">
            <v>34834</v>
          </cell>
          <cell r="J285">
            <v>279373</v>
          </cell>
          <cell r="K285">
            <v>279373</v>
          </cell>
          <cell r="L285">
            <v>279373</v>
          </cell>
          <cell r="M285">
            <v>285411.59000000003</v>
          </cell>
          <cell r="N285">
            <v>0</v>
          </cell>
          <cell r="O285">
            <v>200506</v>
          </cell>
          <cell r="P285">
            <v>279373</v>
          </cell>
          <cell r="Q285" t="str">
            <v>08</v>
          </cell>
          <cell r="R285" t="str">
            <v>Medicine</v>
          </cell>
          <cell r="T285" t="b">
            <v>0</v>
          </cell>
          <cell r="U285" t="b">
            <v>1</v>
          </cell>
          <cell r="V285" t="b">
            <v>0</v>
          </cell>
          <cell r="W285" t="str">
            <v>MED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I285" t="str">
            <v>Tomb</v>
          </cell>
          <cell r="AJ285" t="str">
            <v>T</v>
          </cell>
        </row>
        <row r="286">
          <cell r="A286" t="str">
            <v>0022465</v>
          </cell>
          <cell r="B286" t="str">
            <v>F88040106</v>
          </cell>
          <cell r="C286" t="str">
            <v>88040106</v>
          </cell>
          <cell r="D286" t="str">
            <v>OML SERVICE SYSTEMS</v>
          </cell>
          <cell r="E286">
            <v>32234</v>
          </cell>
          <cell r="F286">
            <v>33054</v>
          </cell>
          <cell r="G286">
            <v>32933</v>
          </cell>
          <cell r="I286">
            <v>33049</v>
          </cell>
          <cell r="J286">
            <v>169156</v>
          </cell>
          <cell r="K286">
            <v>169156</v>
          </cell>
          <cell r="L286">
            <v>169156</v>
          </cell>
          <cell r="M286">
            <v>0</v>
          </cell>
          <cell r="N286">
            <v>169156</v>
          </cell>
          <cell r="O286">
            <v>200506</v>
          </cell>
          <cell r="P286">
            <v>169156</v>
          </cell>
          <cell r="Q286" t="str">
            <v>25</v>
          </cell>
          <cell r="R286" t="str">
            <v>Biological and Physical Sciences</v>
          </cell>
          <cell r="T286" t="b">
            <v>0</v>
          </cell>
          <cell r="U286" t="b">
            <v>1</v>
          </cell>
          <cell r="V286" t="b">
            <v>0</v>
          </cell>
          <cell r="W286" t="str">
            <v>Accounting And Contracts</v>
          </cell>
          <cell r="X286">
            <v>169156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 t="str">
            <v>30</v>
          </cell>
          <cell r="AH286" t="str">
            <v>CM</v>
          </cell>
          <cell r="AI286" t="str">
            <v>FullyF</v>
          </cell>
          <cell r="AJ286" t="str">
            <v>FF</v>
          </cell>
        </row>
        <row r="287">
          <cell r="A287" t="str">
            <v>0022466</v>
          </cell>
          <cell r="B287" t="str">
            <v>C88050101</v>
          </cell>
          <cell r="C287" t="str">
            <v>88050101</v>
          </cell>
          <cell r="D287" t="str">
            <v>EDGEWOOD 28 FIRE DAMAGE</v>
          </cell>
          <cell r="E287">
            <v>32264</v>
          </cell>
          <cell r="G287">
            <v>33298</v>
          </cell>
          <cell r="I287">
            <v>37600</v>
          </cell>
          <cell r="J287">
            <v>102561</v>
          </cell>
          <cell r="K287">
            <v>102562</v>
          </cell>
          <cell r="L287">
            <v>102562</v>
          </cell>
          <cell r="M287">
            <v>39061.31</v>
          </cell>
          <cell r="N287">
            <v>63501</v>
          </cell>
          <cell r="O287">
            <v>200506</v>
          </cell>
          <cell r="P287">
            <v>102562</v>
          </cell>
          <cell r="Q287" t="str">
            <v>70</v>
          </cell>
          <cell r="R287" t="str">
            <v>Residential - Graduate</v>
          </cell>
          <cell r="T287" t="b">
            <v>0</v>
          </cell>
          <cell r="U287" t="b">
            <v>1</v>
          </cell>
          <cell r="V287" t="b">
            <v>0</v>
          </cell>
          <cell r="W287" t="str">
            <v>Finance-General Administration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 t="str">
            <v>50</v>
          </cell>
          <cell r="AH287" t="str">
            <v>OO</v>
          </cell>
          <cell r="AI287" t="str">
            <v>FullyF</v>
          </cell>
          <cell r="AJ287" t="str">
            <v>FF</v>
          </cell>
        </row>
        <row r="288">
          <cell r="A288" t="str">
            <v>0022467</v>
          </cell>
          <cell r="B288" t="str">
            <v>F88050101</v>
          </cell>
          <cell r="C288" t="str">
            <v>88050101</v>
          </cell>
          <cell r="D288" t="str">
            <v>MANSFIELD ST 91-207 FIRE CODE</v>
          </cell>
          <cell r="E288">
            <v>32264</v>
          </cell>
          <cell r="F288">
            <v>33054</v>
          </cell>
          <cell r="G288">
            <v>33054</v>
          </cell>
          <cell r="I288">
            <v>32401</v>
          </cell>
          <cell r="J288">
            <v>61945</v>
          </cell>
          <cell r="K288">
            <v>61945</v>
          </cell>
          <cell r="L288">
            <v>61945</v>
          </cell>
          <cell r="M288">
            <v>0</v>
          </cell>
          <cell r="N288">
            <v>61945</v>
          </cell>
          <cell r="O288">
            <v>200506</v>
          </cell>
          <cell r="P288">
            <v>61945</v>
          </cell>
          <cell r="Q288" t="str">
            <v>70</v>
          </cell>
          <cell r="R288" t="str">
            <v>Residential - Graduate</v>
          </cell>
          <cell r="T288" t="b">
            <v>0</v>
          </cell>
          <cell r="U288" t="b">
            <v>1</v>
          </cell>
          <cell r="V288" t="b">
            <v>0</v>
          </cell>
          <cell r="W288" t="str">
            <v>Accounting And Contracts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 t="str">
            <v>30</v>
          </cell>
          <cell r="AH288" t="str">
            <v>CM</v>
          </cell>
          <cell r="AI288" t="str">
            <v>FullyF</v>
          </cell>
          <cell r="AJ288" t="str">
            <v>FF</v>
          </cell>
        </row>
        <row r="289">
          <cell r="A289" t="str">
            <v>0022469</v>
          </cell>
          <cell r="B289" t="str">
            <v>C88050102</v>
          </cell>
          <cell r="C289" t="str">
            <v>88050102</v>
          </cell>
          <cell r="D289" t="str">
            <v>PROSPECT PL 8 FIRE CODE</v>
          </cell>
          <cell r="E289">
            <v>32264</v>
          </cell>
          <cell r="F289">
            <v>33146</v>
          </cell>
          <cell r="G289">
            <v>33298</v>
          </cell>
          <cell r="I289">
            <v>34719</v>
          </cell>
          <cell r="J289">
            <v>15313</v>
          </cell>
          <cell r="K289">
            <v>15313</v>
          </cell>
          <cell r="L289">
            <v>15313</v>
          </cell>
          <cell r="M289">
            <v>0</v>
          </cell>
          <cell r="N289">
            <v>15313</v>
          </cell>
          <cell r="O289">
            <v>200506</v>
          </cell>
          <cell r="P289">
            <v>15313</v>
          </cell>
          <cell r="Q289" t="str">
            <v>03</v>
          </cell>
          <cell r="R289" t="str">
            <v>Graduate and Other Housing</v>
          </cell>
          <cell r="T289" t="b">
            <v>0</v>
          </cell>
          <cell r="U289" t="b">
            <v>1</v>
          </cell>
          <cell r="V289" t="b">
            <v>0</v>
          </cell>
          <cell r="W289" t="str">
            <v>Finance-General Administration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I289" t="str">
            <v>Tomb</v>
          </cell>
          <cell r="AJ289" t="str">
            <v>T</v>
          </cell>
        </row>
        <row r="290">
          <cell r="A290" t="str">
            <v>0022471</v>
          </cell>
          <cell r="D290" t="str">
            <v>PROSPECT GARDENS ROOF &amp; DOORS</v>
          </cell>
          <cell r="E290">
            <v>32264</v>
          </cell>
          <cell r="F290">
            <v>33054</v>
          </cell>
          <cell r="G290">
            <v>30136</v>
          </cell>
          <cell r="I290">
            <v>32238</v>
          </cell>
          <cell r="J290">
            <v>15745</v>
          </cell>
          <cell r="K290">
            <v>15745</v>
          </cell>
          <cell r="L290">
            <v>15745</v>
          </cell>
          <cell r="M290">
            <v>0</v>
          </cell>
          <cell r="N290">
            <v>15745</v>
          </cell>
          <cell r="O290">
            <v>200506</v>
          </cell>
          <cell r="P290">
            <v>15745</v>
          </cell>
          <cell r="Q290" t="str">
            <v>03</v>
          </cell>
          <cell r="R290" t="str">
            <v>Graduate and Other Housing</v>
          </cell>
          <cell r="T290" t="b">
            <v>1</v>
          </cell>
          <cell r="U290" t="b">
            <v>1</v>
          </cell>
          <cell r="V290" t="b">
            <v>0</v>
          </cell>
          <cell r="W290" t="str">
            <v>PLN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I290" t="str">
            <v>Tomb</v>
          </cell>
          <cell r="AJ290" t="str">
            <v>T</v>
          </cell>
        </row>
        <row r="291">
          <cell r="A291" t="str">
            <v>0022472</v>
          </cell>
          <cell r="B291" t="str">
            <v>F88050103</v>
          </cell>
          <cell r="C291" t="str">
            <v>88050103</v>
          </cell>
          <cell r="D291" t="str">
            <v>YORK SG 96 FIRE CODE</v>
          </cell>
          <cell r="E291">
            <v>32264</v>
          </cell>
          <cell r="F291">
            <v>33054</v>
          </cell>
          <cell r="G291">
            <v>32598</v>
          </cell>
          <cell r="I291">
            <v>32192</v>
          </cell>
          <cell r="J291">
            <v>34466</v>
          </cell>
          <cell r="K291">
            <v>34466</v>
          </cell>
          <cell r="L291">
            <v>34466</v>
          </cell>
          <cell r="M291">
            <v>0</v>
          </cell>
          <cell r="N291">
            <v>34466</v>
          </cell>
          <cell r="O291">
            <v>200506</v>
          </cell>
          <cell r="P291">
            <v>34466</v>
          </cell>
          <cell r="Q291" t="str">
            <v>70</v>
          </cell>
          <cell r="R291" t="str">
            <v>Residential - Graduate</v>
          </cell>
          <cell r="T291" t="b">
            <v>0</v>
          </cell>
          <cell r="U291" t="b">
            <v>1</v>
          </cell>
          <cell r="V291" t="b">
            <v>0</v>
          </cell>
          <cell r="W291" t="str">
            <v>Accounting And Contracts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 t="str">
            <v>30</v>
          </cell>
          <cell r="AH291" t="str">
            <v>CM</v>
          </cell>
          <cell r="AI291" t="str">
            <v>FullyF</v>
          </cell>
          <cell r="AJ291" t="str">
            <v>FF</v>
          </cell>
        </row>
        <row r="292">
          <cell r="A292" t="str">
            <v>0022473</v>
          </cell>
          <cell r="D292" t="str">
            <v>LCI BSMT PH 2 DAC</v>
          </cell>
          <cell r="E292">
            <v>32264</v>
          </cell>
          <cell r="F292">
            <v>33054</v>
          </cell>
          <cell r="G292">
            <v>32963</v>
          </cell>
          <cell r="I292">
            <v>34834</v>
          </cell>
          <cell r="J292">
            <v>35761</v>
          </cell>
          <cell r="K292">
            <v>35761</v>
          </cell>
          <cell r="L292">
            <v>35761</v>
          </cell>
          <cell r="M292">
            <v>37604.53</v>
          </cell>
          <cell r="N292">
            <v>0</v>
          </cell>
          <cell r="O292">
            <v>200506</v>
          </cell>
          <cell r="P292">
            <v>35761</v>
          </cell>
          <cell r="Q292" t="str">
            <v>08</v>
          </cell>
          <cell r="R292" t="str">
            <v>Medicine</v>
          </cell>
          <cell r="T292" t="b">
            <v>1</v>
          </cell>
          <cell r="U292" t="b">
            <v>1</v>
          </cell>
          <cell r="V292" t="b">
            <v>0</v>
          </cell>
          <cell r="W292" t="str">
            <v>MED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I292" t="str">
            <v>Tomb</v>
          </cell>
          <cell r="AJ292" t="str">
            <v>T</v>
          </cell>
        </row>
        <row r="293">
          <cell r="A293" t="str">
            <v>0022476</v>
          </cell>
          <cell r="B293" t="str">
            <v>F88050105</v>
          </cell>
          <cell r="C293" t="str">
            <v>88050105</v>
          </cell>
          <cell r="D293" t="str">
            <v>DDC SYSTEM PIERSON/DAVENPORT</v>
          </cell>
          <cell r="E293">
            <v>32264</v>
          </cell>
          <cell r="F293">
            <v>33054</v>
          </cell>
          <cell r="G293">
            <v>33054</v>
          </cell>
          <cell r="I293">
            <v>30136</v>
          </cell>
          <cell r="J293">
            <v>200000</v>
          </cell>
          <cell r="K293">
            <v>200000</v>
          </cell>
          <cell r="L293">
            <v>200000</v>
          </cell>
          <cell r="M293">
            <v>0</v>
          </cell>
          <cell r="N293">
            <v>200000</v>
          </cell>
          <cell r="O293">
            <v>200506</v>
          </cell>
          <cell r="P293">
            <v>200000</v>
          </cell>
          <cell r="Q293" t="str">
            <v>71</v>
          </cell>
          <cell r="R293" t="str">
            <v>Residential - Undergraduate</v>
          </cell>
          <cell r="T293" t="b">
            <v>0</v>
          </cell>
          <cell r="U293" t="b">
            <v>1</v>
          </cell>
          <cell r="V293" t="b">
            <v>0</v>
          </cell>
          <cell r="W293" t="str">
            <v>Accounting And Contracts</v>
          </cell>
          <cell r="X293">
            <v>200000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 t="str">
            <v>40</v>
          </cell>
          <cell r="AH293" t="str">
            <v>UT</v>
          </cell>
          <cell r="AI293" t="str">
            <v>FullyF</v>
          </cell>
          <cell r="AJ293" t="str">
            <v>FF</v>
          </cell>
        </row>
        <row r="294">
          <cell r="A294" t="str">
            <v>0022478</v>
          </cell>
          <cell r="D294" t="str">
            <v>CAPITAL PLANNING REPORT</v>
          </cell>
          <cell r="E294">
            <v>32295</v>
          </cell>
          <cell r="F294">
            <v>32324</v>
          </cell>
          <cell r="G294">
            <v>30136</v>
          </cell>
          <cell r="J294">
            <v>0</v>
          </cell>
          <cell r="K294">
            <v>57517</v>
          </cell>
          <cell r="L294">
            <v>57517</v>
          </cell>
          <cell r="M294">
            <v>0</v>
          </cell>
          <cell r="N294">
            <v>0</v>
          </cell>
          <cell r="O294">
            <v>200506</v>
          </cell>
          <cell r="P294">
            <v>57517</v>
          </cell>
          <cell r="Q294" t="str">
            <v>0</v>
          </cell>
          <cell r="R294" t="str">
            <v>UNASSIGNED</v>
          </cell>
          <cell r="T294" t="b">
            <v>1</v>
          </cell>
          <cell r="U294" t="b">
            <v>1</v>
          </cell>
          <cell r="V294" t="b">
            <v>1</v>
          </cell>
          <cell r="W294" t="str">
            <v>FIN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I294" t="str">
            <v>Tomb</v>
          </cell>
          <cell r="AJ294" t="str">
            <v>T</v>
          </cell>
        </row>
        <row r="295">
          <cell r="A295" t="str">
            <v>0022479</v>
          </cell>
          <cell r="D295" t="str">
            <v>WINCHESTER/BROADMAN CONNECTOR</v>
          </cell>
          <cell r="E295">
            <v>32295</v>
          </cell>
          <cell r="F295">
            <v>33054</v>
          </cell>
          <cell r="G295">
            <v>33328</v>
          </cell>
          <cell r="J295">
            <v>0</v>
          </cell>
          <cell r="K295">
            <v>31649</v>
          </cell>
          <cell r="L295">
            <v>31649</v>
          </cell>
          <cell r="M295">
            <v>0</v>
          </cell>
          <cell r="N295">
            <v>0</v>
          </cell>
          <cell r="O295">
            <v>200506</v>
          </cell>
          <cell r="P295">
            <v>31649</v>
          </cell>
          <cell r="Q295" t="str">
            <v>0</v>
          </cell>
          <cell r="R295" t="str">
            <v>UNASSIGNED</v>
          </cell>
          <cell r="T295" t="b">
            <v>1</v>
          </cell>
          <cell r="U295" t="b">
            <v>1</v>
          </cell>
          <cell r="V295" t="b">
            <v>1</v>
          </cell>
          <cell r="W295" t="str">
            <v>MED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I295" t="str">
            <v>Tomb</v>
          </cell>
          <cell r="AJ295" t="str">
            <v>T</v>
          </cell>
        </row>
        <row r="296">
          <cell r="A296" t="str">
            <v>0022481</v>
          </cell>
          <cell r="D296" t="str">
            <v>OLD CAMPUS CONVERSIONS</v>
          </cell>
          <cell r="E296">
            <v>32295</v>
          </cell>
          <cell r="F296">
            <v>33419</v>
          </cell>
          <cell r="G296">
            <v>33328</v>
          </cell>
          <cell r="I296">
            <v>34939</v>
          </cell>
          <cell r="J296">
            <v>35279</v>
          </cell>
          <cell r="K296">
            <v>35279</v>
          </cell>
          <cell r="L296">
            <v>35279</v>
          </cell>
          <cell r="M296">
            <v>36281.47</v>
          </cell>
          <cell r="N296">
            <v>0</v>
          </cell>
          <cell r="O296">
            <v>200506</v>
          </cell>
          <cell r="P296">
            <v>35279</v>
          </cell>
          <cell r="Q296" t="str">
            <v>02</v>
          </cell>
          <cell r="R296" t="str">
            <v>Undergrad Housing: Other</v>
          </cell>
          <cell r="T296" t="b">
            <v>1</v>
          </cell>
          <cell r="U296" t="b">
            <v>1</v>
          </cell>
          <cell r="V296" t="b">
            <v>0</v>
          </cell>
          <cell r="W296" t="str">
            <v>PLN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I296" t="str">
            <v>Tomb</v>
          </cell>
          <cell r="AJ296" t="str">
            <v>T</v>
          </cell>
        </row>
        <row r="297">
          <cell r="A297" t="str">
            <v>0022482</v>
          </cell>
          <cell r="D297" t="str">
            <v>MASTER'S HOUSE</v>
          </cell>
          <cell r="E297">
            <v>32295</v>
          </cell>
          <cell r="F297">
            <v>33054</v>
          </cell>
          <cell r="G297">
            <v>30136</v>
          </cell>
          <cell r="J297">
            <v>0</v>
          </cell>
          <cell r="K297">
            <v>58304</v>
          </cell>
          <cell r="L297">
            <v>58304</v>
          </cell>
          <cell r="M297">
            <v>0</v>
          </cell>
          <cell r="N297">
            <v>0</v>
          </cell>
          <cell r="O297">
            <v>200506</v>
          </cell>
          <cell r="P297">
            <v>58304</v>
          </cell>
          <cell r="Q297" t="str">
            <v>0</v>
          </cell>
          <cell r="R297" t="str">
            <v>UNASSIGNED</v>
          </cell>
          <cell r="T297" t="b">
            <v>0</v>
          </cell>
          <cell r="U297" t="b">
            <v>1</v>
          </cell>
          <cell r="V297" t="b">
            <v>1</v>
          </cell>
          <cell r="W297" t="str">
            <v>MGT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I297" t="str">
            <v>Tomb</v>
          </cell>
          <cell r="AJ297" t="str">
            <v>T</v>
          </cell>
        </row>
        <row r="298">
          <cell r="A298" t="str">
            <v>0022483</v>
          </cell>
          <cell r="D298" t="str">
            <v>GOLF COURSE PRACT FAIRWAY</v>
          </cell>
          <cell r="E298">
            <v>32295</v>
          </cell>
          <cell r="F298">
            <v>33054</v>
          </cell>
          <cell r="G298">
            <v>30136</v>
          </cell>
          <cell r="I298">
            <v>32219</v>
          </cell>
          <cell r="J298">
            <v>75000</v>
          </cell>
          <cell r="K298">
            <v>78940</v>
          </cell>
          <cell r="L298">
            <v>78940</v>
          </cell>
          <cell r="M298">
            <v>78940</v>
          </cell>
          <cell r="N298">
            <v>0</v>
          </cell>
          <cell r="O298">
            <v>200506</v>
          </cell>
          <cell r="P298">
            <v>78940</v>
          </cell>
          <cell r="Q298" t="str">
            <v>10</v>
          </cell>
          <cell r="R298" t="str">
            <v>Athletics</v>
          </cell>
          <cell r="T298" t="b">
            <v>0</v>
          </cell>
          <cell r="U298" t="b">
            <v>0</v>
          </cell>
          <cell r="V298" t="b">
            <v>0</v>
          </cell>
          <cell r="W298" t="str">
            <v>PLN</v>
          </cell>
          <cell r="X298">
            <v>0</v>
          </cell>
          <cell r="Y298">
            <v>0</v>
          </cell>
          <cell r="Z298">
            <v>75000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I298" t="str">
            <v>Tomb</v>
          </cell>
          <cell r="AJ298" t="str">
            <v>T</v>
          </cell>
        </row>
        <row r="299">
          <cell r="A299" t="str">
            <v>0022484</v>
          </cell>
          <cell r="B299" t="str">
            <v>C88060102</v>
          </cell>
          <cell r="C299" t="str">
            <v>88060102</v>
          </cell>
          <cell r="D299" t="str">
            <v>MEDICAL TELECOM LINK</v>
          </cell>
          <cell r="E299">
            <v>32295</v>
          </cell>
          <cell r="F299">
            <v>33054</v>
          </cell>
          <cell r="G299">
            <v>33025</v>
          </cell>
          <cell r="I299">
            <v>35769</v>
          </cell>
          <cell r="J299">
            <v>417904</v>
          </cell>
          <cell r="K299">
            <v>417904</v>
          </cell>
          <cell r="L299">
            <v>417904</v>
          </cell>
          <cell r="M299">
            <v>0</v>
          </cell>
          <cell r="N299">
            <v>417904</v>
          </cell>
          <cell r="O299">
            <v>200506</v>
          </cell>
          <cell r="P299">
            <v>417904</v>
          </cell>
          <cell r="Q299" t="str">
            <v>12</v>
          </cell>
          <cell r="R299" t="str">
            <v>Administrative &amp; University-Wide</v>
          </cell>
          <cell r="T299" t="b">
            <v>1</v>
          </cell>
          <cell r="U299" t="b">
            <v>1</v>
          </cell>
          <cell r="V299" t="b">
            <v>0</v>
          </cell>
          <cell r="W299" t="str">
            <v>Finance-General Administration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I299" t="str">
            <v>Tomb</v>
          </cell>
          <cell r="AJ299" t="str">
            <v>T</v>
          </cell>
        </row>
        <row r="300">
          <cell r="A300" t="str">
            <v>0022485</v>
          </cell>
          <cell r="D300" t="str">
            <v>FARNAM AND LAUDER ALT 4TH</v>
          </cell>
          <cell r="F300">
            <v>33054</v>
          </cell>
          <cell r="G300">
            <v>30136</v>
          </cell>
          <cell r="J300">
            <v>0</v>
          </cell>
          <cell r="K300">
            <v>2097542</v>
          </cell>
          <cell r="L300">
            <v>2097542</v>
          </cell>
          <cell r="M300">
            <v>0</v>
          </cell>
          <cell r="N300">
            <v>0</v>
          </cell>
          <cell r="O300">
            <v>200506</v>
          </cell>
          <cell r="P300">
            <v>2097542</v>
          </cell>
          <cell r="Q300" t="str">
            <v>0</v>
          </cell>
          <cell r="R300" t="str">
            <v>UNASSIGNED</v>
          </cell>
          <cell r="T300" t="b">
            <v>1</v>
          </cell>
          <cell r="U300" t="b">
            <v>1</v>
          </cell>
          <cell r="V300" t="b">
            <v>1</v>
          </cell>
          <cell r="W300" t="str">
            <v>MED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I300" t="str">
            <v>Tomb</v>
          </cell>
          <cell r="AJ300" t="str">
            <v>T</v>
          </cell>
        </row>
        <row r="301">
          <cell r="A301" t="str">
            <v>0022486</v>
          </cell>
          <cell r="D301" t="str">
            <v>FITKIN I ALTERATIONS</v>
          </cell>
          <cell r="F301">
            <v>33054</v>
          </cell>
          <cell r="G301">
            <v>30136</v>
          </cell>
          <cell r="J301">
            <v>0</v>
          </cell>
          <cell r="K301">
            <v>646753</v>
          </cell>
          <cell r="L301">
            <v>646753</v>
          </cell>
          <cell r="M301">
            <v>0</v>
          </cell>
          <cell r="N301">
            <v>0</v>
          </cell>
          <cell r="O301">
            <v>200506</v>
          </cell>
          <cell r="P301">
            <v>646753</v>
          </cell>
          <cell r="Q301" t="str">
            <v>0</v>
          </cell>
          <cell r="R301" t="str">
            <v>UNASSIGNED</v>
          </cell>
          <cell r="T301" t="b">
            <v>1</v>
          </cell>
          <cell r="U301" t="b">
            <v>1</v>
          </cell>
          <cell r="V301" t="b">
            <v>1</v>
          </cell>
          <cell r="W301" t="str">
            <v>MED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I301" t="str">
            <v>Tomb</v>
          </cell>
          <cell r="AJ301" t="str">
            <v>T</v>
          </cell>
        </row>
        <row r="302">
          <cell r="A302" t="str">
            <v>0022487</v>
          </cell>
          <cell r="B302" t="str">
            <v>P89053115</v>
          </cell>
          <cell r="C302" t="str">
            <v>89053115</v>
          </cell>
          <cell r="D302" t="str">
            <v>SHM BG72 FAN REPLACEMENT</v>
          </cell>
          <cell r="E302">
            <v>32280</v>
          </cell>
          <cell r="G302">
            <v>33298</v>
          </cell>
          <cell r="I302">
            <v>34834</v>
          </cell>
          <cell r="J302">
            <v>627190</v>
          </cell>
          <cell r="K302">
            <v>627190</v>
          </cell>
          <cell r="L302">
            <v>627190</v>
          </cell>
          <cell r="M302">
            <v>4625.5</v>
          </cell>
          <cell r="N302">
            <v>622564</v>
          </cell>
          <cell r="O302">
            <v>200506</v>
          </cell>
          <cell r="P302">
            <v>627190</v>
          </cell>
          <cell r="Q302" t="str">
            <v>80</v>
          </cell>
          <cell r="R302" t="str">
            <v>Medicine</v>
          </cell>
          <cell r="T302" t="b">
            <v>0</v>
          </cell>
          <cell r="U302" t="b">
            <v>1</v>
          </cell>
          <cell r="V302" t="b">
            <v>0</v>
          </cell>
          <cell r="W302" t="str">
            <v>Asset Management</v>
          </cell>
          <cell r="X302">
            <v>562000</v>
          </cell>
          <cell r="Y302">
            <v>60564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 t="str">
            <v>30</v>
          </cell>
          <cell r="AH302" t="str">
            <v>CM</v>
          </cell>
          <cell r="AI302" t="str">
            <v>FullyF</v>
          </cell>
          <cell r="AJ302" t="str">
            <v>FF</v>
          </cell>
        </row>
        <row r="303">
          <cell r="A303" t="str">
            <v>0022488</v>
          </cell>
          <cell r="D303" t="str">
            <v>SLB RM-220A A. C.</v>
          </cell>
          <cell r="E303">
            <v>32295</v>
          </cell>
          <cell r="F303">
            <v>33054</v>
          </cell>
          <cell r="G303">
            <v>32963</v>
          </cell>
          <cell r="I303">
            <v>32311</v>
          </cell>
          <cell r="J303">
            <v>43786</v>
          </cell>
          <cell r="K303">
            <v>43786</v>
          </cell>
          <cell r="L303">
            <v>43786</v>
          </cell>
          <cell r="M303">
            <v>44478.05</v>
          </cell>
          <cell r="N303">
            <v>0</v>
          </cell>
          <cell r="O303">
            <v>200506</v>
          </cell>
          <cell r="P303">
            <v>43786</v>
          </cell>
          <cell r="Q303" t="str">
            <v>09</v>
          </cell>
          <cell r="R303" t="str">
            <v>Law</v>
          </cell>
          <cell r="T303" t="b">
            <v>1</v>
          </cell>
          <cell r="U303" t="b">
            <v>1</v>
          </cell>
          <cell r="V303" t="b">
            <v>0</v>
          </cell>
          <cell r="W303" t="str">
            <v>PLN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I303" t="str">
            <v>Tomb</v>
          </cell>
          <cell r="AJ303" t="str">
            <v>T</v>
          </cell>
        </row>
        <row r="304">
          <cell r="A304" t="str">
            <v>0022489</v>
          </cell>
          <cell r="D304" t="str">
            <v>HEWITT QUADRANGLE STONE REPAIR</v>
          </cell>
          <cell r="E304">
            <v>32325</v>
          </cell>
          <cell r="F304">
            <v>33054</v>
          </cell>
          <cell r="G304">
            <v>30136</v>
          </cell>
          <cell r="I304">
            <v>34939</v>
          </cell>
          <cell r="J304">
            <v>44260</v>
          </cell>
          <cell r="K304">
            <v>44260</v>
          </cell>
          <cell r="L304">
            <v>44260</v>
          </cell>
          <cell r="M304">
            <v>44259.67</v>
          </cell>
          <cell r="N304">
            <v>0</v>
          </cell>
          <cell r="O304">
            <v>200506</v>
          </cell>
          <cell r="P304">
            <v>44260</v>
          </cell>
          <cell r="Q304" t="str">
            <v>13</v>
          </cell>
          <cell r="R304" t="str">
            <v>Other</v>
          </cell>
          <cell r="T304" t="b">
            <v>0</v>
          </cell>
          <cell r="U304" t="b">
            <v>1</v>
          </cell>
          <cell r="V304" t="b">
            <v>0</v>
          </cell>
          <cell r="W304" t="str">
            <v>PLN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I304" t="str">
            <v>Tomb</v>
          </cell>
          <cell r="AJ304" t="str">
            <v>T</v>
          </cell>
        </row>
        <row r="305">
          <cell r="A305" t="str">
            <v>0022490</v>
          </cell>
          <cell r="D305" t="str">
            <v>KBT RENOVATIONS-FINAL</v>
          </cell>
          <cell r="E305">
            <v>32295</v>
          </cell>
          <cell r="F305">
            <v>33054</v>
          </cell>
          <cell r="G305">
            <v>32963</v>
          </cell>
          <cell r="I305">
            <v>33053</v>
          </cell>
          <cell r="J305">
            <v>150470</v>
          </cell>
          <cell r="K305">
            <v>150470</v>
          </cell>
          <cell r="L305">
            <v>150470</v>
          </cell>
          <cell r="M305">
            <v>162749.44</v>
          </cell>
          <cell r="N305">
            <v>0</v>
          </cell>
          <cell r="O305">
            <v>200506</v>
          </cell>
          <cell r="P305">
            <v>150470</v>
          </cell>
          <cell r="Q305" t="str">
            <v>04</v>
          </cell>
          <cell r="R305" t="str">
            <v>Academic Space: Science</v>
          </cell>
          <cell r="T305" t="b">
            <v>1</v>
          </cell>
          <cell r="U305" t="b">
            <v>1</v>
          </cell>
          <cell r="V305" t="b">
            <v>0</v>
          </cell>
          <cell r="W305" t="str">
            <v>PLN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I305" t="str">
            <v>Tomb</v>
          </cell>
          <cell r="AJ305" t="str">
            <v>T</v>
          </cell>
        </row>
        <row r="306">
          <cell r="A306" t="str">
            <v>0022491</v>
          </cell>
          <cell r="B306" t="str">
            <v>F88070102</v>
          </cell>
          <cell r="C306" t="str">
            <v>88070102</v>
          </cell>
          <cell r="D306" t="str">
            <v>UTILITIES EXTENSION/YCMM &amp; YPI</v>
          </cell>
          <cell r="E306">
            <v>32325</v>
          </cell>
          <cell r="F306">
            <v>33785</v>
          </cell>
          <cell r="G306">
            <v>33298</v>
          </cell>
          <cell r="I306">
            <v>35317</v>
          </cell>
          <cell r="J306">
            <v>1559235</v>
          </cell>
          <cell r="K306">
            <v>1559235</v>
          </cell>
          <cell r="L306">
            <v>1559235</v>
          </cell>
          <cell r="M306">
            <v>0</v>
          </cell>
          <cell r="N306">
            <v>1559235</v>
          </cell>
          <cell r="O306">
            <v>200506</v>
          </cell>
          <cell r="P306">
            <v>1559235</v>
          </cell>
          <cell r="Q306" t="str">
            <v>66</v>
          </cell>
          <cell r="R306" t="str">
            <v>Admin&amp;Other YSM Utilities</v>
          </cell>
          <cell r="T306" t="b">
            <v>0</v>
          </cell>
          <cell r="U306" t="b">
            <v>1</v>
          </cell>
          <cell r="V306" t="b">
            <v>0</v>
          </cell>
          <cell r="W306" t="str">
            <v>Accounting And Contracts</v>
          </cell>
          <cell r="X306">
            <v>1533629</v>
          </cell>
          <cell r="Y306">
            <v>25606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 t="str">
            <v>40</v>
          </cell>
          <cell r="AH306" t="str">
            <v>UT</v>
          </cell>
          <cell r="AI306" t="str">
            <v>FullyF</v>
          </cell>
          <cell r="AJ306" t="str">
            <v>FF</v>
          </cell>
        </row>
        <row r="307">
          <cell r="A307" t="str">
            <v>0022492</v>
          </cell>
          <cell r="B307" t="str">
            <v>P88111522</v>
          </cell>
          <cell r="C307" t="str">
            <v>88111522</v>
          </cell>
          <cell r="D307" t="str">
            <v>DUNHAM 4TH FL MATH PH 2</v>
          </cell>
          <cell r="E307">
            <v>32387</v>
          </cell>
          <cell r="F307">
            <v>33054</v>
          </cell>
          <cell r="G307">
            <v>32933</v>
          </cell>
          <cell r="I307">
            <v>33049</v>
          </cell>
          <cell r="J307">
            <v>93964</v>
          </cell>
          <cell r="K307">
            <v>93964</v>
          </cell>
          <cell r="L307">
            <v>93964</v>
          </cell>
          <cell r="M307">
            <v>0</v>
          </cell>
          <cell r="N307">
            <v>93964</v>
          </cell>
          <cell r="O307">
            <v>200506</v>
          </cell>
          <cell r="P307">
            <v>93964</v>
          </cell>
          <cell r="Q307" t="str">
            <v>24</v>
          </cell>
          <cell r="R307" t="str">
            <v>Eng&amp;ApplSci</v>
          </cell>
          <cell r="T307" t="b">
            <v>0</v>
          </cell>
          <cell r="U307" t="b">
            <v>1</v>
          </cell>
          <cell r="V307" t="b">
            <v>0</v>
          </cell>
          <cell r="W307" t="str">
            <v>Accounting And Contracts</v>
          </cell>
          <cell r="X307">
            <v>93964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 t="str">
            <v>20</v>
          </cell>
          <cell r="AH307" t="str">
            <v>PR</v>
          </cell>
          <cell r="AI307" t="str">
            <v>FullyF</v>
          </cell>
          <cell r="AJ307" t="str">
            <v>FF</v>
          </cell>
        </row>
        <row r="308">
          <cell r="A308" t="str">
            <v>0022493</v>
          </cell>
          <cell r="B308" t="str">
            <v>88120622</v>
          </cell>
          <cell r="C308" t="str">
            <v>88120622</v>
          </cell>
          <cell r="D308" t="str">
            <v>PIERSON COLLEGE LIBRARY</v>
          </cell>
          <cell r="E308">
            <v>32387</v>
          </cell>
          <cell r="F308">
            <v>33238</v>
          </cell>
          <cell r="G308">
            <v>32963</v>
          </cell>
          <cell r="I308">
            <v>34729</v>
          </cell>
          <cell r="J308">
            <v>179728</v>
          </cell>
          <cell r="K308">
            <v>179728</v>
          </cell>
          <cell r="L308">
            <v>179728</v>
          </cell>
          <cell r="M308">
            <v>183533.43</v>
          </cell>
          <cell r="N308">
            <v>0</v>
          </cell>
          <cell r="O308">
            <v>200506</v>
          </cell>
          <cell r="P308">
            <v>179728</v>
          </cell>
          <cell r="Q308" t="str">
            <v>01</v>
          </cell>
          <cell r="R308" t="str">
            <v>Undergrad Housing: Residential Colleges</v>
          </cell>
          <cell r="T308" t="b">
            <v>1</v>
          </cell>
          <cell r="U308" t="b">
            <v>1</v>
          </cell>
          <cell r="V308" t="b">
            <v>0</v>
          </cell>
          <cell r="W308" t="str">
            <v>PLN</v>
          </cell>
          <cell r="X308">
            <v>0</v>
          </cell>
          <cell r="Y308">
            <v>0</v>
          </cell>
          <cell r="Z308">
            <v>136018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I308" t="str">
            <v>Tomb</v>
          </cell>
          <cell r="AJ308" t="str">
            <v>T</v>
          </cell>
        </row>
        <row r="309">
          <cell r="A309" t="str">
            <v>0022495</v>
          </cell>
          <cell r="B309" t="str">
            <v>F88090101</v>
          </cell>
          <cell r="C309" t="str">
            <v>88090101</v>
          </cell>
          <cell r="D309" t="str">
            <v>YORK ST 149 UTILITY EXT.</v>
          </cell>
          <cell r="E309">
            <v>32387</v>
          </cell>
          <cell r="F309">
            <v>33054</v>
          </cell>
          <cell r="G309">
            <v>33054</v>
          </cell>
          <cell r="I309">
            <v>33052</v>
          </cell>
          <cell r="J309">
            <v>596529</v>
          </cell>
          <cell r="K309">
            <v>596529</v>
          </cell>
          <cell r="L309">
            <v>596529</v>
          </cell>
          <cell r="M309">
            <v>0</v>
          </cell>
          <cell r="N309">
            <v>596529</v>
          </cell>
          <cell r="O309">
            <v>200506</v>
          </cell>
          <cell r="P309">
            <v>596529</v>
          </cell>
          <cell r="Q309" t="str">
            <v>65</v>
          </cell>
          <cell r="R309" t="str">
            <v>Admin&amp;Other Utilities Central</v>
          </cell>
          <cell r="T309" t="b">
            <v>0</v>
          </cell>
          <cell r="U309" t="b">
            <v>1</v>
          </cell>
          <cell r="V309" t="b">
            <v>0</v>
          </cell>
          <cell r="W309" t="str">
            <v>Accounting And Contracts</v>
          </cell>
          <cell r="X309">
            <v>596529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 t="str">
            <v>30</v>
          </cell>
          <cell r="AH309" t="str">
            <v>CM</v>
          </cell>
          <cell r="AI309" t="str">
            <v>FullyF</v>
          </cell>
          <cell r="AJ309" t="str">
            <v>FF</v>
          </cell>
        </row>
        <row r="310">
          <cell r="A310" t="str">
            <v>0022499</v>
          </cell>
          <cell r="D310" t="str">
            <v>KBT GENERAL COSTS</v>
          </cell>
          <cell r="E310">
            <v>32325</v>
          </cell>
          <cell r="F310">
            <v>33054</v>
          </cell>
          <cell r="G310">
            <v>32963</v>
          </cell>
          <cell r="I310">
            <v>33053</v>
          </cell>
          <cell r="J310">
            <v>43299</v>
          </cell>
          <cell r="K310">
            <v>43299</v>
          </cell>
          <cell r="L310">
            <v>43299</v>
          </cell>
          <cell r="M310">
            <v>45737.94</v>
          </cell>
          <cell r="N310">
            <v>0</v>
          </cell>
          <cell r="O310">
            <v>200506</v>
          </cell>
          <cell r="P310">
            <v>43299</v>
          </cell>
          <cell r="Q310" t="str">
            <v>04</v>
          </cell>
          <cell r="R310" t="str">
            <v>Academic Space: Science</v>
          </cell>
          <cell r="T310" t="b">
            <v>1</v>
          </cell>
          <cell r="U310" t="b">
            <v>1</v>
          </cell>
          <cell r="V310" t="b">
            <v>0</v>
          </cell>
          <cell r="W310" t="str">
            <v>PLN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I310" t="str">
            <v>Tomb</v>
          </cell>
          <cell r="AJ310" t="str">
            <v>T</v>
          </cell>
        </row>
        <row r="311">
          <cell r="A311" t="str">
            <v>0022501</v>
          </cell>
          <cell r="B311" t="str">
            <v>P93111509</v>
          </cell>
          <cell r="C311" t="str">
            <v>93111509</v>
          </cell>
          <cell r="D311" t="str">
            <v>MCCLELLAN HALL RENOVATION</v>
          </cell>
          <cell r="E311">
            <v>34274</v>
          </cell>
          <cell r="F311">
            <v>34972</v>
          </cell>
          <cell r="G311">
            <v>34578</v>
          </cell>
          <cell r="I311">
            <v>35317</v>
          </cell>
          <cell r="J311">
            <v>1540410</v>
          </cell>
          <cell r="K311">
            <v>1540410</v>
          </cell>
          <cell r="L311">
            <v>1540410</v>
          </cell>
          <cell r="M311">
            <v>0</v>
          </cell>
          <cell r="N311">
            <v>1540410</v>
          </cell>
          <cell r="O311">
            <v>200506</v>
          </cell>
          <cell r="P311">
            <v>1540410</v>
          </cell>
          <cell r="Q311" t="str">
            <v>71</v>
          </cell>
          <cell r="R311" t="str">
            <v>Residential - Undergraduate</v>
          </cell>
          <cell r="T311" t="b">
            <v>0</v>
          </cell>
          <cell r="U311" t="b">
            <v>1</v>
          </cell>
          <cell r="V311" t="b">
            <v>0</v>
          </cell>
          <cell r="W311" t="str">
            <v>Accounting And Contracts</v>
          </cell>
          <cell r="X311">
            <v>0</v>
          </cell>
          <cell r="Y311">
            <v>1540410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 t="str">
            <v>20</v>
          </cell>
          <cell r="AH311" t="str">
            <v>PR</v>
          </cell>
          <cell r="AI311" t="str">
            <v>FullyF</v>
          </cell>
          <cell r="AJ311" t="str">
            <v>FF</v>
          </cell>
        </row>
        <row r="312">
          <cell r="A312" t="str">
            <v>0022502</v>
          </cell>
          <cell r="D312" t="str">
            <v>SLOANE PHYSICS, THEORY MOVE</v>
          </cell>
          <cell r="E312">
            <v>32395</v>
          </cell>
          <cell r="F312">
            <v>33419</v>
          </cell>
          <cell r="G312">
            <v>32963</v>
          </cell>
          <cell r="I312">
            <v>34939</v>
          </cell>
          <cell r="J312">
            <v>325609</v>
          </cell>
          <cell r="K312">
            <v>325609</v>
          </cell>
          <cell r="L312">
            <v>325609</v>
          </cell>
          <cell r="M312">
            <v>332278.89</v>
          </cell>
          <cell r="N312">
            <v>0</v>
          </cell>
          <cell r="O312">
            <v>200506</v>
          </cell>
          <cell r="P312">
            <v>325609</v>
          </cell>
          <cell r="Q312" t="str">
            <v>04</v>
          </cell>
          <cell r="R312" t="str">
            <v>Academic Space: Science</v>
          </cell>
          <cell r="T312" t="b">
            <v>1</v>
          </cell>
          <cell r="U312" t="b">
            <v>1</v>
          </cell>
          <cell r="V312" t="b">
            <v>0</v>
          </cell>
          <cell r="W312" t="str">
            <v>PLN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I312" t="str">
            <v>Tomb</v>
          </cell>
          <cell r="AJ312" t="str">
            <v>T</v>
          </cell>
        </row>
        <row r="313">
          <cell r="A313" t="str">
            <v>0022503</v>
          </cell>
          <cell r="D313" t="str">
            <v>YUP WAREHOUSE ADDITION</v>
          </cell>
          <cell r="E313">
            <v>32387</v>
          </cell>
          <cell r="F313">
            <v>33407</v>
          </cell>
          <cell r="G313">
            <v>27484</v>
          </cell>
          <cell r="I313">
            <v>31953</v>
          </cell>
          <cell r="J313">
            <v>4535</v>
          </cell>
          <cell r="K313">
            <v>4535</v>
          </cell>
          <cell r="L313">
            <v>4535</v>
          </cell>
          <cell r="M313">
            <v>4534.5600000000004</v>
          </cell>
          <cell r="N313">
            <v>0</v>
          </cell>
          <cell r="O313">
            <v>200506</v>
          </cell>
          <cell r="P313">
            <v>4535</v>
          </cell>
          <cell r="Q313" t="str">
            <v>13</v>
          </cell>
          <cell r="R313" t="str">
            <v>Other</v>
          </cell>
          <cell r="T313" t="b">
            <v>1</v>
          </cell>
          <cell r="U313" t="b">
            <v>1</v>
          </cell>
          <cell r="V313" t="b">
            <v>0</v>
          </cell>
          <cell r="W313" t="str">
            <v>PLN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I313" t="str">
            <v>Tomb</v>
          </cell>
          <cell r="AJ313" t="str">
            <v>T</v>
          </cell>
        </row>
        <row r="314">
          <cell r="A314" t="str">
            <v>0022504</v>
          </cell>
          <cell r="D314" t="str">
            <v>TRUMBULL 89 OFFICES</v>
          </cell>
          <cell r="E314">
            <v>32387</v>
          </cell>
          <cell r="F314">
            <v>33054</v>
          </cell>
          <cell r="G314">
            <v>30136</v>
          </cell>
          <cell r="I314">
            <v>34939</v>
          </cell>
          <cell r="J314">
            <v>17376</v>
          </cell>
          <cell r="K314">
            <v>17376</v>
          </cell>
          <cell r="L314">
            <v>17376</v>
          </cell>
          <cell r="M314">
            <v>17376.48</v>
          </cell>
          <cell r="N314">
            <v>0</v>
          </cell>
          <cell r="O314">
            <v>200506</v>
          </cell>
          <cell r="P314">
            <v>17376</v>
          </cell>
          <cell r="Q314" t="str">
            <v>04</v>
          </cell>
          <cell r="R314" t="str">
            <v>Academic Space: Science</v>
          </cell>
          <cell r="T314" t="b">
            <v>0</v>
          </cell>
          <cell r="U314" t="b">
            <v>1</v>
          </cell>
          <cell r="V314" t="b">
            <v>0</v>
          </cell>
          <cell r="W314" t="str">
            <v>PLN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I314" t="str">
            <v>Tomb</v>
          </cell>
          <cell r="AJ314" t="str">
            <v>T</v>
          </cell>
        </row>
        <row r="315">
          <cell r="A315" t="str">
            <v>0022506</v>
          </cell>
          <cell r="D315" t="str">
            <v>COLLEGE 493 RENOVATIONS</v>
          </cell>
          <cell r="E315">
            <v>32387</v>
          </cell>
          <cell r="F315">
            <v>33054</v>
          </cell>
          <cell r="G315">
            <v>30136</v>
          </cell>
          <cell r="I315">
            <v>34936</v>
          </cell>
          <cell r="J315">
            <v>72615</v>
          </cell>
          <cell r="K315">
            <v>72615</v>
          </cell>
          <cell r="L315">
            <v>72615</v>
          </cell>
          <cell r="M315">
            <v>74675.13</v>
          </cell>
          <cell r="N315">
            <v>0</v>
          </cell>
          <cell r="O315">
            <v>200506</v>
          </cell>
          <cell r="P315">
            <v>72615</v>
          </cell>
          <cell r="Q315" t="str">
            <v>04</v>
          </cell>
          <cell r="R315" t="str">
            <v>Academic Space: Science</v>
          </cell>
          <cell r="T315" t="b">
            <v>0</v>
          </cell>
          <cell r="U315" t="b">
            <v>1</v>
          </cell>
          <cell r="V315" t="b">
            <v>0</v>
          </cell>
          <cell r="W315" t="str">
            <v>PLN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I315" t="str">
            <v>Tomb</v>
          </cell>
          <cell r="AJ315" t="str">
            <v>T</v>
          </cell>
        </row>
        <row r="316">
          <cell r="A316" t="str">
            <v>0022507</v>
          </cell>
          <cell r="D316" t="str">
            <v>YHP EQUIPMENT</v>
          </cell>
          <cell r="E316">
            <v>32387</v>
          </cell>
          <cell r="F316">
            <v>33419</v>
          </cell>
          <cell r="G316">
            <v>32689</v>
          </cell>
          <cell r="I316">
            <v>34719</v>
          </cell>
          <cell r="J316">
            <v>32300</v>
          </cell>
          <cell r="K316">
            <v>32300</v>
          </cell>
          <cell r="L316">
            <v>32300</v>
          </cell>
          <cell r="M316">
            <v>-0.24</v>
          </cell>
          <cell r="N316">
            <v>32300</v>
          </cell>
          <cell r="O316">
            <v>200506</v>
          </cell>
          <cell r="P316">
            <v>32300</v>
          </cell>
          <cell r="Q316" t="str">
            <v>12</v>
          </cell>
          <cell r="R316" t="str">
            <v>Administrative &amp; University-Wide</v>
          </cell>
          <cell r="T316" t="b">
            <v>1</v>
          </cell>
          <cell r="U316" t="b">
            <v>1</v>
          </cell>
          <cell r="V316" t="b">
            <v>0</v>
          </cell>
          <cell r="W316" t="str">
            <v>FIN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I316" t="str">
            <v>Tomb</v>
          </cell>
          <cell r="AJ316" t="str">
            <v>T</v>
          </cell>
        </row>
        <row r="317">
          <cell r="A317" t="str">
            <v>0022508</v>
          </cell>
          <cell r="D317" t="str">
            <v>MANSFIELD 171 PURCHASE</v>
          </cell>
          <cell r="E317">
            <v>32387</v>
          </cell>
          <cell r="F317">
            <v>33419</v>
          </cell>
          <cell r="G317">
            <v>30136</v>
          </cell>
          <cell r="I317">
            <v>34751</v>
          </cell>
          <cell r="J317">
            <v>135482</v>
          </cell>
          <cell r="K317">
            <v>135482</v>
          </cell>
          <cell r="L317">
            <v>135482</v>
          </cell>
          <cell r="M317">
            <v>135481.72</v>
          </cell>
          <cell r="N317">
            <v>0</v>
          </cell>
          <cell r="O317">
            <v>200506</v>
          </cell>
          <cell r="P317">
            <v>135482</v>
          </cell>
          <cell r="Q317" t="str">
            <v>03</v>
          </cell>
          <cell r="R317" t="str">
            <v>Graduate and Other Housing</v>
          </cell>
          <cell r="T317" t="b">
            <v>0</v>
          </cell>
          <cell r="U317" t="b">
            <v>1</v>
          </cell>
          <cell r="V317" t="b">
            <v>0</v>
          </cell>
          <cell r="W317" t="str">
            <v>FIN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I317" t="str">
            <v>Tomb</v>
          </cell>
          <cell r="AJ317" t="str">
            <v>T</v>
          </cell>
        </row>
        <row r="318">
          <cell r="A318" t="str">
            <v>0022513</v>
          </cell>
          <cell r="D318" t="str">
            <v>OML SEMINAR RM 150</v>
          </cell>
          <cell r="E318">
            <v>32143</v>
          </cell>
          <cell r="F318">
            <v>33419</v>
          </cell>
          <cell r="G318">
            <v>32963</v>
          </cell>
          <cell r="J318">
            <v>0</v>
          </cell>
          <cell r="K318">
            <v>3125</v>
          </cell>
          <cell r="L318">
            <v>3125</v>
          </cell>
          <cell r="M318">
            <v>0</v>
          </cell>
          <cell r="N318">
            <v>0</v>
          </cell>
          <cell r="O318">
            <v>200506</v>
          </cell>
          <cell r="P318">
            <v>3125</v>
          </cell>
          <cell r="Q318" t="str">
            <v>0</v>
          </cell>
          <cell r="R318" t="str">
            <v>UNASSIGNED</v>
          </cell>
          <cell r="T318" t="b">
            <v>1</v>
          </cell>
          <cell r="U318" t="b">
            <v>1</v>
          </cell>
          <cell r="V318" t="b">
            <v>1</v>
          </cell>
          <cell r="W318" t="str">
            <v>PLN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I318" t="str">
            <v>Tomb</v>
          </cell>
          <cell r="AJ318" t="str">
            <v>T</v>
          </cell>
        </row>
        <row r="319">
          <cell r="A319" t="str">
            <v>0022514</v>
          </cell>
          <cell r="D319" t="str">
            <v>OML COLD ROOM</v>
          </cell>
          <cell r="E319">
            <v>32387</v>
          </cell>
          <cell r="F319">
            <v>33419</v>
          </cell>
          <cell r="G319">
            <v>32963</v>
          </cell>
          <cell r="J319">
            <v>0</v>
          </cell>
          <cell r="K319">
            <v>288</v>
          </cell>
          <cell r="L319">
            <v>288</v>
          </cell>
          <cell r="M319">
            <v>0</v>
          </cell>
          <cell r="N319">
            <v>0</v>
          </cell>
          <cell r="O319">
            <v>200506</v>
          </cell>
          <cell r="P319">
            <v>288</v>
          </cell>
          <cell r="Q319" t="str">
            <v>0</v>
          </cell>
          <cell r="R319" t="str">
            <v>UNASSIGNED</v>
          </cell>
          <cell r="T319" t="b">
            <v>1</v>
          </cell>
          <cell r="U319" t="b">
            <v>1</v>
          </cell>
          <cell r="V319" t="b">
            <v>1</v>
          </cell>
          <cell r="W319" t="str">
            <v>PLN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I319" t="str">
            <v>Tomb</v>
          </cell>
          <cell r="AJ319" t="str">
            <v>T</v>
          </cell>
        </row>
        <row r="320">
          <cell r="A320" t="str">
            <v>0022515</v>
          </cell>
          <cell r="D320" t="str">
            <v>KBT WYMAN</v>
          </cell>
          <cell r="E320">
            <v>32448</v>
          </cell>
          <cell r="F320">
            <v>33054</v>
          </cell>
          <cell r="G320">
            <v>30136</v>
          </cell>
          <cell r="I320">
            <v>31842</v>
          </cell>
          <cell r="J320">
            <v>46918</v>
          </cell>
          <cell r="K320">
            <v>46918</v>
          </cell>
          <cell r="L320">
            <v>46918</v>
          </cell>
          <cell r="M320">
            <v>47472.94</v>
          </cell>
          <cell r="N320">
            <v>0</v>
          </cell>
          <cell r="O320">
            <v>200506</v>
          </cell>
          <cell r="P320">
            <v>46918</v>
          </cell>
          <cell r="Q320" t="str">
            <v>04</v>
          </cell>
          <cell r="R320" t="str">
            <v>Academic Space: Science</v>
          </cell>
          <cell r="T320" t="b">
            <v>0</v>
          </cell>
          <cell r="U320" t="b">
            <v>1</v>
          </cell>
          <cell r="V320" t="b">
            <v>0</v>
          </cell>
          <cell r="W320" t="str">
            <v>PLN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I320" t="str">
            <v>Tomb</v>
          </cell>
          <cell r="AJ320" t="str">
            <v>T</v>
          </cell>
        </row>
        <row r="321">
          <cell r="A321" t="str">
            <v>0022516</v>
          </cell>
          <cell r="B321" t="str">
            <v>89103001</v>
          </cell>
          <cell r="C321" t="str">
            <v>89103001</v>
          </cell>
          <cell r="D321" t="str">
            <v>KBT FORSCHER</v>
          </cell>
          <cell r="E321">
            <v>32448</v>
          </cell>
          <cell r="F321">
            <v>33407</v>
          </cell>
          <cell r="G321">
            <v>33328</v>
          </cell>
          <cell r="I321">
            <v>34171</v>
          </cell>
          <cell r="J321">
            <v>130644</v>
          </cell>
          <cell r="K321">
            <v>130644</v>
          </cell>
          <cell r="L321">
            <v>130644</v>
          </cell>
          <cell r="M321">
            <v>130644.32</v>
          </cell>
          <cell r="N321">
            <v>0</v>
          </cell>
          <cell r="O321">
            <v>200506</v>
          </cell>
          <cell r="P321">
            <v>130644</v>
          </cell>
          <cell r="Q321" t="str">
            <v>04</v>
          </cell>
          <cell r="R321" t="str">
            <v>Academic Space: Science</v>
          </cell>
          <cell r="T321" t="b">
            <v>1</v>
          </cell>
          <cell r="U321" t="b">
            <v>1</v>
          </cell>
          <cell r="V321" t="b">
            <v>0</v>
          </cell>
          <cell r="W321" t="str">
            <v>PLN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I321" t="str">
            <v>Tomb</v>
          </cell>
          <cell r="AJ321" t="str">
            <v>T</v>
          </cell>
        </row>
        <row r="322">
          <cell r="A322" t="str">
            <v>0022518</v>
          </cell>
          <cell r="D322" t="str">
            <v>KBT RUDDLE</v>
          </cell>
          <cell r="E322">
            <v>32448</v>
          </cell>
          <cell r="F322">
            <v>33054</v>
          </cell>
          <cell r="G322">
            <v>33328</v>
          </cell>
          <cell r="I322">
            <v>33053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200506</v>
          </cell>
          <cell r="P322">
            <v>0</v>
          </cell>
          <cell r="Q322" t="str">
            <v>04</v>
          </cell>
          <cell r="R322" t="str">
            <v>Academic Space: Science</v>
          </cell>
          <cell r="T322" t="b">
            <v>1</v>
          </cell>
          <cell r="U322" t="b">
            <v>1</v>
          </cell>
          <cell r="V322" t="b">
            <v>0</v>
          </cell>
          <cell r="W322" t="str">
            <v>PLN</v>
          </cell>
          <cell r="X322">
            <v>0</v>
          </cell>
          <cell r="Y322">
            <v>0</v>
          </cell>
          <cell r="Z322">
            <v>0</v>
          </cell>
          <cell r="AI322" t="str">
            <v>Tomb</v>
          </cell>
          <cell r="AJ322" t="str">
            <v>T</v>
          </cell>
        </row>
        <row r="323">
          <cell r="A323" t="str">
            <v>0022519</v>
          </cell>
          <cell r="D323" t="str">
            <v>KBT BIGGIN</v>
          </cell>
          <cell r="E323">
            <v>32448</v>
          </cell>
          <cell r="F323">
            <v>33054</v>
          </cell>
          <cell r="G323">
            <v>32963</v>
          </cell>
          <cell r="I323">
            <v>31842</v>
          </cell>
          <cell r="J323">
            <v>8845</v>
          </cell>
          <cell r="K323">
            <v>8845</v>
          </cell>
          <cell r="L323">
            <v>8845</v>
          </cell>
          <cell r="M323">
            <v>8983.08</v>
          </cell>
          <cell r="N323">
            <v>0</v>
          </cell>
          <cell r="O323">
            <v>200506</v>
          </cell>
          <cell r="P323">
            <v>8845</v>
          </cell>
          <cell r="Q323" t="str">
            <v>04</v>
          </cell>
          <cell r="R323" t="str">
            <v>Academic Space: Science</v>
          </cell>
          <cell r="T323" t="b">
            <v>1</v>
          </cell>
          <cell r="U323" t="b">
            <v>1</v>
          </cell>
          <cell r="V323" t="b">
            <v>0</v>
          </cell>
          <cell r="W323" t="str">
            <v>PLN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I323" t="str">
            <v>Tomb</v>
          </cell>
          <cell r="AJ323" t="str">
            <v>T</v>
          </cell>
        </row>
        <row r="324">
          <cell r="A324" t="str">
            <v>0022521</v>
          </cell>
          <cell r="D324" t="str">
            <v>KBT-2</v>
          </cell>
          <cell r="E324">
            <v>32417</v>
          </cell>
          <cell r="F324">
            <v>33054</v>
          </cell>
          <cell r="G324">
            <v>32963</v>
          </cell>
          <cell r="I324">
            <v>33053</v>
          </cell>
          <cell r="J324">
            <v>387027</v>
          </cell>
          <cell r="K324">
            <v>387027</v>
          </cell>
          <cell r="L324">
            <v>387027</v>
          </cell>
          <cell r="M324">
            <v>398170.27</v>
          </cell>
          <cell r="N324">
            <v>0</v>
          </cell>
          <cell r="O324">
            <v>200506</v>
          </cell>
          <cell r="P324">
            <v>387027</v>
          </cell>
          <cell r="Q324" t="str">
            <v>04</v>
          </cell>
          <cell r="R324" t="str">
            <v>Academic Space: Science</v>
          </cell>
          <cell r="T324" t="b">
            <v>1</v>
          </cell>
          <cell r="U324" t="b">
            <v>1</v>
          </cell>
          <cell r="V324" t="b">
            <v>0</v>
          </cell>
          <cell r="W324" t="str">
            <v>PLN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I324" t="str">
            <v>Tomb</v>
          </cell>
          <cell r="AJ324" t="str">
            <v>T</v>
          </cell>
        </row>
        <row r="325">
          <cell r="A325" t="str">
            <v>0022525</v>
          </cell>
          <cell r="B325" t="str">
            <v>F88090106</v>
          </cell>
          <cell r="C325" t="str">
            <v>88090106</v>
          </cell>
          <cell r="D325" t="str">
            <v>COLLEGE ST SIDEWALK</v>
          </cell>
          <cell r="E325">
            <v>32387</v>
          </cell>
          <cell r="F325">
            <v>33054</v>
          </cell>
          <cell r="G325">
            <v>32933</v>
          </cell>
          <cell r="I325">
            <v>33049</v>
          </cell>
          <cell r="J325">
            <v>60689</v>
          </cell>
          <cell r="K325">
            <v>60689</v>
          </cell>
          <cell r="L325">
            <v>60689</v>
          </cell>
          <cell r="M325">
            <v>0</v>
          </cell>
          <cell r="N325">
            <v>60689</v>
          </cell>
          <cell r="O325">
            <v>200506</v>
          </cell>
          <cell r="P325">
            <v>60689</v>
          </cell>
          <cell r="Q325" t="str">
            <v>71</v>
          </cell>
          <cell r="R325" t="str">
            <v>Residential - Undergraduate</v>
          </cell>
          <cell r="T325" t="b">
            <v>0</v>
          </cell>
          <cell r="U325" t="b">
            <v>1</v>
          </cell>
          <cell r="V325" t="b">
            <v>0</v>
          </cell>
          <cell r="W325" t="str">
            <v>Accounting And Contracts</v>
          </cell>
          <cell r="X325">
            <v>60689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 t="str">
            <v>30</v>
          </cell>
          <cell r="AH325" t="str">
            <v>CM</v>
          </cell>
          <cell r="AI325" t="str">
            <v>FullyF</v>
          </cell>
          <cell r="AJ325" t="str">
            <v>FF</v>
          </cell>
        </row>
        <row r="326">
          <cell r="A326" t="str">
            <v>0022526</v>
          </cell>
          <cell r="B326" t="str">
            <v>F88090107</v>
          </cell>
          <cell r="C326" t="str">
            <v>88090107</v>
          </cell>
          <cell r="D326" t="str">
            <v>OLD CAMPUS SPRINKLERS</v>
          </cell>
          <cell r="E326">
            <v>32387</v>
          </cell>
          <cell r="F326">
            <v>33419</v>
          </cell>
          <cell r="G326">
            <v>33390</v>
          </cell>
          <cell r="I326">
            <v>33049</v>
          </cell>
          <cell r="J326">
            <v>34129</v>
          </cell>
          <cell r="K326">
            <v>34129</v>
          </cell>
          <cell r="L326">
            <v>34129</v>
          </cell>
          <cell r="M326">
            <v>0</v>
          </cell>
          <cell r="N326">
            <v>34129</v>
          </cell>
          <cell r="O326">
            <v>200506</v>
          </cell>
          <cell r="P326">
            <v>34129</v>
          </cell>
          <cell r="Q326" t="str">
            <v>71</v>
          </cell>
          <cell r="R326" t="str">
            <v>Residential - Undergraduate</v>
          </cell>
          <cell r="T326" t="b">
            <v>0</v>
          </cell>
          <cell r="U326" t="b">
            <v>1</v>
          </cell>
          <cell r="V326" t="b">
            <v>0</v>
          </cell>
          <cell r="W326" t="str">
            <v>Accounting And Contracts</v>
          </cell>
          <cell r="X326">
            <v>34129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 t="str">
            <v>30</v>
          </cell>
          <cell r="AH326" t="str">
            <v>CM</v>
          </cell>
          <cell r="AI326" t="str">
            <v>FullyF</v>
          </cell>
          <cell r="AJ326" t="str">
            <v>FF</v>
          </cell>
        </row>
        <row r="327">
          <cell r="A327" t="str">
            <v>0022528</v>
          </cell>
          <cell r="B327" t="str">
            <v>89082201</v>
          </cell>
          <cell r="C327" t="str">
            <v>89082201</v>
          </cell>
          <cell r="D327" t="str">
            <v>WOOLSEY FIRE REPAIR</v>
          </cell>
          <cell r="E327">
            <v>32387</v>
          </cell>
          <cell r="F327">
            <v>33054</v>
          </cell>
          <cell r="G327">
            <v>32963</v>
          </cell>
          <cell r="I327">
            <v>32462</v>
          </cell>
          <cell r="J327">
            <v>85757</v>
          </cell>
          <cell r="K327">
            <v>85757</v>
          </cell>
          <cell r="L327">
            <v>85757</v>
          </cell>
          <cell r="M327">
            <v>85757.27</v>
          </cell>
          <cell r="N327">
            <v>0</v>
          </cell>
          <cell r="O327">
            <v>200506</v>
          </cell>
          <cell r="P327">
            <v>85757</v>
          </cell>
          <cell r="Q327" t="str">
            <v>11</v>
          </cell>
          <cell r="R327" t="str">
            <v>Utilities &amp; Infrastructure</v>
          </cell>
          <cell r="T327" t="b">
            <v>1</v>
          </cell>
          <cell r="U327" t="b">
            <v>1</v>
          </cell>
          <cell r="V327" t="b">
            <v>0</v>
          </cell>
          <cell r="W327" t="str">
            <v>MGT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I327" t="str">
            <v>Tomb</v>
          </cell>
          <cell r="AJ327" t="str">
            <v>T</v>
          </cell>
        </row>
        <row r="328">
          <cell r="A328" t="str">
            <v>0022529</v>
          </cell>
          <cell r="B328" t="str">
            <v>P89091214</v>
          </cell>
          <cell r="C328" t="str">
            <v>89091214</v>
          </cell>
          <cell r="D328" t="str">
            <v>PIERSON SAGE GARAGE REPAIR</v>
          </cell>
          <cell r="E328">
            <v>32387</v>
          </cell>
          <cell r="F328">
            <v>33054</v>
          </cell>
          <cell r="G328">
            <v>32752</v>
          </cell>
          <cell r="I328">
            <v>33053</v>
          </cell>
          <cell r="J328">
            <v>203997</v>
          </cell>
          <cell r="K328">
            <v>203997</v>
          </cell>
          <cell r="L328">
            <v>203997</v>
          </cell>
          <cell r="M328">
            <v>0</v>
          </cell>
          <cell r="N328">
            <v>203997</v>
          </cell>
          <cell r="O328">
            <v>200506</v>
          </cell>
          <cell r="P328">
            <v>203997</v>
          </cell>
          <cell r="Q328" t="str">
            <v>61</v>
          </cell>
          <cell r="R328" t="str">
            <v>Admin&amp;Other Other</v>
          </cell>
          <cell r="T328" t="b">
            <v>0</v>
          </cell>
          <cell r="U328" t="b">
            <v>1</v>
          </cell>
          <cell r="V328" t="b">
            <v>0</v>
          </cell>
          <cell r="W328" t="str">
            <v>Accounting And Contracts</v>
          </cell>
          <cell r="X328">
            <v>203997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 t="str">
            <v>30</v>
          </cell>
          <cell r="AH328" t="str">
            <v>CM</v>
          </cell>
          <cell r="AI328" t="str">
            <v>FullyF</v>
          </cell>
          <cell r="AJ328" t="str">
            <v>FF</v>
          </cell>
        </row>
        <row r="329">
          <cell r="A329" t="str">
            <v>0022532</v>
          </cell>
          <cell r="D329" t="str">
            <v>LMP 1ST FL INT MED</v>
          </cell>
          <cell r="E329">
            <v>32387</v>
          </cell>
          <cell r="F329">
            <v>33542</v>
          </cell>
          <cell r="G329">
            <v>33328</v>
          </cell>
          <cell r="I329">
            <v>34834</v>
          </cell>
          <cell r="J329">
            <v>1540740</v>
          </cell>
          <cell r="K329">
            <v>1540740</v>
          </cell>
          <cell r="L329">
            <v>1540740</v>
          </cell>
          <cell r="M329">
            <v>1638469.5</v>
          </cell>
          <cell r="N329">
            <v>0</v>
          </cell>
          <cell r="O329">
            <v>200506</v>
          </cell>
          <cell r="P329">
            <v>1540740</v>
          </cell>
          <cell r="Q329" t="str">
            <v>08</v>
          </cell>
          <cell r="R329" t="str">
            <v>Medicine</v>
          </cell>
          <cell r="T329" t="b">
            <v>1</v>
          </cell>
          <cell r="U329" t="b">
            <v>1</v>
          </cell>
          <cell r="V329" t="b">
            <v>0</v>
          </cell>
          <cell r="W329" t="str">
            <v>MED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I329" t="str">
            <v>Tomb</v>
          </cell>
          <cell r="AJ329" t="str">
            <v>T</v>
          </cell>
        </row>
        <row r="330">
          <cell r="A330" t="str">
            <v>0022533</v>
          </cell>
          <cell r="D330" t="str">
            <v>YPB-YNHH SCANNER</v>
          </cell>
          <cell r="E330">
            <v>32387</v>
          </cell>
          <cell r="F330">
            <v>33054</v>
          </cell>
          <cell r="G330">
            <v>32598</v>
          </cell>
          <cell r="I330">
            <v>34834</v>
          </cell>
          <cell r="J330">
            <v>217537</v>
          </cell>
          <cell r="K330">
            <v>217537</v>
          </cell>
          <cell r="L330">
            <v>217537</v>
          </cell>
          <cell r="M330">
            <v>221270.43</v>
          </cell>
          <cell r="N330">
            <v>0</v>
          </cell>
          <cell r="O330">
            <v>200506</v>
          </cell>
          <cell r="P330">
            <v>217537</v>
          </cell>
          <cell r="Q330" t="str">
            <v>08</v>
          </cell>
          <cell r="R330" t="str">
            <v>Medicine</v>
          </cell>
          <cell r="T330" t="b">
            <v>1</v>
          </cell>
          <cell r="U330" t="b">
            <v>1</v>
          </cell>
          <cell r="V330" t="b">
            <v>0</v>
          </cell>
          <cell r="W330" t="str">
            <v>MED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I330" t="str">
            <v>Tomb</v>
          </cell>
          <cell r="AJ330" t="str">
            <v>T</v>
          </cell>
        </row>
        <row r="331">
          <cell r="A331" t="str">
            <v>0022535</v>
          </cell>
          <cell r="D331" t="str">
            <v>CALHOUN COLLEGE</v>
          </cell>
          <cell r="E331">
            <v>32448</v>
          </cell>
          <cell r="F331">
            <v>33222</v>
          </cell>
          <cell r="G331">
            <v>32781</v>
          </cell>
          <cell r="I331">
            <v>33049</v>
          </cell>
          <cell r="J331">
            <v>3318121</v>
          </cell>
          <cell r="K331">
            <v>3318121</v>
          </cell>
          <cell r="L331">
            <v>3318121</v>
          </cell>
          <cell r="M331">
            <v>3404807.44</v>
          </cell>
          <cell r="N331">
            <v>0</v>
          </cell>
          <cell r="O331">
            <v>200506</v>
          </cell>
          <cell r="P331">
            <v>3318121</v>
          </cell>
          <cell r="Q331" t="str">
            <v>01</v>
          </cell>
          <cell r="R331" t="str">
            <v>Undergrad Housing: Residential Colleges</v>
          </cell>
          <cell r="T331" t="b">
            <v>1</v>
          </cell>
          <cell r="U331" t="b">
            <v>1</v>
          </cell>
          <cell r="V331" t="b">
            <v>0</v>
          </cell>
          <cell r="W331" t="str">
            <v>PLN</v>
          </cell>
          <cell r="X331">
            <v>0</v>
          </cell>
          <cell r="Y331">
            <v>0</v>
          </cell>
          <cell r="Z331">
            <v>3357355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I331" t="str">
            <v>Tomb</v>
          </cell>
          <cell r="AJ331" t="str">
            <v>T</v>
          </cell>
        </row>
        <row r="332">
          <cell r="A332" t="str">
            <v>0022537</v>
          </cell>
          <cell r="D332" t="str">
            <v>SOCCER/LACROSSE PRESS BOX</v>
          </cell>
          <cell r="E332">
            <v>32478</v>
          </cell>
          <cell r="F332">
            <v>33054</v>
          </cell>
          <cell r="G332">
            <v>33328</v>
          </cell>
          <cell r="I332">
            <v>32455</v>
          </cell>
          <cell r="J332">
            <v>150798</v>
          </cell>
          <cell r="K332">
            <v>150798</v>
          </cell>
          <cell r="L332">
            <v>150798</v>
          </cell>
          <cell r="M332">
            <v>151591.44</v>
          </cell>
          <cell r="N332">
            <v>0</v>
          </cell>
          <cell r="O332">
            <v>200506</v>
          </cell>
          <cell r="P332">
            <v>150798</v>
          </cell>
          <cell r="Q332" t="str">
            <v>10</v>
          </cell>
          <cell r="R332" t="str">
            <v>Athletics</v>
          </cell>
          <cell r="T332" t="b">
            <v>1</v>
          </cell>
          <cell r="U332" t="b">
            <v>1</v>
          </cell>
          <cell r="V332" t="b">
            <v>0</v>
          </cell>
          <cell r="W332" t="str">
            <v>MGT</v>
          </cell>
          <cell r="X332">
            <v>0</v>
          </cell>
          <cell r="Y332">
            <v>0</v>
          </cell>
          <cell r="Z332">
            <v>150798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I332" t="str">
            <v>Tomb</v>
          </cell>
          <cell r="AJ332" t="str">
            <v>T</v>
          </cell>
        </row>
        <row r="333">
          <cell r="A333" t="str">
            <v>0022538</v>
          </cell>
          <cell r="D333" t="str">
            <v>FRRF</v>
          </cell>
          <cell r="E333">
            <v>32478</v>
          </cell>
          <cell r="F333">
            <v>33511</v>
          </cell>
          <cell r="G333">
            <v>33328</v>
          </cell>
          <cell r="I333">
            <v>35850</v>
          </cell>
          <cell r="J333">
            <v>6866725</v>
          </cell>
          <cell r="K333">
            <v>6866728</v>
          </cell>
          <cell r="L333">
            <v>6866728</v>
          </cell>
          <cell r="M333">
            <v>6880073.5599999996</v>
          </cell>
          <cell r="N333">
            <v>0</v>
          </cell>
          <cell r="O333">
            <v>200506</v>
          </cell>
          <cell r="P333">
            <v>6866728</v>
          </cell>
          <cell r="Q333" t="str">
            <v>13</v>
          </cell>
          <cell r="R333" t="str">
            <v>Other</v>
          </cell>
          <cell r="T333" t="b">
            <v>1</v>
          </cell>
          <cell r="U333" t="b">
            <v>1</v>
          </cell>
          <cell r="V333" t="b">
            <v>0</v>
          </cell>
          <cell r="W333" t="str">
            <v>MGT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I333" t="str">
            <v>Tomb</v>
          </cell>
          <cell r="AJ333" t="str">
            <v>T</v>
          </cell>
        </row>
        <row r="334">
          <cell r="A334" t="str">
            <v>0022540</v>
          </cell>
          <cell r="D334" t="str">
            <v>ATHLETICS DESKTOP PUBL</v>
          </cell>
          <cell r="E334">
            <v>32395</v>
          </cell>
          <cell r="F334">
            <v>33054</v>
          </cell>
          <cell r="G334">
            <v>30136</v>
          </cell>
          <cell r="I334">
            <v>32464</v>
          </cell>
          <cell r="J334">
            <v>11065</v>
          </cell>
          <cell r="K334">
            <v>11065</v>
          </cell>
          <cell r="L334">
            <v>11065</v>
          </cell>
          <cell r="M334">
            <v>0</v>
          </cell>
          <cell r="N334">
            <v>11065</v>
          </cell>
          <cell r="O334">
            <v>200506</v>
          </cell>
          <cell r="P334">
            <v>11065</v>
          </cell>
          <cell r="Q334" t="str">
            <v>10</v>
          </cell>
          <cell r="R334" t="str">
            <v>Athletics</v>
          </cell>
          <cell r="T334" t="b">
            <v>1</v>
          </cell>
          <cell r="U334" t="b">
            <v>1</v>
          </cell>
          <cell r="V334" t="b">
            <v>0</v>
          </cell>
          <cell r="W334" t="str">
            <v>FIN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I334" t="str">
            <v>Tomb</v>
          </cell>
          <cell r="AJ334" t="str">
            <v>T</v>
          </cell>
        </row>
        <row r="335">
          <cell r="A335" t="str">
            <v>0022542</v>
          </cell>
          <cell r="B335" t="str">
            <v>F89010101</v>
          </cell>
          <cell r="C335" t="str">
            <v>89010101</v>
          </cell>
          <cell r="D335" t="str">
            <v>PIERSON SAGE-BOILER NO. 1</v>
          </cell>
          <cell r="E335">
            <v>32509</v>
          </cell>
          <cell r="F335">
            <v>34150</v>
          </cell>
          <cell r="G335">
            <v>32933</v>
          </cell>
          <cell r="I335">
            <v>35317</v>
          </cell>
          <cell r="J335">
            <v>101946</v>
          </cell>
          <cell r="K335">
            <v>101946</v>
          </cell>
          <cell r="L335">
            <v>101946</v>
          </cell>
          <cell r="M335">
            <v>0</v>
          </cell>
          <cell r="N335">
            <v>101946</v>
          </cell>
          <cell r="O335">
            <v>200506</v>
          </cell>
          <cell r="P335">
            <v>101946</v>
          </cell>
          <cell r="Q335" t="str">
            <v>65</v>
          </cell>
          <cell r="R335" t="str">
            <v>Admin&amp;Other Utilities Central</v>
          </cell>
          <cell r="T335" t="b">
            <v>0</v>
          </cell>
          <cell r="U335" t="b">
            <v>1</v>
          </cell>
          <cell r="V335" t="b">
            <v>0</v>
          </cell>
          <cell r="W335" t="str">
            <v>Accounting And Contracts</v>
          </cell>
          <cell r="X335">
            <v>101946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 t="str">
            <v>40</v>
          </cell>
          <cell r="AH335" t="str">
            <v>UT</v>
          </cell>
          <cell r="AI335" t="str">
            <v>FullyF</v>
          </cell>
          <cell r="AJ335" t="str">
            <v>FF</v>
          </cell>
        </row>
        <row r="336">
          <cell r="A336" t="str">
            <v>0022543</v>
          </cell>
          <cell r="B336" t="str">
            <v>90030606</v>
          </cell>
          <cell r="C336" t="str">
            <v>90030606</v>
          </cell>
          <cell r="D336" t="str">
            <v>LSOG ENERGY CONS. 375 CONGRESS</v>
          </cell>
          <cell r="E336">
            <v>32540</v>
          </cell>
          <cell r="F336">
            <v>32781</v>
          </cell>
          <cell r="G336">
            <v>33328</v>
          </cell>
          <cell r="I336">
            <v>34834</v>
          </cell>
          <cell r="J336">
            <v>180</v>
          </cell>
          <cell r="K336">
            <v>180</v>
          </cell>
          <cell r="L336">
            <v>180</v>
          </cell>
          <cell r="M336">
            <v>180</v>
          </cell>
          <cell r="N336">
            <v>0</v>
          </cell>
          <cell r="O336">
            <v>200506</v>
          </cell>
          <cell r="P336">
            <v>180</v>
          </cell>
          <cell r="Q336" t="str">
            <v>08</v>
          </cell>
          <cell r="R336" t="str">
            <v>Medicine</v>
          </cell>
          <cell r="T336" t="b">
            <v>1</v>
          </cell>
          <cell r="U336" t="b">
            <v>1</v>
          </cell>
          <cell r="V336" t="b">
            <v>0</v>
          </cell>
          <cell r="W336" t="str">
            <v>MED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I336" t="str">
            <v>Tomb</v>
          </cell>
          <cell r="AJ336" t="str">
            <v>T</v>
          </cell>
        </row>
        <row r="337">
          <cell r="A337" t="str">
            <v>0022544</v>
          </cell>
          <cell r="D337" t="str">
            <v>LLCI ENERGY CONS. 60 DAVENPORT</v>
          </cell>
          <cell r="E337">
            <v>32540</v>
          </cell>
          <cell r="F337">
            <v>32781</v>
          </cell>
          <cell r="G337">
            <v>32963</v>
          </cell>
          <cell r="I337">
            <v>34844</v>
          </cell>
          <cell r="J337">
            <v>27525</v>
          </cell>
          <cell r="K337">
            <v>27525</v>
          </cell>
          <cell r="L337">
            <v>27525</v>
          </cell>
          <cell r="M337">
            <v>27525.34</v>
          </cell>
          <cell r="N337">
            <v>0</v>
          </cell>
          <cell r="O337">
            <v>200506</v>
          </cell>
          <cell r="P337">
            <v>27525</v>
          </cell>
          <cell r="Q337" t="str">
            <v>08</v>
          </cell>
          <cell r="R337" t="str">
            <v>Medicine</v>
          </cell>
          <cell r="T337" t="b">
            <v>1</v>
          </cell>
          <cell r="U337" t="b">
            <v>1</v>
          </cell>
          <cell r="V337" t="b">
            <v>0</v>
          </cell>
          <cell r="W337" t="str">
            <v>MED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I337" t="str">
            <v>Tomb</v>
          </cell>
          <cell r="AJ337" t="str">
            <v>T</v>
          </cell>
        </row>
        <row r="338">
          <cell r="A338" t="str">
            <v>0022545</v>
          </cell>
          <cell r="D338" t="str">
            <v>LEPH ENERGY CONS 60 COLLEGE ST</v>
          </cell>
          <cell r="E338">
            <v>32540</v>
          </cell>
          <cell r="F338">
            <v>32781</v>
          </cell>
          <cell r="G338">
            <v>33328</v>
          </cell>
          <cell r="I338">
            <v>34834</v>
          </cell>
          <cell r="J338">
            <v>5648</v>
          </cell>
          <cell r="K338">
            <v>5648</v>
          </cell>
          <cell r="L338">
            <v>5648</v>
          </cell>
          <cell r="M338">
            <v>5647.5</v>
          </cell>
          <cell r="N338">
            <v>0</v>
          </cell>
          <cell r="O338">
            <v>200506</v>
          </cell>
          <cell r="P338">
            <v>5648</v>
          </cell>
          <cell r="Q338" t="str">
            <v>08</v>
          </cell>
          <cell r="R338" t="str">
            <v>Medicine</v>
          </cell>
          <cell r="T338" t="b">
            <v>1</v>
          </cell>
          <cell r="U338" t="b">
            <v>1</v>
          </cell>
          <cell r="V338" t="b">
            <v>0</v>
          </cell>
          <cell r="W338" t="str">
            <v>MED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I338" t="str">
            <v>Tomb</v>
          </cell>
          <cell r="AJ338" t="str">
            <v>T</v>
          </cell>
        </row>
        <row r="339">
          <cell r="A339" t="str">
            <v>0022546</v>
          </cell>
          <cell r="D339" t="str">
            <v>YPB CHEMOTHERAPY CLINIC</v>
          </cell>
          <cell r="E339">
            <v>32509</v>
          </cell>
          <cell r="F339">
            <v>32750</v>
          </cell>
          <cell r="G339">
            <v>30136</v>
          </cell>
          <cell r="I339">
            <v>34834</v>
          </cell>
          <cell r="J339">
            <v>92536</v>
          </cell>
          <cell r="K339">
            <v>92536</v>
          </cell>
          <cell r="L339">
            <v>92536</v>
          </cell>
          <cell r="M339">
            <v>95310.52</v>
          </cell>
          <cell r="N339">
            <v>0</v>
          </cell>
          <cell r="O339">
            <v>200506</v>
          </cell>
          <cell r="P339">
            <v>92536</v>
          </cell>
          <cell r="Q339" t="str">
            <v>08</v>
          </cell>
          <cell r="R339" t="str">
            <v>Medicine</v>
          </cell>
          <cell r="T339" t="b">
            <v>0</v>
          </cell>
          <cell r="U339" t="b">
            <v>1</v>
          </cell>
          <cell r="V339" t="b">
            <v>0</v>
          </cell>
          <cell r="W339" t="str">
            <v>MED</v>
          </cell>
          <cell r="X339">
            <v>0</v>
          </cell>
          <cell r="Y339">
            <v>0</v>
          </cell>
          <cell r="Z339">
            <v>64981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I339" t="str">
            <v>Tomb</v>
          </cell>
          <cell r="AJ339" t="str">
            <v>T</v>
          </cell>
        </row>
        <row r="340">
          <cell r="A340" t="str">
            <v>0022547</v>
          </cell>
          <cell r="B340" t="str">
            <v>F89010103</v>
          </cell>
          <cell r="C340" t="str">
            <v>89010103</v>
          </cell>
          <cell r="D340" t="str">
            <v>WELCH HALL RENOVATIONS</v>
          </cell>
          <cell r="E340">
            <v>32509</v>
          </cell>
          <cell r="H340">
            <v>41547</v>
          </cell>
          <cell r="I340">
            <v>34936</v>
          </cell>
          <cell r="J340">
            <v>49150</v>
          </cell>
          <cell r="K340">
            <v>49150</v>
          </cell>
          <cell r="L340">
            <v>49150</v>
          </cell>
          <cell r="M340">
            <v>49892.36</v>
          </cell>
          <cell r="N340">
            <v>0</v>
          </cell>
          <cell r="O340">
            <v>200506</v>
          </cell>
          <cell r="P340">
            <v>49150</v>
          </cell>
          <cell r="Q340" t="str">
            <v>02</v>
          </cell>
          <cell r="R340" t="str">
            <v>Undergrad Housing: Other</v>
          </cell>
          <cell r="T340" t="b">
            <v>0</v>
          </cell>
          <cell r="U340" t="b">
            <v>1</v>
          </cell>
          <cell r="V340" t="b">
            <v>0</v>
          </cell>
          <cell r="W340" t="str">
            <v>Accounting And Contracts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I340" t="str">
            <v>Tomb</v>
          </cell>
          <cell r="AJ340" t="str">
            <v>T</v>
          </cell>
        </row>
        <row r="341">
          <cell r="A341" t="str">
            <v>0022548</v>
          </cell>
          <cell r="B341" t="str">
            <v>F89010104</v>
          </cell>
          <cell r="C341" t="str">
            <v>89010104</v>
          </cell>
          <cell r="D341" t="str">
            <v>PIERSON CLOCK TOWER</v>
          </cell>
          <cell r="E341">
            <v>32509</v>
          </cell>
          <cell r="F341">
            <v>33054</v>
          </cell>
          <cell r="G341">
            <v>32933</v>
          </cell>
          <cell r="I341">
            <v>33053</v>
          </cell>
          <cell r="J341">
            <v>33302</v>
          </cell>
          <cell r="K341">
            <v>33302</v>
          </cell>
          <cell r="L341">
            <v>33302</v>
          </cell>
          <cell r="M341">
            <v>0</v>
          </cell>
          <cell r="N341">
            <v>33302</v>
          </cell>
          <cell r="O341">
            <v>200506</v>
          </cell>
          <cell r="P341">
            <v>33302</v>
          </cell>
          <cell r="Q341" t="str">
            <v>71</v>
          </cell>
          <cell r="R341" t="str">
            <v>Residential - Undergraduate</v>
          </cell>
          <cell r="T341" t="b">
            <v>0</v>
          </cell>
          <cell r="U341" t="b">
            <v>1</v>
          </cell>
          <cell r="V341" t="b">
            <v>0</v>
          </cell>
          <cell r="W341" t="str">
            <v>Accounting And Contracts</v>
          </cell>
          <cell r="X341">
            <v>33302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 t="str">
            <v>30</v>
          </cell>
          <cell r="AH341" t="str">
            <v>CM</v>
          </cell>
          <cell r="AI341" t="str">
            <v>FullyF</v>
          </cell>
          <cell r="AJ341" t="str">
            <v>FF</v>
          </cell>
        </row>
        <row r="342">
          <cell r="A342" t="str">
            <v>0022549</v>
          </cell>
          <cell r="D342" t="str">
            <v>BRITISH ART CTR ENERGY PROJ</v>
          </cell>
          <cell r="E342">
            <v>29402</v>
          </cell>
          <cell r="F342">
            <v>32324</v>
          </cell>
          <cell r="G342">
            <v>30136</v>
          </cell>
          <cell r="J342">
            <v>0</v>
          </cell>
          <cell r="K342">
            <v>75315</v>
          </cell>
          <cell r="L342">
            <v>75315</v>
          </cell>
          <cell r="M342">
            <v>0</v>
          </cell>
          <cell r="N342">
            <v>0</v>
          </cell>
          <cell r="O342">
            <v>200506</v>
          </cell>
          <cell r="P342">
            <v>75315</v>
          </cell>
          <cell r="Q342" t="str">
            <v>0</v>
          </cell>
          <cell r="R342" t="str">
            <v>UNASSIGNED</v>
          </cell>
          <cell r="T342" t="b">
            <v>1</v>
          </cell>
          <cell r="U342" t="b">
            <v>1</v>
          </cell>
          <cell r="V342" t="b">
            <v>1</v>
          </cell>
          <cell r="W342" t="str">
            <v>PLN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I342" t="str">
            <v>Tomb</v>
          </cell>
          <cell r="AJ342" t="str">
            <v>T</v>
          </cell>
        </row>
        <row r="343">
          <cell r="A343" t="str">
            <v>0022550</v>
          </cell>
          <cell r="B343" t="str">
            <v>P90080712</v>
          </cell>
          <cell r="C343" t="str">
            <v>90080712</v>
          </cell>
          <cell r="D343" t="str">
            <v>OIL TANK REMOVAL</v>
          </cell>
          <cell r="E343">
            <v>32540</v>
          </cell>
          <cell r="F343">
            <v>34150</v>
          </cell>
          <cell r="G343">
            <v>33298</v>
          </cell>
          <cell r="I343">
            <v>34171</v>
          </cell>
          <cell r="J343">
            <v>592258</v>
          </cell>
          <cell r="K343">
            <v>592258</v>
          </cell>
          <cell r="L343">
            <v>592258</v>
          </cell>
          <cell r="M343">
            <v>0</v>
          </cell>
          <cell r="N343">
            <v>592258</v>
          </cell>
          <cell r="O343">
            <v>200506</v>
          </cell>
          <cell r="P343">
            <v>592258</v>
          </cell>
          <cell r="Q343" t="str">
            <v>65</v>
          </cell>
          <cell r="R343" t="str">
            <v>Admin&amp;Other Utilities Central</v>
          </cell>
          <cell r="T343" t="b">
            <v>0</v>
          </cell>
          <cell r="U343" t="b">
            <v>1</v>
          </cell>
          <cell r="V343" t="b">
            <v>0</v>
          </cell>
          <cell r="W343" t="str">
            <v>Accounting And Contracts</v>
          </cell>
          <cell r="X343">
            <v>576938</v>
          </cell>
          <cell r="Y343">
            <v>15320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 t="str">
            <v>30</v>
          </cell>
          <cell r="AH343" t="str">
            <v>CM</v>
          </cell>
          <cell r="AI343" t="str">
            <v>FullyF</v>
          </cell>
          <cell r="AJ343" t="str">
            <v>FF</v>
          </cell>
        </row>
        <row r="344">
          <cell r="A344" t="str">
            <v>0022552</v>
          </cell>
          <cell r="D344" t="str">
            <v>CHURCH ST 246 COOP RES</v>
          </cell>
          <cell r="E344">
            <v>32540</v>
          </cell>
          <cell r="F344">
            <v>33054</v>
          </cell>
          <cell r="G344">
            <v>32963</v>
          </cell>
          <cell r="I344">
            <v>34939</v>
          </cell>
          <cell r="J344">
            <v>41943</v>
          </cell>
          <cell r="K344">
            <v>41943</v>
          </cell>
          <cell r="L344">
            <v>41943</v>
          </cell>
          <cell r="M344">
            <v>41943.44</v>
          </cell>
          <cell r="N344">
            <v>0</v>
          </cell>
          <cell r="O344">
            <v>200506</v>
          </cell>
          <cell r="P344">
            <v>41943</v>
          </cell>
          <cell r="Q344" t="str">
            <v>13</v>
          </cell>
          <cell r="R344" t="str">
            <v>Other</v>
          </cell>
          <cell r="T344" t="b">
            <v>1</v>
          </cell>
          <cell r="U344" t="b">
            <v>1</v>
          </cell>
          <cell r="V344" t="b">
            <v>0</v>
          </cell>
          <cell r="W344" t="str">
            <v>PLN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I344" t="str">
            <v>Tomb</v>
          </cell>
          <cell r="AJ344" t="str">
            <v>T</v>
          </cell>
        </row>
        <row r="345">
          <cell r="A345" t="str">
            <v>0022553</v>
          </cell>
          <cell r="B345" t="str">
            <v>89061503</v>
          </cell>
          <cell r="C345" t="str">
            <v>89061503</v>
          </cell>
          <cell r="D345" t="str">
            <v>SAYBROOK COLL COMMOM RM</v>
          </cell>
          <cell r="E345">
            <v>32540</v>
          </cell>
          <cell r="F345">
            <v>33054</v>
          </cell>
          <cell r="G345">
            <v>30136</v>
          </cell>
          <cell r="I345">
            <v>35961</v>
          </cell>
          <cell r="J345">
            <v>96815</v>
          </cell>
          <cell r="K345">
            <v>96815</v>
          </cell>
          <cell r="L345">
            <v>96815</v>
          </cell>
          <cell r="M345">
            <v>99661.04</v>
          </cell>
          <cell r="N345">
            <v>0</v>
          </cell>
          <cell r="O345">
            <v>200506</v>
          </cell>
          <cell r="P345">
            <v>96815</v>
          </cell>
          <cell r="Q345" t="str">
            <v>01</v>
          </cell>
          <cell r="R345" t="str">
            <v>Undergrad Housing: Residential Colleges</v>
          </cell>
          <cell r="T345" t="b">
            <v>0</v>
          </cell>
          <cell r="U345" t="b">
            <v>1</v>
          </cell>
          <cell r="V345" t="b">
            <v>1</v>
          </cell>
          <cell r="W345" t="str">
            <v>PLN</v>
          </cell>
          <cell r="X345">
            <v>0</v>
          </cell>
          <cell r="Y345">
            <v>0</v>
          </cell>
          <cell r="Z345">
            <v>96815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I345" t="str">
            <v>Tomb</v>
          </cell>
          <cell r="AJ345" t="str">
            <v>T</v>
          </cell>
        </row>
        <row r="346">
          <cell r="A346" t="str">
            <v>0022554</v>
          </cell>
          <cell r="B346" t="str">
            <v>P89061516</v>
          </cell>
          <cell r="C346" t="str">
            <v>89061516</v>
          </cell>
          <cell r="D346" t="str">
            <v>SCL HIGH BAY AREA FLOOR</v>
          </cell>
          <cell r="E346">
            <v>32540</v>
          </cell>
          <cell r="G346">
            <v>33909</v>
          </cell>
          <cell r="I346">
            <v>34729</v>
          </cell>
          <cell r="J346">
            <v>1685915</v>
          </cell>
          <cell r="K346">
            <v>1685915</v>
          </cell>
          <cell r="L346">
            <v>1685915</v>
          </cell>
          <cell r="M346">
            <v>945034.39</v>
          </cell>
          <cell r="N346">
            <v>740881</v>
          </cell>
          <cell r="O346">
            <v>200506</v>
          </cell>
          <cell r="P346">
            <v>1685915</v>
          </cell>
          <cell r="Q346" t="str">
            <v>25</v>
          </cell>
          <cell r="R346" t="str">
            <v>Biological and Physical Sciences</v>
          </cell>
          <cell r="T346" t="b">
            <v>0</v>
          </cell>
          <cell r="U346" t="b">
            <v>1</v>
          </cell>
          <cell r="V346" t="b">
            <v>0</v>
          </cell>
          <cell r="W346" t="str">
            <v>Accounting And Contracts</v>
          </cell>
          <cell r="X346">
            <v>441705</v>
          </cell>
          <cell r="Y346">
            <v>299176</v>
          </cell>
          <cell r="Z346">
            <v>926514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 t="str">
            <v>20</v>
          </cell>
          <cell r="AH346" t="str">
            <v>PR</v>
          </cell>
          <cell r="AI346" t="str">
            <v>FullyF</v>
          </cell>
          <cell r="AJ346" t="str">
            <v>FF</v>
          </cell>
        </row>
        <row r="347">
          <cell r="A347" t="str">
            <v>0022555</v>
          </cell>
          <cell r="B347" t="str">
            <v>P89012402</v>
          </cell>
          <cell r="C347" t="str">
            <v>89012402</v>
          </cell>
          <cell r="D347" t="str">
            <v>BACKFLOW VALVES</v>
          </cell>
          <cell r="E347">
            <v>25750</v>
          </cell>
          <cell r="G347">
            <v>33298</v>
          </cell>
          <cell r="I347">
            <v>37592</v>
          </cell>
          <cell r="J347">
            <v>258633</v>
          </cell>
          <cell r="K347">
            <v>258633</v>
          </cell>
          <cell r="L347">
            <v>258633</v>
          </cell>
          <cell r="M347">
            <v>3055.05</v>
          </cell>
          <cell r="N347">
            <v>255578</v>
          </cell>
          <cell r="O347">
            <v>200506</v>
          </cell>
          <cell r="P347">
            <v>258633</v>
          </cell>
          <cell r="Q347" t="str">
            <v>11</v>
          </cell>
          <cell r="R347" t="str">
            <v>Utilities &amp; Infrastructure</v>
          </cell>
          <cell r="T347" t="b">
            <v>1</v>
          </cell>
          <cell r="U347" t="b">
            <v>1</v>
          </cell>
          <cell r="V347" t="b">
            <v>0</v>
          </cell>
          <cell r="W347" t="str">
            <v>Accounting And Contracts</v>
          </cell>
          <cell r="X347">
            <v>255578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I347" t="str">
            <v>Tomb</v>
          </cell>
          <cell r="AJ347" t="str">
            <v>T</v>
          </cell>
        </row>
        <row r="348">
          <cell r="A348" t="str">
            <v>0022556</v>
          </cell>
          <cell r="B348" t="str">
            <v>F89020104</v>
          </cell>
          <cell r="C348" t="str">
            <v>89020104</v>
          </cell>
          <cell r="D348" t="str">
            <v>CALHOUN KITCHEN EQUIP</v>
          </cell>
          <cell r="E348">
            <v>32540</v>
          </cell>
          <cell r="F348">
            <v>33054</v>
          </cell>
          <cell r="G348">
            <v>33054</v>
          </cell>
          <cell r="I348">
            <v>33049</v>
          </cell>
          <cell r="J348">
            <v>636115</v>
          </cell>
          <cell r="K348">
            <v>636115</v>
          </cell>
          <cell r="L348">
            <v>636115</v>
          </cell>
          <cell r="M348">
            <v>0</v>
          </cell>
          <cell r="N348">
            <v>636115</v>
          </cell>
          <cell r="O348">
            <v>200506</v>
          </cell>
          <cell r="P348">
            <v>636115</v>
          </cell>
          <cell r="Q348" t="str">
            <v>71</v>
          </cell>
          <cell r="R348" t="str">
            <v>Residential - Undergraduate</v>
          </cell>
          <cell r="T348" t="b">
            <v>0</v>
          </cell>
          <cell r="U348" t="b">
            <v>1</v>
          </cell>
          <cell r="V348" t="b">
            <v>0</v>
          </cell>
          <cell r="W348" t="str">
            <v>Accounting And Contracts</v>
          </cell>
          <cell r="X348">
            <v>636115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 t="str">
            <v>20</v>
          </cell>
          <cell r="AH348" t="str">
            <v>PR</v>
          </cell>
          <cell r="AI348" t="str">
            <v>FullyF</v>
          </cell>
          <cell r="AJ348" t="str">
            <v>FF</v>
          </cell>
        </row>
        <row r="349">
          <cell r="A349" t="str">
            <v>0022557</v>
          </cell>
          <cell r="B349" t="str">
            <v>F89020105</v>
          </cell>
          <cell r="C349" t="str">
            <v>89020105</v>
          </cell>
          <cell r="D349" t="str">
            <v>CALHOUN MOVE</v>
          </cell>
          <cell r="E349">
            <v>32540</v>
          </cell>
          <cell r="G349">
            <v>33298</v>
          </cell>
          <cell r="I349">
            <v>33604</v>
          </cell>
          <cell r="J349">
            <v>332163</v>
          </cell>
          <cell r="K349">
            <v>332163</v>
          </cell>
          <cell r="L349">
            <v>332163</v>
          </cell>
          <cell r="M349">
            <v>46764</v>
          </cell>
          <cell r="N349">
            <v>285489</v>
          </cell>
          <cell r="O349">
            <v>200506</v>
          </cell>
          <cell r="P349">
            <v>332163</v>
          </cell>
          <cell r="Q349" t="str">
            <v>71</v>
          </cell>
          <cell r="R349" t="str">
            <v>Residential - Undergraduate</v>
          </cell>
          <cell r="T349" t="b">
            <v>0</v>
          </cell>
          <cell r="U349" t="b">
            <v>1</v>
          </cell>
          <cell r="V349" t="b">
            <v>0</v>
          </cell>
          <cell r="W349" t="str">
            <v>Accounting And Contracts</v>
          </cell>
          <cell r="X349">
            <v>285489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 t="str">
            <v>20</v>
          </cell>
          <cell r="AH349" t="str">
            <v>PR</v>
          </cell>
          <cell r="AI349" t="str">
            <v>FullyF</v>
          </cell>
          <cell r="AJ349" t="str">
            <v>FF</v>
          </cell>
        </row>
        <row r="350">
          <cell r="A350" t="str">
            <v>0022558</v>
          </cell>
          <cell r="B350" t="str">
            <v>F89020106</v>
          </cell>
          <cell r="C350" t="str">
            <v>89020106</v>
          </cell>
          <cell r="D350" t="str">
            <v>CALHOUN FURNISHING</v>
          </cell>
          <cell r="E350">
            <v>32540</v>
          </cell>
          <cell r="F350">
            <v>33054</v>
          </cell>
          <cell r="G350">
            <v>33054</v>
          </cell>
          <cell r="I350">
            <v>33050</v>
          </cell>
          <cell r="J350">
            <v>242926</v>
          </cell>
          <cell r="K350">
            <v>242926</v>
          </cell>
          <cell r="L350">
            <v>242926</v>
          </cell>
          <cell r="M350">
            <v>0</v>
          </cell>
          <cell r="N350">
            <v>242926</v>
          </cell>
          <cell r="O350">
            <v>200506</v>
          </cell>
          <cell r="P350">
            <v>242926</v>
          </cell>
          <cell r="Q350" t="str">
            <v>71</v>
          </cell>
          <cell r="R350" t="str">
            <v>Residential - Undergraduate</v>
          </cell>
          <cell r="T350" t="b">
            <v>0</v>
          </cell>
          <cell r="U350" t="b">
            <v>1</v>
          </cell>
          <cell r="V350" t="b">
            <v>0</v>
          </cell>
          <cell r="W350" t="str">
            <v>Accounting And Contracts</v>
          </cell>
          <cell r="X350">
            <v>242926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 t="str">
            <v>20</v>
          </cell>
          <cell r="AH350" t="str">
            <v>PR</v>
          </cell>
          <cell r="AI350" t="str">
            <v>FullyF</v>
          </cell>
          <cell r="AJ350" t="str">
            <v>FF</v>
          </cell>
        </row>
        <row r="351">
          <cell r="A351" t="str">
            <v>0022559</v>
          </cell>
          <cell r="B351" t="str">
            <v>F89040101</v>
          </cell>
          <cell r="C351" t="str">
            <v>89040101</v>
          </cell>
          <cell r="D351" t="str">
            <v>CALHOUN CONSTRUCTION</v>
          </cell>
          <cell r="E351">
            <v>32599</v>
          </cell>
          <cell r="G351">
            <v>33054</v>
          </cell>
          <cell r="I351">
            <v>33050</v>
          </cell>
          <cell r="J351">
            <v>17186153</v>
          </cell>
          <cell r="K351">
            <v>17186153</v>
          </cell>
          <cell r="L351">
            <v>17186153</v>
          </cell>
          <cell r="M351">
            <v>3642645</v>
          </cell>
          <cell r="N351">
            <v>13543508</v>
          </cell>
          <cell r="O351">
            <v>200506</v>
          </cell>
          <cell r="P351">
            <v>17186153</v>
          </cell>
          <cell r="Q351" t="str">
            <v>71</v>
          </cell>
          <cell r="R351" t="str">
            <v>Residential - Undergraduate</v>
          </cell>
          <cell r="T351" t="b">
            <v>0</v>
          </cell>
          <cell r="U351" t="b">
            <v>1</v>
          </cell>
          <cell r="V351" t="b">
            <v>0</v>
          </cell>
          <cell r="W351" t="str">
            <v>Accounting And Contracts</v>
          </cell>
          <cell r="X351">
            <v>13543508</v>
          </cell>
          <cell r="Y351">
            <v>0</v>
          </cell>
          <cell r="Z351">
            <v>3642645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 t="str">
            <v>10</v>
          </cell>
          <cell r="AH351" t="str">
            <v>CR</v>
          </cell>
          <cell r="AI351" t="str">
            <v>FullyF</v>
          </cell>
          <cell r="AJ351" t="str">
            <v>FF</v>
          </cell>
        </row>
        <row r="352">
          <cell r="A352" t="str">
            <v>0022560</v>
          </cell>
          <cell r="B352" t="str">
            <v>P89082214</v>
          </cell>
          <cell r="C352" t="str">
            <v>89082214</v>
          </cell>
          <cell r="D352" t="str">
            <v>CALHOUN COLLEGE EXTERIOR</v>
          </cell>
          <cell r="E352">
            <v>32721</v>
          </cell>
          <cell r="F352">
            <v>33054</v>
          </cell>
          <cell r="G352">
            <v>33054</v>
          </cell>
          <cell r="I352">
            <v>33049</v>
          </cell>
          <cell r="J352">
            <v>658388</v>
          </cell>
          <cell r="K352">
            <v>658388</v>
          </cell>
          <cell r="L352">
            <v>658388</v>
          </cell>
          <cell r="M352">
            <v>0</v>
          </cell>
          <cell r="N352">
            <v>658388</v>
          </cell>
          <cell r="O352">
            <v>200506</v>
          </cell>
          <cell r="P352">
            <v>658388</v>
          </cell>
          <cell r="Q352" t="str">
            <v>71</v>
          </cell>
          <cell r="R352" t="str">
            <v>Residential - Undergraduate</v>
          </cell>
          <cell r="T352" t="b">
            <v>0</v>
          </cell>
          <cell r="U352" t="b">
            <v>1</v>
          </cell>
          <cell r="V352" t="b">
            <v>0</v>
          </cell>
          <cell r="W352" t="str">
            <v>Accounting And Contracts</v>
          </cell>
          <cell r="X352">
            <v>658388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 t="str">
            <v>30</v>
          </cell>
          <cell r="AH352" t="str">
            <v>CM</v>
          </cell>
          <cell r="AI352" t="str">
            <v>FullyF</v>
          </cell>
          <cell r="AJ352" t="str">
            <v>FF</v>
          </cell>
        </row>
        <row r="353">
          <cell r="A353" t="str">
            <v>0022561</v>
          </cell>
          <cell r="B353" t="str">
            <v>93101807</v>
          </cell>
          <cell r="C353" t="str">
            <v>93101807</v>
          </cell>
          <cell r="D353" t="str">
            <v>YPB 2ND FL OFFICE RENO PLASTIC SURGERY</v>
          </cell>
          <cell r="E353">
            <v>34243</v>
          </cell>
          <cell r="F353">
            <v>34880</v>
          </cell>
          <cell r="G353">
            <v>34515</v>
          </cell>
          <cell r="I353">
            <v>35359</v>
          </cell>
          <cell r="J353">
            <v>225982</v>
          </cell>
          <cell r="K353">
            <v>225982</v>
          </cell>
          <cell r="L353">
            <v>225982</v>
          </cell>
          <cell r="M353">
            <v>226343.91</v>
          </cell>
          <cell r="N353">
            <v>0</v>
          </cell>
          <cell r="O353">
            <v>200506</v>
          </cell>
          <cell r="P353">
            <v>225982</v>
          </cell>
          <cell r="Q353" t="str">
            <v>08</v>
          </cell>
          <cell r="R353" t="str">
            <v>Medicine</v>
          </cell>
          <cell r="T353" t="b">
            <v>1</v>
          </cell>
          <cell r="U353" t="b">
            <v>1</v>
          </cell>
          <cell r="V353" t="b">
            <v>0</v>
          </cell>
          <cell r="W353" t="str">
            <v>MED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I353" t="str">
            <v>Tomb</v>
          </cell>
          <cell r="AJ353" t="str">
            <v>T</v>
          </cell>
        </row>
        <row r="354">
          <cell r="A354" t="str">
            <v>0022562</v>
          </cell>
          <cell r="D354" t="str">
            <v>GARLAND TRUST</v>
          </cell>
          <cell r="J354">
            <v>0</v>
          </cell>
          <cell r="K354">
            <v>185000</v>
          </cell>
          <cell r="L354">
            <v>185000</v>
          </cell>
          <cell r="M354">
            <v>0</v>
          </cell>
          <cell r="N354">
            <v>0</v>
          </cell>
          <cell r="O354">
            <v>200506</v>
          </cell>
          <cell r="P354">
            <v>185000</v>
          </cell>
          <cell r="Q354" t="str">
            <v>0</v>
          </cell>
          <cell r="R354" t="str">
            <v>UNASSIGNED</v>
          </cell>
          <cell r="T354" t="b">
            <v>1</v>
          </cell>
          <cell r="U354" t="b">
            <v>1</v>
          </cell>
          <cell r="V354" t="b">
            <v>1</v>
          </cell>
          <cell r="W354" t="str">
            <v>FIN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I354" t="str">
            <v>Tomb</v>
          </cell>
          <cell r="AJ354" t="str">
            <v>T</v>
          </cell>
        </row>
        <row r="355">
          <cell r="A355" t="str">
            <v>0022563</v>
          </cell>
          <cell r="D355" t="str">
            <v>PROSPECT 238 CALIBRISI BEQUEST</v>
          </cell>
          <cell r="E355">
            <v>32568</v>
          </cell>
          <cell r="F355">
            <v>33054</v>
          </cell>
          <cell r="G355">
            <v>30136</v>
          </cell>
          <cell r="I355">
            <v>34939</v>
          </cell>
          <cell r="J355">
            <v>332793</v>
          </cell>
          <cell r="K355">
            <v>332793</v>
          </cell>
          <cell r="L355">
            <v>332793</v>
          </cell>
          <cell r="M355">
            <v>332792.53000000003</v>
          </cell>
          <cell r="N355">
            <v>0</v>
          </cell>
          <cell r="O355">
            <v>200506</v>
          </cell>
          <cell r="P355">
            <v>332793</v>
          </cell>
          <cell r="Q355" t="str">
            <v>03</v>
          </cell>
          <cell r="R355" t="str">
            <v>Graduate and Other Housing</v>
          </cell>
          <cell r="T355" t="b">
            <v>0</v>
          </cell>
          <cell r="U355" t="b">
            <v>1</v>
          </cell>
          <cell r="V355" t="b">
            <v>0</v>
          </cell>
          <cell r="W355" t="str">
            <v>FIN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I355" t="str">
            <v>Tomb</v>
          </cell>
          <cell r="AJ355" t="str">
            <v>T</v>
          </cell>
        </row>
        <row r="356">
          <cell r="A356" t="str">
            <v>0022564</v>
          </cell>
          <cell r="B356" t="str">
            <v>89082217</v>
          </cell>
          <cell r="C356" t="str">
            <v>89082217</v>
          </cell>
          <cell r="D356" t="str">
            <v>MASON LAB</v>
          </cell>
          <cell r="E356">
            <v>32568</v>
          </cell>
          <cell r="F356">
            <v>33419</v>
          </cell>
          <cell r="G356">
            <v>32963</v>
          </cell>
          <cell r="I356">
            <v>34719</v>
          </cell>
          <cell r="J356">
            <v>276642</v>
          </cell>
          <cell r="K356">
            <v>276642</v>
          </cell>
          <cell r="L356">
            <v>276642</v>
          </cell>
          <cell r="M356">
            <v>280349.99</v>
          </cell>
          <cell r="N356">
            <v>0</v>
          </cell>
          <cell r="O356">
            <v>200506</v>
          </cell>
          <cell r="P356">
            <v>276642</v>
          </cell>
          <cell r="Q356" t="str">
            <v>04</v>
          </cell>
          <cell r="R356" t="str">
            <v>Academic Space: Science</v>
          </cell>
          <cell r="T356" t="b">
            <v>1</v>
          </cell>
          <cell r="U356" t="b">
            <v>1</v>
          </cell>
          <cell r="V356" t="b">
            <v>0</v>
          </cell>
          <cell r="W356" t="str">
            <v>FIN</v>
          </cell>
          <cell r="X356">
            <v>0</v>
          </cell>
          <cell r="Y356">
            <v>0</v>
          </cell>
          <cell r="Z356">
            <v>276642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I356" t="str">
            <v>Tomb</v>
          </cell>
          <cell r="AJ356" t="str">
            <v>T</v>
          </cell>
        </row>
        <row r="357">
          <cell r="A357" t="str">
            <v>0022565</v>
          </cell>
          <cell r="B357" t="str">
            <v>P89021404</v>
          </cell>
          <cell r="C357" t="str">
            <v>89021404</v>
          </cell>
          <cell r="D357" t="str">
            <v>ART &amp; ARCH ROOF</v>
          </cell>
          <cell r="E357">
            <v>32568</v>
          </cell>
          <cell r="F357">
            <v>33054</v>
          </cell>
          <cell r="G357">
            <v>33054</v>
          </cell>
          <cell r="I357">
            <v>38201</v>
          </cell>
          <cell r="J357">
            <v>296667</v>
          </cell>
          <cell r="K357">
            <v>296667</v>
          </cell>
          <cell r="L357">
            <v>296667</v>
          </cell>
          <cell r="M357">
            <v>0</v>
          </cell>
          <cell r="N357">
            <v>296667</v>
          </cell>
          <cell r="O357">
            <v>200506</v>
          </cell>
          <cell r="P357">
            <v>296667</v>
          </cell>
          <cell r="Q357" t="str">
            <v>28</v>
          </cell>
          <cell r="R357" t="str">
            <v>Drama</v>
          </cell>
          <cell r="T357" t="b">
            <v>0</v>
          </cell>
          <cell r="U357" t="b">
            <v>1</v>
          </cell>
          <cell r="V357" t="b">
            <v>0</v>
          </cell>
          <cell r="W357" t="str">
            <v>Accounting And Contracts</v>
          </cell>
          <cell r="X357">
            <v>296667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 t="str">
            <v>30</v>
          </cell>
          <cell r="AH357" t="str">
            <v>CM</v>
          </cell>
          <cell r="AI357" t="str">
            <v>FullyF</v>
          </cell>
          <cell r="AJ357" t="str">
            <v>FF</v>
          </cell>
        </row>
        <row r="358">
          <cell r="A358" t="str">
            <v>0022566</v>
          </cell>
          <cell r="D358" t="str">
            <v>PROSPECT 77 ROOF</v>
          </cell>
          <cell r="E358">
            <v>32568</v>
          </cell>
          <cell r="F358">
            <v>33054</v>
          </cell>
          <cell r="G358">
            <v>30136</v>
          </cell>
          <cell r="I358">
            <v>33604</v>
          </cell>
          <cell r="J358">
            <v>2785</v>
          </cell>
          <cell r="K358">
            <v>2785</v>
          </cell>
          <cell r="L358">
            <v>2785</v>
          </cell>
          <cell r="M358">
            <v>0</v>
          </cell>
          <cell r="N358">
            <v>2785</v>
          </cell>
          <cell r="O358">
            <v>200506</v>
          </cell>
          <cell r="P358">
            <v>2785</v>
          </cell>
          <cell r="Q358" t="str">
            <v>05</v>
          </cell>
          <cell r="R358" t="str">
            <v>Academic Space: Non-Science</v>
          </cell>
          <cell r="T358" t="b">
            <v>1</v>
          </cell>
          <cell r="U358" t="b">
            <v>1</v>
          </cell>
          <cell r="V358" t="b">
            <v>0</v>
          </cell>
          <cell r="W358" t="str">
            <v>MGT</v>
          </cell>
          <cell r="X358">
            <v>2785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I358" t="str">
            <v>Tomb</v>
          </cell>
          <cell r="AJ358" t="str">
            <v>T</v>
          </cell>
        </row>
        <row r="359">
          <cell r="A359" t="str">
            <v>0022568</v>
          </cell>
          <cell r="D359" t="str">
            <v>CORBY COURT ROOF</v>
          </cell>
          <cell r="E359">
            <v>32568</v>
          </cell>
          <cell r="F359">
            <v>33269</v>
          </cell>
          <cell r="G359">
            <v>32963</v>
          </cell>
          <cell r="I359">
            <v>35545</v>
          </cell>
          <cell r="J359">
            <v>42305</v>
          </cell>
          <cell r="K359">
            <v>42305</v>
          </cell>
          <cell r="L359">
            <v>42305</v>
          </cell>
          <cell r="M359">
            <v>0</v>
          </cell>
          <cell r="N359">
            <v>42305</v>
          </cell>
          <cell r="O359">
            <v>200506</v>
          </cell>
          <cell r="P359">
            <v>42305</v>
          </cell>
          <cell r="Q359" t="str">
            <v>05</v>
          </cell>
          <cell r="R359" t="str">
            <v>Academic Space: Non-Science</v>
          </cell>
          <cell r="T359" t="b">
            <v>1</v>
          </cell>
          <cell r="U359" t="b">
            <v>1</v>
          </cell>
          <cell r="V359" t="b">
            <v>0</v>
          </cell>
          <cell r="W359" t="str">
            <v>MGT</v>
          </cell>
          <cell r="X359">
            <v>42305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I359" t="str">
            <v>Tomb</v>
          </cell>
          <cell r="AJ359" t="str">
            <v>T</v>
          </cell>
        </row>
        <row r="360">
          <cell r="A360" t="str">
            <v>0022569</v>
          </cell>
          <cell r="B360" t="str">
            <v>88110821</v>
          </cell>
          <cell r="C360" t="str">
            <v>88110821</v>
          </cell>
          <cell r="D360" t="str">
            <v>WATSON HALL</v>
          </cell>
          <cell r="E360">
            <v>32568</v>
          </cell>
          <cell r="F360">
            <v>33603</v>
          </cell>
          <cell r="G360">
            <v>33603</v>
          </cell>
          <cell r="I360">
            <v>34939</v>
          </cell>
          <cell r="J360">
            <v>22813</v>
          </cell>
          <cell r="K360">
            <v>22813</v>
          </cell>
          <cell r="L360">
            <v>22813</v>
          </cell>
          <cell r="M360">
            <v>22812.71</v>
          </cell>
          <cell r="N360">
            <v>0</v>
          </cell>
          <cell r="O360">
            <v>200506</v>
          </cell>
          <cell r="P360">
            <v>22813</v>
          </cell>
          <cell r="Q360" t="str">
            <v>05</v>
          </cell>
          <cell r="R360" t="str">
            <v>Academic Space: Non-Science</v>
          </cell>
          <cell r="T360" t="b">
            <v>1</v>
          </cell>
          <cell r="U360" t="b">
            <v>1</v>
          </cell>
          <cell r="V360" t="b">
            <v>0</v>
          </cell>
          <cell r="W360" t="str">
            <v>FIN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I360" t="str">
            <v>Tomb</v>
          </cell>
          <cell r="AJ360" t="str">
            <v>T</v>
          </cell>
        </row>
        <row r="361">
          <cell r="A361" t="str">
            <v>0022570</v>
          </cell>
          <cell r="D361" t="str">
            <v>PROSPECT ST 282 ACQUISITION</v>
          </cell>
          <cell r="E361">
            <v>32568</v>
          </cell>
          <cell r="F361">
            <v>33146</v>
          </cell>
          <cell r="G361">
            <v>30136</v>
          </cell>
          <cell r="I361">
            <v>34751</v>
          </cell>
          <cell r="J361">
            <v>469800</v>
          </cell>
          <cell r="K361">
            <v>469800</v>
          </cell>
          <cell r="L361">
            <v>469800</v>
          </cell>
          <cell r="M361">
            <v>469800</v>
          </cell>
          <cell r="N361">
            <v>0</v>
          </cell>
          <cell r="O361">
            <v>200506</v>
          </cell>
          <cell r="P361">
            <v>469800</v>
          </cell>
          <cell r="Q361" t="str">
            <v>03</v>
          </cell>
          <cell r="R361" t="str">
            <v>Graduate and Other Housing</v>
          </cell>
          <cell r="T361" t="b">
            <v>0</v>
          </cell>
          <cell r="U361" t="b">
            <v>1</v>
          </cell>
          <cell r="V361" t="b">
            <v>0</v>
          </cell>
          <cell r="W361" t="str">
            <v>FIN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I361" t="str">
            <v>Tomb</v>
          </cell>
          <cell r="AJ361" t="str">
            <v>T</v>
          </cell>
        </row>
        <row r="362">
          <cell r="A362" t="str">
            <v>0022571</v>
          </cell>
          <cell r="B362" t="str">
            <v>P89031402</v>
          </cell>
          <cell r="C362" t="str">
            <v>89031402</v>
          </cell>
          <cell r="D362" t="str">
            <v>WNSL ROOF REPLACEMENT</v>
          </cell>
          <cell r="E362">
            <v>32568</v>
          </cell>
          <cell r="F362">
            <v>33634</v>
          </cell>
          <cell r="G362">
            <v>33786</v>
          </cell>
          <cell r="I362">
            <v>34540</v>
          </cell>
          <cell r="J362">
            <v>1541192</v>
          </cell>
          <cell r="K362">
            <v>1541192</v>
          </cell>
          <cell r="L362">
            <v>1541192</v>
          </cell>
          <cell r="M362">
            <v>0</v>
          </cell>
          <cell r="N362">
            <v>1541192</v>
          </cell>
          <cell r="O362">
            <v>200506</v>
          </cell>
          <cell r="P362">
            <v>1541192</v>
          </cell>
          <cell r="Q362" t="str">
            <v>25</v>
          </cell>
          <cell r="R362" t="str">
            <v>Biological and Physical Sciences</v>
          </cell>
          <cell r="T362" t="b">
            <v>0</v>
          </cell>
          <cell r="U362" t="b">
            <v>1</v>
          </cell>
          <cell r="V362" t="b">
            <v>0</v>
          </cell>
          <cell r="W362" t="str">
            <v>Accounting And Contracts</v>
          </cell>
          <cell r="X362">
            <v>1302263</v>
          </cell>
          <cell r="Y362">
            <v>238929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 t="str">
            <v>30</v>
          </cell>
          <cell r="AH362" t="str">
            <v>CM</v>
          </cell>
          <cell r="AI362" t="str">
            <v>FullyF</v>
          </cell>
          <cell r="AJ362" t="str">
            <v>FF</v>
          </cell>
        </row>
        <row r="363">
          <cell r="A363" t="str">
            <v>0022572</v>
          </cell>
          <cell r="B363" t="str">
            <v>F89040102</v>
          </cell>
          <cell r="C363" t="str">
            <v>89040102</v>
          </cell>
          <cell r="D363" t="str">
            <v>HILLHOUSE 30 ROOF REPAIR</v>
          </cell>
          <cell r="E363">
            <v>32599</v>
          </cell>
          <cell r="F363">
            <v>33419</v>
          </cell>
          <cell r="G363">
            <v>33054</v>
          </cell>
          <cell r="I363">
            <v>33052</v>
          </cell>
          <cell r="J363">
            <v>297073</v>
          </cell>
          <cell r="K363">
            <v>297073</v>
          </cell>
          <cell r="L363">
            <v>297073</v>
          </cell>
          <cell r="M363">
            <v>0</v>
          </cell>
          <cell r="N363">
            <v>297073</v>
          </cell>
          <cell r="O363">
            <v>200506</v>
          </cell>
          <cell r="P363">
            <v>297073</v>
          </cell>
          <cell r="Q363" t="str">
            <v>22</v>
          </cell>
          <cell r="R363" t="str">
            <v>Soc Sci</v>
          </cell>
          <cell r="T363" t="b">
            <v>0</v>
          </cell>
          <cell r="U363" t="b">
            <v>1</v>
          </cell>
          <cell r="V363" t="b">
            <v>0</v>
          </cell>
          <cell r="W363" t="str">
            <v>Accounting And Contracts</v>
          </cell>
          <cell r="X363">
            <v>297073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 t="str">
            <v>30</v>
          </cell>
          <cell r="AH363" t="str">
            <v>CM</v>
          </cell>
          <cell r="AI363" t="str">
            <v>FullyF</v>
          </cell>
          <cell r="AJ363" t="str">
            <v>FF</v>
          </cell>
        </row>
        <row r="364">
          <cell r="A364" t="str">
            <v>0022574</v>
          </cell>
          <cell r="B364" t="str">
            <v>89040707</v>
          </cell>
          <cell r="C364" t="str">
            <v>89040707</v>
          </cell>
          <cell r="D364" t="str">
            <v>TEMPLE 405 PSYCHOLOGY</v>
          </cell>
          <cell r="E364">
            <v>32599</v>
          </cell>
          <cell r="F364">
            <v>33358</v>
          </cell>
          <cell r="G364">
            <v>33328</v>
          </cell>
          <cell r="I364">
            <v>34939</v>
          </cell>
          <cell r="J364">
            <v>223648</v>
          </cell>
          <cell r="K364">
            <v>223648</v>
          </cell>
          <cell r="L364">
            <v>223648</v>
          </cell>
          <cell r="M364">
            <v>225338.84</v>
          </cell>
          <cell r="N364">
            <v>0</v>
          </cell>
          <cell r="O364">
            <v>200506</v>
          </cell>
          <cell r="P364">
            <v>223648</v>
          </cell>
          <cell r="Q364" t="str">
            <v>04</v>
          </cell>
          <cell r="R364" t="str">
            <v>Academic Space: Science</v>
          </cell>
          <cell r="T364" t="b">
            <v>1</v>
          </cell>
          <cell r="U364" t="b">
            <v>1</v>
          </cell>
          <cell r="V364" t="b">
            <v>0</v>
          </cell>
          <cell r="W364" t="str">
            <v>PLN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I364" t="str">
            <v>Tomb</v>
          </cell>
          <cell r="AJ364" t="str">
            <v>T</v>
          </cell>
        </row>
        <row r="365">
          <cell r="A365" t="str">
            <v>0022575</v>
          </cell>
          <cell r="B365" t="str">
            <v>89040408</v>
          </cell>
          <cell r="C365" t="str">
            <v>89040408</v>
          </cell>
          <cell r="D365" t="str">
            <v>GUILFORD FIELD STATION</v>
          </cell>
          <cell r="E365">
            <v>32599</v>
          </cell>
          <cell r="F365">
            <v>33238</v>
          </cell>
          <cell r="G365">
            <v>32963</v>
          </cell>
          <cell r="I365">
            <v>34939</v>
          </cell>
          <cell r="J365">
            <v>60360</v>
          </cell>
          <cell r="K365">
            <v>60360</v>
          </cell>
          <cell r="L365">
            <v>60360</v>
          </cell>
          <cell r="M365">
            <v>60676.87</v>
          </cell>
          <cell r="N365">
            <v>0</v>
          </cell>
          <cell r="O365">
            <v>200506</v>
          </cell>
          <cell r="P365">
            <v>60360</v>
          </cell>
          <cell r="Q365" t="str">
            <v>04</v>
          </cell>
          <cell r="R365" t="str">
            <v>Academic Space: Science</v>
          </cell>
          <cell r="T365" t="b">
            <v>1</v>
          </cell>
          <cell r="U365" t="b">
            <v>1</v>
          </cell>
          <cell r="V365" t="b">
            <v>0</v>
          </cell>
          <cell r="W365" t="str">
            <v>PLN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I365" t="str">
            <v>Tomb</v>
          </cell>
          <cell r="AJ365" t="str">
            <v>T</v>
          </cell>
        </row>
        <row r="366">
          <cell r="A366" t="str">
            <v>0022576</v>
          </cell>
          <cell r="B366" t="str">
            <v>F89040103</v>
          </cell>
          <cell r="C366" t="str">
            <v>89040103</v>
          </cell>
          <cell r="D366" t="str">
            <v>OML-CONSTRUCTION INFRA</v>
          </cell>
          <cell r="E366">
            <v>32599</v>
          </cell>
          <cell r="G366">
            <v>33298</v>
          </cell>
          <cell r="I366">
            <v>35250</v>
          </cell>
          <cell r="J366">
            <v>10089655</v>
          </cell>
          <cell r="K366">
            <v>10089655</v>
          </cell>
          <cell r="L366">
            <v>10089655</v>
          </cell>
          <cell r="M366">
            <v>5887012.9199999999</v>
          </cell>
          <cell r="N366">
            <v>4202643</v>
          </cell>
          <cell r="O366">
            <v>200506</v>
          </cell>
          <cell r="P366">
            <v>10089655</v>
          </cell>
          <cell r="Q366" t="str">
            <v>25</v>
          </cell>
          <cell r="R366" t="str">
            <v>Biological and Physical Sciences</v>
          </cell>
          <cell r="T366" t="b">
            <v>0</v>
          </cell>
          <cell r="U366" t="b">
            <v>1</v>
          </cell>
          <cell r="V366" t="b">
            <v>0</v>
          </cell>
          <cell r="W366" t="str">
            <v>Accounting And Contracts</v>
          </cell>
          <cell r="X366">
            <v>4010000</v>
          </cell>
          <cell r="Y366">
            <v>192643</v>
          </cell>
          <cell r="Z366">
            <v>5469407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 t="str">
            <v>10</v>
          </cell>
          <cell r="AH366" t="str">
            <v>CR</v>
          </cell>
          <cell r="AI366" t="str">
            <v>FullyF</v>
          </cell>
          <cell r="AJ366" t="str">
            <v>FF</v>
          </cell>
        </row>
        <row r="367">
          <cell r="A367" t="str">
            <v>0022578</v>
          </cell>
          <cell r="B367" t="str">
            <v>F89040104</v>
          </cell>
          <cell r="C367" t="str">
            <v>89040104</v>
          </cell>
          <cell r="D367" t="str">
            <v>CENTRAL P.P. ENGINEERING________________________</v>
          </cell>
          <cell r="E367">
            <v>32599</v>
          </cell>
          <cell r="F367">
            <v>33511</v>
          </cell>
          <cell r="G367">
            <v>33298</v>
          </cell>
          <cell r="I367">
            <v>35415</v>
          </cell>
          <cell r="J367">
            <v>288119</v>
          </cell>
          <cell r="K367">
            <v>288119</v>
          </cell>
          <cell r="L367">
            <v>288119</v>
          </cell>
          <cell r="M367">
            <v>0</v>
          </cell>
          <cell r="N367">
            <v>288119</v>
          </cell>
          <cell r="O367">
            <v>200506</v>
          </cell>
          <cell r="P367">
            <v>288119</v>
          </cell>
          <cell r="Q367" t="str">
            <v>11</v>
          </cell>
          <cell r="R367" t="str">
            <v>Utilities &amp; Infrastructure</v>
          </cell>
          <cell r="T367" t="b">
            <v>0</v>
          </cell>
          <cell r="U367" t="b">
            <v>1</v>
          </cell>
          <cell r="V367" t="b">
            <v>0</v>
          </cell>
          <cell r="W367" t="str">
            <v>Accounting And Contracts</v>
          </cell>
          <cell r="X367">
            <v>10104</v>
          </cell>
          <cell r="Y367">
            <v>278015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I367" t="str">
            <v>Tomb</v>
          </cell>
          <cell r="AJ367" t="str">
            <v>T</v>
          </cell>
        </row>
        <row r="368">
          <cell r="A368" t="str">
            <v>0022579</v>
          </cell>
          <cell r="B368" t="str">
            <v>89050203</v>
          </cell>
          <cell r="C368" t="str">
            <v>89050203</v>
          </cell>
          <cell r="D368" t="str">
            <v>S.P.P. OIL TANK REPLACEMENT</v>
          </cell>
          <cell r="E368">
            <v>32143</v>
          </cell>
          <cell r="F368">
            <v>33054</v>
          </cell>
          <cell r="G368">
            <v>30136</v>
          </cell>
          <cell r="I368">
            <v>32630</v>
          </cell>
          <cell r="J368">
            <v>358575</v>
          </cell>
          <cell r="K368">
            <v>358575</v>
          </cell>
          <cell r="L368">
            <v>358575</v>
          </cell>
          <cell r="M368">
            <v>0</v>
          </cell>
          <cell r="N368">
            <v>358575</v>
          </cell>
          <cell r="O368">
            <v>200506</v>
          </cell>
          <cell r="P368">
            <v>358575</v>
          </cell>
          <cell r="Q368" t="str">
            <v>11</v>
          </cell>
          <cell r="R368" t="str">
            <v>Utilities &amp; Infrastructure</v>
          </cell>
          <cell r="T368" t="b">
            <v>1</v>
          </cell>
          <cell r="U368" t="b">
            <v>1</v>
          </cell>
          <cell r="V368" t="b">
            <v>0</v>
          </cell>
          <cell r="W368" t="str">
            <v>MGT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I368" t="str">
            <v>Tomb</v>
          </cell>
          <cell r="AJ368" t="str">
            <v>T</v>
          </cell>
        </row>
        <row r="369">
          <cell r="A369" t="str">
            <v>0022580</v>
          </cell>
          <cell r="D369" t="str">
            <v>STERL P.P. ECON. &amp; METER</v>
          </cell>
          <cell r="E369">
            <v>32629</v>
          </cell>
          <cell r="F369">
            <v>33054</v>
          </cell>
          <cell r="G369">
            <v>30136</v>
          </cell>
          <cell r="I369">
            <v>37677</v>
          </cell>
          <cell r="J369">
            <v>191182</v>
          </cell>
          <cell r="K369">
            <v>191182</v>
          </cell>
          <cell r="L369">
            <v>191182</v>
          </cell>
          <cell r="M369">
            <v>0</v>
          </cell>
          <cell r="N369">
            <v>191182</v>
          </cell>
          <cell r="O369">
            <v>200506</v>
          </cell>
          <cell r="P369">
            <v>191182</v>
          </cell>
          <cell r="Q369" t="str">
            <v>11</v>
          </cell>
          <cell r="R369" t="str">
            <v>Utilities &amp; Infrastructure</v>
          </cell>
          <cell r="T369" t="b">
            <v>1</v>
          </cell>
          <cell r="U369" t="b">
            <v>1</v>
          </cell>
          <cell r="V369" t="b">
            <v>0</v>
          </cell>
          <cell r="W369" t="str">
            <v>MGT</v>
          </cell>
          <cell r="X369">
            <v>191182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I369" t="str">
            <v>Tomb</v>
          </cell>
          <cell r="AJ369" t="str">
            <v>T</v>
          </cell>
        </row>
        <row r="370">
          <cell r="A370" t="str">
            <v>0022581</v>
          </cell>
          <cell r="B370" t="str">
            <v>F89040105</v>
          </cell>
          <cell r="C370" t="str">
            <v>89040105</v>
          </cell>
          <cell r="D370" t="str">
            <v>RISER PIPING</v>
          </cell>
          <cell r="E370">
            <v>32599</v>
          </cell>
          <cell r="F370">
            <v>33603</v>
          </cell>
          <cell r="G370">
            <v>33298</v>
          </cell>
          <cell r="I370">
            <v>34884</v>
          </cell>
          <cell r="J370">
            <v>2425219</v>
          </cell>
          <cell r="K370">
            <v>2425217</v>
          </cell>
          <cell r="L370">
            <v>2425217</v>
          </cell>
          <cell r="M370">
            <v>0</v>
          </cell>
          <cell r="N370">
            <v>2425219</v>
          </cell>
          <cell r="O370">
            <v>200506</v>
          </cell>
          <cell r="P370">
            <v>2425217</v>
          </cell>
          <cell r="Q370" t="str">
            <v>61</v>
          </cell>
          <cell r="R370" t="str">
            <v>Admin&amp;Other Other</v>
          </cell>
          <cell r="T370" t="b">
            <v>0</v>
          </cell>
          <cell r="U370" t="b">
            <v>1</v>
          </cell>
          <cell r="V370" t="b">
            <v>0</v>
          </cell>
          <cell r="W370" t="str">
            <v>Accounting And Contracts</v>
          </cell>
          <cell r="X370">
            <v>2425219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 t="str">
            <v>30</v>
          </cell>
          <cell r="AH370" t="str">
            <v>CM</v>
          </cell>
          <cell r="AI370" t="str">
            <v>FullyF</v>
          </cell>
          <cell r="AJ370" t="str">
            <v>FF</v>
          </cell>
        </row>
        <row r="371">
          <cell r="A371" t="str">
            <v>0022582</v>
          </cell>
          <cell r="D371" t="str">
            <v>YALE BOWL SEATING &amp; PAINTING</v>
          </cell>
          <cell r="E371">
            <v>32599</v>
          </cell>
          <cell r="F371">
            <v>33054</v>
          </cell>
          <cell r="G371">
            <v>32963</v>
          </cell>
          <cell r="I371">
            <v>33052</v>
          </cell>
          <cell r="J371">
            <v>121350</v>
          </cell>
          <cell r="K371">
            <v>121350</v>
          </cell>
          <cell r="L371">
            <v>121350</v>
          </cell>
          <cell r="M371">
            <v>121350.14</v>
          </cell>
          <cell r="N371">
            <v>0</v>
          </cell>
          <cell r="O371">
            <v>200506</v>
          </cell>
          <cell r="P371">
            <v>121350</v>
          </cell>
          <cell r="Q371" t="str">
            <v>10</v>
          </cell>
          <cell r="R371" t="str">
            <v>Athletics</v>
          </cell>
          <cell r="T371" t="b">
            <v>1</v>
          </cell>
          <cell r="U371" t="b">
            <v>1</v>
          </cell>
          <cell r="V371" t="b">
            <v>0</v>
          </cell>
          <cell r="W371" t="str">
            <v>MGT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I371" t="str">
            <v>Tomb</v>
          </cell>
          <cell r="AJ371" t="str">
            <v>T</v>
          </cell>
        </row>
        <row r="372">
          <cell r="A372" t="str">
            <v>0022583</v>
          </cell>
          <cell r="B372" t="str">
            <v>F89050102</v>
          </cell>
          <cell r="C372" t="str">
            <v>89050102</v>
          </cell>
          <cell r="D372" t="str">
            <v>CENTRAL P.P LEGAL</v>
          </cell>
          <cell r="E372">
            <v>32629</v>
          </cell>
          <cell r="F372">
            <v>33419</v>
          </cell>
          <cell r="G372">
            <v>33298</v>
          </cell>
          <cell r="I372">
            <v>35467</v>
          </cell>
          <cell r="J372">
            <v>240923</v>
          </cell>
          <cell r="K372">
            <v>240923</v>
          </cell>
          <cell r="L372">
            <v>240923</v>
          </cell>
          <cell r="M372">
            <v>0</v>
          </cell>
          <cell r="N372">
            <v>240923</v>
          </cell>
          <cell r="O372">
            <v>200506</v>
          </cell>
          <cell r="P372">
            <v>240923</v>
          </cell>
          <cell r="Q372" t="str">
            <v>65</v>
          </cell>
          <cell r="R372" t="str">
            <v>Admin&amp;Other Utilities Central</v>
          </cell>
          <cell r="T372" t="b">
            <v>0</v>
          </cell>
          <cell r="U372" t="b">
            <v>1</v>
          </cell>
          <cell r="V372" t="b">
            <v>0</v>
          </cell>
          <cell r="W372" t="str">
            <v>Accounting And Contracts</v>
          </cell>
          <cell r="X372">
            <v>96634</v>
          </cell>
          <cell r="Y372">
            <v>144289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 t="str">
            <v>40</v>
          </cell>
          <cell r="AH372" t="str">
            <v>UT</v>
          </cell>
          <cell r="AI372" t="str">
            <v>FullyF</v>
          </cell>
          <cell r="AJ372" t="str">
            <v>FF</v>
          </cell>
        </row>
        <row r="373">
          <cell r="A373" t="str">
            <v>0022585</v>
          </cell>
          <cell r="B373" t="str">
            <v>89112102</v>
          </cell>
          <cell r="C373" t="str">
            <v>89112102</v>
          </cell>
          <cell r="D373" t="str">
            <v>CAMPUS LIGHTING</v>
          </cell>
          <cell r="E373">
            <v>32629</v>
          </cell>
          <cell r="F373">
            <v>34424</v>
          </cell>
          <cell r="G373">
            <v>33328</v>
          </cell>
          <cell r="I373">
            <v>34729</v>
          </cell>
          <cell r="J373">
            <v>200991</v>
          </cell>
          <cell r="K373">
            <v>200991</v>
          </cell>
          <cell r="L373">
            <v>200991</v>
          </cell>
          <cell r="M373">
            <v>201384.14</v>
          </cell>
          <cell r="N373">
            <v>0</v>
          </cell>
          <cell r="O373">
            <v>200506</v>
          </cell>
          <cell r="P373">
            <v>200991</v>
          </cell>
          <cell r="Q373" t="str">
            <v>11</v>
          </cell>
          <cell r="R373" t="str">
            <v>Utilities &amp; Infrastructure</v>
          </cell>
          <cell r="T373" t="b">
            <v>1</v>
          </cell>
          <cell r="U373" t="b">
            <v>1</v>
          </cell>
          <cell r="V373" t="b">
            <v>0</v>
          </cell>
          <cell r="W373" t="str">
            <v>PLN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I373" t="str">
            <v>Tomb</v>
          </cell>
          <cell r="AJ373" t="str">
            <v>T</v>
          </cell>
        </row>
        <row r="374">
          <cell r="A374" t="str">
            <v>0022588</v>
          </cell>
          <cell r="D374" t="str">
            <v>SML-ORBIS</v>
          </cell>
          <cell r="E374">
            <v>32629</v>
          </cell>
          <cell r="F374">
            <v>34515</v>
          </cell>
          <cell r="G374">
            <v>34515</v>
          </cell>
          <cell r="I374">
            <v>36103</v>
          </cell>
          <cell r="J374">
            <v>493880</v>
          </cell>
          <cell r="K374">
            <v>493880</v>
          </cell>
          <cell r="L374">
            <v>493880</v>
          </cell>
          <cell r="M374">
            <v>500000</v>
          </cell>
          <cell r="N374">
            <v>0</v>
          </cell>
          <cell r="O374">
            <v>200506</v>
          </cell>
          <cell r="P374">
            <v>493880</v>
          </cell>
          <cell r="Q374" t="str">
            <v>06</v>
          </cell>
          <cell r="R374" t="str">
            <v>Libraries</v>
          </cell>
          <cell r="T374" t="b">
            <v>1</v>
          </cell>
          <cell r="U374" t="b">
            <v>1</v>
          </cell>
          <cell r="V374" t="b">
            <v>0</v>
          </cell>
          <cell r="W374" t="str">
            <v>PLN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I374" t="str">
            <v>Tomb</v>
          </cell>
          <cell r="AJ374" t="str">
            <v>T</v>
          </cell>
        </row>
        <row r="375">
          <cell r="A375" t="str">
            <v>0022589</v>
          </cell>
          <cell r="B375" t="str">
            <v>90062602</v>
          </cell>
          <cell r="C375" t="str">
            <v>90062602</v>
          </cell>
          <cell r="D375" t="str">
            <v>MUSIC LIBRARY</v>
          </cell>
          <cell r="E375">
            <v>32629</v>
          </cell>
          <cell r="F375">
            <v>33785</v>
          </cell>
          <cell r="G375">
            <v>33816</v>
          </cell>
          <cell r="I375">
            <v>34540</v>
          </cell>
          <cell r="J375">
            <v>215459</v>
          </cell>
          <cell r="K375">
            <v>215459</v>
          </cell>
          <cell r="L375">
            <v>215459</v>
          </cell>
          <cell r="M375">
            <v>216225.67</v>
          </cell>
          <cell r="N375">
            <v>0</v>
          </cell>
          <cell r="O375">
            <v>200506</v>
          </cell>
          <cell r="P375">
            <v>215459</v>
          </cell>
          <cell r="Q375" t="str">
            <v>05</v>
          </cell>
          <cell r="R375" t="str">
            <v>Academic Space: Non-Science</v>
          </cell>
          <cell r="T375" t="b">
            <v>1</v>
          </cell>
          <cell r="U375" t="b">
            <v>1</v>
          </cell>
          <cell r="V375" t="b">
            <v>0</v>
          </cell>
          <cell r="W375" t="str">
            <v>PLN</v>
          </cell>
          <cell r="X375">
            <v>0</v>
          </cell>
          <cell r="Y375">
            <v>0</v>
          </cell>
          <cell r="Z375">
            <v>215459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I375" t="str">
            <v>Tomb</v>
          </cell>
          <cell r="AJ375" t="str">
            <v>T</v>
          </cell>
        </row>
        <row r="376">
          <cell r="A376" t="str">
            <v>0022590</v>
          </cell>
          <cell r="B376" t="str">
            <v>C89050101</v>
          </cell>
          <cell r="C376" t="str">
            <v>89050101</v>
          </cell>
          <cell r="D376" t="str">
            <v>VIAL CRUSHER INSTALLATION</v>
          </cell>
          <cell r="E376">
            <v>32629</v>
          </cell>
          <cell r="F376">
            <v>33054</v>
          </cell>
          <cell r="G376">
            <v>32933</v>
          </cell>
          <cell r="I376">
            <v>34719</v>
          </cell>
          <cell r="J376">
            <v>53126</v>
          </cell>
          <cell r="K376">
            <v>53126</v>
          </cell>
          <cell r="L376">
            <v>53126</v>
          </cell>
          <cell r="M376">
            <v>0</v>
          </cell>
          <cell r="N376">
            <v>53126</v>
          </cell>
          <cell r="O376">
            <v>200506</v>
          </cell>
          <cell r="P376">
            <v>53126</v>
          </cell>
          <cell r="Q376" t="str">
            <v>04</v>
          </cell>
          <cell r="R376" t="str">
            <v>Academic Space: Science</v>
          </cell>
          <cell r="T376" t="b">
            <v>1</v>
          </cell>
          <cell r="U376" t="b">
            <v>1</v>
          </cell>
          <cell r="V376" t="b">
            <v>0</v>
          </cell>
          <cell r="W376" t="str">
            <v>Finance-General Administration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I376" t="str">
            <v>Tomb</v>
          </cell>
          <cell r="AJ376" t="str">
            <v>T</v>
          </cell>
        </row>
        <row r="377">
          <cell r="A377" t="str">
            <v>0022591</v>
          </cell>
          <cell r="D377" t="str">
            <v>HIGH ST 26 RENOVATIONS</v>
          </cell>
          <cell r="E377">
            <v>32629</v>
          </cell>
          <cell r="F377">
            <v>33054</v>
          </cell>
          <cell r="G377">
            <v>32963</v>
          </cell>
          <cell r="I377">
            <v>34719</v>
          </cell>
          <cell r="J377">
            <v>20364</v>
          </cell>
          <cell r="K377">
            <v>20364</v>
          </cell>
          <cell r="L377">
            <v>20364</v>
          </cell>
          <cell r="M377">
            <v>0</v>
          </cell>
          <cell r="N377">
            <v>20364</v>
          </cell>
          <cell r="O377">
            <v>200506</v>
          </cell>
          <cell r="P377">
            <v>20364</v>
          </cell>
          <cell r="Q377" t="str">
            <v>13</v>
          </cell>
          <cell r="R377" t="str">
            <v>Other</v>
          </cell>
          <cell r="T377" t="b">
            <v>1</v>
          </cell>
          <cell r="U377" t="b">
            <v>1</v>
          </cell>
          <cell r="V377" t="b">
            <v>0</v>
          </cell>
          <cell r="W377" t="str">
            <v>FIN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I377" t="str">
            <v>Tomb</v>
          </cell>
          <cell r="AJ377" t="str">
            <v>T</v>
          </cell>
        </row>
        <row r="378">
          <cell r="A378" t="str">
            <v>0022592</v>
          </cell>
          <cell r="B378" t="str">
            <v>P90090413</v>
          </cell>
          <cell r="C378" t="str">
            <v>90090413</v>
          </cell>
          <cell r="D378" t="str">
            <v>TUNNEL LIGHT-ASBESTOS</v>
          </cell>
          <cell r="E378">
            <v>32629</v>
          </cell>
          <cell r="F378">
            <v>33238</v>
          </cell>
          <cell r="G378">
            <v>32933</v>
          </cell>
          <cell r="I378">
            <v>34171</v>
          </cell>
          <cell r="J378">
            <v>262800</v>
          </cell>
          <cell r="K378">
            <v>262800</v>
          </cell>
          <cell r="L378">
            <v>262800</v>
          </cell>
          <cell r="M378">
            <v>0</v>
          </cell>
          <cell r="N378">
            <v>262800</v>
          </cell>
          <cell r="O378">
            <v>200506</v>
          </cell>
          <cell r="P378">
            <v>262800</v>
          </cell>
          <cell r="Q378" t="str">
            <v>65</v>
          </cell>
          <cell r="R378" t="str">
            <v>Admin&amp;Other Utilities Central</v>
          </cell>
          <cell r="T378" t="b">
            <v>0</v>
          </cell>
          <cell r="U378" t="b">
            <v>1</v>
          </cell>
          <cell r="V378" t="b">
            <v>0</v>
          </cell>
          <cell r="W378" t="str">
            <v>Accounting And Contracts</v>
          </cell>
          <cell r="X378">
            <v>262800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 t="str">
            <v>30</v>
          </cell>
          <cell r="AH378" t="str">
            <v>CM</v>
          </cell>
          <cell r="AI378" t="str">
            <v>FullyF</v>
          </cell>
          <cell r="AJ378" t="str">
            <v>FF</v>
          </cell>
        </row>
        <row r="379">
          <cell r="A379" t="str">
            <v>0022593</v>
          </cell>
          <cell r="B379" t="str">
            <v>89051602</v>
          </cell>
          <cell r="C379" t="str">
            <v>89051602</v>
          </cell>
          <cell r="D379" t="str">
            <v>HARKNESS DORM ELEVATOR</v>
          </cell>
          <cell r="E379">
            <v>32629</v>
          </cell>
          <cell r="F379">
            <v>34150</v>
          </cell>
          <cell r="G379">
            <v>33328</v>
          </cell>
          <cell r="I379">
            <v>35415</v>
          </cell>
          <cell r="J379">
            <v>218503</v>
          </cell>
          <cell r="K379">
            <v>218503</v>
          </cell>
          <cell r="L379">
            <v>218503</v>
          </cell>
          <cell r="M379">
            <v>0</v>
          </cell>
          <cell r="N379">
            <v>218503</v>
          </cell>
          <cell r="O379">
            <v>200506</v>
          </cell>
          <cell r="P379">
            <v>218503</v>
          </cell>
          <cell r="Q379" t="str">
            <v>03</v>
          </cell>
          <cell r="R379" t="str">
            <v>Graduate and Other Housing</v>
          </cell>
          <cell r="T379" t="b">
            <v>1</v>
          </cell>
          <cell r="U379" t="b">
            <v>1</v>
          </cell>
          <cell r="V379" t="b">
            <v>0</v>
          </cell>
          <cell r="W379" t="str">
            <v>PLN</v>
          </cell>
          <cell r="X379">
            <v>16234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I379" t="str">
            <v>Tomb</v>
          </cell>
          <cell r="AJ379" t="str">
            <v>T</v>
          </cell>
        </row>
        <row r="380">
          <cell r="A380" t="str">
            <v>0022594</v>
          </cell>
          <cell r="D380" t="str">
            <v>CANCER CTR-TCF</v>
          </cell>
          <cell r="E380">
            <v>31228</v>
          </cell>
          <cell r="F380">
            <v>33054</v>
          </cell>
          <cell r="G380">
            <v>30136</v>
          </cell>
          <cell r="J380">
            <v>0</v>
          </cell>
          <cell r="K380">
            <v>8941876</v>
          </cell>
          <cell r="L380">
            <v>8941876</v>
          </cell>
          <cell r="M380">
            <v>0</v>
          </cell>
          <cell r="N380">
            <v>0</v>
          </cell>
          <cell r="O380">
            <v>200506</v>
          </cell>
          <cell r="P380">
            <v>8941876</v>
          </cell>
          <cell r="Q380" t="str">
            <v>0</v>
          </cell>
          <cell r="R380" t="str">
            <v>UNASSIGNED</v>
          </cell>
          <cell r="T380" t="b">
            <v>1</v>
          </cell>
          <cell r="U380" t="b">
            <v>1</v>
          </cell>
          <cell r="V380" t="b">
            <v>1</v>
          </cell>
          <cell r="W380" t="str">
            <v>PLN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I380" t="str">
            <v>Tomb</v>
          </cell>
          <cell r="AJ380" t="str">
            <v>T</v>
          </cell>
        </row>
        <row r="381">
          <cell r="A381" t="str">
            <v>0022595</v>
          </cell>
          <cell r="B381" t="str">
            <v>P89053109</v>
          </cell>
          <cell r="C381" t="str">
            <v>89053109</v>
          </cell>
          <cell r="D381" t="str">
            <v>BERKELEY FIRE PUMP</v>
          </cell>
          <cell r="E381">
            <v>32629</v>
          </cell>
          <cell r="F381">
            <v>33054</v>
          </cell>
          <cell r="G381">
            <v>33298</v>
          </cell>
          <cell r="I381">
            <v>33053</v>
          </cell>
          <cell r="J381">
            <v>197382</v>
          </cell>
          <cell r="K381">
            <v>197382</v>
          </cell>
          <cell r="L381">
            <v>197382</v>
          </cell>
          <cell r="M381">
            <v>0</v>
          </cell>
          <cell r="N381">
            <v>197382</v>
          </cell>
          <cell r="O381">
            <v>200506</v>
          </cell>
          <cell r="P381">
            <v>197382</v>
          </cell>
          <cell r="Q381" t="str">
            <v>71</v>
          </cell>
          <cell r="R381" t="str">
            <v>Residential - Undergraduate</v>
          </cell>
          <cell r="T381" t="b">
            <v>0</v>
          </cell>
          <cell r="U381" t="b">
            <v>1</v>
          </cell>
          <cell r="V381" t="b">
            <v>0</v>
          </cell>
          <cell r="W381" t="str">
            <v>Accounting And Contracts</v>
          </cell>
          <cell r="X381">
            <v>197382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 t="str">
            <v>30</v>
          </cell>
          <cell r="AH381" t="str">
            <v>CM</v>
          </cell>
          <cell r="AI381" t="str">
            <v>FullyF</v>
          </cell>
          <cell r="AJ381" t="str">
            <v>FF</v>
          </cell>
        </row>
        <row r="382">
          <cell r="A382" t="str">
            <v>0022596</v>
          </cell>
          <cell r="B382" t="str">
            <v>89061520</v>
          </cell>
          <cell r="C382" t="str">
            <v>89061520</v>
          </cell>
          <cell r="D382" t="str">
            <v>TRUMBULL 89 BASEMENT RENOV</v>
          </cell>
          <cell r="E382">
            <v>32660</v>
          </cell>
          <cell r="F382">
            <v>33054</v>
          </cell>
          <cell r="G382">
            <v>30136</v>
          </cell>
          <cell r="I382">
            <v>32664</v>
          </cell>
          <cell r="J382">
            <v>13387</v>
          </cell>
          <cell r="K382">
            <v>13387</v>
          </cell>
          <cell r="L382">
            <v>13387</v>
          </cell>
          <cell r="M382">
            <v>13387</v>
          </cell>
          <cell r="N382">
            <v>0</v>
          </cell>
          <cell r="O382">
            <v>200506</v>
          </cell>
          <cell r="P382">
            <v>13387</v>
          </cell>
          <cell r="Q382" t="str">
            <v>05</v>
          </cell>
          <cell r="R382" t="str">
            <v>Academic Space: Non-Science</v>
          </cell>
          <cell r="T382" t="b">
            <v>0</v>
          </cell>
          <cell r="U382" t="b">
            <v>1</v>
          </cell>
          <cell r="V382" t="b">
            <v>0</v>
          </cell>
          <cell r="W382" t="str">
            <v>PLN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I382" t="str">
            <v>Tomb</v>
          </cell>
          <cell r="AJ382" t="str">
            <v>T</v>
          </cell>
        </row>
        <row r="383">
          <cell r="A383" t="str">
            <v>0022597</v>
          </cell>
          <cell r="B383" t="str">
            <v>89071106</v>
          </cell>
          <cell r="C383" t="str">
            <v>89071106</v>
          </cell>
          <cell r="D383" t="str">
            <v>SLB PAINTING &amp; CLEANING</v>
          </cell>
          <cell r="E383">
            <v>32660</v>
          </cell>
          <cell r="F383">
            <v>33054</v>
          </cell>
          <cell r="G383">
            <v>30136</v>
          </cell>
          <cell r="I383">
            <v>32659</v>
          </cell>
          <cell r="J383">
            <v>118945</v>
          </cell>
          <cell r="K383">
            <v>118945</v>
          </cell>
          <cell r="L383">
            <v>118945</v>
          </cell>
          <cell r="M383">
            <v>124298</v>
          </cell>
          <cell r="N383">
            <v>0</v>
          </cell>
          <cell r="O383">
            <v>200506</v>
          </cell>
          <cell r="P383">
            <v>118945</v>
          </cell>
          <cell r="Q383" t="str">
            <v>09</v>
          </cell>
          <cell r="R383" t="str">
            <v>Law</v>
          </cell>
          <cell r="T383" t="b">
            <v>0</v>
          </cell>
          <cell r="U383" t="b">
            <v>1</v>
          </cell>
          <cell r="V383" t="b">
            <v>0</v>
          </cell>
          <cell r="W383" t="str">
            <v>PLN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I383" t="str">
            <v>Tomb</v>
          </cell>
          <cell r="AJ383" t="str">
            <v>T</v>
          </cell>
        </row>
        <row r="384">
          <cell r="A384" t="str">
            <v>0022598</v>
          </cell>
          <cell r="B384" t="str">
            <v>P89061502 0022598</v>
          </cell>
          <cell r="C384" t="str">
            <v>89061502</v>
          </cell>
          <cell r="D384" t="str">
            <v>KCL COOLING COIL REPLACEMENT</v>
          </cell>
          <cell r="E384">
            <v>32660</v>
          </cell>
          <cell r="F384">
            <v>33054</v>
          </cell>
          <cell r="G384">
            <v>33054</v>
          </cell>
          <cell r="I384">
            <v>33049</v>
          </cell>
          <cell r="J384">
            <v>109314</v>
          </cell>
          <cell r="K384">
            <v>109314</v>
          </cell>
          <cell r="L384">
            <v>109314</v>
          </cell>
          <cell r="M384">
            <v>0</v>
          </cell>
          <cell r="N384">
            <v>109314</v>
          </cell>
          <cell r="O384">
            <v>200506</v>
          </cell>
          <cell r="P384">
            <v>109314</v>
          </cell>
          <cell r="Q384" t="str">
            <v>25</v>
          </cell>
          <cell r="R384" t="str">
            <v>Biological and Physical Sciences</v>
          </cell>
          <cell r="T384" t="b">
            <v>0</v>
          </cell>
          <cell r="U384" t="b">
            <v>1</v>
          </cell>
          <cell r="V384" t="b">
            <v>0</v>
          </cell>
          <cell r="W384" t="str">
            <v>Accounting And Contracts</v>
          </cell>
          <cell r="X384">
            <v>109314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 t="str">
            <v>30</v>
          </cell>
          <cell r="AH384" t="str">
            <v>CM</v>
          </cell>
          <cell r="AI384" t="str">
            <v>FullyF</v>
          </cell>
          <cell r="AJ384" t="str">
            <v>FF</v>
          </cell>
        </row>
        <row r="385">
          <cell r="A385" t="str">
            <v>0022599</v>
          </cell>
          <cell r="B385" t="str">
            <v>P89061502</v>
          </cell>
          <cell r="C385" t="str">
            <v>89061502</v>
          </cell>
          <cell r="D385" t="str">
            <v>KGL COOLING COIL REPLACEMENT</v>
          </cell>
          <cell r="E385">
            <v>32660</v>
          </cell>
          <cell r="F385">
            <v>33054</v>
          </cell>
          <cell r="G385">
            <v>33054</v>
          </cell>
          <cell r="I385">
            <v>33049</v>
          </cell>
          <cell r="J385">
            <v>146285</v>
          </cell>
          <cell r="K385">
            <v>146285</v>
          </cell>
          <cell r="L385">
            <v>146285</v>
          </cell>
          <cell r="M385">
            <v>0</v>
          </cell>
          <cell r="N385">
            <v>146285</v>
          </cell>
          <cell r="O385">
            <v>200506</v>
          </cell>
          <cell r="P385">
            <v>146285</v>
          </cell>
          <cell r="Q385" t="str">
            <v>25</v>
          </cell>
          <cell r="R385" t="str">
            <v>Biological and Physical Sciences</v>
          </cell>
          <cell r="T385" t="b">
            <v>0</v>
          </cell>
          <cell r="U385" t="b">
            <v>1</v>
          </cell>
          <cell r="V385" t="b">
            <v>0</v>
          </cell>
          <cell r="W385" t="str">
            <v>Accounting And Contracts</v>
          </cell>
          <cell r="X385">
            <v>146285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 t="str">
            <v>30</v>
          </cell>
          <cell r="AH385" t="str">
            <v>CM</v>
          </cell>
          <cell r="AI385" t="str">
            <v>FullyF</v>
          </cell>
          <cell r="AJ385" t="str">
            <v>FF</v>
          </cell>
        </row>
        <row r="386">
          <cell r="A386" t="str">
            <v>0022600</v>
          </cell>
          <cell r="B386" t="str">
            <v>F89060101</v>
          </cell>
          <cell r="C386" t="str">
            <v>89060101</v>
          </cell>
          <cell r="D386" t="str">
            <v>WHITNEY 155/175, EXTEND LINES</v>
          </cell>
          <cell r="E386">
            <v>32660</v>
          </cell>
          <cell r="F386">
            <v>33054</v>
          </cell>
          <cell r="G386">
            <v>32933</v>
          </cell>
          <cell r="I386">
            <v>33500</v>
          </cell>
          <cell r="J386">
            <v>945055</v>
          </cell>
          <cell r="K386">
            <v>989358</v>
          </cell>
          <cell r="L386">
            <v>989358</v>
          </cell>
          <cell r="M386">
            <v>44303</v>
          </cell>
          <cell r="N386">
            <v>945055</v>
          </cell>
          <cell r="O386">
            <v>200506</v>
          </cell>
          <cell r="P386">
            <v>989358</v>
          </cell>
          <cell r="Q386" t="str">
            <v>65</v>
          </cell>
          <cell r="R386" t="str">
            <v>Admin&amp;Other Utilities Central</v>
          </cell>
          <cell r="T386" t="b">
            <v>0</v>
          </cell>
          <cell r="U386" t="b">
            <v>0</v>
          </cell>
          <cell r="V386" t="b">
            <v>0</v>
          </cell>
          <cell r="W386" t="str">
            <v>Accounting And Contracts</v>
          </cell>
          <cell r="X386">
            <v>932521</v>
          </cell>
          <cell r="Y386">
            <v>12534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 t="str">
            <v>30</v>
          </cell>
          <cell r="AH386" t="str">
            <v>CM</v>
          </cell>
          <cell r="AI386" t="str">
            <v>Const</v>
          </cell>
          <cell r="AJ386" t="str">
            <v>I</v>
          </cell>
        </row>
        <row r="387">
          <cell r="A387" t="str">
            <v>0022601</v>
          </cell>
          <cell r="D387" t="str">
            <v>STERL CHEM LAB RENOV PH II</v>
          </cell>
          <cell r="F387">
            <v>33054</v>
          </cell>
          <cell r="G387">
            <v>30136</v>
          </cell>
          <cell r="J387">
            <v>0</v>
          </cell>
          <cell r="K387">
            <v>1482950</v>
          </cell>
          <cell r="L387">
            <v>1482950</v>
          </cell>
          <cell r="M387">
            <v>0</v>
          </cell>
          <cell r="N387">
            <v>0</v>
          </cell>
          <cell r="O387">
            <v>200506</v>
          </cell>
          <cell r="P387">
            <v>1482950</v>
          </cell>
          <cell r="Q387" t="str">
            <v>0</v>
          </cell>
          <cell r="R387" t="str">
            <v>UNASSIGNED</v>
          </cell>
          <cell r="T387" t="b">
            <v>1</v>
          </cell>
          <cell r="U387" t="b">
            <v>1</v>
          </cell>
          <cell r="V387" t="b">
            <v>1</v>
          </cell>
          <cell r="W387" t="str">
            <v>PLN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I387" t="str">
            <v>Tomb</v>
          </cell>
          <cell r="AJ387" t="str">
            <v>T</v>
          </cell>
        </row>
        <row r="388">
          <cell r="A388" t="str">
            <v>0022602</v>
          </cell>
          <cell r="D388" t="str">
            <v>WHITNEY 175, YCC 1ST FLR RENOVATION</v>
          </cell>
          <cell r="E388">
            <v>32660</v>
          </cell>
          <cell r="F388">
            <v>33054</v>
          </cell>
          <cell r="G388">
            <v>33328</v>
          </cell>
          <cell r="I388">
            <v>32659</v>
          </cell>
          <cell r="J388">
            <v>48740</v>
          </cell>
          <cell r="K388">
            <v>48740</v>
          </cell>
          <cell r="L388">
            <v>48740</v>
          </cell>
          <cell r="M388">
            <v>48740.81</v>
          </cell>
          <cell r="N388">
            <v>0</v>
          </cell>
          <cell r="O388">
            <v>200506</v>
          </cell>
          <cell r="P388">
            <v>48740</v>
          </cell>
          <cell r="Q388" t="str">
            <v>05</v>
          </cell>
          <cell r="R388" t="str">
            <v>Academic Space: Non-Science</v>
          </cell>
          <cell r="T388" t="b">
            <v>1</v>
          </cell>
          <cell r="U388" t="b">
            <v>1</v>
          </cell>
          <cell r="V388" t="b">
            <v>0</v>
          </cell>
          <cell r="W388" t="str">
            <v>PLN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I388" t="str">
            <v>Tomb</v>
          </cell>
          <cell r="AJ388" t="str">
            <v>T</v>
          </cell>
        </row>
        <row r="389">
          <cell r="A389" t="str">
            <v>0022603</v>
          </cell>
          <cell r="B389" t="str">
            <v>F80063012</v>
          </cell>
          <cell r="C389" t="str">
            <v>80063012</v>
          </cell>
          <cell r="D389" t="str">
            <v>CENTRAL CHILLED WATER PLANT</v>
          </cell>
          <cell r="E389">
            <v>29402</v>
          </cell>
          <cell r="G389">
            <v>28671</v>
          </cell>
          <cell r="I389">
            <v>33053</v>
          </cell>
          <cell r="J389">
            <v>1543281</v>
          </cell>
          <cell r="K389">
            <v>1543281</v>
          </cell>
          <cell r="L389">
            <v>1543281</v>
          </cell>
          <cell r="M389">
            <v>10912.5</v>
          </cell>
          <cell r="N389">
            <v>1532368</v>
          </cell>
          <cell r="O389">
            <v>200506</v>
          </cell>
          <cell r="P389">
            <v>1543281</v>
          </cell>
          <cell r="Q389" t="str">
            <v>65</v>
          </cell>
          <cell r="R389" t="str">
            <v>Admin&amp;Other Utilities Central</v>
          </cell>
          <cell r="T389" t="b">
            <v>0</v>
          </cell>
          <cell r="U389" t="b">
            <v>1</v>
          </cell>
          <cell r="V389" t="b">
            <v>0</v>
          </cell>
          <cell r="W389" t="str">
            <v>Accounting And Contracts</v>
          </cell>
          <cell r="X389">
            <v>0</v>
          </cell>
          <cell r="Y389">
            <v>1532368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 t="str">
            <v>40</v>
          </cell>
          <cell r="AH389" t="str">
            <v>UT</v>
          </cell>
          <cell r="AI389" t="str">
            <v>FullyF</v>
          </cell>
          <cell r="AJ389" t="str">
            <v>FF</v>
          </cell>
        </row>
        <row r="390">
          <cell r="A390" t="str">
            <v>0022604</v>
          </cell>
          <cell r="B390" t="str">
            <v>F89060103</v>
          </cell>
          <cell r="C390" t="str">
            <v>89060103</v>
          </cell>
          <cell r="D390" t="str">
            <v>YALE BOWL-W. CAMP REN</v>
          </cell>
          <cell r="E390">
            <v>32660</v>
          </cell>
          <cell r="F390">
            <v>33054</v>
          </cell>
          <cell r="G390">
            <v>33298</v>
          </cell>
          <cell r="I390">
            <v>34171</v>
          </cell>
          <cell r="J390">
            <v>903000</v>
          </cell>
          <cell r="K390">
            <v>903000</v>
          </cell>
          <cell r="L390">
            <v>903000</v>
          </cell>
          <cell r="M390">
            <v>0</v>
          </cell>
          <cell r="N390">
            <v>903000</v>
          </cell>
          <cell r="O390">
            <v>200506</v>
          </cell>
          <cell r="P390">
            <v>903000</v>
          </cell>
          <cell r="Q390" t="str">
            <v>54</v>
          </cell>
          <cell r="R390" t="str">
            <v>Athletics</v>
          </cell>
          <cell r="T390" t="b">
            <v>0</v>
          </cell>
          <cell r="U390" t="b">
            <v>1</v>
          </cell>
          <cell r="V390" t="b">
            <v>0</v>
          </cell>
          <cell r="W390" t="str">
            <v>Accounting And Contracts</v>
          </cell>
          <cell r="X390">
            <v>903000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 t="str">
            <v>30</v>
          </cell>
          <cell r="AH390" t="str">
            <v>CM</v>
          </cell>
          <cell r="AI390" t="str">
            <v>FullyF</v>
          </cell>
          <cell r="AJ390" t="str">
            <v>FF</v>
          </cell>
        </row>
        <row r="391">
          <cell r="A391" t="str">
            <v>0022605</v>
          </cell>
          <cell r="B391" t="str">
            <v>C93100102</v>
          </cell>
          <cell r="C391" t="str">
            <v>93100102</v>
          </cell>
          <cell r="D391" t="str">
            <v>DERMATOLOGY CYTOMETER</v>
          </cell>
          <cell r="E391">
            <v>34243</v>
          </cell>
          <cell r="F391">
            <v>34393</v>
          </cell>
          <cell r="G391">
            <v>34366</v>
          </cell>
          <cell r="I391">
            <v>34757</v>
          </cell>
          <cell r="J391">
            <v>94850</v>
          </cell>
          <cell r="K391">
            <v>94850</v>
          </cell>
          <cell r="L391">
            <v>94850</v>
          </cell>
          <cell r="M391">
            <v>0</v>
          </cell>
          <cell r="N391">
            <v>94850</v>
          </cell>
          <cell r="O391">
            <v>200506</v>
          </cell>
          <cell r="P391">
            <v>94850</v>
          </cell>
          <cell r="Q391" t="str">
            <v>08</v>
          </cell>
          <cell r="R391" t="str">
            <v>Medicine</v>
          </cell>
          <cell r="T391" t="b">
            <v>1</v>
          </cell>
          <cell r="U391" t="b">
            <v>1</v>
          </cell>
          <cell r="V391" t="b">
            <v>0</v>
          </cell>
          <cell r="W391" t="str">
            <v>Finance-General Administration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I391" t="str">
            <v>Tomb</v>
          </cell>
          <cell r="AJ391" t="str">
            <v>T</v>
          </cell>
        </row>
        <row r="392">
          <cell r="A392" t="str">
            <v>0022606</v>
          </cell>
          <cell r="D392" t="str">
            <v>CHILLED WATER MEMORIAL UNIT</v>
          </cell>
          <cell r="E392">
            <v>29402</v>
          </cell>
          <cell r="F392">
            <v>32324</v>
          </cell>
          <cell r="G392">
            <v>30136</v>
          </cell>
          <cell r="I392">
            <v>33789</v>
          </cell>
          <cell r="J392">
            <v>85177</v>
          </cell>
          <cell r="K392">
            <v>85177</v>
          </cell>
          <cell r="L392">
            <v>85177</v>
          </cell>
          <cell r="M392">
            <v>85176.87</v>
          </cell>
          <cell r="N392">
            <v>0</v>
          </cell>
          <cell r="O392">
            <v>200506</v>
          </cell>
          <cell r="P392">
            <v>85177</v>
          </cell>
          <cell r="Q392" t="str">
            <v>11</v>
          </cell>
          <cell r="R392" t="str">
            <v>Utilities &amp; Infrastructure</v>
          </cell>
          <cell r="T392" t="b">
            <v>1</v>
          </cell>
          <cell r="U392" t="b">
            <v>1</v>
          </cell>
          <cell r="V392" t="b">
            <v>0</v>
          </cell>
          <cell r="W392" t="str">
            <v>PLN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I392" t="str">
            <v>Tomb</v>
          </cell>
          <cell r="AJ392" t="str">
            <v>T</v>
          </cell>
        </row>
        <row r="393">
          <cell r="A393" t="str">
            <v>0022607</v>
          </cell>
          <cell r="B393" t="str">
            <v>F89070101</v>
          </cell>
          <cell r="C393" t="str">
            <v>89070101</v>
          </cell>
          <cell r="D393" t="str">
            <v>CENT P/P-WATER</v>
          </cell>
          <cell r="E393">
            <v>32690</v>
          </cell>
          <cell r="F393">
            <v>33054</v>
          </cell>
          <cell r="G393">
            <v>33298</v>
          </cell>
          <cell r="I393">
            <v>35467</v>
          </cell>
          <cell r="J393">
            <v>121107</v>
          </cell>
          <cell r="K393">
            <v>121107</v>
          </cell>
          <cell r="L393">
            <v>121107</v>
          </cell>
          <cell r="M393">
            <v>0</v>
          </cell>
          <cell r="N393">
            <v>121107</v>
          </cell>
          <cell r="O393">
            <v>200506</v>
          </cell>
          <cell r="P393">
            <v>121107</v>
          </cell>
          <cell r="Q393" t="str">
            <v>11</v>
          </cell>
          <cell r="R393" t="str">
            <v>Utilities &amp; Infrastructure</v>
          </cell>
          <cell r="T393" t="b">
            <v>0</v>
          </cell>
          <cell r="U393" t="b">
            <v>1</v>
          </cell>
          <cell r="V393" t="b">
            <v>0</v>
          </cell>
          <cell r="W393" t="str">
            <v>Accounting And Contracts</v>
          </cell>
          <cell r="X393">
            <v>121107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I393" t="str">
            <v>Tomb</v>
          </cell>
          <cell r="AJ393" t="str">
            <v>T</v>
          </cell>
        </row>
        <row r="394">
          <cell r="A394" t="str">
            <v>0022608</v>
          </cell>
          <cell r="B394" t="str">
            <v>P89041806</v>
          </cell>
          <cell r="C394" t="str">
            <v>89041806</v>
          </cell>
          <cell r="D394" t="str">
            <v>ASBESTOS REM EQPT RMS</v>
          </cell>
          <cell r="E394">
            <v>32690</v>
          </cell>
          <cell r="F394">
            <v>33054</v>
          </cell>
          <cell r="G394">
            <v>33054</v>
          </cell>
          <cell r="I394">
            <v>33604</v>
          </cell>
          <cell r="J394">
            <v>326731</v>
          </cell>
          <cell r="K394">
            <v>326731</v>
          </cell>
          <cell r="L394">
            <v>326731</v>
          </cell>
          <cell r="M394">
            <v>0</v>
          </cell>
          <cell r="N394">
            <v>326731</v>
          </cell>
          <cell r="O394">
            <v>200506</v>
          </cell>
          <cell r="P394">
            <v>326731</v>
          </cell>
          <cell r="Q394" t="str">
            <v>65</v>
          </cell>
          <cell r="R394" t="str">
            <v>Admin&amp;Other Utilities Central</v>
          </cell>
          <cell r="T394" t="b">
            <v>0</v>
          </cell>
          <cell r="U394" t="b">
            <v>1</v>
          </cell>
          <cell r="V394" t="b">
            <v>0</v>
          </cell>
          <cell r="W394" t="str">
            <v>Accounting And Contracts</v>
          </cell>
          <cell r="X394">
            <v>326731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 t="str">
            <v>30</v>
          </cell>
          <cell r="AH394" t="str">
            <v>CM</v>
          </cell>
          <cell r="AI394" t="str">
            <v>FullyF</v>
          </cell>
          <cell r="AJ394" t="str">
            <v>FF</v>
          </cell>
        </row>
        <row r="395">
          <cell r="A395" t="str">
            <v>0022609</v>
          </cell>
          <cell r="D395" t="str">
            <v>FINANCE OFFICE FICHE MACHINE</v>
          </cell>
          <cell r="E395">
            <v>34274</v>
          </cell>
          <cell r="F395">
            <v>34393</v>
          </cell>
          <cell r="G395">
            <v>34334</v>
          </cell>
          <cell r="I395">
            <v>34751</v>
          </cell>
          <cell r="J395">
            <v>2131</v>
          </cell>
          <cell r="K395">
            <v>2131</v>
          </cell>
          <cell r="L395">
            <v>2131</v>
          </cell>
          <cell r="M395">
            <v>0</v>
          </cell>
          <cell r="N395">
            <v>2131</v>
          </cell>
          <cell r="O395">
            <v>200506</v>
          </cell>
          <cell r="P395">
            <v>2131</v>
          </cell>
          <cell r="Q395" t="str">
            <v>12</v>
          </cell>
          <cell r="R395" t="str">
            <v>Administrative &amp; University-Wide</v>
          </cell>
          <cell r="T395" t="b">
            <v>1</v>
          </cell>
          <cell r="U395" t="b">
            <v>1</v>
          </cell>
          <cell r="V395" t="b">
            <v>0</v>
          </cell>
          <cell r="W395" t="str">
            <v>FIN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I395" t="str">
            <v>Tomb</v>
          </cell>
          <cell r="AJ395" t="str">
            <v>T</v>
          </cell>
        </row>
        <row r="396">
          <cell r="A396" t="str">
            <v>0022610</v>
          </cell>
          <cell r="B396" t="str">
            <v>F93070101</v>
          </cell>
          <cell r="C396" t="str">
            <v>93070101</v>
          </cell>
          <cell r="D396" t="str">
            <v>CRAF FY94 &amp; FY95</v>
          </cell>
          <cell r="E396">
            <v>34151</v>
          </cell>
          <cell r="G396">
            <v>34851</v>
          </cell>
          <cell r="I396">
            <v>37582</v>
          </cell>
          <cell r="J396">
            <v>3097641</v>
          </cell>
          <cell r="K396">
            <v>3097641</v>
          </cell>
          <cell r="L396">
            <v>3097641</v>
          </cell>
          <cell r="M396">
            <v>66010.559999999998</v>
          </cell>
          <cell r="N396">
            <v>3031630</v>
          </cell>
          <cell r="O396">
            <v>200506</v>
          </cell>
          <cell r="P396">
            <v>3097641</v>
          </cell>
          <cell r="Q396" t="str">
            <v>13</v>
          </cell>
          <cell r="R396" t="str">
            <v>Other</v>
          </cell>
          <cell r="T396" t="b">
            <v>1</v>
          </cell>
          <cell r="U396" t="b">
            <v>1</v>
          </cell>
          <cell r="V396" t="b">
            <v>0</v>
          </cell>
          <cell r="W396" t="str">
            <v>Accounting And Contracts</v>
          </cell>
          <cell r="X396">
            <v>0</v>
          </cell>
          <cell r="Y396">
            <v>3031630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I396" t="str">
            <v>Tomb</v>
          </cell>
          <cell r="AJ396" t="str">
            <v>T</v>
          </cell>
        </row>
        <row r="397">
          <cell r="A397" t="str">
            <v>0022611</v>
          </cell>
          <cell r="B397" t="str">
            <v>P89071101</v>
          </cell>
          <cell r="C397" t="str">
            <v>89071101</v>
          </cell>
          <cell r="D397" t="str">
            <v>GIBBS ROOF REPLCMT</v>
          </cell>
          <cell r="E397">
            <v>32690</v>
          </cell>
          <cell r="F397">
            <v>33054</v>
          </cell>
          <cell r="G397">
            <v>32933</v>
          </cell>
          <cell r="I397">
            <v>34985</v>
          </cell>
          <cell r="J397">
            <v>476972</v>
          </cell>
          <cell r="K397">
            <v>476972</v>
          </cell>
          <cell r="L397">
            <v>476972</v>
          </cell>
          <cell r="M397">
            <v>1403</v>
          </cell>
          <cell r="N397">
            <v>475569</v>
          </cell>
          <cell r="O397">
            <v>200506</v>
          </cell>
          <cell r="P397">
            <v>476972</v>
          </cell>
          <cell r="Q397" t="str">
            <v>25</v>
          </cell>
          <cell r="R397" t="str">
            <v>Biological and Physical Sciences</v>
          </cell>
          <cell r="T397" t="b">
            <v>0</v>
          </cell>
          <cell r="U397" t="b">
            <v>1</v>
          </cell>
          <cell r="V397" t="b">
            <v>0</v>
          </cell>
          <cell r="W397" t="str">
            <v>Accounting And Contracts</v>
          </cell>
          <cell r="X397">
            <v>231694</v>
          </cell>
          <cell r="Y397">
            <v>243875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 t="str">
            <v>30</v>
          </cell>
          <cell r="AH397" t="str">
            <v>CM</v>
          </cell>
          <cell r="AI397" t="str">
            <v>FullyF</v>
          </cell>
          <cell r="AJ397" t="str">
            <v>FF</v>
          </cell>
        </row>
        <row r="398">
          <cell r="A398" t="str">
            <v>0022612</v>
          </cell>
          <cell r="B398" t="str">
            <v>P89102402</v>
          </cell>
          <cell r="C398" t="str">
            <v>89102402</v>
          </cell>
          <cell r="D398" t="str">
            <v>CENTRAL P/P ROOF</v>
          </cell>
          <cell r="E398">
            <v>32690</v>
          </cell>
          <cell r="F398">
            <v>33146</v>
          </cell>
          <cell r="G398">
            <v>32933</v>
          </cell>
          <cell r="I398">
            <v>33604</v>
          </cell>
          <cell r="J398">
            <v>219002</v>
          </cell>
          <cell r="K398">
            <v>219002</v>
          </cell>
          <cell r="L398">
            <v>219002</v>
          </cell>
          <cell r="M398">
            <v>0</v>
          </cell>
          <cell r="N398">
            <v>219002</v>
          </cell>
          <cell r="O398">
            <v>200506</v>
          </cell>
          <cell r="P398">
            <v>219002</v>
          </cell>
          <cell r="Q398" t="str">
            <v>65</v>
          </cell>
          <cell r="R398" t="str">
            <v>Admin&amp;Other Utilities Central</v>
          </cell>
          <cell r="T398" t="b">
            <v>0</v>
          </cell>
          <cell r="U398" t="b">
            <v>1</v>
          </cell>
          <cell r="V398" t="b">
            <v>0</v>
          </cell>
          <cell r="W398" t="str">
            <v>Accounting And Contracts</v>
          </cell>
          <cell r="X398">
            <v>219002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 t="str">
            <v>30</v>
          </cell>
          <cell r="AH398" t="str">
            <v>CM</v>
          </cell>
          <cell r="AI398" t="str">
            <v>FullyF</v>
          </cell>
          <cell r="AJ398" t="str">
            <v>FF</v>
          </cell>
        </row>
        <row r="399">
          <cell r="A399" t="str">
            <v>0022613</v>
          </cell>
          <cell r="B399" t="str">
            <v>P89071107</v>
          </cell>
          <cell r="C399" t="str">
            <v>89071107</v>
          </cell>
          <cell r="D399" t="str">
            <v>HGS-DH ASBESTOS REMOVAL</v>
          </cell>
          <cell r="E399">
            <v>32690</v>
          </cell>
          <cell r="F399">
            <v>33054</v>
          </cell>
          <cell r="G399">
            <v>32903</v>
          </cell>
          <cell r="I399">
            <v>33053</v>
          </cell>
          <cell r="J399">
            <v>99130</v>
          </cell>
          <cell r="K399">
            <v>99130</v>
          </cell>
          <cell r="L399">
            <v>99130</v>
          </cell>
          <cell r="M399">
            <v>0</v>
          </cell>
          <cell r="N399">
            <v>99130</v>
          </cell>
          <cell r="O399">
            <v>200506</v>
          </cell>
          <cell r="P399">
            <v>99130</v>
          </cell>
          <cell r="Q399" t="str">
            <v>61</v>
          </cell>
          <cell r="R399" t="str">
            <v>Admin&amp;Other Other</v>
          </cell>
          <cell r="T399" t="b">
            <v>0</v>
          </cell>
          <cell r="U399" t="b">
            <v>1</v>
          </cell>
          <cell r="V399" t="b">
            <v>0</v>
          </cell>
          <cell r="W399" t="str">
            <v>Accounting And Contracts</v>
          </cell>
          <cell r="X399">
            <v>99130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 t="str">
            <v>30</v>
          </cell>
          <cell r="AH399" t="str">
            <v>CM</v>
          </cell>
          <cell r="AI399" t="str">
            <v>FullyF</v>
          </cell>
          <cell r="AJ399" t="str">
            <v>FF</v>
          </cell>
        </row>
        <row r="400">
          <cell r="A400" t="str">
            <v>0022614</v>
          </cell>
          <cell r="B400" t="str">
            <v>89112105</v>
          </cell>
          <cell r="C400" t="str">
            <v>89112105</v>
          </cell>
          <cell r="D400" t="str">
            <v>ROSNFLD-COFFIN COM RM</v>
          </cell>
          <cell r="E400">
            <v>32660</v>
          </cell>
          <cell r="F400">
            <v>33269</v>
          </cell>
          <cell r="G400">
            <v>33328</v>
          </cell>
          <cell r="I400">
            <v>34939</v>
          </cell>
          <cell r="J400">
            <v>304559</v>
          </cell>
          <cell r="K400">
            <v>304559</v>
          </cell>
          <cell r="L400">
            <v>304559</v>
          </cell>
          <cell r="M400">
            <v>309171.87</v>
          </cell>
          <cell r="N400">
            <v>0</v>
          </cell>
          <cell r="O400">
            <v>200506</v>
          </cell>
          <cell r="P400">
            <v>304559</v>
          </cell>
          <cell r="Q400" t="str">
            <v>02</v>
          </cell>
          <cell r="R400" t="str">
            <v>Undergrad Housing: Other</v>
          </cell>
          <cell r="T400" t="b">
            <v>1</v>
          </cell>
          <cell r="U400" t="b">
            <v>1</v>
          </cell>
          <cell r="V400" t="b">
            <v>0</v>
          </cell>
          <cell r="W400" t="str">
            <v>MGT</v>
          </cell>
          <cell r="X400">
            <v>0</v>
          </cell>
          <cell r="Y400">
            <v>0</v>
          </cell>
          <cell r="Z400">
            <v>230361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I400" t="str">
            <v>Tomb</v>
          </cell>
          <cell r="AJ400" t="str">
            <v>T</v>
          </cell>
        </row>
        <row r="401">
          <cell r="A401" t="str">
            <v>0022615</v>
          </cell>
          <cell r="D401" t="str">
            <v>PROSPECT PLACE 12</v>
          </cell>
          <cell r="E401">
            <v>32690</v>
          </cell>
          <cell r="F401">
            <v>33424</v>
          </cell>
          <cell r="G401">
            <v>32963</v>
          </cell>
          <cell r="I401">
            <v>34751</v>
          </cell>
          <cell r="J401">
            <v>108652</v>
          </cell>
          <cell r="K401">
            <v>108652</v>
          </cell>
          <cell r="L401">
            <v>108652</v>
          </cell>
          <cell r="M401">
            <v>110033.96</v>
          </cell>
          <cell r="N401">
            <v>0</v>
          </cell>
          <cell r="O401">
            <v>200506</v>
          </cell>
          <cell r="P401">
            <v>108652</v>
          </cell>
          <cell r="Q401" t="str">
            <v>12</v>
          </cell>
          <cell r="R401" t="str">
            <v>Administrative &amp; University-Wide</v>
          </cell>
          <cell r="T401" t="b">
            <v>1</v>
          </cell>
          <cell r="U401" t="b">
            <v>1</v>
          </cell>
          <cell r="V401" t="b">
            <v>0</v>
          </cell>
          <cell r="W401" t="str">
            <v>MGT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I401" t="str">
            <v>Tomb</v>
          </cell>
          <cell r="AJ401" t="str">
            <v>T</v>
          </cell>
        </row>
        <row r="402">
          <cell r="A402" t="str">
            <v>0022618</v>
          </cell>
          <cell r="B402" t="str">
            <v>89091202</v>
          </cell>
          <cell r="C402" t="str">
            <v>89091202</v>
          </cell>
          <cell r="D402" t="str">
            <v>SQUASH CT 2</v>
          </cell>
          <cell r="E402">
            <v>32660</v>
          </cell>
          <cell r="F402">
            <v>33054</v>
          </cell>
          <cell r="G402">
            <v>30136</v>
          </cell>
          <cell r="I402">
            <v>33807</v>
          </cell>
          <cell r="J402">
            <v>212751</v>
          </cell>
          <cell r="K402">
            <v>212751</v>
          </cell>
          <cell r="L402">
            <v>212751</v>
          </cell>
          <cell r="M402">
            <v>219999.53</v>
          </cell>
          <cell r="N402">
            <v>0</v>
          </cell>
          <cell r="O402">
            <v>200506</v>
          </cell>
          <cell r="P402">
            <v>212751</v>
          </cell>
          <cell r="Q402" t="str">
            <v>10</v>
          </cell>
          <cell r="R402" t="str">
            <v>Athletics</v>
          </cell>
          <cell r="T402" t="b">
            <v>0</v>
          </cell>
          <cell r="U402" t="b">
            <v>1</v>
          </cell>
          <cell r="V402" t="b">
            <v>0</v>
          </cell>
          <cell r="W402" t="str">
            <v>PLN</v>
          </cell>
          <cell r="X402">
            <v>0</v>
          </cell>
          <cell r="Y402">
            <v>0</v>
          </cell>
          <cell r="Z402">
            <v>212751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I402" t="str">
            <v>Tomb</v>
          </cell>
          <cell r="AJ402" t="str">
            <v>T</v>
          </cell>
        </row>
        <row r="403">
          <cell r="A403" t="str">
            <v>0022619</v>
          </cell>
          <cell r="B403" t="str">
            <v>F89060104</v>
          </cell>
          <cell r="C403" t="str">
            <v>89060104</v>
          </cell>
          <cell r="D403" t="str">
            <v>WHITNEY 155/175 LIGHT FIXTURES</v>
          </cell>
          <cell r="E403">
            <v>32660</v>
          </cell>
          <cell r="F403">
            <v>33054</v>
          </cell>
          <cell r="G403">
            <v>33054</v>
          </cell>
          <cell r="I403">
            <v>33049</v>
          </cell>
          <cell r="J403">
            <v>14547</v>
          </cell>
          <cell r="K403">
            <v>14547</v>
          </cell>
          <cell r="L403">
            <v>14547</v>
          </cell>
          <cell r="M403">
            <v>0</v>
          </cell>
          <cell r="N403">
            <v>14547</v>
          </cell>
          <cell r="O403">
            <v>200506</v>
          </cell>
          <cell r="P403">
            <v>14547</v>
          </cell>
          <cell r="Q403" t="str">
            <v>65</v>
          </cell>
          <cell r="R403" t="str">
            <v>Admin&amp;Other Utilities Central</v>
          </cell>
          <cell r="T403" t="b">
            <v>0</v>
          </cell>
          <cell r="U403" t="b">
            <v>1</v>
          </cell>
          <cell r="V403" t="b">
            <v>0</v>
          </cell>
          <cell r="W403" t="str">
            <v>Accounting And Contracts</v>
          </cell>
          <cell r="X403">
            <v>14547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 t="str">
            <v>30</v>
          </cell>
          <cell r="AH403" t="str">
            <v>CM</v>
          </cell>
          <cell r="AI403" t="str">
            <v>FullyF</v>
          </cell>
          <cell r="AJ403" t="str">
            <v>FF</v>
          </cell>
        </row>
        <row r="404">
          <cell r="A404" t="str">
            <v>0022620</v>
          </cell>
          <cell r="B404" t="str">
            <v>90071003</v>
          </cell>
          <cell r="C404" t="str">
            <v>90071003</v>
          </cell>
          <cell r="D404" t="str">
            <v>PWG SPORTS MED REHAB CENTER</v>
          </cell>
          <cell r="E404">
            <v>32690</v>
          </cell>
          <cell r="F404">
            <v>33450</v>
          </cell>
          <cell r="G404">
            <v>33328</v>
          </cell>
          <cell r="I404">
            <v>34171</v>
          </cell>
          <cell r="J404">
            <v>571731</v>
          </cell>
          <cell r="K404">
            <v>571731</v>
          </cell>
          <cell r="L404">
            <v>571731</v>
          </cell>
          <cell r="M404">
            <v>571730.97</v>
          </cell>
          <cell r="N404">
            <v>0</v>
          </cell>
          <cell r="O404">
            <v>200506</v>
          </cell>
          <cell r="P404">
            <v>571731</v>
          </cell>
          <cell r="Q404" t="str">
            <v>10</v>
          </cell>
          <cell r="R404" t="str">
            <v>Athletics</v>
          </cell>
          <cell r="T404" t="b">
            <v>1</v>
          </cell>
          <cell r="U404" t="b">
            <v>1</v>
          </cell>
          <cell r="V404" t="b">
            <v>0</v>
          </cell>
          <cell r="W404" t="str">
            <v>PLN</v>
          </cell>
          <cell r="X404">
            <v>0</v>
          </cell>
          <cell r="Y404">
            <v>0</v>
          </cell>
          <cell r="Z404">
            <v>571731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I404" t="str">
            <v>Tomb</v>
          </cell>
          <cell r="AJ404" t="str">
            <v>T</v>
          </cell>
        </row>
        <row r="405">
          <cell r="A405" t="str">
            <v>0022621</v>
          </cell>
          <cell r="D405" t="str">
            <v>KBT INFRASTRUCTURE</v>
          </cell>
          <cell r="E405">
            <v>32690</v>
          </cell>
          <cell r="F405">
            <v>33054</v>
          </cell>
          <cell r="G405">
            <v>30136</v>
          </cell>
          <cell r="I405">
            <v>34936</v>
          </cell>
          <cell r="J405">
            <v>19222</v>
          </cell>
          <cell r="K405">
            <v>19222</v>
          </cell>
          <cell r="L405">
            <v>19222</v>
          </cell>
          <cell r="M405">
            <v>19799.28</v>
          </cell>
          <cell r="N405">
            <v>0</v>
          </cell>
          <cell r="O405">
            <v>200506</v>
          </cell>
          <cell r="P405">
            <v>19222</v>
          </cell>
          <cell r="Q405" t="str">
            <v>04</v>
          </cell>
          <cell r="R405" t="str">
            <v>Academic Space: Science</v>
          </cell>
          <cell r="T405" t="b">
            <v>0</v>
          </cell>
          <cell r="U405" t="b">
            <v>1</v>
          </cell>
          <cell r="V405" t="b">
            <v>0</v>
          </cell>
          <cell r="W405" t="str">
            <v>PLN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I405" t="str">
            <v>Tomb</v>
          </cell>
          <cell r="AJ405" t="str">
            <v>T</v>
          </cell>
        </row>
        <row r="406">
          <cell r="A406" t="str">
            <v>0022622</v>
          </cell>
          <cell r="B406" t="str">
            <v>P89041807</v>
          </cell>
          <cell r="C406" t="str">
            <v>89041807</v>
          </cell>
          <cell r="D406" t="str">
            <v>TUNNEL LIGHTING CENTRAL</v>
          </cell>
          <cell r="E406">
            <v>32690</v>
          </cell>
          <cell r="F406">
            <v>33450</v>
          </cell>
          <cell r="G406">
            <v>32933</v>
          </cell>
          <cell r="I406">
            <v>35415</v>
          </cell>
          <cell r="J406">
            <v>105194</v>
          </cell>
          <cell r="K406">
            <v>105194</v>
          </cell>
          <cell r="L406">
            <v>105194</v>
          </cell>
          <cell r="M406">
            <v>36</v>
          </cell>
          <cell r="N406">
            <v>105194</v>
          </cell>
          <cell r="O406">
            <v>200506</v>
          </cell>
          <cell r="P406">
            <v>105194</v>
          </cell>
          <cell r="Q406" t="str">
            <v>65</v>
          </cell>
          <cell r="R406" t="str">
            <v>Admin&amp;Other Utilities Central</v>
          </cell>
          <cell r="T406" t="b">
            <v>0</v>
          </cell>
          <cell r="U406" t="b">
            <v>1</v>
          </cell>
          <cell r="V406" t="b">
            <v>0</v>
          </cell>
          <cell r="W406" t="str">
            <v>Accounting And Contracts</v>
          </cell>
          <cell r="X406">
            <v>105194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 t="str">
            <v>30</v>
          </cell>
          <cell r="AH406" t="str">
            <v>CM</v>
          </cell>
          <cell r="AI406" t="str">
            <v>FullyF</v>
          </cell>
          <cell r="AJ406" t="str">
            <v>FF</v>
          </cell>
        </row>
        <row r="407">
          <cell r="A407" t="str">
            <v>0022623</v>
          </cell>
          <cell r="D407" t="str">
            <v>CAMPUS KIOSKS</v>
          </cell>
          <cell r="E407">
            <v>32690</v>
          </cell>
          <cell r="F407">
            <v>33054</v>
          </cell>
          <cell r="G407">
            <v>33328</v>
          </cell>
          <cell r="I407">
            <v>31959</v>
          </cell>
          <cell r="J407">
            <v>14748</v>
          </cell>
          <cell r="K407">
            <v>14748</v>
          </cell>
          <cell r="L407">
            <v>14748</v>
          </cell>
          <cell r="M407">
            <v>14827.55</v>
          </cell>
          <cell r="N407">
            <v>0</v>
          </cell>
          <cell r="O407">
            <v>200506</v>
          </cell>
          <cell r="P407">
            <v>14748</v>
          </cell>
          <cell r="Q407" t="str">
            <v>13</v>
          </cell>
          <cell r="R407" t="str">
            <v>Other</v>
          </cell>
          <cell r="T407" t="b">
            <v>1</v>
          </cell>
          <cell r="U407" t="b">
            <v>1</v>
          </cell>
          <cell r="V407" t="b">
            <v>0</v>
          </cell>
          <cell r="W407" t="str">
            <v>PLN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I407" t="str">
            <v>Tomb</v>
          </cell>
          <cell r="AJ407" t="str">
            <v>T</v>
          </cell>
        </row>
        <row r="408">
          <cell r="A408" t="str">
            <v>0022624</v>
          </cell>
          <cell r="B408" t="str">
            <v>P89061514</v>
          </cell>
          <cell r="C408" t="str">
            <v>89061514</v>
          </cell>
          <cell r="D408" t="str">
            <v>CALHOUN ELECTRICAL</v>
          </cell>
          <cell r="E408">
            <v>32721</v>
          </cell>
          <cell r="F408">
            <v>35980</v>
          </cell>
          <cell r="G408">
            <v>33298</v>
          </cell>
          <cell r="I408">
            <v>37603</v>
          </cell>
          <cell r="J408">
            <v>390212</v>
          </cell>
          <cell r="K408">
            <v>390212</v>
          </cell>
          <cell r="L408">
            <v>390212</v>
          </cell>
          <cell r="M408">
            <v>35119.129999999997</v>
          </cell>
          <cell r="N408">
            <v>355093</v>
          </cell>
          <cell r="O408">
            <v>200506</v>
          </cell>
          <cell r="P408">
            <v>390212</v>
          </cell>
          <cell r="Q408" t="str">
            <v>71</v>
          </cell>
          <cell r="R408" t="str">
            <v>Residential - Undergraduate</v>
          </cell>
          <cell r="T408" t="b">
            <v>0</v>
          </cell>
          <cell r="U408" t="b">
            <v>1</v>
          </cell>
          <cell r="V408" t="b">
            <v>0</v>
          </cell>
          <cell r="W408" t="str">
            <v>Accounting And Contracts</v>
          </cell>
          <cell r="X408">
            <v>355093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 t="str">
            <v>30</v>
          </cell>
          <cell r="AH408" t="str">
            <v>CM</v>
          </cell>
          <cell r="AI408" t="str">
            <v>FullyF</v>
          </cell>
          <cell r="AJ408" t="str">
            <v>FF</v>
          </cell>
        </row>
        <row r="409">
          <cell r="A409" t="str">
            <v>0022625</v>
          </cell>
          <cell r="B409" t="str">
            <v>P93111508</v>
          </cell>
          <cell r="C409" t="str">
            <v>93111508</v>
          </cell>
          <cell r="D409" t="str">
            <v>BML AND SHM ELEVATOR REHABILITATION</v>
          </cell>
          <cell r="E409">
            <v>34274</v>
          </cell>
          <cell r="F409">
            <v>35915</v>
          </cell>
          <cell r="G409">
            <v>35521</v>
          </cell>
          <cell r="I409">
            <v>36031</v>
          </cell>
          <cell r="J409">
            <v>907504</v>
          </cell>
          <cell r="K409">
            <v>907504</v>
          </cell>
          <cell r="L409">
            <v>907504</v>
          </cell>
          <cell r="M409">
            <v>0</v>
          </cell>
          <cell r="N409">
            <v>907504</v>
          </cell>
          <cell r="O409">
            <v>200506</v>
          </cell>
          <cell r="P409">
            <v>907504</v>
          </cell>
          <cell r="Q409" t="str">
            <v>80</v>
          </cell>
          <cell r="R409" t="str">
            <v>Medicine</v>
          </cell>
          <cell r="S409" t="str">
            <v>MEDICAL CAMPUS</v>
          </cell>
          <cell r="T409" t="b">
            <v>0</v>
          </cell>
          <cell r="U409" t="b">
            <v>1</v>
          </cell>
          <cell r="V409" t="b">
            <v>0</v>
          </cell>
          <cell r="W409" t="str">
            <v>Asset Management</v>
          </cell>
          <cell r="X409">
            <v>143862</v>
          </cell>
          <cell r="Y409">
            <v>763642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 t="str">
            <v>30</v>
          </cell>
          <cell r="AH409" t="str">
            <v>CM</v>
          </cell>
          <cell r="AI409" t="str">
            <v>FullyF</v>
          </cell>
          <cell r="AJ409" t="str">
            <v>FF</v>
          </cell>
        </row>
        <row r="410">
          <cell r="A410" t="str">
            <v>0022626</v>
          </cell>
          <cell r="D410" t="str">
            <v>CB5-CRC CORE LAB</v>
          </cell>
          <cell r="E410">
            <v>32721</v>
          </cell>
          <cell r="F410">
            <v>33419</v>
          </cell>
          <cell r="G410">
            <v>33328</v>
          </cell>
          <cell r="I410">
            <v>34834</v>
          </cell>
          <cell r="J410">
            <v>289095</v>
          </cell>
          <cell r="K410">
            <v>289095</v>
          </cell>
          <cell r="L410">
            <v>289095</v>
          </cell>
          <cell r="M410">
            <v>289933.65999999997</v>
          </cell>
          <cell r="N410">
            <v>0</v>
          </cell>
          <cell r="O410">
            <v>200506</v>
          </cell>
          <cell r="P410">
            <v>289095</v>
          </cell>
          <cell r="Q410" t="str">
            <v>08</v>
          </cell>
          <cell r="R410" t="str">
            <v>Medicine</v>
          </cell>
          <cell r="T410" t="b">
            <v>1</v>
          </cell>
          <cell r="U410" t="b">
            <v>1</v>
          </cell>
          <cell r="V410" t="b">
            <v>0</v>
          </cell>
          <cell r="W410" t="str">
            <v>MED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I410" t="str">
            <v>Tomb</v>
          </cell>
          <cell r="AJ410" t="str">
            <v>T</v>
          </cell>
        </row>
        <row r="411">
          <cell r="A411" t="str">
            <v>0022627</v>
          </cell>
          <cell r="B411" t="str">
            <v>P89121901</v>
          </cell>
          <cell r="C411" t="str">
            <v>89121901</v>
          </cell>
          <cell r="D411" t="str">
            <v>SHM B WING ANIMAL CARE</v>
          </cell>
          <cell r="E411">
            <v>32721</v>
          </cell>
          <cell r="G411">
            <v>33298</v>
          </cell>
          <cell r="I411">
            <v>34834</v>
          </cell>
          <cell r="J411">
            <v>824562</v>
          </cell>
          <cell r="K411">
            <v>824562</v>
          </cell>
          <cell r="L411">
            <v>824562</v>
          </cell>
          <cell r="M411">
            <v>18000</v>
          </cell>
          <cell r="N411">
            <v>806562</v>
          </cell>
          <cell r="O411">
            <v>200506</v>
          </cell>
          <cell r="P411">
            <v>824562</v>
          </cell>
          <cell r="Q411" t="str">
            <v>80</v>
          </cell>
          <cell r="R411" t="str">
            <v>Medicine</v>
          </cell>
          <cell r="T411" t="b">
            <v>0</v>
          </cell>
          <cell r="U411" t="b">
            <v>1</v>
          </cell>
          <cell r="V411" t="b">
            <v>0</v>
          </cell>
          <cell r="W411" t="str">
            <v>Asset Management</v>
          </cell>
          <cell r="X411">
            <v>0</v>
          </cell>
          <cell r="Y411">
            <v>806562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 t="str">
            <v>20</v>
          </cell>
          <cell r="AH411" t="str">
            <v>PR</v>
          </cell>
          <cell r="AI411" t="str">
            <v>FullyF</v>
          </cell>
          <cell r="AJ411" t="str">
            <v>FF</v>
          </cell>
        </row>
        <row r="412">
          <cell r="A412" t="str">
            <v>0022628</v>
          </cell>
          <cell r="D412" t="str">
            <v>LLCI 8TH FLR INFECT DIS PHASE I</v>
          </cell>
          <cell r="E412">
            <v>32721</v>
          </cell>
          <cell r="F412">
            <v>33269</v>
          </cell>
          <cell r="G412">
            <v>33328</v>
          </cell>
          <cell r="I412">
            <v>34834</v>
          </cell>
          <cell r="J412">
            <v>192526</v>
          </cell>
          <cell r="K412">
            <v>192526</v>
          </cell>
          <cell r="L412">
            <v>192526</v>
          </cell>
          <cell r="M412">
            <v>197819.03</v>
          </cell>
          <cell r="N412">
            <v>0</v>
          </cell>
          <cell r="O412">
            <v>200506</v>
          </cell>
          <cell r="P412">
            <v>192526</v>
          </cell>
          <cell r="Q412" t="str">
            <v>08</v>
          </cell>
          <cell r="R412" t="str">
            <v>Medicine</v>
          </cell>
          <cell r="T412" t="b">
            <v>1</v>
          </cell>
          <cell r="U412" t="b">
            <v>1</v>
          </cell>
          <cell r="V412" t="b">
            <v>0</v>
          </cell>
          <cell r="W412" t="str">
            <v>MED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I412" t="str">
            <v>Tomb</v>
          </cell>
          <cell r="AJ412" t="str">
            <v>T</v>
          </cell>
        </row>
        <row r="413">
          <cell r="A413" t="str">
            <v>0022629</v>
          </cell>
          <cell r="B413" t="str">
            <v>89041802</v>
          </cell>
          <cell r="C413" t="str">
            <v>89041802</v>
          </cell>
          <cell r="D413" t="str">
            <v>LMP 2 NEPHROLOGY</v>
          </cell>
          <cell r="E413">
            <v>32721</v>
          </cell>
          <cell r="F413">
            <v>33298</v>
          </cell>
          <cell r="G413">
            <v>33328</v>
          </cell>
          <cell r="I413">
            <v>34834</v>
          </cell>
          <cell r="J413">
            <v>712086</v>
          </cell>
          <cell r="K413">
            <v>712086</v>
          </cell>
          <cell r="L413">
            <v>712086</v>
          </cell>
          <cell r="M413">
            <v>724370.87</v>
          </cell>
          <cell r="N413">
            <v>0</v>
          </cell>
          <cell r="O413">
            <v>200506</v>
          </cell>
          <cell r="P413">
            <v>712086</v>
          </cell>
          <cell r="Q413" t="str">
            <v>08</v>
          </cell>
          <cell r="R413" t="str">
            <v>Medicine</v>
          </cell>
          <cell r="T413" t="b">
            <v>1</v>
          </cell>
          <cell r="U413" t="b">
            <v>1</v>
          </cell>
          <cell r="V413" t="b">
            <v>0</v>
          </cell>
          <cell r="W413" t="str">
            <v>MED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I413" t="str">
            <v>Tomb</v>
          </cell>
          <cell r="AJ413" t="str">
            <v>T</v>
          </cell>
        </row>
        <row r="414">
          <cell r="A414" t="str">
            <v>0022630</v>
          </cell>
          <cell r="B414" t="str">
            <v>89082206</v>
          </cell>
          <cell r="C414" t="str">
            <v>89082206</v>
          </cell>
          <cell r="D414" t="str">
            <v>SHM B WING 3RD FL PHARM ALT</v>
          </cell>
          <cell r="E414">
            <v>32721</v>
          </cell>
          <cell r="F414">
            <v>33238</v>
          </cell>
          <cell r="G414">
            <v>32963</v>
          </cell>
          <cell r="I414">
            <v>34834</v>
          </cell>
          <cell r="J414">
            <v>109668</v>
          </cell>
          <cell r="K414">
            <v>109668</v>
          </cell>
          <cell r="L414">
            <v>109668</v>
          </cell>
          <cell r="M414">
            <v>111309.03</v>
          </cell>
          <cell r="N414">
            <v>0</v>
          </cell>
          <cell r="O414">
            <v>200506</v>
          </cell>
          <cell r="P414">
            <v>109668</v>
          </cell>
          <cell r="Q414" t="str">
            <v>08</v>
          </cell>
          <cell r="R414" t="str">
            <v>Medicine</v>
          </cell>
          <cell r="T414" t="b">
            <v>1</v>
          </cell>
          <cell r="U414" t="b">
            <v>1</v>
          </cell>
          <cell r="V414" t="b">
            <v>0</v>
          </cell>
          <cell r="W414" t="str">
            <v>MED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I414" t="str">
            <v>Tomb</v>
          </cell>
          <cell r="AJ414" t="str">
            <v>T</v>
          </cell>
        </row>
        <row r="415">
          <cell r="A415" t="str">
            <v>0022631</v>
          </cell>
          <cell r="D415" t="str">
            <v>MARSH HALL EXT RENOVATION</v>
          </cell>
          <cell r="E415">
            <v>32721</v>
          </cell>
          <cell r="F415">
            <v>33419</v>
          </cell>
          <cell r="G415">
            <v>33328</v>
          </cell>
          <cell r="I415">
            <v>34751</v>
          </cell>
          <cell r="J415">
            <v>99064</v>
          </cell>
          <cell r="K415">
            <v>99064</v>
          </cell>
          <cell r="L415">
            <v>99064</v>
          </cell>
          <cell r="M415">
            <v>99064.320000000007</v>
          </cell>
          <cell r="N415">
            <v>0</v>
          </cell>
          <cell r="O415">
            <v>200506</v>
          </cell>
          <cell r="P415">
            <v>99064</v>
          </cell>
          <cell r="Q415" t="str">
            <v>05</v>
          </cell>
          <cell r="R415" t="str">
            <v>Academic Space: Non-Science</v>
          </cell>
          <cell r="T415" t="b">
            <v>1</v>
          </cell>
          <cell r="U415" t="b">
            <v>1</v>
          </cell>
          <cell r="V415" t="b">
            <v>0</v>
          </cell>
          <cell r="W415" t="str">
            <v>MGT</v>
          </cell>
          <cell r="X415">
            <v>0</v>
          </cell>
          <cell r="Y415">
            <v>0</v>
          </cell>
          <cell r="Z415">
            <v>41000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I415" t="str">
            <v>Tomb</v>
          </cell>
          <cell r="AJ415" t="str">
            <v>T</v>
          </cell>
        </row>
        <row r="416">
          <cell r="A416" t="str">
            <v>0022632</v>
          </cell>
          <cell r="D416" t="str">
            <v>BECTON LAB 016 &amp; 018</v>
          </cell>
          <cell r="E416">
            <v>32721</v>
          </cell>
          <cell r="F416">
            <v>33054</v>
          </cell>
          <cell r="G416">
            <v>30136</v>
          </cell>
          <cell r="I416">
            <v>32721</v>
          </cell>
          <cell r="J416">
            <v>38945</v>
          </cell>
          <cell r="K416">
            <v>38945</v>
          </cell>
          <cell r="L416">
            <v>38945</v>
          </cell>
          <cell r="M416">
            <v>41430</v>
          </cell>
          <cell r="N416">
            <v>0</v>
          </cell>
          <cell r="O416">
            <v>200506</v>
          </cell>
          <cell r="P416">
            <v>38945</v>
          </cell>
          <cell r="Q416" t="str">
            <v>04</v>
          </cell>
          <cell r="R416" t="str">
            <v>Academic Space: Science</v>
          </cell>
          <cell r="T416" t="b">
            <v>0</v>
          </cell>
          <cell r="U416" t="b">
            <v>1</v>
          </cell>
          <cell r="V416" t="b">
            <v>0</v>
          </cell>
          <cell r="W416" t="str">
            <v>PLN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I416" t="str">
            <v>Tomb</v>
          </cell>
          <cell r="AJ416" t="str">
            <v>T</v>
          </cell>
        </row>
        <row r="417">
          <cell r="A417" t="str">
            <v>0022633</v>
          </cell>
          <cell r="D417" t="str">
            <v>SCL SOUTHWEST PHASE 2</v>
          </cell>
          <cell r="E417">
            <v>32741</v>
          </cell>
          <cell r="F417">
            <v>34150</v>
          </cell>
          <cell r="G417">
            <v>33328</v>
          </cell>
          <cell r="I417">
            <v>35415</v>
          </cell>
          <cell r="J417">
            <v>308272</v>
          </cell>
          <cell r="K417">
            <v>308272</v>
          </cell>
          <cell r="L417">
            <v>308272</v>
          </cell>
          <cell r="M417">
            <v>310163</v>
          </cell>
          <cell r="N417">
            <v>0</v>
          </cell>
          <cell r="O417">
            <v>200506</v>
          </cell>
          <cell r="P417">
            <v>308272</v>
          </cell>
          <cell r="Q417" t="str">
            <v>04</v>
          </cell>
          <cell r="R417" t="str">
            <v>Academic Space: Science</v>
          </cell>
          <cell r="T417" t="b">
            <v>1</v>
          </cell>
          <cell r="U417" t="b">
            <v>1</v>
          </cell>
          <cell r="V417" t="b">
            <v>0</v>
          </cell>
          <cell r="W417" t="str">
            <v>PLN</v>
          </cell>
          <cell r="X417">
            <v>0</v>
          </cell>
          <cell r="Y417">
            <v>0</v>
          </cell>
          <cell r="Z417">
            <v>308272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I417" t="str">
            <v>Tomb</v>
          </cell>
          <cell r="AJ417" t="str">
            <v>T</v>
          </cell>
        </row>
        <row r="418">
          <cell r="A418" t="str">
            <v>0022634</v>
          </cell>
          <cell r="B418" t="str">
            <v>89082206</v>
          </cell>
          <cell r="C418" t="str">
            <v>89082206</v>
          </cell>
          <cell r="D418" t="str">
            <v>SHM B-WING RM 225 PHARM ALT</v>
          </cell>
          <cell r="E418">
            <v>32721</v>
          </cell>
          <cell r="F418">
            <v>33238</v>
          </cell>
          <cell r="G418">
            <v>32963</v>
          </cell>
          <cell r="I418">
            <v>34834</v>
          </cell>
          <cell r="J418">
            <v>48782</v>
          </cell>
          <cell r="K418">
            <v>48782</v>
          </cell>
          <cell r="L418">
            <v>48782</v>
          </cell>
          <cell r="M418">
            <v>49509.14</v>
          </cell>
          <cell r="N418">
            <v>0</v>
          </cell>
          <cell r="O418">
            <v>200506</v>
          </cell>
          <cell r="P418">
            <v>48782</v>
          </cell>
          <cell r="Q418" t="str">
            <v>08</v>
          </cell>
          <cell r="R418" t="str">
            <v>Medicine</v>
          </cell>
          <cell r="T418" t="b">
            <v>1</v>
          </cell>
          <cell r="U418" t="b">
            <v>1</v>
          </cell>
          <cell r="V418" t="b">
            <v>0</v>
          </cell>
          <cell r="W418" t="str">
            <v>MED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I418" t="str">
            <v>Tomb</v>
          </cell>
          <cell r="AJ418" t="str">
            <v>T</v>
          </cell>
        </row>
        <row r="419">
          <cell r="A419" t="str">
            <v>0022635</v>
          </cell>
          <cell r="B419" t="str">
            <v>89071112</v>
          </cell>
          <cell r="C419" t="str">
            <v>89071112</v>
          </cell>
          <cell r="D419" t="str">
            <v>ANIMAL CARE PHASE V</v>
          </cell>
          <cell r="E419">
            <v>32721</v>
          </cell>
          <cell r="F419">
            <v>33419</v>
          </cell>
          <cell r="G419">
            <v>33785</v>
          </cell>
          <cell r="I419">
            <v>34834</v>
          </cell>
          <cell r="J419">
            <v>2151</v>
          </cell>
          <cell r="K419">
            <v>2151</v>
          </cell>
          <cell r="L419">
            <v>2151</v>
          </cell>
          <cell r="M419">
            <v>2217.09</v>
          </cell>
          <cell r="N419">
            <v>0</v>
          </cell>
          <cell r="O419">
            <v>200506</v>
          </cell>
          <cell r="P419">
            <v>2151</v>
          </cell>
          <cell r="Q419" t="str">
            <v>08</v>
          </cell>
          <cell r="R419" t="str">
            <v>Medicine</v>
          </cell>
          <cell r="T419" t="b">
            <v>1</v>
          </cell>
          <cell r="U419" t="b">
            <v>1</v>
          </cell>
          <cell r="V419" t="b">
            <v>0</v>
          </cell>
          <cell r="W419" t="str">
            <v>MED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I419" t="str">
            <v>Tomb</v>
          </cell>
          <cell r="AJ419" t="str">
            <v>T</v>
          </cell>
        </row>
        <row r="420">
          <cell r="A420" t="str">
            <v>0022636</v>
          </cell>
          <cell r="B420" t="str">
            <v>P89051605</v>
          </cell>
          <cell r="C420" t="str">
            <v>89051605</v>
          </cell>
          <cell r="D420" t="str">
            <v>WALL 53 EXTERIOR REPAIR MASONRY</v>
          </cell>
          <cell r="E420">
            <v>32721</v>
          </cell>
          <cell r="F420">
            <v>33054</v>
          </cell>
          <cell r="G420">
            <v>33298</v>
          </cell>
          <cell r="I420">
            <v>33052</v>
          </cell>
          <cell r="J420">
            <v>551559</v>
          </cell>
          <cell r="K420">
            <v>551559</v>
          </cell>
          <cell r="L420">
            <v>551559</v>
          </cell>
          <cell r="M420">
            <v>0</v>
          </cell>
          <cell r="N420">
            <v>551559</v>
          </cell>
          <cell r="O420">
            <v>200506</v>
          </cell>
          <cell r="P420">
            <v>551559</v>
          </cell>
          <cell r="Q420" t="str">
            <v>20</v>
          </cell>
          <cell r="R420" t="str">
            <v>Humanities</v>
          </cell>
          <cell r="T420" t="b">
            <v>0</v>
          </cell>
          <cell r="U420" t="b">
            <v>1</v>
          </cell>
          <cell r="V420" t="b">
            <v>0</v>
          </cell>
          <cell r="W420" t="str">
            <v>Accounting And Contracts</v>
          </cell>
          <cell r="X420">
            <v>551559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 t="str">
            <v>30</v>
          </cell>
          <cell r="AH420" t="str">
            <v>CM</v>
          </cell>
          <cell r="AI420" t="str">
            <v>FullyF</v>
          </cell>
          <cell r="AJ420" t="str">
            <v>FF</v>
          </cell>
        </row>
        <row r="421">
          <cell r="A421" t="str">
            <v>0022637</v>
          </cell>
          <cell r="D421" t="str">
            <v>DURANGO COMPUTER PURCH DEPT</v>
          </cell>
          <cell r="J421">
            <v>0</v>
          </cell>
          <cell r="K421">
            <v>21060</v>
          </cell>
          <cell r="L421">
            <v>21060</v>
          </cell>
          <cell r="M421">
            <v>0</v>
          </cell>
          <cell r="N421">
            <v>0</v>
          </cell>
          <cell r="O421">
            <v>200506</v>
          </cell>
          <cell r="P421">
            <v>21060</v>
          </cell>
          <cell r="Q421" t="str">
            <v>0</v>
          </cell>
          <cell r="R421" t="str">
            <v>UNASSIGNED</v>
          </cell>
          <cell r="T421" t="b">
            <v>1</v>
          </cell>
          <cell r="U421" t="b">
            <v>1</v>
          </cell>
          <cell r="V421" t="b">
            <v>1</v>
          </cell>
          <cell r="W421" t="str">
            <v>FIN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I421" t="str">
            <v>Tomb</v>
          </cell>
          <cell r="AJ421" t="str">
            <v>T</v>
          </cell>
        </row>
        <row r="422">
          <cell r="A422" t="str">
            <v>0022638</v>
          </cell>
          <cell r="D422" t="str">
            <v>FMB RMS 111-137 SURGERY</v>
          </cell>
          <cell r="E422">
            <v>32721</v>
          </cell>
          <cell r="F422">
            <v>33419</v>
          </cell>
          <cell r="G422">
            <v>32963</v>
          </cell>
          <cell r="I422">
            <v>34834</v>
          </cell>
          <cell r="J422">
            <v>278501</v>
          </cell>
          <cell r="K422">
            <v>278501</v>
          </cell>
          <cell r="L422">
            <v>278501</v>
          </cell>
          <cell r="M422">
            <v>286070.19</v>
          </cell>
          <cell r="N422">
            <v>0</v>
          </cell>
          <cell r="O422">
            <v>200506</v>
          </cell>
          <cell r="P422">
            <v>278501</v>
          </cell>
          <cell r="Q422" t="str">
            <v>08</v>
          </cell>
          <cell r="R422" t="str">
            <v>Medicine</v>
          </cell>
          <cell r="T422" t="b">
            <v>1</v>
          </cell>
          <cell r="U422" t="b">
            <v>1</v>
          </cell>
          <cell r="V422" t="b">
            <v>0</v>
          </cell>
          <cell r="W422" t="str">
            <v>MED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I422" t="str">
            <v>Tomb</v>
          </cell>
          <cell r="AJ422" t="str">
            <v>T</v>
          </cell>
        </row>
        <row r="423">
          <cell r="A423" t="str">
            <v>0022639</v>
          </cell>
          <cell r="D423" t="str">
            <v>WOODBRIDGE HALL BSMT RENOV</v>
          </cell>
          <cell r="E423">
            <v>32752</v>
          </cell>
          <cell r="F423">
            <v>33054</v>
          </cell>
          <cell r="G423">
            <v>30136</v>
          </cell>
          <cell r="I423">
            <v>32674</v>
          </cell>
          <cell r="J423">
            <v>62870</v>
          </cell>
          <cell r="K423">
            <v>62870</v>
          </cell>
          <cell r="L423">
            <v>62870</v>
          </cell>
          <cell r="M423">
            <v>64257.59</v>
          </cell>
          <cell r="N423">
            <v>0</v>
          </cell>
          <cell r="O423">
            <v>200506</v>
          </cell>
          <cell r="P423">
            <v>62870</v>
          </cell>
          <cell r="Q423" t="str">
            <v>12</v>
          </cell>
          <cell r="R423" t="str">
            <v>Administrative &amp; University-Wide</v>
          </cell>
          <cell r="T423" t="b">
            <v>0</v>
          </cell>
          <cell r="U423" t="b">
            <v>1</v>
          </cell>
          <cell r="V423" t="b">
            <v>0</v>
          </cell>
          <cell r="W423" t="str">
            <v>PLN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I423" t="str">
            <v>Tomb</v>
          </cell>
          <cell r="AJ423" t="str">
            <v>T</v>
          </cell>
        </row>
        <row r="424">
          <cell r="A424" t="str">
            <v>0022640</v>
          </cell>
          <cell r="B424" t="str">
            <v>F79063001</v>
          </cell>
          <cell r="C424" t="str">
            <v>79063001</v>
          </cell>
          <cell r="D424" t="str">
            <v>ENG APPLIED SCIENCE BLDG</v>
          </cell>
          <cell r="E424">
            <v>29036</v>
          </cell>
          <cell r="G424">
            <v>33054</v>
          </cell>
          <cell r="I424">
            <v>33053</v>
          </cell>
          <cell r="J424">
            <v>2641604</v>
          </cell>
          <cell r="K424">
            <v>2641604</v>
          </cell>
          <cell r="L424">
            <v>2641604</v>
          </cell>
          <cell r="M424">
            <v>31354.11</v>
          </cell>
          <cell r="N424">
            <v>2610250</v>
          </cell>
          <cell r="O424">
            <v>200506</v>
          </cell>
          <cell r="P424">
            <v>2641604</v>
          </cell>
          <cell r="Q424" t="str">
            <v>24</v>
          </cell>
          <cell r="R424" t="str">
            <v>Eng&amp;ApplSci</v>
          </cell>
          <cell r="T424" t="b">
            <v>0</v>
          </cell>
          <cell r="U424" t="b">
            <v>1</v>
          </cell>
          <cell r="V424" t="b">
            <v>0</v>
          </cell>
          <cell r="W424" t="str">
            <v>Accounting And Contracts</v>
          </cell>
          <cell r="X424">
            <v>0</v>
          </cell>
          <cell r="Y424">
            <v>2610250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 t="str">
            <v>20</v>
          </cell>
          <cell r="AH424" t="str">
            <v>PR</v>
          </cell>
          <cell r="AI424" t="str">
            <v>FullyF</v>
          </cell>
          <cell r="AJ424" t="str">
            <v>FF</v>
          </cell>
        </row>
        <row r="425">
          <cell r="A425" t="str">
            <v>0022641</v>
          </cell>
          <cell r="B425" t="str">
            <v>89012405</v>
          </cell>
          <cell r="C425" t="str">
            <v>89012405</v>
          </cell>
          <cell r="D425" t="str">
            <v>SHM I E 65 ORTHOPEDICS</v>
          </cell>
          <cell r="E425">
            <v>32721</v>
          </cell>
          <cell r="F425">
            <v>33328</v>
          </cell>
          <cell r="G425">
            <v>33146</v>
          </cell>
          <cell r="I425">
            <v>34834</v>
          </cell>
          <cell r="J425">
            <v>56287</v>
          </cell>
          <cell r="K425">
            <v>56287</v>
          </cell>
          <cell r="L425">
            <v>56287</v>
          </cell>
          <cell r="M425">
            <v>56786.31</v>
          </cell>
          <cell r="N425">
            <v>0</v>
          </cell>
          <cell r="O425">
            <v>200506</v>
          </cell>
          <cell r="P425">
            <v>56287</v>
          </cell>
          <cell r="Q425" t="str">
            <v>08</v>
          </cell>
          <cell r="R425" t="str">
            <v>Medicine</v>
          </cell>
          <cell r="T425" t="b">
            <v>1</v>
          </cell>
          <cell r="U425" t="b">
            <v>1</v>
          </cell>
          <cell r="V425" t="b">
            <v>0</v>
          </cell>
          <cell r="W425" t="str">
            <v>MED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I425" t="str">
            <v>Tomb</v>
          </cell>
          <cell r="AJ425" t="str">
            <v>T</v>
          </cell>
        </row>
        <row r="426">
          <cell r="A426" t="str">
            <v>0022642</v>
          </cell>
          <cell r="B426" t="str">
            <v>F89080105</v>
          </cell>
          <cell r="C426" t="str">
            <v>89080105</v>
          </cell>
          <cell r="D426" t="str">
            <v>YALE BOWL HALFTIME HOUSE</v>
          </cell>
          <cell r="E426">
            <v>32721</v>
          </cell>
          <cell r="G426">
            <v>33298</v>
          </cell>
          <cell r="I426">
            <v>35415</v>
          </cell>
          <cell r="J426">
            <v>76360</v>
          </cell>
          <cell r="K426">
            <v>76360</v>
          </cell>
          <cell r="L426">
            <v>76360</v>
          </cell>
          <cell r="M426">
            <v>77743.3</v>
          </cell>
          <cell r="N426">
            <v>0</v>
          </cell>
          <cell r="O426">
            <v>200506</v>
          </cell>
          <cell r="P426">
            <v>76360</v>
          </cell>
          <cell r="Q426" t="str">
            <v>10</v>
          </cell>
          <cell r="R426" t="str">
            <v>Athletics</v>
          </cell>
          <cell r="T426" t="b">
            <v>1</v>
          </cell>
          <cell r="U426" t="b">
            <v>1</v>
          </cell>
          <cell r="V426" t="b">
            <v>0</v>
          </cell>
          <cell r="W426" t="str">
            <v>Accounting And Contracts</v>
          </cell>
          <cell r="X426">
            <v>0</v>
          </cell>
          <cell r="Y426">
            <v>0</v>
          </cell>
          <cell r="Z426">
            <v>76360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I426" t="str">
            <v>Tomb</v>
          </cell>
          <cell r="AJ426" t="str">
            <v>T</v>
          </cell>
        </row>
        <row r="427">
          <cell r="A427" t="str">
            <v>0022643</v>
          </cell>
          <cell r="B427" t="str">
            <v>P93100404</v>
          </cell>
          <cell r="C427" t="str">
            <v>93100404</v>
          </cell>
          <cell r="D427" t="str">
            <v>KGL ENERGY CONSERVATION &amp; CAPITAL IMPROVEMENT</v>
          </cell>
          <cell r="E427">
            <v>34274</v>
          </cell>
          <cell r="F427">
            <v>34758</v>
          </cell>
          <cell r="G427">
            <v>34425</v>
          </cell>
          <cell r="I427">
            <v>36997</v>
          </cell>
          <cell r="J427">
            <v>994110</v>
          </cell>
          <cell r="K427">
            <v>994110</v>
          </cell>
          <cell r="L427">
            <v>994110</v>
          </cell>
          <cell r="M427">
            <v>78180.23</v>
          </cell>
          <cell r="N427">
            <v>915930</v>
          </cell>
          <cell r="O427">
            <v>200506</v>
          </cell>
          <cell r="P427">
            <v>994110</v>
          </cell>
          <cell r="Q427" t="str">
            <v>04</v>
          </cell>
          <cell r="R427" t="str">
            <v>Academic Space: Science</v>
          </cell>
          <cell r="T427" t="b">
            <v>0</v>
          </cell>
          <cell r="U427" t="b">
            <v>1</v>
          </cell>
          <cell r="V427" t="b">
            <v>0</v>
          </cell>
          <cell r="W427" t="str">
            <v>Accounting And Contracts</v>
          </cell>
          <cell r="X427">
            <v>0</v>
          </cell>
          <cell r="Y427">
            <v>915930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I427" t="str">
            <v>Tomb</v>
          </cell>
          <cell r="AJ427" t="str">
            <v>T</v>
          </cell>
        </row>
        <row r="428">
          <cell r="A428" t="str">
            <v>0022644</v>
          </cell>
          <cell r="D428" t="str">
            <v>STORM DAMAGE</v>
          </cell>
          <cell r="E428">
            <v>32752</v>
          </cell>
          <cell r="F428">
            <v>33785</v>
          </cell>
          <cell r="G428">
            <v>33054</v>
          </cell>
          <cell r="I428">
            <v>34751</v>
          </cell>
          <cell r="J428">
            <v>310397</v>
          </cell>
          <cell r="K428">
            <v>310397</v>
          </cell>
          <cell r="L428">
            <v>310397</v>
          </cell>
          <cell r="M428">
            <v>310397.42</v>
          </cell>
          <cell r="N428">
            <v>0</v>
          </cell>
          <cell r="O428">
            <v>200506</v>
          </cell>
          <cell r="P428">
            <v>310397</v>
          </cell>
          <cell r="Q428" t="str">
            <v>12</v>
          </cell>
          <cell r="R428" t="str">
            <v>Administrative &amp; University-Wide</v>
          </cell>
          <cell r="T428" t="b">
            <v>1</v>
          </cell>
          <cell r="U428" t="b">
            <v>1</v>
          </cell>
          <cell r="V428" t="b">
            <v>0</v>
          </cell>
          <cell r="W428" t="str">
            <v>MGT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I428" t="str">
            <v>Tomb</v>
          </cell>
          <cell r="AJ428" t="str">
            <v>T</v>
          </cell>
        </row>
        <row r="429">
          <cell r="A429" t="str">
            <v>0022645</v>
          </cell>
          <cell r="D429" t="str">
            <v>LLCI REPLACE A. C.</v>
          </cell>
          <cell r="E429">
            <v>32509</v>
          </cell>
          <cell r="F429">
            <v>33238</v>
          </cell>
          <cell r="G429">
            <v>33328</v>
          </cell>
          <cell r="I429">
            <v>34834</v>
          </cell>
          <cell r="J429">
            <v>30756</v>
          </cell>
          <cell r="K429">
            <v>30756</v>
          </cell>
          <cell r="L429">
            <v>30756</v>
          </cell>
          <cell r="M429">
            <v>30757.4</v>
          </cell>
          <cell r="N429">
            <v>0</v>
          </cell>
          <cell r="O429">
            <v>200506</v>
          </cell>
          <cell r="P429">
            <v>30756</v>
          </cell>
          <cell r="Q429" t="str">
            <v>08</v>
          </cell>
          <cell r="R429" t="str">
            <v>Medicine</v>
          </cell>
          <cell r="T429" t="b">
            <v>1</v>
          </cell>
          <cell r="U429" t="b">
            <v>1</v>
          </cell>
          <cell r="V429" t="b">
            <v>0</v>
          </cell>
          <cell r="W429" t="str">
            <v>MED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I429" t="str">
            <v>Tomb</v>
          </cell>
          <cell r="AJ429" t="str">
            <v>T</v>
          </cell>
        </row>
        <row r="430">
          <cell r="A430" t="str">
            <v>0022646</v>
          </cell>
          <cell r="B430" t="str">
            <v>P89091208</v>
          </cell>
          <cell r="C430" t="str">
            <v>89091208</v>
          </cell>
          <cell r="D430" t="str">
            <v>PWG STEAM TRAP REPLACEMENT</v>
          </cell>
          <cell r="E430">
            <v>32752</v>
          </cell>
          <cell r="F430">
            <v>33054</v>
          </cell>
          <cell r="G430">
            <v>33054</v>
          </cell>
          <cell r="I430">
            <v>33052</v>
          </cell>
          <cell r="J430">
            <v>141074</v>
          </cell>
          <cell r="K430">
            <v>141074</v>
          </cell>
          <cell r="L430">
            <v>141074</v>
          </cell>
          <cell r="M430">
            <v>0</v>
          </cell>
          <cell r="N430">
            <v>141074</v>
          </cell>
          <cell r="O430">
            <v>200506</v>
          </cell>
          <cell r="P430">
            <v>141074</v>
          </cell>
          <cell r="Q430" t="str">
            <v>54</v>
          </cell>
          <cell r="R430" t="str">
            <v>Athletics</v>
          </cell>
          <cell r="T430" t="b">
            <v>0</v>
          </cell>
          <cell r="U430" t="b">
            <v>1</v>
          </cell>
          <cell r="V430" t="b">
            <v>0</v>
          </cell>
          <cell r="W430" t="str">
            <v>Accounting And Contracts</v>
          </cell>
          <cell r="X430">
            <v>141074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 t="str">
            <v>30</v>
          </cell>
          <cell r="AH430" t="str">
            <v>CM</v>
          </cell>
          <cell r="AI430" t="str">
            <v>FullyF</v>
          </cell>
          <cell r="AJ430" t="str">
            <v>FF</v>
          </cell>
        </row>
        <row r="431">
          <cell r="A431" t="str">
            <v>0022647</v>
          </cell>
          <cell r="B431" t="str">
            <v>P89091209</v>
          </cell>
          <cell r="C431" t="str">
            <v>89091209</v>
          </cell>
          <cell r="D431" t="str">
            <v>WHITEHALL APTS FIRE SAFETY</v>
          </cell>
          <cell r="E431">
            <v>32752</v>
          </cell>
          <cell r="F431">
            <v>35980</v>
          </cell>
          <cell r="G431">
            <v>33298</v>
          </cell>
          <cell r="I431">
            <v>30136</v>
          </cell>
          <cell r="J431">
            <v>111414</v>
          </cell>
          <cell r="K431">
            <v>111414</v>
          </cell>
          <cell r="L431">
            <v>111414</v>
          </cell>
          <cell r="M431">
            <v>0</v>
          </cell>
          <cell r="N431">
            <v>111414</v>
          </cell>
          <cell r="O431">
            <v>200506</v>
          </cell>
          <cell r="P431">
            <v>111414</v>
          </cell>
          <cell r="Q431" t="str">
            <v>70</v>
          </cell>
          <cell r="R431" t="str">
            <v>Residential - Graduate</v>
          </cell>
          <cell r="T431" t="b">
            <v>0</v>
          </cell>
          <cell r="U431" t="b">
            <v>1</v>
          </cell>
          <cell r="V431" t="b">
            <v>0</v>
          </cell>
          <cell r="W431" t="str">
            <v>Accounting And Contracts</v>
          </cell>
          <cell r="X431">
            <v>111414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 t="str">
            <v>30</v>
          </cell>
          <cell r="AH431" t="str">
            <v>CM</v>
          </cell>
          <cell r="AI431" t="str">
            <v>FullyF</v>
          </cell>
          <cell r="AJ431" t="str">
            <v>FF</v>
          </cell>
        </row>
        <row r="432">
          <cell r="A432" t="str">
            <v>0022648</v>
          </cell>
          <cell r="B432" t="str">
            <v>P89091210</v>
          </cell>
          <cell r="C432" t="str">
            <v>89091210</v>
          </cell>
          <cell r="D432" t="str">
            <v>SSS FIRE SAFETY</v>
          </cell>
          <cell r="E432">
            <v>32752</v>
          </cell>
          <cell r="F432">
            <v>35980</v>
          </cell>
          <cell r="G432">
            <v>33298</v>
          </cell>
          <cell r="I432">
            <v>30136</v>
          </cell>
          <cell r="J432">
            <v>134973</v>
          </cell>
          <cell r="K432">
            <v>134973</v>
          </cell>
          <cell r="L432">
            <v>134973</v>
          </cell>
          <cell r="M432">
            <v>0</v>
          </cell>
          <cell r="N432">
            <v>134973</v>
          </cell>
          <cell r="O432">
            <v>200506</v>
          </cell>
          <cell r="P432">
            <v>134973</v>
          </cell>
          <cell r="Q432" t="str">
            <v>22</v>
          </cell>
          <cell r="R432" t="str">
            <v>Soc Sci</v>
          </cell>
          <cell r="T432" t="b">
            <v>0</v>
          </cell>
          <cell r="U432" t="b">
            <v>1</v>
          </cell>
          <cell r="V432" t="b">
            <v>0</v>
          </cell>
          <cell r="W432" t="str">
            <v>Accounting And Contracts</v>
          </cell>
          <cell r="X432">
            <v>134973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 t="str">
            <v>30</v>
          </cell>
          <cell r="AH432" t="str">
            <v>CM</v>
          </cell>
          <cell r="AI432" t="str">
            <v>FullyF</v>
          </cell>
          <cell r="AJ432" t="str">
            <v>FF</v>
          </cell>
        </row>
        <row r="433">
          <cell r="A433" t="str">
            <v>0022649</v>
          </cell>
          <cell r="B433" t="str">
            <v>P89091211</v>
          </cell>
          <cell r="C433" t="str">
            <v>89091211</v>
          </cell>
          <cell r="D433" t="str">
            <v>DIVINITY SCH FIRE SAFETY</v>
          </cell>
          <cell r="E433">
            <v>32752</v>
          </cell>
          <cell r="F433">
            <v>34365</v>
          </cell>
          <cell r="G433">
            <v>33664</v>
          </cell>
          <cell r="I433">
            <v>35415</v>
          </cell>
          <cell r="J433">
            <v>240904</v>
          </cell>
          <cell r="K433">
            <v>240904</v>
          </cell>
          <cell r="L433">
            <v>240904</v>
          </cell>
          <cell r="M433">
            <v>0</v>
          </cell>
          <cell r="N433">
            <v>240904</v>
          </cell>
          <cell r="O433">
            <v>200506</v>
          </cell>
          <cell r="P433">
            <v>240904</v>
          </cell>
          <cell r="Q433" t="str">
            <v>70</v>
          </cell>
          <cell r="R433" t="str">
            <v>Residential - Graduate</v>
          </cell>
          <cell r="T433" t="b">
            <v>0</v>
          </cell>
          <cell r="U433" t="b">
            <v>1</v>
          </cell>
          <cell r="V433" t="b">
            <v>0</v>
          </cell>
          <cell r="W433" t="str">
            <v>Accounting And Contracts</v>
          </cell>
          <cell r="X433">
            <v>0</v>
          </cell>
          <cell r="Y433">
            <v>240904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 t="str">
            <v>30</v>
          </cell>
          <cell r="AH433" t="str">
            <v>CM</v>
          </cell>
          <cell r="AI433" t="str">
            <v>FullyF</v>
          </cell>
          <cell r="AJ433" t="str">
            <v>FF</v>
          </cell>
        </row>
        <row r="434">
          <cell r="A434" t="str">
            <v>0022650</v>
          </cell>
          <cell r="B434" t="str">
            <v>P88120602</v>
          </cell>
          <cell r="C434" t="str">
            <v>88120602</v>
          </cell>
          <cell r="D434" t="str">
            <v>SPRAGUE HALL FIRE SAFETYSPRAGUE HALL FIRE SAFETY</v>
          </cell>
          <cell r="E434">
            <v>32752</v>
          </cell>
          <cell r="F434">
            <v>33785</v>
          </cell>
          <cell r="G434">
            <v>33147</v>
          </cell>
          <cell r="I434">
            <v>34171</v>
          </cell>
          <cell r="J434">
            <v>410046</v>
          </cell>
          <cell r="K434">
            <v>410046</v>
          </cell>
          <cell r="L434">
            <v>410046</v>
          </cell>
          <cell r="M434">
            <v>0</v>
          </cell>
          <cell r="N434">
            <v>410046</v>
          </cell>
          <cell r="O434">
            <v>200506</v>
          </cell>
          <cell r="P434">
            <v>410046</v>
          </cell>
          <cell r="Q434" t="str">
            <v>29</v>
          </cell>
          <cell r="R434" t="str">
            <v>Music</v>
          </cell>
          <cell r="T434" t="b">
            <v>0</v>
          </cell>
          <cell r="U434" t="b">
            <v>1</v>
          </cell>
          <cell r="V434" t="b">
            <v>0</v>
          </cell>
          <cell r="W434" t="str">
            <v>Accounting And Contracts</v>
          </cell>
          <cell r="X434">
            <v>356334</v>
          </cell>
          <cell r="Y434">
            <v>53712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 t="str">
            <v>30</v>
          </cell>
          <cell r="AH434" t="str">
            <v>CM</v>
          </cell>
          <cell r="AI434" t="str">
            <v>FullyF</v>
          </cell>
          <cell r="AJ434" t="str">
            <v>FF</v>
          </cell>
        </row>
        <row r="435">
          <cell r="A435" t="str">
            <v>0022651</v>
          </cell>
          <cell r="B435" t="str">
            <v>P89091216</v>
          </cell>
          <cell r="C435" t="str">
            <v>89091216</v>
          </cell>
          <cell r="D435" t="str">
            <v>INGALL'S RINK FL REPAIR</v>
          </cell>
          <cell r="E435">
            <v>32752</v>
          </cell>
          <cell r="F435">
            <v>33603</v>
          </cell>
          <cell r="G435">
            <v>32933</v>
          </cell>
          <cell r="I435">
            <v>34171</v>
          </cell>
          <cell r="J435">
            <v>133005</v>
          </cell>
          <cell r="K435">
            <v>133005</v>
          </cell>
          <cell r="L435">
            <v>133005</v>
          </cell>
          <cell r="M435">
            <v>0</v>
          </cell>
          <cell r="N435">
            <v>133005</v>
          </cell>
          <cell r="O435">
            <v>200506</v>
          </cell>
          <cell r="P435">
            <v>133005</v>
          </cell>
          <cell r="Q435" t="str">
            <v>54</v>
          </cell>
          <cell r="R435" t="str">
            <v>Athletics</v>
          </cell>
          <cell r="T435" t="b">
            <v>0</v>
          </cell>
          <cell r="U435" t="b">
            <v>1</v>
          </cell>
          <cell r="V435" t="b">
            <v>0</v>
          </cell>
          <cell r="W435" t="str">
            <v>Accounting And Contracts</v>
          </cell>
          <cell r="X435">
            <v>4095</v>
          </cell>
          <cell r="Y435">
            <v>128910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 t="str">
            <v>30</v>
          </cell>
          <cell r="AH435" t="str">
            <v>CM</v>
          </cell>
          <cell r="AI435" t="str">
            <v>FullyF</v>
          </cell>
          <cell r="AJ435" t="str">
            <v>FF</v>
          </cell>
        </row>
        <row r="436">
          <cell r="A436" t="str">
            <v>0022652</v>
          </cell>
          <cell r="D436" t="str">
            <v>KBT STEVEN SMITH</v>
          </cell>
          <cell r="E436">
            <v>32752</v>
          </cell>
          <cell r="F436">
            <v>33054</v>
          </cell>
          <cell r="G436">
            <v>30136</v>
          </cell>
          <cell r="I436">
            <v>31842</v>
          </cell>
          <cell r="J436">
            <v>20306</v>
          </cell>
          <cell r="K436">
            <v>20306</v>
          </cell>
          <cell r="L436">
            <v>20306</v>
          </cell>
          <cell r="M436">
            <v>20428.32</v>
          </cell>
          <cell r="N436">
            <v>0</v>
          </cell>
          <cell r="O436">
            <v>200506</v>
          </cell>
          <cell r="P436">
            <v>20306</v>
          </cell>
          <cell r="Q436" t="str">
            <v>04</v>
          </cell>
          <cell r="R436" t="str">
            <v>Academic Space: Science</v>
          </cell>
          <cell r="T436" t="b">
            <v>0</v>
          </cell>
          <cell r="U436" t="b">
            <v>1</v>
          </cell>
          <cell r="V436" t="b">
            <v>0</v>
          </cell>
          <cell r="W436" t="str">
            <v>PLN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I436" t="str">
            <v>Tomb</v>
          </cell>
          <cell r="AJ436" t="str">
            <v>T</v>
          </cell>
        </row>
        <row r="437">
          <cell r="A437" t="str">
            <v>0022653</v>
          </cell>
          <cell r="B437" t="str">
            <v>F89090104</v>
          </cell>
          <cell r="C437" t="str">
            <v>89090104</v>
          </cell>
          <cell r="D437" t="str">
            <v>PARK 234 EXTERIOR</v>
          </cell>
          <cell r="E437">
            <v>32752</v>
          </cell>
          <cell r="H437">
            <v>41547</v>
          </cell>
          <cell r="I437">
            <v>37182</v>
          </cell>
          <cell r="J437">
            <v>780</v>
          </cell>
          <cell r="K437">
            <v>780</v>
          </cell>
          <cell r="L437">
            <v>780</v>
          </cell>
          <cell r="M437">
            <v>780</v>
          </cell>
          <cell r="N437">
            <v>0</v>
          </cell>
          <cell r="O437">
            <v>200506</v>
          </cell>
          <cell r="P437">
            <v>780</v>
          </cell>
          <cell r="Q437" t="str">
            <v>03</v>
          </cell>
          <cell r="R437" t="str">
            <v>Graduate and Other Housing</v>
          </cell>
          <cell r="T437" t="b">
            <v>0</v>
          </cell>
          <cell r="U437" t="b">
            <v>1</v>
          </cell>
          <cell r="V437" t="b">
            <v>0</v>
          </cell>
          <cell r="W437" t="str">
            <v>Accounting And Contracts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I437" t="str">
            <v>Tomb</v>
          </cell>
          <cell r="AJ437" t="str">
            <v>T</v>
          </cell>
        </row>
        <row r="438">
          <cell r="A438" t="str">
            <v>0022654</v>
          </cell>
          <cell r="B438" t="str">
            <v>P89092609</v>
          </cell>
          <cell r="C438" t="str">
            <v>89092609</v>
          </cell>
          <cell r="D438" t="str">
            <v>CENTRAL PP REPL ELEC CABLES HGS</v>
          </cell>
          <cell r="E438">
            <v>32752</v>
          </cell>
          <cell r="F438">
            <v>33054</v>
          </cell>
          <cell r="G438">
            <v>33054</v>
          </cell>
          <cell r="I438">
            <v>33052</v>
          </cell>
          <cell r="J438">
            <v>170636</v>
          </cell>
          <cell r="K438">
            <v>170636</v>
          </cell>
          <cell r="L438">
            <v>170636</v>
          </cell>
          <cell r="M438">
            <v>0</v>
          </cell>
          <cell r="N438">
            <v>170636</v>
          </cell>
          <cell r="O438">
            <v>200506</v>
          </cell>
          <cell r="P438">
            <v>170636</v>
          </cell>
          <cell r="Q438" t="str">
            <v>65</v>
          </cell>
          <cell r="R438" t="str">
            <v>Admin&amp;Other Utilities Central</v>
          </cell>
          <cell r="T438" t="b">
            <v>0</v>
          </cell>
          <cell r="U438" t="b">
            <v>1</v>
          </cell>
          <cell r="V438" t="b">
            <v>0</v>
          </cell>
          <cell r="W438" t="str">
            <v>Accounting And Contracts</v>
          </cell>
          <cell r="X438">
            <v>170636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 t="str">
            <v>40</v>
          </cell>
          <cell r="AH438" t="str">
            <v>UT</v>
          </cell>
          <cell r="AI438" t="str">
            <v>FullyF</v>
          </cell>
          <cell r="AJ438" t="str">
            <v>FF</v>
          </cell>
        </row>
        <row r="439">
          <cell r="A439" t="str">
            <v>0022656</v>
          </cell>
          <cell r="B439" t="str">
            <v>C89100101</v>
          </cell>
          <cell r="C439" t="str">
            <v>89100101</v>
          </cell>
          <cell r="D439" t="str">
            <v>HOUSING PROJECTS 89-90</v>
          </cell>
          <cell r="E439">
            <v>32782</v>
          </cell>
          <cell r="F439">
            <v>33116</v>
          </cell>
          <cell r="G439">
            <v>33298</v>
          </cell>
          <cell r="I439">
            <v>34719</v>
          </cell>
          <cell r="J439">
            <v>123756</v>
          </cell>
          <cell r="K439">
            <v>123756</v>
          </cell>
          <cell r="L439">
            <v>123756</v>
          </cell>
          <cell r="M439">
            <v>0</v>
          </cell>
          <cell r="N439">
            <v>123756</v>
          </cell>
          <cell r="O439">
            <v>200506</v>
          </cell>
          <cell r="P439">
            <v>123756</v>
          </cell>
          <cell r="Q439" t="str">
            <v>70</v>
          </cell>
          <cell r="R439" t="str">
            <v>Residential - Graduate</v>
          </cell>
          <cell r="T439" t="b">
            <v>0</v>
          </cell>
          <cell r="U439" t="b">
            <v>1</v>
          </cell>
          <cell r="V439" t="b">
            <v>0</v>
          </cell>
          <cell r="W439" t="str">
            <v>Finance-General Administration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 t="str">
            <v>20</v>
          </cell>
          <cell r="AH439" t="str">
            <v>PR</v>
          </cell>
          <cell r="AI439" t="str">
            <v>FullyF</v>
          </cell>
          <cell r="AJ439" t="str">
            <v>FF</v>
          </cell>
        </row>
        <row r="440">
          <cell r="A440" t="str">
            <v>0022657</v>
          </cell>
          <cell r="B440" t="str">
            <v>F89100101</v>
          </cell>
          <cell r="C440" t="str">
            <v>89100101</v>
          </cell>
          <cell r="D440" t="str">
            <v>WOOLSEY HALL FIRE ALARM SYSTEM</v>
          </cell>
          <cell r="E440">
            <v>32782</v>
          </cell>
          <cell r="F440">
            <v>35980</v>
          </cell>
          <cell r="G440">
            <v>33298</v>
          </cell>
          <cell r="I440">
            <v>30136</v>
          </cell>
          <cell r="J440">
            <v>143154</v>
          </cell>
          <cell r="K440">
            <v>143154</v>
          </cell>
          <cell r="L440">
            <v>143154</v>
          </cell>
          <cell r="M440">
            <v>1457.14</v>
          </cell>
          <cell r="N440">
            <v>141697</v>
          </cell>
          <cell r="O440">
            <v>200506</v>
          </cell>
          <cell r="P440">
            <v>143154</v>
          </cell>
          <cell r="Q440" t="str">
            <v>61</v>
          </cell>
          <cell r="R440" t="str">
            <v>Admin&amp;Other Other</v>
          </cell>
          <cell r="S440" t="str">
            <v>CENTRAL CAMPUS</v>
          </cell>
          <cell r="T440" t="b">
            <v>0</v>
          </cell>
          <cell r="U440" t="b">
            <v>1</v>
          </cell>
          <cell r="V440" t="b">
            <v>0</v>
          </cell>
          <cell r="W440" t="str">
            <v>Accounting And Contracts</v>
          </cell>
          <cell r="X440">
            <v>141697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 t="str">
            <v>30</v>
          </cell>
          <cell r="AH440" t="str">
            <v>CM</v>
          </cell>
          <cell r="AI440" t="str">
            <v>FullyF</v>
          </cell>
          <cell r="AJ440" t="str">
            <v>FF</v>
          </cell>
        </row>
        <row r="441">
          <cell r="A441" t="str">
            <v>0022659</v>
          </cell>
          <cell r="D441" t="str">
            <v>RADIATION SAFETY EQUIP - COMPACTOR</v>
          </cell>
          <cell r="E441">
            <v>32782</v>
          </cell>
          <cell r="F441">
            <v>33511</v>
          </cell>
          <cell r="G441">
            <v>33419</v>
          </cell>
          <cell r="I441">
            <v>34719</v>
          </cell>
          <cell r="J441">
            <v>126966</v>
          </cell>
          <cell r="K441">
            <v>126966</v>
          </cell>
          <cell r="L441">
            <v>126966</v>
          </cell>
          <cell r="M441">
            <v>0</v>
          </cell>
          <cell r="N441">
            <v>126966</v>
          </cell>
          <cell r="O441">
            <v>200506</v>
          </cell>
          <cell r="P441">
            <v>126966</v>
          </cell>
          <cell r="Q441" t="str">
            <v>12</v>
          </cell>
          <cell r="R441" t="str">
            <v>Administrative &amp; University-Wide</v>
          </cell>
          <cell r="T441" t="b">
            <v>1</v>
          </cell>
          <cell r="U441" t="b">
            <v>1</v>
          </cell>
          <cell r="V441" t="b">
            <v>0</v>
          </cell>
          <cell r="W441" t="str">
            <v>FIN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I441" t="str">
            <v>Tomb</v>
          </cell>
          <cell r="AJ441" t="str">
            <v>T</v>
          </cell>
        </row>
        <row r="442">
          <cell r="A442" t="str">
            <v>0022660</v>
          </cell>
          <cell r="B442" t="str">
            <v>P89091207</v>
          </cell>
          <cell r="C442" t="str">
            <v>89091207</v>
          </cell>
          <cell r="D442" t="str">
            <v>PIERSON SAGE PP BOILER #2</v>
          </cell>
          <cell r="E442">
            <v>32782</v>
          </cell>
          <cell r="F442">
            <v>33054</v>
          </cell>
          <cell r="G442">
            <v>33054</v>
          </cell>
          <cell r="I442">
            <v>33052</v>
          </cell>
          <cell r="J442">
            <v>145000</v>
          </cell>
          <cell r="K442">
            <v>145000</v>
          </cell>
          <cell r="L442">
            <v>145000</v>
          </cell>
          <cell r="M442">
            <v>0</v>
          </cell>
          <cell r="N442">
            <v>145000</v>
          </cell>
          <cell r="O442">
            <v>200506</v>
          </cell>
          <cell r="P442">
            <v>145000</v>
          </cell>
          <cell r="Q442" t="str">
            <v>65</v>
          </cell>
          <cell r="R442" t="str">
            <v>Admin&amp;Other Utilities Central</v>
          </cell>
          <cell r="T442" t="b">
            <v>0</v>
          </cell>
          <cell r="U442" t="b">
            <v>1</v>
          </cell>
          <cell r="V442" t="b">
            <v>0</v>
          </cell>
          <cell r="W442" t="str">
            <v>Accounting And Contracts</v>
          </cell>
          <cell r="X442">
            <v>145000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 t="str">
            <v>40</v>
          </cell>
          <cell r="AH442" t="str">
            <v>UT</v>
          </cell>
          <cell r="AI442" t="str">
            <v>FullyF</v>
          </cell>
          <cell r="AJ442" t="str">
            <v>FF</v>
          </cell>
        </row>
        <row r="443">
          <cell r="A443" t="str">
            <v>0022661</v>
          </cell>
          <cell r="B443" t="str">
            <v>90100201</v>
          </cell>
          <cell r="C443" t="str">
            <v>90100201</v>
          </cell>
          <cell r="D443" t="str">
            <v>LEPH 710 CONVERSION TO BSL - 3 LAB</v>
          </cell>
          <cell r="E443">
            <v>32782</v>
          </cell>
          <cell r="F443">
            <v>33542</v>
          </cell>
          <cell r="G443">
            <v>33328</v>
          </cell>
          <cell r="I443">
            <v>34834</v>
          </cell>
          <cell r="J443">
            <v>91849</v>
          </cell>
          <cell r="K443">
            <v>91849</v>
          </cell>
          <cell r="L443">
            <v>91849</v>
          </cell>
          <cell r="M443">
            <v>91849</v>
          </cell>
          <cell r="N443">
            <v>0</v>
          </cell>
          <cell r="O443">
            <v>200506</v>
          </cell>
          <cell r="P443">
            <v>91849</v>
          </cell>
          <cell r="Q443" t="str">
            <v>08</v>
          </cell>
          <cell r="R443" t="str">
            <v>Medicine</v>
          </cell>
          <cell r="T443" t="b">
            <v>1</v>
          </cell>
          <cell r="U443" t="b">
            <v>1</v>
          </cell>
          <cell r="V443" t="b">
            <v>0</v>
          </cell>
          <cell r="W443" t="str">
            <v>MED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I443" t="str">
            <v>Tomb</v>
          </cell>
          <cell r="AJ443" t="str">
            <v>T</v>
          </cell>
        </row>
        <row r="444">
          <cell r="A444" t="str">
            <v>0022662</v>
          </cell>
          <cell r="B444" t="str">
            <v>89082222</v>
          </cell>
          <cell r="C444" t="str">
            <v>89082222</v>
          </cell>
          <cell r="D444" t="str">
            <v>PROSPECT ST 230 RENOVATION</v>
          </cell>
          <cell r="E444">
            <v>32782</v>
          </cell>
          <cell r="F444">
            <v>33785</v>
          </cell>
          <cell r="G444">
            <v>33328</v>
          </cell>
          <cell r="I444">
            <v>34730</v>
          </cell>
          <cell r="J444">
            <v>1243249</v>
          </cell>
          <cell r="K444">
            <v>1243249</v>
          </cell>
          <cell r="L444">
            <v>1243249</v>
          </cell>
          <cell r="M444">
            <v>1265467.3500000001</v>
          </cell>
          <cell r="N444">
            <v>0</v>
          </cell>
          <cell r="O444">
            <v>200506</v>
          </cell>
          <cell r="P444">
            <v>1243249</v>
          </cell>
          <cell r="Q444" t="str">
            <v>12</v>
          </cell>
          <cell r="R444" t="str">
            <v>Administrative &amp; University-Wide</v>
          </cell>
          <cell r="T444" t="b">
            <v>1</v>
          </cell>
          <cell r="U444" t="b">
            <v>1</v>
          </cell>
          <cell r="V444" t="b">
            <v>0</v>
          </cell>
          <cell r="W444" t="str">
            <v>PLN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I444" t="str">
            <v>Tomb</v>
          </cell>
          <cell r="AJ444" t="str">
            <v>T</v>
          </cell>
        </row>
        <row r="445">
          <cell r="A445" t="str">
            <v>0022663</v>
          </cell>
          <cell r="B445" t="str">
            <v>P89101004</v>
          </cell>
          <cell r="C445" t="str">
            <v>89101004</v>
          </cell>
          <cell r="D445" t="str">
            <v>BERKELEY DINING &amp; COMMON RMS ROOF</v>
          </cell>
          <cell r="E445">
            <v>32782</v>
          </cell>
          <cell r="F445">
            <v>33511</v>
          </cell>
          <cell r="G445">
            <v>32933</v>
          </cell>
          <cell r="I445">
            <v>35415</v>
          </cell>
          <cell r="J445">
            <v>68711</v>
          </cell>
          <cell r="K445">
            <v>68711</v>
          </cell>
          <cell r="L445">
            <v>68711</v>
          </cell>
          <cell r="M445">
            <v>0</v>
          </cell>
          <cell r="N445">
            <v>68711</v>
          </cell>
          <cell r="O445">
            <v>200506</v>
          </cell>
          <cell r="P445">
            <v>68711</v>
          </cell>
          <cell r="Q445" t="str">
            <v>71</v>
          </cell>
          <cell r="R445" t="str">
            <v>Residential - Undergraduate</v>
          </cell>
          <cell r="T445" t="b">
            <v>0</v>
          </cell>
          <cell r="U445" t="b">
            <v>1</v>
          </cell>
          <cell r="V445" t="b">
            <v>0</v>
          </cell>
          <cell r="W445" t="str">
            <v>Accounting And Contracts</v>
          </cell>
          <cell r="X445">
            <v>68711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 t="str">
            <v>30</v>
          </cell>
          <cell r="AH445" t="str">
            <v>CM</v>
          </cell>
          <cell r="AI445" t="str">
            <v>FullyF</v>
          </cell>
          <cell r="AJ445" t="str">
            <v>FF</v>
          </cell>
        </row>
        <row r="446">
          <cell r="A446" t="str">
            <v>0022665</v>
          </cell>
          <cell r="B446" t="str">
            <v>P89032103 0022665</v>
          </cell>
          <cell r="C446" t="str">
            <v>89032103</v>
          </cell>
          <cell r="D446" t="str">
            <v>DUNHAM PCB TRANSFORMER</v>
          </cell>
          <cell r="E446">
            <v>32782</v>
          </cell>
          <cell r="F446">
            <v>33785</v>
          </cell>
          <cell r="G446">
            <v>33239</v>
          </cell>
          <cell r="I446">
            <v>35415</v>
          </cell>
          <cell r="J446">
            <v>120936</v>
          </cell>
          <cell r="K446">
            <v>120936</v>
          </cell>
          <cell r="L446">
            <v>120936</v>
          </cell>
          <cell r="M446">
            <v>0</v>
          </cell>
          <cell r="N446">
            <v>120936</v>
          </cell>
          <cell r="O446">
            <v>200506</v>
          </cell>
          <cell r="P446">
            <v>120936</v>
          </cell>
          <cell r="Q446" t="str">
            <v>24</v>
          </cell>
          <cell r="R446" t="str">
            <v>Eng&amp;ApplSci</v>
          </cell>
          <cell r="T446" t="b">
            <v>0</v>
          </cell>
          <cell r="U446" t="b">
            <v>1</v>
          </cell>
          <cell r="V446" t="b">
            <v>0</v>
          </cell>
          <cell r="W446" t="str">
            <v>Accounting And Contracts</v>
          </cell>
          <cell r="X446">
            <v>120936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 t="str">
            <v>30</v>
          </cell>
          <cell r="AH446" t="str">
            <v>CM</v>
          </cell>
          <cell r="AI446" t="str">
            <v>FullyF</v>
          </cell>
          <cell r="AJ446" t="str">
            <v>FF</v>
          </cell>
        </row>
        <row r="447">
          <cell r="A447" t="str">
            <v>0022666</v>
          </cell>
          <cell r="B447" t="str">
            <v>P89032103</v>
          </cell>
          <cell r="C447" t="str">
            <v>89032103</v>
          </cell>
          <cell r="D447" t="str">
            <v>LINSLY CHITTENDEN PCB TRANSFORMER</v>
          </cell>
          <cell r="E447">
            <v>32782</v>
          </cell>
          <cell r="F447">
            <v>33603</v>
          </cell>
          <cell r="G447">
            <v>33451</v>
          </cell>
          <cell r="I447">
            <v>35415</v>
          </cell>
          <cell r="J447">
            <v>75571</v>
          </cell>
          <cell r="K447">
            <v>75571</v>
          </cell>
          <cell r="L447">
            <v>75571</v>
          </cell>
          <cell r="M447">
            <v>0</v>
          </cell>
          <cell r="N447">
            <v>75571</v>
          </cell>
          <cell r="O447">
            <v>200506</v>
          </cell>
          <cell r="P447">
            <v>75571</v>
          </cell>
          <cell r="Q447" t="str">
            <v>65</v>
          </cell>
          <cell r="R447" t="str">
            <v>Admin&amp;Other Utilities Central</v>
          </cell>
          <cell r="T447" t="b">
            <v>0</v>
          </cell>
          <cell r="U447" t="b">
            <v>1</v>
          </cell>
          <cell r="V447" t="b">
            <v>0</v>
          </cell>
          <cell r="W447" t="str">
            <v>Accounting And Contracts</v>
          </cell>
          <cell r="X447">
            <v>75571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 t="str">
            <v>30</v>
          </cell>
          <cell r="AH447" t="str">
            <v>CM</v>
          </cell>
          <cell r="AI447" t="str">
            <v>FullyF</v>
          </cell>
          <cell r="AJ447" t="str">
            <v>FF</v>
          </cell>
        </row>
        <row r="448">
          <cell r="A448" t="str">
            <v>0022667</v>
          </cell>
          <cell r="D448" t="str">
            <v>RADIATION SAFETY DATA PROCESSOR</v>
          </cell>
          <cell r="E448">
            <v>32782</v>
          </cell>
          <cell r="F448">
            <v>33419</v>
          </cell>
          <cell r="G448">
            <v>33054</v>
          </cell>
          <cell r="I448">
            <v>34719</v>
          </cell>
          <cell r="J448">
            <v>50347</v>
          </cell>
          <cell r="K448">
            <v>50347</v>
          </cell>
          <cell r="L448">
            <v>50347</v>
          </cell>
          <cell r="M448">
            <v>0</v>
          </cell>
          <cell r="N448">
            <v>50347</v>
          </cell>
          <cell r="O448">
            <v>200506</v>
          </cell>
          <cell r="P448">
            <v>50347</v>
          </cell>
          <cell r="Q448" t="str">
            <v>12</v>
          </cell>
          <cell r="R448" t="str">
            <v>Administrative &amp; University-Wide</v>
          </cell>
          <cell r="T448" t="b">
            <v>1</v>
          </cell>
          <cell r="U448" t="b">
            <v>1</v>
          </cell>
          <cell r="V448" t="b">
            <v>0</v>
          </cell>
          <cell r="W448" t="str">
            <v>FIN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I448" t="str">
            <v>Tomb</v>
          </cell>
          <cell r="AJ448" t="str">
            <v>T</v>
          </cell>
        </row>
        <row r="449">
          <cell r="A449" t="str">
            <v>0022668</v>
          </cell>
          <cell r="D449" t="str">
            <v>CHURCH ST 246 FIRE CODE</v>
          </cell>
          <cell r="E449">
            <v>32782</v>
          </cell>
          <cell r="F449">
            <v>33207</v>
          </cell>
          <cell r="G449">
            <v>33328</v>
          </cell>
          <cell r="I449">
            <v>34719</v>
          </cell>
          <cell r="J449">
            <v>122477</v>
          </cell>
          <cell r="K449">
            <v>122477</v>
          </cell>
          <cell r="L449">
            <v>122477</v>
          </cell>
          <cell r="M449">
            <v>123625</v>
          </cell>
          <cell r="N449">
            <v>0</v>
          </cell>
          <cell r="O449">
            <v>200506</v>
          </cell>
          <cell r="P449">
            <v>122477</v>
          </cell>
          <cell r="Q449" t="str">
            <v>05</v>
          </cell>
          <cell r="R449" t="str">
            <v>Academic Space: Non-Science</v>
          </cell>
          <cell r="T449" t="b">
            <v>1</v>
          </cell>
          <cell r="U449" t="b">
            <v>1</v>
          </cell>
          <cell r="V449" t="b">
            <v>0</v>
          </cell>
          <cell r="W449" t="str">
            <v>FIN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I449" t="str">
            <v>Tomb</v>
          </cell>
          <cell r="AJ449" t="str">
            <v>T</v>
          </cell>
        </row>
        <row r="450">
          <cell r="A450" t="str">
            <v>0022669</v>
          </cell>
          <cell r="B450" t="str">
            <v>89101006</v>
          </cell>
          <cell r="C450" t="str">
            <v>89101006</v>
          </cell>
          <cell r="D450" t="str">
            <v>BEINECKE LIBRARY RENOVATION</v>
          </cell>
          <cell r="E450">
            <v>32782</v>
          </cell>
          <cell r="F450">
            <v>34134</v>
          </cell>
          <cell r="G450">
            <v>33358</v>
          </cell>
          <cell r="I450">
            <v>34171</v>
          </cell>
          <cell r="J450">
            <v>1875454</v>
          </cell>
          <cell r="K450">
            <v>1875454</v>
          </cell>
          <cell r="L450">
            <v>1875454</v>
          </cell>
          <cell r="M450">
            <v>1876818.05</v>
          </cell>
          <cell r="N450">
            <v>0</v>
          </cell>
          <cell r="O450">
            <v>200506</v>
          </cell>
          <cell r="P450">
            <v>1875454</v>
          </cell>
          <cell r="Q450" t="str">
            <v>06</v>
          </cell>
          <cell r="R450" t="str">
            <v>Libraries</v>
          </cell>
          <cell r="T450" t="b">
            <v>1</v>
          </cell>
          <cell r="U450" t="b">
            <v>1</v>
          </cell>
          <cell r="V450" t="b">
            <v>0</v>
          </cell>
          <cell r="W450" t="str">
            <v>PLN</v>
          </cell>
          <cell r="X450">
            <v>0</v>
          </cell>
          <cell r="Y450">
            <v>0</v>
          </cell>
          <cell r="Z450">
            <v>1875454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I450" t="str">
            <v>Tomb</v>
          </cell>
          <cell r="AJ450" t="str">
            <v>T</v>
          </cell>
        </row>
        <row r="451">
          <cell r="A451" t="str">
            <v>0022670</v>
          </cell>
          <cell r="D451" t="str">
            <v>STEAM CONDENSATE LINES - LOCATION AND SIZE</v>
          </cell>
          <cell r="E451">
            <v>34304</v>
          </cell>
          <cell r="F451">
            <v>34515</v>
          </cell>
          <cell r="G451">
            <v>34515</v>
          </cell>
          <cell r="I451">
            <v>35723</v>
          </cell>
          <cell r="J451">
            <v>52193</v>
          </cell>
          <cell r="K451">
            <v>52193</v>
          </cell>
          <cell r="L451">
            <v>52193</v>
          </cell>
          <cell r="M451">
            <v>0</v>
          </cell>
          <cell r="N451">
            <v>52193</v>
          </cell>
          <cell r="O451">
            <v>200506</v>
          </cell>
          <cell r="P451">
            <v>52193</v>
          </cell>
          <cell r="Q451" t="str">
            <v>11</v>
          </cell>
          <cell r="R451" t="str">
            <v>Utilities &amp; Infrastructure</v>
          </cell>
          <cell r="T451" t="b">
            <v>1</v>
          </cell>
          <cell r="U451" t="b">
            <v>1</v>
          </cell>
          <cell r="V451" t="b">
            <v>0</v>
          </cell>
          <cell r="W451" t="str">
            <v>MGT</v>
          </cell>
          <cell r="X451">
            <v>0</v>
          </cell>
          <cell r="Y451">
            <v>52193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I451" t="str">
            <v>Tomb</v>
          </cell>
          <cell r="AJ451" t="str">
            <v>T</v>
          </cell>
        </row>
        <row r="452">
          <cell r="A452" t="str">
            <v>0022671</v>
          </cell>
          <cell r="B452" t="str">
            <v>F89120101</v>
          </cell>
          <cell r="C452" t="str">
            <v>89120101</v>
          </cell>
          <cell r="D452" t="str">
            <v>OC VANDERBILT ROOF/MASONRY</v>
          </cell>
          <cell r="E452">
            <v>32843</v>
          </cell>
          <cell r="F452">
            <v>33054</v>
          </cell>
          <cell r="G452">
            <v>32933</v>
          </cell>
          <cell r="I452">
            <v>33049</v>
          </cell>
          <cell r="J452">
            <v>1908348</v>
          </cell>
          <cell r="K452">
            <v>1908348</v>
          </cell>
          <cell r="L452">
            <v>1908348</v>
          </cell>
          <cell r="M452">
            <v>0</v>
          </cell>
          <cell r="N452">
            <v>1908348</v>
          </cell>
          <cell r="O452">
            <v>200506</v>
          </cell>
          <cell r="P452">
            <v>1908348</v>
          </cell>
          <cell r="Q452" t="str">
            <v>71</v>
          </cell>
          <cell r="R452" t="str">
            <v>Residential - Undergraduate</v>
          </cell>
          <cell r="T452" t="b">
            <v>0</v>
          </cell>
          <cell r="U452" t="b">
            <v>1</v>
          </cell>
          <cell r="V452" t="b">
            <v>0</v>
          </cell>
          <cell r="W452" t="str">
            <v>Accounting And Contracts</v>
          </cell>
          <cell r="X452">
            <v>1908348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 t="str">
            <v>30</v>
          </cell>
          <cell r="AH452" t="str">
            <v>CM</v>
          </cell>
          <cell r="AI452" t="str">
            <v>FullyF</v>
          </cell>
          <cell r="AJ452" t="str">
            <v>FF</v>
          </cell>
        </row>
        <row r="453">
          <cell r="A453" t="str">
            <v>0022672</v>
          </cell>
          <cell r="D453" t="str">
            <v>YALE BOWL PORTAL REPAIR</v>
          </cell>
          <cell r="E453">
            <v>32843</v>
          </cell>
          <cell r="F453">
            <v>33054</v>
          </cell>
          <cell r="G453">
            <v>33328</v>
          </cell>
          <cell r="I453">
            <v>33053</v>
          </cell>
          <cell r="J453">
            <v>2918</v>
          </cell>
          <cell r="K453">
            <v>2918</v>
          </cell>
          <cell r="L453">
            <v>2918</v>
          </cell>
          <cell r="M453">
            <v>0</v>
          </cell>
          <cell r="N453">
            <v>2918</v>
          </cell>
          <cell r="O453">
            <v>200506</v>
          </cell>
          <cell r="P453">
            <v>2918</v>
          </cell>
          <cell r="Q453" t="str">
            <v>10</v>
          </cell>
          <cell r="R453" t="str">
            <v>Athletics</v>
          </cell>
          <cell r="T453" t="b">
            <v>1</v>
          </cell>
          <cell r="U453" t="b">
            <v>1</v>
          </cell>
          <cell r="V453" t="b">
            <v>0</v>
          </cell>
          <cell r="W453" t="str">
            <v>PLN</v>
          </cell>
          <cell r="X453">
            <v>2918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I453" t="str">
            <v>Tomb</v>
          </cell>
          <cell r="AJ453" t="str">
            <v>T</v>
          </cell>
        </row>
        <row r="454">
          <cell r="A454" t="str">
            <v>0022673</v>
          </cell>
          <cell r="B454" t="str">
            <v>P89011007</v>
          </cell>
          <cell r="C454" t="str">
            <v>89011007</v>
          </cell>
          <cell r="D454" t="str">
            <v>SLB ROOF &amp; MASONRY</v>
          </cell>
          <cell r="E454">
            <v>32843</v>
          </cell>
          <cell r="F454">
            <v>33054</v>
          </cell>
          <cell r="G454">
            <v>33054</v>
          </cell>
          <cell r="I454">
            <v>34540</v>
          </cell>
          <cell r="J454">
            <v>833766</v>
          </cell>
          <cell r="K454">
            <v>833766</v>
          </cell>
          <cell r="L454">
            <v>833766</v>
          </cell>
          <cell r="M454">
            <v>0</v>
          </cell>
          <cell r="N454">
            <v>833766</v>
          </cell>
          <cell r="O454">
            <v>200506</v>
          </cell>
          <cell r="P454">
            <v>833766</v>
          </cell>
          <cell r="Q454" t="str">
            <v>32</v>
          </cell>
          <cell r="R454" t="str">
            <v>Self-sup Law</v>
          </cell>
          <cell r="T454" t="b">
            <v>0</v>
          </cell>
          <cell r="U454" t="b">
            <v>1</v>
          </cell>
          <cell r="V454" t="b">
            <v>0</v>
          </cell>
          <cell r="W454" t="str">
            <v>Accounting And Contracts</v>
          </cell>
          <cell r="X454">
            <v>833766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 t="str">
            <v>30</v>
          </cell>
          <cell r="AH454" t="str">
            <v>CM</v>
          </cell>
          <cell r="AI454" t="str">
            <v>FullyF</v>
          </cell>
          <cell r="AJ454" t="str">
            <v>FF</v>
          </cell>
        </row>
        <row r="455">
          <cell r="A455" t="str">
            <v>0022674</v>
          </cell>
          <cell r="B455" t="str">
            <v>F89120103</v>
          </cell>
          <cell r="C455" t="str">
            <v>89120103</v>
          </cell>
          <cell r="D455" t="str">
            <v>CONN HALL ROOF &amp; MASONRY</v>
          </cell>
          <cell r="E455">
            <v>32843</v>
          </cell>
          <cell r="F455">
            <v>33054</v>
          </cell>
          <cell r="G455">
            <v>33054</v>
          </cell>
          <cell r="I455">
            <v>33052</v>
          </cell>
          <cell r="J455">
            <v>355150</v>
          </cell>
          <cell r="K455">
            <v>355150</v>
          </cell>
          <cell r="L455">
            <v>355150</v>
          </cell>
          <cell r="M455">
            <v>0</v>
          </cell>
          <cell r="N455">
            <v>355150</v>
          </cell>
          <cell r="O455">
            <v>200506</v>
          </cell>
          <cell r="P455">
            <v>355150</v>
          </cell>
          <cell r="Q455" t="str">
            <v>71</v>
          </cell>
          <cell r="R455" t="str">
            <v>Residential - Undergraduate</v>
          </cell>
          <cell r="T455" t="b">
            <v>0</v>
          </cell>
          <cell r="U455" t="b">
            <v>1</v>
          </cell>
          <cell r="V455" t="b">
            <v>0</v>
          </cell>
          <cell r="W455" t="str">
            <v>Accounting And Contracts</v>
          </cell>
          <cell r="X455">
            <v>355150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 t="str">
            <v>30</v>
          </cell>
          <cell r="AH455" t="str">
            <v>CM</v>
          </cell>
          <cell r="AI455" t="str">
            <v>FullyF</v>
          </cell>
          <cell r="AJ455" t="str">
            <v>FF</v>
          </cell>
        </row>
        <row r="456">
          <cell r="A456" t="str">
            <v>0022675</v>
          </cell>
          <cell r="B456" t="str">
            <v>F89120104</v>
          </cell>
          <cell r="C456" t="str">
            <v>89120104</v>
          </cell>
          <cell r="D456" t="str">
            <v>PROSPECT 111 ROOF</v>
          </cell>
          <cell r="E456">
            <v>32843</v>
          </cell>
          <cell r="F456">
            <v>33054</v>
          </cell>
          <cell r="G456">
            <v>33054</v>
          </cell>
          <cell r="I456">
            <v>33053</v>
          </cell>
          <cell r="J456">
            <v>155325</v>
          </cell>
          <cell r="K456">
            <v>155325</v>
          </cell>
          <cell r="L456">
            <v>155325</v>
          </cell>
          <cell r="M456">
            <v>0</v>
          </cell>
          <cell r="N456">
            <v>155325</v>
          </cell>
          <cell r="O456">
            <v>200506</v>
          </cell>
          <cell r="P456">
            <v>155325</v>
          </cell>
          <cell r="Q456" t="str">
            <v>61</v>
          </cell>
          <cell r="R456" t="str">
            <v>Admin&amp;Other Other</v>
          </cell>
          <cell r="T456" t="b">
            <v>0</v>
          </cell>
          <cell r="U456" t="b">
            <v>1</v>
          </cell>
          <cell r="V456" t="b">
            <v>0</v>
          </cell>
          <cell r="W456" t="str">
            <v>Accounting And Contracts</v>
          </cell>
          <cell r="X456">
            <v>87925</v>
          </cell>
          <cell r="Y456">
            <v>67400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 t="str">
            <v>30</v>
          </cell>
          <cell r="AH456" t="str">
            <v>CM</v>
          </cell>
          <cell r="AI456" t="str">
            <v>FullyF</v>
          </cell>
          <cell r="AJ456" t="str">
            <v>FF</v>
          </cell>
        </row>
        <row r="457">
          <cell r="A457" t="str">
            <v>0022677</v>
          </cell>
          <cell r="B457" t="str">
            <v>F89120105</v>
          </cell>
          <cell r="C457" t="str">
            <v>89120105</v>
          </cell>
          <cell r="D457" t="str">
            <v>PIERSON ROOF &amp; MASONRY</v>
          </cell>
          <cell r="E457">
            <v>32843</v>
          </cell>
          <cell r="F457">
            <v>33054</v>
          </cell>
          <cell r="G457">
            <v>33419</v>
          </cell>
          <cell r="I457">
            <v>33053</v>
          </cell>
          <cell r="J457">
            <v>24385</v>
          </cell>
          <cell r="K457">
            <v>24385</v>
          </cell>
          <cell r="L457">
            <v>24385</v>
          </cell>
          <cell r="M457">
            <v>0</v>
          </cell>
          <cell r="N457">
            <v>24385</v>
          </cell>
          <cell r="O457">
            <v>200506</v>
          </cell>
          <cell r="P457">
            <v>24385</v>
          </cell>
          <cell r="Q457" t="str">
            <v>71</v>
          </cell>
          <cell r="R457" t="str">
            <v>Residential - Undergraduate</v>
          </cell>
          <cell r="T457" t="b">
            <v>0</v>
          </cell>
          <cell r="U457" t="b">
            <v>1</v>
          </cell>
          <cell r="V457" t="b">
            <v>0</v>
          </cell>
          <cell r="W457" t="str">
            <v>Accounting And Contracts</v>
          </cell>
          <cell r="X457">
            <v>24385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 t="str">
            <v>30</v>
          </cell>
          <cell r="AH457" t="str">
            <v>CM</v>
          </cell>
          <cell r="AI457" t="str">
            <v>FullyF</v>
          </cell>
          <cell r="AJ457" t="str">
            <v>FF</v>
          </cell>
        </row>
        <row r="458">
          <cell r="A458" t="str">
            <v>0022678</v>
          </cell>
          <cell r="B458" t="str">
            <v>F89120106</v>
          </cell>
          <cell r="C458" t="str">
            <v>89120106</v>
          </cell>
          <cell r="D458" t="str">
            <v>MCCLELLAN ROOF &amp; MASONRY</v>
          </cell>
          <cell r="E458">
            <v>32843</v>
          </cell>
          <cell r="F458">
            <v>33054</v>
          </cell>
          <cell r="G458">
            <v>32933</v>
          </cell>
          <cell r="I458">
            <v>32335</v>
          </cell>
          <cell r="J458">
            <v>597398</v>
          </cell>
          <cell r="K458">
            <v>597398</v>
          </cell>
          <cell r="L458">
            <v>597398</v>
          </cell>
          <cell r="M458">
            <v>0</v>
          </cell>
          <cell r="N458">
            <v>597398</v>
          </cell>
          <cell r="O458">
            <v>200506</v>
          </cell>
          <cell r="P458">
            <v>597398</v>
          </cell>
          <cell r="Q458" t="str">
            <v>71</v>
          </cell>
          <cell r="R458" t="str">
            <v>Residential - Undergraduate</v>
          </cell>
          <cell r="T458" t="b">
            <v>0</v>
          </cell>
          <cell r="U458" t="b">
            <v>1</v>
          </cell>
          <cell r="V458" t="b">
            <v>0</v>
          </cell>
          <cell r="W458" t="str">
            <v>Accounting And Contracts</v>
          </cell>
          <cell r="X458">
            <v>597398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 t="str">
            <v>30</v>
          </cell>
          <cell r="AH458" t="str">
            <v>CM</v>
          </cell>
          <cell r="AI458" t="str">
            <v>FullyF</v>
          </cell>
          <cell r="AJ458" t="str">
            <v>FF</v>
          </cell>
        </row>
        <row r="459">
          <cell r="A459" t="str">
            <v>0022680</v>
          </cell>
          <cell r="D459" t="str">
            <v>PROSPECT 393 CARPENTER SHOP</v>
          </cell>
          <cell r="E459">
            <v>32843</v>
          </cell>
          <cell r="F459">
            <v>33054</v>
          </cell>
          <cell r="G459">
            <v>32963</v>
          </cell>
          <cell r="J459">
            <v>4128</v>
          </cell>
          <cell r="K459">
            <v>4128</v>
          </cell>
          <cell r="L459">
            <v>4128</v>
          </cell>
          <cell r="M459">
            <v>4127.93</v>
          </cell>
          <cell r="N459">
            <v>0</v>
          </cell>
          <cell r="O459">
            <v>200506</v>
          </cell>
          <cell r="P459">
            <v>4128</v>
          </cell>
          <cell r="Q459" t="str">
            <v>13</v>
          </cell>
          <cell r="R459" t="str">
            <v>Other</v>
          </cell>
          <cell r="T459" t="b">
            <v>1</v>
          </cell>
          <cell r="U459" t="b">
            <v>1</v>
          </cell>
          <cell r="V459" t="b">
            <v>0</v>
          </cell>
          <cell r="W459" t="str">
            <v>PLN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I459" t="str">
            <v>Tomb</v>
          </cell>
          <cell r="AJ459" t="str">
            <v>T</v>
          </cell>
        </row>
        <row r="460">
          <cell r="A460" t="str">
            <v>0022681</v>
          </cell>
          <cell r="B460" t="str">
            <v>P89110702</v>
          </cell>
          <cell r="C460" t="str">
            <v>89110702</v>
          </cell>
          <cell r="D460" t="str">
            <v>MARSH HALL ROOF REPLACEMENT</v>
          </cell>
          <cell r="E460">
            <v>32813</v>
          </cell>
          <cell r="F460">
            <v>33419</v>
          </cell>
          <cell r="G460">
            <v>33298</v>
          </cell>
          <cell r="I460">
            <v>35415</v>
          </cell>
          <cell r="J460">
            <v>351751</v>
          </cell>
          <cell r="K460">
            <v>351751</v>
          </cell>
          <cell r="L460">
            <v>351751</v>
          </cell>
          <cell r="M460">
            <v>127509</v>
          </cell>
          <cell r="N460">
            <v>227900</v>
          </cell>
          <cell r="O460">
            <v>200506</v>
          </cell>
          <cell r="P460">
            <v>351751</v>
          </cell>
          <cell r="Q460" t="str">
            <v>31</v>
          </cell>
          <cell r="R460" t="str">
            <v>Self-sup Forestry</v>
          </cell>
          <cell r="T460" t="b">
            <v>0</v>
          </cell>
          <cell r="U460" t="b">
            <v>1</v>
          </cell>
          <cell r="V460" t="b">
            <v>0</v>
          </cell>
          <cell r="W460" t="str">
            <v>Accounting And Contracts</v>
          </cell>
          <cell r="X460">
            <v>227900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 t="str">
            <v>30</v>
          </cell>
          <cell r="AH460" t="str">
            <v>CM</v>
          </cell>
          <cell r="AI460" t="str">
            <v>FullyF</v>
          </cell>
          <cell r="AJ460" t="str">
            <v>FF</v>
          </cell>
        </row>
        <row r="461">
          <cell r="A461" t="str">
            <v>0022682</v>
          </cell>
          <cell r="B461" t="str">
            <v>89110703</v>
          </cell>
          <cell r="C461" t="str">
            <v>89110703</v>
          </cell>
          <cell r="D461" t="str">
            <v>BRADY-BROADMAN CONNECTOR ROOF</v>
          </cell>
          <cell r="E461">
            <v>32813</v>
          </cell>
          <cell r="F461">
            <v>32963</v>
          </cell>
          <cell r="G461">
            <v>33146</v>
          </cell>
          <cell r="I461">
            <v>34834</v>
          </cell>
          <cell r="J461">
            <v>105302</v>
          </cell>
          <cell r="K461">
            <v>105302</v>
          </cell>
          <cell r="L461">
            <v>105302</v>
          </cell>
          <cell r="M461">
            <v>106590.73</v>
          </cell>
          <cell r="N461">
            <v>0</v>
          </cell>
          <cell r="O461">
            <v>200506</v>
          </cell>
          <cell r="P461">
            <v>105302</v>
          </cell>
          <cell r="Q461" t="str">
            <v>08</v>
          </cell>
          <cell r="R461" t="str">
            <v>Medicine</v>
          </cell>
          <cell r="T461" t="b">
            <v>1</v>
          </cell>
          <cell r="U461" t="b">
            <v>1</v>
          </cell>
          <cell r="V461" t="b">
            <v>0</v>
          </cell>
          <cell r="W461" t="str">
            <v>MED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I461" t="str">
            <v>Tomb</v>
          </cell>
          <cell r="AJ461" t="str">
            <v>T</v>
          </cell>
        </row>
        <row r="462">
          <cell r="A462" t="str">
            <v>0022683</v>
          </cell>
          <cell r="B462" t="str">
            <v>89061510</v>
          </cell>
          <cell r="C462" t="str">
            <v>89061510</v>
          </cell>
          <cell r="D462" t="str">
            <v>TOMPKINS, 4TH FL SURGERY</v>
          </cell>
          <cell r="E462">
            <v>32819</v>
          </cell>
          <cell r="F462">
            <v>33238</v>
          </cell>
          <cell r="G462">
            <v>33328</v>
          </cell>
          <cell r="I462">
            <v>35565</v>
          </cell>
          <cell r="J462">
            <v>165897</v>
          </cell>
          <cell r="K462">
            <v>165897</v>
          </cell>
          <cell r="L462">
            <v>165897</v>
          </cell>
          <cell r="M462">
            <v>166031.1</v>
          </cell>
          <cell r="N462">
            <v>0</v>
          </cell>
          <cell r="O462">
            <v>200506</v>
          </cell>
          <cell r="P462">
            <v>165897</v>
          </cell>
          <cell r="Q462" t="str">
            <v>08</v>
          </cell>
          <cell r="R462" t="str">
            <v>Medicine</v>
          </cell>
          <cell r="T462" t="b">
            <v>1</v>
          </cell>
          <cell r="U462" t="b">
            <v>1</v>
          </cell>
          <cell r="V462" t="b">
            <v>0</v>
          </cell>
          <cell r="W462" t="str">
            <v>MED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I462" t="str">
            <v>Tomb</v>
          </cell>
          <cell r="AJ462" t="str">
            <v>T</v>
          </cell>
        </row>
        <row r="463">
          <cell r="A463" t="str">
            <v>0022684</v>
          </cell>
          <cell r="B463" t="str">
            <v>89110707</v>
          </cell>
          <cell r="C463" t="str">
            <v>89110707</v>
          </cell>
          <cell r="D463" t="str">
            <v>HARKNESS DORM 1ST FL STUDENT LOUNGE</v>
          </cell>
          <cell r="E463">
            <v>32813</v>
          </cell>
          <cell r="F463">
            <v>33054</v>
          </cell>
          <cell r="G463">
            <v>33328</v>
          </cell>
          <cell r="I463">
            <v>34834</v>
          </cell>
          <cell r="J463">
            <v>127537</v>
          </cell>
          <cell r="K463">
            <v>127537</v>
          </cell>
          <cell r="L463">
            <v>127537</v>
          </cell>
          <cell r="M463">
            <v>129100.8</v>
          </cell>
          <cell r="N463">
            <v>0</v>
          </cell>
          <cell r="O463">
            <v>200506</v>
          </cell>
          <cell r="P463">
            <v>127537</v>
          </cell>
          <cell r="Q463" t="str">
            <v>08</v>
          </cell>
          <cell r="R463" t="str">
            <v>Medicine</v>
          </cell>
          <cell r="T463" t="b">
            <v>1</v>
          </cell>
          <cell r="U463" t="b">
            <v>1</v>
          </cell>
          <cell r="V463" t="b">
            <v>0</v>
          </cell>
          <cell r="W463" t="str">
            <v>MED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I463" t="str">
            <v>Tomb</v>
          </cell>
          <cell r="AJ463" t="str">
            <v>T</v>
          </cell>
        </row>
        <row r="464">
          <cell r="A464" t="str">
            <v>0022685</v>
          </cell>
          <cell r="B464" t="str">
            <v>F71063001</v>
          </cell>
          <cell r="C464" t="str">
            <v>71063001</v>
          </cell>
          <cell r="D464" t="str">
            <v>HEALTH CENTER HILLHOUSE AVE</v>
          </cell>
          <cell r="E464">
            <v>26114</v>
          </cell>
          <cell r="F464">
            <v>33054</v>
          </cell>
          <cell r="G464">
            <v>26480</v>
          </cell>
          <cell r="I464">
            <v>18448</v>
          </cell>
          <cell r="J464">
            <v>11693119</v>
          </cell>
          <cell r="K464">
            <v>11693119</v>
          </cell>
          <cell r="L464">
            <v>11693119</v>
          </cell>
          <cell r="M464">
            <v>0</v>
          </cell>
          <cell r="N464">
            <v>11693119</v>
          </cell>
          <cell r="O464">
            <v>200506</v>
          </cell>
          <cell r="P464">
            <v>11693119</v>
          </cell>
          <cell r="Q464" t="str">
            <v>0</v>
          </cell>
          <cell r="R464" t="str">
            <v>UNASSIGNED</v>
          </cell>
          <cell r="T464" t="b">
            <v>0</v>
          </cell>
          <cell r="U464" t="b">
            <v>1</v>
          </cell>
          <cell r="V464" t="b">
            <v>0</v>
          </cell>
          <cell r="W464" t="str">
            <v>Accounting And Contracts</v>
          </cell>
          <cell r="X464">
            <v>11693119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I464" t="str">
            <v>Tomb</v>
          </cell>
          <cell r="AJ464" t="str">
            <v>T</v>
          </cell>
        </row>
        <row r="465">
          <cell r="A465" t="str">
            <v>0022687</v>
          </cell>
          <cell r="D465" t="str">
            <v>HUMAN GENETICS CENTER</v>
          </cell>
          <cell r="F465">
            <v>33054</v>
          </cell>
          <cell r="G465">
            <v>30136</v>
          </cell>
          <cell r="J465">
            <v>0</v>
          </cell>
          <cell r="K465">
            <v>3955796</v>
          </cell>
          <cell r="L465">
            <v>3955796</v>
          </cell>
          <cell r="M465">
            <v>0</v>
          </cell>
          <cell r="N465">
            <v>0</v>
          </cell>
          <cell r="O465">
            <v>200506</v>
          </cell>
          <cell r="P465">
            <v>3955796</v>
          </cell>
          <cell r="Q465" t="str">
            <v>0</v>
          </cell>
          <cell r="R465" t="str">
            <v>UNASSIGNED</v>
          </cell>
          <cell r="T465" t="b">
            <v>1</v>
          </cell>
          <cell r="U465" t="b">
            <v>1</v>
          </cell>
          <cell r="V465" t="b">
            <v>1</v>
          </cell>
          <cell r="W465" t="str">
            <v>PLN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I465" t="str">
            <v>Tomb</v>
          </cell>
          <cell r="AJ465" t="str">
            <v>T</v>
          </cell>
        </row>
        <row r="466">
          <cell r="A466" t="str">
            <v>0022688</v>
          </cell>
          <cell r="B466" t="str">
            <v>P88110831</v>
          </cell>
          <cell r="C466" t="str">
            <v>88110831</v>
          </cell>
          <cell r="D466" t="str">
            <v>SHM C-WING ROOFTOP ADD CELL BIO</v>
          </cell>
          <cell r="E466">
            <v>32752</v>
          </cell>
          <cell r="G466">
            <v>33664</v>
          </cell>
          <cell r="I466">
            <v>37603</v>
          </cell>
          <cell r="J466">
            <v>4222136</v>
          </cell>
          <cell r="K466">
            <v>4222136</v>
          </cell>
          <cell r="L466">
            <v>4222136</v>
          </cell>
          <cell r="M466">
            <v>766982.5</v>
          </cell>
          <cell r="N466">
            <v>3455153</v>
          </cell>
          <cell r="O466">
            <v>200506</v>
          </cell>
          <cell r="P466">
            <v>4222136</v>
          </cell>
          <cell r="Q466" t="str">
            <v>80</v>
          </cell>
          <cell r="R466" t="str">
            <v>Medicine</v>
          </cell>
          <cell r="T466" t="b">
            <v>0</v>
          </cell>
          <cell r="U466" t="b">
            <v>1</v>
          </cell>
          <cell r="V466" t="b">
            <v>0</v>
          </cell>
          <cell r="W466" t="str">
            <v>Asset Management</v>
          </cell>
          <cell r="X466">
            <v>0</v>
          </cell>
          <cell r="Y466">
            <v>2665089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 t="str">
            <v>10</v>
          </cell>
          <cell r="AH466" t="str">
            <v>PR</v>
          </cell>
          <cell r="AI466" t="str">
            <v>FullyF</v>
          </cell>
          <cell r="AJ466" t="str">
            <v>FF</v>
          </cell>
        </row>
        <row r="467">
          <cell r="A467" t="str">
            <v>0022689</v>
          </cell>
          <cell r="B467" t="str">
            <v>F89090105</v>
          </cell>
          <cell r="C467" t="str">
            <v>89090105</v>
          </cell>
          <cell r="D467" t="str">
            <v>SHM B-WING ROOFTOP ADD NEUROANATOMY</v>
          </cell>
          <cell r="E467">
            <v>32752</v>
          </cell>
          <cell r="G467">
            <v>33604</v>
          </cell>
          <cell r="I467">
            <v>34834</v>
          </cell>
          <cell r="J467">
            <v>1815560</v>
          </cell>
          <cell r="K467">
            <v>1815560</v>
          </cell>
          <cell r="L467">
            <v>1815560</v>
          </cell>
          <cell r="M467">
            <v>44953</v>
          </cell>
          <cell r="N467">
            <v>1770607</v>
          </cell>
          <cell r="O467">
            <v>200506</v>
          </cell>
          <cell r="P467">
            <v>1815560</v>
          </cell>
          <cell r="Q467" t="str">
            <v>80</v>
          </cell>
          <cell r="R467" t="str">
            <v>Medicine</v>
          </cell>
          <cell r="T467" t="b">
            <v>0</v>
          </cell>
          <cell r="U467" t="b">
            <v>1</v>
          </cell>
          <cell r="V467" t="b">
            <v>0</v>
          </cell>
          <cell r="W467" t="str">
            <v>Asset Management</v>
          </cell>
          <cell r="X467">
            <v>0</v>
          </cell>
          <cell r="Y467">
            <v>1770607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 t="str">
            <v>20</v>
          </cell>
          <cell r="AH467" t="str">
            <v>PR</v>
          </cell>
          <cell r="AI467" t="str">
            <v>FullyF</v>
          </cell>
          <cell r="AJ467" t="str">
            <v>FF</v>
          </cell>
        </row>
        <row r="468">
          <cell r="A468" t="str">
            <v>0022690</v>
          </cell>
          <cell r="B468" t="str">
            <v>90072406</v>
          </cell>
          <cell r="C468" t="str">
            <v>90072406</v>
          </cell>
          <cell r="D468" t="str">
            <v>VITT STADIUM</v>
          </cell>
          <cell r="E468">
            <v>32813</v>
          </cell>
          <cell r="F468">
            <v>33694</v>
          </cell>
          <cell r="G468">
            <v>33328</v>
          </cell>
          <cell r="I468">
            <v>34751</v>
          </cell>
          <cell r="J468">
            <v>148192</v>
          </cell>
          <cell r="K468">
            <v>148192</v>
          </cell>
          <cell r="L468">
            <v>148192</v>
          </cell>
          <cell r="M468">
            <v>151131.82999999999</v>
          </cell>
          <cell r="N468">
            <v>0</v>
          </cell>
          <cell r="O468">
            <v>200506</v>
          </cell>
          <cell r="P468">
            <v>148192</v>
          </cell>
          <cell r="Q468" t="str">
            <v>10</v>
          </cell>
          <cell r="R468" t="str">
            <v>Athletics</v>
          </cell>
          <cell r="T468" t="b">
            <v>1</v>
          </cell>
          <cell r="U468" t="b">
            <v>1</v>
          </cell>
          <cell r="V468" t="b">
            <v>0</v>
          </cell>
          <cell r="W468" t="str">
            <v>PLN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I468" t="str">
            <v>Tomb</v>
          </cell>
          <cell r="AJ468" t="str">
            <v>T</v>
          </cell>
        </row>
        <row r="469">
          <cell r="A469" t="str">
            <v>0022692</v>
          </cell>
          <cell r="D469" t="str">
            <v>SLB ALTERATIONS LIB SERV</v>
          </cell>
          <cell r="E469">
            <v>32813</v>
          </cell>
          <cell r="F469">
            <v>34000</v>
          </cell>
          <cell r="G469">
            <v>33969</v>
          </cell>
          <cell r="I469">
            <v>34171</v>
          </cell>
          <cell r="J469">
            <v>28913</v>
          </cell>
          <cell r="K469">
            <v>28913</v>
          </cell>
          <cell r="L469">
            <v>28913</v>
          </cell>
          <cell r="M469">
            <v>31439.22</v>
          </cell>
          <cell r="N469">
            <v>0</v>
          </cell>
          <cell r="O469">
            <v>200506</v>
          </cell>
          <cell r="P469">
            <v>28913</v>
          </cell>
          <cell r="Q469" t="str">
            <v>09</v>
          </cell>
          <cell r="R469" t="str">
            <v>Law</v>
          </cell>
          <cell r="T469" t="b">
            <v>1</v>
          </cell>
          <cell r="U469" t="b">
            <v>1</v>
          </cell>
          <cell r="V469" t="b">
            <v>0</v>
          </cell>
          <cell r="W469" t="str">
            <v>PLN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I469" t="str">
            <v>Tomb</v>
          </cell>
          <cell r="AJ469" t="str">
            <v>T</v>
          </cell>
        </row>
        <row r="470">
          <cell r="A470" t="str">
            <v>0022694</v>
          </cell>
          <cell r="D470" t="str">
            <v>SERRA SCULPTURE</v>
          </cell>
          <cell r="E470">
            <v>32843</v>
          </cell>
          <cell r="F470">
            <v>33054</v>
          </cell>
          <cell r="G470">
            <v>30136</v>
          </cell>
          <cell r="I470">
            <v>32828</v>
          </cell>
          <cell r="J470">
            <v>30600</v>
          </cell>
          <cell r="K470">
            <v>6269</v>
          </cell>
          <cell r="L470">
            <v>6269</v>
          </cell>
          <cell r="M470">
            <v>6269</v>
          </cell>
          <cell r="N470">
            <v>0</v>
          </cell>
          <cell r="O470">
            <v>200506</v>
          </cell>
          <cell r="P470">
            <v>6269</v>
          </cell>
          <cell r="Q470" t="str">
            <v>13</v>
          </cell>
          <cell r="R470" t="str">
            <v>Other</v>
          </cell>
          <cell r="T470" t="b">
            <v>0</v>
          </cell>
          <cell r="U470" t="b">
            <v>0</v>
          </cell>
          <cell r="V470" t="b">
            <v>0</v>
          </cell>
          <cell r="W470" t="str">
            <v>PLN</v>
          </cell>
          <cell r="X470">
            <v>0</v>
          </cell>
          <cell r="Y470">
            <v>0</v>
          </cell>
          <cell r="Z470">
            <v>30600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I470" t="str">
            <v>Tomb</v>
          </cell>
          <cell r="AJ470" t="str">
            <v>T</v>
          </cell>
        </row>
        <row r="471">
          <cell r="A471" t="str">
            <v>0022695</v>
          </cell>
          <cell r="B471" t="str">
            <v>89120507</v>
          </cell>
          <cell r="C471" t="str">
            <v>89120507</v>
          </cell>
          <cell r="D471" t="str">
            <v>SLB LIBRARY UNDER ST EXPANSION</v>
          </cell>
          <cell r="E471">
            <v>32843</v>
          </cell>
          <cell r="F471">
            <v>34150</v>
          </cell>
          <cell r="G471">
            <v>33969</v>
          </cell>
          <cell r="I471">
            <v>34171</v>
          </cell>
          <cell r="J471">
            <v>258595</v>
          </cell>
          <cell r="K471">
            <v>258595</v>
          </cell>
          <cell r="L471">
            <v>258595</v>
          </cell>
          <cell r="M471">
            <v>264700.95</v>
          </cell>
          <cell r="N471">
            <v>0</v>
          </cell>
          <cell r="O471">
            <v>200506</v>
          </cell>
          <cell r="P471">
            <v>258595</v>
          </cell>
          <cell r="Q471" t="str">
            <v>09</v>
          </cell>
          <cell r="R471" t="str">
            <v>Law</v>
          </cell>
          <cell r="T471" t="b">
            <v>1</v>
          </cell>
          <cell r="U471" t="b">
            <v>1</v>
          </cell>
          <cell r="V471" t="b">
            <v>0</v>
          </cell>
          <cell r="W471" t="str">
            <v>PLN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I471" t="str">
            <v>Tomb</v>
          </cell>
          <cell r="AJ471" t="str">
            <v>T</v>
          </cell>
        </row>
        <row r="472">
          <cell r="A472" t="str">
            <v>0022696</v>
          </cell>
          <cell r="B472" t="str">
            <v>P91052803</v>
          </cell>
          <cell r="C472" t="str">
            <v>91052803</v>
          </cell>
          <cell r="D472" t="str">
            <v>SSS ROOF</v>
          </cell>
          <cell r="E472">
            <v>32843</v>
          </cell>
          <cell r="F472">
            <v>34515</v>
          </cell>
          <cell r="G472">
            <v>34486</v>
          </cell>
          <cell r="I472">
            <v>35415</v>
          </cell>
          <cell r="J472">
            <v>90266</v>
          </cell>
          <cell r="K472">
            <v>90266</v>
          </cell>
          <cell r="L472">
            <v>90266</v>
          </cell>
          <cell r="M472">
            <v>0</v>
          </cell>
          <cell r="N472">
            <v>90266</v>
          </cell>
          <cell r="O472">
            <v>200506</v>
          </cell>
          <cell r="P472">
            <v>90266</v>
          </cell>
          <cell r="Q472" t="str">
            <v>22</v>
          </cell>
          <cell r="R472" t="str">
            <v>Soc Sci</v>
          </cell>
          <cell r="T472" t="b">
            <v>0</v>
          </cell>
          <cell r="U472" t="b">
            <v>1</v>
          </cell>
          <cell r="V472" t="b">
            <v>0</v>
          </cell>
          <cell r="W472" t="str">
            <v>Accounting And Contracts</v>
          </cell>
          <cell r="X472">
            <v>30000</v>
          </cell>
          <cell r="Y472">
            <v>60266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 t="str">
            <v>30</v>
          </cell>
          <cell r="AH472" t="str">
            <v>CM</v>
          </cell>
          <cell r="AI472" t="str">
            <v>FullyF</v>
          </cell>
          <cell r="AJ472" t="str">
            <v>FF</v>
          </cell>
        </row>
        <row r="473">
          <cell r="A473" t="str">
            <v>0022698</v>
          </cell>
          <cell r="B473" t="str">
            <v>F89120109</v>
          </cell>
          <cell r="C473" t="str">
            <v>89120109</v>
          </cell>
          <cell r="D473" t="str">
            <v>SCL ROOF</v>
          </cell>
          <cell r="E473">
            <v>32843</v>
          </cell>
          <cell r="F473">
            <v>33054</v>
          </cell>
          <cell r="G473">
            <v>32933</v>
          </cell>
          <cell r="I473">
            <v>33050</v>
          </cell>
          <cell r="J473">
            <v>51180</v>
          </cell>
          <cell r="K473">
            <v>51180</v>
          </cell>
          <cell r="L473">
            <v>51180</v>
          </cell>
          <cell r="M473">
            <v>0</v>
          </cell>
          <cell r="N473">
            <v>51180</v>
          </cell>
          <cell r="O473">
            <v>200506</v>
          </cell>
          <cell r="P473">
            <v>51180</v>
          </cell>
          <cell r="Q473" t="str">
            <v>25</v>
          </cell>
          <cell r="R473" t="str">
            <v>Biological and Physical Sciences</v>
          </cell>
          <cell r="T473" t="b">
            <v>0</v>
          </cell>
          <cell r="U473" t="b">
            <v>1</v>
          </cell>
          <cell r="V473" t="b">
            <v>0</v>
          </cell>
          <cell r="W473" t="str">
            <v>Accounting And Contracts</v>
          </cell>
          <cell r="X473">
            <v>51180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 t="str">
            <v>30</v>
          </cell>
          <cell r="AH473" t="str">
            <v>CM</v>
          </cell>
          <cell r="AI473" t="str">
            <v>FullyF</v>
          </cell>
          <cell r="AJ473" t="str">
            <v>FF</v>
          </cell>
        </row>
        <row r="474">
          <cell r="A474" t="str">
            <v>0022700</v>
          </cell>
          <cell r="D474" t="str">
            <v>HGS ROOF &amp; MASONRY</v>
          </cell>
          <cell r="E474">
            <v>32843</v>
          </cell>
          <cell r="F474">
            <v>33054</v>
          </cell>
          <cell r="G474">
            <v>32963</v>
          </cell>
          <cell r="I474">
            <v>33049</v>
          </cell>
          <cell r="J474">
            <v>3060</v>
          </cell>
          <cell r="K474">
            <v>3060</v>
          </cell>
          <cell r="L474">
            <v>3060</v>
          </cell>
          <cell r="M474">
            <v>0</v>
          </cell>
          <cell r="N474">
            <v>3060</v>
          </cell>
          <cell r="O474">
            <v>200506</v>
          </cell>
          <cell r="P474">
            <v>3060</v>
          </cell>
          <cell r="Q474" t="str">
            <v>03</v>
          </cell>
          <cell r="R474" t="str">
            <v>Graduate and Other Housing</v>
          </cell>
          <cell r="T474" t="b">
            <v>1</v>
          </cell>
          <cell r="U474" t="b">
            <v>1</v>
          </cell>
          <cell r="V474" t="b">
            <v>0</v>
          </cell>
          <cell r="W474" t="str">
            <v>PLN</v>
          </cell>
          <cell r="X474">
            <v>3060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I474" t="str">
            <v>Tomb</v>
          </cell>
          <cell r="AJ474" t="str">
            <v>T</v>
          </cell>
        </row>
        <row r="475">
          <cell r="A475" t="str">
            <v>0022702</v>
          </cell>
          <cell r="D475" t="str">
            <v>DAVENPORT COLLEGE</v>
          </cell>
          <cell r="E475">
            <v>32843</v>
          </cell>
          <cell r="F475">
            <v>33054</v>
          </cell>
          <cell r="G475">
            <v>32963</v>
          </cell>
          <cell r="I475">
            <v>33053</v>
          </cell>
          <cell r="J475">
            <v>607</v>
          </cell>
          <cell r="K475">
            <v>607</v>
          </cell>
          <cell r="L475">
            <v>607</v>
          </cell>
          <cell r="M475">
            <v>606.98</v>
          </cell>
          <cell r="N475">
            <v>0</v>
          </cell>
          <cell r="O475">
            <v>200506</v>
          </cell>
          <cell r="P475">
            <v>607</v>
          </cell>
          <cell r="Q475" t="str">
            <v>13</v>
          </cell>
          <cell r="R475" t="str">
            <v>Other</v>
          </cell>
          <cell r="T475" t="b">
            <v>1</v>
          </cell>
          <cell r="U475" t="b">
            <v>1</v>
          </cell>
          <cell r="V475" t="b">
            <v>0</v>
          </cell>
          <cell r="W475" t="str">
            <v>PLN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I475" t="str">
            <v>Tomb</v>
          </cell>
          <cell r="AJ475" t="str">
            <v>T</v>
          </cell>
        </row>
        <row r="476">
          <cell r="A476" t="str">
            <v>0022703</v>
          </cell>
          <cell r="D476" t="str">
            <v>BEINECKE PLAZA WATER ROOFING</v>
          </cell>
          <cell r="E476">
            <v>32843</v>
          </cell>
          <cell r="F476">
            <v>33146</v>
          </cell>
          <cell r="G476">
            <v>32963</v>
          </cell>
          <cell r="I476">
            <v>34939</v>
          </cell>
          <cell r="J476">
            <v>7525</v>
          </cell>
          <cell r="K476">
            <v>7525</v>
          </cell>
          <cell r="L476">
            <v>7525</v>
          </cell>
          <cell r="M476">
            <v>7525.49</v>
          </cell>
          <cell r="N476">
            <v>0</v>
          </cell>
          <cell r="O476">
            <v>200506</v>
          </cell>
          <cell r="P476">
            <v>7525</v>
          </cell>
          <cell r="Q476" t="str">
            <v>13</v>
          </cell>
          <cell r="R476" t="str">
            <v>Other</v>
          </cell>
          <cell r="T476" t="b">
            <v>1</v>
          </cell>
          <cell r="U476" t="b">
            <v>1</v>
          </cell>
          <cell r="V476" t="b">
            <v>0</v>
          </cell>
          <cell r="W476" t="str">
            <v>PLN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I476" t="str">
            <v>Tomb</v>
          </cell>
          <cell r="AJ476" t="str">
            <v>T</v>
          </cell>
        </row>
        <row r="477">
          <cell r="A477" t="str">
            <v>0022705</v>
          </cell>
          <cell r="D477" t="str">
            <v>SHM I 362 363 366 HUM GEN</v>
          </cell>
          <cell r="E477">
            <v>32843</v>
          </cell>
          <cell r="F477">
            <v>33115</v>
          </cell>
          <cell r="G477">
            <v>32963</v>
          </cell>
          <cell r="I477">
            <v>34834</v>
          </cell>
          <cell r="J477">
            <v>42354</v>
          </cell>
          <cell r="K477">
            <v>42354</v>
          </cell>
          <cell r="L477">
            <v>42354</v>
          </cell>
          <cell r="M477">
            <v>43620.61</v>
          </cell>
          <cell r="N477">
            <v>0</v>
          </cell>
          <cell r="O477">
            <v>200506</v>
          </cell>
          <cell r="P477">
            <v>42354</v>
          </cell>
          <cell r="Q477" t="str">
            <v>08</v>
          </cell>
          <cell r="R477" t="str">
            <v>Medicine</v>
          </cell>
          <cell r="T477" t="b">
            <v>1</v>
          </cell>
          <cell r="U477" t="b">
            <v>1</v>
          </cell>
          <cell r="V477" t="b">
            <v>0</v>
          </cell>
          <cell r="W477" t="str">
            <v>MED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I477" t="str">
            <v>Tomb</v>
          </cell>
          <cell r="AJ477" t="str">
            <v>T</v>
          </cell>
        </row>
        <row r="478">
          <cell r="A478" t="str">
            <v>0022706</v>
          </cell>
          <cell r="D478" t="str">
            <v>PAYNE WHITNEY GYM LAUNDRY</v>
          </cell>
          <cell r="F478">
            <v>31958</v>
          </cell>
          <cell r="G478">
            <v>30136</v>
          </cell>
          <cell r="K478">
            <v>65787</v>
          </cell>
          <cell r="L478">
            <v>65787</v>
          </cell>
          <cell r="M478">
            <v>0</v>
          </cell>
          <cell r="N478">
            <v>0</v>
          </cell>
          <cell r="O478">
            <v>200506</v>
          </cell>
          <cell r="P478">
            <v>65787</v>
          </cell>
          <cell r="Q478" t="str">
            <v>0</v>
          </cell>
          <cell r="R478" t="str">
            <v>UNASSIGNED</v>
          </cell>
          <cell r="T478" t="b">
            <v>1</v>
          </cell>
          <cell r="U478" t="b">
            <v>1</v>
          </cell>
          <cell r="V478" t="b">
            <v>1</v>
          </cell>
          <cell r="W478" t="str">
            <v>PLN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I478" t="str">
            <v>Tomb</v>
          </cell>
          <cell r="AJ478" t="str">
            <v>T</v>
          </cell>
        </row>
        <row r="479">
          <cell r="A479" t="str">
            <v>0022707</v>
          </cell>
          <cell r="D479" t="str">
            <v>OIL TANK REPL 77 PROSP/87-89 TRUMB</v>
          </cell>
          <cell r="E479">
            <v>32843</v>
          </cell>
          <cell r="F479">
            <v>33284</v>
          </cell>
          <cell r="G479">
            <v>33328</v>
          </cell>
          <cell r="I479">
            <v>30136</v>
          </cell>
          <cell r="J479">
            <v>26667</v>
          </cell>
          <cell r="K479">
            <v>26667</v>
          </cell>
          <cell r="L479">
            <v>26667</v>
          </cell>
          <cell r="M479">
            <v>26667</v>
          </cell>
          <cell r="N479">
            <v>0</v>
          </cell>
          <cell r="O479">
            <v>200506</v>
          </cell>
          <cell r="P479">
            <v>26667</v>
          </cell>
          <cell r="Q479" t="str">
            <v>05</v>
          </cell>
          <cell r="R479" t="str">
            <v>Academic Space: Non-Science</v>
          </cell>
          <cell r="T479" t="b">
            <v>1</v>
          </cell>
          <cell r="U479" t="b">
            <v>1</v>
          </cell>
          <cell r="V479" t="b">
            <v>0</v>
          </cell>
          <cell r="W479" t="str">
            <v>PLN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I479" t="str">
            <v>Tomb</v>
          </cell>
          <cell r="AJ479" t="str">
            <v>T</v>
          </cell>
        </row>
        <row r="480">
          <cell r="A480" t="str">
            <v>0022708</v>
          </cell>
          <cell r="D480" t="str">
            <v>SOCCER-LACROSSE STADIUM PH</v>
          </cell>
          <cell r="E480">
            <v>29402</v>
          </cell>
          <cell r="F480">
            <v>30497</v>
          </cell>
          <cell r="G480">
            <v>30136</v>
          </cell>
          <cell r="J480">
            <v>0</v>
          </cell>
          <cell r="K480">
            <v>96587</v>
          </cell>
          <cell r="L480">
            <v>96587</v>
          </cell>
          <cell r="M480">
            <v>0</v>
          </cell>
          <cell r="N480">
            <v>0</v>
          </cell>
          <cell r="O480">
            <v>200506</v>
          </cell>
          <cell r="P480">
            <v>96587</v>
          </cell>
          <cell r="Q480" t="str">
            <v>0</v>
          </cell>
          <cell r="R480" t="str">
            <v>UNASSIGNED</v>
          </cell>
          <cell r="T480" t="b">
            <v>1</v>
          </cell>
          <cell r="U480" t="b">
            <v>1</v>
          </cell>
          <cell r="V480" t="b">
            <v>1</v>
          </cell>
          <cell r="W480" t="str">
            <v>PLN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I480" t="str">
            <v>Tomb</v>
          </cell>
          <cell r="AJ480" t="str">
            <v>T</v>
          </cell>
        </row>
        <row r="481">
          <cell r="A481" t="str">
            <v>0022709</v>
          </cell>
          <cell r="D481" t="str">
            <v>COXE CAGE RENOVATION</v>
          </cell>
          <cell r="F481">
            <v>33054</v>
          </cell>
          <cell r="G481">
            <v>30136</v>
          </cell>
          <cell r="J481">
            <v>0</v>
          </cell>
          <cell r="K481">
            <v>1736235</v>
          </cell>
          <cell r="L481">
            <v>1736235</v>
          </cell>
          <cell r="M481">
            <v>0</v>
          </cell>
          <cell r="N481">
            <v>0</v>
          </cell>
          <cell r="O481">
            <v>200506</v>
          </cell>
          <cell r="P481">
            <v>1736235</v>
          </cell>
          <cell r="Q481" t="str">
            <v>0</v>
          </cell>
          <cell r="R481" t="str">
            <v>UNASSIGNED</v>
          </cell>
          <cell r="T481" t="b">
            <v>1</v>
          </cell>
          <cell r="U481" t="b">
            <v>1</v>
          </cell>
          <cell r="V481" t="b">
            <v>1</v>
          </cell>
          <cell r="W481" t="str">
            <v>PLN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I481" t="str">
            <v>Tomb</v>
          </cell>
          <cell r="AJ481" t="str">
            <v>T</v>
          </cell>
        </row>
        <row r="482">
          <cell r="A482" t="str">
            <v>0022710</v>
          </cell>
          <cell r="D482" t="str">
            <v>LLCI BSMT F/R PED ENV CHMBR RM</v>
          </cell>
          <cell r="E482">
            <v>32843</v>
          </cell>
          <cell r="F482">
            <v>33054</v>
          </cell>
          <cell r="G482">
            <v>32963</v>
          </cell>
          <cell r="I482">
            <v>34834</v>
          </cell>
          <cell r="J482">
            <v>75537</v>
          </cell>
          <cell r="K482">
            <v>75537</v>
          </cell>
          <cell r="L482">
            <v>75537</v>
          </cell>
          <cell r="M482">
            <v>76507.38</v>
          </cell>
          <cell r="N482">
            <v>0</v>
          </cell>
          <cell r="O482">
            <v>200506</v>
          </cell>
          <cell r="P482">
            <v>75537</v>
          </cell>
          <cell r="Q482" t="str">
            <v>08</v>
          </cell>
          <cell r="R482" t="str">
            <v>Medicine</v>
          </cell>
          <cell r="T482" t="b">
            <v>1</v>
          </cell>
          <cell r="U482" t="b">
            <v>1</v>
          </cell>
          <cell r="V482" t="b">
            <v>0</v>
          </cell>
          <cell r="W482" t="str">
            <v>MED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I482" t="str">
            <v>Tomb</v>
          </cell>
          <cell r="AJ482" t="str">
            <v>T</v>
          </cell>
        </row>
        <row r="483">
          <cell r="A483" t="str">
            <v>0022711</v>
          </cell>
          <cell r="D483" t="str">
            <v>ASHMUN 20 ALTERATIONS</v>
          </cell>
          <cell r="E483">
            <v>32843</v>
          </cell>
          <cell r="F483">
            <v>33238</v>
          </cell>
          <cell r="G483">
            <v>32963</v>
          </cell>
          <cell r="I483">
            <v>35415</v>
          </cell>
          <cell r="J483">
            <v>0</v>
          </cell>
          <cell r="K483">
            <v>0</v>
          </cell>
          <cell r="L483">
            <v>0</v>
          </cell>
          <cell r="M483">
            <v>1164</v>
          </cell>
          <cell r="N483">
            <v>0</v>
          </cell>
          <cell r="O483">
            <v>200506</v>
          </cell>
          <cell r="P483">
            <v>0</v>
          </cell>
          <cell r="Q483" t="str">
            <v>12</v>
          </cell>
          <cell r="R483" t="str">
            <v>Administrative &amp; University-Wide</v>
          </cell>
          <cell r="T483" t="b">
            <v>1</v>
          </cell>
          <cell r="U483" t="b">
            <v>1</v>
          </cell>
          <cell r="V483" t="b">
            <v>0</v>
          </cell>
          <cell r="W483" t="str">
            <v>PLN</v>
          </cell>
          <cell r="X483">
            <v>0</v>
          </cell>
          <cell r="Y483">
            <v>0</v>
          </cell>
          <cell r="Z483">
            <v>0</v>
          </cell>
          <cell r="AI483" t="str">
            <v>Tomb</v>
          </cell>
          <cell r="AJ483" t="str">
            <v>T</v>
          </cell>
        </row>
        <row r="484">
          <cell r="A484" t="str">
            <v>0022712</v>
          </cell>
          <cell r="B484" t="str">
            <v>89121907</v>
          </cell>
          <cell r="C484" t="str">
            <v>89121907</v>
          </cell>
          <cell r="D484" t="str">
            <v>PROSPECT 51 LEGAL</v>
          </cell>
          <cell r="E484">
            <v>32874</v>
          </cell>
          <cell r="F484">
            <v>33269</v>
          </cell>
          <cell r="G484">
            <v>33328</v>
          </cell>
          <cell r="I484">
            <v>34942</v>
          </cell>
          <cell r="J484">
            <v>604178</v>
          </cell>
          <cell r="K484">
            <v>604178</v>
          </cell>
          <cell r="L484">
            <v>604178</v>
          </cell>
          <cell r="M484">
            <v>605951.04</v>
          </cell>
          <cell r="N484">
            <v>0</v>
          </cell>
          <cell r="O484">
            <v>200506</v>
          </cell>
          <cell r="P484">
            <v>604178</v>
          </cell>
          <cell r="Q484" t="str">
            <v>05</v>
          </cell>
          <cell r="R484" t="str">
            <v>Academic Space: Non-Science</v>
          </cell>
          <cell r="T484" t="b">
            <v>1</v>
          </cell>
          <cell r="U484" t="b">
            <v>1</v>
          </cell>
          <cell r="V484" t="b">
            <v>0</v>
          </cell>
          <cell r="W484" t="str">
            <v>FIN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I484" t="str">
            <v>Tomb</v>
          </cell>
          <cell r="AJ484" t="str">
            <v>T</v>
          </cell>
        </row>
        <row r="485">
          <cell r="A485" t="str">
            <v>0022713</v>
          </cell>
          <cell r="B485" t="str">
            <v>F90010101</v>
          </cell>
          <cell r="C485" t="str">
            <v>90010101</v>
          </cell>
          <cell r="D485" t="str">
            <v>WINCHESTER 5 PENTHOUSE</v>
          </cell>
          <cell r="E485">
            <v>32874</v>
          </cell>
          <cell r="G485">
            <v>33298</v>
          </cell>
          <cell r="I485">
            <v>34834</v>
          </cell>
          <cell r="J485">
            <v>927613</v>
          </cell>
          <cell r="K485">
            <v>927613</v>
          </cell>
          <cell r="L485">
            <v>927613</v>
          </cell>
          <cell r="M485">
            <v>97940</v>
          </cell>
          <cell r="N485">
            <v>830000</v>
          </cell>
          <cell r="O485">
            <v>200506</v>
          </cell>
          <cell r="P485">
            <v>927613</v>
          </cell>
          <cell r="Q485" t="str">
            <v>80</v>
          </cell>
          <cell r="R485" t="str">
            <v>Medicine</v>
          </cell>
          <cell r="T485" t="b">
            <v>0</v>
          </cell>
          <cell r="U485" t="b">
            <v>0</v>
          </cell>
          <cell r="V485" t="b">
            <v>0</v>
          </cell>
          <cell r="W485" t="str">
            <v>Asset Management</v>
          </cell>
          <cell r="X485">
            <v>829673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 t="str">
            <v>30</v>
          </cell>
          <cell r="AH485" t="str">
            <v>CM</v>
          </cell>
          <cell r="AI485" t="str">
            <v>Vclosed</v>
          </cell>
          <cell r="AJ485" t="str">
            <v>VC</v>
          </cell>
        </row>
        <row r="486">
          <cell r="A486" t="str">
            <v>0022714</v>
          </cell>
          <cell r="B486" t="str">
            <v>P90103001</v>
          </cell>
          <cell r="C486" t="str">
            <v>90103001</v>
          </cell>
          <cell r="D486" t="str">
            <v>SCIENCE HILL ELECTRICAL</v>
          </cell>
          <cell r="E486">
            <v>32874</v>
          </cell>
          <cell r="F486">
            <v>33785</v>
          </cell>
          <cell r="G486">
            <v>33756</v>
          </cell>
          <cell r="I486">
            <v>34540</v>
          </cell>
          <cell r="J486">
            <v>283495</v>
          </cell>
          <cell r="K486">
            <v>283495</v>
          </cell>
          <cell r="L486">
            <v>283495</v>
          </cell>
          <cell r="M486">
            <v>0</v>
          </cell>
          <cell r="N486">
            <v>283495</v>
          </cell>
          <cell r="O486">
            <v>200506</v>
          </cell>
          <cell r="P486">
            <v>283495</v>
          </cell>
          <cell r="Q486" t="str">
            <v>65</v>
          </cell>
          <cell r="R486" t="str">
            <v>Admin&amp;Other Utilities Central</v>
          </cell>
          <cell r="T486" t="b">
            <v>0</v>
          </cell>
          <cell r="U486" t="b">
            <v>1</v>
          </cell>
          <cell r="V486" t="b">
            <v>0</v>
          </cell>
          <cell r="W486" t="str">
            <v>Accounting And Contracts</v>
          </cell>
          <cell r="X486">
            <v>0</v>
          </cell>
          <cell r="Y486">
            <v>283495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 t="str">
            <v>40</v>
          </cell>
          <cell r="AH486" t="str">
            <v>UT</v>
          </cell>
          <cell r="AI486" t="str">
            <v>FullyF</v>
          </cell>
          <cell r="AJ486" t="str">
            <v>FF</v>
          </cell>
        </row>
        <row r="487">
          <cell r="A487" t="str">
            <v>0022715</v>
          </cell>
          <cell r="B487" t="str">
            <v>P89121905</v>
          </cell>
          <cell r="C487" t="str">
            <v>89121905</v>
          </cell>
          <cell r="D487" t="str">
            <v>HGS TOWER ELEVATOR</v>
          </cell>
          <cell r="E487">
            <v>32874</v>
          </cell>
          <cell r="F487">
            <v>33693</v>
          </cell>
          <cell r="G487">
            <v>33573</v>
          </cell>
          <cell r="I487">
            <v>35159</v>
          </cell>
          <cell r="J487">
            <v>181540</v>
          </cell>
          <cell r="K487">
            <v>181540</v>
          </cell>
          <cell r="L487">
            <v>181540</v>
          </cell>
          <cell r="M487">
            <v>0</v>
          </cell>
          <cell r="N487">
            <v>181540</v>
          </cell>
          <cell r="O487">
            <v>200506</v>
          </cell>
          <cell r="P487">
            <v>181540</v>
          </cell>
          <cell r="Q487" t="str">
            <v>70</v>
          </cell>
          <cell r="R487" t="str">
            <v>Residential - Graduate</v>
          </cell>
          <cell r="T487" t="b">
            <v>0</v>
          </cell>
          <cell r="U487" t="b">
            <v>1</v>
          </cell>
          <cell r="V487" t="b">
            <v>0</v>
          </cell>
          <cell r="W487" t="str">
            <v>Accounting And Contracts</v>
          </cell>
          <cell r="X487">
            <v>147276</v>
          </cell>
          <cell r="Y487">
            <v>34264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 t="str">
            <v>30</v>
          </cell>
          <cell r="AH487" t="str">
            <v>CM</v>
          </cell>
          <cell r="AI487" t="str">
            <v>FullyF</v>
          </cell>
          <cell r="AJ487" t="str">
            <v>FF</v>
          </cell>
        </row>
        <row r="488">
          <cell r="A488" t="str">
            <v>0022716</v>
          </cell>
          <cell r="B488" t="str">
            <v>89121906</v>
          </cell>
          <cell r="C488" t="str">
            <v>89121906</v>
          </cell>
          <cell r="D488" t="str">
            <v>HGS HANDICAP RAMP</v>
          </cell>
          <cell r="E488">
            <v>32874</v>
          </cell>
          <cell r="F488">
            <v>33877</v>
          </cell>
          <cell r="G488">
            <v>33328</v>
          </cell>
          <cell r="I488">
            <v>34171</v>
          </cell>
          <cell r="J488">
            <v>325806</v>
          </cell>
          <cell r="K488">
            <v>325806</v>
          </cell>
          <cell r="L488">
            <v>325806</v>
          </cell>
          <cell r="M488">
            <v>325848.2</v>
          </cell>
          <cell r="N488">
            <v>0</v>
          </cell>
          <cell r="O488">
            <v>200506</v>
          </cell>
          <cell r="P488">
            <v>325806</v>
          </cell>
          <cell r="Q488" t="str">
            <v>03</v>
          </cell>
          <cell r="R488" t="str">
            <v>Graduate and Other Housing</v>
          </cell>
          <cell r="T488" t="b">
            <v>1</v>
          </cell>
          <cell r="U488" t="b">
            <v>1</v>
          </cell>
          <cell r="V488" t="b">
            <v>0</v>
          </cell>
          <cell r="W488" t="str">
            <v>PLN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I488" t="str">
            <v>Tomb</v>
          </cell>
          <cell r="AJ488" t="str">
            <v>T</v>
          </cell>
        </row>
        <row r="489">
          <cell r="A489" t="str">
            <v>0022717</v>
          </cell>
          <cell r="D489" t="str">
            <v>LEPH 5TH FL AIDS CORE RES LAB</v>
          </cell>
          <cell r="E489">
            <v>32874</v>
          </cell>
          <cell r="F489">
            <v>33969</v>
          </cell>
          <cell r="G489">
            <v>33785</v>
          </cell>
          <cell r="I489">
            <v>34834</v>
          </cell>
          <cell r="J489">
            <v>1688717</v>
          </cell>
          <cell r="K489">
            <v>1688717</v>
          </cell>
          <cell r="L489">
            <v>1688717</v>
          </cell>
          <cell r="M489">
            <v>1712959.94</v>
          </cell>
          <cell r="N489">
            <v>0</v>
          </cell>
          <cell r="O489">
            <v>200506</v>
          </cell>
          <cell r="P489">
            <v>1688717</v>
          </cell>
          <cell r="Q489" t="str">
            <v>08</v>
          </cell>
          <cell r="R489" t="str">
            <v>Medicine</v>
          </cell>
          <cell r="T489" t="b">
            <v>1</v>
          </cell>
          <cell r="U489" t="b">
            <v>1</v>
          </cell>
          <cell r="V489" t="b">
            <v>0</v>
          </cell>
          <cell r="W489" t="str">
            <v>MED</v>
          </cell>
          <cell r="X489">
            <v>0</v>
          </cell>
          <cell r="Y489">
            <v>0</v>
          </cell>
          <cell r="Z489">
            <v>876957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I489" t="str">
            <v>Tomb</v>
          </cell>
          <cell r="AJ489" t="str">
            <v>T</v>
          </cell>
        </row>
        <row r="490">
          <cell r="A490" t="str">
            <v>0022718</v>
          </cell>
          <cell r="D490" t="str">
            <v>BMOC COMPUTER</v>
          </cell>
          <cell r="J490">
            <v>0</v>
          </cell>
          <cell r="K490">
            <v>220737</v>
          </cell>
          <cell r="L490">
            <v>220737</v>
          </cell>
          <cell r="M490">
            <v>0</v>
          </cell>
          <cell r="N490">
            <v>0</v>
          </cell>
          <cell r="O490">
            <v>200506</v>
          </cell>
          <cell r="P490">
            <v>220737</v>
          </cell>
          <cell r="Q490" t="str">
            <v>0</v>
          </cell>
          <cell r="R490" t="str">
            <v>UNASSIGNED</v>
          </cell>
          <cell r="T490" t="b">
            <v>1</v>
          </cell>
          <cell r="U490" t="b">
            <v>1</v>
          </cell>
          <cell r="V490" t="b">
            <v>1</v>
          </cell>
          <cell r="W490" t="str">
            <v>PLN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 t="str">
            <v>Tomb</v>
          </cell>
          <cell r="AJ490" t="str">
            <v>T</v>
          </cell>
        </row>
        <row r="491">
          <cell r="A491" t="str">
            <v>0022721</v>
          </cell>
          <cell r="B491" t="str">
            <v>P89121907</v>
          </cell>
          <cell r="C491" t="str">
            <v>89121907</v>
          </cell>
          <cell r="D491" t="str">
            <v>PWG-MASONRY &amp; ROOFING REH., PH.I-AMPHITHEATER</v>
          </cell>
          <cell r="E491">
            <v>32843</v>
          </cell>
          <cell r="F491">
            <v>33877</v>
          </cell>
          <cell r="G491">
            <v>33756</v>
          </cell>
          <cell r="I491">
            <v>33613</v>
          </cell>
          <cell r="J491">
            <v>2547727</v>
          </cell>
          <cell r="K491">
            <v>2547727</v>
          </cell>
          <cell r="L491">
            <v>2547727</v>
          </cell>
          <cell r="M491">
            <v>0</v>
          </cell>
          <cell r="N491">
            <v>2547727</v>
          </cell>
          <cell r="O491">
            <v>200506</v>
          </cell>
          <cell r="P491">
            <v>2547727</v>
          </cell>
          <cell r="Q491" t="str">
            <v>54</v>
          </cell>
          <cell r="R491" t="str">
            <v>Athletics</v>
          </cell>
          <cell r="T491" t="b">
            <v>0</v>
          </cell>
          <cell r="U491" t="b">
            <v>1</v>
          </cell>
          <cell r="V491" t="b">
            <v>0</v>
          </cell>
          <cell r="W491" t="str">
            <v>Accounting And Contracts</v>
          </cell>
          <cell r="X491">
            <v>2452506</v>
          </cell>
          <cell r="Y491">
            <v>95221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 t="str">
            <v>30</v>
          </cell>
          <cell r="AH491" t="str">
            <v>CM</v>
          </cell>
          <cell r="AI491" t="str">
            <v>FullyF</v>
          </cell>
          <cell r="AJ491" t="str">
            <v>FF</v>
          </cell>
        </row>
        <row r="492">
          <cell r="A492" t="str">
            <v>0022722</v>
          </cell>
          <cell r="D492" t="str">
            <v>ASTRONOMY WIYN TELESCOPE</v>
          </cell>
          <cell r="E492">
            <v>32905</v>
          </cell>
          <cell r="F492">
            <v>35885</v>
          </cell>
          <cell r="G492">
            <v>33328</v>
          </cell>
          <cell r="I492">
            <v>35513</v>
          </cell>
          <cell r="J492">
            <v>3022000</v>
          </cell>
          <cell r="K492">
            <v>3022000</v>
          </cell>
          <cell r="L492">
            <v>3022000</v>
          </cell>
          <cell r="M492">
            <v>3022000</v>
          </cell>
          <cell r="N492">
            <v>0</v>
          </cell>
          <cell r="O492">
            <v>200506</v>
          </cell>
          <cell r="P492">
            <v>3022000</v>
          </cell>
          <cell r="Q492" t="str">
            <v>04</v>
          </cell>
          <cell r="R492" t="str">
            <v>Academic Space: Science</v>
          </cell>
          <cell r="T492" t="b">
            <v>1</v>
          </cell>
          <cell r="U492" t="b">
            <v>1</v>
          </cell>
          <cell r="V492" t="b">
            <v>0</v>
          </cell>
          <cell r="W492" t="str">
            <v>FIN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I492" t="str">
            <v>Tomb</v>
          </cell>
          <cell r="AJ492" t="str">
            <v>T</v>
          </cell>
        </row>
        <row r="493">
          <cell r="A493" t="str">
            <v>0022723</v>
          </cell>
          <cell r="B493" t="str">
            <v>90020601</v>
          </cell>
          <cell r="C493" t="str">
            <v>90020601</v>
          </cell>
          <cell r="D493" t="str">
            <v>SCL JORGENSEN</v>
          </cell>
          <cell r="E493">
            <v>32905</v>
          </cell>
          <cell r="F493">
            <v>34151</v>
          </cell>
          <cell r="G493">
            <v>33328</v>
          </cell>
          <cell r="I493">
            <v>35850</v>
          </cell>
          <cell r="J493">
            <v>144094</v>
          </cell>
          <cell r="K493">
            <v>144094</v>
          </cell>
          <cell r="L493">
            <v>144094</v>
          </cell>
          <cell r="M493">
            <v>144093.64000000001</v>
          </cell>
          <cell r="N493">
            <v>0</v>
          </cell>
          <cell r="O493">
            <v>200506</v>
          </cell>
          <cell r="P493">
            <v>144094</v>
          </cell>
          <cell r="Q493" t="str">
            <v>04</v>
          </cell>
          <cell r="R493" t="str">
            <v>Academic Space: Science</v>
          </cell>
          <cell r="T493" t="b">
            <v>1</v>
          </cell>
          <cell r="U493" t="b">
            <v>1</v>
          </cell>
          <cell r="V493" t="b">
            <v>0</v>
          </cell>
          <cell r="W493" t="str">
            <v>PLN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I493" t="str">
            <v>Tomb</v>
          </cell>
          <cell r="AJ493" t="str">
            <v>T</v>
          </cell>
        </row>
        <row r="494">
          <cell r="A494" t="str">
            <v>0022725</v>
          </cell>
          <cell r="B494" t="str">
            <v>90020603</v>
          </cell>
          <cell r="C494" t="str">
            <v>90020603</v>
          </cell>
          <cell r="D494" t="str">
            <v>SMILOW FIELD CENTER RENO &amp; ADD</v>
          </cell>
          <cell r="E494">
            <v>32905</v>
          </cell>
          <cell r="F494">
            <v>33694</v>
          </cell>
          <cell r="G494">
            <v>33328</v>
          </cell>
          <cell r="I494">
            <v>35317</v>
          </cell>
          <cell r="J494">
            <v>6910539</v>
          </cell>
          <cell r="K494">
            <v>6910539</v>
          </cell>
          <cell r="L494">
            <v>6910539</v>
          </cell>
          <cell r="M494">
            <v>6912083.1699999999</v>
          </cell>
          <cell r="N494">
            <v>0</v>
          </cell>
          <cell r="O494">
            <v>200506</v>
          </cell>
          <cell r="P494">
            <v>6910539</v>
          </cell>
          <cell r="Q494" t="str">
            <v>10</v>
          </cell>
          <cell r="R494" t="str">
            <v>Athletics</v>
          </cell>
          <cell r="T494" t="b">
            <v>1</v>
          </cell>
          <cell r="U494" t="b">
            <v>1</v>
          </cell>
          <cell r="V494" t="b">
            <v>0</v>
          </cell>
          <cell r="W494" t="str">
            <v>PLN</v>
          </cell>
          <cell r="X494">
            <v>0</v>
          </cell>
          <cell r="Y494">
            <v>0</v>
          </cell>
          <cell r="Z494">
            <v>6910539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I494" t="str">
            <v>Tomb</v>
          </cell>
          <cell r="AJ494" t="str">
            <v>T</v>
          </cell>
        </row>
        <row r="495">
          <cell r="A495" t="str">
            <v>0022726</v>
          </cell>
          <cell r="B495" t="str">
            <v>P90020604</v>
          </cell>
          <cell r="C495" t="str">
            <v>90020604</v>
          </cell>
          <cell r="D495" t="str">
            <v>HARKNESS WL COMPLETE RENO</v>
          </cell>
          <cell r="E495">
            <v>32905</v>
          </cell>
          <cell r="F495">
            <v>34059</v>
          </cell>
          <cell r="G495">
            <v>33117</v>
          </cell>
          <cell r="I495">
            <v>34729</v>
          </cell>
          <cell r="J495">
            <v>6079220</v>
          </cell>
          <cell r="K495">
            <v>6079220</v>
          </cell>
          <cell r="L495">
            <v>6079220</v>
          </cell>
          <cell r="M495">
            <v>34264.949999999997</v>
          </cell>
          <cell r="N495">
            <v>6044955</v>
          </cell>
          <cell r="O495">
            <v>200506</v>
          </cell>
          <cell r="P495">
            <v>6079220</v>
          </cell>
          <cell r="Q495" t="str">
            <v>22</v>
          </cell>
          <cell r="R495" t="str">
            <v>Soc Sci</v>
          </cell>
          <cell r="T495" t="b">
            <v>0</v>
          </cell>
          <cell r="U495" t="b">
            <v>1</v>
          </cell>
          <cell r="V495" t="b">
            <v>0</v>
          </cell>
          <cell r="W495" t="str">
            <v>Accounting And Contracts</v>
          </cell>
          <cell r="X495">
            <v>6044955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 t="str">
            <v>10</v>
          </cell>
          <cell r="AH495" t="str">
            <v>CR</v>
          </cell>
          <cell r="AI495" t="str">
            <v>FullyF</v>
          </cell>
          <cell r="AJ495" t="str">
            <v>FF</v>
          </cell>
        </row>
        <row r="496">
          <cell r="A496" t="str">
            <v>0022727</v>
          </cell>
          <cell r="B496" t="str">
            <v>P90020606</v>
          </cell>
          <cell r="C496" t="str">
            <v>90020606</v>
          </cell>
          <cell r="D496" t="str">
            <v>ARMORY ROOF, 30 ASHMUN</v>
          </cell>
          <cell r="E496">
            <v>32905</v>
          </cell>
          <cell r="F496">
            <v>33511</v>
          </cell>
          <cell r="G496">
            <v>33298</v>
          </cell>
          <cell r="I496">
            <v>35415</v>
          </cell>
          <cell r="J496">
            <v>77722</v>
          </cell>
          <cell r="K496">
            <v>77722</v>
          </cell>
          <cell r="L496">
            <v>77722</v>
          </cell>
          <cell r="M496">
            <v>0</v>
          </cell>
          <cell r="N496">
            <v>77722</v>
          </cell>
          <cell r="O496">
            <v>200506</v>
          </cell>
          <cell r="P496">
            <v>77722</v>
          </cell>
          <cell r="Q496" t="str">
            <v>54</v>
          </cell>
          <cell r="R496" t="str">
            <v>Athletics</v>
          </cell>
          <cell r="T496" t="b">
            <v>0</v>
          </cell>
          <cell r="U496" t="b">
            <v>1</v>
          </cell>
          <cell r="V496" t="b">
            <v>0</v>
          </cell>
          <cell r="W496" t="str">
            <v>Accounting And Contracts</v>
          </cell>
          <cell r="X496">
            <v>77722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 t="str">
            <v>30</v>
          </cell>
          <cell r="AH496" t="str">
            <v>CM</v>
          </cell>
          <cell r="AI496" t="str">
            <v>FullyF</v>
          </cell>
          <cell r="AJ496" t="str">
            <v>FF</v>
          </cell>
        </row>
        <row r="497">
          <cell r="A497" t="str">
            <v>0022728</v>
          </cell>
          <cell r="B497" t="str">
            <v>P90020610</v>
          </cell>
          <cell r="C497" t="str">
            <v>90020610</v>
          </cell>
          <cell r="D497" t="str">
            <v>ASHMUN 20 HVAC</v>
          </cell>
          <cell r="E497">
            <v>32905</v>
          </cell>
          <cell r="F497">
            <v>33450</v>
          </cell>
          <cell r="G497">
            <v>33298</v>
          </cell>
          <cell r="I497">
            <v>34171</v>
          </cell>
          <cell r="J497">
            <v>372065</v>
          </cell>
          <cell r="K497">
            <v>372065</v>
          </cell>
          <cell r="L497">
            <v>372065</v>
          </cell>
          <cell r="M497">
            <v>0</v>
          </cell>
          <cell r="N497">
            <v>372065</v>
          </cell>
          <cell r="O497">
            <v>200506</v>
          </cell>
          <cell r="P497">
            <v>372065</v>
          </cell>
          <cell r="Q497" t="str">
            <v>60</v>
          </cell>
          <cell r="R497" t="str">
            <v>Admin&amp;Other Administration</v>
          </cell>
          <cell r="T497" t="b">
            <v>0</v>
          </cell>
          <cell r="U497" t="b">
            <v>1</v>
          </cell>
          <cell r="V497" t="b">
            <v>0</v>
          </cell>
          <cell r="W497" t="str">
            <v>Accounting And Contracts</v>
          </cell>
          <cell r="X497">
            <v>369765</v>
          </cell>
          <cell r="Y497">
            <v>2300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 t="str">
            <v>30</v>
          </cell>
          <cell r="AH497" t="str">
            <v>CM</v>
          </cell>
          <cell r="AI497" t="str">
            <v>FullyF</v>
          </cell>
          <cell r="AJ497" t="str">
            <v>FF</v>
          </cell>
        </row>
        <row r="498">
          <cell r="A498" t="str">
            <v>0022729</v>
          </cell>
          <cell r="D498" t="str">
            <v>BAC MISC RENOVATIONS</v>
          </cell>
          <cell r="F498">
            <v>33054</v>
          </cell>
          <cell r="G498">
            <v>30136</v>
          </cell>
          <cell r="J498">
            <v>0</v>
          </cell>
          <cell r="K498">
            <v>439957</v>
          </cell>
          <cell r="L498">
            <v>439957</v>
          </cell>
          <cell r="M498">
            <v>0</v>
          </cell>
          <cell r="N498">
            <v>0</v>
          </cell>
          <cell r="O498">
            <v>200506</v>
          </cell>
          <cell r="P498">
            <v>439957</v>
          </cell>
          <cell r="Q498" t="str">
            <v>0</v>
          </cell>
          <cell r="R498" t="str">
            <v>UNASSIGNED</v>
          </cell>
          <cell r="T498" t="b">
            <v>0</v>
          </cell>
          <cell r="U498" t="b">
            <v>1</v>
          </cell>
          <cell r="V498" t="b">
            <v>1</v>
          </cell>
          <cell r="W498" t="str">
            <v>PLN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I498" t="str">
            <v>Tomb</v>
          </cell>
          <cell r="AJ498" t="str">
            <v>T</v>
          </cell>
        </row>
        <row r="499">
          <cell r="A499" t="str">
            <v>0022730</v>
          </cell>
          <cell r="B499" t="str">
            <v>90020611</v>
          </cell>
          <cell r="C499" t="str">
            <v>90020611</v>
          </cell>
          <cell r="D499" t="str">
            <v>DIVINITY INST. SACRED MUSIC</v>
          </cell>
          <cell r="E499">
            <v>32905</v>
          </cell>
          <cell r="F499">
            <v>33969</v>
          </cell>
          <cell r="G499">
            <v>33328</v>
          </cell>
          <cell r="I499">
            <v>34171</v>
          </cell>
          <cell r="J499">
            <v>122095</v>
          </cell>
          <cell r="K499">
            <v>122095</v>
          </cell>
          <cell r="L499">
            <v>122095</v>
          </cell>
          <cell r="M499">
            <v>122094.65</v>
          </cell>
          <cell r="N499">
            <v>0</v>
          </cell>
          <cell r="O499">
            <v>200506</v>
          </cell>
          <cell r="P499">
            <v>122095</v>
          </cell>
          <cell r="Q499" t="str">
            <v>05</v>
          </cell>
          <cell r="R499" t="str">
            <v>Academic Space: Non-Science</v>
          </cell>
          <cell r="T499" t="b">
            <v>1</v>
          </cell>
          <cell r="U499" t="b">
            <v>1</v>
          </cell>
          <cell r="V499" t="b">
            <v>0</v>
          </cell>
          <cell r="W499" t="str">
            <v>PLN</v>
          </cell>
          <cell r="X499">
            <v>0</v>
          </cell>
          <cell r="Y499">
            <v>0</v>
          </cell>
          <cell r="Z499">
            <v>2975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I499" t="str">
            <v>Tomb</v>
          </cell>
          <cell r="AJ499" t="str">
            <v>T</v>
          </cell>
        </row>
        <row r="500">
          <cell r="A500" t="str">
            <v>0022731</v>
          </cell>
          <cell r="B500" t="str">
            <v>90012308</v>
          </cell>
          <cell r="C500" t="str">
            <v>90012308</v>
          </cell>
          <cell r="D500" t="str">
            <v>SOCCER LA CROSSE STADIUM LIGHT</v>
          </cell>
          <cell r="E500">
            <v>32905</v>
          </cell>
          <cell r="F500">
            <v>33238</v>
          </cell>
          <cell r="G500">
            <v>33328</v>
          </cell>
          <cell r="I500">
            <v>34540</v>
          </cell>
          <cell r="J500">
            <v>125408</v>
          </cell>
          <cell r="K500">
            <v>125408</v>
          </cell>
          <cell r="L500">
            <v>125408</v>
          </cell>
          <cell r="M500">
            <v>126435.84</v>
          </cell>
          <cell r="N500">
            <v>0</v>
          </cell>
          <cell r="O500">
            <v>200506</v>
          </cell>
          <cell r="P500">
            <v>125408</v>
          </cell>
          <cell r="Q500" t="str">
            <v>10</v>
          </cell>
          <cell r="R500" t="str">
            <v>Athletics</v>
          </cell>
          <cell r="T500" t="b">
            <v>1</v>
          </cell>
          <cell r="U500" t="b">
            <v>1</v>
          </cell>
          <cell r="V500" t="b">
            <v>0</v>
          </cell>
          <cell r="W500" t="str">
            <v>PLN</v>
          </cell>
          <cell r="X500">
            <v>0</v>
          </cell>
          <cell r="Y500">
            <v>0</v>
          </cell>
          <cell r="Z500">
            <v>125408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I500" t="str">
            <v>Tomb</v>
          </cell>
          <cell r="AJ500" t="str">
            <v>T</v>
          </cell>
        </row>
        <row r="501">
          <cell r="A501" t="str">
            <v>0022732</v>
          </cell>
          <cell r="B501" t="str">
            <v>F80063015</v>
          </cell>
          <cell r="C501" t="str">
            <v>80063015</v>
          </cell>
          <cell r="D501" t="str">
            <v>MELLON ART GALLERY</v>
          </cell>
          <cell r="E501">
            <v>29402</v>
          </cell>
          <cell r="G501">
            <v>33298</v>
          </cell>
          <cell r="I501">
            <v>30136</v>
          </cell>
          <cell r="J501">
            <v>12486001</v>
          </cell>
          <cell r="K501">
            <v>12486001</v>
          </cell>
          <cell r="L501">
            <v>12486001</v>
          </cell>
          <cell r="M501">
            <v>12486000.800000001</v>
          </cell>
          <cell r="N501">
            <v>0</v>
          </cell>
          <cell r="O501">
            <v>200506</v>
          </cell>
          <cell r="P501">
            <v>12486001</v>
          </cell>
          <cell r="Q501" t="str">
            <v>13</v>
          </cell>
          <cell r="R501" t="str">
            <v>Other</v>
          </cell>
          <cell r="T501" t="b">
            <v>1</v>
          </cell>
          <cell r="U501" t="b">
            <v>1</v>
          </cell>
          <cell r="V501" t="b">
            <v>0</v>
          </cell>
          <cell r="W501" t="str">
            <v>Accounting And Contracts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I501" t="str">
            <v>Tomb</v>
          </cell>
          <cell r="AJ501" t="str">
            <v>T</v>
          </cell>
        </row>
        <row r="502">
          <cell r="A502" t="str">
            <v>0022733</v>
          </cell>
          <cell r="B502" t="str">
            <v>90050106</v>
          </cell>
          <cell r="C502" t="str">
            <v>90050106</v>
          </cell>
          <cell r="D502" t="str">
            <v>NURSING SCHOOL NEW BLDG</v>
          </cell>
          <cell r="E502">
            <v>32905</v>
          </cell>
          <cell r="F502">
            <v>34000</v>
          </cell>
          <cell r="G502">
            <v>34000</v>
          </cell>
          <cell r="I502">
            <v>34171</v>
          </cell>
          <cell r="J502">
            <v>298046</v>
          </cell>
          <cell r="K502">
            <v>298046</v>
          </cell>
          <cell r="L502">
            <v>298046</v>
          </cell>
          <cell r="M502">
            <v>298045.76</v>
          </cell>
          <cell r="N502">
            <v>0</v>
          </cell>
          <cell r="O502">
            <v>200506</v>
          </cell>
          <cell r="P502">
            <v>298046</v>
          </cell>
          <cell r="Q502" t="str">
            <v>13</v>
          </cell>
          <cell r="R502" t="str">
            <v>Other</v>
          </cell>
          <cell r="T502" t="b">
            <v>1</v>
          </cell>
          <cell r="U502" t="b">
            <v>1</v>
          </cell>
          <cell r="V502" t="b">
            <v>0</v>
          </cell>
          <cell r="W502" t="str">
            <v>PLN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I502" t="str">
            <v>Tomb</v>
          </cell>
          <cell r="AJ502" t="str">
            <v>T</v>
          </cell>
        </row>
        <row r="503">
          <cell r="A503" t="str">
            <v>0022734</v>
          </cell>
          <cell r="D503" t="str">
            <v>FIN &amp; ADMIN SPACE RELOCATION</v>
          </cell>
          <cell r="E503">
            <v>32933</v>
          </cell>
          <cell r="F503">
            <v>33238</v>
          </cell>
          <cell r="G503">
            <v>30136</v>
          </cell>
          <cell r="I503">
            <v>35233</v>
          </cell>
          <cell r="J503">
            <v>65000</v>
          </cell>
          <cell r="K503">
            <v>65000</v>
          </cell>
          <cell r="L503">
            <v>65000</v>
          </cell>
          <cell r="M503">
            <v>66282.899999999994</v>
          </cell>
          <cell r="N503">
            <v>0</v>
          </cell>
          <cell r="O503">
            <v>200506</v>
          </cell>
          <cell r="P503">
            <v>65000</v>
          </cell>
          <cell r="Q503" t="str">
            <v>12</v>
          </cell>
          <cell r="R503" t="str">
            <v>Administrative &amp; University-Wide</v>
          </cell>
          <cell r="T503" t="b">
            <v>0</v>
          </cell>
          <cell r="U503" t="b">
            <v>1</v>
          </cell>
          <cell r="V503" t="b">
            <v>0</v>
          </cell>
          <cell r="W503" t="str">
            <v>PLN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I503" t="str">
            <v>Tomb</v>
          </cell>
          <cell r="AJ503" t="str">
            <v>T</v>
          </cell>
        </row>
        <row r="504">
          <cell r="A504" t="str">
            <v>0022735</v>
          </cell>
          <cell r="B504" t="str">
            <v>P90030601</v>
          </cell>
          <cell r="C504" t="str">
            <v>90030601</v>
          </cell>
          <cell r="D504" t="str">
            <v>PIERSON COLL FIRE PROTECTION</v>
          </cell>
          <cell r="E504">
            <v>32933</v>
          </cell>
          <cell r="F504">
            <v>33816</v>
          </cell>
          <cell r="G504">
            <v>33482</v>
          </cell>
          <cell r="I504">
            <v>34171</v>
          </cell>
          <cell r="J504">
            <v>852023</v>
          </cell>
          <cell r="K504">
            <v>852023</v>
          </cell>
          <cell r="L504">
            <v>852023</v>
          </cell>
          <cell r="M504">
            <v>0</v>
          </cell>
          <cell r="N504">
            <v>852023</v>
          </cell>
          <cell r="O504">
            <v>200506</v>
          </cell>
          <cell r="P504">
            <v>852023</v>
          </cell>
          <cell r="Q504" t="str">
            <v>71</v>
          </cell>
          <cell r="R504" t="str">
            <v>Residential - Undergraduate</v>
          </cell>
          <cell r="T504" t="b">
            <v>0</v>
          </cell>
          <cell r="U504" t="b">
            <v>1</v>
          </cell>
          <cell r="V504" t="b">
            <v>0</v>
          </cell>
          <cell r="W504" t="str">
            <v>Accounting And Contracts</v>
          </cell>
          <cell r="X504">
            <v>852023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 t="str">
            <v>30</v>
          </cell>
          <cell r="AH504" t="str">
            <v>CM</v>
          </cell>
          <cell r="AI504" t="str">
            <v>FullyF</v>
          </cell>
          <cell r="AJ504" t="str">
            <v>FF</v>
          </cell>
        </row>
        <row r="505">
          <cell r="A505" t="str">
            <v>0022737</v>
          </cell>
          <cell r="B505" t="str">
            <v>90030603</v>
          </cell>
          <cell r="C505" t="str">
            <v>90030603</v>
          </cell>
          <cell r="D505" t="str">
            <v>SML NEWSPAPER ROOM</v>
          </cell>
          <cell r="E505">
            <v>32933</v>
          </cell>
          <cell r="F505">
            <v>33450</v>
          </cell>
          <cell r="G505">
            <v>32963</v>
          </cell>
          <cell r="I505">
            <v>34171</v>
          </cell>
          <cell r="J505">
            <v>278912</v>
          </cell>
          <cell r="K505">
            <v>278912</v>
          </cell>
          <cell r="L505">
            <v>278912</v>
          </cell>
          <cell r="M505">
            <v>278911.74</v>
          </cell>
          <cell r="N505">
            <v>0</v>
          </cell>
          <cell r="O505">
            <v>200506</v>
          </cell>
          <cell r="P505">
            <v>278912</v>
          </cell>
          <cell r="Q505" t="str">
            <v>06</v>
          </cell>
          <cell r="R505" t="str">
            <v>Libraries</v>
          </cell>
          <cell r="T505" t="b">
            <v>1</v>
          </cell>
          <cell r="U505" t="b">
            <v>1</v>
          </cell>
          <cell r="V505" t="b">
            <v>0</v>
          </cell>
          <cell r="W505" t="str">
            <v>PLN</v>
          </cell>
          <cell r="X505">
            <v>0</v>
          </cell>
          <cell r="Y505">
            <v>0</v>
          </cell>
          <cell r="Z505">
            <v>278912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I505" t="str">
            <v>Tomb</v>
          </cell>
          <cell r="AJ505" t="str">
            <v>T</v>
          </cell>
        </row>
        <row r="506">
          <cell r="A506" t="str">
            <v>0022738</v>
          </cell>
          <cell r="B506" t="str">
            <v>P90030604</v>
          </cell>
          <cell r="C506" t="str">
            <v>90030604</v>
          </cell>
          <cell r="D506" t="str">
            <v>YSN RELOCATION TO GRACE</v>
          </cell>
          <cell r="E506">
            <v>32933</v>
          </cell>
          <cell r="F506">
            <v>33238</v>
          </cell>
          <cell r="G506">
            <v>33298</v>
          </cell>
          <cell r="I506">
            <v>33022</v>
          </cell>
          <cell r="J506">
            <v>187435</v>
          </cell>
          <cell r="K506">
            <v>187435</v>
          </cell>
          <cell r="L506">
            <v>187435</v>
          </cell>
          <cell r="M506">
            <v>0</v>
          </cell>
          <cell r="N506">
            <v>187435</v>
          </cell>
          <cell r="O506">
            <v>200506</v>
          </cell>
          <cell r="P506">
            <v>187435</v>
          </cell>
          <cell r="Q506" t="str">
            <v>13</v>
          </cell>
          <cell r="R506" t="str">
            <v>Other</v>
          </cell>
          <cell r="T506" t="b">
            <v>0</v>
          </cell>
          <cell r="U506" t="b">
            <v>1</v>
          </cell>
          <cell r="V506" t="b">
            <v>0</v>
          </cell>
          <cell r="W506" t="str">
            <v>Accounting And Contracts</v>
          </cell>
          <cell r="X506">
            <v>0</v>
          </cell>
          <cell r="Y506">
            <v>187435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I506" t="str">
            <v>Tomb</v>
          </cell>
          <cell r="AJ506" t="str">
            <v>T</v>
          </cell>
        </row>
        <row r="507">
          <cell r="A507" t="str">
            <v>0022739</v>
          </cell>
          <cell r="B507" t="str">
            <v>P93111503</v>
          </cell>
          <cell r="C507" t="str">
            <v>93111503</v>
          </cell>
          <cell r="D507" t="str">
            <v>DAVENPORT/PIERSON ELECTRICAL UPGRADE</v>
          </cell>
          <cell r="E507">
            <v>34274</v>
          </cell>
          <cell r="F507">
            <v>35915</v>
          </cell>
          <cell r="G507">
            <v>35551</v>
          </cell>
          <cell r="I507">
            <v>37025</v>
          </cell>
          <cell r="J507">
            <v>718302</v>
          </cell>
          <cell r="K507">
            <v>718302</v>
          </cell>
          <cell r="L507">
            <v>718302</v>
          </cell>
          <cell r="M507">
            <v>0</v>
          </cell>
          <cell r="N507">
            <v>718302</v>
          </cell>
          <cell r="O507">
            <v>200506</v>
          </cell>
          <cell r="P507">
            <v>718302</v>
          </cell>
          <cell r="Q507" t="str">
            <v>71</v>
          </cell>
          <cell r="R507" t="str">
            <v>Residential - Undergraduate</v>
          </cell>
          <cell r="S507" t="str">
            <v>RESIDENTIAL FACILITIES</v>
          </cell>
          <cell r="T507" t="b">
            <v>0</v>
          </cell>
          <cell r="U507" t="b">
            <v>1</v>
          </cell>
          <cell r="V507" t="b">
            <v>0</v>
          </cell>
          <cell r="W507" t="str">
            <v>Accounting And Contracts</v>
          </cell>
          <cell r="X507">
            <v>403</v>
          </cell>
          <cell r="Y507">
            <v>717899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 t="str">
            <v>40</v>
          </cell>
          <cell r="AH507" t="str">
            <v>UT</v>
          </cell>
          <cell r="AI507" t="str">
            <v>FullyF</v>
          </cell>
          <cell r="AJ507" t="str">
            <v>FF</v>
          </cell>
        </row>
        <row r="508">
          <cell r="A508" t="str">
            <v>0022741</v>
          </cell>
          <cell r="D508" t="str">
            <v>MUSIC SCH MOVE ADM HEND HAL</v>
          </cell>
          <cell r="F508">
            <v>31958</v>
          </cell>
          <cell r="G508">
            <v>33328</v>
          </cell>
          <cell r="I508">
            <v>30136</v>
          </cell>
          <cell r="J508">
            <v>553647</v>
          </cell>
          <cell r="K508">
            <v>553647</v>
          </cell>
          <cell r="L508">
            <v>553647</v>
          </cell>
          <cell r="M508">
            <v>561446.40000000002</v>
          </cell>
          <cell r="N508">
            <v>0</v>
          </cell>
          <cell r="O508">
            <v>200506</v>
          </cell>
          <cell r="P508">
            <v>553647</v>
          </cell>
          <cell r="Q508" t="str">
            <v>05</v>
          </cell>
          <cell r="R508" t="str">
            <v>Academic Space: Non-Science</v>
          </cell>
          <cell r="T508" t="b">
            <v>1</v>
          </cell>
          <cell r="U508" t="b">
            <v>1</v>
          </cell>
          <cell r="V508" t="b">
            <v>0</v>
          </cell>
          <cell r="W508" t="str">
            <v>PLN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I508" t="str">
            <v>Tomb</v>
          </cell>
          <cell r="AJ508" t="str">
            <v>T</v>
          </cell>
        </row>
        <row r="509">
          <cell r="A509" t="str">
            <v>0022742</v>
          </cell>
          <cell r="D509" t="str">
            <v>YPI BLDG 1, 3RD &amp; 4TH FLR RESEARCH LABS</v>
          </cell>
          <cell r="E509">
            <v>32933</v>
          </cell>
          <cell r="F509">
            <v>34150</v>
          </cell>
          <cell r="G509">
            <v>34089</v>
          </cell>
          <cell r="I509">
            <v>35569</v>
          </cell>
          <cell r="J509">
            <v>1651952</v>
          </cell>
          <cell r="K509">
            <v>1651952</v>
          </cell>
          <cell r="L509">
            <v>1651952</v>
          </cell>
          <cell r="M509">
            <v>1696795.72</v>
          </cell>
          <cell r="N509">
            <v>0</v>
          </cell>
          <cell r="O509">
            <v>200506</v>
          </cell>
          <cell r="P509">
            <v>1651952</v>
          </cell>
          <cell r="Q509" t="str">
            <v>08</v>
          </cell>
          <cell r="R509" t="str">
            <v>Medicine</v>
          </cell>
          <cell r="T509" t="b">
            <v>1</v>
          </cell>
          <cell r="U509" t="b">
            <v>1</v>
          </cell>
          <cell r="V509" t="b">
            <v>0</v>
          </cell>
          <cell r="W509" t="str">
            <v>MED</v>
          </cell>
          <cell r="X509">
            <v>0</v>
          </cell>
          <cell r="Y509">
            <v>0</v>
          </cell>
          <cell r="Z509">
            <v>725105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I509" t="str">
            <v>Tomb</v>
          </cell>
          <cell r="AJ509" t="str">
            <v>T</v>
          </cell>
        </row>
        <row r="510">
          <cell r="A510" t="str">
            <v>0022743</v>
          </cell>
          <cell r="B510" t="str">
            <v>P90030610</v>
          </cell>
          <cell r="C510" t="str">
            <v>90030610</v>
          </cell>
          <cell r="D510" t="str">
            <v>COLLEGE ENTRYWAY BATHROOM REN 1990</v>
          </cell>
          <cell r="E510">
            <v>32933</v>
          </cell>
          <cell r="G510">
            <v>33298</v>
          </cell>
          <cell r="I510">
            <v>35415</v>
          </cell>
          <cell r="J510">
            <v>3924586</v>
          </cell>
          <cell r="K510">
            <v>3924584</v>
          </cell>
          <cell r="L510">
            <v>3924584</v>
          </cell>
          <cell r="M510">
            <v>1000000</v>
          </cell>
          <cell r="N510">
            <v>2924586</v>
          </cell>
          <cell r="O510">
            <v>200506</v>
          </cell>
          <cell r="P510">
            <v>3924584</v>
          </cell>
          <cell r="Q510" t="str">
            <v>71</v>
          </cell>
          <cell r="R510" t="str">
            <v>Residential - Undergraduate</v>
          </cell>
          <cell r="T510" t="b">
            <v>0</v>
          </cell>
          <cell r="U510" t="b">
            <v>1</v>
          </cell>
          <cell r="V510" t="b">
            <v>0</v>
          </cell>
          <cell r="W510" t="str">
            <v>Accounting And Contracts</v>
          </cell>
          <cell r="X510">
            <v>2924586</v>
          </cell>
          <cell r="Y510">
            <v>0</v>
          </cell>
          <cell r="Z510">
            <v>1000000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 t="str">
            <v>30</v>
          </cell>
          <cell r="AH510" t="str">
            <v>CM</v>
          </cell>
          <cell r="AI510" t="str">
            <v>FullyF</v>
          </cell>
          <cell r="AJ510" t="str">
            <v>FF</v>
          </cell>
        </row>
        <row r="511">
          <cell r="A511" t="str">
            <v>0022744</v>
          </cell>
          <cell r="D511" t="str">
            <v>BATTEL CHAPEL RENOVATION</v>
          </cell>
          <cell r="F511">
            <v>33054</v>
          </cell>
          <cell r="G511">
            <v>32233</v>
          </cell>
          <cell r="I511">
            <v>29952</v>
          </cell>
          <cell r="J511">
            <v>979825</v>
          </cell>
          <cell r="K511">
            <v>979825</v>
          </cell>
          <cell r="L511">
            <v>979825</v>
          </cell>
          <cell r="M511">
            <v>979824.66</v>
          </cell>
          <cell r="N511">
            <v>0</v>
          </cell>
          <cell r="O511">
            <v>200506</v>
          </cell>
          <cell r="P511">
            <v>979825</v>
          </cell>
          <cell r="Q511" t="str">
            <v>12</v>
          </cell>
          <cell r="R511" t="str">
            <v>Administrative &amp; University-Wide</v>
          </cell>
          <cell r="T511" t="b">
            <v>1</v>
          </cell>
          <cell r="U511" t="b">
            <v>1</v>
          </cell>
          <cell r="V511" t="b">
            <v>0</v>
          </cell>
          <cell r="W511" t="str">
            <v>PLN</v>
          </cell>
          <cell r="X511">
            <v>0</v>
          </cell>
          <cell r="Y511">
            <v>0</v>
          </cell>
          <cell r="Z511">
            <v>972913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I511" t="str">
            <v>Tomb</v>
          </cell>
          <cell r="AJ511" t="str">
            <v>T</v>
          </cell>
        </row>
        <row r="512">
          <cell r="A512" t="str">
            <v>0022745</v>
          </cell>
          <cell r="B512" t="str">
            <v>90031308</v>
          </cell>
          <cell r="C512" t="str">
            <v>90031308</v>
          </cell>
          <cell r="D512" t="str">
            <v>YUP ANNEX</v>
          </cell>
          <cell r="E512">
            <v>32933</v>
          </cell>
          <cell r="F512">
            <v>34607</v>
          </cell>
          <cell r="G512">
            <v>34334</v>
          </cell>
          <cell r="I512">
            <v>37592</v>
          </cell>
          <cell r="J512">
            <v>4317591</v>
          </cell>
          <cell r="K512">
            <v>4317590</v>
          </cell>
          <cell r="L512">
            <v>4317590</v>
          </cell>
          <cell r="M512">
            <v>4320422.79</v>
          </cell>
          <cell r="N512">
            <v>9272</v>
          </cell>
          <cell r="O512">
            <v>200506</v>
          </cell>
          <cell r="P512">
            <v>4317590</v>
          </cell>
          <cell r="Q512" t="str">
            <v>13</v>
          </cell>
          <cell r="R512" t="str">
            <v>Other</v>
          </cell>
          <cell r="T512" t="b">
            <v>1</v>
          </cell>
          <cell r="U512" t="b">
            <v>1</v>
          </cell>
          <cell r="V512" t="b">
            <v>0</v>
          </cell>
          <cell r="W512" t="str">
            <v>PLN</v>
          </cell>
          <cell r="X512">
            <v>0</v>
          </cell>
          <cell r="Y512">
            <v>9273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I512" t="str">
            <v>Tomb</v>
          </cell>
          <cell r="AJ512" t="str">
            <v>T</v>
          </cell>
        </row>
        <row r="513">
          <cell r="A513" t="str">
            <v>0022746</v>
          </cell>
          <cell r="D513" t="str">
            <v>LLCI 8TH FL INFECT DIS PHASE II</v>
          </cell>
          <cell r="E513">
            <v>32933</v>
          </cell>
          <cell r="F513">
            <v>33541</v>
          </cell>
          <cell r="G513">
            <v>33328</v>
          </cell>
          <cell r="I513">
            <v>34834</v>
          </cell>
          <cell r="J513">
            <v>283222</v>
          </cell>
          <cell r="K513">
            <v>283222</v>
          </cell>
          <cell r="L513">
            <v>283222</v>
          </cell>
          <cell r="M513">
            <v>283222.15000000002</v>
          </cell>
          <cell r="N513">
            <v>0</v>
          </cell>
          <cell r="O513">
            <v>200506</v>
          </cell>
          <cell r="P513">
            <v>283222</v>
          </cell>
          <cell r="Q513" t="str">
            <v>08</v>
          </cell>
          <cell r="R513" t="str">
            <v>Medicine</v>
          </cell>
          <cell r="T513" t="b">
            <v>1</v>
          </cell>
          <cell r="U513" t="b">
            <v>1</v>
          </cell>
          <cell r="V513" t="b">
            <v>0</v>
          </cell>
          <cell r="W513" t="str">
            <v>MED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I513" t="str">
            <v>Tomb</v>
          </cell>
          <cell r="AJ513" t="str">
            <v>T</v>
          </cell>
        </row>
        <row r="514">
          <cell r="A514" t="str">
            <v>0022748</v>
          </cell>
          <cell r="B514" t="str">
            <v>P89120510</v>
          </cell>
          <cell r="C514" t="str">
            <v>89120510</v>
          </cell>
          <cell r="D514" t="str">
            <v>ART GALLERY SEC &amp; FIRE ALARM SYS</v>
          </cell>
          <cell r="E514">
            <v>32933</v>
          </cell>
          <cell r="F514">
            <v>34334</v>
          </cell>
          <cell r="G514">
            <v>33756</v>
          </cell>
          <cell r="I514">
            <v>33789</v>
          </cell>
          <cell r="J514">
            <v>410500</v>
          </cell>
          <cell r="K514">
            <v>410500</v>
          </cell>
          <cell r="L514">
            <v>410500</v>
          </cell>
          <cell r="M514">
            <v>363999.32</v>
          </cell>
          <cell r="N514">
            <v>46501</v>
          </cell>
          <cell r="O514">
            <v>200506</v>
          </cell>
          <cell r="P514">
            <v>410500</v>
          </cell>
          <cell r="Q514" t="str">
            <v>26</v>
          </cell>
          <cell r="R514" t="str">
            <v>Art</v>
          </cell>
          <cell r="T514" t="b">
            <v>0</v>
          </cell>
          <cell r="U514" t="b">
            <v>1</v>
          </cell>
          <cell r="V514" t="b">
            <v>0</v>
          </cell>
          <cell r="W514" t="str">
            <v>Accounting And Contracts</v>
          </cell>
          <cell r="X514">
            <v>0</v>
          </cell>
          <cell r="Y514">
            <v>0</v>
          </cell>
          <cell r="Z514">
            <v>200000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 t="str">
            <v>20</v>
          </cell>
          <cell r="AH514" t="str">
            <v>PR</v>
          </cell>
          <cell r="AI514" t="str">
            <v>FullyF</v>
          </cell>
          <cell r="AJ514" t="str">
            <v>FF</v>
          </cell>
        </row>
        <row r="515">
          <cell r="A515" t="str">
            <v>0022749</v>
          </cell>
          <cell r="D515" t="str">
            <v>CHURCH ST 246 PURCHASE</v>
          </cell>
          <cell r="E515">
            <v>32964</v>
          </cell>
          <cell r="F515">
            <v>33054</v>
          </cell>
          <cell r="G515">
            <v>32963</v>
          </cell>
          <cell r="I515">
            <v>32965</v>
          </cell>
          <cell r="J515">
            <v>2700000</v>
          </cell>
          <cell r="K515">
            <v>2700000</v>
          </cell>
          <cell r="L515">
            <v>2700000</v>
          </cell>
          <cell r="M515">
            <v>2700000</v>
          </cell>
          <cell r="N515">
            <v>0</v>
          </cell>
          <cell r="O515">
            <v>200506</v>
          </cell>
          <cell r="P515">
            <v>2700000</v>
          </cell>
          <cell r="Q515" t="str">
            <v>13</v>
          </cell>
          <cell r="R515" t="str">
            <v>Other</v>
          </cell>
          <cell r="T515" t="b">
            <v>1</v>
          </cell>
          <cell r="U515" t="b">
            <v>1</v>
          </cell>
          <cell r="V515" t="b">
            <v>0</v>
          </cell>
          <cell r="W515" t="str">
            <v>FIN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I515" t="str">
            <v>Tomb</v>
          </cell>
          <cell r="AJ515" t="str">
            <v>T</v>
          </cell>
        </row>
        <row r="516">
          <cell r="A516" t="str">
            <v>0022750</v>
          </cell>
          <cell r="D516" t="str">
            <v>DIVINITY SCH LIBR ADDTN ALT</v>
          </cell>
          <cell r="F516">
            <v>31471</v>
          </cell>
          <cell r="G516">
            <v>30136</v>
          </cell>
          <cell r="J516">
            <v>0</v>
          </cell>
          <cell r="K516">
            <v>1392324</v>
          </cell>
          <cell r="L516">
            <v>1392324</v>
          </cell>
          <cell r="M516">
            <v>0</v>
          </cell>
          <cell r="N516">
            <v>0</v>
          </cell>
          <cell r="O516">
            <v>200506</v>
          </cell>
          <cell r="P516">
            <v>1392324</v>
          </cell>
          <cell r="Q516" t="str">
            <v>0</v>
          </cell>
          <cell r="R516" t="str">
            <v>UNASSIGNED</v>
          </cell>
          <cell r="T516" t="b">
            <v>1</v>
          </cell>
          <cell r="U516" t="b">
            <v>1</v>
          </cell>
          <cell r="V516" t="b">
            <v>1</v>
          </cell>
          <cell r="W516" t="str">
            <v>PLN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I516" t="str">
            <v>Tomb</v>
          </cell>
          <cell r="AJ516" t="str">
            <v>T</v>
          </cell>
        </row>
        <row r="517">
          <cell r="A517" t="str">
            <v>0022751</v>
          </cell>
          <cell r="B517" t="str">
            <v>C90040102</v>
          </cell>
          <cell r="C517" t="str">
            <v>90040102</v>
          </cell>
          <cell r="D517" t="str">
            <v>HIGH 28 ACQUISITION</v>
          </cell>
          <cell r="E517">
            <v>32964</v>
          </cell>
          <cell r="F517">
            <v>33054</v>
          </cell>
          <cell r="G517">
            <v>33054</v>
          </cell>
          <cell r="I517">
            <v>32989</v>
          </cell>
          <cell r="J517">
            <v>566828</v>
          </cell>
          <cell r="K517">
            <v>566828</v>
          </cell>
          <cell r="L517">
            <v>566828</v>
          </cell>
          <cell r="M517">
            <v>0</v>
          </cell>
          <cell r="N517">
            <v>566828</v>
          </cell>
          <cell r="O517">
            <v>200506</v>
          </cell>
          <cell r="P517">
            <v>566828</v>
          </cell>
          <cell r="Q517" t="str">
            <v>61</v>
          </cell>
          <cell r="R517" t="str">
            <v>Admin&amp;Other Other</v>
          </cell>
          <cell r="T517" t="b">
            <v>0</v>
          </cell>
          <cell r="U517" t="b">
            <v>1</v>
          </cell>
          <cell r="V517" t="b">
            <v>0</v>
          </cell>
          <cell r="W517" t="str">
            <v>Finance-General Administration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 t="str">
            <v>60</v>
          </cell>
          <cell r="AH517" t="str">
            <v>AC</v>
          </cell>
          <cell r="AI517" t="str">
            <v>FullyF</v>
          </cell>
          <cell r="AJ517" t="str">
            <v>FF</v>
          </cell>
        </row>
        <row r="518">
          <cell r="A518" t="str">
            <v>0022752</v>
          </cell>
          <cell r="B518" t="str">
            <v>F90050101</v>
          </cell>
          <cell r="C518" t="str">
            <v>90050101</v>
          </cell>
          <cell r="D518" t="str">
            <v>INGALLS SKATING RINK REPAIRS</v>
          </cell>
          <cell r="E518">
            <v>32994</v>
          </cell>
          <cell r="G518">
            <v>33664</v>
          </cell>
          <cell r="I518">
            <v>35415</v>
          </cell>
          <cell r="J518">
            <v>105001</v>
          </cell>
          <cell r="K518">
            <v>105001</v>
          </cell>
          <cell r="L518">
            <v>105001</v>
          </cell>
          <cell r="M518">
            <v>72959.28</v>
          </cell>
          <cell r="N518">
            <v>32042</v>
          </cell>
          <cell r="O518">
            <v>200506</v>
          </cell>
          <cell r="P518">
            <v>105001</v>
          </cell>
          <cell r="Q518" t="str">
            <v>10</v>
          </cell>
          <cell r="R518" t="str">
            <v>Athletics</v>
          </cell>
          <cell r="T518" t="b">
            <v>1</v>
          </cell>
          <cell r="U518" t="b">
            <v>1</v>
          </cell>
          <cell r="V518" t="b">
            <v>0</v>
          </cell>
          <cell r="W518" t="str">
            <v>Accounting And Contracts</v>
          </cell>
          <cell r="X518">
            <v>0</v>
          </cell>
          <cell r="Y518">
            <v>32042</v>
          </cell>
          <cell r="Z518">
            <v>72959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I518" t="str">
            <v>Tomb</v>
          </cell>
          <cell r="AJ518" t="str">
            <v>T</v>
          </cell>
        </row>
        <row r="519">
          <cell r="A519" t="str">
            <v>0022753</v>
          </cell>
          <cell r="B519" t="str">
            <v>90050103</v>
          </cell>
          <cell r="C519" t="str">
            <v>90050103</v>
          </cell>
          <cell r="D519" t="str">
            <v>SPP &amp; YSM/YNHH STEAM</v>
          </cell>
          <cell r="E519">
            <v>32994</v>
          </cell>
          <cell r="F519">
            <v>33238</v>
          </cell>
          <cell r="G519">
            <v>33328</v>
          </cell>
          <cell r="I519">
            <v>35919</v>
          </cell>
          <cell r="J519">
            <v>160000</v>
          </cell>
          <cell r="K519">
            <v>160000</v>
          </cell>
          <cell r="L519">
            <v>160000</v>
          </cell>
          <cell r="M519">
            <v>0</v>
          </cell>
          <cell r="N519">
            <v>160000</v>
          </cell>
          <cell r="O519">
            <v>200506</v>
          </cell>
          <cell r="P519">
            <v>160000</v>
          </cell>
          <cell r="Q519" t="str">
            <v>11</v>
          </cell>
          <cell r="R519" t="str">
            <v>Utilities &amp; Infrastructure</v>
          </cell>
          <cell r="T519" t="b">
            <v>1</v>
          </cell>
          <cell r="U519" t="b">
            <v>1</v>
          </cell>
          <cell r="V519" t="b">
            <v>0</v>
          </cell>
          <cell r="W519" t="str">
            <v>MGT</v>
          </cell>
          <cell r="X519">
            <v>0</v>
          </cell>
          <cell r="Y519">
            <v>160000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I519" t="str">
            <v>Tomb</v>
          </cell>
          <cell r="AJ519" t="str">
            <v>T</v>
          </cell>
        </row>
        <row r="520">
          <cell r="A520" t="str">
            <v>0022754</v>
          </cell>
          <cell r="D520" t="str">
            <v>GESELL BUILDING ACQUISITION</v>
          </cell>
          <cell r="E520">
            <v>32994</v>
          </cell>
          <cell r="F520">
            <v>33054</v>
          </cell>
          <cell r="G520">
            <v>32963</v>
          </cell>
          <cell r="I520">
            <v>34936</v>
          </cell>
          <cell r="J520">
            <v>2132888</v>
          </cell>
          <cell r="K520">
            <v>2132888</v>
          </cell>
          <cell r="L520">
            <v>2132888</v>
          </cell>
          <cell r="M520">
            <v>2132887.6</v>
          </cell>
          <cell r="N520">
            <v>0</v>
          </cell>
          <cell r="O520">
            <v>200506</v>
          </cell>
          <cell r="P520">
            <v>2132888</v>
          </cell>
          <cell r="Q520" t="str">
            <v>13</v>
          </cell>
          <cell r="R520" t="str">
            <v>Other</v>
          </cell>
          <cell r="T520" t="b">
            <v>1</v>
          </cell>
          <cell r="U520" t="b">
            <v>1</v>
          </cell>
          <cell r="V520" t="b">
            <v>0</v>
          </cell>
          <cell r="W520" t="str">
            <v>FIN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I520" t="str">
            <v>Tomb</v>
          </cell>
          <cell r="AJ520" t="str">
            <v>T</v>
          </cell>
        </row>
        <row r="521">
          <cell r="A521" t="str">
            <v>0022755</v>
          </cell>
          <cell r="D521" t="str">
            <v>MED SCH AIR CONDITIONING</v>
          </cell>
          <cell r="J521">
            <v>0</v>
          </cell>
          <cell r="K521">
            <v>146960</v>
          </cell>
          <cell r="L521">
            <v>146960</v>
          </cell>
          <cell r="M521">
            <v>0</v>
          </cell>
          <cell r="N521">
            <v>0</v>
          </cell>
          <cell r="O521">
            <v>200506</v>
          </cell>
          <cell r="P521">
            <v>146960</v>
          </cell>
          <cell r="Q521" t="str">
            <v>0</v>
          </cell>
          <cell r="R521" t="str">
            <v>UNASSIGNED</v>
          </cell>
          <cell r="T521" t="b">
            <v>1</v>
          </cell>
          <cell r="U521" t="b">
            <v>1</v>
          </cell>
          <cell r="V521" t="b">
            <v>1</v>
          </cell>
          <cell r="W521" t="str">
            <v>PLN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I521" t="str">
            <v>Tomb</v>
          </cell>
          <cell r="AJ521" t="str">
            <v>T</v>
          </cell>
        </row>
        <row r="522">
          <cell r="A522" t="str">
            <v>0022756</v>
          </cell>
          <cell r="D522" t="str">
            <v>WASHINGTON 225 GENFOOD, RECORD OLD PURCHASE</v>
          </cell>
          <cell r="E522">
            <v>32994</v>
          </cell>
          <cell r="F522">
            <v>33785</v>
          </cell>
          <cell r="G522">
            <v>33785</v>
          </cell>
          <cell r="I522">
            <v>34834</v>
          </cell>
          <cell r="J522">
            <v>1287524</v>
          </cell>
          <cell r="K522">
            <v>1287524</v>
          </cell>
          <cell r="L522">
            <v>1287524</v>
          </cell>
          <cell r="M522">
            <v>1287523.8799999999</v>
          </cell>
          <cell r="N522">
            <v>0</v>
          </cell>
          <cell r="O522">
            <v>200506</v>
          </cell>
          <cell r="P522">
            <v>1287524</v>
          </cell>
          <cell r="Q522" t="str">
            <v>08</v>
          </cell>
          <cell r="R522" t="str">
            <v>Medicine</v>
          </cell>
          <cell r="T522" t="b">
            <v>1</v>
          </cell>
          <cell r="U522" t="b">
            <v>1</v>
          </cell>
          <cell r="V522" t="b">
            <v>0</v>
          </cell>
          <cell r="W522" t="str">
            <v>MED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I522" t="str">
            <v>Tomb</v>
          </cell>
          <cell r="AJ522" t="str">
            <v>T</v>
          </cell>
        </row>
        <row r="523">
          <cell r="A523" t="str">
            <v>0022757</v>
          </cell>
          <cell r="D523" t="str">
            <v>PEABODY COMPUTER ACQUISITION</v>
          </cell>
          <cell r="E523">
            <v>32994</v>
          </cell>
          <cell r="F523">
            <v>33724</v>
          </cell>
          <cell r="G523">
            <v>33724</v>
          </cell>
          <cell r="I523">
            <v>33736</v>
          </cell>
          <cell r="J523">
            <v>53474</v>
          </cell>
          <cell r="K523">
            <v>53474</v>
          </cell>
          <cell r="L523">
            <v>53474</v>
          </cell>
          <cell r="M523">
            <v>53474.02</v>
          </cell>
          <cell r="N523">
            <v>0</v>
          </cell>
          <cell r="O523">
            <v>200506</v>
          </cell>
          <cell r="P523">
            <v>53474</v>
          </cell>
          <cell r="Q523" t="str">
            <v>12</v>
          </cell>
          <cell r="R523" t="str">
            <v>Administrative &amp; University-Wide</v>
          </cell>
          <cell r="T523" t="b">
            <v>1</v>
          </cell>
          <cell r="U523" t="b">
            <v>1</v>
          </cell>
          <cell r="V523" t="b">
            <v>0</v>
          </cell>
          <cell r="W523" t="str">
            <v>FIN</v>
          </cell>
          <cell r="X523">
            <v>0</v>
          </cell>
          <cell r="Y523">
            <v>0</v>
          </cell>
          <cell r="Z523">
            <v>3474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I523" t="str">
            <v>Tomb</v>
          </cell>
          <cell r="AJ523" t="str">
            <v>T</v>
          </cell>
        </row>
        <row r="524">
          <cell r="A524" t="str">
            <v>0022758</v>
          </cell>
          <cell r="D524" t="str">
            <v>MEDICAL CENTER TEL SYS EXP</v>
          </cell>
          <cell r="E524">
            <v>32994</v>
          </cell>
          <cell r="F524">
            <v>33328</v>
          </cell>
          <cell r="G524">
            <v>33146</v>
          </cell>
          <cell r="I524">
            <v>34719</v>
          </cell>
          <cell r="J524">
            <v>269138</v>
          </cell>
          <cell r="K524">
            <v>269138</v>
          </cell>
          <cell r="L524">
            <v>269138</v>
          </cell>
          <cell r="M524">
            <v>268998</v>
          </cell>
          <cell r="N524">
            <v>140</v>
          </cell>
          <cell r="O524">
            <v>200506</v>
          </cell>
          <cell r="P524">
            <v>269138</v>
          </cell>
          <cell r="Q524" t="str">
            <v>12</v>
          </cell>
          <cell r="R524" t="str">
            <v>Administrative &amp; University-Wide</v>
          </cell>
          <cell r="T524" t="b">
            <v>1</v>
          </cell>
          <cell r="U524" t="b">
            <v>1</v>
          </cell>
          <cell r="V524" t="b">
            <v>1</v>
          </cell>
          <cell r="W524" t="str">
            <v>FIN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I524" t="str">
            <v>Tomb</v>
          </cell>
          <cell r="AJ524" t="str">
            <v>T</v>
          </cell>
        </row>
        <row r="525">
          <cell r="A525" t="str">
            <v>0022759</v>
          </cell>
          <cell r="D525" t="str">
            <v>LAKE PLACE 20-34 PURCHASE</v>
          </cell>
          <cell r="E525">
            <v>32994</v>
          </cell>
          <cell r="F525">
            <v>33268</v>
          </cell>
          <cell r="G525">
            <v>32963</v>
          </cell>
          <cell r="I525">
            <v>33017</v>
          </cell>
          <cell r="J525">
            <v>954920</v>
          </cell>
          <cell r="K525">
            <v>954920</v>
          </cell>
          <cell r="L525">
            <v>954920</v>
          </cell>
          <cell r="M525">
            <v>0</v>
          </cell>
          <cell r="N525">
            <v>954920</v>
          </cell>
          <cell r="O525">
            <v>200506</v>
          </cell>
          <cell r="P525">
            <v>954920</v>
          </cell>
          <cell r="Q525" t="str">
            <v>13</v>
          </cell>
          <cell r="R525" t="str">
            <v>Other</v>
          </cell>
          <cell r="T525" t="b">
            <v>1</v>
          </cell>
          <cell r="U525" t="b">
            <v>1</v>
          </cell>
          <cell r="V525" t="b">
            <v>0</v>
          </cell>
          <cell r="W525" t="str">
            <v>FIN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I525" t="str">
            <v>Tomb</v>
          </cell>
          <cell r="AJ525" t="str">
            <v>T</v>
          </cell>
        </row>
        <row r="526">
          <cell r="A526" t="str">
            <v>0022763</v>
          </cell>
          <cell r="D526" t="str">
            <v>PROSPECT ST 51 COMP SC</v>
          </cell>
          <cell r="E526">
            <v>30863</v>
          </cell>
          <cell r="F526">
            <v>33054</v>
          </cell>
          <cell r="G526">
            <v>33328</v>
          </cell>
          <cell r="I526">
            <v>34939</v>
          </cell>
          <cell r="J526">
            <v>8436056</v>
          </cell>
          <cell r="K526">
            <v>8436056</v>
          </cell>
          <cell r="L526">
            <v>8436056</v>
          </cell>
          <cell r="M526">
            <v>8498266.4100000001</v>
          </cell>
          <cell r="N526">
            <v>0</v>
          </cell>
          <cell r="O526">
            <v>200506</v>
          </cell>
          <cell r="P526">
            <v>8436056</v>
          </cell>
          <cell r="Q526" t="str">
            <v>05</v>
          </cell>
          <cell r="R526" t="str">
            <v>Academic Space: Non-Science</v>
          </cell>
          <cell r="T526" t="b">
            <v>1</v>
          </cell>
          <cell r="U526" t="b">
            <v>1</v>
          </cell>
          <cell r="V526" t="b">
            <v>0</v>
          </cell>
          <cell r="W526" t="str">
            <v>MGT</v>
          </cell>
          <cell r="X526">
            <v>0</v>
          </cell>
          <cell r="Y526">
            <v>0</v>
          </cell>
          <cell r="Z526">
            <v>8117148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I526" t="str">
            <v>Tomb</v>
          </cell>
          <cell r="AJ526" t="str">
            <v>T</v>
          </cell>
        </row>
        <row r="527">
          <cell r="A527" t="str">
            <v>0022765</v>
          </cell>
          <cell r="B527" t="str">
            <v>P90052901</v>
          </cell>
          <cell r="C527" t="str">
            <v>90052901</v>
          </cell>
          <cell r="D527" t="str">
            <v>LEPH CHEMICAL WASTE FACILITY</v>
          </cell>
          <cell r="E527">
            <v>32994</v>
          </cell>
          <cell r="F527">
            <v>33969</v>
          </cell>
          <cell r="G527">
            <v>33756</v>
          </cell>
          <cell r="I527">
            <v>34834</v>
          </cell>
          <cell r="J527">
            <v>771507</v>
          </cell>
          <cell r="K527">
            <v>771507</v>
          </cell>
          <cell r="L527">
            <v>771507</v>
          </cell>
          <cell r="M527">
            <v>0</v>
          </cell>
          <cell r="N527">
            <v>771507</v>
          </cell>
          <cell r="O527">
            <v>200506</v>
          </cell>
          <cell r="P527">
            <v>771507</v>
          </cell>
          <cell r="Q527" t="str">
            <v>80</v>
          </cell>
          <cell r="R527" t="str">
            <v>Medicine</v>
          </cell>
          <cell r="T527" t="b">
            <v>0</v>
          </cell>
          <cell r="U527" t="b">
            <v>1</v>
          </cell>
          <cell r="V527" t="b">
            <v>0</v>
          </cell>
          <cell r="W527" t="str">
            <v>Asset Management</v>
          </cell>
          <cell r="X527">
            <v>0</v>
          </cell>
          <cell r="Y527">
            <v>771507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 t="str">
            <v>30</v>
          </cell>
          <cell r="AH527" t="str">
            <v>CM</v>
          </cell>
          <cell r="AI527" t="str">
            <v>FullyF</v>
          </cell>
          <cell r="AJ527" t="str">
            <v>FF</v>
          </cell>
        </row>
        <row r="528">
          <cell r="A528" t="str">
            <v>0022766</v>
          </cell>
          <cell r="D528" t="str">
            <v>INGALLS RINK IMPROVEMENTS</v>
          </cell>
          <cell r="F528">
            <v>31958</v>
          </cell>
          <cell r="G528">
            <v>30136</v>
          </cell>
          <cell r="J528">
            <v>0</v>
          </cell>
          <cell r="K528">
            <v>132734</v>
          </cell>
          <cell r="L528">
            <v>132734</v>
          </cell>
          <cell r="M528">
            <v>0</v>
          </cell>
          <cell r="N528">
            <v>0</v>
          </cell>
          <cell r="O528">
            <v>200506</v>
          </cell>
          <cell r="P528">
            <v>132734</v>
          </cell>
          <cell r="Q528" t="str">
            <v>0</v>
          </cell>
          <cell r="R528" t="str">
            <v>UNASSIGNED</v>
          </cell>
          <cell r="T528" t="b">
            <v>1</v>
          </cell>
          <cell r="U528" t="b">
            <v>1</v>
          </cell>
          <cell r="V528" t="b">
            <v>1</v>
          </cell>
          <cell r="W528" t="str">
            <v>PLN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I528" t="str">
            <v>Tomb</v>
          </cell>
          <cell r="AJ528" t="str">
            <v>T</v>
          </cell>
        </row>
        <row r="529">
          <cell r="A529" t="str">
            <v>0022767</v>
          </cell>
          <cell r="B529" t="str">
            <v>P90052911</v>
          </cell>
          <cell r="C529" t="str">
            <v>90052911</v>
          </cell>
          <cell r="D529" t="str">
            <v>BERKELEY COLLEGE HVAC</v>
          </cell>
          <cell r="E529">
            <v>32994</v>
          </cell>
          <cell r="F529">
            <v>33419</v>
          </cell>
          <cell r="G529">
            <v>33298</v>
          </cell>
          <cell r="I529">
            <v>33444</v>
          </cell>
          <cell r="J529">
            <v>211748</v>
          </cell>
          <cell r="K529">
            <v>211748</v>
          </cell>
          <cell r="L529">
            <v>211748</v>
          </cell>
          <cell r="M529">
            <v>0</v>
          </cell>
          <cell r="N529">
            <v>211748</v>
          </cell>
          <cell r="O529">
            <v>200506</v>
          </cell>
          <cell r="P529">
            <v>211748</v>
          </cell>
          <cell r="Q529" t="str">
            <v>71</v>
          </cell>
          <cell r="R529" t="str">
            <v>Residential - Undergraduate</v>
          </cell>
          <cell r="T529" t="b">
            <v>0</v>
          </cell>
          <cell r="U529" t="b">
            <v>1</v>
          </cell>
          <cell r="V529" t="b">
            <v>0</v>
          </cell>
          <cell r="W529" t="str">
            <v>Accounting And Contracts</v>
          </cell>
          <cell r="X529">
            <v>211748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 t="str">
            <v>30</v>
          </cell>
          <cell r="AH529" t="str">
            <v>CM</v>
          </cell>
          <cell r="AI529" t="str">
            <v>FullyF</v>
          </cell>
          <cell r="AJ529" t="str">
            <v>FF</v>
          </cell>
        </row>
        <row r="530">
          <cell r="A530" t="str">
            <v>0022768</v>
          </cell>
          <cell r="D530" t="str">
            <v>FRRF 1990-1991</v>
          </cell>
          <cell r="E530">
            <v>32994</v>
          </cell>
          <cell r="F530">
            <v>33969</v>
          </cell>
          <cell r="G530">
            <v>33328</v>
          </cell>
          <cell r="I530">
            <v>35850</v>
          </cell>
          <cell r="J530">
            <v>8216994</v>
          </cell>
          <cell r="K530">
            <v>8216989</v>
          </cell>
          <cell r="L530">
            <v>8216989</v>
          </cell>
          <cell r="M530">
            <v>8216993.7999999998</v>
          </cell>
          <cell r="N530">
            <v>0</v>
          </cell>
          <cell r="O530">
            <v>200506</v>
          </cell>
          <cell r="P530">
            <v>8216989</v>
          </cell>
          <cell r="Q530" t="str">
            <v>13</v>
          </cell>
          <cell r="R530" t="str">
            <v>Other</v>
          </cell>
          <cell r="T530" t="b">
            <v>1</v>
          </cell>
          <cell r="U530" t="b">
            <v>1</v>
          </cell>
          <cell r="V530" t="b">
            <v>0</v>
          </cell>
          <cell r="W530" t="str">
            <v>MGT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I530" t="str">
            <v>Tomb</v>
          </cell>
          <cell r="AJ530" t="str">
            <v>T</v>
          </cell>
        </row>
        <row r="531">
          <cell r="A531" t="str">
            <v>0022769</v>
          </cell>
          <cell r="D531" t="str">
            <v>YPB ADDITIONAL COST</v>
          </cell>
          <cell r="E531">
            <v>33025</v>
          </cell>
          <cell r="F531">
            <v>33449</v>
          </cell>
          <cell r="G531">
            <v>32963</v>
          </cell>
          <cell r="I531">
            <v>34834</v>
          </cell>
          <cell r="J531">
            <v>80379</v>
          </cell>
          <cell r="K531">
            <v>80379</v>
          </cell>
          <cell r="L531">
            <v>80379</v>
          </cell>
          <cell r="M531">
            <v>80378.820000000007</v>
          </cell>
          <cell r="N531">
            <v>0</v>
          </cell>
          <cell r="O531">
            <v>200506</v>
          </cell>
          <cell r="P531">
            <v>80379</v>
          </cell>
          <cell r="Q531" t="str">
            <v>08</v>
          </cell>
          <cell r="R531" t="str">
            <v>Medicine</v>
          </cell>
          <cell r="T531" t="b">
            <v>1</v>
          </cell>
          <cell r="U531" t="b">
            <v>1</v>
          </cell>
          <cell r="V531" t="b">
            <v>0</v>
          </cell>
          <cell r="W531" t="str">
            <v>MED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I531" t="str">
            <v>Tomb</v>
          </cell>
          <cell r="AJ531" t="str">
            <v>T</v>
          </cell>
        </row>
        <row r="532">
          <cell r="A532" t="str">
            <v>0022770</v>
          </cell>
          <cell r="B532" t="str">
            <v>90061201</v>
          </cell>
          <cell r="C532" t="str">
            <v>90061201</v>
          </cell>
          <cell r="D532" t="str">
            <v>LEPH ROOF REPLACEMENT</v>
          </cell>
          <cell r="E532">
            <v>33025</v>
          </cell>
          <cell r="F532">
            <v>33419</v>
          </cell>
          <cell r="G532">
            <v>33328</v>
          </cell>
          <cell r="I532">
            <v>34834</v>
          </cell>
          <cell r="J532">
            <v>294802</v>
          </cell>
          <cell r="K532">
            <v>294802</v>
          </cell>
          <cell r="L532">
            <v>294802</v>
          </cell>
          <cell r="M532">
            <v>299774.71999999997</v>
          </cell>
          <cell r="N532">
            <v>0</v>
          </cell>
          <cell r="O532">
            <v>200506</v>
          </cell>
          <cell r="P532">
            <v>294802</v>
          </cell>
          <cell r="Q532" t="str">
            <v>08</v>
          </cell>
          <cell r="R532" t="str">
            <v>Medicine</v>
          </cell>
          <cell r="T532" t="b">
            <v>1</v>
          </cell>
          <cell r="U532" t="b">
            <v>1</v>
          </cell>
          <cell r="V532" t="b">
            <v>0</v>
          </cell>
          <cell r="W532" t="str">
            <v>MED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I532" t="str">
            <v>Tomb</v>
          </cell>
          <cell r="AJ532" t="str">
            <v>T</v>
          </cell>
        </row>
        <row r="533">
          <cell r="A533" t="str">
            <v>0022775</v>
          </cell>
          <cell r="D533" t="str">
            <v>VIAL CRUSHER VENTILATION</v>
          </cell>
          <cell r="E533">
            <v>33025</v>
          </cell>
          <cell r="F533">
            <v>33511</v>
          </cell>
          <cell r="G533">
            <v>33328</v>
          </cell>
          <cell r="I533">
            <v>34719</v>
          </cell>
          <cell r="J533">
            <v>19030</v>
          </cell>
          <cell r="K533">
            <v>19030</v>
          </cell>
          <cell r="L533">
            <v>19030</v>
          </cell>
          <cell r="M533">
            <v>0</v>
          </cell>
          <cell r="N533">
            <v>19030</v>
          </cell>
          <cell r="O533">
            <v>200506</v>
          </cell>
          <cell r="P533">
            <v>19030</v>
          </cell>
          <cell r="Q533" t="str">
            <v>13</v>
          </cell>
          <cell r="R533" t="str">
            <v>Other</v>
          </cell>
          <cell r="T533" t="b">
            <v>1</v>
          </cell>
          <cell r="U533" t="b">
            <v>1</v>
          </cell>
          <cell r="V533" t="b">
            <v>0</v>
          </cell>
          <cell r="W533" t="str">
            <v>FIN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I533" t="str">
            <v>Tomb</v>
          </cell>
          <cell r="AJ533" t="str">
            <v>T</v>
          </cell>
        </row>
        <row r="534">
          <cell r="A534" t="str">
            <v>0022777</v>
          </cell>
          <cell r="B534" t="str">
            <v>C83060101</v>
          </cell>
          <cell r="C534" t="str">
            <v>83060101</v>
          </cell>
          <cell r="D534" t="str">
            <v>PROSPECT ST 242</v>
          </cell>
          <cell r="E534">
            <v>30468</v>
          </cell>
          <cell r="F534">
            <v>32324</v>
          </cell>
          <cell r="G534">
            <v>31593</v>
          </cell>
          <cell r="I534">
            <v>33053</v>
          </cell>
          <cell r="J534">
            <v>321947</v>
          </cell>
          <cell r="K534">
            <v>321947</v>
          </cell>
          <cell r="L534">
            <v>321947</v>
          </cell>
          <cell r="M534">
            <v>0</v>
          </cell>
          <cell r="N534">
            <v>321947</v>
          </cell>
          <cell r="O534">
            <v>200506</v>
          </cell>
          <cell r="P534">
            <v>321947</v>
          </cell>
          <cell r="Q534" t="str">
            <v>61</v>
          </cell>
          <cell r="R534" t="str">
            <v>Admin&amp;Other Other</v>
          </cell>
          <cell r="T534" t="b">
            <v>0</v>
          </cell>
          <cell r="U534" t="b">
            <v>1</v>
          </cell>
          <cell r="V534" t="b">
            <v>0</v>
          </cell>
          <cell r="W534" t="str">
            <v>Finance-General Administration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 t="str">
            <v>20</v>
          </cell>
          <cell r="AH534" t="str">
            <v>PR</v>
          </cell>
          <cell r="AI534" t="str">
            <v>FullyF</v>
          </cell>
          <cell r="AJ534" t="str">
            <v>FF</v>
          </cell>
        </row>
        <row r="535">
          <cell r="A535" t="str">
            <v>0022778</v>
          </cell>
          <cell r="D535" t="str">
            <v>YORK STREET 266-268</v>
          </cell>
          <cell r="E535">
            <v>30468</v>
          </cell>
          <cell r="F535">
            <v>32324</v>
          </cell>
          <cell r="G535">
            <v>30136</v>
          </cell>
          <cell r="J535">
            <v>28250</v>
          </cell>
          <cell r="K535">
            <v>28250</v>
          </cell>
          <cell r="L535">
            <v>28250</v>
          </cell>
          <cell r="M535">
            <v>0</v>
          </cell>
          <cell r="N535">
            <v>0</v>
          </cell>
          <cell r="O535">
            <v>200506</v>
          </cell>
          <cell r="P535">
            <v>28250</v>
          </cell>
          <cell r="Q535" t="str">
            <v>0</v>
          </cell>
          <cell r="R535" t="str">
            <v>UNASSIGNED</v>
          </cell>
          <cell r="T535" t="b">
            <v>1</v>
          </cell>
          <cell r="U535" t="b">
            <v>1</v>
          </cell>
          <cell r="V535" t="b">
            <v>1</v>
          </cell>
          <cell r="W535" t="str">
            <v>PLN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I535" t="str">
            <v>Tomb</v>
          </cell>
          <cell r="AJ535" t="str">
            <v>T</v>
          </cell>
        </row>
        <row r="536">
          <cell r="A536" t="str">
            <v>0022779</v>
          </cell>
          <cell r="D536" t="str">
            <v>WALL ST 82-90</v>
          </cell>
          <cell r="E536">
            <v>30468</v>
          </cell>
          <cell r="F536">
            <v>32324</v>
          </cell>
          <cell r="G536">
            <v>30136</v>
          </cell>
          <cell r="I536">
            <v>33053</v>
          </cell>
          <cell r="J536">
            <v>90319</v>
          </cell>
          <cell r="K536">
            <v>90319</v>
          </cell>
          <cell r="L536">
            <v>90319</v>
          </cell>
          <cell r="M536">
            <v>0</v>
          </cell>
          <cell r="N536">
            <v>90319</v>
          </cell>
          <cell r="O536">
            <v>200506</v>
          </cell>
          <cell r="P536">
            <v>90319</v>
          </cell>
          <cell r="Q536" t="str">
            <v>13</v>
          </cell>
          <cell r="R536" t="str">
            <v>Other</v>
          </cell>
          <cell r="T536" t="b">
            <v>1</v>
          </cell>
          <cell r="U536" t="b">
            <v>1</v>
          </cell>
          <cell r="V536" t="b">
            <v>0</v>
          </cell>
          <cell r="W536" t="str">
            <v>PLN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I536" t="str">
            <v>Tomb</v>
          </cell>
          <cell r="AJ536" t="str">
            <v>T</v>
          </cell>
        </row>
        <row r="537">
          <cell r="A537" t="str">
            <v>0022780</v>
          </cell>
          <cell r="D537" t="str">
            <v>YORK STREET 264</v>
          </cell>
          <cell r="E537">
            <v>30468</v>
          </cell>
          <cell r="F537">
            <v>32324</v>
          </cell>
          <cell r="G537">
            <v>30136</v>
          </cell>
          <cell r="J537">
            <v>0</v>
          </cell>
          <cell r="K537">
            <v>63191</v>
          </cell>
          <cell r="L537">
            <v>63191</v>
          </cell>
          <cell r="M537">
            <v>0</v>
          </cell>
          <cell r="N537">
            <v>0</v>
          </cell>
          <cell r="O537">
            <v>200506</v>
          </cell>
          <cell r="P537">
            <v>63191</v>
          </cell>
          <cell r="Q537" t="str">
            <v>0</v>
          </cell>
          <cell r="R537" t="str">
            <v>UNASSIGNED</v>
          </cell>
          <cell r="T537" t="b">
            <v>1</v>
          </cell>
          <cell r="U537" t="b">
            <v>1</v>
          </cell>
          <cell r="V537" t="b">
            <v>1</v>
          </cell>
          <cell r="W537" t="str">
            <v>PLN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I537" t="str">
            <v>Tomb</v>
          </cell>
          <cell r="AJ537" t="str">
            <v>T</v>
          </cell>
        </row>
        <row r="538">
          <cell r="A538" t="str">
            <v>0022781</v>
          </cell>
          <cell r="D538" t="str">
            <v>STERL CHEM LAB-RM 171-ZIEGLER</v>
          </cell>
          <cell r="E538">
            <v>30926</v>
          </cell>
          <cell r="F538">
            <v>33054</v>
          </cell>
          <cell r="G538">
            <v>30136</v>
          </cell>
          <cell r="J538">
            <v>0</v>
          </cell>
          <cell r="K538">
            <v>89329</v>
          </cell>
          <cell r="L538">
            <v>89329</v>
          </cell>
          <cell r="M538">
            <v>0</v>
          </cell>
          <cell r="N538">
            <v>0</v>
          </cell>
          <cell r="O538">
            <v>200506</v>
          </cell>
          <cell r="P538">
            <v>89329</v>
          </cell>
          <cell r="Q538" t="str">
            <v>0</v>
          </cell>
          <cell r="R538" t="str">
            <v>UNASSIGNED</v>
          </cell>
          <cell r="T538" t="b">
            <v>1</v>
          </cell>
          <cell r="U538" t="b">
            <v>1</v>
          </cell>
          <cell r="V538" t="b">
            <v>1</v>
          </cell>
          <cell r="W538" t="str">
            <v>PLN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I538" t="str">
            <v>Tomb</v>
          </cell>
          <cell r="AJ538" t="str">
            <v>T</v>
          </cell>
        </row>
        <row r="539">
          <cell r="A539" t="str">
            <v>0022782</v>
          </cell>
          <cell r="D539" t="str">
            <v>STERL CHEM LAB FRONT OFFICE</v>
          </cell>
          <cell r="E539">
            <v>30926</v>
          </cell>
          <cell r="F539">
            <v>33054</v>
          </cell>
          <cell r="G539">
            <v>30136</v>
          </cell>
          <cell r="J539">
            <v>0</v>
          </cell>
          <cell r="K539">
            <v>129959</v>
          </cell>
          <cell r="L539">
            <v>129959</v>
          </cell>
          <cell r="M539">
            <v>0</v>
          </cell>
          <cell r="N539">
            <v>0</v>
          </cell>
          <cell r="O539">
            <v>200506</v>
          </cell>
          <cell r="P539">
            <v>129959</v>
          </cell>
          <cell r="Q539" t="str">
            <v>0</v>
          </cell>
          <cell r="R539" t="str">
            <v>UNASSIGNED</v>
          </cell>
          <cell r="T539" t="b">
            <v>1</v>
          </cell>
          <cell r="U539" t="b">
            <v>1</v>
          </cell>
          <cell r="V539" t="b">
            <v>1</v>
          </cell>
          <cell r="W539" t="str">
            <v>PLN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I539" t="str">
            <v>Tomb</v>
          </cell>
          <cell r="AJ539" t="str">
            <v>T</v>
          </cell>
        </row>
        <row r="540">
          <cell r="A540" t="str">
            <v>0022783</v>
          </cell>
          <cell r="D540" t="str">
            <v>STERLING CHEMISTRY 5 YEAR PLAN</v>
          </cell>
          <cell r="E540">
            <v>30926</v>
          </cell>
          <cell r="F540">
            <v>33054</v>
          </cell>
          <cell r="G540">
            <v>30136</v>
          </cell>
          <cell r="J540">
            <v>0</v>
          </cell>
          <cell r="K540">
            <v>3918</v>
          </cell>
          <cell r="L540">
            <v>3918</v>
          </cell>
          <cell r="M540">
            <v>0</v>
          </cell>
          <cell r="N540">
            <v>0</v>
          </cell>
          <cell r="O540">
            <v>200506</v>
          </cell>
          <cell r="P540">
            <v>3918</v>
          </cell>
          <cell r="Q540" t="str">
            <v>0</v>
          </cell>
          <cell r="R540" t="str">
            <v>UNASSIGNED</v>
          </cell>
          <cell r="T540" t="b">
            <v>1</v>
          </cell>
          <cell r="U540" t="b">
            <v>1</v>
          </cell>
          <cell r="V540" t="b">
            <v>1</v>
          </cell>
          <cell r="W540" t="str">
            <v>PLN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I540" t="str">
            <v>Tomb</v>
          </cell>
          <cell r="AJ540" t="str">
            <v>T</v>
          </cell>
        </row>
        <row r="541">
          <cell r="A541" t="str">
            <v>0022784</v>
          </cell>
          <cell r="B541" t="str">
            <v>C84120101</v>
          </cell>
          <cell r="C541" t="str">
            <v>84120101</v>
          </cell>
          <cell r="D541" t="str">
            <v>PARK ST 210-220 APARTMENT</v>
          </cell>
          <cell r="E541">
            <v>31017</v>
          </cell>
          <cell r="F541">
            <v>32324</v>
          </cell>
          <cell r="G541">
            <v>31412</v>
          </cell>
          <cell r="I541">
            <v>30136</v>
          </cell>
          <cell r="J541">
            <v>800685</v>
          </cell>
          <cell r="K541">
            <v>800685</v>
          </cell>
          <cell r="L541">
            <v>800685</v>
          </cell>
          <cell r="M541">
            <v>0</v>
          </cell>
          <cell r="N541">
            <v>800685</v>
          </cell>
          <cell r="O541">
            <v>200506</v>
          </cell>
          <cell r="P541">
            <v>800685</v>
          </cell>
          <cell r="Q541" t="str">
            <v>61</v>
          </cell>
          <cell r="R541" t="str">
            <v>Admin&amp;Other Other</v>
          </cell>
          <cell r="T541" t="b">
            <v>0</v>
          </cell>
          <cell r="U541" t="b">
            <v>1</v>
          </cell>
          <cell r="V541" t="b">
            <v>0</v>
          </cell>
          <cell r="W541" t="str">
            <v>Finance-General Administration</v>
          </cell>
          <cell r="X541">
            <v>800685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 t="str">
            <v>20</v>
          </cell>
          <cell r="AH541" t="str">
            <v>PR</v>
          </cell>
          <cell r="AI541" t="str">
            <v>FullyF</v>
          </cell>
          <cell r="AJ541" t="str">
            <v>FF</v>
          </cell>
        </row>
        <row r="542">
          <cell r="A542" t="str">
            <v>0022785</v>
          </cell>
          <cell r="B542" t="str">
            <v>C84120102</v>
          </cell>
          <cell r="C542" t="str">
            <v>84120102</v>
          </cell>
          <cell r="D542" t="str">
            <v>YORK SQUARE TOWN HOUSE</v>
          </cell>
          <cell r="E542">
            <v>31017</v>
          </cell>
          <cell r="F542">
            <v>38382</v>
          </cell>
          <cell r="G542">
            <v>31958</v>
          </cell>
          <cell r="I542">
            <v>34985</v>
          </cell>
          <cell r="J542">
            <v>184164</v>
          </cell>
          <cell r="K542">
            <v>184164</v>
          </cell>
          <cell r="L542">
            <v>184164</v>
          </cell>
          <cell r="M542">
            <v>44000</v>
          </cell>
          <cell r="N542">
            <v>150000</v>
          </cell>
          <cell r="O542">
            <v>200506</v>
          </cell>
          <cell r="P542">
            <v>184164</v>
          </cell>
          <cell r="Q542" t="str">
            <v>61</v>
          </cell>
          <cell r="R542" t="str">
            <v>Admin&amp;Other Other</v>
          </cell>
          <cell r="T542" t="b">
            <v>1</v>
          </cell>
          <cell r="U542" t="b">
            <v>0</v>
          </cell>
          <cell r="V542" t="b">
            <v>0</v>
          </cell>
          <cell r="W542" t="str">
            <v>Finance-General Administration</v>
          </cell>
          <cell r="X542">
            <v>150000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 t="str">
            <v>20</v>
          </cell>
          <cell r="AH542" t="str">
            <v>PR</v>
          </cell>
          <cell r="AI542" t="str">
            <v>Vclosed</v>
          </cell>
          <cell r="AJ542" t="str">
            <v>VC</v>
          </cell>
        </row>
        <row r="543">
          <cell r="A543" t="str">
            <v>0022786</v>
          </cell>
          <cell r="D543" t="str">
            <v>LCI BASEMENT STORAGE-ANIMAL CARE</v>
          </cell>
          <cell r="E543">
            <v>31017</v>
          </cell>
          <cell r="F543">
            <v>31747</v>
          </cell>
          <cell r="G543">
            <v>30136</v>
          </cell>
          <cell r="I543">
            <v>34834</v>
          </cell>
          <cell r="J543">
            <v>606330</v>
          </cell>
          <cell r="K543">
            <v>606330</v>
          </cell>
          <cell r="L543">
            <v>606330</v>
          </cell>
          <cell r="M543">
            <v>606329.81000000006</v>
          </cell>
          <cell r="N543">
            <v>0</v>
          </cell>
          <cell r="O543">
            <v>200506</v>
          </cell>
          <cell r="P543">
            <v>606330</v>
          </cell>
          <cell r="Q543" t="str">
            <v>08</v>
          </cell>
          <cell r="R543" t="str">
            <v>Medicine</v>
          </cell>
          <cell r="T543" t="b">
            <v>0</v>
          </cell>
          <cell r="U543" t="b">
            <v>1</v>
          </cell>
          <cell r="V543" t="b">
            <v>0</v>
          </cell>
          <cell r="W543" t="str">
            <v>MED</v>
          </cell>
          <cell r="X543">
            <v>0</v>
          </cell>
          <cell r="Y543">
            <v>0</v>
          </cell>
          <cell r="Z543">
            <v>283395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I543" t="str">
            <v>Tomb</v>
          </cell>
          <cell r="AJ543" t="str">
            <v>T</v>
          </cell>
        </row>
        <row r="544">
          <cell r="A544" t="str">
            <v>0022787</v>
          </cell>
          <cell r="D544" t="str">
            <v>C-WING 2ND FL-PALADE LAB</v>
          </cell>
          <cell r="E544">
            <v>31017</v>
          </cell>
          <cell r="F544">
            <v>33054</v>
          </cell>
          <cell r="G544">
            <v>30136</v>
          </cell>
          <cell r="J544">
            <v>0</v>
          </cell>
          <cell r="K544">
            <v>479570</v>
          </cell>
          <cell r="L544">
            <v>479570</v>
          </cell>
          <cell r="M544">
            <v>0</v>
          </cell>
          <cell r="N544">
            <v>0</v>
          </cell>
          <cell r="O544">
            <v>200506</v>
          </cell>
          <cell r="P544">
            <v>479570</v>
          </cell>
          <cell r="Q544" t="str">
            <v>0</v>
          </cell>
          <cell r="R544" t="str">
            <v>UNASSIGNED</v>
          </cell>
          <cell r="T544" t="b">
            <v>1</v>
          </cell>
          <cell r="U544" t="b">
            <v>1</v>
          </cell>
          <cell r="V544" t="b">
            <v>1</v>
          </cell>
          <cell r="W544" t="str">
            <v>MED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I544" t="str">
            <v>Tomb</v>
          </cell>
          <cell r="AJ544" t="str">
            <v>T</v>
          </cell>
        </row>
        <row r="545">
          <cell r="A545" t="str">
            <v>0022790</v>
          </cell>
          <cell r="B545" t="str">
            <v>P90062603</v>
          </cell>
          <cell r="C545" t="str">
            <v>90062603</v>
          </cell>
          <cell r="D545" t="str">
            <v>BRADY MEMORIAL 3RD FL LAB RENOV</v>
          </cell>
          <cell r="E545">
            <v>33025</v>
          </cell>
          <cell r="F545">
            <v>34150</v>
          </cell>
          <cell r="G545">
            <v>33970</v>
          </cell>
          <cell r="I545">
            <v>35569</v>
          </cell>
          <cell r="J545">
            <v>492177</v>
          </cell>
          <cell r="K545">
            <v>492177</v>
          </cell>
          <cell r="L545">
            <v>492177</v>
          </cell>
          <cell r="M545">
            <v>0</v>
          </cell>
          <cell r="N545">
            <v>492177</v>
          </cell>
          <cell r="O545">
            <v>200506</v>
          </cell>
          <cell r="P545">
            <v>492177</v>
          </cell>
          <cell r="Q545" t="str">
            <v>80</v>
          </cell>
          <cell r="R545" t="str">
            <v>Medicine</v>
          </cell>
          <cell r="T545" t="b">
            <v>0</v>
          </cell>
          <cell r="U545" t="b">
            <v>1</v>
          </cell>
          <cell r="V545" t="b">
            <v>0</v>
          </cell>
          <cell r="W545" t="str">
            <v>Asset Management</v>
          </cell>
          <cell r="X545">
            <v>0</v>
          </cell>
          <cell r="Y545">
            <v>492177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 t="str">
            <v>20</v>
          </cell>
          <cell r="AH545" t="str">
            <v>PR</v>
          </cell>
          <cell r="AI545" t="str">
            <v>FullyF</v>
          </cell>
          <cell r="AJ545" t="str">
            <v>FF</v>
          </cell>
        </row>
        <row r="546">
          <cell r="A546" t="str">
            <v>0022791</v>
          </cell>
          <cell r="B546" t="str">
            <v>P90062601</v>
          </cell>
          <cell r="C546" t="str">
            <v>90062601</v>
          </cell>
          <cell r="D546" t="str">
            <v>PIERSON SAGE PLANT BOILER #3</v>
          </cell>
          <cell r="E546">
            <v>33025</v>
          </cell>
          <cell r="F546">
            <v>33785</v>
          </cell>
          <cell r="G546">
            <v>33298</v>
          </cell>
          <cell r="I546">
            <v>34540</v>
          </cell>
          <cell r="J546">
            <v>80825</v>
          </cell>
          <cell r="K546">
            <v>80825</v>
          </cell>
          <cell r="L546">
            <v>80825</v>
          </cell>
          <cell r="M546">
            <v>0</v>
          </cell>
          <cell r="N546">
            <v>80825</v>
          </cell>
          <cell r="O546">
            <v>200506</v>
          </cell>
          <cell r="P546">
            <v>80825</v>
          </cell>
          <cell r="Q546" t="str">
            <v>65</v>
          </cell>
          <cell r="R546" t="str">
            <v>Admin&amp;Other Utilities Central</v>
          </cell>
          <cell r="T546" t="b">
            <v>0</v>
          </cell>
          <cell r="U546" t="b">
            <v>1</v>
          </cell>
          <cell r="V546" t="b">
            <v>0</v>
          </cell>
          <cell r="W546" t="str">
            <v>Accounting And Contracts</v>
          </cell>
          <cell r="X546">
            <v>0</v>
          </cell>
          <cell r="Y546">
            <v>80825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 t="str">
            <v>40</v>
          </cell>
          <cell r="AH546" t="str">
            <v>UT</v>
          </cell>
          <cell r="AI546" t="str">
            <v>FullyF</v>
          </cell>
          <cell r="AJ546" t="str">
            <v>FF</v>
          </cell>
        </row>
        <row r="547">
          <cell r="A547" t="str">
            <v>0022792</v>
          </cell>
          <cell r="B547" t="str">
            <v>P90061204</v>
          </cell>
          <cell r="C547" t="str">
            <v>90061204</v>
          </cell>
          <cell r="D547" t="str">
            <v>TD COLLEGE EXTERIOR RENOV.</v>
          </cell>
          <cell r="E547">
            <v>33025</v>
          </cell>
          <cell r="F547">
            <v>33724</v>
          </cell>
          <cell r="G547">
            <v>33298</v>
          </cell>
          <cell r="I547">
            <v>34540</v>
          </cell>
          <cell r="J547">
            <v>1481700</v>
          </cell>
          <cell r="K547">
            <v>1481700</v>
          </cell>
          <cell r="L547">
            <v>1481700</v>
          </cell>
          <cell r="M547">
            <v>0</v>
          </cell>
          <cell r="N547">
            <v>1481700</v>
          </cell>
          <cell r="O547">
            <v>200506</v>
          </cell>
          <cell r="P547">
            <v>1481700</v>
          </cell>
          <cell r="Q547" t="str">
            <v>71</v>
          </cell>
          <cell r="R547" t="str">
            <v>Residential - Undergraduate</v>
          </cell>
          <cell r="T547" t="b">
            <v>0</v>
          </cell>
          <cell r="U547" t="b">
            <v>1</v>
          </cell>
          <cell r="V547" t="b">
            <v>0</v>
          </cell>
          <cell r="W547" t="str">
            <v>Accounting And Contracts</v>
          </cell>
          <cell r="X547">
            <v>1481700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 t="str">
            <v>30</v>
          </cell>
          <cell r="AH547" t="str">
            <v>CM</v>
          </cell>
          <cell r="AI547" t="str">
            <v>FullyF</v>
          </cell>
          <cell r="AJ547" t="str">
            <v>FF</v>
          </cell>
        </row>
        <row r="548">
          <cell r="A548" t="str">
            <v>0022793</v>
          </cell>
          <cell r="B548" t="str">
            <v>P90061205</v>
          </cell>
          <cell r="C548" t="str">
            <v>90061205</v>
          </cell>
          <cell r="D548" t="str">
            <v>YALE BOWL CONCRETE _x001B_ MASONRY REST</v>
          </cell>
          <cell r="E548">
            <v>33025</v>
          </cell>
          <cell r="F548">
            <v>34248</v>
          </cell>
          <cell r="G548">
            <v>33298</v>
          </cell>
          <cell r="I548">
            <v>35415</v>
          </cell>
          <cell r="J548">
            <v>231450</v>
          </cell>
          <cell r="K548">
            <v>231450</v>
          </cell>
          <cell r="L548">
            <v>231450</v>
          </cell>
          <cell r="M548">
            <v>0</v>
          </cell>
          <cell r="N548">
            <v>231450</v>
          </cell>
          <cell r="O548">
            <v>200506</v>
          </cell>
          <cell r="P548">
            <v>231450</v>
          </cell>
          <cell r="Q548" t="str">
            <v>54</v>
          </cell>
          <cell r="R548" t="str">
            <v>Athletics</v>
          </cell>
          <cell r="T548" t="b">
            <v>0</v>
          </cell>
          <cell r="U548" t="b">
            <v>1</v>
          </cell>
          <cell r="V548" t="b">
            <v>0</v>
          </cell>
          <cell r="W548" t="str">
            <v>Accounting And Contracts</v>
          </cell>
          <cell r="X548">
            <v>0</v>
          </cell>
          <cell r="Y548">
            <v>231450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 t="str">
            <v>30</v>
          </cell>
          <cell r="AH548" t="str">
            <v>CM</v>
          </cell>
          <cell r="AI548" t="str">
            <v>FullyF</v>
          </cell>
          <cell r="AJ548" t="str">
            <v>FF</v>
          </cell>
        </row>
        <row r="549">
          <cell r="A549" t="str">
            <v>0022794</v>
          </cell>
          <cell r="D549" t="str">
            <v>TEMPLE 405 FURNACE</v>
          </cell>
          <cell r="E549">
            <v>33025</v>
          </cell>
          <cell r="F549">
            <v>34150</v>
          </cell>
          <cell r="G549">
            <v>33328</v>
          </cell>
          <cell r="I549">
            <v>34171</v>
          </cell>
          <cell r="J549">
            <v>91540</v>
          </cell>
          <cell r="K549">
            <v>91540</v>
          </cell>
          <cell r="L549">
            <v>91540</v>
          </cell>
          <cell r="M549">
            <v>91540.17</v>
          </cell>
          <cell r="N549">
            <v>0</v>
          </cell>
          <cell r="O549">
            <v>200506</v>
          </cell>
          <cell r="P549">
            <v>91540</v>
          </cell>
          <cell r="Q549" t="str">
            <v>05</v>
          </cell>
          <cell r="R549" t="str">
            <v>Academic Space: Non-Science</v>
          </cell>
          <cell r="T549" t="b">
            <v>1</v>
          </cell>
          <cell r="U549" t="b">
            <v>1</v>
          </cell>
          <cell r="V549" t="b">
            <v>0</v>
          </cell>
          <cell r="W549" t="str">
            <v>PLN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I549" t="str">
            <v>Tomb</v>
          </cell>
          <cell r="AJ549" t="str">
            <v>T</v>
          </cell>
        </row>
        <row r="550">
          <cell r="A550" t="str">
            <v>0022795</v>
          </cell>
          <cell r="D550" t="str">
            <v>A &amp; A HANDICAPPED ACCESS</v>
          </cell>
          <cell r="E550">
            <v>33055</v>
          </cell>
          <cell r="F550">
            <v>34150</v>
          </cell>
          <cell r="G550">
            <v>34150</v>
          </cell>
          <cell r="I550">
            <v>34171</v>
          </cell>
          <cell r="J550">
            <v>65075</v>
          </cell>
          <cell r="K550">
            <v>65075</v>
          </cell>
          <cell r="L550">
            <v>65075</v>
          </cell>
          <cell r="M550">
            <v>47499.89</v>
          </cell>
          <cell r="N550">
            <v>17575</v>
          </cell>
          <cell r="O550">
            <v>200506</v>
          </cell>
          <cell r="P550">
            <v>65075</v>
          </cell>
          <cell r="Q550" t="str">
            <v>05</v>
          </cell>
          <cell r="R550" t="str">
            <v>Academic Space: Non-Science</v>
          </cell>
          <cell r="T550" t="b">
            <v>1</v>
          </cell>
          <cell r="U550" t="b">
            <v>1</v>
          </cell>
          <cell r="V550" t="b">
            <v>0</v>
          </cell>
          <cell r="W550" t="str">
            <v>PLN</v>
          </cell>
          <cell r="X550">
            <v>0</v>
          </cell>
          <cell r="Y550">
            <v>17575</v>
          </cell>
          <cell r="Z550">
            <v>47500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I550" t="str">
            <v>Tomb</v>
          </cell>
          <cell r="AJ550" t="str">
            <v>T</v>
          </cell>
        </row>
        <row r="551">
          <cell r="A551" t="str">
            <v>0022796</v>
          </cell>
          <cell r="D551" t="str">
            <v>AUXILIARY SERVICES VEHICLE PURCHASE</v>
          </cell>
          <cell r="E551">
            <v>33055</v>
          </cell>
          <cell r="F551">
            <v>33785</v>
          </cell>
          <cell r="G551">
            <v>33054</v>
          </cell>
          <cell r="I551">
            <v>34719</v>
          </cell>
          <cell r="J551">
            <v>124833</v>
          </cell>
          <cell r="K551">
            <v>124833</v>
          </cell>
          <cell r="L551">
            <v>124833</v>
          </cell>
          <cell r="M551">
            <v>0</v>
          </cell>
          <cell r="N551">
            <v>124833</v>
          </cell>
          <cell r="O551">
            <v>200506</v>
          </cell>
          <cell r="P551">
            <v>124833</v>
          </cell>
          <cell r="Q551" t="str">
            <v>12</v>
          </cell>
          <cell r="R551" t="str">
            <v>Administrative &amp; University-Wide</v>
          </cell>
          <cell r="T551" t="b">
            <v>1</v>
          </cell>
          <cell r="U551" t="b">
            <v>1</v>
          </cell>
          <cell r="V551" t="b">
            <v>0</v>
          </cell>
          <cell r="W551" t="str">
            <v>FIN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I551" t="str">
            <v>Tomb</v>
          </cell>
          <cell r="AJ551" t="str">
            <v>T</v>
          </cell>
        </row>
        <row r="552">
          <cell r="A552" t="str">
            <v>0022797</v>
          </cell>
          <cell r="B552" t="str">
            <v>90062605</v>
          </cell>
          <cell r="C552" t="str">
            <v>90062605</v>
          </cell>
          <cell r="D552" t="str">
            <v>LLCI 1ST FL PULMONARY DISEASE</v>
          </cell>
          <cell r="E552">
            <v>33055</v>
          </cell>
          <cell r="F552">
            <v>33542</v>
          </cell>
          <cell r="G552">
            <v>33328</v>
          </cell>
          <cell r="I552">
            <v>34834</v>
          </cell>
          <cell r="J552">
            <v>149707</v>
          </cell>
          <cell r="K552">
            <v>149707</v>
          </cell>
          <cell r="L552">
            <v>149707</v>
          </cell>
          <cell r="M552">
            <v>151853.19</v>
          </cell>
          <cell r="N552">
            <v>0</v>
          </cell>
          <cell r="O552">
            <v>200506</v>
          </cell>
          <cell r="P552">
            <v>149707</v>
          </cell>
          <cell r="Q552" t="str">
            <v>08</v>
          </cell>
          <cell r="R552" t="str">
            <v>Medicine</v>
          </cell>
          <cell r="T552" t="b">
            <v>1</v>
          </cell>
          <cell r="U552" t="b">
            <v>1</v>
          </cell>
          <cell r="V552" t="b">
            <v>0</v>
          </cell>
          <cell r="W552" t="str">
            <v>MED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I552" t="str">
            <v>Tomb</v>
          </cell>
          <cell r="AJ552" t="str">
            <v>T</v>
          </cell>
        </row>
        <row r="553">
          <cell r="A553" t="str">
            <v>0022798</v>
          </cell>
          <cell r="B553" t="str">
            <v>F82073101</v>
          </cell>
          <cell r="C553" t="str">
            <v>82073101</v>
          </cell>
          <cell r="D553" t="str">
            <v>TRUMBULL DINING HALL RENOVATIONS</v>
          </cell>
          <cell r="E553">
            <v>30163</v>
          </cell>
          <cell r="F553">
            <v>32324</v>
          </cell>
          <cell r="J553">
            <v>0</v>
          </cell>
          <cell r="K553">
            <v>173094</v>
          </cell>
          <cell r="L553">
            <v>173094</v>
          </cell>
          <cell r="M553">
            <v>0</v>
          </cell>
          <cell r="N553">
            <v>0</v>
          </cell>
          <cell r="O553">
            <v>200506</v>
          </cell>
          <cell r="P553">
            <v>173094</v>
          </cell>
          <cell r="Q553" t="str">
            <v>0</v>
          </cell>
          <cell r="R553" t="str">
            <v>UNASSIGNED</v>
          </cell>
          <cell r="T553" t="b">
            <v>1</v>
          </cell>
          <cell r="U553" t="b">
            <v>1</v>
          </cell>
          <cell r="V553" t="b">
            <v>1</v>
          </cell>
          <cell r="W553" t="str">
            <v>Accounting And Contracts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I553" t="str">
            <v>Tomb</v>
          </cell>
          <cell r="AJ553" t="str">
            <v>T</v>
          </cell>
        </row>
        <row r="554">
          <cell r="A554" t="str">
            <v>0022799</v>
          </cell>
          <cell r="D554" t="str">
            <v>OLD CAMPUS RENOVATION</v>
          </cell>
          <cell r="F554">
            <v>30864</v>
          </cell>
          <cell r="G554">
            <v>30136</v>
          </cell>
          <cell r="J554">
            <v>0</v>
          </cell>
          <cell r="K554">
            <v>10014210</v>
          </cell>
          <cell r="L554">
            <v>10014210</v>
          </cell>
          <cell r="M554">
            <v>0</v>
          </cell>
          <cell r="N554">
            <v>0</v>
          </cell>
          <cell r="O554">
            <v>200506</v>
          </cell>
          <cell r="P554">
            <v>10014210</v>
          </cell>
          <cell r="Q554" t="str">
            <v>0</v>
          </cell>
          <cell r="R554" t="str">
            <v>UNASSIGNED</v>
          </cell>
          <cell r="T554" t="b">
            <v>0</v>
          </cell>
          <cell r="U554" t="b">
            <v>1</v>
          </cell>
          <cell r="V554" t="b">
            <v>1</v>
          </cell>
          <cell r="W554" t="str">
            <v>PLN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I554" t="str">
            <v>Tomb</v>
          </cell>
          <cell r="AJ554" t="str">
            <v>T</v>
          </cell>
        </row>
        <row r="555">
          <cell r="A555" t="str">
            <v>0022801</v>
          </cell>
          <cell r="D555" t="str">
            <v>SCH OF O&amp;M 56 HILLHOUSE ALT</v>
          </cell>
          <cell r="F555">
            <v>30498</v>
          </cell>
          <cell r="G555">
            <v>30136</v>
          </cell>
          <cell r="J555">
            <v>0</v>
          </cell>
          <cell r="K555">
            <v>384071</v>
          </cell>
          <cell r="L555">
            <v>384071</v>
          </cell>
          <cell r="M555">
            <v>0</v>
          </cell>
          <cell r="N555">
            <v>0</v>
          </cell>
          <cell r="O555">
            <v>200506</v>
          </cell>
          <cell r="P555">
            <v>384071</v>
          </cell>
          <cell r="Q555" t="str">
            <v>0</v>
          </cell>
          <cell r="R555" t="str">
            <v>UNASSIGNED</v>
          </cell>
          <cell r="T555" t="b">
            <v>1</v>
          </cell>
          <cell r="U555" t="b">
            <v>1</v>
          </cell>
          <cell r="V555" t="b">
            <v>1</v>
          </cell>
          <cell r="W555" t="str">
            <v>PLN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I555" t="str">
            <v>Tomb</v>
          </cell>
          <cell r="AJ555" t="str">
            <v>T</v>
          </cell>
        </row>
        <row r="556">
          <cell r="A556" t="str">
            <v>0022805</v>
          </cell>
          <cell r="D556" t="str">
            <v>PROSPECT PLACE 12 ALT</v>
          </cell>
          <cell r="F556">
            <v>30498</v>
          </cell>
          <cell r="G556">
            <v>30136</v>
          </cell>
          <cell r="J556">
            <v>0</v>
          </cell>
          <cell r="K556">
            <v>239932</v>
          </cell>
          <cell r="L556">
            <v>239932</v>
          </cell>
          <cell r="M556">
            <v>0</v>
          </cell>
          <cell r="N556">
            <v>0</v>
          </cell>
          <cell r="O556">
            <v>200506</v>
          </cell>
          <cell r="P556">
            <v>239932</v>
          </cell>
          <cell r="Q556" t="str">
            <v>0</v>
          </cell>
          <cell r="R556" t="str">
            <v>UNASSIGNED</v>
          </cell>
          <cell r="T556" t="b">
            <v>1</v>
          </cell>
          <cell r="U556" t="b">
            <v>1</v>
          </cell>
          <cell r="V556" t="b">
            <v>1</v>
          </cell>
          <cell r="W556" t="str">
            <v>PLN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I556" t="str">
            <v>Tomb</v>
          </cell>
          <cell r="AJ556" t="str">
            <v>T</v>
          </cell>
        </row>
        <row r="557">
          <cell r="A557" t="str">
            <v>0022806</v>
          </cell>
          <cell r="D557" t="str">
            <v>SONECOR CONTRACTUAL COSTS</v>
          </cell>
          <cell r="E557">
            <v>30864</v>
          </cell>
          <cell r="F557">
            <v>33055</v>
          </cell>
          <cell r="G557">
            <v>31777</v>
          </cell>
          <cell r="I557">
            <v>37592</v>
          </cell>
          <cell r="J557">
            <v>10469909</v>
          </cell>
          <cell r="K557">
            <v>10469909</v>
          </cell>
          <cell r="L557">
            <v>10469909</v>
          </cell>
          <cell r="M557">
            <v>353949.66</v>
          </cell>
          <cell r="N557">
            <v>10115959</v>
          </cell>
          <cell r="O557">
            <v>200506</v>
          </cell>
          <cell r="P557">
            <v>10469909</v>
          </cell>
          <cell r="Q557" t="str">
            <v>12</v>
          </cell>
          <cell r="R557" t="str">
            <v>Administrative &amp; University-Wide</v>
          </cell>
          <cell r="T557" t="b">
            <v>1</v>
          </cell>
          <cell r="U557" t="b">
            <v>1</v>
          </cell>
          <cell r="V557" t="b">
            <v>0</v>
          </cell>
          <cell r="W557" t="str">
            <v>FIN</v>
          </cell>
          <cell r="X557">
            <v>10115959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I557" t="str">
            <v>Tomb</v>
          </cell>
          <cell r="AJ557" t="str">
            <v>T</v>
          </cell>
        </row>
        <row r="558">
          <cell r="A558" t="str">
            <v>0022812</v>
          </cell>
          <cell r="B558" t="str">
            <v>F72063001</v>
          </cell>
          <cell r="C558" t="str">
            <v>72063001</v>
          </cell>
          <cell r="D558" t="str">
            <v>PARKING GARAGE</v>
          </cell>
          <cell r="E558">
            <v>26480</v>
          </cell>
          <cell r="F558">
            <v>33054</v>
          </cell>
          <cell r="G558">
            <v>27210</v>
          </cell>
          <cell r="I558">
            <v>30136</v>
          </cell>
          <cell r="J558">
            <v>2795383</v>
          </cell>
          <cell r="K558">
            <v>2795383</v>
          </cell>
          <cell r="L558">
            <v>2795383</v>
          </cell>
          <cell r="M558">
            <v>0</v>
          </cell>
          <cell r="N558">
            <v>2795383</v>
          </cell>
          <cell r="O558">
            <v>200506</v>
          </cell>
          <cell r="P558">
            <v>2795383</v>
          </cell>
          <cell r="Q558" t="str">
            <v>0</v>
          </cell>
          <cell r="R558" t="str">
            <v>UNASSIGNED</v>
          </cell>
          <cell r="T558" t="b">
            <v>0</v>
          </cell>
          <cell r="U558" t="b">
            <v>1</v>
          </cell>
          <cell r="V558" t="b">
            <v>0</v>
          </cell>
          <cell r="W558" t="str">
            <v>Accounting And Contracts</v>
          </cell>
          <cell r="X558">
            <v>2795383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I558" t="str">
            <v>Tomb</v>
          </cell>
          <cell r="AJ558" t="str">
            <v>T</v>
          </cell>
        </row>
        <row r="559">
          <cell r="A559" t="str">
            <v>0022813</v>
          </cell>
          <cell r="D559" t="str">
            <v>BECTON RMS 020,312,314,400,400A</v>
          </cell>
          <cell r="E559">
            <v>33055</v>
          </cell>
          <cell r="F559">
            <v>33785</v>
          </cell>
          <cell r="G559">
            <v>33328</v>
          </cell>
          <cell r="I559">
            <v>33064</v>
          </cell>
          <cell r="J559">
            <v>163869</v>
          </cell>
          <cell r="K559">
            <v>163869</v>
          </cell>
          <cell r="L559">
            <v>163869</v>
          </cell>
          <cell r="M559">
            <v>165430.07</v>
          </cell>
          <cell r="N559">
            <v>0</v>
          </cell>
          <cell r="O559">
            <v>200506</v>
          </cell>
          <cell r="P559">
            <v>163869</v>
          </cell>
          <cell r="Q559" t="str">
            <v>04</v>
          </cell>
          <cell r="R559" t="str">
            <v>Academic Space: Science</v>
          </cell>
          <cell r="T559" t="b">
            <v>1</v>
          </cell>
          <cell r="U559" t="b">
            <v>1</v>
          </cell>
          <cell r="V559" t="b">
            <v>0</v>
          </cell>
          <cell r="W559" t="str">
            <v>PLN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I559" t="str">
            <v>Tomb</v>
          </cell>
          <cell r="AJ559" t="str">
            <v>T</v>
          </cell>
        </row>
        <row r="560">
          <cell r="A560" t="str">
            <v>0022815</v>
          </cell>
          <cell r="D560" t="str">
            <v>OML 250 SEMINAR ROOM</v>
          </cell>
          <cell r="E560">
            <v>33055</v>
          </cell>
          <cell r="F560">
            <v>33269</v>
          </cell>
          <cell r="G560">
            <v>33328</v>
          </cell>
          <cell r="I560">
            <v>34540</v>
          </cell>
          <cell r="J560">
            <v>35317</v>
          </cell>
          <cell r="K560">
            <v>35317</v>
          </cell>
          <cell r="L560">
            <v>35317</v>
          </cell>
          <cell r="M560">
            <v>35476.949999999997</v>
          </cell>
          <cell r="N560">
            <v>0</v>
          </cell>
          <cell r="O560">
            <v>200506</v>
          </cell>
          <cell r="P560">
            <v>35317</v>
          </cell>
          <cell r="Q560" t="str">
            <v>04</v>
          </cell>
          <cell r="R560" t="str">
            <v>Academic Space: Science</v>
          </cell>
          <cell r="T560" t="b">
            <v>1</v>
          </cell>
          <cell r="U560" t="b">
            <v>1</v>
          </cell>
          <cell r="V560" t="b">
            <v>0</v>
          </cell>
          <cell r="W560" t="str">
            <v>PLN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I560" t="str">
            <v>Tomb</v>
          </cell>
          <cell r="AJ560" t="str">
            <v>T</v>
          </cell>
        </row>
        <row r="561">
          <cell r="A561" t="str">
            <v>0022816</v>
          </cell>
          <cell r="D561" t="str">
            <v>OML 351 COLD ROOM</v>
          </cell>
          <cell r="E561">
            <v>33055</v>
          </cell>
          <cell r="F561">
            <v>33450</v>
          </cell>
          <cell r="G561">
            <v>33450</v>
          </cell>
          <cell r="I561">
            <v>33072</v>
          </cell>
          <cell r="J561">
            <v>33439</v>
          </cell>
          <cell r="K561">
            <v>33439</v>
          </cell>
          <cell r="L561">
            <v>33439</v>
          </cell>
          <cell r="M561">
            <v>33577.839999999997</v>
          </cell>
          <cell r="N561">
            <v>0</v>
          </cell>
          <cell r="O561">
            <v>200506</v>
          </cell>
          <cell r="P561">
            <v>33439</v>
          </cell>
          <cell r="Q561" t="str">
            <v>04</v>
          </cell>
          <cell r="R561" t="str">
            <v>Academic Space: Science</v>
          </cell>
          <cell r="T561" t="b">
            <v>1</v>
          </cell>
          <cell r="U561" t="b">
            <v>1</v>
          </cell>
          <cell r="V561" t="b">
            <v>0</v>
          </cell>
          <cell r="W561" t="str">
            <v>PLN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I561" t="str">
            <v>Tomb</v>
          </cell>
          <cell r="AJ561" t="str">
            <v>T</v>
          </cell>
        </row>
        <row r="562">
          <cell r="A562" t="str">
            <v>0022817</v>
          </cell>
          <cell r="D562" t="str">
            <v>OML ANIMAL FAC PHASE 111</v>
          </cell>
          <cell r="E562">
            <v>33055</v>
          </cell>
          <cell r="F562">
            <v>33238</v>
          </cell>
          <cell r="G562">
            <v>30136</v>
          </cell>
          <cell r="I562">
            <v>34540</v>
          </cell>
          <cell r="J562">
            <v>7103</v>
          </cell>
          <cell r="K562">
            <v>7103</v>
          </cell>
          <cell r="L562">
            <v>7103</v>
          </cell>
          <cell r="M562">
            <v>7103</v>
          </cell>
          <cell r="N562">
            <v>0</v>
          </cell>
          <cell r="O562">
            <v>200506</v>
          </cell>
          <cell r="P562">
            <v>7103</v>
          </cell>
          <cell r="Q562" t="str">
            <v>04</v>
          </cell>
          <cell r="R562" t="str">
            <v>Academic Space: Science</v>
          </cell>
          <cell r="T562" t="b">
            <v>0</v>
          </cell>
          <cell r="U562" t="b">
            <v>1</v>
          </cell>
          <cell r="V562" t="b">
            <v>0</v>
          </cell>
          <cell r="W562" t="str">
            <v>PLN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I562" t="str">
            <v>Tomb</v>
          </cell>
          <cell r="AJ562" t="str">
            <v>T</v>
          </cell>
        </row>
        <row r="563">
          <cell r="A563" t="str">
            <v>0022818</v>
          </cell>
          <cell r="D563" t="str">
            <v>YPI MOVE TO DOMINICAN HALL</v>
          </cell>
          <cell r="J563">
            <v>0</v>
          </cell>
          <cell r="K563">
            <v>887275</v>
          </cell>
          <cell r="L563">
            <v>887275</v>
          </cell>
          <cell r="M563">
            <v>0</v>
          </cell>
          <cell r="N563">
            <v>0</v>
          </cell>
          <cell r="O563">
            <v>200506</v>
          </cell>
          <cell r="P563">
            <v>887275</v>
          </cell>
          <cell r="Q563" t="str">
            <v>0</v>
          </cell>
          <cell r="R563" t="str">
            <v>UNASSIGNED</v>
          </cell>
          <cell r="T563" t="b">
            <v>1</v>
          </cell>
          <cell r="U563" t="b">
            <v>1</v>
          </cell>
          <cell r="V563" t="b">
            <v>1</v>
          </cell>
          <cell r="W563" t="str">
            <v>PLN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I563" t="str">
            <v>Tomb</v>
          </cell>
          <cell r="AJ563" t="str">
            <v>T</v>
          </cell>
        </row>
        <row r="564">
          <cell r="A564" t="str">
            <v>0022819</v>
          </cell>
          <cell r="B564" t="str">
            <v>P90072401</v>
          </cell>
          <cell r="C564" t="str">
            <v>90072401</v>
          </cell>
          <cell r="D564" t="str">
            <v>CEDAR ST EAST SUBSTATION</v>
          </cell>
          <cell r="E564">
            <v>33055</v>
          </cell>
          <cell r="F564">
            <v>33969</v>
          </cell>
          <cell r="G564">
            <v>33756</v>
          </cell>
          <cell r="I564">
            <v>34834</v>
          </cell>
          <cell r="J564">
            <v>990802</v>
          </cell>
          <cell r="K564">
            <v>990802</v>
          </cell>
          <cell r="L564">
            <v>990802</v>
          </cell>
          <cell r="M564">
            <v>0</v>
          </cell>
          <cell r="N564">
            <v>990802</v>
          </cell>
          <cell r="O564">
            <v>200506</v>
          </cell>
          <cell r="P564">
            <v>990802</v>
          </cell>
          <cell r="Q564" t="str">
            <v>66</v>
          </cell>
          <cell r="R564" t="str">
            <v>Admin&amp;Other YSM Utilities</v>
          </cell>
          <cell r="T564" t="b">
            <v>0</v>
          </cell>
          <cell r="U564" t="b">
            <v>1</v>
          </cell>
          <cell r="V564" t="b">
            <v>0</v>
          </cell>
          <cell r="W564" t="str">
            <v>Asset Management</v>
          </cell>
          <cell r="X564">
            <v>0</v>
          </cell>
          <cell r="Y564">
            <v>990802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 t="str">
            <v>40</v>
          </cell>
          <cell r="AH564" t="str">
            <v>UT</v>
          </cell>
          <cell r="AI564" t="str">
            <v>FullyF</v>
          </cell>
          <cell r="AJ564" t="str">
            <v>FF</v>
          </cell>
        </row>
        <row r="565">
          <cell r="A565" t="str">
            <v>0022820</v>
          </cell>
          <cell r="B565" t="str">
            <v>P90072402</v>
          </cell>
          <cell r="C565" t="str">
            <v>90072402</v>
          </cell>
          <cell r="D565" t="str">
            <v>CEDAR ST WEST SUBSTATION</v>
          </cell>
          <cell r="E565">
            <v>33055</v>
          </cell>
          <cell r="F565">
            <v>33969</v>
          </cell>
          <cell r="G565">
            <v>33756</v>
          </cell>
          <cell r="I565">
            <v>34834</v>
          </cell>
          <cell r="J565">
            <v>1055538</v>
          </cell>
          <cell r="K565">
            <v>1055538</v>
          </cell>
          <cell r="L565">
            <v>1055538</v>
          </cell>
          <cell r="M565">
            <v>0</v>
          </cell>
          <cell r="N565">
            <v>1055538</v>
          </cell>
          <cell r="O565">
            <v>200506</v>
          </cell>
          <cell r="P565">
            <v>1055538</v>
          </cell>
          <cell r="Q565" t="str">
            <v>66</v>
          </cell>
          <cell r="R565" t="str">
            <v>Admin&amp;Other YSM Utilities</v>
          </cell>
          <cell r="T565" t="b">
            <v>0</v>
          </cell>
          <cell r="U565" t="b">
            <v>1</v>
          </cell>
          <cell r="V565" t="b">
            <v>0</v>
          </cell>
          <cell r="W565" t="str">
            <v>Asset Management</v>
          </cell>
          <cell r="X565">
            <v>0</v>
          </cell>
          <cell r="Y565">
            <v>1055538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 t="str">
            <v>40</v>
          </cell>
          <cell r="AH565" t="str">
            <v>UT</v>
          </cell>
          <cell r="AI565" t="str">
            <v>FullyF</v>
          </cell>
          <cell r="AJ565" t="str">
            <v>FF</v>
          </cell>
        </row>
        <row r="566">
          <cell r="A566" t="str">
            <v>0022821</v>
          </cell>
          <cell r="B566" t="str">
            <v>F80063016</v>
          </cell>
          <cell r="C566" t="str">
            <v>80063016</v>
          </cell>
          <cell r="D566" t="str">
            <v>SOM BUILDING RENOV PROJECTS</v>
          </cell>
          <cell r="E566">
            <v>29402</v>
          </cell>
          <cell r="G566">
            <v>31593</v>
          </cell>
          <cell r="I566">
            <v>30136</v>
          </cell>
          <cell r="J566">
            <v>5195406</v>
          </cell>
          <cell r="K566">
            <v>5195406</v>
          </cell>
          <cell r="L566">
            <v>5195406</v>
          </cell>
          <cell r="M566">
            <v>808499.95</v>
          </cell>
          <cell r="N566">
            <v>4386906</v>
          </cell>
          <cell r="O566">
            <v>200506</v>
          </cell>
          <cell r="P566">
            <v>5195406</v>
          </cell>
          <cell r="Q566" t="str">
            <v>33</v>
          </cell>
          <cell r="R566" t="str">
            <v>Self-sup Management</v>
          </cell>
          <cell r="T566" t="b">
            <v>0</v>
          </cell>
          <cell r="U566" t="b">
            <v>1</v>
          </cell>
          <cell r="V566" t="b">
            <v>0</v>
          </cell>
          <cell r="W566" t="str">
            <v>Accounting And Contracts</v>
          </cell>
          <cell r="X566">
            <v>4386906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 t="str">
            <v>10</v>
          </cell>
          <cell r="AH566" t="str">
            <v>PR</v>
          </cell>
          <cell r="AI566" t="str">
            <v>FullyF</v>
          </cell>
          <cell r="AJ566" t="str">
            <v>FF</v>
          </cell>
        </row>
        <row r="567">
          <cell r="A567" t="str">
            <v>0022822</v>
          </cell>
          <cell r="B567" t="str">
            <v>P90072405</v>
          </cell>
          <cell r="C567" t="str">
            <v>90072405</v>
          </cell>
          <cell r="D567" t="str">
            <v>PWG SEWAGE EJECTOR PUMP REPL.</v>
          </cell>
          <cell r="E567">
            <v>33055</v>
          </cell>
          <cell r="F567">
            <v>33419</v>
          </cell>
          <cell r="G567">
            <v>33298</v>
          </cell>
          <cell r="I567">
            <v>34540</v>
          </cell>
          <cell r="J567">
            <v>127853</v>
          </cell>
          <cell r="K567">
            <v>127853</v>
          </cell>
          <cell r="L567">
            <v>127853</v>
          </cell>
          <cell r="M567">
            <v>0</v>
          </cell>
          <cell r="N567">
            <v>127853</v>
          </cell>
          <cell r="O567">
            <v>200506</v>
          </cell>
          <cell r="P567">
            <v>127853</v>
          </cell>
          <cell r="Q567" t="str">
            <v>54</v>
          </cell>
          <cell r="R567" t="str">
            <v>Athletics</v>
          </cell>
          <cell r="T567" t="b">
            <v>0</v>
          </cell>
          <cell r="U567" t="b">
            <v>1</v>
          </cell>
          <cell r="V567" t="b">
            <v>0</v>
          </cell>
          <cell r="W567" t="str">
            <v>Accounting And Contracts</v>
          </cell>
          <cell r="X567">
            <v>0</v>
          </cell>
          <cell r="Y567">
            <v>127853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 t="str">
            <v>30</v>
          </cell>
          <cell r="AH567" t="str">
            <v>CM</v>
          </cell>
          <cell r="AI567" t="str">
            <v>FullyF</v>
          </cell>
          <cell r="AJ567" t="str">
            <v>FF</v>
          </cell>
        </row>
        <row r="568">
          <cell r="A568" t="str">
            <v>0022823</v>
          </cell>
          <cell r="B568" t="str">
            <v>P90072407</v>
          </cell>
          <cell r="C568" t="str">
            <v>90072407</v>
          </cell>
          <cell r="D568" t="str">
            <v>HGS HEATING SYSTEM</v>
          </cell>
          <cell r="E568">
            <v>33055</v>
          </cell>
          <cell r="F568">
            <v>33785</v>
          </cell>
          <cell r="G568">
            <v>33298</v>
          </cell>
          <cell r="I568">
            <v>34540</v>
          </cell>
          <cell r="J568">
            <v>130364</v>
          </cell>
          <cell r="K568">
            <v>130364</v>
          </cell>
          <cell r="L568">
            <v>130364</v>
          </cell>
          <cell r="M568">
            <v>0</v>
          </cell>
          <cell r="N568">
            <v>130364</v>
          </cell>
          <cell r="O568">
            <v>200506</v>
          </cell>
          <cell r="P568">
            <v>130364</v>
          </cell>
          <cell r="Q568" t="str">
            <v>70</v>
          </cell>
          <cell r="R568" t="str">
            <v>Residential - Graduate</v>
          </cell>
          <cell r="T568" t="b">
            <v>0</v>
          </cell>
          <cell r="U568" t="b">
            <v>1</v>
          </cell>
          <cell r="V568" t="b">
            <v>0</v>
          </cell>
          <cell r="W568" t="str">
            <v>Accounting And Contracts</v>
          </cell>
          <cell r="X568">
            <v>130364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 t="str">
            <v>30</v>
          </cell>
          <cell r="AH568" t="str">
            <v>CM</v>
          </cell>
          <cell r="AI568" t="str">
            <v>FullyF</v>
          </cell>
          <cell r="AJ568" t="str">
            <v>FF</v>
          </cell>
        </row>
        <row r="569">
          <cell r="A569" t="str">
            <v>0022824</v>
          </cell>
          <cell r="B569" t="str">
            <v>90030609</v>
          </cell>
          <cell r="C569" t="str">
            <v>90030609</v>
          </cell>
          <cell r="D569" t="str">
            <v>AMITY FARM STORAGE BLDG DAC</v>
          </cell>
          <cell r="E569">
            <v>33055</v>
          </cell>
          <cell r="F569">
            <v>33542</v>
          </cell>
          <cell r="G569">
            <v>33542</v>
          </cell>
          <cell r="I569">
            <v>34834</v>
          </cell>
          <cell r="J569">
            <v>390278</v>
          </cell>
          <cell r="K569">
            <v>390278</v>
          </cell>
          <cell r="L569">
            <v>390278</v>
          </cell>
          <cell r="M569">
            <v>396558.83</v>
          </cell>
          <cell r="N569">
            <v>0</v>
          </cell>
          <cell r="O569">
            <v>200506</v>
          </cell>
          <cell r="P569">
            <v>390278</v>
          </cell>
          <cell r="Q569" t="str">
            <v>08</v>
          </cell>
          <cell r="R569" t="str">
            <v>Medicine</v>
          </cell>
          <cell r="T569" t="b">
            <v>1</v>
          </cell>
          <cell r="U569" t="b">
            <v>1</v>
          </cell>
          <cell r="V569" t="b">
            <v>0</v>
          </cell>
          <cell r="W569" t="str">
            <v>MED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I569" t="str">
            <v>Tomb</v>
          </cell>
          <cell r="AJ569" t="str">
            <v>T</v>
          </cell>
        </row>
        <row r="570">
          <cell r="A570" t="str">
            <v>0022825</v>
          </cell>
          <cell r="D570" t="str">
            <v>DRAMA SCH THEATER LIGHTING</v>
          </cell>
          <cell r="F570">
            <v>31958</v>
          </cell>
          <cell r="G570">
            <v>30136</v>
          </cell>
          <cell r="J570">
            <v>0</v>
          </cell>
          <cell r="K570">
            <v>27050</v>
          </cell>
          <cell r="L570">
            <v>27050</v>
          </cell>
          <cell r="M570">
            <v>0</v>
          </cell>
          <cell r="N570">
            <v>0</v>
          </cell>
          <cell r="O570">
            <v>200506</v>
          </cell>
          <cell r="P570">
            <v>27050</v>
          </cell>
          <cell r="Q570" t="str">
            <v>0</v>
          </cell>
          <cell r="R570" t="str">
            <v>UNASSIGNED</v>
          </cell>
          <cell r="T570" t="b">
            <v>1</v>
          </cell>
          <cell r="U570" t="b">
            <v>1</v>
          </cell>
          <cell r="V570" t="b">
            <v>1</v>
          </cell>
          <cell r="W570" t="str">
            <v>PLN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I570" t="str">
            <v>Tomb</v>
          </cell>
          <cell r="AJ570" t="str">
            <v>T</v>
          </cell>
        </row>
        <row r="571">
          <cell r="A571" t="str">
            <v>0022827</v>
          </cell>
          <cell r="D571" t="str">
            <v>APOLLO COMPUTER ROOM-DUNHAM</v>
          </cell>
          <cell r="E571">
            <v>30529</v>
          </cell>
          <cell r="F571">
            <v>31958</v>
          </cell>
          <cell r="G571">
            <v>30136</v>
          </cell>
          <cell r="J571">
            <v>0</v>
          </cell>
          <cell r="K571">
            <v>116507</v>
          </cell>
          <cell r="L571">
            <v>116507</v>
          </cell>
          <cell r="M571">
            <v>0</v>
          </cell>
          <cell r="N571">
            <v>0</v>
          </cell>
          <cell r="O571">
            <v>200506</v>
          </cell>
          <cell r="P571">
            <v>116507</v>
          </cell>
          <cell r="Q571" t="str">
            <v>0</v>
          </cell>
          <cell r="R571" t="str">
            <v>UNASSIGNED</v>
          </cell>
          <cell r="T571" t="b">
            <v>1</v>
          </cell>
          <cell r="U571" t="b">
            <v>1</v>
          </cell>
          <cell r="V571" t="b">
            <v>1</v>
          </cell>
          <cell r="W571" t="str">
            <v>PLN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I571" t="str">
            <v>Tomb</v>
          </cell>
          <cell r="AJ571" t="str">
            <v>T</v>
          </cell>
        </row>
        <row r="572">
          <cell r="A572" t="str">
            <v>0022828</v>
          </cell>
          <cell r="D572" t="str">
            <v>OSBORN REN - NELSON</v>
          </cell>
          <cell r="E572">
            <v>30682</v>
          </cell>
          <cell r="F572">
            <v>33054</v>
          </cell>
          <cell r="G572">
            <v>30136</v>
          </cell>
          <cell r="J572">
            <v>0</v>
          </cell>
          <cell r="K572">
            <v>151380</v>
          </cell>
          <cell r="L572">
            <v>151380</v>
          </cell>
          <cell r="M572">
            <v>0</v>
          </cell>
          <cell r="N572">
            <v>0</v>
          </cell>
          <cell r="O572">
            <v>200506</v>
          </cell>
          <cell r="P572">
            <v>151380</v>
          </cell>
          <cell r="Q572" t="str">
            <v>0</v>
          </cell>
          <cell r="R572" t="str">
            <v>UNASSIGNED</v>
          </cell>
          <cell r="T572" t="b">
            <v>0</v>
          </cell>
          <cell r="U572" t="b">
            <v>1</v>
          </cell>
          <cell r="V572" t="b">
            <v>1</v>
          </cell>
          <cell r="W572" t="str">
            <v>PLN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I572" t="str">
            <v>Tomb</v>
          </cell>
          <cell r="AJ572" t="str">
            <v>T</v>
          </cell>
        </row>
        <row r="573">
          <cell r="A573" t="str">
            <v>0022829</v>
          </cell>
          <cell r="D573" t="str">
            <v>KBT FIRE DOORS</v>
          </cell>
          <cell r="E573">
            <v>30803</v>
          </cell>
          <cell r="F573">
            <v>33054</v>
          </cell>
          <cell r="G573">
            <v>30136</v>
          </cell>
          <cell r="I573">
            <v>31842</v>
          </cell>
          <cell r="J573">
            <v>37174</v>
          </cell>
          <cell r="K573">
            <v>37174</v>
          </cell>
          <cell r="L573">
            <v>37174</v>
          </cell>
          <cell r="M573">
            <v>37512</v>
          </cell>
          <cell r="N573">
            <v>0</v>
          </cell>
          <cell r="O573">
            <v>200506</v>
          </cell>
          <cell r="P573">
            <v>37174</v>
          </cell>
          <cell r="Q573" t="str">
            <v>04</v>
          </cell>
          <cell r="R573" t="str">
            <v>Academic Space: Science</v>
          </cell>
          <cell r="T573" t="b">
            <v>0</v>
          </cell>
          <cell r="U573" t="b">
            <v>0</v>
          </cell>
          <cell r="V573" t="b">
            <v>0</v>
          </cell>
          <cell r="W573" t="str">
            <v>PLN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I573" t="str">
            <v>Tomb</v>
          </cell>
          <cell r="AJ573" t="str">
            <v>T</v>
          </cell>
        </row>
        <row r="574">
          <cell r="A574" t="str">
            <v>0022831</v>
          </cell>
          <cell r="D574" t="str">
            <v>CHEMISTRY DEPT COPIERS</v>
          </cell>
          <cell r="E574">
            <v>30864</v>
          </cell>
          <cell r="F574">
            <v>33054</v>
          </cell>
          <cell r="G574">
            <v>30136</v>
          </cell>
          <cell r="J574">
            <v>0</v>
          </cell>
          <cell r="K574">
            <v>20000</v>
          </cell>
          <cell r="L574">
            <v>20000</v>
          </cell>
          <cell r="M574">
            <v>0</v>
          </cell>
          <cell r="N574">
            <v>0</v>
          </cell>
          <cell r="O574">
            <v>200506</v>
          </cell>
          <cell r="P574">
            <v>20000</v>
          </cell>
          <cell r="Q574" t="str">
            <v>0</v>
          </cell>
          <cell r="R574" t="str">
            <v>UNASSIGNED</v>
          </cell>
          <cell r="T574" t="b">
            <v>1</v>
          </cell>
          <cell r="U574" t="b">
            <v>1</v>
          </cell>
          <cell r="V574" t="b">
            <v>1</v>
          </cell>
          <cell r="W574" t="str">
            <v>FIN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I574" t="str">
            <v>Tomb</v>
          </cell>
          <cell r="AJ574" t="str">
            <v>T</v>
          </cell>
        </row>
        <row r="575">
          <cell r="A575" t="str">
            <v>0022833</v>
          </cell>
          <cell r="D575" t="str">
            <v>COMMUNICATIONS VOICE MAIL SYS</v>
          </cell>
          <cell r="E575">
            <v>33086</v>
          </cell>
          <cell r="F575">
            <v>33499</v>
          </cell>
          <cell r="G575">
            <v>33511</v>
          </cell>
          <cell r="I575">
            <v>34963</v>
          </cell>
          <cell r="J575">
            <v>537215</v>
          </cell>
          <cell r="K575">
            <v>537215</v>
          </cell>
          <cell r="L575">
            <v>537215</v>
          </cell>
          <cell r="M575">
            <v>537214.92000000004</v>
          </cell>
          <cell r="N575">
            <v>0</v>
          </cell>
          <cell r="O575">
            <v>200506</v>
          </cell>
          <cell r="P575">
            <v>537215</v>
          </cell>
          <cell r="Q575" t="str">
            <v>12</v>
          </cell>
          <cell r="R575" t="str">
            <v>Administrative &amp; University-Wide</v>
          </cell>
          <cell r="T575" t="b">
            <v>1</v>
          </cell>
          <cell r="U575" t="b">
            <v>1</v>
          </cell>
          <cell r="V575" t="b">
            <v>0</v>
          </cell>
          <cell r="W575" t="str">
            <v>FIN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I575" t="str">
            <v>Tomb</v>
          </cell>
          <cell r="AJ575" t="str">
            <v>T</v>
          </cell>
        </row>
        <row r="576">
          <cell r="A576" t="str">
            <v>0022834</v>
          </cell>
          <cell r="D576" t="str">
            <v>MANSFIELD 83-85 PURCHASE</v>
          </cell>
          <cell r="E576">
            <v>33086</v>
          </cell>
          <cell r="F576">
            <v>33146</v>
          </cell>
          <cell r="G576">
            <v>33328</v>
          </cell>
          <cell r="I576">
            <v>33091</v>
          </cell>
          <cell r="J576">
            <v>190522</v>
          </cell>
          <cell r="K576">
            <v>190522</v>
          </cell>
          <cell r="L576">
            <v>190522</v>
          </cell>
          <cell r="M576">
            <v>191454.28</v>
          </cell>
          <cell r="N576">
            <v>0</v>
          </cell>
          <cell r="O576">
            <v>200506</v>
          </cell>
          <cell r="P576">
            <v>190522</v>
          </cell>
          <cell r="Q576" t="str">
            <v>03</v>
          </cell>
          <cell r="R576" t="str">
            <v>Graduate and Other Housing</v>
          </cell>
          <cell r="T576" t="b">
            <v>1</v>
          </cell>
          <cell r="U576" t="b">
            <v>1</v>
          </cell>
          <cell r="V576" t="b">
            <v>0</v>
          </cell>
          <cell r="W576" t="str">
            <v>FIN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I576" t="str">
            <v>Tomb</v>
          </cell>
          <cell r="AJ576" t="str">
            <v>T</v>
          </cell>
        </row>
        <row r="577">
          <cell r="A577" t="str">
            <v>0022835</v>
          </cell>
          <cell r="B577" t="str">
            <v>P90080702</v>
          </cell>
          <cell r="C577" t="str">
            <v>90080702</v>
          </cell>
          <cell r="D577" t="str">
            <v>GIBBS RMS 411-424 MB&amp;B</v>
          </cell>
          <cell r="E577">
            <v>33086</v>
          </cell>
          <cell r="F577">
            <v>33785</v>
          </cell>
          <cell r="G577">
            <v>33756</v>
          </cell>
          <cell r="I577">
            <v>34171</v>
          </cell>
          <cell r="J577">
            <v>816122</v>
          </cell>
          <cell r="K577">
            <v>816122</v>
          </cell>
          <cell r="L577">
            <v>816122</v>
          </cell>
          <cell r="M577">
            <v>0</v>
          </cell>
          <cell r="N577">
            <v>816122</v>
          </cell>
          <cell r="O577">
            <v>200506</v>
          </cell>
          <cell r="P577">
            <v>816122</v>
          </cell>
          <cell r="Q577" t="str">
            <v>25</v>
          </cell>
          <cell r="R577" t="str">
            <v>Biological and Physical Sciences</v>
          </cell>
          <cell r="T577" t="b">
            <v>0</v>
          </cell>
          <cell r="U577" t="b">
            <v>1</v>
          </cell>
          <cell r="V577" t="b">
            <v>0</v>
          </cell>
          <cell r="W577" t="str">
            <v>Accounting And Contracts</v>
          </cell>
          <cell r="X577">
            <v>0</v>
          </cell>
          <cell r="Y577">
            <v>816122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 t="str">
            <v>20</v>
          </cell>
          <cell r="AH577" t="str">
            <v>PR</v>
          </cell>
          <cell r="AI577" t="str">
            <v>FullyF</v>
          </cell>
          <cell r="AJ577" t="str">
            <v>FF</v>
          </cell>
        </row>
        <row r="578">
          <cell r="A578" t="str">
            <v>0022837</v>
          </cell>
          <cell r="B578" t="str">
            <v>P90080703</v>
          </cell>
          <cell r="C578" t="str">
            <v>90080703</v>
          </cell>
          <cell r="D578" t="str">
            <v>PARKING LOTS 18 &amp; 22 RECONFIGURATION</v>
          </cell>
          <cell r="E578">
            <v>33086</v>
          </cell>
          <cell r="F578">
            <v>34273</v>
          </cell>
          <cell r="G578">
            <v>33756</v>
          </cell>
          <cell r="I578">
            <v>35094</v>
          </cell>
          <cell r="J578">
            <v>439308</v>
          </cell>
          <cell r="K578">
            <v>439308</v>
          </cell>
          <cell r="L578">
            <v>439308</v>
          </cell>
          <cell r="M578">
            <v>0</v>
          </cell>
          <cell r="N578">
            <v>439308</v>
          </cell>
          <cell r="O578">
            <v>200506</v>
          </cell>
          <cell r="P578">
            <v>439308</v>
          </cell>
          <cell r="Q578" t="str">
            <v>61</v>
          </cell>
          <cell r="R578" t="str">
            <v>Admin&amp;Other Other</v>
          </cell>
          <cell r="T578" t="b">
            <v>0</v>
          </cell>
          <cell r="U578" t="b">
            <v>1</v>
          </cell>
          <cell r="V578" t="b">
            <v>0</v>
          </cell>
          <cell r="W578" t="str">
            <v>Accounting And Contracts</v>
          </cell>
          <cell r="X578">
            <v>0</v>
          </cell>
          <cell r="Y578">
            <v>439308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 t="str">
            <v>20</v>
          </cell>
          <cell r="AH578" t="str">
            <v>PR</v>
          </cell>
          <cell r="AI578" t="str">
            <v>FullyF</v>
          </cell>
          <cell r="AJ578" t="str">
            <v>FF</v>
          </cell>
        </row>
        <row r="579">
          <cell r="A579" t="str">
            <v>0022838</v>
          </cell>
          <cell r="B579" t="str">
            <v>P90080705</v>
          </cell>
          <cell r="C579" t="str">
            <v>90080705</v>
          </cell>
          <cell r="D579" t="str">
            <v>LSOG B&amp;1ST FL. REN.COMPARATIVE MED, VCS, DAC</v>
          </cell>
          <cell r="E579">
            <v>33086</v>
          </cell>
          <cell r="G579">
            <v>34090</v>
          </cell>
          <cell r="I579">
            <v>35303</v>
          </cell>
          <cell r="J579">
            <v>4533796</v>
          </cell>
          <cell r="K579">
            <v>4533796</v>
          </cell>
          <cell r="L579">
            <v>4533796</v>
          </cell>
          <cell r="M579">
            <v>2035985.17</v>
          </cell>
          <cell r="N579">
            <v>2497811</v>
          </cell>
          <cell r="O579">
            <v>200506</v>
          </cell>
          <cell r="P579">
            <v>4533796</v>
          </cell>
          <cell r="Q579" t="str">
            <v>80</v>
          </cell>
          <cell r="R579" t="str">
            <v>Medicine</v>
          </cell>
          <cell r="T579" t="b">
            <v>0</v>
          </cell>
          <cell r="U579" t="b">
            <v>1</v>
          </cell>
          <cell r="V579" t="b">
            <v>0</v>
          </cell>
          <cell r="W579" t="str">
            <v>Asset Management</v>
          </cell>
          <cell r="X579">
            <v>0</v>
          </cell>
          <cell r="Y579">
            <v>2497811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 t="str">
            <v>10</v>
          </cell>
          <cell r="AH579" t="str">
            <v>PR</v>
          </cell>
          <cell r="AI579" t="str">
            <v>FullyF</v>
          </cell>
          <cell r="AJ579" t="str">
            <v>FF</v>
          </cell>
        </row>
        <row r="580">
          <cell r="A580" t="str">
            <v>0022839</v>
          </cell>
          <cell r="B580" t="str">
            <v>90080706</v>
          </cell>
          <cell r="C580" t="str">
            <v>90080706</v>
          </cell>
          <cell r="D580" t="str">
            <v>HARKNESS DORM 1ST FL APT WING DAY CARE</v>
          </cell>
          <cell r="E580">
            <v>33086</v>
          </cell>
          <cell r="F580">
            <v>33419</v>
          </cell>
          <cell r="G580">
            <v>33419</v>
          </cell>
          <cell r="I580">
            <v>34834</v>
          </cell>
          <cell r="J580">
            <v>215778</v>
          </cell>
          <cell r="K580">
            <v>215778</v>
          </cell>
          <cell r="L580">
            <v>215778</v>
          </cell>
          <cell r="M580">
            <v>217547.96</v>
          </cell>
          <cell r="N580">
            <v>0</v>
          </cell>
          <cell r="O580">
            <v>200506</v>
          </cell>
          <cell r="P580">
            <v>215778</v>
          </cell>
          <cell r="Q580" t="str">
            <v>08</v>
          </cell>
          <cell r="R580" t="str">
            <v>Medicine</v>
          </cell>
          <cell r="T580" t="b">
            <v>1</v>
          </cell>
          <cell r="U580" t="b">
            <v>1</v>
          </cell>
          <cell r="V580" t="b">
            <v>0</v>
          </cell>
          <cell r="W580" t="str">
            <v>MED`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 t="str">
            <v>30</v>
          </cell>
          <cell r="AI580" t="str">
            <v>Tomb</v>
          </cell>
          <cell r="AJ580" t="str">
            <v>T</v>
          </cell>
        </row>
        <row r="581">
          <cell r="A581" t="str">
            <v>0022840</v>
          </cell>
          <cell r="B581" t="str">
            <v>P90080708</v>
          </cell>
          <cell r="C581" t="str">
            <v>90080708</v>
          </cell>
          <cell r="D581" t="str">
            <v>STILES/MORSE BUTTERIES ROOF REPAIR</v>
          </cell>
          <cell r="E581">
            <v>33086</v>
          </cell>
          <cell r="F581">
            <v>33419</v>
          </cell>
          <cell r="G581">
            <v>33359</v>
          </cell>
          <cell r="I581">
            <v>33288</v>
          </cell>
          <cell r="J581">
            <v>163912</v>
          </cell>
          <cell r="K581">
            <v>163912</v>
          </cell>
          <cell r="L581">
            <v>163912</v>
          </cell>
          <cell r="M581">
            <v>0</v>
          </cell>
          <cell r="N581">
            <v>163912</v>
          </cell>
          <cell r="O581">
            <v>200506</v>
          </cell>
          <cell r="P581">
            <v>163912</v>
          </cell>
          <cell r="Q581" t="str">
            <v>71</v>
          </cell>
          <cell r="R581" t="str">
            <v>Residential - Undergraduate</v>
          </cell>
          <cell r="T581" t="b">
            <v>0</v>
          </cell>
          <cell r="U581" t="b">
            <v>1</v>
          </cell>
          <cell r="V581" t="b">
            <v>0</v>
          </cell>
          <cell r="W581" t="str">
            <v>Accounting And Contracts</v>
          </cell>
          <cell r="X581">
            <v>163912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 t="str">
            <v>30</v>
          </cell>
          <cell r="AH581" t="str">
            <v>CM</v>
          </cell>
          <cell r="AI581" t="str">
            <v>FullyF</v>
          </cell>
          <cell r="AJ581" t="str">
            <v>FF</v>
          </cell>
        </row>
        <row r="582">
          <cell r="A582" t="str">
            <v>0022841</v>
          </cell>
          <cell r="D582" t="str">
            <v>GRDS MAINT RUBBISH TRUCK</v>
          </cell>
          <cell r="F582">
            <v>31958</v>
          </cell>
          <cell r="G582">
            <v>30136</v>
          </cell>
          <cell r="J582">
            <v>0</v>
          </cell>
          <cell r="K582">
            <v>67930</v>
          </cell>
          <cell r="L582">
            <v>67930</v>
          </cell>
          <cell r="M582">
            <v>0</v>
          </cell>
          <cell r="N582">
            <v>0</v>
          </cell>
          <cell r="O582">
            <v>200506</v>
          </cell>
          <cell r="P582">
            <v>67930</v>
          </cell>
          <cell r="Q582" t="str">
            <v>0</v>
          </cell>
          <cell r="R582" t="str">
            <v>UNASSIGNED</v>
          </cell>
          <cell r="T582" t="b">
            <v>1</v>
          </cell>
          <cell r="U582" t="b">
            <v>1</v>
          </cell>
          <cell r="V582" t="b">
            <v>1</v>
          </cell>
          <cell r="W582" t="str">
            <v>PLN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I582" t="str">
            <v>Tomb</v>
          </cell>
          <cell r="AJ582" t="str">
            <v>T</v>
          </cell>
        </row>
        <row r="583">
          <cell r="A583" t="str">
            <v>0022842</v>
          </cell>
          <cell r="B583" t="str">
            <v>90080709</v>
          </cell>
          <cell r="C583" t="str">
            <v>90080709</v>
          </cell>
          <cell r="D583" t="str">
            <v>IVY MANOR APTS FIRESTAIRS</v>
          </cell>
          <cell r="E583">
            <v>33086</v>
          </cell>
          <cell r="F583">
            <v>33443</v>
          </cell>
          <cell r="G583">
            <v>33328</v>
          </cell>
          <cell r="I583">
            <v>34540</v>
          </cell>
          <cell r="J583">
            <v>24195</v>
          </cell>
          <cell r="K583">
            <v>24195</v>
          </cell>
          <cell r="L583">
            <v>24195</v>
          </cell>
          <cell r="M583">
            <v>0</v>
          </cell>
          <cell r="N583">
            <v>24195</v>
          </cell>
          <cell r="O583">
            <v>200506</v>
          </cell>
          <cell r="P583">
            <v>24195</v>
          </cell>
          <cell r="Q583" t="str">
            <v>03</v>
          </cell>
          <cell r="R583" t="str">
            <v>Graduate and Other Housing</v>
          </cell>
          <cell r="T583" t="b">
            <v>1</v>
          </cell>
          <cell r="U583" t="b">
            <v>1</v>
          </cell>
          <cell r="V583" t="b">
            <v>0</v>
          </cell>
          <cell r="W583" t="str">
            <v>MGT</v>
          </cell>
          <cell r="X583">
            <v>24195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I583" t="str">
            <v>Tomb</v>
          </cell>
          <cell r="AJ583" t="str">
            <v>T</v>
          </cell>
        </row>
        <row r="584">
          <cell r="A584" t="str">
            <v>0022843</v>
          </cell>
          <cell r="B584" t="str">
            <v>P90080711</v>
          </cell>
          <cell r="C584" t="str">
            <v>90080711</v>
          </cell>
          <cell r="D584" t="str">
            <v>COXE CAGE BOILER REPLACEMENT</v>
          </cell>
          <cell r="E584">
            <v>33086</v>
          </cell>
          <cell r="G584">
            <v>33756</v>
          </cell>
          <cell r="I584">
            <v>34171</v>
          </cell>
          <cell r="J584">
            <v>486386</v>
          </cell>
          <cell r="K584">
            <v>486386</v>
          </cell>
          <cell r="L584">
            <v>486386</v>
          </cell>
          <cell r="M584">
            <v>0</v>
          </cell>
          <cell r="N584">
            <v>504825</v>
          </cell>
          <cell r="O584">
            <v>200506</v>
          </cell>
          <cell r="P584">
            <v>486386</v>
          </cell>
          <cell r="Q584" t="str">
            <v>54</v>
          </cell>
          <cell r="R584" t="str">
            <v>Athletics</v>
          </cell>
          <cell r="T584" t="b">
            <v>0</v>
          </cell>
          <cell r="U584" t="b">
            <v>1</v>
          </cell>
          <cell r="V584" t="b">
            <v>0</v>
          </cell>
          <cell r="W584" t="str">
            <v>Accounting And Contracts</v>
          </cell>
          <cell r="X584">
            <v>486386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 t="str">
            <v>30</v>
          </cell>
          <cell r="AH584" t="str">
            <v>CM</v>
          </cell>
          <cell r="AI584" t="str">
            <v>FullyF</v>
          </cell>
          <cell r="AJ584" t="str">
            <v>FF</v>
          </cell>
        </row>
        <row r="585">
          <cell r="A585" t="str">
            <v>0022844</v>
          </cell>
          <cell r="B585" t="str">
            <v>89082213</v>
          </cell>
          <cell r="C585" t="str">
            <v>89082213</v>
          </cell>
          <cell r="D585" t="str">
            <v>KBT 10TH FL BIOLOGY</v>
          </cell>
          <cell r="E585">
            <v>33086</v>
          </cell>
          <cell r="F585">
            <v>34334</v>
          </cell>
          <cell r="G585">
            <v>34150</v>
          </cell>
          <cell r="I585">
            <v>34865</v>
          </cell>
          <cell r="J585">
            <v>868737</v>
          </cell>
          <cell r="K585">
            <v>868737</v>
          </cell>
          <cell r="L585">
            <v>868737</v>
          </cell>
          <cell r="M585">
            <v>871732.63</v>
          </cell>
          <cell r="N585">
            <v>0</v>
          </cell>
          <cell r="O585">
            <v>200506</v>
          </cell>
          <cell r="P585">
            <v>868737</v>
          </cell>
          <cell r="Q585" t="str">
            <v>04</v>
          </cell>
          <cell r="R585" t="str">
            <v>Academic Space: Science</v>
          </cell>
          <cell r="T585" t="b">
            <v>1</v>
          </cell>
          <cell r="U585" t="b">
            <v>1</v>
          </cell>
          <cell r="V585" t="b">
            <v>0</v>
          </cell>
          <cell r="W585" t="str">
            <v>PLN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I585" t="str">
            <v>Tomb</v>
          </cell>
          <cell r="AJ585" t="str">
            <v>T</v>
          </cell>
        </row>
        <row r="586">
          <cell r="A586" t="str">
            <v>0022846</v>
          </cell>
          <cell r="B586" t="str">
            <v>F84050102</v>
          </cell>
          <cell r="C586" t="str">
            <v>84050102</v>
          </cell>
          <cell r="D586" t="str">
            <v>DEWITT CUYLER RENOV.</v>
          </cell>
          <cell r="E586">
            <v>30803</v>
          </cell>
          <cell r="F586">
            <v>33054</v>
          </cell>
          <cell r="G586">
            <v>35980</v>
          </cell>
          <cell r="I586">
            <v>30136</v>
          </cell>
          <cell r="J586">
            <v>2300492</v>
          </cell>
          <cell r="K586">
            <v>2300492</v>
          </cell>
          <cell r="L586">
            <v>2300492</v>
          </cell>
          <cell r="M586">
            <v>1819632.72</v>
          </cell>
          <cell r="N586">
            <v>480859</v>
          </cell>
          <cell r="O586">
            <v>200506</v>
          </cell>
          <cell r="P586">
            <v>2300492</v>
          </cell>
          <cell r="Q586" t="str">
            <v>0</v>
          </cell>
          <cell r="R586" t="str">
            <v>UNASSIGNED</v>
          </cell>
          <cell r="T586" t="b">
            <v>1</v>
          </cell>
          <cell r="U586" t="b">
            <v>1</v>
          </cell>
          <cell r="V586" t="b">
            <v>1</v>
          </cell>
          <cell r="W586" t="str">
            <v>Accounting And Contracts</v>
          </cell>
          <cell r="X586">
            <v>0</v>
          </cell>
          <cell r="Y586">
            <v>0</v>
          </cell>
          <cell r="Z586">
            <v>1743864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I586" t="str">
            <v>Tomb</v>
          </cell>
          <cell r="AJ586" t="str">
            <v>T</v>
          </cell>
        </row>
        <row r="587">
          <cell r="A587" t="str">
            <v>0022847</v>
          </cell>
          <cell r="D587" t="str">
            <v>FENCE CLUB RENOVATION</v>
          </cell>
          <cell r="E587">
            <v>30803</v>
          </cell>
          <cell r="F587">
            <v>33054</v>
          </cell>
          <cell r="G587">
            <v>32963</v>
          </cell>
          <cell r="I587">
            <v>38299</v>
          </cell>
          <cell r="J587">
            <v>335972</v>
          </cell>
          <cell r="K587">
            <v>335972</v>
          </cell>
          <cell r="L587">
            <v>335972</v>
          </cell>
          <cell r="M587">
            <v>339999.66</v>
          </cell>
          <cell r="N587">
            <v>0</v>
          </cell>
          <cell r="O587">
            <v>200506</v>
          </cell>
          <cell r="P587">
            <v>335972</v>
          </cell>
          <cell r="Q587" t="str">
            <v>13</v>
          </cell>
          <cell r="R587" t="str">
            <v>Other</v>
          </cell>
          <cell r="T587" t="b">
            <v>1</v>
          </cell>
          <cell r="U587" t="b">
            <v>0</v>
          </cell>
          <cell r="V587" t="b">
            <v>0</v>
          </cell>
          <cell r="W587" t="str">
            <v>MGT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I587" t="str">
            <v>Tomb</v>
          </cell>
          <cell r="AJ587" t="str">
            <v>T</v>
          </cell>
        </row>
        <row r="588">
          <cell r="A588" t="str">
            <v>0022848</v>
          </cell>
          <cell r="B588" t="str">
            <v>90090407</v>
          </cell>
          <cell r="C588" t="str">
            <v>90090407</v>
          </cell>
          <cell r="D588" t="str">
            <v>SHM B-WING RMS 230-231-232-235 PHARM</v>
          </cell>
          <cell r="E588">
            <v>33117</v>
          </cell>
          <cell r="F588">
            <v>33603</v>
          </cell>
          <cell r="G588">
            <v>33542</v>
          </cell>
          <cell r="I588">
            <v>34834</v>
          </cell>
          <cell r="J588">
            <v>306468</v>
          </cell>
          <cell r="K588">
            <v>306468</v>
          </cell>
          <cell r="L588">
            <v>306468</v>
          </cell>
          <cell r="M588">
            <v>310856.11</v>
          </cell>
          <cell r="N588">
            <v>0</v>
          </cell>
          <cell r="O588">
            <v>200506</v>
          </cell>
          <cell r="P588">
            <v>306468</v>
          </cell>
          <cell r="Q588" t="str">
            <v>08</v>
          </cell>
          <cell r="R588" t="str">
            <v>Medicine</v>
          </cell>
          <cell r="T588" t="b">
            <v>1</v>
          </cell>
          <cell r="U588" t="b">
            <v>1</v>
          </cell>
          <cell r="V588" t="b">
            <v>0</v>
          </cell>
          <cell r="W588" t="str">
            <v>MED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I588" t="str">
            <v>Tomb</v>
          </cell>
          <cell r="AJ588" t="str">
            <v>T</v>
          </cell>
        </row>
        <row r="589">
          <cell r="A589" t="str">
            <v>0022849</v>
          </cell>
          <cell r="B589" t="str">
            <v>P84062103</v>
          </cell>
          <cell r="C589" t="str">
            <v>84062103</v>
          </cell>
          <cell r="D589" t="str">
            <v>WALL STREET 82-90</v>
          </cell>
          <cell r="E589">
            <v>30834</v>
          </cell>
          <cell r="G589">
            <v>33054</v>
          </cell>
          <cell r="I589">
            <v>33771</v>
          </cell>
          <cell r="J589">
            <v>755148</v>
          </cell>
          <cell r="K589">
            <v>755148</v>
          </cell>
          <cell r="L589">
            <v>755148</v>
          </cell>
          <cell r="M589">
            <v>25701.47</v>
          </cell>
          <cell r="N589">
            <v>729447</v>
          </cell>
          <cell r="O589">
            <v>200506</v>
          </cell>
          <cell r="P589">
            <v>755148</v>
          </cell>
          <cell r="Q589" t="str">
            <v>29</v>
          </cell>
          <cell r="R589" t="str">
            <v>Music</v>
          </cell>
          <cell r="T589" t="b">
            <v>0</v>
          </cell>
          <cell r="U589" t="b">
            <v>1</v>
          </cell>
          <cell r="V589" t="b">
            <v>0</v>
          </cell>
          <cell r="W589" t="str">
            <v>Accounting And Contracts</v>
          </cell>
          <cell r="X589">
            <v>729447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 t="str">
            <v>20</v>
          </cell>
          <cell r="AH589" t="str">
            <v>CR</v>
          </cell>
          <cell r="AI589" t="str">
            <v>FullyF</v>
          </cell>
          <cell r="AJ589" t="str">
            <v>FF</v>
          </cell>
        </row>
        <row r="590">
          <cell r="A590" t="str">
            <v>0022850</v>
          </cell>
          <cell r="D590" t="str">
            <v>YORK ST 264 2ND &amp; 3RD FLOOR OFFICE</v>
          </cell>
          <cell r="E590">
            <v>31017</v>
          </cell>
          <cell r="F590">
            <v>32324</v>
          </cell>
          <cell r="G590">
            <v>30136</v>
          </cell>
          <cell r="J590">
            <v>0</v>
          </cell>
          <cell r="K590">
            <v>8910</v>
          </cell>
          <cell r="L590">
            <v>8910</v>
          </cell>
          <cell r="M590">
            <v>0</v>
          </cell>
          <cell r="N590">
            <v>0</v>
          </cell>
          <cell r="O590">
            <v>200506</v>
          </cell>
          <cell r="P590">
            <v>8910</v>
          </cell>
          <cell r="Q590" t="str">
            <v>0</v>
          </cell>
          <cell r="R590" t="str">
            <v>UNASSIGNED</v>
          </cell>
          <cell r="T590" t="b">
            <v>1</v>
          </cell>
          <cell r="U590" t="b">
            <v>1</v>
          </cell>
          <cell r="V590" t="b">
            <v>1</v>
          </cell>
          <cell r="W590" t="str">
            <v>FIN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I590" t="str">
            <v>Tomb</v>
          </cell>
          <cell r="AJ590" t="str">
            <v>T</v>
          </cell>
        </row>
        <row r="591">
          <cell r="A591" t="str">
            <v>0022851</v>
          </cell>
          <cell r="B591" t="str">
            <v>C84110101</v>
          </cell>
          <cell r="C591" t="str">
            <v>84110101</v>
          </cell>
          <cell r="D591" t="str">
            <v>MANSFIELD ST 91 ACQUISITION</v>
          </cell>
          <cell r="E591">
            <v>30987</v>
          </cell>
          <cell r="F591">
            <v>33054</v>
          </cell>
          <cell r="G591">
            <v>32873</v>
          </cell>
          <cell r="I591">
            <v>33053</v>
          </cell>
          <cell r="J591">
            <v>65000</v>
          </cell>
          <cell r="K591">
            <v>65000</v>
          </cell>
          <cell r="L591">
            <v>65000</v>
          </cell>
          <cell r="M591">
            <v>0</v>
          </cell>
          <cell r="N591">
            <v>65000</v>
          </cell>
          <cell r="O591">
            <v>200506</v>
          </cell>
          <cell r="P591">
            <v>65000</v>
          </cell>
          <cell r="Q591" t="str">
            <v>61</v>
          </cell>
          <cell r="R591" t="str">
            <v>Admin&amp;Other Other</v>
          </cell>
          <cell r="T591" t="b">
            <v>0</v>
          </cell>
          <cell r="U591" t="b">
            <v>1</v>
          </cell>
          <cell r="V591" t="b">
            <v>0</v>
          </cell>
          <cell r="W591" t="str">
            <v>Finance-General Administration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 t="str">
            <v>60</v>
          </cell>
          <cell r="AH591" t="str">
            <v>AC</v>
          </cell>
          <cell r="AI591" t="str">
            <v>FullyF</v>
          </cell>
          <cell r="AJ591" t="str">
            <v>FF</v>
          </cell>
        </row>
        <row r="592">
          <cell r="A592" t="str">
            <v>0022852</v>
          </cell>
          <cell r="C592" t="str">
            <v>83041502</v>
          </cell>
          <cell r="D592" t="str">
            <v>CHEFA F COSTS OF ISSUE</v>
          </cell>
          <cell r="E592">
            <v>30421</v>
          </cell>
          <cell r="F592">
            <v>36341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200506</v>
          </cell>
          <cell r="P592">
            <v>0</v>
          </cell>
          <cell r="T592" t="b">
            <v>0</v>
          </cell>
          <cell r="U592" t="b">
            <v>1</v>
          </cell>
          <cell r="V592" t="b">
            <v>0</v>
          </cell>
          <cell r="W592" t="str">
            <v>General Accounting</v>
          </cell>
          <cell r="X592">
            <v>0</v>
          </cell>
          <cell r="Y592">
            <v>0</v>
          </cell>
          <cell r="Z592">
            <v>0</v>
          </cell>
          <cell r="AI592" t="str">
            <v>Tomb</v>
          </cell>
          <cell r="AJ592" t="str">
            <v>T</v>
          </cell>
        </row>
        <row r="593">
          <cell r="A593" t="str">
            <v>0022853</v>
          </cell>
          <cell r="B593" t="str">
            <v>C85110101</v>
          </cell>
          <cell r="C593" t="str">
            <v>85110101</v>
          </cell>
          <cell r="D593" t="str">
            <v>MANSFIELD ST 91/97 RENOVATION</v>
          </cell>
          <cell r="E593">
            <v>31352</v>
          </cell>
          <cell r="F593">
            <v>33054</v>
          </cell>
          <cell r="G593">
            <v>31685</v>
          </cell>
          <cell r="I593">
            <v>33053</v>
          </cell>
          <cell r="J593">
            <v>114254</v>
          </cell>
          <cell r="K593">
            <v>114254</v>
          </cell>
          <cell r="L593">
            <v>114254</v>
          </cell>
          <cell r="M593">
            <v>0</v>
          </cell>
          <cell r="N593">
            <v>114254</v>
          </cell>
          <cell r="O593">
            <v>200506</v>
          </cell>
          <cell r="P593">
            <v>114254</v>
          </cell>
          <cell r="Q593" t="str">
            <v>61</v>
          </cell>
          <cell r="R593" t="str">
            <v>Admin&amp;Other Other</v>
          </cell>
          <cell r="T593" t="b">
            <v>0</v>
          </cell>
          <cell r="U593" t="b">
            <v>1</v>
          </cell>
          <cell r="V593" t="b">
            <v>0</v>
          </cell>
          <cell r="W593" t="str">
            <v>Finance-General Administration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 t="str">
            <v>20</v>
          </cell>
          <cell r="AH593" t="str">
            <v>PR</v>
          </cell>
          <cell r="AI593" t="str">
            <v>FullyF</v>
          </cell>
          <cell r="AJ593" t="str">
            <v>FF</v>
          </cell>
        </row>
        <row r="594">
          <cell r="A594" t="str">
            <v>0022854</v>
          </cell>
          <cell r="B594" t="str">
            <v>C83063001</v>
          </cell>
          <cell r="C594" t="str">
            <v>83063001</v>
          </cell>
          <cell r="D594" t="str">
            <v>PARK ST 224/228 APARTMENTS</v>
          </cell>
          <cell r="E594">
            <v>30497</v>
          </cell>
          <cell r="F594">
            <v>33054</v>
          </cell>
          <cell r="G594">
            <v>31777</v>
          </cell>
          <cell r="I594">
            <v>30136</v>
          </cell>
          <cell r="J594">
            <v>1066120</v>
          </cell>
          <cell r="K594">
            <v>1066119</v>
          </cell>
          <cell r="L594">
            <v>1066119</v>
          </cell>
          <cell r="M594">
            <v>0</v>
          </cell>
          <cell r="N594">
            <v>1066120</v>
          </cell>
          <cell r="O594">
            <v>200506</v>
          </cell>
          <cell r="P594">
            <v>1066119</v>
          </cell>
          <cell r="Q594" t="str">
            <v>61</v>
          </cell>
          <cell r="R594" t="str">
            <v>Admin&amp;Other Other</v>
          </cell>
          <cell r="T594" t="b">
            <v>0</v>
          </cell>
          <cell r="U594" t="b">
            <v>1</v>
          </cell>
          <cell r="V594" t="b">
            <v>0</v>
          </cell>
          <cell r="W594" t="str">
            <v>Finance-General Administration</v>
          </cell>
          <cell r="X594">
            <v>695961</v>
          </cell>
          <cell r="Y594">
            <v>370159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 t="str">
            <v>20</v>
          </cell>
          <cell r="AH594" t="str">
            <v>PR</v>
          </cell>
          <cell r="AI594" t="str">
            <v>FullyF</v>
          </cell>
          <cell r="AJ594" t="str">
            <v>FF</v>
          </cell>
        </row>
        <row r="595">
          <cell r="A595" t="str">
            <v>0022855</v>
          </cell>
          <cell r="B595" t="str">
            <v>F90080101</v>
          </cell>
          <cell r="C595" t="str">
            <v>90080101</v>
          </cell>
          <cell r="D595" t="str">
            <v>CAMPUS IMPROVEMENTS 90/91</v>
          </cell>
          <cell r="E595">
            <v>33086</v>
          </cell>
          <cell r="F595">
            <v>33785</v>
          </cell>
          <cell r="G595">
            <v>33756</v>
          </cell>
          <cell r="I595">
            <v>33456</v>
          </cell>
          <cell r="J595">
            <v>159079</v>
          </cell>
          <cell r="K595">
            <v>159079</v>
          </cell>
          <cell r="L595">
            <v>159079</v>
          </cell>
          <cell r="M595">
            <v>0</v>
          </cell>
          <cell r="N595">
            <v>159079</v>
          </cell>
          <cell r="O595">
            <v>200506</v>
          </cell>
          <cell r="P595">
            <v>159079</v>
          </cell>
          <cell r="Q595" t="str">
            <v>61</v>
          </cell>
          <cell r="R595" t="str">
            <v>Admin&amp;Other Other</v>
          </cell>
          <cell r="T595" t="b">
            <v>0</v>
          </cell>
          <cell r="U595" t="b">
            <v>1</v>
          </cell>
          <cell r="V595" t="b">
            <v>0</v>
          </cell>
          <cell r="W595" t="str">
            <v>Accounting And Contracts</v>
          </cell>
          <cell r="X595">
            <v>0</v>
          </cell>
          <cell r="Y595">
            <v>159079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 t="str">
            <v>20</v>
          </cell>
          <cell r="AH595" t="str">
            <v>PR</v>
          </cell>
          <cell r="AI595" t="str">
            <v>FullyF</v>
          </cell>
          <cell r="AJ595" t="str">
            <v>FF</v>
          </cell>
        </row>
        <row r="596">
          <cell r="A596" t="str">
            <v>0022856</v>
          </cell>
          <cell r="B596" t="str">
            <v>P90090401</v>
          </cell>
          <cell r="C596" t="str">
            <v>90090401</v>
          </cell>
          <cell r="D596" t="str">
            <v>J EDWARDS COLLEGE RENOV</v>
          </cell>
          <cell r="E596">
            <v>33117</v>
          </cell>
          <cell r="G596">
            <v>34578</v>
          </cell>
          <cell r="I596">
            <v>35919</v>
          </cell>
          <cell r="J596">
            <v>8356711</v>
          </cell>
          <cell r="K596">
            <v>8356711</v>
          </cell>
          <cell r="L596">
            <v>8356711</v>
          </cell>
          <cell r="M596">
            <v>3935000</v>
          </cell>
          <cell r="N596">
            <v>4421711</v>
          </cell>
          <cell r="O596">
            <v>200506</v>
          </cell>
          <cell r="P596">
            <v>8356711</v>
          </cell>
          <cell r="Q596" t="str">
            <v>71</v>
          </cell>
          <cell r="R596" t="str">
            <v>Residential - Undergraduate</v>
          </cell>
          <cell r="T596" t="b">
            <v>0</v>
          </cell>
          <cell r="U596" t="b">
            <v>1</v>
          </cell>
          <cell r="V596" t="b">
            <v>0</v>
          </cell>
          <cell r="W596" t="str">
            <v>Accounting And Contracts</v>
          </cell>
          <cell r="X596">
            <v>0</v>
          </cell>
          <cell r="Y596">
            <v>4421711</v>
          </cell>
          <cell r="Z596">
            <v>1718900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 t="str">
            <v>10</v>
          </cell>
          <cell r="AH596" t="str">
            <v>CR</v>
          </cell>
          <cell r="AI596" t="str">
            <v>FullyF</v>
          </cell>
          <cell r="AJ596" t="str">
            <v>FF</v>
          </cell>
        </row>
        <row r="597">
          <cell r="A597" t="str">
            <v>0022857</v>
          </cell>
          <cell r="B597" t="str">
            <v>90090408</v>
          </cell>
          <cell r="C597" t="str">
            <v>90090408</v>
          </cell>
          <cell r="D597" t="str">
            <v>SHM BE 29-31-33 CELL &amp; M0LEC PHYS</v>
          </cell>
          <cell r="E597">
            <v>33117</v>
          </cell>
          <cell r="F597">
            <v>34880</v>
          </cell>
          <cell r="G597">
            <v>34515</v>
          </cell>
          <cell r="I597">
            <v>35695</v>
          </cell>
          <cell r="J597">
            <v>95280</v>
          </cell>
          <cell r="K597">
            <v>95280</v>
          </cell>
          <cell r="L597">
            <v>95280</v>
          </cell>
          <cell r="M597">
            <v>96241.68</v>
          </cell>
          <cell r="N597">
            <v>0</v>
          </cell>
          <cell r="O597">
            <v>200506</v>
          </cell>
          <cell r="P597">
            <v>95280</v>
          </cell>
          <cell r="Q597" t="str">
            <v>08</v>
          </cell>
          <cell r="R597" t="str">
            <v>Medicine</v>
          </cell>
          <cell r="T597" t="b">
            <v>1</v>
          </cell>
          <cell r="U597" t="b">
            <v>1</v>
          </cell>
          <cell r="V597" t="b">
            <v>0</v>
          </cell>
          <cell r="W597" t="str">
            <v>MED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I597" t="str">
            <v>Tomb</v>
          </cell>
          <cell r="AJ597" t="str">
            <v>T</v>
          </cell>
        </row>
        <row r="598">
          <cell r="A598" t="str">
            <v>0022858</v>
          </cell>
          <cell r="D598" t="str">
            <v>STERLING CHILLED WATER PLAN</v>
          </cell>
          <cell r="F598">
            <v>33054</v>
          </cell>
          <cell r="G598">
            <v>30136</v>
          </cell>
          <cell r="I598">
            <v>37592</v>
          </cell>
          <cell r="J598">
            <v>2180335</v>
          </cell>
          <cell r="K598">
            <v>2180335</v>
          </cell>
          <cell r="L598">
            <v>2180335</v>
          </cell>
          <cell r="M598">
            <v>45941.61</v>
          </cell>
          <cell r="N598">
            <v>2134393</v>
          </cell>
          <cell r="O598">
            <v>200506</v>
          </cell>
          <cell r="P598">
            <v>2180335</v>
          </cell>
          <cell r="Q598" t="str">
            <v>13</v>
          </cell>
          <cell r="R598" t="str">
            <v>Other</v>
          </cell>
          <cell r="T598" t="b">
            <v>1</v>
          </cell>
          <cell r="U598" t="b">
            <v>1</v>
          </cell>
          <cell r="V598" t="b">
            <v>0</v>
          </cell>
          <cell r="W598" t="str">
            <v>MGT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I598" t="str">
            <v>Tomb</v>
          </cell>
          <cell r="AJ598" t="str">
            <v>T</v>
          </cell>
        </row>
        <row r="599">
          <cell r="A599" t="str">
            <v>0022859</v>
          </cell>
          <cell r="B599" t="str">
            <v>P90090409</v>
          </cell>
          <cell r="C599" t="str">
            <v>90090409</v>
          </cell>
          <cell r="D599" t="str">
            <v>DURFEE HALL WINDOW REPLACEMENT</v>
          </cell>
          <cell r="E599">
            <v>33117</v>
          </cell>
          <cell r="F599">
            <v>33666</v>
          </cell>
          <cell r="G599">
            <v>33512</v>
          </cell>
          <cell r="I599">
            <v>37827</v>
          </cell>
          <cell r="J599">
            <v>613609</v>
          </cell>
          <cell r="K599">
            <v>613609</v>
          </cell>
          <cell r="L599">
            <v>613609</v>
          </cell>
          <cell r="M599">
            <v>0</v>
          </cell>
          <cell r="N599">
            <v>613609</v>
          </cell>
          <cell r="O599">
            <v>200506</v>
          </cell>
          <cell r="P599">
            <v>613609</v>
          </cell>
          <cell r="Q599" t="str">
            <v>71</v>
          </cell>
          <cell r="R599" t="str">
            <v>Residential - Undergraduate</v>
          </cell>
          <cell r="T599" t="b">
            <v>0</v>
          </cell>
          <cell r="U599" t="b">
            <v>1</v>
          </cell>
          <cell r="V599" t="b">
            <v>0</v>
          </cell>
          <cell r="W599" t="str">
            <v>Accounting And Contracts</v>
          </cell>
          <cell r="X599">
            <v>613609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 t="str">
            <v>30</v>
          </cell>
          <cell r="AH599" t="str">
            <v>CM</v>
          </cell>
          <cell r="AI599" t="str">
            <v>FullyF</v>
          </cell>
          <cell r="AJ599" t="str">
            <v>FF</v>
          </cell>
        </row>
        <row r="600">
          <cell r="A600" t="str">
            <v>0022860</v>
          </cell>
          <cell r="B600" t="str">
            <v>P90090410</v>
          </cell>
          <cell r="C600" t="str">
            <v>90090410</v>
          </cell>
          <cell r="D600" t="str">
            <v>BRANFORD/SAYBROOK HEAT SYS RENOV.</v>
          </cell>
          <cell r="E600">
            <v>33117</v>
          </cell>
          <cell r="G600">
            <v>33573</v>
          </cell>
          <cell r="I600">
            <v>35415</v>
          </cell>
          <cell r="J600">
            <v>102419</v>
          </cell>
          <cell r="K600">
            <v>102420</v>
          </cell>
          <cell r="L600">
            <v>102420</v>
          </cell>
          <cell r="M600">
            <v>52688</v>
          </cell>
          <cell r="N600">
            <v>49731</v>
          </cell>
          <cell r="O600">
            <v>200506</v>
          </cell>
          <cell r="P600">
            <v>102420</v>
          </cell>
          <cell r="Q600" t="str">
            <v>71</v>
          </cell>
          <cell r="R600" t="str">
            <v>Residential - Undergraduate</v>
          </cell>
          <cell r="T600" t="b">
            <v>0</v>
          </cell>
          <cell r="U600" t="b">
            <v>1</v>
          </cell>
          <cell r="V600" t="b">
            <v>0</v>
          </cell>
          <cell r="W600" t="str">
            <v>Accounting And Contracts</v>
          </cell>
          <cell r="X600">
            <v>0</v>
          </cell>
          <cell r="Y600">
            <v>49731</v>
          </cell>
          <cell r="Z600">
            <v>52688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 t="str">
            <v>30</v>
          </cell>
          <cell r="AH600" t="str">
            <v>CM</v>
          </cell>
          <cell r="AI600" t="str">
            <v>FullyF</v>
          </cell>
          <cell r="AJ600" t="str">
            <v>FF</v>
          </cell>
        </row>
        <row r="601">
          <cell r="A601" t="str">
            <v>0022861</v>
          </cell>
          <cell r="B601" t="str">
            <v>P90090411</v>
          </cell>
          <cell r="C601" t="str">
            <v>90090411</v>
          </cell>
          <cell r="D601" t="str">
            <v>SAYBROOK COLLEGE CHIMNEY REPAIR</v>
          </cell>
          <cell r="E601">
            <v>33117</v>
          </cell>
          <cell r="G601">
            <v>33298</v>
          </cell>
          <cell r="I601">
            <v>33400</v>
          </cell>
          <cell r="J601">
            <v>149600</v>
          </cell>
          <cell r="K601">
            <v>149600</v>
          </cell>
          <cell r="L601">
            <v>149600</v>
          </cell>
          <cell r="M601">
            <v>31402</v>
          </cell>
          <cell r="N601">
            <v>118198</v>
          </cell>
          <cell r="O601">
            <v>200506</v>
          </cell>
          <cell r="P601">
            <v>149600</v>
          </cell>
          <cell r="Q601" t="str">
            <v>71</v>
          </cell>
          <cell r="R601" t="str">
            <v>Residential - Undergraduate</v>
          </cell>
          <cell r="T601" t="b">
            <v>0</v>
          </cell>
          <cell r="U601" t="b">
            <v>1</v>
          </cell>
          <cell r="V601" t="b">
            <v>0</v>
          </cell>
          <cell r="W601" t="str">
            <v>Accounting And Contracts</v>
          </cell>
          <cell r="X601">
            <v>118198</v>
          </cell>
          <cell r="Y601">
            <v>0</v>
          </cell>
          <cell r="Z601">
            <v>31402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 t="str">
            <v>30</v>
          </cell>
          <cell r="AH601" t="str">
            <v>CM</v>
          </cell>
          <cell r="AI601" t="str">
            <v>FullyF</v>
          </cell>
          <cell r="AJ601" t="str">
            <v>FF</v>
          </cell>
        </row>
        <row r="602">
          <cell r="A602" t="str">
            <v>0022862</v>
          </cell>
          <cell r="B602" t="str">
            <v>P90090412</v>
          </cell>
          <cell r="C602" t="str">
            <v>90090412</v>
          </cell>
          <cell r="D602" t="str">
            <v>PWG HEATING EXHAUST SYSTEM REN</v>
          </cell>
          <cell r="E602">
            <v>33117</v>
          </cell>
          <cell r="F602">
            <v>33938</v>
          </cell>
          <cell r="G602">
            <v>33512</v>
          </cell>
          <cell r="I602">
            <v>34540</v>
          </cell>
          <cell r="J602">
            <v>394163</v>
          </cell>
          <cell r="K602">
            <v>394163</v>
          </cell>
          <cell r="L602">
            <v>394163</v>
          </cell>
          <cell r="M602">
            <v>0</v>
          </cell>
          <cell r="N602">
            <v>394163</v>
          </cell>
          <cell r="O602">
            <v>200506</v>
          </cell>
          <cell r="P602">
            <v>394163</v>
          </cell>
          <cell r="Q602" t="str">
            <v>54</v>
          </cell>
          <cell r="R602" t="str">
            <v>Athletics</v>
          </cell>
          <cell r="T602" t="b">
            <v>0</v>
          </cell>
          <cell r="U602" t="b">
            <v>1</v>
          </cell>
          <cell r="V602" t="b">
            <v>0</v>
          </cell>
          <cell r="W602" t="str">
            <v>Accounting And Contracts</v>
          </cell>
          <cell r="X602">
            <v>370175</v>
          </cell>
          <cell r="Y602">
            <v>23988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 t="str">
            <v>30</v>
          </cell>
          <cell r="AH602" t="str">
            <v>CM</v>
          </cell>
          <cell r="AI602" t="str">
            <v>FullyF</v>
          </cell>
          <cell r="AJ602" t="str">
            <v>FF</v>
          </cell>
        </row>
        <row r="603">
          <cell r="A603" t="str">
            <v>0022864</v>
          </cell>
          <cell r="D603" t="str">
            <v>GOLF COURSE REPAVING</v>
          </cell>
          <cell r="E603">
            <v>33117</v>
          </cell>
          <cell r="F603">
            <v>33542</v>
          </cell>
          <cell r="G603">
            <v>33328</v>
          </cell>
          <cell r="I603">
            <v>34730</v>
          </cell>
          <cell r="J603">
            <v>42207</v>
          </cell>
          <cell r="K603">
            <v>42207</v>
          </cell>
          <cell r="L603">
            <v>42207</v>
          </cell>
          <cell r="M603">
            <v>43430.87</v>
          </cell>
          <cell r="N603">
            <v>0</v>
          </cell>
          <cell r="O603">
            <v>200506</v>
          </cell>
          <cell r="P603">
            <v>42207</v>
          </cell>
          <cell r="Q603" t="str">
            <v>10</v>
          </cell>
          <cell r="R603" t="str">
            <v>Athletics</v>
          </cell>
          <cell r="T603" t="b">
            <v>1</v>
          </cell>
          <cell r="U603" t="b">
            <v>1</v>
          </cell>
          <cell r="V603" t="b">
            <v>0</v>
          </cell>
          <cell r="W603" t="str">
            <v>FIN</v>
          </cell>
          <cell r="X603">
            <v>0</v>
          </cell>
          <cell r="Y603">
            <v>0</v>
          </cell>
          <cell r="Z603">
            <v>42207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I603" t="str">
            <v>Tomb</v>
          </cell>
          <cell r="AJ603" t="str">
            <v>T</v>
          </cell>
        </row>
        <row r="604">
          <cell r="A604" t="str">
            <v>0022865</v>
          </cell>
          <cell r="D604" t="str">
            <v>MUDD LIBRARY</v>
          </cell>
          <cell r="J604">
            <v>0</v>
          </cell>
          <cell r="K604">
            <v>6768084</v>
          </cell>
          <cell r="L604">
            <v>6768084</v>
          </cell>
          <cell r="M604">
            <v>0</v>
          </cell>
          <cell r="N604">
            <v>0</v>
          </cell>
          <cell r="O604">
            <v>200506</v>
          </cell>
          <cell r="P604">
            <v>6768084</v>
          </cell>
          <cell r="Q604" t="str">
            <v>0</v>
          </cell>
          <cell r="R604" t="str">
            <v>UNASSIGNED</v>
          </cell>
          <cell r="T604" t="b">
            <v>1</v>
          </cell>
          <cell r="U604" t="b">
            <v>1</v>
          </cell>
          <cell r="V604" t="b">
            <v>1</v>
          </cell>
          <cell r="W604" t="str">
            <v>PLN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I604" t="str">
            <v>Tomb</v>
          </cell>
          <cell r="AJ604" t="str">
            <v>T</v>
          </cell>
        </row>
        <row r="605">
          <cell r="A605" t="str">
            <v>0022866</v>
          </cell>
          <cell r="B605" t="str">
            <v>F83063001</v>
          </cell>
          <cell r="C605" t="str">
            <v>83063001</v>
          </cell>
          <cell r="D605" t="str">
            <v>STERL PLT COOLING RESERVOIR</v>
          </cell>
          <cell r="E605">
            <v>30497</v>
          </cell>
          <cell r="F605">
            <v>33054</v>
          </cell>
          <cell r="G605">
            <v>33054</v>
          </cell>
          <cell r="I605">
            <v>30136</v>
          </cell>
          <cell r="J605">
            <v>3205174</v>
          </cell>
          <cell r="K605">
            <v>3205174</v>
          </cell>
          <cell r="L605">
            <v>3205174</v>
          </cell>
          <cell r="M605">
            <v>0</v>
          </cell>
          <cell r="N605">
            <v>3205174</v>
          </cell>
          <cell r="O605">
            <v>200506</v>
          </cell>
          <cell r="P605">
            <v>3205174</v>
          </cell>
          <cell r="Q605" t="str">
            <v>66</v>
          </cell>
          <cell r="R605" t="str">
            <v>Admin&amp;Other YSM Utilities</v>
          </cell>
          <cell r="T605" t="b">
            <v>0</v>
          </cell>
          <cell r="U605" t="b">
            <v>1</v>
          </cell>
          <cell r="V605" t="b">
            <v>0</v>
          </cell>
          <cell r="W605" t="str">
            <v>Accounting And Contracts</v>
          </cell>
          <cell r="X605">
            <v>0</v>
          </cell>
          <cell r="Y605">
            <v>3205174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 t="str">
            <v>40</v>
          </cell>
          <cell r="AH605" t="str">
            <v>UT</v>
          </cell>
          <cell r="AI605" t="str">
            <v>FullyF</v>
          </cell>
          <cell r="AJ605" t="str">
            <v>FF</v>
          </cell>
        </row>
        <row r="606">
          <cell r="A606" t="str">
            <v>0022867</v>
          </cell>
          <cell r="D606" t="str">
            <v>COLLEGE 493 RENOVATIONS - RESIDENTIAL</v>
          </cell>
          <cell r="E606">
            <v>33117</v>
          </cell>
          <cell r="F606">
            <v>33419</v>
          </cell>
          <cell r="G606">
            <v>33328</v>
          </cell>
          <cell r="I606">
            <v>34939</v>
          </cell>
          <cell r="J606">
            <v>6365</v>
          </cell>
          <cell r="K606">
            <v>6365</v>
          </cell>
          <cell r="L606">
            <v>6365</v>
          </cell>
          <cell r="M606">
            <v>6456.98</v>
          </cell>
          <cell r="N606">
            <v>0</v>
          </cell>
          <cell r="O606">
            <v>200506</v>
          </cell>
          <cell r="P606">
            <v>6365</v>
          </cell>
          <cell r="Q606" t="str">
            <v>05</v>
          </cell>
          <cell r="R606" t="str">
            <v>Academic Space: Non-Science</v>
          </cell>
          <cell r="T606" t="b">
            <v>1</v>
          </cell>
          <cell r="U606" t="b">
            <v>1</v>
          </cell>
          <cell r="V606" t="b">
            <v>0</v>
          </cell>
          <cell r="W606" t="str">
            <v>PLN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I606" t="str">
            <v>Tomb</v>
          </cell>
          <cell r="AJ606" t="str">
            <v>T</v>
          </cell>
        </row>
        <row r="607">
          <cell r="A607" t="str">
            <v>0022868</v>
          </cell>
          <cell r="B607" t="str">
            <v>P90072403</v>
          </cell>
          <cell r="C607" t="str">
            <v>90072403</v>
          </cell>
          <cell r="D607" t="str">
            <v>FARNAM INFRASTRUCTURE</v>
          </cell>
          <cell r="E607">
            <v>33117</v>
          </cell>
          <cell r="F607">
            <v>33785</v>
          </cell>
          <cell r="G607">
            <v>33573</v>
          </cell>
          <cell r="I607">
            <v>34834</v>
          </cell>
          <cell r="J607">
            <v>1147592</v>
          </cell>
          <cell r="K607">
            <v>1147592</v>
          </cell>
          <cell r="L607">
            <v>1147592</v>
          </cell>
          <cell r="M607">
            <v>0</v>
          </cell>
          <cell r="N607">
            <v>1147592</v>
          </cell>
          <cell r="O607">
            <v>200506</v>
          </cell>
          <cell r="P607">
            <v>1147592</v>
          </cell>
          <cell r="Q607" t="str">
            <v>80</v>
          </cell>
          <cell r="R607" t="str">
            <v>Medicine</v>
          </cell>
          <cell r="T607" t="b">
            <v>0</v>
          </cell>
          <cell r="U607" t="b">
            <v>1</v>
          </cell>
          <cell r="V607" t="b">
            <v>0</v>
          </cell>
          <cell r="W607" t="str">
            <v>Asset Management</v>
          </cell>
          <cell r="X607">
            <v>0</v>
          </cell>
          <cell r="Y607">
            <v>1147592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 t="str">
            <v>30</v>
          </cell>
          <cell r="AH607" t="str">
            <v>CM</v>
          </cell>
          <cell r="AI607" t="str">
            <v>FullyF</v>
          </cell>
          <cell r="AJ607" t="str">
            <v>FF</v>
          </cell>
        </row>
        <row r="608">
          <cell r="A608" t="str">
            <v>0022869</v>
          </cell>
          <cell r="B608" t="str">
            <v>P90100202</v>
          </cell>
          <cell r="C608" t="str">
            <v>90100202</v>
          </cell>
          <cell r="D608" t="str">
            <v>CENTRAL HIGH VOLTAGE CABLES PHASE I</v>
          </cell>
          <cell r="E608">
            <v>33117</v>
          </cell>
          <cell r="F608">
            <v>33450</v>
          </cell>
          <cell r="G608">
            <v>33298</v>
          </cell>
          <cell r="I608">
            <v>34540</v>
          </cell>
          <cell r="J608">
            <v>451218</v>
          </cell>
          <cell r="K608">
            <v>451218</v>
          </cell>
          <cell r="L608">
            <v>451218</v>
          </cell>
          <cell r="M608">
            <v>0</v>
          </cell>
          <cell r="N608">
            <v>451218</v>
          </cell>
          <cell r="O608">
            <v>200506</v>
          </cell>
          <cell r="P608">
            <v>451218</v>
          </cell>
          <cell r="Q608" t="str">
            <v>65</v>
          </cell>
          <cell r="R608" t="str">
            <v>Admin&amp;Other Utilities Central</v>
          </cell>
          <cell r="T608" t="b">
            <v>0</v>
          </cell>
          <cell r="U608" t="b">
            <v>1</v>
          </cell>
          <cell r="V608" t="b">
            <v>0</v>
          </cell>
          <cell r="W608" t="str">
            <v>Accounting And Contracts</v>
          </cell>
          <cell r="X608">
            <v>451218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 t="str">
            <v>40</v>
          </cell>
          <cell r="AH608" t="str">
            <v>UT</v>
          </cell>
          <cell r="AI608" t="str">
            <v>FullyF</v>
          </cell>
          <cell r="AJ608" t="str">
            <v>FF</v>
          </cell>
        </row>
        <row r="609">
          <cell r="A609" t="str">
            <v>0022870</v>
          </cell>
          <cell r="D609" t="str">
            <v>SQUASH COURTS RENOVATION</v>
          </cell>
          <cell r="E609">
            <v>29402</v>
          </cell>
          <cell r="F609">
            <v>32324</v>
          </cell>
          <cell r="G609">
            <v>30136</v>
          </cell>
          <cell r="J609">
            <v>0</v>
          </cell>
          <cell r="K609">
            <v>236297</v>
          </cell>
          <cell r="L609">
            <v>236297</v>
          </cell>
          <cell r="M609">
            <v>0</v>
          </cell>
          <cell r="N609">
            <v>0</v>
          </cell>
          <cell r="O609">
            <v>200506</v>
          </cell>
          <cell r="P609">
            <v>236297</v>
          </cell>
          <cell r="Q609" t="str">
            <v>0</v>
          </cell>
          <cell r="R609" t="str">
            <v>UNASSIGNED</v>
          </cell>
          <cell r="T609" t="b">
            <v>1</v>
          </cell>
          <cell r="U609" t="b">
            <v>1</v>
          </cell>
          <cell r="V609" t="b">
            <v>1</v>
          </cell>
          <cell r="W609" t="str">
            <v>PLN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I609" t="str">
            <v>Tomb</v>
          </cell>
          <cell r="AJ609" t="str">
            <v>T</v>
          </cell>
        </row>
        <row r="610">
          <cell r="A610" t="str">
            <v>0022871</v>
          </cell>
          <cell r="D610" t="str">
            <v>SHM B205 GIARMAN RM PHARMACOLOGY</v>
          </cell>
          <cell r="E610">
            <v>33117</v>
          </cell>
          <cell r="F610">
            <v>33238</v>
          </cell>
          <cell r="G610">
            <v>33238</v>
          </cell>
          <cell r="I610">
            <v>34834</v>
          </cell>
          <cell r="J610">
            <v>63224</v>
          </cell>
          <cell r="K610">
            <v>63224</v>
          </cell>
          <cell r="L610">
            <v>63224</v>
          </cell>
          <cell r="M610">
            <v>63637.95</v>
          </cell>
          <cell r="N610">
            <v>0</v>
          </cell>
          <cell r="O610">
            <v>200506</v>
          </cell>
          <cell r="P610">
            <v>63224</v>
          </cell>
          <cell r="Q610" t="str">
            <v>08</v>
          </cell>
          <cell r="R610" t="str">
            <v>Medicine</v>
          </cell>
          <cell r="T610" t="b">
            <v>1</v>
          </cell>
          <cell r="U610" t="b">
            <v>1</v>
          </cell>
          <cell r="V610" t="b">
            <v>0</v>
          </cell>
          <cell r="W610" t="str">
            <v>MED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I610" t="str">
            <v>Tomb</v>
          </cell>
          <cell r="AJ610" t="str">
            <v>T</v>
          </cell>
        </row>
        <row r="611">
          <cell r="A611" t="str">
            <v>0022872</v>
          </cell>
          <cell r="D611" t="str">
            <v>MANSFIELD 181-183 PURCHASE</v>
          </cell>
          <cell r="E611">
            <v>33117</v>
          </cell>
          <cell r="F611">
            <v>33207</v>
          </cell>
          <cell r="G611">
            <v>33328</v>
          </cell>
          <cell r="I611">
            <v>34751</v>
          </cell>
          <cell r="J611">
            <v>220627</v>
          </cell>
          <cell r="K611">
            <v>220627</v>
          </cell>
          <cell r="L611">
            <v>220627</v>
          </cell>
          <cell r="M611">
            <v>220627</v>
          </cell>
          <cell r="N611">
            <v>0</v>
          </cell>
          <cell r="O611">
            <v>200506</v>
          </cell>
          <cell r="P611">
            <v>220627</v>
          </cell>
          <cell r="Q611" t="str">
            <v>03</v>
          </cell>
          <cell r="R611" t="str">
            <v>Graduate and Other Housing</v>
          </cell>
          <cell r="T611" t="b">
            <v>1</v>
          </cell>
          <cell r="U611" t="b">
            <v>1</v>
          </cell>
          <cell r="V611" t="b">
            <v>0</v>
          </cell>
          <cell r="W611" t="str">
            <v>FIN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I611" t="str">
            <v>Tomb</v>
          </cell>
          <cell r="AJ611" t="str">
            <v>T</v>
          </cell>
        </row>
        <row r="612">
          <cell r="A612" t="str">
            <v>0022874</v>
          </cell>
          <cell r="D612" t="str">
            <v>MEDICAL ADMINISTRATION DISK STORAGE SYSTEM</v>
          </cell>
          <cell r="E612">
            <v>34304</v>
          </cell>
          <cell r="F612">
            <v>34423</v>
          </cell>
          <cell r="G612">
            <v>34424</v>
          </cell>
          <cell r="I612">
            <v>34757</v>
          </cell>
          <cell r="J612">
            <v>73120</v>
          </cell>
          <cell r="K612">
            <v>73120</v>
          </cell>
          <cell r="L612">
            <v>73120</v>
          </cell>
          <cell r="M612">
            <v>0</v>
          </cell>
          <cell r="N612">
            <v>73120</v>
          </cell>
          <cell r="O612">
            <v>200506</v>
          </cell>
          <cell r="P612">
            <v>73120</v>
          </cell>
          <cell r="Q612" t="str">
            <v>08</v>
          </cell>
          <cell r="R612" t="str">
            <v>Medicine</v>
          </cell>
          <cell r="T612" t="b">
            <v>1</v>
          </cell>
          <cell r="U612" t="b">
            <v>1</v>
          </cell>
          <cell r="V612" t="b">
            <v>0</v>
          </cell>
          <cell r="W612" t="str">
            <v>FIN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I612" t="str">
            <v>Tomb</v>
          </cell>
          <cell r="AJ612" t="str">
            <v>T</v>
          </cell>
        </row>
        <row r="613">
          <cell r="A613" t="str">
            <v>0022875</v>
          </cell>
          <cell r="B613" t="str">
            <v>C92060102</v>
          </cell>
          <cell r="C613" t="str">
            <v>92060102</v>
          </cell>
          <cell r="D613" t="str">
            <v>CRAF 1992-1993</v>
          </cell>
          <cell r="E613">
            <v>33756</v>
          </cell>
          <cell r="F613">
            <v>34365</v>
          </cell>
          <cell r="G613">
            <v>34121</v>
          </cell>
          <cell r="I613">
            <v>33781</v>
          </cell>
          <cell r="J613">
            <v>5000000</v>
          </cell>
          <cell r="K613">
            <v>5000000</v>
          </cell>
          <cell r="L613">
            <v>5000000</v>
          </cell>
          <cell r="M613">
            <v>0</v>
          </cell>
          <cell r="N613">
            <v>5000000</v>
          </cell>
          <cell r="O613">
            <v>200506</v>
          </cell>
          <cell r="P613">
            <v>5000000</v>
          </cell>
          <cell r="Q613" t="str">
            <v>13</v>
          </cell>
          <cell r="R613" t="str">
            <v>Other</v>
          </cell>
          <cell r="T613" t="b">
            <v>0</v>
          </cell>
          <cell r="U613" t="b">
            <v>1</v>
          </cell>
          <cell r="V613" t="b">
            <v>0</v>
          </cell>
          <cell r="W613" t="str">
            <v>Finance-General Administration</v>
          </cell>
          <cell r="X613">
            <v>0</v>
          </cell>
          <cell r="Y613">
            <v>5000000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I613" t="str">
            <v>Tomb</v>
          </cell>
          <cell r="AJ613" t="str">
            <v>T</v>
          </cell>
        </row>
        <row r="614">
          <cell r="A614" t="str">
            <v>0022876</v>
          </cell>
          <cell r="D614" t="str">
            <v>OPI WORD PROCESSING</v>
          </cell>
          <cell r="E614">
            <v>30468</v>
          </cell>
          <cell r="F614">
            <v>31958</v>
          </cell>
          <cell r="G614">
            <v>30136</v>
          </cell>
          <cell r="J614">
            <v>0</v>
          </cell>
          <cell r="K614">
            <v>32079</v>
          </cell>
          <cell r="L614">
            <v>32079</v>
          </cell>
          <cell r="M614">
            <v>0</v>
          </cell>
          <cell r="N614">
            <v>0</v>
          </cell>
          <cell r="O614">
            <v>200506</v>
          </cell>
          <cell r="P614">
            <v>32079</v>
          </cell>
          <cell r="Q614" t="str">
            <v>0</v>
          </cell>
          <cell r="R614" t="str">
            <v>UNASSIGNED</v>
          </cell>
          <cell r="T614" t="b">
            <v>1</v>
          </cell>
          <cell r="U614" t="b">
            <v>1</v>
          </cell>
          <cell r="V614" t="b">
            <v>1</v>
          </cell>
          <cell r="W614" t="str">
            <v>FIN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I614" t="str">
            <v>Tomb</v>
          </cell>
          <cell r="AJ614" t="str">
            <v>T</v>
          </cell>
        </row>
        <row r="615">
          <cell r="A615" t="str">
            <v>0022877</v>
          </cell>
          <cell r="D615" t="str">
            <v>HILLHOUSE 55 RENOVATION</v>
          </cell>
          <cell r="E615">
            <v>30468</v>
          </cell>
          <cell r="F615">
            <v>31471</v>
          </cell>
          <cell r="G615">
            <v>30136</v>
          </cell>
          <cell r="J615">
            <v>0</v>
          </cell>
          <cell r="K615">
            <v>725497</v>
          </cell>
          <cell r="L615">
            <v>725497</v>
          </cell>
          <cell r="M615">
            <v>0</v>
          </cell>
          <cell r="N615">
            <v>0</v>
          </cell>
          <cell r="O615">
            <v>200506</v>
          </cell>
          <cell r="P615">
            <v>725497</v>
          </cell>
          <cell r="Q615" t="str">
            <v>0</v>
          </cell>
          <cell r="R615" t="str">
            <v>UNASSIGNED</v>
          </cell>
          <cell r="T615" t="b">
            <v>1</v>
          </cell>
          <cell r="U615" t="b">
            <v>1</v>
          </cell>
          <cell r="V615" t="b">
            <v>1</v>
          </cell>
          <cell r="W615" t="str">
            <v>PLN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I615" t="str">
            <v>Tomb</v>
          </cell>
          <cell r="AJ615" t="str">
            <v>T</v>
          </cell>
        </row>
        <row r="616">
          <cell r="A616" t="str">
            <v>0022878</v>
          </cell>
          <cell r="D616" t="str">
            <v>BOARDMAN OPHTHALMOLOGY DISC READING CENTER</v>
          </cell>
          <cell r="E616">
            <v>34335</v>
          </cell>
          <cell r="F616">
            <v>34942</v>
          </cell>
          <cell r="G616">
            <v>34699</v>
          </cell>
          <cell r="I616">
            <v>35359</v>
          </cell>
          <cell r="J616">
            <v>34595</v>
          </cell>
          <cell r="K616">
            <v>34595</v>
          </cell>
          <cell r="L616">
            <v>34595</v>
          </cell>
          <cell r="M616">
            <v>34595.440000000002</v>
          </cell>
          <cell r="N616">
            <v>0</v>
          </cell>
          <cell r="O616">
            <v>200506</v>
          </cell>
          <cell r="P616">
            <v>34595</v>
          </cell>
          <cell r="Q616" t="str">
            <v>08</v>
          </cell>
          <cell r="R616" t="str">
            <v>Medicine</v>
          </cell>
          <cell r="T616" t="b">
            <v>1</v>
          </cell>
          <cell r="U616" t="b">
            <v>1</v>
          </cell>
          <cell r="V616" t="b">
            <v>0</v>
          </cell>
          <cell r="W616" t="str">
            <v>MED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I616" t="str">
            <v>Tomb</v>
          </cell>
          <cell r="AJ616" t="str">
            <v>T</v>
          </cell>
        </row>
        <row r="617">
          <cell r="A617" t="str">
            <v>0022879</v>
          </cell>
          <cell r="D617" t="str">
            <v>SHM C-WING 2ND FL CELL BIO</v>
          </cell>
          <cell r="E617">
            <v>30560</v>
          </cell>
          <cell r="F617">
            <v>33054</v>
          </cell>
          <cell r="G617">
            <v>30136</v>
          </cell>
          <cell r="J617">
            <v>0</v>
          </cell>
          <cell r="K617">
            <v>246117</v>
          </cell>
          <cell r="L617">
            <v>246117</v>
          </cell>
          <cell r="M617">
            <v>0</v>
          </cell>
          <cell r="N617">
            <v>0</v>
          </cell>
          <cell r="O617">
            <v>200506</v>
          </cell>
          <cell r="P617">
            <v>246117</v>
          </cell>
          <cell r="Q617" t="str">
            <v>0</v>
          </cell>
          <cell r="R617" t="str">
            <v>UNASSIGNED</v>
          </cell>
          <cell r="T617" t="b">
            <v>1</v>
          </cell>
          <cell r="U617" t="b">
            <v>1</v>
          </cell>
          <cell r="V617" t="b">
            <v>1</v>
          </cell>
          <cell r="W617" t="str">
            <v>MED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I617" t="str">
            <v>Tomb</v>
          </cell>
          <cell r="AJ617" t="str">
            <v>T</v>
          </cell>
        </row>
        <row r="618">
          <cell r="A618" t="str">
            <v>0022880</v>
          </cell>
          <cell r="D618" t="str">
            <v>BOARDMAN ALT FOR OPHTHALMOLOGY</v>
          </cell>
          <cell r="E618">
            <v>30560</v>
          </cell>
          <cell r="F618">
            <v>33054</v>
          </cell>
          <cell r="G618">
            <v>30136</v>
          </cell>
          <cell r="J618">
            <v>0</v>
          </cell>
          <cell r="K618">
            <v>2276454</v>
          </cell>
          <cell r="L618">
            <v>2276454</v>
          </cell>
          <cell r="M618">
            <v>0</v>
          </cell>
          <cell r="N618">
            <v>0</v>
          </cell>
          <cell r="O618">
            <v>200506</v>
          </cell>
          <cell r="P618">
            <v>2276454</v>
          </cell>
          <cell r="Q618" t="str">
            <v>0</v>
          </cell>
          <cell r="R618" t="str">
            <v>UNASSIGNED</v>
          </cell>
          <cell r="T618" t="b">
            <v>1</v>
          </cell>
          <cell r="U618" t="b">
            <v>1</v>
          </cell>
          <cell r="V618" t="b">
            <v>1</v>
          </cell>
          <cell r="W618" t="str">
            <v>MED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I618" t="str">
            <v>Tomb</v>
          </cell>
          <cell r="AJ618" t="str">
            <v>T</v>
          </cell>
        </row>
        <row r="619">
          <cell r="A619" t="str">
            <v>0022882</v>
          </cell>
          <cell r="D619" t="str">
            <v>OLIN PROPERTY RENOVATION</v>
          </cell>
          <cell r="E619">
            <v>30560</v>
          </cell>
          <cell r="F619">
            <v>33054</v>
          </cell>
          <cell r="G619">
            <v>30136</v>
          </cell>
          <cell r="J619">
            <v>0</v>
          </cell>
          <cell r="K619">
            <v>227015</v>
          </cell>
          <cell r="L619">
            <v>227015</v>
          </cell>
          <cell r="M619">
            <v>0</v>
          </cell>
          <cell r="N619">
            <v>0</v>
          </cell>
          <cell r="O619">
            <v>200506</v>
          </cell>
          <cell r="P619">
            <v>227015</v>
          </cell>
          <cell r="Q619" t="str">
            <v>0</v>
          </cell>
          <cell r="R619" t="str">
            <v>UNASSIGNED</v>
          </cell>
          <cell r="T619" t="b">
            <v>1</v>
          </cell>
          <cell r="U619" t="b">
            <v>1</v>
          </cell>
          <cell r="V619" t="b">
            <v>1</v>
          </cell>
          <cell r="W619" t="str">
            <v>PLN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I619" t="str">
            <v>Tomb</v>
          </cell>
          <cell r="AJ619" t="str">
            <v>T</v>
          </cell>
        </row>
        <row r="620">
          <cell r="A620" t="str">
            <v>0022883</v>
          </cell>
          <cell r="D620" t="str">
            <v>YCC PHONE SYSTEM</v>
          </cell>
          <cell r="E620">
            <v>30621</v>
          </cell>
          <cell r="F620">
            <v>31958</v>
          </cell>
          <cell r="G620">
            <v>30136</v>
          </cell>
          <cell r="J620">
            <v>0</v>
          </cell>
          <cell r="K620">
            <v>26529</v>
          </cell>
          <cell r="L620">
            <v>26529</v>
          </cell>
          <cell r="M620">
            <v>0</v>
          </cell>
          <cell r="N620">
            <v>0</v>
          </cell>
          <cell r="O620">
            <v>200506</v>
          </cell>
          <cell r="P620">
            <v>26529</v>
          </cell>
          <cell r="Q620" t="str">
            <v>0</v>
          </cell>
          <cell r="R620" t="str">
            <v>UNASSIGNED</v>
          </cell>
          <cell r="T620" t="b">
            <v>1</v>
          </cell>
          <cell r="U620" t="b">
            <v>1</v>
          </cell>
          <cell r="V620" t="b">
            <v>1</v>
          </cell>
          <cell r="W620" t="str">
            <v>FIN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I620" t="str">
            <v>Tomb</v>
          </cell>
          <cell r="AJ620" t="str">
            <v>T</v>
          </cell>
        </row>
        <row r="621">
          <cell r="A621" t="str">
            <v>0022884</v>
          </cell>
          <cell r="B621" t="str">
            <v>P93120801</v>
          </cell>
          <cell r="C621" t="str">
            <v>93120801</v>
          </cell>
          <cell r="D621" t="str">
            <v>HARKNESS DORMITORY FIRE ALARM SYSTEM</v>
          </cell>
          <cell r="E621">
            <v>34304</v>
          </cell>
          <cell r="F621">
            <v>35703</v>
          </cell>
          <cell r="G621">
            <v>35309</v>
          </cell>
          <cell r="I621">
            <v>35891</v>
          </cell>
          <cell r="J621">
            <v>205652</v>
          </cell>
          <cell r="K621">
            <v>205652</v>
          </cell>
          <cell r="L621">
            <v>205652</v>
          </cell>
          <cell r="M621">
            <v>0</v>
          </cell>
          <cell r="N621">
            <v>205652</v>
          </cell>
          <cell r="O621">
            <v>200506</v>
          </cell>
          <cell r="P621">
            <v>205652</v>
          </cell>
          <cell r="Q621" t="str">
            <v>80</v>
          </cell>
          <cell r="R621" t="str">
            <v>Medicine</v>
          </cell>
          <cell r="T621" t="b">
            <v>0</v>
          </cell>
          <cell r="U621" t="b">
            <v>1</v>
          </cell>
          <cell r="V621" t="b">
            <v>0</v>
          </cell>
          <cell r="W621" t="str">
            <v>Asset Management</v>
          </cell>
          <cell r="X621">
            <v>0</v>
          </cell>
          <cell r="Y621">
            <v>205652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 t="str">
            <v>30</v>
          </cell>
          <cell r="AH621" t="str">
            <v>CM</v>
          </cell>
          <cell r="AI621" t="str">
            <v>FullyF</v>
          </cell>
          <cell r="AJ621" t="str">
            <v>FF</v>
          </cell>
        </row>
        <row r="622">
          <cell r="A622" t="str">
            <v>0022885</v>
          </cell>
          <cell r="D622" t="str">
            <v>TRAFFIC &amp; RECEIVING TRUCK</v>
          </cell>
          <cell r="E622">
            <v>30497</v>
          </cell>
          <cell r="F622">
            <v>32324</v>
          </cell>
          <cell r="G622">
            <v>30136</v>
          </cell>
          <cell r="J622">
            <v>0</v>
          </cell>
          <cell r="K622">
            <v>22661</v>
          </cell>
          <cell r="L622">
            <v>22661</v>
          </cell>
          <cell r="M622">
            <v>0</v>
          </cell>
          <cell r="N622">
            <v>0</v>
          </cell>
          <cell r="O622">
            <v>200506</v>
          </cell>
          <cell r="P622">
            <v>22661</v>
          </cell>
          <cell r="Q622" t="str">
            <v>0</v>
          </cell>
          <cell r="R622" t="str">
            <v>UNASSIGNED</v>
          </cell>
          <cell r="T622" t="b">
            <v>1</v>
          </cell>
          <cell r="U622" t="b">
            <v>1</v>
          </cell>
          <cell r="V622" t="b">
            <v>1</v>
          </cell>
          <cell r="W622" t="str">
            <v>FIN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I622" t="str">
            <v>Tomb</v>
          </cell>
          <cell r="AJ622" t="str">
            <v>T</v>
          </cell>
        </row>
        <row r="623">
          <cell r="A623" t="str">
            <v>0022886</v>
          </cell>
          <cell r="D623" t="str">
            <v>GROUNDS MAINTENANCE OPEN TRASH</v>
          </cell>
          <cell r="E623">
            <v>30132</v>
          </cell>
          <cell r="F623">
            <v>32324</v>
          </cell>
          <cell r="G623">
            <v>30136</v>
          </cell>
          <cell r="J623">
            <v>0</v>
          </cell>
          <cell r="K623">
            <v>37447</v>
          </cell>
          <cell r="L623">
            <v>37447</v>
          </cell>
          <cell r="M623">
            <v>0</v>
          </cell>
          <cell r="N623">
            <v>0</v>
          </cell>
          <cell r="O623">
            <v>200506</v>
          </cell>
          <cell r="P623">
            <v>37447</v>
          </cell>
          <cell r="Q623" t="str">
            <v>0</v>
          </cell>
          <cell r="R623" t="str">
            <v>UNASSIGNED</v>
          </cell>
          <cell r="T623" t="b">
            <v>1</v>
          </cell>
          <cell r="U623" t="b">
            <v>1</v>
          </cell>
          <cell r="V623" t="b">
            <v>1</v>
          </cell>
          <cell r="W623" t="str">
            <v>PLN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I623" t="str">
            <v>Tomb</v>
          </cell>
          <cell r="AJ623" t="str">
            <v>T</v>
          </cell>
        </row>
        <row r="624">
          <cell r="A624" t="str">
            <v>0022887</v>
          </cell>
          <cell r="D624" t="str">
            <v>YCC IBM 4341 COMP II COMPUTER</v>
          </cell>
          <cell r="E624">
            <v>30132</v>
          </cell>
          <cell r="F624">
            <v>31958</v>
          </cell>
          <cell r="G624">
            <v>30136</v>
          </cell>
          <cell r="J624">
            <v>0</v>
          </cell>
          <cell r="K624">
            <v>465497</v>
          </cell>
          <cell r="L624">
            <v>465497</v>
          </cell>
          <cell r="M624">
            <v>0</v>
          </cell>
          <cell r="N624">
            <v>0</v>
          </cell>
          <cell r="O624">
            <v>200506</v>
          </cell>
          <cell r="P624">
            <v>465497</v>
          </cell>
          <cell r="Q624" t="str">
            <v>0</v>
          </cell>
          <cell r="R624" t="str">
            <v>UNASSIGNED</v>
          </cell>
          <cell r="T624" t="b">
            <v>1</v>
          </cell>
          <cell r="U624" t="b">
            <v>1</v>
          </cell>
          <cell r="V624" t="b">
            <v>1</v>
          </cell>
          <cell r="W624" t="str">
            <v>FIN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I624" t="str">
            <v>Tomb</v>
          </cell>
          <cell r="AJ624" t="str">
            <v>T</v>
          </cell>
        </row>
        <row r="625">
          <cell r="A625" t="str">
            <v>0022888</v>
          </cell>
          <cell r="B625" t="str">
            <v>P93120802</v>
          </cell>
          <cell r="C625" t="str">
            <v>93120802</v>
          </cell>
          <cell r="D625" t="str">
            <v>LLCI FIRE ALARM/SPRINKLER</v>
          </cell>
          <cell r="E625">
            <v>34304</v>
          </cell>
          <cell r="F625">
            <v>36068</v>
          </cell>
          <cell r="G625">
            <v>35735</v>
          </cell>
          <cell r="I625">
            <v>36969</v>
          </cell>
          <cell r="J625">
            <v>699969</v>
          </cell>
          <cell r="K625">
            <v>699970</v>
          </cell>
          <cell r="L625">
            <v>699970</v>
          </cell>
          <cell r="M625">
            <v>0</v>
          </cell>
          <cell r="N625">
            <v>699969</v>
          </cell>
          <cell r="O625">
            <v>200506</v>
          </cell>
          <cell r="P625">
            <v>699970</v>
          </cell>
          <cell r="Q625" t="str">
            <v>80</v>
          </cell>
          <cell r="R625" t="str">
            <v>Medicine</v>
          </cell>
          <cell r="S625" t="str">
            <v>MEDICAL CAMPUS</v>
          </cell>
          <cell r="T625" t="b">
            <v>0</v>
          </cell>
          <cell r="U625" t="b">
            <v>1</v>
          </cell>
          <cell r="V625" t="b">
            <v>0</v>
          </cell>
          <cell r="W625" t="str">
            <v>Asset Management</v>
          </cell>
          <cell r="X625">
            <v>622036</v>
          </cell>
          <cell r="Y625">
            <v>77933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 t="str">
            <v>30</v>
          </cell>
          <cell r="AH625" t="str">
            <v>CM</v>
          </cell>
          <cell r="AI625" t="str">
            <v>FullyF</v>
          </cell>
          <cell r="AJ625" t="str">
            <v>FF</v>
          </cell>
        </row>
        <row r="626">
          <cell r="A626" t="str">
            <v>0022889</v>
          </cell>
          <cell r="B626" t="str">
            <v>P92101301</v>
          </cell>
          <cell r="C626" t="str">
            <v>92101301</v>
          </cell>
          <cell r="D626" t="str">
            <v>RESIDENTIAL COLLEGES ENERGY CONSERVATION</v>
          </cell>
          <cell r="E626">
            <v>34335</v>
          </cell>
          <cell r="G626">
            <v>34669</v>
          </cell>
          <cell r="I626">
            <v>35723</v>
          </cell>
          <cell r="J626">
            <v>535883</v>
          </cell>
          <cell r="K626">
            <v>535883</v>
          </cell>
          <cell r="L626">
            <v>535883</v>
          </cell>
          <cell r="M626">
            <v>78050</v>
          </cell>
          <cell r="N626">
            <v>457833</v>
          </cell>
          <cell r="O626">
            <v>200506</v>
          </cell>
          <cell r="P626">
            <v>535883</v>
          </cell>
          <cell r="Q626" t="str">
            <v>65</v>
          </cell>
          <cell r="R626" t="str">
            <v>Admin&amp;Other Utilities Central</v>
          </cell>
          <cell r="T626" t="b">
            <v>0</v>
          </cell>
          <cell r="U626" t="b">
            <v>1</v>
          </cell>
          <cell r="V626" t="b">
            <v>0</v>
          </cell>
          <cell r="W626" t="str">
            <v>Accounting And Contracts</v>
          </cell>
          <cell r="X626">
            <v>0</v>
          </cell>
          <cell r="Y626">
            <v>457833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 t="str">
            <v>30</v>
          </cell>
          <cell r="AH626" t="str">
            <v>CM</v>
          </cell>
          <cell r="AI626" t="str">
            <v>FullyF</v>
          </cell>
          <cell r="AJ626" t="str">
            <v>FF</v>
          </cell>
        </row>
        <row r="627">
          <cell r="A627" t="str">
            <v>0022890</v>
          </cell>
          <cell r="D627" t="str">
            <v>GOLF COURSE IMPROVEMENTS</v>
          </cell>
          <cell r="E627">
            <v>30195</v>
          </cell>
          <cell r="F627">
            <v>33054</v>
          </cell>
          <cell r="G627">
            <v>30136</v>
          </cell>
          <cell r="J627">
            <v>0</v>
          </cell>
          <cell r="K627">
            <v>1265104</v>
          </cell>
          <cell r="L627">
            <v>1265104</v>
          </cell>
          <cell r="M627">
            <v>0</v>
          </cell>
          <cell r="N627">
            <v>0</v>
          </cell>
          <cell r="O627">
            <v>200506</v>
          </cell>
          <cell r="P627">
            <v>1265104</v>
          </cell>
          <cell r="Q627" t="str">
            <v>0</v>
          </cell>
          <cell r="R627" t="str">
            <v>UNASSIGNED</v>
          </cell>
          <cell r="T627" t="b">
            <v>1</v>
          </cell>
          <cell r="U627" t="b">
            <v>1</v>
          </cell>
          <cell r="V627" t="b">
            <v>1</v>
          </cell>
          <cell r="W627" t="str">
            <v>PLN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I627" t="str">
            <v>Tomb</v>
          </cell>
          <cell r="AJ627" t="str">
            <v>T</v>
          </cell>
        </row>
        <row r="628">
          <cell r="A628" t="str">
            <v>0022891</v>
          </cell>
          <cell r="D628" t="str">
            <v>STERLING CHEMISTRY LAB RENOVATIONS</v>
          </cell>
          <cell r="E628">
            <v>30201</v>
          </cell>
          <cell r="F628">
            <v>31297</v>
          </cell>
          <cell r="G628">
            <v>30136</v>
          </cell>
          <cell r="J628">
            <v>0</v>
          </cell>
          <cell r="K628">
            <v>128380</v>
          </cell>
          <cell r="L628">
            <v>128380</v>
          </cell>
          <cell r="M628">
            <v>0</v>
          </cell>
          <cell r="N628">
            <v>0</v>
          </cell>
          <cell r="O628">
            <v>200506</v>
          </cell>
          <cell r="P628">
            <v>128380</v>
          </cell>
          <cell r="Q628" t="str">
            <v>0</v>
          </cell>
          <cell r="R628" t="str">
            <v>UNASSIGNED</v>
          </cell>
          <cell r="T628" t="b">
            <v>1</v>
          </cell>
          <cell r="U628" t="b">
            <v>1</v>
          </cell>
          <cell r="V628" t="b">
            <v>1</v>
          </cell>
          <cell r="W628" t="str">
            <v>PLN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I628" t="str">
            <v>Tomb</v>
          </cell>
          <cell r="AJ628" t="str">
            <v>T</v>
          </cell>
        </row>
        <row r="629">
          <cell r="A629" t="str">
            <v>0022892</v>
          </cell>
          <cell r="D629" t="str">
            <v>COMPUTER ROOM EXPANISON</v>
          </cell>
          <cell r="E629">
            <v>30195</v>
          </cell>
          <cell r="F629">
            <v>31291</v>
          </cell>
          <cell r="G629">
            <v>30136</v>
          </cell>
          <cell r="J629">
            <v>0</v>
          </cell>
          <cell r="K629">
            <v>170747</v>
          </cell>
          <cell r="L629">
            <v>170747</v>
          </cell>
          <cell r="M629">
            <v>0</v>
          </cell>
          <cell r="N629">
            <v>0</v>
          </cell>
          <cell r="O629">
            <v>200506</v>
          </cell>
          <cell r="P629">
            <v>170747</v>
          </cell>
          <cell r="Q629" t="str">
            <v>0</v>
          </cell>
          <cell r="R629" t="str">
            <v>UNASSIGNED</v>
          </cell>
          <cell r="T629" t="b">
            <v>0</v>
          </cell>
          <cell r="U629" t="b">
            <v>1</v>
          </cell>
          <cell r="V629" t="b">
            <v>1</v>
          </cell>
          <cell r="W629" t="str">
            <v>PLN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I629" t="str">
            <v>Tomb</v>
          </cell>
          <cell r="AJ629" t="str">
            <v>T</v>
          </cell>
        </row>
        <row r="630">
          <cell r="A630" t="str">
            <v>0022893</v>
          </cell>
          <cell r="D630" t="str">
            <v>Y C C VAX COMPUTER</v>
          </cell>
          <cell r="E630">
            <v>30225</v>
          </cell>
          <cell r="F630">
            <v>31321</v>
          </cell>
          <cell r="G630">
            <v>30136</v>
          </cell>
          <cell r="J630">
            <v>0</v>
          </cell>
          <cell r="K630">
            <v>372532</v>
          </cell>
          <cell r="L630">
            <v>372532</v>
          </cell>
          <cell r="M630">
            <v>0</v>
          </cell>
          <cell r="N630">
            <v>0</v>
          </cell>
          <cell r="O630">
            <v>200506</v>
          </cell>
          <cell r="P630">
            <v>372532</v>
          </cell>
          <cell r="Q630" t="str">
            <v>0</v>
          </cell>
          <cell r="R630" t="str">
            <v>UNASSIGNED</v>
          </cell>
          <cell r="T630" t="b">
            <v>1</v>
          </cell>
          <cell r="U630" t="b">
            <v>1</v>
          </cell>
          <cell r="V630" t="b">
            <v>1</v>
          </cell>
          <cell r="W630" t="str">
            <v>FIN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I630" t="str">
            <v>Tomb</v>
          </cell>
          <cell r="AJ630" t="str">
            <v>T</v>
          </cell>
        </row>
        <row r="631">
          <cell r="A631" t="str">
            <v>0022894</v>
          </cell>
          <cell r="D631" t="str">
            <v>MUSIC SCHOOL ALTERATIONS 435 COLLEGE ST.</v>
          </cell>
          <cell r="E631">
            <v>30225</v>
          </cell>
          <cell r="F631">
            <v>31321</v>
          </cell>
          <cell r="G631">
            <v>30136</v>
          </cell>
          <cell r="J631">
            <v>0</v>
          </cell>
          <cell r="K631">
            <v>1906279</v>
          </cell>
          <cell r="L631">
            <v>1906279</v>
          </cell>
          <cell r="M631">
            <v>0</v>
          </cell>
          <cell r="N631">
            <v>0</v>
          </cell>
          <cell r="O631">
            <v>200506</v>
          </cell>
          <cell r="P631">
            <v>1906279</v>
          </cell>
          <cell r="Q631" t="str">
            <v>0</v>
          </cell>
          <cell r="R631" t="str">
            <v>UNASSIGNED</v>
          </cell>
          <cell r="T631" t="b">
            <v>1</v>
          </cell>
          <cell r="U631" t="b">
            <v>1</v>
          </cell>
          <cell r="V631" t="b">
            <v>1</v>
          </cell>
          <cell r="W631" t="str">
            <v>PLN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I631" t="str">
            <v>Tomb</v>
          </cell>
          <cell r="AJ631" t="str">
            <v>T</v>
          </cell>
        </row>
        <row r="632">
          <cell r="A632" t="str">
            <v>0022895</v>
          </cell>
          <cell r="B632" t="str">
            <v>F82110101</v>
          </cell>
          <cell r="C632" t="str">
            <v>82110101</v>
          </cell>
          <cell r="D632" t="str">
            <v>FAC PRAC PLAN FACILITY</v>
          </cell>
          <cell r="E632">
            <v>30256</v>
          </cell>
          <cell r="G632">
            <v>33298</v>
          </cell>
          <cell r="I632">
            <v>34834</v>
          </cell>
          <cell r="J632">
            <v>13932181</v>
          </cell>
          <cell r="K632">
            <v>13932181</v>
          </cell>
          <cell r="L632">
            <v>13932181</v>
          </cell>
          <cell r="M632">
            <v>2808117.54</v>
          </cell>
          <cell r="N632">
            <v>11124063</v>
          </cell>
          <cell r="O632">
            <v>200506</v>
          </cell>
          <cell r="P632">
            <v>13932181</v>
          </cell>
          <cell r="Q632" t="str">
            <v>80</v>
          </cell>
          <cell r="R632" t="str">
            <v>Medicine</v>
          </cell>
          <cell r="T632" t="b">
            <v>0</v>
          </cell>
          <cell r="U632" t="b">
            <v>1</v>
          </cell>
          <cell r="V632" t="b">
            <v>0</v>
          </cell>
          <cell r="W632" t="str">
            <v>Asset Management</v>
          </cell>
          <cell r="X632">
            <v>10000000</v>
          </cell>
          <cell r="Y632">
            <v>1124063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 t="str">
            <v>10</v>
          </cell>
          <cell r="AH632" t="str">
            <v>NI</v>
          </cell>
          <cell r="AI632" t="str">
            <v>FullyF</v>
          </cell>
          <cell r="AJ632" t="str">
            <v>FF</v>
          </cell>
        </row>
        <row r="633">
          <cell r="A633" t="str">
            <v>0022897</v>
          </cell>
          <cell r="D633" t="str">
            <v>WINCHESTER 1- CARDIOLOGY</v>
          </cell>
          <cell r="E633">
            <v>30256</v>
          </cell>
          <cell r="F633">
            <v>31352</v>
          </cell>
          <cell r="G633">
            <v>33328</v>
          </cell>
          <cell r="J633">
            <v>0</v>
          </cell>
          <cell r="K633">
            <v>589032</v>
          </cell>
          <cell r="L633">
            <v>589032</v>
          </cell>
          <cell r="M633">
            <v>0</v>
          </cell>
          <cell r="N633">
            <v>0</v>
          </cell>
          <cell r="O633">
            <v>200506</v>
          </cell>
          <cell r="P633">
            <v>589032</v>
          </cell>
          <cell r="Q633" t="str">
            <v>0</v>
          </cell>
          <cell r="R633" t="str">
            <v>UNASSIGNED</v>
          </cell>
          <cell r="T633" t="b">
            <v>1</v>
          </cell>
          <cell r="U633" t="b">
            <v>1</v>
          </cell>
          <cell r="V633" t="b">
            <v>1</v>
          </cell>
          <cell r="W633" t="str">
            <v>MED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I633" t="str">
            <v>Tomb</v>
          </cell>
          <cell r="AJ633" t="str">
            <v>T</v>
          </cell>
        </row>
        <row r="634">
          <cell r="A634" t="str">
            <v>0022898</v>
          </cell>
          <cell r="D634" t="str">
            <v>IBM 4341</v>
          </cell>
          <cell r="E634">
            <v>30256</v>
          </cell>
          <cell r="F634">
            <v>31958</v>
          </cell>
          <cell r="G634">
            <v>30136</v>
          </cell>
          <cell r="J634">
            <v>0</v>
          </cell>
          <cell r="K634">
            <v>245892</v>
          </cell>
          <cell r="L634">
            <v>245892</v>
          </cell>
          <cell r="M634">
            <v>0</v>
          </cell>
          <cell r="N634">
            <v>0</v>
          </cell>
          <cell r="O634">
            <v>200506</v>
          </cell>
          <cell r="P634">
            <v>245892</v>
          </cell>
          <cell r="Q634" t="str">
            <v>0</v>
          </cell>
          <cell r="R634" t="str">
            <v>UNASSIGNED</v>
          </cell>
          <cell r="T634" t="b">
            <v>1</v>
          </cell>
          <cell r="U634" t="b">
            <v>1</v>
          </cell>
          <cell r="V634" t="b">
            <v>1</v>
          </cell>
          <cell r="W634" t="str">
            <v>FIN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I634" t="str">
            <v>Tomb</v>
          </cell>
          <cell r="AJ634" t="str">
            <v>T</v>
          </cell>
        </row>
        <row r="635">
          <cell r="A635" t="str">
            <v>0022900</v>
          </cell>
          <cell r="B635" t="str">
            <v>F83011101</v>
          </cell>
          <cell r="C635" t="str">
            <v>83011101</v>
          </cell>
          <cell r="D635" t="str">
            <v>DIXWELL PROPERTY PURCHASE</v>
          </cell>
          <cell r="E635">
            <v>30327</v>
          </cell>
          <cell r="F635">
            <v>33054</v>
          </cell>
          <cell r="G635">
            <v>31593</v>
          </cell>
          <cell r="I635">
            <v>33053</v>
          </cell>
          <cell r="J635">
            <v>811073</v>
          </cell>
          <cell r="K635">
            <v>811073</v>
          </cell>
          <cell r="L635">
            <v>811073</v>
          </cell>
          <cell r="M635">
            <v>0</v>
          </cell>
          <cell r="N635">
            <v>811073</v>
          </cell>
          <cell r="O635">
            <v>200506</v>
          </cell>
          <cell r="P635">
            <v>811073</v>
          </cell>
          <cell r="Q635" t="str">
            <v>13</v>
          </cell>
          <cell r="R635" t="str">
            <v>Other</v>
          </cell>
          <cell r="T635" t="b">
            <v>0</v>
          </cell>
          <cell r="U635" t="b">
            <v>1</v>
          </cell>
          <cell r="V635" t="b">
            <v>0</v>
          </cell>
          <cell r="W635" t="str">
            <v>Accounting And Contracts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I635" t="str">
            <v>Tomb</v>
          </cell>
          <cell r="AJ635" t="str">
            <v>T</v>
          </cell>
        </row>
        <row r="636">
          <cell r="A636" t="str">
            <v>0022901</v>
          </cell>
          <cell r="D636" t="str">
            <v>SOM EXPANSION II</v>
          </cell>
          <cell r="E636">
            <v>34366</v>
          </cell>
          <cell r="F636">
            <v>34424</v>
          </cell>
          <cell r="G636">
            <v>34424</v>
          </cell>
          <cell r="I636">
            <v>34963</v>
          </cell>
          <cell r="J636">
            <v>28183</v>
          </cell>
          <cell r="K636">
            <v>28183</v>
          </cell>
          <cell r="L636">
            <v>28183</v>
          </cell>
          <cell r="M636">
            <v>28183.3</v>
          </cell>
          <cell r="N636">
            <v>0</v>
          </cell>
          <cell r="O636">
            <v>200506</v>
          </cell>
          <cell r="P636">
            <v>28183</v>
          </cell>
          <cell r="Q636" t="str">
            <v>05</v>
          </cell>
          <cell r="R636" t="str">
            <v>Academic Space: Non-Science</v>
          </cell>
          <cell r="T636" t="b">
            <v>1</v>
          </cell>
          <cell r="U636" t="b">
            <v>1</v>
          </cell>
          <cell r="V636" t="b">
            <v>0</v>
          </cell>
          <cell r="W636" t="str">
            <v>FIN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I636" t="str">
            <v>Tomb</v>
          </cell>
          <cell r="AJ636" t="str">
            <v>T</v>
          </cell>
        </row>
        <row r="637">
          <cell r="A637" t="str">
            <v>0022902</v>
          </cell>
          <cell r="D637" t="str">
            <v>WEST THORNTON PROPERTY</v>
          </cell>
          <cell r="E637">
            <v>30347</v>
          </cell>
          <cell r="F637">
            <v>32324</v>
          </cell>
          <cell r="G637">
            <v>30136</v>
          </cell>
          <cell r="J637">
            <v>0</v>
          </cell>
          <cell r="K637">
            <v>39700</v>
          </cell>
          <cell r="L637">
            <v>39700</v>
          </cell>
          <cell r="M637">
            <v>0</v>
          </cell>
          <cell r="N637">
            <v>0</v>
          </cell>
          <cell r="O637">
            <v>200506</v>
          </cell>
          <cell r="P637">
            <v>39700</v>
          </cell>
          <cell r="Q637" t="str">
            <v>0</v>
          </cell>
          <cell r="R637" t="str">
            <v>UNASSIGNED</v>
          </cell>
          <cell r="T637" t="b">
            <v>0</v>
          </cell>
          <cell r="U637" t="b">
            <v>1</v>
          </cell>
          <cell r="V637" t="b">
            <v>1</v>
          </cell>
          <cell r="W637" t="str">
            <v>FIN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I637" t="str">
            <v>Tomb</v>
          </cell>
          <cell r="AJ637" t="str">
            <v>T</v>
          </cell>
        </row>
        <row r="638">
          <cell r="A638" t="str">
            <v>0022903</v>
          </cell>
          <cell r="D638" t="str">
            <v>BOILER GAS CONVERSION</v>
          </cell>
          <cell r="J638">
            <v>0</v>
          </cell>
          <cell r="K638">
            <v>790119</v>
          </cell>
          <cell r="L638">
            <v>790119</v>
          </cell>
          <cell r="M638">
            <v>0</v>
          </cell>
          <cell r="N638">
            <v>0</v>
          </cell>
          <cell r="O638">
            <v>200506</v>
          </cell>
          <cell r="P638">
            <v>790119</v>
          </cell>
          <cell r="Q638" t="str">
            <v>0</v>
          </cell>
          <cell r="R638" t="str">
            <v>UNASSIGNED</v>
          </cell>
          <cell r="T638" t="b">
            <v>1</v>
          </cell>
          <cell r="U638" t="b">
            <v>1</v>
          </cell>
          <cell r="V638" t="b">
            <v>1</v>
          </cell>
          <cell r="W638" t="str">
            <v>PLN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I638" t="str">
            <v>Tomb</v>
          </cell>
          <cell r="AJ638" t="str">
            <v>T</v>
          </cell>
        </row>
        <row r="639">
          <cell r="A639" t="str">
            <v>0022904</v>
          </cell>
          <cell r="B639" t="str">
            <v>P93111510</v>
          </cell>
          <cell r="C639" t="str">
            <v>93111510</v>
          </cell>
          <cell r="D639" t="str">
            <v>ENVIRONMENTAL SCIENCES FAC RENOV &amp; ADDITION</v>
          </cell>
          <cell r="E639">
            <v>34274</v>
          </cell>
          <cell r="G639">
            <v>37164</v>
          </cell>
          <cell r="H639">
            <v>37407</v>
          </cell>
          <cell r="I639">
            <v>36574</v>
          </cell>
          <cell r="J639">
            <v>42000000</v>
          </cell>
          <cell r="K639">
            <v>40842857.409999996</v>
          </cell>
          <cell r="L639">
            <v>41461659.270000003</v>
          </cell>
          <cell r="M639">
            <v>37278851.700000003</v>
          </cell>
          <cell r="N639">
            <v>4182807</v>
          </cell>
          <cell r="O639">
            <v>200506</v>
          </cell>
          <cell r="P639">
            <v>41521441.18</v>
          </cell>
          <cell r="Q639" t="str">
            <v>25</v>
          </cell>
          <cell r="R639" t="str">
            <v>Biological and Physical Sciences</v>
          </cell>
          <cell r="S639" t="str">
            <v>SCIENCE HILL</v>
          </cell>
          <cell r="T639" t="b">
            <v>0</v>
          </cell>
          <cell r="U639" t="b">
            <v>0</v>
          </cell>
          <cell r="V639" t="b">
            <v>0</v>
          </cell>
          <cell r="W639" t="str">
            <v>Accounting And Contracts</v>
          </cell>
          <cell r="X639">
            <v>4182807</v>
          </cell>
          <cell r="Y639">
            <v>0</v>
          </cell>
          <cell r="Z639">
            <v>37817193</v>
          </cell>
          <cell r="AA639">
            <v>0</v>
          </cell>
          <cell r="AB639">
            <v>29794.240000000002</v>
          </cell>
          <cell r="AC639">
            <v>860.29</v>
          </cell>
          <cell r="AD639">
            <v>29127.38</v>
          </cell>
          <cell r="AE639">
            <v>0</v>
          </cell>
          <cell r="AF639">
            <v>0</v>
          </cell>
          <cell r="AG639" t="str">
            <v>10</v>
          </cell>
          <cell r="AH639" t="str">
            <v>NI</v>
          </cell>
          <cell r="AI639" t="str">
            <v>Const</v>
          </cell>
          <cell r="AJ639" t="str">
            <v>I</v>
          </cell>
        </row>
        <row r="640">
          <cell r="A640" t="str">
            <v>0022905</v>
          </cell>
          <cell r="B640" t="str">
            <v>P94010602</v>
          </cell>
          <cell r="C640" t="str">
            <v>94010602</v>
          </cell>
          <cell r="D640" t="str">
            <v>SEELEY MUDD LIBRARY HVAC MODIFICATION</v>
          </cell>
          <cell r="E640">
            <v>34335</v>
          </cell>
          <cell r="F640">
            <v>35246</v>
          </cell>
          <cell r="G640">
            <v>34851</v>
          </cell>
          <cell r="I640">
            <v>35233</v>
          </cell>
          <cell r="J640">
            <v>54934</v>
          </cell>
          <cell r="K640">
            <v>54934</v>
          </cell>
          <cell r="L640">
            <v>54934</v>
          </cell>
          <cell r="M640">
            <v>0</v>
          </cell>
          <cell r="N640">
            <v>54934</v>
          </cell>
          <cell r="O640">
            <v>200506</v>
          </cell>
          <cell r="P640">
            <v>54934</v>
          </cell>
          <cell r="Q640" t="str">
            <v>50</v>
          </cell>
          <cell r="R640" t="str">
            <v>Libraries</v>
          </cell>
          <cell r="T640" t="b">
            <v>0</v>
          </cell>
          <cell r="U640" t="b">
            <v>1</v>
          </cell>
          <cell r="V640" t="b">
            <v>0</v>
          </cell>
          <cell r="W640" t="str">
            <v>Accounting And Contracts</v>
          </cell>
          <cell r="X640">
            <v>0</v>
          </cell>
          <cell r="Y640">
            <v>54934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 t="str">
            <v>30</v>
          </cell>
          <cell r="AH640" t="str">
            <v>CM</v>
          </cell>
          <cell r="AI640" t="str">
            <v>FullyF</v>
          </cell>
          <cell r="AJ640" t="str">
            <v>FF</v>
          </cell>
        </row>
        <row r="641">
          <cell r="A641" t="str">
            <v>0022906</v>
          </cell>
          <cell r="B641" t="str">
            <v>F83022801</v>
          </cell>
          <cell r="C641" t="str">
            <v>83022801</v>
          </cell>
          <cell r="D641" t="str">
            <v>KBT RENOVATIONS</v>
          </cell>
          <cell r="E641">
            <v>30375</v>
          </cell>
          <cell r="F641">
            <v>32324</v>
          </cell>
          <cell r="G641">
            <v>33054</v>
          </cell>
          <cell r="I641">
            <v>30136</v>
          </cell>
          <cell r="J641">
            <v>3982145</v>
          </cell>
          <cell r="K641">
            <v>3982145</v>
          </cell>
          <cell r="L641">
            <v>3982145</v>
          </cell>
          <cell r="M641">
            <v>2739199.96</v>
          </cell>
          <cell r="N641">
            <v>1345000</v>
          </cell>
          <cell r="O641">
            <v>200506</v>
          </cell>
          <cell r="P641">
            <v>3982145</v>
          </cell>
          <cell r="Q641" t="str">
            <v>25</v>
          </cell>
          <cell r="R641" t="str">
            <v>Biological and Physical Sciences</v>
          </cell>
          <cell r="T641" t="b">
            <v>0</v>
          </cell>
          <cell r="U641" t="b">
            <v>1</v>
          </cell>
          <cell r="V641" t="b">
            <v>0</v>
          </cell>
          <cell r="W641" t="str">
            <v>Accounting And Contracts</v>
          </cell>
          <cell r="X641">
            <v>1345000</v>
          </cell>
          <cell r="Y641">
            <v>0</v>
          </cell>
          <cell r="Z641">
            <v>2637145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 t="str">
            <v>20</v>
          </cell>
          <cell r="AH641" t="str">
            <v>PR</v>
          </cell>
          <cell r="AI641" t="str">
            <v>FullyF</v>
          </cell>
          <cell r="AJ641" t="str">
            <v>FF</v>
          </cell>
        </row>
        <row r="642">
          <cell r="A642" t="str">
            <v>0022907</v>
          </cell>
          <cell r="D642" t="str">
            <v>4341 DISK DRIVES</v>
          </cell>
          <cell r="E642">
            <v>30375</v>
          </cell>
          <cell r="F642">
            <v>32508</v>
          </cell>
          <cell r="G642">
            <v>30136</v>
          </cell>
          <cell r="J642">
            <v>0</v>
          </cell>
          <cell r="K642">
            <v>213775</v>
          </cell>
          <cell r="L642">
            <v>213775</v>
          </cell>
          <cell r="M642">
            <v>0</v>
          </cell>
          <cell r="N642">
            <v>0</v>
          </cell>
          <cell r="O642">
            <v>200506</v>
          </cell>
          <cell r="P642">
            <v>213775</v>
          </cell>
          <cell r="Q642" t="str">
            <v>0</v>
          </cell>
          <cell r="R642" t="str">
            <v>UNASSIGNED</v>
          </cell>
          <cell r="T642" t="b">
            <v>1</v>
          </cell>
          <cell r="U642" t="b">
            <v>1</v>
          </cell>
          <cell r="V642" t="b">
            <v>1</v>
          </cell>
          <cell r="W642" t="str">
            <v>FIN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I642" t="str">
            <v>Tomb</v>
          </cell>
          <cell r="AJ642" t="str">
            <v>T</v>
          </cell>
        </row>
        <row r="643">
          <cell r="A643" t="str">
            <v>0022908</v>
          </cell>
          <cell r="D643" t="str">
            <v>ENERGY METERING</v>
          </cell>
          <cell r="E643">
            <v>30406</v>
          </cell>
          <cell r="F643">
            <v>32324</v>
          </cell>
          <cell r="G643">
            <v>30136</v>
          </cell>
          <cell r="J643">
            <v>0</v>
          </cell>
          <cell r="K643">
            <v>322916</v>
          </cell>
          <cell r="L643">
            <v>322916</v>
          </cell>
          <cell r="M643">
            <v>0</v>
          </cell>
          <cell r="N643">
            <v>0</v>
          </cell>
          <cell r="O643">
            <v>200506</v>
          </cell>
          <cell r="P643">
            <v>322916</v>
          </cell>
          <cell r="Q643" t="str">
            <v>0</v>
          </cell>
          <cell r="R643" t="str">
            <v>UNASSIGNED</v>
          </cell>
          <cell r="T643" t="b">
            <v>1</v>
          </cell>
          <cell r="U643" t="b">
            <v>1</v>
          </cell>
          <cell r="V643" t="b">
            <v>1</v>
          </cell>
          <cell r="W643" t="str">
            <v>PLN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I643" t="str">
            <v>Tomb</v>
          </cell>
          <cell r="AJ643" t="str">
            <v>T</v>
          </cell>
        </row>
        <row r="644">
          <cell r="A644" t="str">
            <v>0022909</v>
          </cell>
          <cell r="D644" t="str">
            <v>WIN III HUMAN GENETICS</v>
          </cell>
          <cell r="E644">
            <v>30389</v>
          </cell>
          <cell r="F644">
            <v>33054</v>
          </cell>
          <cell r="G644">
            <v>30136</v>
          </cell>
          <cell r="J644">
            <v>0</v>
          </cell>
          <cell r="K644">
            <v>1114435</v>
          </cell>
          <cell r="L644">
            <v>1114435</v>
          </cell>
          <cell r="M644">
            <v>0</v>
          </cell>
          <cell r="N644">
            <v>0</v>
          </cell>
          <cell r="O644">
            <v>200506</v>
          </cell>
          <cell r="P644">
            <v>1114435</v>
          </cell>
          <cell r="Q644" t="str">
            <v>0</v>
          </cell>
          <cell r="R644" t="str">
            <v>UNASSIGNED</v>
          </cell>
          <cell r="T644" t="b">
            <v>1</v>
          </cell>
          <cell r="U644" t="b">
            <v>1</v>
          </cell>
          <cell r="V644" t="b">
            <v>1</v>
          </cell>
          <cell r="W644" t="str">
            <v>MED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I644" t="str">
            <v>Tomb</v>
          </cell>
          <cell r="AJ644" t="str">
            <v>T</v>
          </cell>
        </row>
        <row r="645">
          <cell r="A645" t="str">
            <v>0022910</v>
          </cell>
          <cell r="D645" t="str">
            <v>PCC ANIMAL CARE FACILITIES</v>
          </cell>
          <cell r="E645">
            <v>30392</v>
          </cell>
          <cell r="F645">
            <v>33054</v>
          </cell>
          <cell r="G645">
            <v>30136</v>
          </cell>
          <cell r="J645">
            <v>0</v>
          </cell>
          <cell r="K645">
            <v>1838793</v>
          </cell>
          <cell r="L645">
            <v>1838793</v>
          </cell>
          <cell r="M645">
            <v>0</v>
          </cell>
          <cell r="N645">
            <v>0</v>
          </cell>
          <cell r="O645">
            <v>200506</v>
          </cell>
          <cell r="P645">
            <v>1838793</v>
          </cell>
          <cell r="Q645" t="str">
            <v>0</v>
          </cell>
          <cell r="R645" t="str">
            <v>UNASSIGNED</v>
          </cell>
          <cell r="T645" t="b">
            <v>1</v>
          </cell>
          <cell r="U645" t="b">
            <v>1</v>
          </cell>
          <cell r="V645" t="b">
            <v>1</v>
          </cell>
          <cell r="W645" t="str">
            <v>MED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I645" t="str">
            <v>Tomb</v>
          </cell>
          <cell r="AJ645" t="str">
            <v>T</v>
          </cell>
        </row>
        <row r="646">
          <cell r="A646" t="str">
            <v>0022911</v>
          </cell>
          <cell r="D646" t="str">
            <v>DUNHAM RENOVATIONS</v>
          </cell>
          <cell r="E646">
            <v>30375</v>
          </cell>
          <cell r="F646">
            <v>33054</v>
          </cell>
          <cell r="G646">
            <v>30136</v>
          </cell>
          <cell r="J646">
            <v>0</v>
          </cell>
          <cell r="K646">
            <v>518647</v>
          </cell>
          <cell r="L646">
            <v>518647</v>
          </cell>
          <cell r="M646">
            <v>0</v>
          </cell>
          <cell r="N646">
            <v>0</v>
          </cell>
          <cell r="O646">
            <v>200506</v>
          </cell>
          <cell r="P646">
            <v>518647</v>
          </cell>
          <cell r="Q646" t="str">
            <v>0</v>
          </cell>
          <cell r="R646" t="str">
            <v>UNASSIGNED</v>
          </cell>
          <cell r="T646" t="b">
            <v>1</v>
          </cell>
          <cell r="U646" t="b">
            <v>1</v>
          </cell>
          <cell r="V646" t="b">
            <v>1</v>
          </cell>
          <cell r="W646" t="str">
            <v>PLN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I646" t="str">
            <v>Tomb</v>
          </cell>
          <cell r="AJ646" t="str">
            <v>T</v>
          </cell>
        </row>
        <row r="647">
          <cell r="A647" t="str">
            <v>0022912</v>
          </cell>
          <cell r="B647" t="str">
            <v>F83041401</v>
          </cell>
          <cell r="C647" t="str">
            <v>83041401</v>
          </cell>
          <cell r="D647" t="str">
            <v>PLEASANT VIEW FARM RENOVATIONS</v>
          </cell>
          <cell r="E647">
            <v>30420</v>
          </cell>
          <cell r="J647">
            <v>0</v>
          </cell>
          <cell r="K647">
            <v>32222</v>
          </cell>
          <cell r="L647">
            <v>32222</v>
          </cell>
          <cell r="M647">
            <v>0</v>
          </cell>
          <cell r="N647">
            <v>0</v>
          </cell>
          <cell r="O647">
            <v>200506</v>
          </cell>
          <cell r="P647">
            <v>32222</v>
          </cell>
          <cell r="Q647" t="str">
            <v>80</v>
          </cell>
          <cell r="R647" t="str">
            <v>Medicine</v>
          </cell>
          <cell r="T647" t="b">
            <v>0</v>
          </cell>
          <cell r="U647" t="b">
            <v>1</v>
          </cell>
          <cell r="V647" t="b">
            <v>1</v>
          </cell>
          <cell r="W647" t="str">
            <v>Accounting And Contracts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I647" t="str">
            <v>Tomb</v>
          </cell>
          <cell r="AJ647" t="str">
            <v>T</v>
          </cell>
        </row>
        <row r="648">
          <cell r="A648" t="str">
            <v>0022913</v>
          </cell>
          <cell r="B648" t="str">
            <v>F83043001</v>
          </cell>
          <cell r="C648" t="str">
            <v>83043001</v>
          </cell>
          <cell r="D648" t="str">
            <v>SCL ROOMS 143 AND 152-SCHREIBER</v>
          </cell>
          <cell r="E648">
            <v>30436</v>
          </cell>
          <cell r="F648">
            <v>33054</v>
          </cell>
          <cell r="G648">
            <v>33054</v>
          </cell>
          <cell r="I648">
            <v>30136</v>
          </cell>
          <cell r="J648">
            <v>1140842</v>
          </cell>
          <cell r="K648">
            <v>1140842</v>
          </cell>
          <cell r="L648">
            <v>1140842</v>
          </cell>
          <cell r="M648">
            <v>806000</v>
          </cell>
          <cell r="N648">
            <v>344000</v>
          </cell>
          <cell r="O648">
            <v>200506</v>
          </cell>
          <cell r="P648">
            <v>1140842</v>
          </cell>
          <cell r="Q648" t="str">
            <v>25</v>
          </cell>
          <cell r="R648" t="str">
            <v>Biological and Physical Sciences</v>
          </cell>
          <cell r="T648" t="b">
            <v>0</v>
          </cell>
          <cell r="U648" t="b">
            <v>1</v>
          </cell>
          <cell r="V648" t="b">
            <v>0</v>
          </cell>
          <cell r="W648" t="str">
            <v>Accounting And Contracts</v>
          </cell>
          <cell r="X648">
            <v>344000</v>
          </cell>
          <cell r="Y648">
            <v>0</v>
          </cell>
          <cell r="Z648">
            <v>796842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 t="str">
            <v>20</v>
          </cell>
          <cell r="AH648" t="str">
            <v>PR</v>
          </cell>
          <cell r="AI648" t="str">
            <v>FullyF</v>
          </cell>
          <cell r="AJ648" t="str">
            <v>FF</v>
          </cell>
        </row>
        <row r="649">
          <cell r="A649" t="str">
            <v>0022914</v>
          </cell>
          <cell r="D649" t="str">
            <v>PHYSIOLOGY PHASE I</v>
          </cell>
          <cell r="E649">
            <v>30479</v>
          </cell>
          <cell r="F649">
            <v>33054</v>
          </cell>
          <cell r="G649">
            <v>33328</v>
          </cell>
          <cell r="I649">
            <v>34834</v>
          </cell>
          <cell r="J649">
            <v>713800</v>
          </cell>
          <cell r="K649">
            <v>713800</v>
          </cell>
          <cell r="L649">
            <v>713800</v>
          </cell>
          <cell r="M649">
            <v>720741.36</v>
          </cell>
          <cell r="N649">
            <v>0</v>
          </cell>
          <cell r="O649">
            <v>200506</v>
          </cell>
          <cell r="P649">
            <v>713800</v>
          </cell>
          <cell r="Q649" t="str">
            <v>08</v>
          </cell>
          <cell r="R649" t="str">
            <v>Medicine</v>
          </cell>
          <cell r="T649" t="b">
            <v>1</v>
          </cell>
          <cell r="U649" t="b">
            <v>1</v>
          </cell>
          <cell r="V649" t="b">
            <v>0</v>
          </cell>
          <cell r="W649" t="str">
            <v>MED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I649" t="str">
            <v>Tomb</v>
          </cell>
          <cell r="AJ649" t="str">
            <v>T</v>
          </cell>
        </row>
        <row r="650">
          <cell r="A650" t="str">
            <v>0022915</v>
          </cell>
          <cell r="D650" t="str">
            <v>MOL. NEUROLOGY TEMP 5</v>
          </cell>
          <cell r="E650">
            <v>30479</v>
          </cell>
          <cell r="F650">
            <v>33054</v>
          </cell>
          <cell r="G650">
            <v>30136</v>
          </cell>
          <cell r="J650">
            <v>0</v>
          </cell>
          <cell r="K650">
            <v>1019418</v>
          </cell>
          <cell r="L650">
            <v>1019418</v>
          </cell>
          <cell r="M650">
            <v>0</v>
          </cell>
          <cell r="N650">
            <v>0</v>
          </cell>
          <cell r="O650">
            <v>200506</v>
          </cell>
          <cell r="P650">
            <v>1019418</v>
          </cell>
          <cell r="Q650" t="str">
            <v>0</v>
          </cell>
          <cell r="R650" t="str">
            <v>UNASSIGNED</v>
          </cell>
          <cell r="T650" t="b">
            <v>1</v>
          </cell>
          <cell r="U650" t="b">
            <v>1</v>
          </cell>
          <cell r="V650" t="b">
            <v>1</v>
          </cell>
          <cell r="W650" t="str">
            <v>MED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I650" t="str">
            <v>Tomb</v>
          </cell>
          <cell r="AJ650" t="str">
            <v>T</v>
          </cell>
        </row>
        <row r="651">
          <cell r="A651" t="str">
            <v>0022916</v>
          </cell>
          <cell r="D651" t="str">
            <v>ANESTHESIOLOGY TEMP 3</v>
          </cell>
          <cell r="E651">
            <v>30479</v>
          </cell>
          <cell r="F651">
            <v>32324</v>
          </cell>
          <cell r="G651">
            <v>30136</v>
          </cell>
          <cell r="J651">
            <v>0</v>
          </cell>
          <cell r="K651">
            <v>927403</v>
          </cell>
          <cell r="L651">
            <v>927403</v>
          </cell>
          <cell r="M651">
            <v>0</v>
          </cell>
          <cell r="N651">
            <v>0</v>
          </cell>
          <cell r="O651">
            <v>200506</v>
          </cell>
          <cell r="P651">
            <v>927403</v>
          </cell>
          <cell r="Q651" t="str">
            <v>0</v>
          </cell>
          <cell r="R651" t="str">
            <v>UNASSIGNED</v>
          </cell>
          <cell r="T651" t="b">
            <v>1</v>
          </cell>
          <cell r="U651" t="b">
            <v>1</v>
          </cell>
          <cell r="V651" t="b">
            <v>1</v>
          </cell>
          <cell r="W651" t="str">
            <v>MED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I651" t="str">
            <v>Tomb</v>
          </cell>
          <cell r="AJ651" t="str">
            <v>T</v>
          </cell>
        </row>
        <row r="652">
          <cell r="A652" t="str">
            <v>0022917</v>
          </cell>
          <cell r="B652" t="str">
            <v>89050201</v>
          </cell>
          <cell r="C652" t="str">
            <v>89050201</v>
          </cell>
          <cell r="D652" t="str">
            <v>MAGNETIC RESONANCE CENTER</v>
          </cell>
          <cell r="E652">
            <v>30560</v>
          </cell>
          <cell r="F652">
            <v>33054</v>
          </cell>
          <cell r="G652">
            <v>30136</v>
          </cell>
          <cell r="I652">
            <v>34834</v>
          </cell>
          <cell r="J652">
            <v>4476156</v>
          </cell>
          <cell r="K652">
            <v>4476156</v>
          </cell>
          <cell r="L652">
            <v>4476156</v>
          </cell>
          <cell r="M652">
            <v>4476155.54</v>
          </cell>
          <cell r="N652">
            <v>0</v>
          </cell>
          <cell r="O652">
            <v>200506</v>
          </cell>
          <cell r="P652">
            <v>4476156</v>
          </cell>
          <cell r="Q652" t="str">
            <v>08</v>
          </cell>
          <cell r="R652" t="str">
            <v>Medicine</v>
          </cell>
          <cell r="T652" t="b">
            <v>0</v>
          </cell>
          <cell r="U652" t="b">
            <v>1</v>
          </cell>
          <cell r="V652" t="b">
            <v>0</v>
          </cell>
          <cell r="W652" t="str">
            <v>MED</v>
          </cell>
          <cell r="X652">
            <v>0</v>
          </cell>
          <cell r="Y652">
            <v>0</v>
          </cell>
          <cell r="Z652">
            <v>4516687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I652" t="str">
            <v>Tomb</v>
          </cell>
          <cell r="AJ652" t="str">
            <v>T</v>
          </cell>
        </row>
        <row r="653">
          <cell r="A653" t="str">
            <v>0022918</v>
          </cell>
          <cell r="B653" t="str">
            <v>F84010102</v>
          </cell>
          <cell r="C653" t="str">
            <v>84010102</v>
          </cell>
          <cell r="D653" t="str">
            <v>YPI REPLACEMENT FACILITY</v>
          </cell>
          <cell r="E653">
            <v>30682</v>
          </cell>
          <cell r="G653">
            <v>33025</v>
          </cell>
          <cell r="I653">
            <v>34834</v>
          </cell>
          <cell r="J653">
            <v>15459694</v>
          </cell>
          <cell r="K653">
            <v>15459694</v>
          </cell>
          <cell r="L653">
            <v>15459694</v>
          </cell>
          <cell r="M653">
            <v>1072787.68</v>
          </cell>
          <cell r="N653">
            <v>14386906</v>
          </cell>
          <cell r="O653">
            <v>200506</v>
          </cell>
          <cell r="P653">
            <v>15459694</v>
          </cell>
          <cell r="Q653" t="str">
            <v>80</v>
          </cell>
          <cell r="R653" t="str">
            <v>Medicine</v>
          </cell>
          <cell r="T653" t="b">
            <v>0</v>
          </cell>
          <cell r="U653" t="b">
            <v>1</v>
          </cell>
          <cell r="V653" t="b">
            <v>0</v>
          </cell>
          <cell r="W653" t="str">
            <v>Asset Management</v>
          </cell>
          <cell r="X653">
            <v>14316000</v>
          </cell>
          <cell r="Y653">
            <v>70906</v>
          </cell>
          <cell r="Z653">
            <v>630712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 t="str">
            <v>10</v>
          </cell>
          <cell r="AH653" t="str">
            <v>NI</v>
          </cell>
          <cell r="AI653" t="str">
            <v>FullyF</v>
          </cell>
          <cell r="AJ653" t="str">
            <v>FF</v>
          </cell>
        </row>
        <row r="654">
          <cell r="A654" t="str">
            <v>0022919</v>
          </cell>
          <cell r="D654" t="str">
            <v>SHM C-WING MBB 1ST FLOOR</v>
          </cell>
          <cell r="E654">
            <v>30682</v>
          </cell>
          <cell r="F654">
            <v>33419</v>
          </cell>
          <cell r="G654">
            <v>33328</v>
          </cell>
          <cell r="J654">
            <v>0</v>
          </cell>
          <cell r="K654">
            <v>101385</v>
          </cell>
          <cell r="L654">
            <v>101385</v>
          </cell>
          <cell r="M654">
            <v>0</v>
          </cell>
          <cell r="N654">
            <v>0</v>
          </cell>
          <cell r="O654">
            <v>200506</v>
          </cell>
          <cell r="P654">
            <v>101385</v>
          </cell>
          <cell r="Q654" t="str">
            <v>0</v>
          </cell>
          <cell r="R654" t="str">
            <v>UNASSIGNED</v>
          </cell>
          <cell r="T654" t="b">
            <v>1</v>
          </cell>
          <cell r="U654" t="b">
            <v>1</v>
          </cell>
          <cell r="V654" t="b">
            <v>1</v>
          </cell>
          <cell r="W654" t="str">
            <v>MED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I654" t="str">
            <v>Tomb</v>
          </cell>
          <cell r="AJ654" t="str">
            <v>T</v>
          </cell>
        </row>
        <row r="655">
          <cell r="A655" t="str">
            <v>0022920</v>
          </cell>
          <cell r="B655" t="str">
            <v>94013101</v>
          </cell>
          <cell r="C655" t="str">
            <v>94013101</v>
          </cell>
          <cell r="D655" t="str">
            <v>OML GREENHOUSE RENOVATION/EXPANSION</v>
          </cell>
          <cell r="E655">
            <v>34335</v>
          </cell>
          <cell r="F655">
            <v>35155</v>
          </cell>
          <cell r="G655">
            <v>34758</v>
          </cell>
          <cell r="I655">
            <v>35569</v>
          </cell>
          <cell r="J655">
            <v>465772</v>
          </cell>
          <cell r="K655">
            <v>465772</v>
          </cell>
          <cell r="L655">
            <v>465772</v>
          </cell>
          <cell r="M655">
            <v>465772.06</v>
          </cell>
          <cell r="N655">
            <v>0</v>
          </cell>
          <cell r="O655">
            <v>200506</v>
          </cell>
          <cell r="P655">
            <v>465772</v>
          </cell>
          <cell r="Q655" t="str">
            <v>04</v>
          </cell>
          <cell r="R655" t="str">
            <v>Academic Space: Science</v>
          </cell>
          <cell r="T655" t="b">
            <v>1</v>
          </cell>
          <cell r="U655" t="b">
            <v>1</v>
          </cell>
          <cell r="V655" t="b">
            <v>0</v>
          </cell>
          <cell r="W655" t="str">
            <v>PLN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I655" t="str">
            <v>Tomb</v>
          </cell>
          <cell r="AJ655" t="str">
            <v>T</v>
          </cell>
        </row>
        <row r="656">
          <cell r="A656" t="str">
            <v>0022921</v>
          </cell>
          <cell r="D656" t="str">
            <v>B.B. CONNECTOR 4TH FL. OPTHOLMOLOGY</v>
          </cell>
          <cell r="E656">
            <v>30682</v>
          </cell>
          <cell r="F656">
            <v>33054</v>
          </cell>
          <cell r="G656">
            <v>30136</v>
          </cell>
          <cell r="J656">
            <v>0</v>
          </cell>
          <cell r="K656">
            <v>145616</v>
          </cell>
          <cell r="L656">
            <v>145616</v>
          </cell>
          <cell r="M656">
            <v>0</v>
          </cell>
          <cell r="N656">
            <v>0</v>
          </cell>
          <cell r="O656">
            <v>200506</v>
          </cell>
          <cell r="P656">
            <v>145616</v>
          </cell>
          <cell r="Q656" t="str">
            <v>0</v>
          </cell>
          <cell r="R656" t="str">
            <v>UNASSIGNED</v>
          </cell>
          <cell r="T656" t="b">
            <v>1</v>
          </cell>
          <cell r="U656" t="b">
            <v>1</v>
          </cell>
          <cell r="V656" t="b">
            <v>1</v>
          </cell>
          <cell r="W656" t="str">
            <v>MED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I656" t="str">
            <v>Tomb</v>
          </cell>
          <cell r="AJ656" t="str">
            <v>T</v>
          </cell>
        </row>
        <row r="657">
          <cell r="A657" t="str">
            <v>0022922</v>
          </cell>
          <cell r="D657" t="str">
            <v>TOMKINS 4 TEMP. OFF.</v>
          </cell>
          <cell r="E657">
            <v>30682</v>
          </cell>
          <cell r="F657">
            <v>33054</v>
          </cell>
          <cell r="G657">
            <v>30136</v>
          </cell>
          <cell r="J657">
            <v>0</v>
          </cell>
          <cell r="K657">
            <v>238862</v>
          </cell>
          <cell r="L657">
            <v>238862</v>
          </cell>
          <cell r="M657">
            <v>0</v>
          </cell>
          <cell r="N657">
            <v>0</v>
          </cell>
          <cell r="O657">
            <v>200506</v>
          </cell>
          <cell r="P657">
            <v>238862</v>
          </cell>
          <cell r="Q657" t="str">
            <v>0</v>
          </cell>
          <cell r="R657" t="str">
            <v>UNASSIGNED</v>
          </cell>
          <cell r="T657" t="b">
            <v>1</v>
          </cell>
          <cell r="U657" t="b">
            <v>1</v>
          </cell>
          <cell r="V657" t="b">
            <v>1</v>
          </cell>
          <cell r="W657" t="str">
            <v>MED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I657" t="str">
            <v>Tomb</v>
          </cell>
          <cell r="AJ657" t="str">
            <v>T</v>
          </cell>
        </row>
        <row r="658">
          <cell r="A658" t="str">
            <v>0022923</v>
          </cell>
          <cell r="D658" t="str">
            <v>BIOLOGY TRUCKS</v>
          </cell>
          <cell r="E658">
            <v>30621</v>
          </cell>
          <cell r="F658">
            <v>33054</v>
          </cell>
          <cell r="G658">
            <v>30136</v>
          </cell>
          <cell r="J658">
            <v>0</v>
          </cell>
          <cell r="K658">
            <v>12747</v>
          </cell>
          <cell r="L658">
            <v>12747</v>
          </cell>
          <cell r="M658">
            <v>0</v>
          </cell>
          <cell r="N658">
            <v>0</v>
          </cell>
          <cell r="O658">
            <v>200506</v>
          </cell>
          <cell r="P658">
            <v>12747</v>
          </cell>
          <cell r="Q658" t="str">
            <v>0</v>
          </cell>
          <cell r="R658" t="str">
            <v>UNASSIGNED</v>
          </cell>
          <cell r="T658" t="b">
            <v>1</v>
          </cell>
          <cell r="U658" t="b">
            <v>1</v>
          </cell>
          <cell r="V658" t="b">
            <v>1</v>
          </cell>
          <cell r="W658" t="str">
            <v>PLN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I658" t="str">
            <v>Tomb</v>
          </cell>
          <cell r="AJ658" t="str">
            <v>T</v>
          </cell>
        </row>
        <row r="659">
          <cell r="A659" t="str">
            <v>0022924</v>
          </cell>
          <cell r="D659" t="str">
            <v>TRS VAN</v>
          </cell>
          <cell r="E659">
            <v>30682</v>
          </cell>
          <cell r="F659">
            <v>32324</v>
          </cell>
          <cell r="G659">
            <v>30136</v>
          </cell>
          <cell r="J659">
            <v>0</v>
          </cell>
          <cell r="K659">
            <v>15683</v>
          </cell>
          <cell r="L659">
            <v>15683</v>
          </cell>
          <cell r="M659">
            <v>0</v>
          </cell>
          <cell r="N659">
            <v>0</v>
          </cell>
          <cell r="O659">
            <v>200506</v>
          </cell>
          <cell r="P659">
            <v>15683</v>
          </cell>
          <cell r="Q659" t="str">
            <v>0</v>
          </cell>
          <cell r="R659" t="str">
            <v>UNASSIGNED</v>
          </cell>
          <cell r="T659" t="b">
            <v>1</v>
          </cell>
          <cell r="U659" t="b">
            <v>1</v>
          </cell>
          <cell r="V659" t="b">
            <v>1</v>
          </cell>
          <cell r="W659" t="str">
            <v>FIN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I659" t="str">
            <v>Tomb</v>
          </cell>
          <cell r="AJ659" t="str">
            <v>T</v>
          </cell>
        </row>
        <row r="660">
          <cell r="A660" t="str">
            <v>0022925</v>
          </cell>
          <cell r="B660" t="str">
            <v>F83061501</v>
          </cell>
          <cell r="C660" t="str">
            <v>83061501</v>
          </cell>
          <cell r="D660" t="str">
            <v>DEFERRED MAINT. PHASE II</v>
          </cell>
          <cell r="E660">
            <v>30482</v>
          </cell>
          <cell r="F660">
            <v>33054</v>
          </cell>
          <cell r="G660">
            <v>33298</v>
          </cell>
          <cell r="I660">
            <v>37603</v>
          </cell>
          <cell r="J660">
            <v>9941233</v>
          </cell>
          <cell r="K660">
            <v>9941233</v>
          </cell>
          <cell r="L660">
            <v>9941233</v>
          </cell>
          <cell r="M660">
            <v>621742.05000000005</v>
          </cell>
          <cell r="N660">
            <v>9319491</v>
          </cell>
          <cell r="O660">
            <v>200506</v>
          </cell>
          <cell r="P660">
            <v>9941233</v>
          </cell>
          <cell r="Q660" t="str">
            <v>61</v>
          </cell>
          <cell r="R660" t="str">
            <v>Admin&amp;Other Other</v>
          </cell>
          <cell r="T660" t="b">
            <v>0</v>
          </cell>
          <cell r="U660" t="b">
            <v>1</v>
          </cell>
          <cell r="V660" t="b">
            <v>0</v>
          </cell>
          <cell r="W660" t="str">
            <v>Accounting And Contracts</v>
          </cell>
          <cell r="X660">
            <v>9319491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 t="str">
            <v>10</v>
          </cell>
          <cell r="AH660" t="str">
            <v>CM</v>
          </cell>
          <cell r="AI660" t="str">
            <v>FullyF</v>
          </cell>
          <cell r="AJ660" t="str">
            <v>FF</v>
          </cell>
        </row>
        <row r="661">
          <cell r="A661" t="str">
            <v>0022926</v>
          </cell>
          <cell r="D661" t="str">
            <v>WHITNEY 155/175 ENERGY CONS</v>
          </cell>
          <cell r="E661">
            <v>30773</v>
          </cell>
          <cell r="F661">
            <v>33054</v>
          </cell>
          <cell r="G661">
            <v>30136</v>
          </cell>
          <cell r="J661">
            <v>0</v>
          </cell>
          <cell r="K661">
            <v>98054</v>
          </cell>
          <cell r="L661">
            <v>98054</v>
          </cell>
          <cell r="M661">
            <v>0</v>
          </cell>
          <cell r="N661">
            <v>0</v>
          </cell>
          <cell r="O661">
            <v>200506</v>
          </cell>
          <cell r="P661">
            <v>98054</v>
          </cell>
          <cell r="Q661" t="str">
            <v>0</v>
          </cell>
          <cell r="R661" t="str">
            <v>UNASSIGNED</v>
          </cell>
          <cell r="T661" t="b">
            <v>1</v>
          </cell>
          <cell r="U661" t="b">
            <v>1</v>
          </cell>
          <cell r="V661" t="b">
            <v>1</v>
          </cell>
          <cell r="W661" t="str">
            <v>MGT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I661" t="str">
            <v>Tomb</v>
          </cell>
          <cell r="AJ661" t="str">
            <v>T</v>
          </cell>
        </row>
        <row r="662">
          <cell r="A662" t="str">
            <v>0022927</v>
          </cell>
          <cell r="D662" t="str">
            <v>PURCHASING COPIERS</v>
          </cell>
          <cell r="E662">
            <v>30742</v>
          </cell>
          <cell r="F662">
            <v>31958</v>
          </cell>
          <cell r="G662">
            <v>30136</v>
          </cell>
          <cell r="I662">
            <v>33053</v>
          </cell>
          <cell r="J662">
            <v>19614</v>
          </cell>
          <cell r="K662">
            <v>19614</v>
          </cell>
          <cell r="L662">
            <v>19614</v>
          </cell>
          <cell r="M662">
            <v>0</v>
          </cell>
          <cell r="N662">
            <v>19614</v>
          </cell>
          <cell r="O662">
            <v>200506</v>
          </cell>
          <cell r="P662">
            <v>19614</v>
          </cell>
          <cell r="Q662" t="str">
            <v>13</v>
          </cell>
          <cell r="R662" t="str">
            <v>Other</v>
          </cell>
          <cell r="T662" t="b">
            <v>1</v>
          </cell>
          <cell r="U662" t="b">
            <v>1</v>
          </cell>
          <cell r="V662" t="b">
            <v>0</v>
          </cell>
          <cell r="W662" t="str">
            <v>PLN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I662" t="str">
            <v>Tomb</v>
          </cell>
          <cell r="AJ662" t="str">
            <v>T</v>
          </cell>
        </row>
        <row r="663">
          <cell r="A663" t="str">
            <v>0022928</v>
          </cell>
          <cell r="D663" t="str">
            <v>ACA 1V ANALYZER</v>
          </cell>
          <cell r="E663">
            <v>30742</v>
          </cell>
          <cell r="F663">
            <v>32203</v>
          </cell>
          <cell r="G663">
            <v>30136</v>
          </cell>
          <cell r="J663">
            <v>0</v>
          </cell>
          <cell r="K663">
            <v>27153</v>
          </cell>
          <cell r="L663">
            <v>27153</v>
          </cell>
          <cell r="M663">
            <v>0</v>
          </cell>
          <cell r="N663">
            <v>0</v>
          </cell>
          <cell r="O663">
            <v>200506</v>
          </cell>
          <cell r="P663">
            <v>27153</v>
          </cell>
          <cell r="Q663" t="str">
            <v>0</v>
          </cell>
          <cell r="R663" t="str">
            <v>UNASSIGNED</v>
          </cell>
          <cell r="T663" t="b">
            <v>1</v>
          </cell>
          <cell r="U663" t="b">
            <v>1</v>
          </cell>
          <cell r="V663" t="b">
            <v>1</v>
          </cell>
          <cell r="W663" t="str">
            <v>PLN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I663" t="str">
            <v>Tomb</v>
          </cell>
          <cell r="AJ663" t="str">
            <v>T</v>
          </cell>
        </row>
        <row r="664">
          <cell r="A664" t="str">
            <v>0022929</v>
          </cell>
          <cell r="D664" t="str">
            <v>WHITNEY 155/175 ELECTRICAL SERVICE</v>
          </cell>
          <cell r="E664">
            <v>30742</v>
          </cell>
          <cell r="F664">
            <v>32324</v>
          </cell>
          <cell r="G664">
            <v>30136</v>
          </cell>
          <cell r="I664">
            <v>30136</v>
          </cell>
          <cell r="J664">
            <v>235056</v>
          </cell>
          <cell r="K664">
            <v>235056</v>
          </cell>
          <cell r="L664">
            <v>235056</v>
          </cell>
          <cell r="M664">
            <v>0</v>
          </cell>
          <cell r="N664">
            <v>235056</v>
          </cell>
          <cell r="O664">
            <v>200506</v>
          </cell>
          <cell r="P664">
            <v>235056</v>
          </cell>
          <cell r="Q664" t="str">
            <v>0</v>
          </cell>
          <cell r="R664" t="str">
            <v>UNASSIGNED</v>
          </cell>
          <cell r="T664" t="b">
            <v>1</v>
          </cell>
          <cell r="U664" t="b">
            <v>1</v>
          </cell>
          <cell r="V664" t="b">
            <v>1</v>
          </cell>
          <cell r="W664" t="str">
            <v>PLN</v>
          </cell>
          <cell r="X664">
            <v>235056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I664" t="str">
            <v>Tomb</v>
          </cell>
          <cell r="AJ664" t="str">
            <v>T</v>
          </cell>
        </row>
        <row r="665">
          <cell r="A665" t="str">
            <v>0022930</v>
          </cell>
          <cell r="D665" t="str">
            <v>C-WING BASEMENT ALT - M B &amp; B</v>
          </cell>
          <cell r="E665">
            <v>30864</v>
          </cell>
          <cell r="F665">
            <v>33054</v>
          </cell>
          <cell r="G665">
            <v>30136</v>
          </cell>
          <cell r="J665">
            <v>0</v>
          </cell>
          <cell r="K665">
            <v>162293</v>
          </cell>
          <cell r="L665">
            <v>162293</v>
          </cell>
          <cell r="M665">
            <v>0</v>
          </cell>
          <cell r="N665">
            <v>0</v>
          </cell>
          <cell r="O665">
            <v>200506</v>
          </cell>
          <cell r="P665">
            <v>162293</v>
          </cell>
          <cell r="Q665" t="str">
            <v>0</v>
          </cell>
          <cell r="R665" t="str">
            <v>UNASSIGNED</v>
          </cell>
          <cell r="T665" t="b">
            <v>1</v>
          </cell>
          <cell r="U665" t="b">
            <v>1</v>
          </cell>
          <cell r="V665" t="b">
            <v>1</v>
          </cell>
          <cell r="W665" t="str">
            <v>MED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I665" t="str">
            <v>Tomb</v>
          </cell>
          <cell r="AJ665" t="str">
            <v>T</v>
          </cell>
        </row>
        <row r="666">
          <cell r="A666" t="str">
            <v>0022931</v>
          </cell>
          <cell r="D666" t="str">
            <v>LMP BASEMENT ALT. INTERNAL MEDICINE</v>
          </cell>
          <cell r="E666">
            <v>30895</v>
          </cell>
          <cell r="F666">
            <v>33054</v>
          </cell>
          <cell r="G666">
            <v>30136</v>
          </cell>
          <cell r="I666">
            <v>34834</v>
          </cell>
          <cell r="J666">
            <v>681995</v>
          </cell>
          <cell r="K666">
            <v>681995</v>
          </cell>
          <cell r="L666">
            <v>681995</v>
          </cell>
          <cell r="M666">
            <v>681994.53</v>
          </cell>
          <cell r="N666">
            <v>0</v>
          </cell>
          <cell r="O666">
            <v>200506</v>
          </cell>
          <cell r="P666">
            <v>681995</v>
          </cell>
          <cell r="Q666" t="str">
            <v>08</v>
          </cell>
          <cell r="R666" t="str">
            <v>Medicine</v>
          </cell>
          <cell r="T666" t="b">
            <v>0</v>
          </cell>
          <cell r="U666" t="b">
            <v>1</v>
          </cell>
          <cell r="V666" t="b">
            <v>0</v>
          </cell>
          <cell r="W666" t="str">
            <v>MED</v>
          </cell>
          <cell r="X666">
            <v>0</v>
          </cell>
          <cell r="Y666">
            <v>0</v>
          </cell>
          <cell r="Z666">
            <v>432842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I666" t="str">
            <v>Tomb</v>
          </cell>
          <cell r="AJ666" t="str">
            <v>T</v>
          </cell>
        </row>
        <row r="667">
          <cell r="A667" t="str">
            <v>0022932</v>
          </cell>
          <cell r="D667" t="str">
            <v>TISSUE CULTURE, B-WING</v>
          </cell>
          <cell r="E667">
            <v>30926</v>
          </cell>
          <cell r="F667">
            <v>31593</v>
          </cell>
          <cell r="G667">
            <v>30136</v>
          </cell>
          <cell r="J667">
            <v>0</v>
          </cell>
          <cell r="K667">
            <v>150871</v>
          </cell>
          <cell r="L667">
            <v>150871</v>
          </cell>
          <cell r="M667">
            <v>0</v>
          </cell>
          <cell r="N667">
            <v>0</v>
          </cell>
          <cell r="O667">
            <v>200506</v>
          </cell>
          <cell r="P667">
            <v>150871</v>
          </cell>
          <cell r="Q667" t="str">
            <v>0</v>
          </cell>
          <cell r="R667" t="str">
            <v>UNASSIGNED</v>
          </cell>
          <cell r="T667" t="b">
            <v>1</v>
          </cell>
          <cell r="U667" t="b">
            <v>1</v>
          </cell>
          <cell r="V667" t="b">
            <v>1</v>
          </cell>
          <cell r="W667" t="str">
            <v>MED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I667" t="str">
            <v>Tomb</v>
          </cell>
          <cell r="AJ667" t="str">
            <v>T</v>
          </cell>
        </row>
        <row r="668">
          <cell r="A668" t="str">
            <v>0022933</v>
          </cell>
          <cell r="D668" t="str">
            <v>Y-NHH UNIT PURCHASE</v>
          </cell>
          <cell r="E668">
            <v>31199</v>
          </cell>
          <cell r="F668">
            <v>33054</v>
          </cell>
          <cell r="G668">
            <v>30136</v>
          </cell>
          <cell r="J668">
            <v>0</v>
          </cell>
          <cell r="K668">
            <v>1546449</v>
          </cell>
          <cell r="L668">
            <v>1546449</v>
          </cell>
          <cell r="M668">
            <v>0</v>
          </cell>
          <cell r="N668">
            <v>0</v>
          </cell>
          <cell r="O668">
            <v>200506</v>
          </cell>
          <cell r="P668">
            <v>1546449</v>
          </cell>
          <cell r="Q668" t="str">
            <v>0</v>
          </cell>
          <cell r="R668" t="str">
            <v>UNASSIGNED</v>
          </cell>
          <cell r="T668" t="b">
            <v>0</v>
          </cell>
          <cell r="U668" t="b">
            <v>1</v>
          </cell>
          <cell r="V668" t="b">
            <v>1</v>
          </cell>
          <cell r="W668" t="str">
            <v>MED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I668" t="str">
            <v>Tomb</v>
          </cell>
          <cell r="AJ668" t="str">
            <v>T</v>
          </cell>
        </row>
        <row r="669">
          <cell r="A669" t="str">
            <v>0022934</v>
          </cell>
          <cell r="B669" t="str">
            <v>C82063002</v>
          </cell>
          <cell r="C669" t="str">
            <v>82063002</v>
          </cell>
          <cell r="D669" t="str">
            <v>YCC COMP WORD PROCESSING EQ</v>
          </cell>
          <cell r="E669">
            <v>30132</v>
          </cell>
          <cell r="F669">
            <v>33359</v>
          </cell>
          <cell r="G669">
            <v>33423</v>
          </cell>
          <cell r="I669">
            <v>37592</v>
          </cell>
          <cell r="J669">
            <v>1890730</v>
          </cell>
          <cell r="K669">
            <v>1890729</v>
          </cell>
          <cell r="L669">
            <v>1890729</v>
          </cell>
          <cell r="M669">
            <v>256715.56</v>
          </cell>
          <cell r="N669">
            <v>1634014</v>
          </cell>
          <cell r="O669">
            <v>200506</v>
          </cell>
          <cell r="P669">
            <v>1890729</v>
          </cell>
          <cell r="Q669" t="str">
            <v>05</v>
          </cell>
          <cell r="R669" t="str">
            <v>Academic Space: Non-Science</v>
          </cell>
          <cell r="T669" t="b">
            <v>1</v>
          </cell>
          <cell r="U669" t="b">
            <v>1</v>
          </cell>
          <cell r="V669" t="b">
            <v>0</v>
          </cell>
          <cell r="W669" t="str">
            <v>Finance-General Administration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I669" t="str">
            <v>Tomb</v>
          </cell>
          <cell r="AJ669" t="str">
            <v>T</v>
          </cell>
        </row>
        <row r="670">
          <cell r="A670" t="str">
            <v>0022935</v>
          </cell>
          <cell r="B670" t="str">
            <v>94013105</v>
          </cell>
          <cell r="C670" t="str">
            <v>94013105</v>
          </cell>
          <cell r="D670" t="str">
            <v>PWG PLANNING STUDY</v>
          </cell>
          <cell r="E670">
            <v>34335</v>
          </cell>
          <cell r="F670">
            <v>35155</v>
          </cell>
          <cell r="G670">
            <v>35155</v>
          </cell>
          <cell r="I670">
            <v>35317</v>
          </cell>
          <cell r="J670">
            <v>722574</v>
          </cell>
          <cell r="K670">
            <v>722574</v>
          </cell>
          <cell r="L670">
            <v>722574</v>
          </cell>
          <cell r="M670">
            <v>722574.07</v>
          </cell>
          <cell r="N670">
            <v>0</v>
          </cell>
          <cell r="O670">
            <v>200506</v>
          </cell>
          <cell r="P670">
            <v>722574</v>
          </cell>
          <cell r="Q670" t="str">
            <v>10</v>
          </cell>
          <cell r="R670" t="str">
            <v>Athletics</v>
          </cell>
          <cell r="T670" t="b">
            <v>1</v>
          </cell>
          <cell r="U670" t="b">
            <v>1</v>
          </cell>
          <cell r="V670" t="b">
            <v>0</v>
          </cell>
          <cell r="W670" t="str">
            <v>PLN</v>
          </cell>
          <cell r="X670">
            <v>0</v>
          </cell>
          <cell r="Y670">
            <v>0</v>
          </cell>
          <cell r="Z670">
            <v>722574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I670" t="str">
            <v>Tomb</v>
          </cell>
          <cell r="AJ670" t="str">
            <v>T</v>
          </cell>
        </row>
        <row r="671">
          <cell r="A671" t="str">
            <v>0022936</v>
          </cell>
          <cell r="C671" t="str">
            <v>94013108</v>
          </cell>
          <cell r="D671" t="str">
            <v>HILLHOUSE NW ELEC UTILITIES POWER SYSTEM</v>
          </cell>
          <cell r="E671">
            <v>34335</v>
          </cell>
          <cell r="I671">
            <v>34474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200506</v>
          </cell>
          <cell r="P671">
            <v>0</v>
          </cell>
          <cell r="Q671" t="str">
            <v>11</v>
          </cell>
          <cell r="R671" t="str">
            <v>Utilities &amp; Infrastructure</v>
          </cell>
          <cell r="T671" t="b">
            <v>0</v>
          </cell>
          <cell r="U671" t="b">
            <v>1</v>
          </cell>
          <cell r="V671" t="b">
            <v>0</v>
          </cell>
          <cell r="W671" t="str">
            <v>Accounting And Contracts</v>
          </cell>
          <cell r="X671">
            <v>0</v>
          </cell>
          <cell r="Y671">
            <v>0</v>
          </cell>
          <cell r="Z671">
            <v>0</v>
          </cell>
          <cell r="AI671" t="str">
            <v>Tomb</v>
          </cell>
          <cell r="AJ671" t="str">
            <v>T</v>
          </cell>
        </row>
        <row r="672">
          <cell r="A672" t="str">
            <v>0022937</v>
          </cell>
          <cell r="D672" t="str">
            <v>LLCI CHILLED WATER VALVE REPLACEMENT</v>
          </cell>
          <cell r="E672">
            <v>34366</v>
          </cell>
          <cell r="F672">
            <v>35399</v>
          </cell>
          <cell r="G672">
            <v>35216</v>
          </cell>
          <cell r="I672">
            <v>35359</v>
          </cell>
          <cell r="J672">
            <v>44362</v>
          </cell>
          <cell r="K672">
            <v>44362</v>
          </cell>
          <cell r="L672">
            <v>44362</v>
          </cell>
          <cell r="M672">
            <v>44361.919999999998</v>
          </cell>
          <cell r="N672">
            <v>0</v>
          </cell>
          <cell r="O672">
            <v>200506</v>
          </cell>
          <cell r="P672">
            <v>44362</v>
          </cell>
          <cell r="Q672" t="str">
            <v>08</v>
          </cell>
          <cell r="R672" t="str">
            <v>Medicine</v>
          </cell>
          <cell r="T672" t="b">
            <v>1</v>
          </cell>
          <cell r="U672" t="b">
            <v>1</v>
          </cell>
          <cell r="V672" t="b">
            <v>0</v>
          </cell>
          <cell r="W672" t="str">
            <v>MED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I672" t="str">
            <v>Tomb</v>
          </cell>
          <cell r="AJ672" t="str">
            <v>T</v>
          </cell>
        </row>
        <row r="673">
          <cell r="A673" t="str">
            <v>0022938</v>
          </cell>
          <cell r="B673" t="str">
            <v>F94020102</v>
          </cell>
          <cell r="C673" t="str">
            <v>94020102</v>
          </cell>
          <cell r="D673" t="str">
            <v>STEAM TRAP REPLACEMENT MEDICINE PHASE I</v>
          </cell>
          <cell r="E673">
            <v>34366</v>
          </cell>
          <cell r="F673">
            <v>35915</v>
          </cell>
          <cell r="G673">
            <v>35582</v>
          </cell>
          <cell r="I673">
            <v>36031</v>
          </cell>
          <cell r="J673">
            <v>95000</v>
          </cell>
          <cell r="K673">
            <v>95000</v>
          </cell>
          <cell r="L673">
            <v>95000</v>
          </cell>
          <cell r="M673">
            <v>0</v>
          </cell>
          <cell r="N673">
            <v>95000</v>
          </cell>
          <cell r="O673">
            <v>200506</v>
          </cell>
          <cell r="P673">
            <v>95000</v>
          </cell>
          <cell r="Q673" t="str">
            <v>08</v>
          </cell>
          <cell r="R673" t="str">
            <v>Medicine</v>
          </cell>
          <cell r="S673" t="str">
            <v>MEDICAL CAMPUS</v>
          </cell>
          <cell r="T673" t="b">
            <v>0</v>
          </cell>
          <cell r="U673" t="b">
            <v>1</v>
          </cell>
          <cell r="V673" t="b">
            <v>0</v>
          </cell>
          <cell r="W673" t="str">
            <v>Asset Management</v>
          </cell>
          <cell r="X673">
            <v>14275</v>
          </cell>
          <cell r="Y673">
            <v>80725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I673" t="str">
            <v>Tomb</v>
          </cell>
          <cell r="AJ673" t="str">
            <v>T</v>
          </cell>
        </row>
        <row r="674">
          <cell r="A674" t="str">
            <v>0022939</v>
          </cell>
          <cell r="B674" t="str">
            <v>F94020103</v>
          </cell>
          <cell r="C674" t="str">
            <v>94020103</v>
          </cell>
          <cell r="D674" t="str">
            <v>LSOG HOT WATER HEATER REPLACEMENT</v>
          </cell>
          <cell r="E674">
            <v>34366</v>
          </cell>
          <cell r="F674">
            <v>34880</v>
          </cell>
          <cell r="G674">
            <v>34547</v>
          </cell>
          <cell r="I674">
            <v>37603</v>
          </cell>
          <cell r="J674">
            <v>62714</v>
          </cell>
          <cell r="K674">
            <v>62714</v>
          </cell>
          <cell r="L674">
            <v>62714</v>
          </cell>
          <cell r="M674">
            <v>0</v>
          </cell>
          <cell r="N674">
            <v>62714</v>
          </cell>
          <cell r="O674">
            <v>200506</v>
          </cell>
          <cell r="P674">
            <v>62714</v>
          </cell>
          <cell r="Q674" t="str">
            <v>08</v>
          </cell>
          <cell r="R674" t="str">
            <v>Medicine</v>
          </cell>
          <cell r="T674" t="b">
            <v>1</v>
          </cell>
          <cell r="U674" t="b">
            <v>1</v>
          </cell>
          <cell r="V674" t="b">
            <v>0</v>
          </cell>
          <cell r="W674" t="str">
            <v>Asset Management</v>
          </cell>
          <cell r="X674">
            <v>0</v>
          </cell>
          <cell r="Y674">
            <v>62714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I674" t="str">
            <v>Tomb</v>
          </cell>
          <cell r="AJ674" t="str">
            <v>T</v>
          </cell>
        </row>
        <row r="675">
          <cell r="A675" t="str">
            <v>0022941</v>
          </cell>
          <cell r="B675" t="str">
            <v>P94021401</v>
          </cell>
          <cell r="C675" t="str">
            <v>94021401</v>
          </cell>
          <cell r="D675" t="str">
            <v>SOM ROOF REPLACEMENT SACH60 &amp; PROS135</v>
          </cell>
          <cell r="E675">
            <v>34366</v>
          </cell>
          <cell r="F675">
            <v>35018</v>
          </cell>
          <cell r="G675">
            <v>34731</v>
          </cell>
          <cell r="I675">
            <v>37597</v>
          </cell>
          <cell r="J675">
            <v>110014</v>
          </cell>
          <cell r="K675">
            <v>110013</v>
          </cell>
          <cell r="L675">
            <v>110013</v>
          </cell>
          <cell r="M675">
            <v>0</v>
          </cell>
          <cell r="N675">
            <v>110013</v>
          </cell>
          <cell r="O675">
            <v>200506</v>
          </cell>
          <cell r="P675">
            <v>110013</v>
          </cell>
          <cell r="Q675" t="str">
            <v>61</v>
          </cell>
          <cell r="R675" t="str">
            <v>Admin&amp;Other Other</v>
          </cell>
          <cell r="T675" t="b">
            <v>0</v>
          </cell>
          <cell r="U675" t="b">
            <v>1</v>
          </cell>
          <cell r="V675" t="b">
            <v>0</v>
          </cell>
          <cell r="W675" t="str">
            <v>Accounting And Contracts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 t="str">
            <v>30</v>
          </cell>
          <cell r="AH675" t="str">
            <v>CM</v>
          </cell>
          <cell r="AI675" t="str">
            <v>FullyF</v>
          </cell>
          <cell r="AJ675" t="str">
            <v>FF</v>
          </cell>
        </row>
        <row r="676">
          <cell r="A676" t="str">
            <v>0022942</v>
          </cell>
          <cell r="B676" t="str">
            <v>94021403</v>
          </cell>
          <cell r="C676" t="str">
            <v>94021403</v>
          </cell>
          <cell r="D676" t="str">
            <v>WALL 53 NEW ELECTRIC SERVICE</v>
          </cell>
          <cell r="E676">
            <v>34366</v>
          </cell>
          <cell r="F676">
            <v>34789</v>
          </cell>
          <cell r="G676">
            <v>34758</v>
          </cell>
          <cell r="I676">
            <v>34981</v>
          </cell>
          <cell r="J676">
            <v>57906</v>
          </cell>
          <cell r="K676">
            <v>57906</v>
          </cell>
          <cell r="L676">
            <v>57906</v>
          </cell>
          <cell r="M676">
            <v>57905.96</v>
          </cell>
          <cell r="N676">
            <v>0</v>
          </cell>
          <cell r="O676">
            <v>200506</v>
          </cell>
          <cell r="P676">
            <v>57906</v>
          </cell>
          <cell r="Q676" t="str">
            <v>05</v>
          </cell>
          <cell r="R676" t="str">
            <v>Academic Space: Non-Science</v>
          </cell>
          <cell r="T676" t="b">
            <v>1</v>
          </cell>
          <cell r="U676" t="b">
            <v>1</v>
          </cell>
          <cell r="V676" t="b">
            <v>0</v>
          </cell>
          <cell r="W676" t="str">
            <v>PLN</v>
          </cell>
          <cell r="X676">
            <v>0</v>
          </cell>
          <cell r="Y676">
            <v>0</v>
          </cell>
          <cell r="Z676">
            <v>57906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I676" t="str">
            <v>Tomb</v>
          </cell>
          <cell r="AJ676" t="str">
            <v>T</v>
          </cell>
        </row>
        <row r="677">
          <cell r="A677" t="str">
            <v>0022944</v>
          </cell>
          <cell r="B677" t="str">
            <v>P94021404</v>
          </cell>
          <cell r="C677" t="str">
            <v>94021404</v>
          </cell>
          <cell r="D677" t="str">
            <v>PWG BASKETBALL BLEACHER AND FLOOR REPLACEMENT</v>
          </cell>
          <cell r="E677">
            <v>34366</v>
          </cell>
          <cell r="F677">
            <v>35064</v>
          </cell>
          <cell r="G677">
            <v>34881</v>
          </cell>
          <cell r="I677">
            <v>37597</v>
          </cell>
          <cell r="J677">
            <v>476678</v>
          </cell>
          <cell r="K677">
            <v>476678</v>
          </cell>
          <cell r="L677">
            <v>476678</v>
          </cell>
          <cell r="M677">
            <v>0</v>
          </cell>
          <cell r="N677">
            <v>476678</v>
          </cell>
          <cell r="O677">
            <v>200506</v>
          </cell>
          <cell r="P677">
            <v>476678</v>
          </cell>
          <cell r="Q677" t="str">
            <v>54</v>
          </cell>
          <cell r="R677" t="str">
            <v>Athletics</v>
          </cell>
          <cell r="T677" t="b">
            <v>0</v>
          </cell>
          <cell r="U677" t="b">
            <v>1</v>
          </cell>
          <cell r="V677" t="b">
            <v>0</v>
          </cell>
          <cell r="W677" t="str">
            <v>Accounting And Contracts</v>
          </cell>
          <cell r="X677">
            <v>0</v>
          </cell>
          <cell r="Y677">
            <v>476678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 t="str">
            <v>20</v>
          </cell>
          <cell r="AH677" t="str">
            <v>PR</v>
          </cell>
          <cell r="AI677" t="str">
            <v>FullyF</v>
          </cell>
          <cell r="AJ677" t="str">
            <v>FF</v>
          </cell>
        </row>
        <row r="678">
          <cell r="A678" t="str">
            <v>0022945</v>
          </cell>
          <cell r="B678" t="str">
            <v>F94030101</v>
          </cell>
          <cell r="C678" t="str">
            <v>94030101</v>
          </cell>
          <cell r="D678" t="str">
            <v>NSB, WWW, HRT SUPPLY AIR SYSTEM</v>
          </cell>
          <cell r="E678">
            <v>34394</v>
          </cell>
          <cell r="F678">
            <v>35399</v>
          </cell>
          <cell r="G678">
            <v>35186</v>
          </cell>
          <cell r="I678">
            <v>37597</v>
          </cell>
          <cell r="J678">
            <v>58862</v>
          </cell>
          <cell r="K678">
            <v>58862</v>
          </cell>
          <cell r="L678">
            <v>58862</v>
          </cell>
          <cell r="M678">
            <v>0</v>
          </cell>
          <cell r="N678">
            <v>58862</v>
          </cell>
          <cell r="O678">
            <v>200506</v>
          </cell>
          <cell r="P678">
            <v>58862</v>
          </cell>
          <cell r="Q678" t="str">
            <v>80</v>
          </cell>
          <cell r="R678" t="str">
            <v>Medicine</v>
          </cell>
          <cell r="T678" t="b">
            <v>0</v>
          </cell>
          <cell r="U678" t="b">
            <v>1</v>
          </cell>
          <cell r="V678" t="b">
            <v>0</v>
          </cell>
          <cell r="W678" t="str">
            <v>Asset Management</v>
          </cell>
          <cell r="X678">
            <v>0</v>
          </cell>
          <cell r="Y678">
            <v>58862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 t="str">
            <v>30</v>
          </cell>
          <cell r="AH678" t="str">
            <v>CM</v>
          </cell>
          <cell r="AI678" t="str">
            <v>FullyF</v>
          </cell>
          <cell r="AJ678" t="str">
            <v>FF</v>
          </cell>
        </row>
        <row r="679">
          <cell r="A679" t="str">
            <v>0022946</v>
          </cell>
          <cell r="D679" t="str">
            <v>STUDENT CENTER FEASIBILITY</v>
          </cell>
          <cell r="E679">
            <v>34394</v>
          </cell>
          <cell r="F679">
            <v>34607</v>
          </cell>
          <cell r="G679">
            <v>34607</v>
          </cell>
          <cell r="I679">
            <v>34963</v>
          </cell>
          <cell r="J679">
            <v>28222</v>
          </cell>
          <cell r="K679">
            <v>28222</v>
          </cell>
          <cell r="L679">
            <v>28222</v>
          </cell>
          <cell r="M679">
            <v>28222.41</v>
          </cell>
          <cell r="N679">
            <v>0</v>
          </cell>
          <cell r="O679">
            <v>200506</v>
          </cell>
          <cell r="P679">
            <v>28222</v>
          </cell>
          <cell r="Q679" t="str">
            <v>13</v>
          </cell>
          <cell r="R679" t="str">
            <v>Other</v>
          </cell>
          <cell r="T679" t="b">
            <v>1</v>
          </cell>
          <cell r="U679" t="b">
            <v>1</v>
          </cell>
          <cell r="V679" t="b">
            <v>0</v>
          </cell>
          <cell r="W679" t="str">
            <v>FIN</v>
          </cell>
          <cell r="X679">
            <v>0</v>
          </cell>
          <cell r="Y679">
            <v>0</v>
          </cell>
          <cell r="Z679">
            <v>28222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I679" t="str">
            <v>Tomb</v>
          </cell>
          <cell r="AJ679" t="str">
            <v>T</v>
          </cell>
        </row>
        <row r="680">
          <cell r="A680" t="str">
            <v>0022947</v>
          </cell>
          <cell r="D680" t="str">
            <v>BUILDING COMPONANTIZATION STUDY</v>
          </cell>
          <cell r="E680">
            <v>30132</v>
          </cell>
          <cell r="F680">
            <v>31167</v>
          </cell>
          <cell r="G680">
            <v>30136</v>
          </cell>
          <cell r="J680">
            <v>0</v>
          </cell>
          <cell r="K680">
            <v>81000</v>
          </cell>
          <cell r="L680">
            <v>81000</v>
          </cell>
          <cell r="M680">
            <v>0</v>
          </cell>
          <cell r="N680">
            <v>0</v>
          </cell>
          <cell r="O680">
            <v>200506</v>
          </cell>
          <cell r="P680">
            <v>81000</v>
          </cell>
          <cell r="Q680" t="str">
            <v>0</v>
          </cell>
          <cell r="R680" t="str">
            <v>UNASSIGNED</v>
          </cell>
          <cell r="T680" t="b">
            <v>0</v>
          </cell>
          <cell r="U680" t="b">
            <v>1</v>
          </cell>
          <cell r="V680" t="b">
            <v>1</v>
          </cell>
          <cell r="W680" t="str">
            <v>PLN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I680" t="str">
            <v>Tomb</v>
          </cell>
          <cell r="AJ680" t="str">
            <v>T</v>
          </cell>
        </row>
        <row r="681">
          <cell r="A681" t="str">
            <v>0022949</v>
          </cell>
          <cell r="B681" t="str">
            <v>94032106</v>
          </cell>
          <cell r="C681" t="str">
            <v>94032106</v>
          </cell>
          <cell r="D681" t="str">
            <v>SHM B363-380 LAB RENO PHARMACOLOGY</v>
          </cell>
          <cell r="E681">
            <v>34394</v>
          </cell>
          <cell r="F681">
            <v>35064</v>
          </cell>
          <cell r="G681">
            <v>34699</v>
          </cell>
          <cell r="I681">
            <v>35695</v>
          </cell>
          <cell r="J681">
            <v>417563</v>
          </cell>
          <cell r="K681">
            <v>417563</v>
          </cell>
          <cell r="L681">
            <v>417563</v>
          </cell>
          <cell r="M681">
            <v>418484.61</v>
          </cell>
          <cell r="N681">
            <v>0</v>
          </cell>
          <cell r="O681">
            <v>200506</v>
          </cell>
          <cell r="P681">
            <v>417563</v>
          </cell>
          <cell r="Q681" t="str">
            <v>08</v>
          </cell>
          <cell r="R681" t="str">
            <v>Medicine</v>
          </cell>
          <cell r="T681" t="b">
            <v>1</v>
          </cell>
          <cell r="U681" t="b">
            <v>1</v>
          </cell>
          <cell r="V681" t="b">
            <v>0</v>
          </cell>
          <cell r="W681" t="str">
            <v>MED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I681" t="str">
            <v>Tomb</v>
          </cell>
          <cell r="AJ681" t="str">
            <v>T</v>
          </cell>
        </row>
        <row r="682">
          <cell r="A682" t="str">
            <v>0022950</v>
          </cell>
          <cell r="B682" t="str">
            <v>P94032107</v>
          </cell>
          <cell r="C682" t="str">
            <v>94032107</v>
          </cell>
          <cell r="D682" t="str">
            <v>BML TUNNEL REPAIR</v>
          </cell>
          <cell r="E682">
            <v>34394</v>
          </cell>
          <cell r="F682">
            <v>35064</v>
          </cell>
          <cell r="G682">
            <v>34759</v>
          </cell>
          <cell r="I682">
            <v>37597</v>
          </cell>
          <cell r="J682">
            <v>176299</v>
          </cell>
          <cell r="K682">
            <v>176299</v>
          </cell>
          <cell r="L682">
            <v>176299</v>
          </cell>
          <cell r="M682">
            <v>0</v>
          </cell>
          <cell r="N682">
            <v>176299</v>
          </cell>
          <cell r="O682">
            <v>200506</v>
          </cell>
          <cell r="P682">
            <v>176299</v>
          </cell>
          <cell r="Q682" t="str">
            <v>80</v>
          </cell>
          <cell r="R682" t="str">
            <v>Medicine</v>
          </cell>
          <cell r="T682" t="b">
            <v>0</v>
          </cell>
          <cell r="U682" t="b">
            <v>1</v>
          </cell>
          <cell r="V682" t="b">
            <v>0</v>
          </cell>
          <cell r="W682" t="str">
            <v>Asset Management</v>
          </cell>
          <cell r="X682">
            <v>0</v>
          </cell>
          <cell r="Y682">
            <v>176299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 t="str">
            <v>30</v>
          </cell>
          <cell r="AH682" t="str">
            <v>CM</v>
          </cell>
          <cell r="AI682" t="str">
            <v>FullyF</v>
          </cell>
          <cell r="AJ682" t="str">
            <v>FF</v>
          </cell>
        </row>
        <row r="683">
          <cell r="A683" t="str">
            <v>0022951</v>
          </cell>
          <cell r="B683" t="str">
            <v>94032108</v>
          </cell>
          <cell r="C683" t="str">
            <v>94032108</v>
          </cell>
          <cell r="D683" t="str">
            <v>YPB BST RENO MAMMOGRAPHY &amp; ULTRASOUND CLINICS</v>
          </cell>
          <cell r="E683">
            <v>34394</v>
          </cell>
          <cell r="F683">
            <v>35064</v>
          </cell>
          <cell r="G683">
            <v>34972</v>
          </cell>
          <cell r="I683">
            <v>34414</v>
          </cell>
          <cell r="J683">
            <v>266717</v>
          </cell>
          <cell r="K683">
            <v>266717</v>
          </cell>
          <cell r="L683">
            <v>266717</v>
          </cell>
          <cell r="M683">
            <v>269887.78000000003</v>
          </cell>
          <cell r="N683">
            <v>0</v>
          </cell>
          <cell r="O683">
            <v>200506</v>
          </cell>
          <cell r="P683">
            <v>266717</v>
          </cell>
          <cell r="Q683" t="str">
            <v>08</v>
          </cell>
          <cell r="R683" t="str">
            <v>Medicine</v>
          </cell>
          <cell r="T683" t="b">
            <v>1</v>
          </cell>
          <cell r="U683" t="b">
            <v>1</v>
          </cell>
          <cell r="V683" t="b">
            <v>0</v>
          </cell>
          <cell r="W683" t="str">
            <v>MED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I683" t="str">
            <v>Tomb</v>
          </cell>
          <cell r="AJ683" t="str">
            <v>T</v>
          </cell>
        </row>
        <row r="684">
          <cell r="A684" t="str">
            <v>0022952</v>
          </cell>
          <cell r="B684" t="str">
            <v>94032111</v>
          </cell>
          <cell r="C684" t="str">
            <v>94032111</v>
          </cell>
          <cell r="D684" t="str">
            <v>YORK 149 EMERGENCY ROOF REPLACEMENT</v>
          </cell>
          <cell r="E684">
            <v>34394</v>
          </cell>
          <cell r="F684">
            <v>34880</v>
          </cell>
          <cell r="G684">
            <v>34515</v>
          </cell>
          <cell r="I684">
            <v>36248</v>
          </cell>
          <cell r="J684">
            <v>92674</v>
          </cell>
          <cell r="K684">
            <v>92674</v>
          </cell>
          <cell r="L684">
            <v>92674</v>
          </cell>
          <cell r="M684">
            <v>93033.68</v>
          </cell>
          <cell r="N684">
            <v>0</v>
          </cell>
          <cell r="O684">
            <v>200506</v>
          </cell>
          <cell r="P684">
            <v>92674</v>
          </cell>
          <cell r="Q684" t="str">
            <v>12</v>
          </cell>
          <cell r="R684" t="str">
            <v>Administrative &amp; University-Wide</v>
          </cell>
          <cell r="T684" t="b">
            <v>1</v>
          </cell>
          <cell r="U684" t="b">
            <v>1</v>
          </cell>
          <cell r="V684" t="b">
            <v>0</v>
          </cell>
          <cell r="W684" t="str">
            <v>MGT</v>
          </cell>
          <cell r="X684">
            <v>0</v>
          </cell>
          <cell r="Y684">
            <v>0</v>
          </cell>
          <cell r="Z684">
            <v>92674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I684" t="str">
            <v>Tomb</v>
          </cell>
          <cell r="AJ684" t="str">
            <v>T</v>
          </cell>
        </row>
        <row r="685">
          <cell r="A685" t="str">
            <v>0022953</v>
          </cell>
          <cell r="B685" t="str">
            <v>94032113</v>
          </cell>
          <cell r="C685" t="str">
            <v>94032113</v>
          </cell>
          <cell r="D685" t="str">
            <v>BML RMS B10-B12-B14 LAB RENOVATION</v>
          </cell>
          <cell r="E685">
            <v>34394</v>
          </cell>
          <cell r="F685">
            <v>35064</v>
          </cell>
          <cell r="G685">
            <v>34758</v>
          </cell>
          <cell r="I685">
            <v>35569</v>
          </cell>
          <cell r="J685">
            <v>99143</v>
          </cell>
          <cell r="K685">
            <v>99143</v>
          </cell>
          <cell r="L685">
            <v>99143</v>
          </cell>
          <cell r="M685">
            <v>100044.46</v>
          </cell>
          <cell r="N685">
            <v>0</v>
          </cell>
          <cell r="O685">
            <v>200506</v>
          </cell>
          <cell r="P685">
            <v>99143</v>
          </cell>
          <cell r="Q685" t="str">
            <v>08</v>
          </cell>
          <cell r="R685" t="str">
            <v>Medicine</v>
          </cell>
          <cell r="T685" t="b">
            <v>1</v>
          </cell>
          <cell r="U685" t="b">
            <v>1</v>
          </cell>
          <cell r="V685" t="b">
            <v>0</v>
          </cell>
          <cell r="W685" t="str">
            <v>MED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I685" t="str">
            <v>Tomb</v>
          </cell>
          <cell r="AJ685" t="str">
            <v>T</v>
          </cell>
        </row>
        <row r="686">
          <cell r="A686" t="str">
            <v>0022954</v>
          </cell>
          <cell r="B686" t="str">
            <v>C94040101</v>
          </cell>
          <cell r="C686" t="str">
            <v>94040101</v>
          </cell>
          <cell r="D686" t="str">
            <v>MIS BOOKLET MAKER</v>
          </cell>
          <cell r="E686">
            <v>34425</v>
          </cell>
          <cell r="F686">
            <v>34546</v>
          </cell>
          <cell r="G686">
            <v>34516</v>
          </cell>
          <cell r="I686">
            <v>34428</v>
          </cell>
          <cell r="J686">
            <v>44950</v>
          </cell>
          <cell r="K686">
            <v>44950</v>
          </cell>
          <cell r="L686">
            <v>44950</v>
          </cell>
          <cell r="M686">
            <v>0</v>
          </cell>
          <cell r="N686">
            <v>44950</v>
          </cell>
          <cell r="O686">
            <v>200506</v>
          </cell>
          <cell r="P686">
            <v>44950</v>
          </cell>
          <cell r="Q686" t="str">
            <v>12</v>
          </cell>
          <cell r="R686" t="str">
            <v>Administrative &amp; University-Wide</v>
          </cell>
          <cell r="T686" t="b">
            <v>1</v>
          </cell>
          <cell r="U686" t="b">
            <v>1</v>
          </cell>
          <cell r="V686" t="b">
            <v>0</v>
          </cell>
          <cell r="W686" t="str">
            <v>Finance-General Administration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I686" t="str">
            <v>Tomb</v>
          </cell>
          <cell r="AJ686" t="str">
            <v>T</v>
          </cell>
        </row>
        <row r="687">
          <cell r="A687" t="str">
            <v>0022955</v>
          </cell>
          <cell r="B687" t="str">
            <v>F87053101</v>
          </cell>
          <cell r="C687" t="str">
            <v>87053101</v>
          </cell>
          <cell r="D687" t="str">
            <v>DEFERRED MAINTENANCE PHASE IV</v>
          </cell>
          <cell r="E687">
            <v>31928</v>
          </cell>
          <cell r="F687">
            <v>33054</v>
          </cell>
          <cell r="G687">
            <v>33298</v>
          </cell>
          <cell r="I687">
            <v>33053</v>
          </cell>
          <cell r="J687">
            <v>3067581</v>
          </cell>
          <cell r="K687">
            <v>3067581</v>
          </cell>
          <cell r="L687">
            <v>3067581</v>
          </cell>
          <cell r="M687">
            <v>10371.61</v>
          </cell>
          <cell r="N687">
            <v>3057209</v>
          </cell>
          <cell r="O687">
            <v>200506</v>
          </cell>
          <cell r="P687">
            <v>3067581</v>
          </cell>
          <cell r="Q687" t="str">
            <v>61</v>
          </cell>
          <cell r="R687" t="str">
            <v>Admin&amp;Other Other</v>
          </cell>
          <cell r="T687" t="b">
            <v>0</v>
          </cell>
          <cell r="U687" t="b">
            <v>1</v>
          </cell>
          <cell r="V687" t="b">
            <v>0</v>
          </cell>
          <cell r="W687" t="str">
            <v>Accounting And Contracts</v>
          </cell>
          <cell r="X687">
            <v>3002374</v>
          </cell>
          <cell r="Y687">
            <v>54835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 t="str">
            <v>30</v>
          </cell>
          <cell r="AH687" t="str">
            <v>CM</v>
          </cell>
          <cell r="AI687" t="str">
            <v>FullyF</v>
          </cell>
          <cell r="AJ687" t="str">
            <v>FF</v>
          </cell>
        </row>
        <row r="688">
          <cell r="A688" t="str">
            <v>0022956</v>
          </cell>
          <cell r="B688" t="str">
            <v>C94040102</v>
          </cell>
          <cell r="C688" t="str">
            <v>94040102</v>
          </cell>
          <cell r="D688" t="str">
            <v>CARDIOLOGY NUCLEAR IMAGING MACHINE</v>
          </cell>
          <cell r="E688">
            <v>34425</v>
          </cell>
          <cell r="F688">
            <v>34546</v>
          </cell>
          <cell r="G688">
            <v>34516</v>
          </cell>
          <cell r="I688">
            <v>34427</v>
          </cell>
          <cell r="J688">
            <v>399999</v>
          </cell>
          <cell r="K688">
            <v>399999</v>
          </cell>
          <cell r="L688">
            <v>399999</v>
          </cell>
          <cell r="M688">
            <v>0</v>
          </cell>
          <cell r="N688">
            <v>399999</v>
          </cell>
          <cell r="O688">
            <v>200506</v>
          </cell>
          <cell r="P688">
            <v>399999</v>
          </cell>
          <cell r="Q688" t="str">
            <v>08</v>
          </cell>
          <cell r="R688" t="str">
            <v>Medicine</v>
          </cell>
          <cell r="T688" t="b">
            <v>1</v>
          </cell>
          <cell r="U688" t="b">
            <v>1</v>
          </cell>
          <cell r="V688" t="b">
            <v>0</v>
          </cell>
          <cell r="W688" t="str">
            <v>Finance-General Administration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I688" t="str">
            <v>Tomb</v>
          </cell>
          <cell r="AJ688" t="str">
            <v>T</v>
          </cell>
        </row>
        <row r="689">
          <cell r="A689" t="str">
            <v>0022957</v>
          </cell>
          <cell r="B689" t="str">
            <v>P94040405</v>
          </cell>
          <cell r="C689" t="str">
            <v>94040405</v>
          </cell>
          <cell r="D689" t="str">
            <v>MEDICAL SCHOOL ELECTRICAL UTILITIES POWER SYS</v>
          </cell>
          <cell r="E689">
            <v>34425</v>
          </cell>
          <cell r="F689">
            <v>35246</v>
          </cell>
          <cell r="G689">
            <v>35217</v>
          </cell>
          <cell r="I689">
            <v>37597</v>
          </cell>
          <cell r="J689">
            <v>76600</v>
          </cell>
          <cell r="K689">
            <v>76600</v>
          </cell>
          <cell r="L689">
            <v>76600</v>
          </cell>
          <cell r="M689">
            <v>0</v>
          </cell>
          <cell r="N689">
            <v>76600</v>
          </cell>
          <cell r="O689">
            <v>200506</v>
          </cell>
          <cell r="P689">
            <v>76600</v>
          </cell>
          <cell r="Q689" t="str">
            <v>66</v>
          </cell>
          <cell r="R689" t="str">
            <v>Admin&amp;Other YSM Utilities</v>
          </cell>
          <cell r="T689" t="b">
            <v>0</v>
          </cell>
          <cell r="U689" t="b">
            <v>1</v>
          </cell>
          <cell r="V689" t="b">
            <v>0</v>
          </cell>
          <cell r="W689" t="str">
            <v>Accounting And Contracts</v>
          </cell>
          <cell r="X689">
            <v>0</v>
          </cell>
          <cell r="Y689">
            <v>76600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 t="str">
            <v>40</v>
          </cell>
          <cell r="AH689" t="str">
            <v>UT</v>
          </cell>
          <cell r="AI689" t="str">
            <v>FullyF</v>
          </cell>
          <cell r="AJ689" t="str">
            <v>FF</v>
          </cell>
        </row>
        <row r="690">
          <cell r="A690" t="str">
            <v>0022958</v>
          </cell>
          <cell r="C690" t="str">
            <v>94040406</v>
          </cell>
          <cell r="D690" t="str">
            <v>SPP ASBESTOS REMOVAL AT OLD BOILER ROOM</v>
          </cell>
          <cell r="E690">
            <v>34425</v>
          </cell>
          <cell r="I690">
            <v>34729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200506</v>
          </cell>
          <cell r="P690">
            <v>0</v>
          </cell>
          <cell r="Q690" t="str">
            <v>11</v>
          </cell>
          <cell r="R690" t="str">
            <v>Utilities &amp; Infrastructure</v>
          </cell>
          <cell r="T690" t="b">
            <v>0</v>
          </cell>
          <cell r="U690" t="b">
            <v>1</v>
          </cell>
          <cell r="V690" t="b">
            <v>0</v>
          </cell>
          <cell r="W690" t="str">
            <v>Accounting And Contracts</v>
          </cell>
          <cell r="X690">
            <v>0</v>
          </cell>
          <cell r="Y690">
            <v>0</v>
          </cell>
          <cell r="Z690">
            <v>0</v>
          </cell>
          <cell r="AI690" t="str">
            <v>Tomb</v>
          </cell>
          <cell r="AJ690" t="str">
            <v>T</v>
          </cell>
        </row>
        <row r="691">
          <cell r="A691" t="str">
            <v>0022959</v>
          </cell>
          <cell r="B691" t="str">
            <v>C94030102</v>
          </cell>
          <cell r="C691" t="str">
            <v>94030102</v>
          </cell>
          <cell r="D691" t="str">
            <v>FIBER OPTIC CABLE PLANT BUILDOUT</v>
          </cell>
          <cell r="E691">
            <v>34394</v>
          </cell>
          <cell r="F691">
            <v>34758</v>
          </cell>
          <cell r="G691">
            <v>34700</v>
          </cell>
          <cell r="I691">
            <v>37597</v>
          </cell>
          <cell r="J691">
            <v>780000</v>
          </cell>
          <cell r="K691">
            <v>780000</v>
          </cell>
          <cell r="L691">
            <v>780000</v>
          </cell>
          <cell r="M691">
            <v>0</v>
          </cell>
          <cell r="N691">
            <v>780000</v>
          </cell>
          <cell r="O691">
            <v>200506</v>
          </cell>
          <cell r="P691">
            <v>780000</v>
          </cell>
          <cell r="Q691" t="str">
            <v>61</v>
          </cell>
          <cell r="R691" t="str">
            <v>Admin&amp;Other Other</v>
          </cell>
          <cell r="T691" t="b">
            <v>0</v>
          </cell>
          <cell r="U691" t="b">
            <v>1</v>
          </cell>
          <cell r="V691" t="b">
            <v>0</v>
          </cell>
          <cell r="W691" t="str">
            <v>Finance-General Administration</v>
          </cell>
          <cell r="X691">
            <v>0</v>
          </cell>
          <cell r="Y691">
            <v>780000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 t="str">
            <v>30</v>
          </cell>
          <cell r="AH691" t="str">
            <v>CM</v>
          </cell>
          <cell r="AI691" t="str">
            <v>FullyF</v>
          </cell>
          <cell r="AJ691" t="str">
            <v>FF</v>
          </cell>
        </row>
        <row r="692">
          <cell r="A692" t="str">
            <v>0022960</v>
          </cell>
          <cell r="D692" t="str">
            <v>HUNTER 334/WWW308 LAB RENO THERAPEU RADIOLOGY</v>
          </cell>
          <cell r="E692">
            <v>34425</v>
          </cell>
          <cell r="F692">
            <v>35064</v>
          </cell>
          <cell r="G692">
            <v>34819</v>
          </cell>
          <cell r="I692">
            <v>35569</v>
          </cell>
          <cell r="J692">
            <v>74071</v>
          </cell>
          <cell r="K692">
            <v>74071</v>
          </cell>
          <cell r="L692">
            <v>74071</v>
          </cell>
          <cell r="M692">
            <v>75552.25</v>
          </cell>
          <cell r="N692">
            <v>0</v>
          </cell>
          <cell r="O692">
            <v>200506</v>
          </cell>
          <cell r="P692">
            <v>74071</v>
          </cell>
          <cell r="Q692" t="str">
            <v>08</v>
          </cell>
          <cell r="R692" t="str">
            <v>Medicine</v>
          </cell>
          <cell r="T692" t="b">
            <v>1</v>
          </cell>
          <cell r="U692" t="b">
            <v>1</v>
          </cell>
          <cell r="V692" t="b">
            <v>0</v>
          </cell>
          <cell r="W692" t="str">
            <v>MED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I692" t="str">
            <v>Tomb</v>
          </cell>
          <cell r="AJ692" t="str">
            <v>T</v>
          </cell>
        </row>
        <row r="693">
          <cell r="A693" t="str">
            <v>0022961</v>
          </cell>
          <cell r="D693" t="str">
            <v>LICHTENSTEIN SCULPTURE</v>
          </cell>
          <cell r="E693">
            <v>34425</v>
          </cell>
          <cell r="F693">
            <v>34699</v>
          </cell>
          <cell r="G693">
            <v>34515</v>
          </cell>
          <cell r="I693">
            <v>35159</v>
          </cell>
          <cell r="J693">
            <v>44364</v>
          </cell>
          <cell r="K693">
            <v>44364</v>
          </cell>
          <cell r="L693">
            <v>44364</v>
          </cell>
          <cell r="M693">
            <v>44363.61</v>
          </cell>
          <cell r="N693">
            <v>0</v>
          </cell>
          <cell r="O693">
            <v>200506</v>
          </cell>
          <cell r="P693">
            <v>44364</v>
          </cell>
          <cell r="Q693" t="str">
            <v>13</v>
          </cell>
          <cell r="R693" t="str">
            <v>Other</v>
          </cell>
          <cell r="T693" t="b">
            <v>1</v>
          </cell>
          <cell r="U693" t="b">
            <v>1</v>
          </cell>
          <cell r="V693" t="b">
            <v>0</v>
          </cell>
          <cell r="W693" t="str">
            <v>PLN</v>
          </cell>
          <cell r="X693">
            <v>0</v>
          </cell>
          <cell r="Y693">
            <v>0</v>
          </cell>
          <cell r="Z693">
            <v>44364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I693" t="str">
            <v>Tomb</v>
          </cell>
          <cell r="AJ693" t="str">
            <v>T</v>
          </cell>
        </row>
        <row r="694">
          <cell r="A694" t="str">
            <v>0022962</v>
          </cell>
          <cell r="B694" t="str">
            <v>P94032105</v>
          </cell>
          <cell r="C694" t="str">
            <v>94032105</v>
          </cell>
          <cell r="D694" t="str">
            <v>CENTRAL POWER PLANT MODERNIZATION</v>
          </cell>
          <cell r="E694">
            <v>34425</v>
          </cell>
          <cell r="G694">
            <v>36160</v>
          </cell>
          <cell r="I694">
            <v>37795</v>
          </cell>
          <cell r="J694">
            <v>76908977</v>
          </cell>
          <cell r="K694">
            <v>76908976.269999996</v>
          </cell>
          <cell r="L694">
            <v>76908976.269999996</v>
          </cell>
          <cell r="M694">
            <v>88274.96</v>
          </cell>
          <cell r="N694">
            <v>76820702</v>
          </cell>
          <cell r="O694">
            <v>200506</v>
          </cell>
          <cell r="P694">
            <v>76908976.269999996</v>
          </cell>
          <cell r="Q694" t="str">
            <v>65</v>
          </cell>
          <cell r="R694" t="str">
            <v>Admin&amp;Other Utilities Central</v>
          </cell>
          <cell r="S694" t="str">
            <v>POWER PLANTS AND UTILITY DISTRIBUTION SYSTEMS</v>
          </cell>
          <cell r="T694" t="b">
            <v>0</v>
          </cell>
          <cell r="U694" t="b">
            <v>1</v>
          </cell>
          <cell r="V694" t="b">
            <v>0</v>
          </cell>
          <cell r="W694" t="str">
            <v>Accounting And Contracts</v>
          </cell>
          <cell r="X694">
            <v>30849385</v>
          </cell>
          <cell r="Y694">
            <v>45971317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 t="str">
            <v>10</v>
          </cell>
          <cell r="AH694" t="str">
            <v>UT</v>
          </cell>
          <cell r="AI694" t="str">
            <v>FullyF</v>
          </cell>
          <cell r="AJ694" t="str">
            <v>FF</v>
          </cell>
        </row>
        <row r="695">
          <cell r="A695" t="str">
            <v>0022963</v>
          </cell>
          <cell r="B695" t="str">
            <v>94041805</v>
          </cell>
          <cell r="C695" t="str">
            <v>94041805</v>
          </cell>
          <cell r="D695" t="str">
            <v>WALL 53 MISCELLANEOUS ALTERATIONS</v>
          </cell>
          <cell r="E695">
            <v>34425</v>
          </cell>
          <cell r="F695">
            <v>34942</v>
          </cell>
          <cell r="G695">
            <v>34789</v>
          </cell>
          <cell r="I695">
            <v>35317</v>
          </cell>
          <cell r="J695">
            <v>336049</v>
          </cell>
          <cell r="K695">
            <v>336049</v>
          </cell>
          <cell r="L695">
            <v>336049</v>
          </cell>
          <cell r="M695">
            <v>336049.31</v>
          </cell>
          <cell r="N695">
            <v>0</v>
          </cell>
          <cell r="O695">
            <v>200506</v>
          </cell>
          <cell r="P695">
            <v>336049</v>
          </cell>
          <cell r="Q695" t="str">
            <v>12</v>
          </cell>
          <cell r="R695" t="str">
            <v>Administrative &amp; University-Wide</v>
          </cell>
          <cell r="T695" t="b">
            <v>1</v>
          </cell>
          <cell r="U695" t="b">
            <v>1</v>
          </cell>
          <cell r="V695" t="b">
            <v>0</v>
          </cell>
          <cell r="W695" t="str">
            <v>PLN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I695" t="str">
            <v>Tomb</v>
          </cell>
          <cell r="AJ695" t="str">
            <v>T</v>
          </cell>
        </row>
        <row r="696">
          <cell r="A696" t="str">
            <v>0022964</v>
          </cell>
          <cell r="D696" t="str">
            <v>ATHLETICS GREENS MACHINERY</v>
          </cell>
          <cell r="E696">
            <v>34455</v>
          </cell>
          <cell r="F696">
            <v>34607</v>
          </cell>
          <cell r="G696">
            <v>34607</v>
          </cell>
          <cell r="I696">
            <v>34463</v>
          </cell>
          <cell r="J696">
            <v>107350</v>
          </cell>
          <cell r="K696">
            <v>107350</v>
          </cell>
          <cell r="L696">
            <v>107350</v>
          </cell>
          <cell r="M696">
            <v>21470.05</v>
          </cell>
          <cell r="N696">
            <v>85880</v>
          </cell>
          <cell r="O696">
            <v>200506</v>
          </cell>
          <cell r="P696">
            <v>107350</v>
          </cell>
          <cell r="Q696" t="str">
            <v>10</v>
          </cell>
          <cell r="R696" t="str">
            <v>Athletics</v>
          </cell>
          <cell r="T696" t="b">
            <v>1</v>
          </cell>
          <cell r="U696" t="b">
            <v>1</v>
          </cell>
          <cell r="V696" t="b">
            <v>0</v>
          </cell>
          <cell r="W696" t="str">
            <v>FIN</v>
          </cell>
          <cell r="X696">
            <v>0</v>
          </cell>
          <cell r="Y696">
            <v>0</v>
          </cell>
          <cell r="Z696">
            <v>21470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I696" t="str">
            <v>Tomb</v>
          </cell>
          <cell r="AJ696" t="str">
            <v>T</v>
          </cell>
        </row>
        <row r="697">
          <cell r="A697" t="str">
            <v>0022965</v>
          </cell>
          <cell r="D697" t="str">
            <v>ATHLETICS GROUNDS MACHINERY</v>
          </cell>
          <cell r="E697">
            <v>34455</v>
          </cell>
          <cell r="F697">
            <v>34607</v>
          </cell>
          <cell r="G697">
            <v>34607</v>
          </cell>
          <cell r="I697">
            <v>34463</v>
          </cell>
          <cell r="J697">
            <v>44547</v>
          </cell>
          <cell r="K697">
            <v>44547</v>
          </cell>
          <cell r="L697">
            <v>44547</v>
          </cell>
          <cell r="M697">
            <v>0</v>
          </cell>
          <cell r="N697">
            <v>44547</v>
          </cell>
          <cell r="O697">
            <v>200506</v>
          </cell>
          <cell r="P697">
            <v>44547</v>
          </cell>
          <cell r="Q697" t="str">
            <v>10</v>
          </cell>
          <cell r="R697" t="str">
            <v>Athletics</v>
          </cell>
          <cell r="T697" t="b">
            <v>1</v>
          </cell>
          <cell r="U697" t="b">
            <v>1</v>
          </cell>
          <cell r="V697" t="b">
            <v>0</v>
          </cell>
          <cell r="W697" t="str">
            <v>FIN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I697" t="str">
            <v>Tomb</v>
          </cell>
          <cell r="AJ697" t="str">
            <v>T</v>
          </cell>
        </row>
        <row r="698">
          <cell r="A698" t="str">
            <v>0022967</v>
          </cell>
          <cell r="C698" t="str">
            <v>94050206</v>
          </cell>
          <cell r="D698" t="str">
            <v>COLLEGE TO HIGH ST CHILLED WATER EXTENSION</v>
          </cell>
          <cell r="E698">
            <v>34455</v>
          </cell>
          <cell r="I698">
            <v>35555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200506</v>
          </cell>
          <cell r="P698">
            <v>0</v>
          </cell>
          <cell r="Q698" t="str">
            <v>11</v>
          </cell>
          <cell r="R698" t="str">
            <v>Utilities &amp; Infrastructure</v>
          </cell>
          <cell r="T698" t="b">
            <v>1</v>
          </cell>
          <cell r="U698" t="b">
            <v>1</v>
          </cell>
          <cell r="V698" t="b">
            <v>0</v>
          </cell>
          <cell r="W698" t="str">
            <v>Accounting And Contracts</v>
          </cell>
          <cell r="X698">
            <v>0</v>
          </cell>
          <cell r="Y698">
            <v>0</v>
          </cell>
          <cell r="Z698">
            <v>0</v>
          </cell>
          <cell r="AI698" t="str">
            <v>Tomb</v>
          </cell>
          <cell r="AJ698" t="str">
            <v>T</v>
          </cell>
        </row>
        <row r="699">
          <cell r="A699" t="str">
            <v>0022968</v>
          </cell>
          <cell r="B699" t="str">
            <v>P94100302</v>
          </cell>
          <cell r="C699" t="str">
            <v>94100302</v>
          </cell>
          <cell r="D699" t="str">
            <v>HASKINS LAB MAINTENANCE RENOVATIONS</v>
          </cell>
          <cell r="E699">
            <v>34455</v>
          </cell>
          <cell r="G699">
            <v>35400</v>
          </cell>
          <cell r="I699">
            <v>37597</v>
          </cell>
          <cell r="J699">
            <v>237633</v>
          </cell>
          <cell r="K699">
            <v>237633</v>
          </cell>
          <cell r="L699">
            <v>237633</v>
          </cell>
          <cell r="M699">
            <v>201393.56</v>
          </cell>
          <cell r="N699">
            <v>36239</v>
          </cell>
          <cell r="O699">
            <v>200506</v>
          </cell>
          <cell r="P699">
            <v>237633</v>
          </cell>
          <cell r="Q699" t="str">
            <v>13</v>
          </cell>
          <cell r="R699" t="str">
            <v>Other</v>
          </cell>
          <cell r="T699" t="b">
            <v>0</v>
          </cell>
          <cell r="U699" t="b">
            <v>1</v>
          </cell>
          <cell r="V699" t="b">
            <v>0</v>
          </cell>
          <cell r="W699" t="str">
            <v>Accounting And Contracts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I699" t="str">
            <v>Tomb</v>
          </cell>
          <cell r="AJ699" t="str">
            <v>T</v>
          </cell>
        </row>
        <row r="700">
          <cell r="A700" t="str">
            <v>0022970</v>
          </cell>
          <cell r="B700" t="str">
            <v>C82063003</v>
          </cell>
          <cell r="C700" t="str">
            <v>82063003</v>
          </cell>
          <cell r="D700" t="str">
            <v>NEW HAVEN REAL ESTATE</v>
          </cell>
          <cell r="E700">
            <v>30132</v>
          </cell>
          <cell r="G700">
            <v>27941</v>
          </cell>
          <cell r="I700">
            <v>37597</v>
          </cell>
          <cell r="J700">
            <v>2765686</v>
          </cell>
          <cell r="K700">
            <v>2765686</v>
          </cell>
          <cell r="L700">
            <v>2765686</v>
          </cell>
          <cell r="M700">
            <v>221082.5</v>
          </cell>
          <cell r="N700">
            <v>2544603</v>
          </cell>
          <cell r="O700">
            <v>200506</v>
          </cell>
          <cell r="P700">
            <v>2765686</v>
          </cell>
          <cell r="Q700" t="str">
            <v>61</v>
          </cell>
          <cell r="R700" t="str">
            <v>Admin&amp;Other Other</v>
          </cell>
          <cell r="T700" t="b">
            <v>0</v>
          </cell>
          <cell r="U700" t="b">
            <v>1</v>
          </cell>
          <cell r="V700" t="b">
            <v>0</v>
          </cell>
          <cell r="W700" t="str">
            <v>Finance-General Administration</v>
          </cell>
          <cell r="X700">
            <v>0</v>
          </cell>
          <cell r="Y700">
            <v>2544603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 t="str">
            <v>20</v>
          </cell>
          <cell r="AH700" t="str">
            <v>PR</v>
          </cell>
          <cell r="AI700" t="str">
            <v>FullyF</v>
          </cell>
          <cell r="AJ700" t="str">
            <v>FF</v>
          </cell>
        </row>
        <row r="701">
          <cell r="A701" t="str">
            <v>0022971</v>
          </cell>
          <cell r="B701" t="str">
            <v>P94062701</v>
          </cell>
          <cell r="C701" t="str">
            <v>94062701</v>
          </cell>
          <cell r="D701" t="str">
            <v>HILLHOUSE 38 RENOVATION</v>
          </cell>
          <cell r="E701">
            <v>34455</v>
          </cell>
          <cell r="G701">
            <v>34820</v>
          </cell>
          <cell r="I701">
            <v>35317</v>
          </cell>
          <cell r="J701">
            <v>819583</v>
          </cell>
          <cell r="K701">
            <v>819583</v>
          </cell>
          <cell r="L701">
            <v>819583</v>
          </cell>
          <cell r="M701">
            <v>842844.58</v>
          </cell>
          <cell r="N701">
            <v>0</v>
          </cell>
          <cell r="O701">
            <v>200506</v>
          </cell>
          <cell r="P701">
            <v>819583</v>
          </cell>
          <cell r="Q701" t="str">
            <v>12</v>
          </cell>
          <cell r="R701" t="str">
            <v>Administrative &amp; University-Wide</v>
          </cell>
          <cell r="T701" t="b">
            <v>1</v>
          </cell>
          <cell r="U701" t="b">
            <v>1</v>
          </cell>
          <cell r="V701" t="b">
            <v>0</v>
          </cell>
          <cell r="W701" t="str">
            <v>Accounting And Contracts</v>
          </cell>
          <cell r="X701">
            <v>0</v>
          </cell>
          <cell r="Y701">
            <v>0</v>
          </cell>
          <cell r="Z701">
            <v>819583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I701" t="str">
            <v>Tomb</v>
          </cell>
          <cell r="AJ701" t="str">
            <v>T</v>
          </cell>
        </row>
        <row r="702">
          <cell r="A702" t="str">
            <v>0022972</v>
          </cell>
          <cell r="B702" t="str">
            <v>P98040703</v>
          </cell>
          <cell r="C702" t="str">
            <v>98040703</v>
          </cell>
          <cell r="D702" t="str">
            <v>SHM B- C- AND I-WING CROSS CONNECT CORRECTION</v>
          </cell>
          <cell r="E702">
            <v>34455</v>
          </cell>
          <cell r="F702">
            <v>36038</v>
          </cell>
          <cell r="G702">
            <v>35490</v>
          </cell>
          <cell r="I702">
            <v>37597</v>
          </cell>
          <cell r="J702">
            <v>67148</v>
          </cell>
          <cell r="K702">
            <v>67147</v>
          </cell>
          <cell r="L702">
            <v>67147</v>
          </cell>
          <cell r="M702">
            <v>0</v>
          </cell>
          <cell r="N702">
            <v>67148</v>
          </cell>
          <cell r="O702">
            <v>200506</v>
          </cell>
          <cell r="P702">
            <v>67147</v>
          </cell>
          <cell r="Q702" t="str">
            <v>80</v>
          </cell>
          <cell r="R702" t="str">
            <v>Medicine</v>
          </cell>
          <cell r="S702" t="str">
            <v>MEDICAL CAMPUS</v>
          </cell>
          <cell r="T702" t="b">
            <v>0</v>
          </cell>
          <cell r="U702" t="b">
            <v>1</v>
          </cell>
          <cell r="V702" t="b">
            <v>0</v>
          </cell>
          <cell r="W702" t="str">
            <v>Asset Management</v>
          </cell>
          <cell r="X702">
            <v>24756</v>
          </cell>
          <cell r="Y702">
            <v>42392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 t="str">
            <v>30</v>
          </cell>
          <cell r="AH702" t="str">
            <v>CM</v>
          </cell>
          <cell r="AI702" t="str">
            <v>FullyF</v>
          </cell>
          <cell r="AJ702" t="str">
            <v>FF</v>
          </cell>
        </row>
        <row r="703">
          <cell r="A703" t="str">
            <v>0022973</v>
          </cell>
          <cell r="B703" t="str">
            <v>P94040403</v>
          </cell>
          <cell r="C703" t="str">
            <v>94040403</v>
          </cell>
          <cell r="D703" t="str">
            <v>GIBBS LAB 6TH FLOOR RENOVATIONS</v>
          </cell>
          <cell r="E703">
            <v>34455</v>
          </cell>
          <cell r="F703">
            <v>35124</v>
          </cell>
          <cell r="G703">
            <v>34731</v>
          </cell>
          <cell r="I703">
            <v>37597</v>
          </cell>
          <cell r="J703">
            <v>1082424</v>
          </cell>
          <cell r="K703">
            <v>1082424</v>
          </cell>
          <cell r="L703">
            <v>1082424</v>
          </cell>
          <cell r="M703">
            <v>0</v>
          </cell>
          <cell r="N703">
            <v>1082424</v>
          </cell>
          <cell r="O703">
            <v>200506</v>
          </cell>
          <cell r="P703">
            <v>1082424</v>
          </cell>
          <cell r="Q703" t="str">
            <v>25</v>
          </cell>
          <cell r="R703" t="str">
            <v>Biological and Physical Sciences</v>
          </cell>
          <cell r="T703" t="b">
            <v>0</v>
          </cell>
          <cell r="U703" t="b">
            <v>1</v>
          </cell>
          <cell r="V703" t="b">
            <v>0</v>
          </cell>
          <cell r="W703" t="str">
            <v>Accounting And Contracts</v>
          </cell>
          <cell r="X703">
            <v>0</v>
          </cell>
          <cell r="Y703">
            <v>1082424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 t="str">
            <v>20</v>
          </cell>
          <cell r="AH703" t="str">
            <v>PR</v>
          </cell>
          <cell r="AI703" t="str">
            <v>FullyF</v>
          </cell>
          <cell r="AJ703" t="str">
            <v>FF</v>
          </cell>
        </row>
        <row r="704">
          <cell r="A704" t="str">
            <v>0022974</v>
          </cell>
          <cell r="B704" t="str">
            <v>94050202</v>
          </cell>
          <cell r="C704" t="str">
            <v>94050202</v>
          </cell>
          <cell r="D704" t="str">
            <v>ROSENFELD HALL FIRE PROTECTION UPGRADE</v>
          </cell>
          <cell r="E704">
            <v>34455</v>
          </cell>
          <cell r="F704">
            <v>35095</v>
          </cell>
          <cell r="G704">
            <v>34730</v>
          </cell>
          <cell r="I704">
            <v>35233</v>
          </cell>
          <cell r="J704">
            <v>287683</v>
          </cell>
          <cell r="K704">
            <v>287683</v>
          </cell>
          <cell r="L704">
            <v>287683</v>
          </cell>
          <cell r="M704">
            <v>284340.27</v>
          </cell>
          <cell r="N704">
            <v>3343</v>
          </cell>
          <cell r="O704">
            <v>200506</v>
          </cell>
          <cell r="P704">
            <v>287683</v>
          </cell>
          <cell r="Q704" t="str">
            <v>05</v>
          </cell>
          <cell r="R704" t="str">
            <v>Academic Space: Non-Science</v>
          </cell>
          <cell r="T704" t="b">
            <v>1</v>
          </cell>
          <cell r="U704" t="b">
            <v>1</v>
          </cell>
          <cell r="V704" t="b">
            <v>0</v>
          </cell>
          <cell r="W704" t="str">
            <v>PLN</v>
          </cell>
          <cell r="X704">
            <v>0</v>
          </cell>
          <cell r="Y704">
            <v>3343</v>
          </cell>
          <cell r="Z704">
            <v>284340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I704" t="str">
            <v>Tomb</v>
          </cell>
          <cell r="AJ704" t="str">
            <v>T</v>
          </cell>
        </row>
        <row r="705">
          <cell r="A705" t="str">
            <v>0022976</v>
          </cell>
          <cell r="D705" t="str">
            <v>BEAUTIFICATION 1994</v>
          </cell>
          <cell r="E705">
            <v>34455</v>
          </cell>
          <cell r="F705">
            <v>34607</v>
          </cell>
          <cell r="G705">
            <v>34607</v>
          </cell>
          <cell r="I705">
            <v>35144</v>
          </cell>
          <cell r="J705">
            <v>200331</v>
          </cell>
          <cell r="K705">
            <v>200331</v>
          </cell>
          <cell r="L705">
            <v>200331</v>
          </cell>
          <cell r="M705">
            <v>200331.05</v>
          </cell>
          <cell r="N705">
            <v>0</v>
          </cell>
          <cell r="O705">
            <v>200506</v>
          </cell>
          <cell r="P705">
            <v>200331</v>
          </cell>
          <cell r="Q705" t="str">
            <v>13</v>
          </cell>
          <cell r="R705" t="str">
            <v>Other</v>
          </cell>
          <cell r="T705" t="b">
            <v>1</v>
          </cell>
          <cell r="U705" t="b">
            <v>1</v>
          </cell>
          <cell r="V705" t="b">
            <v>0</v>
          </cell>
          <cell r="W705" t="str">
            <v>MGT</v>
          </cell>
          <cell r="X705">
            <v>0</v>
          </cell>
          <cell r="Y705">
            <v>0</v>
          </cell>
          <cell r="Z705">
            <v>200331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I705" t="str">
            <v>Tomb</v>
          </cell>
          <cell r="AJ705" t="str">
            <v>T</v>
          </cell>
        </row>
        <row r="706">
          <cell r="A706" t="str">
            <v>0022977</v>
          </cell>
          <cell r="B706" t="str">
            <v>C94050103</v>
          </cell>
          <cell r="C706" t="str">
            <v>94050103</v>
          </cell>
          <cell r="D706" t="str">
            <v>TELECOMMUNICATIONS INFRASTRUCTURE ADDITIONS</v>
          </cell>
          <cell r="E706">
            <v>34455</v>
          </cell>
          <cell r="F706">
            <v>36341</v>
          </cell>
          <cell r="G706">
            <v>35947</v>
          </cell>
          <cell r="I706">
            <v>37628</v>
          </cell>
          <cell r="J706">
            <v>770000</v>
          </cell>
          <cell r="K706">
            <v>770000</v>
          </cell>
          <cell r="L706">
            <v>770000</v>
          </cell>
          <cell r="M706">
            <v>0</v>
          </cell>
          <cell r="N706">
            <v>770000</v>
          </cell>
          <cell r="O706">
            <v>200506</v>
          </cell>
          <cell r="P706">
            <v>770000</v>
          </cell>
          <cell r="Q706" t="str">
            <v>61</v>
          </cell>
          <cell r="R706" t="str">
            <v>Admin&amp;Other Other</v>
          </cell>
          <cell r="S706" t="str">
            <v>DO NOT USE COMPUTING  TELECOMMUNICATIONS EQUIPMENT</v>
          </cell>
          <cell r="T706" t="b">
            <v>0</v>
          </cell>
          <cell r="U706" t="b">
            <v>1</v>
          </cell>
          <cell r="V706" t="b">
            <v>0</v>
          </cell>
          <cell r="W706" t="str">
            <v>Finance-General Administration</v>
          </cell>
          <cell r="X706">
            <v>370840</v>
          </cell>
          <cell r="Y706">
            <v>399160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 t="str">
            <v>20</v>
          </cell>
          <cell r="AH706" t="str">
            <v>PR</v>
          </cell>
          <cell r="AI706" t="str">
            <v>FullyF</v>
          </cell>
          <cell r="AJ706" t="str">
            <v>FF</v>
          </cell>
        </row>
        <row r="707">
          <cell r="A707" t="str">
            <v>0022978</v>
          </cell>
          <cell r="B707" t="str">
            <v>P94050208</v>
          </cell>
          <cell r="C707" t="str">
            <v>94050208</v>
          </cell>
          <cell r="D707" t="str">
            <v>HILLHOUSE NW BLOCK STEAM &amp; CHILLED WATER EXT</v>
          </cell>
          <cell r="E707">
            <v>34455</v>
          </cell>
          <cell r="F707">
            <v>36525</v>
          </cell>
          <cell r="G707">
            <v>36160</v>
          </cell>
          <cell r="I707">
            <v>37597</v>
          </cell>
          <cell r="J707">
            <v>900979</v>
          </cell>
          <cell r="K707">
            <v>900979</v>
          </cell>
          <cell r="L707">
            <v>900979</v>
          </cell>
          <cell r="M707">
            <v>0</v>
          </cell>
          <cell r="N707">
            <v>900979</v>
          </cell>
          <cell r="O707">
            <v>200506</v>
          </cell>
          <cell r="P707">
            <v>900979</v>
          </cell>
          <cell r="Q707" t="str">
            <v>65</v>
          </cell>
          <cell r="R707" t="str">
            <v>Admin&amp;Other Utilities Central</v>
          </cell>
          <cell r="T707" t="b">
            <v>0</v>
          </cell>
          <cell r="U707" t="b">
            <v>1</v>
          </cell>
          <cell r="V707" t="b">
            <v>0</v>
          </cell>
          <cell r="W707" t="str">
            <v>Accounting And Contracts</v>
          </cell>
          <cell r="X707">
            <v>0</v>
          </cell>
          <cell r="Y707">
            <v>900979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 t="str">
            <v>40</v>
          </cell>
          <cell r="AH707" t="str">
            <v>UT</v>
          </cell>
          <cell r="AI707" t="str">
            <v>FullyF</v>
          </cell>
          <cell r="AJ707" t="str">
            <v>FF</v>
          </cell>
        </row>
        <row r="708">
          <cell r="A708" t="str">
            <v>0022979</v>
          </cell>
          <cell r="B708" t="str">
            <v>P94051601</v>
          </cell>
          <cell r="C708" t="str">
            <v>94051601</v>
          </cell>
          <cell r="D708" t="str">
            <v>BRADY-LAUDER-FARNAM DOMESTIC HW HEATER REPLAC</v>
          </cell>
          <cell r="E708">
            <v>34455</v>
          </cell>
          <cell r="F708">
            <v>35461</v>
          </cell>
          <cell r="G708">
            <v>35247</v>
          </cell>
          <cell r="I708">
            <v>37597</v>
          </cell>
          <cell r="J708">
            <v>117411</v>
          </cell>
          <cell r="K708">
            <v>117411</v>
          </cell>
          <cell r="L708">
            <v>117411</v>
          </cell>
          <cell r="M708">
            <v>0</v>
          </cell>
          <cell r="N708">
            <v>117411</v>
          </cell>
          <cell r="O708">
            <v>200506</v>
          </cell>
          <cell r="P708">
            <v>117411</v>
          </cell>
          <cell r="Q708" t="str">
            <v>80</v>
          </cell>
          <cell r="R708" t="str">
            <v>Medicine</v>
          </cell>
          <cell r="T708" t="b">
            <v>0</v>
          </cell>
          <cell r="U708" t="b">
            <v>1</v>
          </cell>
          <cell r="V708" t="b">
            <v>0</v>
          </cell>
          <cell r="W708" t="str">
            <v>Asset Management</v>
          </cell>
          <cell r="X708">
            <v>0</v>
          </cell>
          <cell r="Y708">
            <v>117411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 t="str">
            <v>30</v>
          </cell>
          <cell r="AH708" t="str">
            <v>CM</v>
          </cell>
          <cell r="AI708" t="str">
            <v>FullyF</v>
          </cell>
          <cell r="AJ708" t="str">
            <v>FF</v>
          </cell>
        </row>
        <row r="709">
          <cell r="A709" t="str">
            <v>0022980</v>
          </cell>
          <cell r="B709" t="str">
            <v>P94051602</v>
          </cell>
          <cell r="C709" t="str">
            <v>94051602</v>
          </cell>
          <cell r="D709" t="str">
            <v>ART GALLERY - YUAG RENOVATIONS</v>
          </cell>
          <cell r="E709">
            <v>34455</v>
          </cell>
          <cell r="G709">
            <v>35796</v>
          </cell>
          <cell r="I709">
            <v>35919</v>
          </cell>
          <cell r="J709">
            <v>311984</v>
          </cell>
          <cell r="K709">
            <v>311984</v>
          </cell>
          <cell r="L709">
            <v>311984</v>
          </cell>
          <cell r="M709">
            <v>311983.64</v>
          </cell>
          <cell r="N709">
            <v>0</v>
          </cell>
          <cell r="O709">
            <v>200506</v>
          </cell>
          <cell r="P709">
            <v>311984</v>
          </cell>
          <cell r="Q709" t="str">
            <v>12</v>
          </cell>
          <cell r="R709" t="str">
            <v>Administrative &amp; University-Wide</v>
          </cell>
          <cell r="T709" t="b">
            <v>1</v>
          </cell>
          <cell r="U709" t="b">
            <v>1</v>
          </cell>
          <cell r="V709" t="b">
            <v>0</v>
          </cell>
          <cell r="W709" t="str">
            <v>Accounting And Contracts</v>
          </cell>
          <cell r="X709">
            <v>0</v>
          </cell>
          <cell r="Y709">
            <v>0</v>
          </cell>
          <cell r="Z709">
            <v>311984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I709" t="str">
            <v>Tomb</v>
          </cell>
          <cell r="AJ709" t="str">
            <v>T</v>
          </cell>
        </row>
        <row r="710">
          <cell r="A710" t="str">
            <v>0022981</v>
          </cell>
          <cell r="B710" t="str">
            <v>94032110</v>
          </cell>
          <cell r="C710" t="str">
            <v>94032110</v>
          </cell>
          <cell r="D710" t="str">
            <v>root</v>
          </cell>
          <cell r="E710">
            <v>34486</v>
          </cell>
          <cell r="F710">
            <v>35672</v>
          </cell>
          <cell r="G710">
            <v>35308</v>
          </cell>
          <cell r="I710">
            <v>35723</v>
          </cell>
          <cell r="J710">
            <v>329106</v>
          </cell>
          <cell r="K710">
            <v>329106</v>
          </cell>
          <cell r="L710">
            <v>329106</v>
          </cell>
          <cell r="M710">
            <v>329105.68</v>
          </cell>
          <cell r="N710">
            <v>0</v>
          </cell>
          <cell r="O710">
            <v>200506</v>
          </cell>
          <cell r="P710">
            <v>329106</v>
          </cell>
          <cell r="Q710" t="str">
            <v>06</v>
          </cell>
          <cell r="R710" t="str">
            <v>Libraries</v>
          </cell>
          <cell r="T710" t="b">
            <v>1</v>
          </cell>
          <cell r="U710" t="b">
            <v>1</v>
          </cell>
          <cell r="V710" t="b">
            <v>0</v>
          </cell>
          <cell r="W710" t="str">
            <v>PLN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I710" t="str">
            <v>Tomb</v>
          </cell>
          <cell r="AJ710" t="str">
            <v>T</v>
          </cell>
        </row>
        <row r="711">
          <cell r="A711" t="str">
            <v>0022982</v>
          </cell>
          <cell r="D711" t="str">
            <v>GARAGE SITE PROPERTIES</v>
          </cell>
          <cell r="F711">
            <v>31228</v>
          </cell>
          <cell r="G711">
            <v>30136</v>
          </cell>
          <cell r="J711">
            <v>0</v>
          </cell>
          <cell r="K711">
            <v>2070681</v>
          </cell>
          <cell r="L711">
            <v>2070681</v>
          </cell>
          <cell r="M711">
            <v>0</v>
          </cell>
          <cell r="N711">
            <v>0</v>
          </cell>
          <cell r="O711">
            <v>200506</v>
          </cell>
          <cell r="P711">
            <v>2070681</v>
          </cell>
          <cell r="Q711" t="str">
            <v>0</v>
          </cell>
          <cell r="R711" t="str">
            <v>UNASSIGNED</v>
          </cell>
          <cell r="T711" t="b">
            <v>1</v>
          </cell>
          <cell r="U711" t="b">
            <v>1</v>
          </cell>
          <cell r="V711" t="b">
            <v>1</v>
          </cell>
          <cell r="W711" t="str">
            <v>FIN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I711" t="str">
            <v>Tomb</v>
          </cell>
          <cell r="AJ711" t="str">
            <v>T</v>
          </cell>
        </row>
        <row r="712">
          <cell r="A712" t="str">
            <v>0022983</v>
          </cell>
          <cell r="B712" t="str">
            <v>C94050104</v>
          </cell>
          <cell r="C712" t="str">
            <v>94050104</v>
          </cell>
          <cell r="D712" t="str">
            <v>CARDIOLOGY HEART MONITORS</v>
          </cell>
          <cell r="E712">
            <v>34455</v>
          </cell>
          <cell r="F712">
            <v>34730</v>
          </cell>
          <cell r="G712">
            <v>34700</v>
          </cell>
          <cell r="I712">
            <v>34757</v>
          </cell>
          <cell r="J712">
            <v>62757</v>
          </cell>
          <cell r="K712">
            <v>62757</v>
          </cell>
          <cell r="L712">
            <v>62757</v>
          </cell>
          <cell r="M712">
            <v>0</v>
          </cell>
          <cell r="N712">
            <v>62757</v>
          </cell>
          <cell r="O712">
            <v>200506</v>
          </cell>
          <cell r="P712">
            <v>62757</v>
          </cell>
          <cell r="Q712" t="str">
            <v>08</v>
          </cell>
          <cell r="R712" t="str">
            <v>Medicine</v>
          </cell>
          <cell r="T712" t="b">
            <v>1</v>
          </cell>
          <cell r="U712" t="b">
            <v>1</v>
          </cell>
          <cell r="V712" t="b">
            <v>0</v>
          </cell>
          <cell r="W712" t="str">
            <v>Finance-General Administration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I712" t="str">
            <v>Tomb</v>
          </cell>
          <cell r="AJ712" t="str">
            <v>T</v>
          </cell>
        </row>
        <row r="713">
          <cell r="A713" t="str">
            <v>0022984</v>
          </cell>
          <cell r="D713" t="str">
            <v>MED. SCHOOL LAND BANK</v>
          </cell>
          <cell r="E713">
            <v>30195</v>
          </cell>
          <cell r="F713">
            <v>33054</v>
          </cell>
          <cell r="G713">
            <v>30136</v>
          </cell>
          <cell r="J713">
            <v>0</v>
          </cell>
          <cell r="K713">
            <v>195066</v>
          </cell>
          <cell r="L713">
            <v>195066</v>
          </cell>
          <cell r="M713">
            <v>0</v>
          </cell>
          <cell r="N713">
            <v>0</v>
          </cell>
          <cell r="O713">
            <v>200506</v>
          </cell>
          <cell r="P713">
            <v>195066</v>
          </cell>
          <cell r="Q713" t="str">
            <v>0</v>
          </cell>
          <cell r="R713" t="str">
            <v>UNASSIGNED</v>
          </cell>
          <cell r="T713" t="b">
            <v>0</v>
          </cell>
          <cell r="U713" t="b">
            <v>1</v>
          </cell>
          <cell r="V713" t="b">
            <v>1</v>
          </cell>
          <cell r="W713" t="str">
            <v>MGT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I713" t="str">
            <v>Tomb</v>
          </cell>
          <cell r="AJ713" t="str">
            <v>T</v>
          </cell>
        </row>
        <row r="714">
          <cell r="A714" t="str">
            <v>0022985</v>
          </cell>
          <cell r="D714" t="str">
            <v>PARKING SERVICE BUSSES</v>
          </cell>
          <cell r="E714">
            <v>31017</v>
          </cell>
          <cell r="F714">
            <v>32478</v>
          </cell>
          <cell r="G714">
            <v>30136</v>
          </cell>
          <cell r="I714">
            <v>33053</v>
          </cell>
          <cell r="J714">
            <v>78980</v>
          </cell>
          <cell r="K714">
            <v>78980</v>
          </cell>
          <cell r="L714">
            <v>78980</v>
          </cell>
          <cell r="M714">
            <v>0</v>
          </cell>
          <cell r="N714">
            <v>78980</v>
          </cell>
          <cell r="O714">
            <v>200506</v>
          </cell>
          <cell r="P714">
            <v>78980</v>
          </cell>
          <cell r="Q714" t="str">
            <v>13</v>
          </cell>
          <cell r="R714" t="str">
            <v>Other</v>
          </cell>
          <cell r="T714" t="b">
            <v>1</v>
          </cell>
          <cell r="U714" t="b">
            <v>1</v>
          </cell>
          <cell r="V714" t="b">
            <v>0</v>
          </cell>
          <cell r="W714" t="str">
            <v>FIN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I714" t="str">
            <v>Tomb</v>
          </cell>
          <cell r="AJ714" t="str">
            <v>T</v>
          </cell>
        </row>
        <row r="715">
          <cell r="A715" t="str">
            <v>0022986</v>
          </cell>
          <cell r="D715" t="str">
            <v>OPI TYPESETTER</v>
          </cell>
          <cell r="E715">
            <v>31017</v>
          </cell>
          <cell r="F715">
            <v>32478</v>
          </cell>
          <cell r="G715">
            <v>30136</v>
          </cell>
          <cell r="J715">
            <v>0</v>
          </cell>
          <cell r="K715">
            <v>35965</v>
          </cell>
          <cell r="L715">
            <v>35965</v>
          </cell>
          <cell r="M715">
            <v>0</v>
          </cell>
          <cell r="N715">
            <v>0</v>
          </cell>
          <cell r="O715">
            <v>200506</v>
          </cell>
          <cell r="P715">
            <v>35965</v>
          </cell>
          <cell r="Q715" t="str">
            <v>0</v>
          </cell>
          <cell r="R715" t="str">
            <v>UNASSIGNED</v>
          </cell>
          <cell r="T715" t="b">
            <v>1</v>
          </cell>
          <cell r="U715" t="b">
            <v>1</v>
          </cell>
          <cell r="V715" t="b">
            <v>1</v>
          </cell>
          <cell r="W715" t="str">
            <v>FIN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I715" t="str">
            <v>Tomb</v>
          </cell>
          <cell r="AJ715" t="str">
            <v>T</v>
          </cell>
        </row>
        <row r="716">
          <cell r="A716" t="str">
            <v>0022987</v>
          </cell>
          <cell r="D716" t="str">
            <v>PROSPECT 210 PURCHASE</v>
          </cell>
          <cell r="E716">
            <v>31048</v>
          </cell>
          <cell r="F716">
            <v>32324</v>
          </cell>
          <cell r="G716">
            <v>30136</v>
          </cell>
          <cell r="I716">
            <v>33053</v>
          </cell>
          <cell r="J716">
            <v>192118</v>
          </cell>
          <cell r="K716">
            <v>192118</v>
          </cell>
          <cell r="L716">
            <v>192118</v>
          </cell>
          <cell r="M716">
            <v>0</v>
          </cell>
          <cell r="N716">
            <v>192118</v>
          </cell>
          <cell r="O716">
            <v>200506</v>
          </cell>
          <cell r="P716">
            <v>192118</v>
          </cell>
          <cell r="Q716" t="str">
            <v>13</v>
          </cell>
          <cell r="R716" t="str">
            <v>Other</v>
          </cell>
          <cell r="T716" t="b">
            <v>1</v>
          </cell>
          <cell r="U716" t="b">
            <v>1</v>
          </cell>
          <cell r="V716" t="b">
            <v>0</v>
          </cell>
          <cell r="W716" t="str">
            <v>FIN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I716" t="str">
            <v>Tomb</v>
          </cell>
          <cell r="AJ716" t="str">
            <v>T</v>
          </cell>
        </row>
        <row r="717">
          <cell r="A717" t="str">
            <v>0022988</v>
          </cell>
          <cell r="D717" t="str">
            <v>W-G-T RESIDUAL</v>
          </cell>
          <cell r="E717">
            <v>31199</v>
          </cell>
          <cell r="F717">
            <v>32324</v>
          </cell>
          <cell r="G717">
            <v>30136</v>
          </cell>
          <cell r="I717">
            <v>37592</v>
          </cell>
          <cell r="J717">
            <v>483537</v>
          </cell>
          <cell r="K717">
            <v>483537</v>
          </cell>
          <cell r="L717">
            <v>483537</v>
          </cell>
          <cell r="M717">
            <v>343207.26</v>
          </cell>
          <cell r="N717">
            <v>140330</v>
          </cell>
          <cell r="O717">
            <v>200506</v>
          </cell>
          <cell r="P717">
            <v>483537</v>
          </cell>
          <cell r="Q717" t="str">
            <v>13</v>
          </cell>
          <cell r="R717" t="str">
            <v>Other</v>
          </cell>
          <cell r="T717" t="b">
            <v>1</v>
          </cell>
          <cell r="U717" t="b">
            <v>1</v>
          </cell>
          <cell r="V717" t="b">
            <v>0</v>
          </cell>
          <cell r="W717" t="str">
            <v>PLN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I717" t="str">
            <v>Tomb</v>
          </cell>
          <cell r="AJ717" t="str">
            <v>T</v>
          </cell>
        </row>
        <row r="718">
          <cell r="A718" t="str">
            <v>0022990</v>
          </cell>
          <cell r="D718" t="str">
            <v>REAL ESTATE AUTOMOBILE</v>
          </cell>
          <cell r="E718">
            <v>31079</v>
          </cell>
          <cell r="F718">
            <v>32324</v>
          </cell>
          <cell r="G718">
            <v>30136</v>
          </cell>
          <cell r="J718">
            <v>0</v>
          </cell>
          <cell r="K718">
            <v>6618</v>
          </cell>
          <cell r="L718">
            <v>6618</v>
          </cell>
          <cell r="M718">
            <v>0</v>
          </cell>
          <cell r="N718">
            <v>0</v>
          </cell>
          <cell r="O718">
            <v>200506</v>
          </cell>
          <cell r="P718">
            <v>6618</v>
          </cell>
          <cell r="Q718" t="str">
            <v>0</v>
          </cell>
          <cell r="R718" t="str">
            <v>UNASSIGNED</v>
          </cell>
          <cell r="T718" t="b">
            <v>1</v>
          </cell>
          <cell r="U718" t="b">
            <v>1</v>
          </cell>
          <cell r="V718" t="b">
            <v>1</v>
          </cell>
          <cell r="W718" t="str">
            <v>FIN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I718" t="str">
            <v>Tomb</v>
          </cell>
          <cell r="AJ718" t="str">
            <v>T</v>
          </cell>
        </row>
        <row r="719">
          <cell r="A719" t="str">
            <v>0022991</v>
          </cell>
          <cell r="D719" t="str">
            <v>PIERSON/BECTON ELECTRICAL DISTRIBUTION</v>
          </cell>
          <cell r="E719">
            <v>31079</v>
          </cell>
          <cell r="F719">
            <v>33054</v>
          </cell>
          <cell r="G719">
            <v>32963</v>
          </cell>
          <cell r="I719">
            <v>30136</v>
          </cell>
          <cell r="J719">
            <v>170428</v>
          </cell>
          <cell r="K719">
            <v>170428</v>
          </cell>
          <cell r="L719">
            <v>170428</v>
          </cell>
          <cell r="M719">
            <v>0</v>
          </cell>
          <cell r="N719">
            <v>170428</v>
          </cell>
          <cell r="O719">
            <v>200506</v>
          </cell>
          <cell r="P719">
            <v>170428</v>
          </cell>
          <cell r="Q719" t="str">
            <v>0</v>
          </cell>
          <cell r="R719" t="str">
            <v>UNASSIGNED</v>
          </cell>
          <cell r="T719" t="b">
            <v>1</v>
          </cell>
          <cell r="U719" t="b">
            <v>1</v>
          </cell>
          <cell r="V719" t="b">
            <v>1</v>
          </cell>
          <cell r="W719" t="str">
            <v>PLN</v>
          </cell>
          <cell r="X719">
            <v>170428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I719" t="str">
            <v>Tomb</v>
          </cell>
          <cell r="AJ719" t="str">
            <v>T</v>
          </cell>
        </row>
        <row r="720">
          <cell r="A720" t="str">
            <v>0022992</v>
          </cell>
          <cell r="B720" t="str">
            <v>F85020102</v>
          </cell>
          <cell r="C720" t="str">
            <v>85020102</v>
          </cell>
          <cell r="D720" t="str">
            <v>PIERSON/155 WHITNEY ELECTRICAL DISTRIBUTION</v>
          </cell>
          <cell r="E720">
            <v>31079</v>
          </cell>
          <cell r="F720">
            <v>33054</v>
          </cell>
          <cell r="G720">
            <v>35980</v>
          </cell>
          <cell r="I720">
            <v>30136</v>
          </cell>
          <cell r="J720">
            <v>73734</v>
          </cell>
          <cell r="K720">
            <v>73734</v>
          </cell>
          <cell r="L720">
            <v>73734</v>
          </cell>
          <cell r="M720">
            <v>0</v>
          </cell>
          <cell r="N720">
            <v>73734</v>
          </cell>
          <cell r="O720">
            <v>200506</v>
          </cell>
          <cell r="P720">
            <v>73734</v>
          </cell>
          <cell r="Q720" t="str">
            <v>0</v>
          </cell>
          <cell r="R720" t="str">
            <v>UNASSIGNED</v>
          </cell>
          <cell r="T720" t="b">
            <v>1</v>
          </cell>
          <cell r="U720" t="b">
            <v>1</v>
          </cell>
          <cell r="V720" t="b">
            <v>1</v>
          </cell>
          <cell r="W720" t="str">
            <v>Accounting And Contracts</v>
          </cell>
          <cell r="X720">
            <v>73734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I720" t="str">
            <v>Tomb</v>
          </cell>
          <cell r="AJ720" t="str">
            <v>T</v>
          </cell>
        </row>
        <row r="721">
          <cell r="A721" t="str">
            <v>0022993</v>
          </cell>
          <cell r="D721" t="str">
            <v>E. COLI GENETIC STOCK CENTER</v>
          </cell>
          <cell r="E721">
            <v>31079</v>
          </cell>
          <cell r="F721">
            <v>32174</v>
          </cell>
          <cell r="G721">
            <v>30136</v>
          </cell>
          <cell r="J721">
            <v>0</v>
          </cell>
          <cell r="K721">
            <v>158559</v>
          </cell>
          <cell r="L721">
            <v>158559</v>
          </cell>
          <cell r="M721">
            <v>0</v>
          </cell>
          <cell r="N721">
            <v>0</v>
          </cell>
          <cell r="O721">
            <v>200506</v>
          </cell>
          <cell r="P721">
            <v>158559</v>
          </cell>
          <cell r="Q721" t="str">
            <v>0</v>
          </cell>
          <cell r="R721" t="str">
            <v>UNASSIGNED</v>
          </cell>
          <cell r="T721" t="b">
            <v>1</v>
          </cell>
          <cell r="U721" t="b">
            <v>1</v>
          </cell>
          <cell r="V721" t="b">
            <v>1</v>
          </cell>
          <cell r="W721" t="str">
            <v>PLN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I721" t="str">
            <v>Tomb</v>
          </cell>
          <cell r="AJ721" t="str">
            <v>T</v>
          </cell>
        </row>
        <row r="722">
          <cell r="A722" t="str">
            <v>0022994</v>
          </cell>
          <cell r="B722" t="str">
            <v>F85030101</v>
          </cell>
          <cell r="C722" t="str">
            <v>85030101</v>
          </cell>
          <cell r="D722" t="str">
            <v>SHM LIBRARY EXPANSION</v>
          </cell>
          <cell r="E722">
            <v>31107</v>
          </cell>
          <cell r="G722">
            <v>32933</v>
          </cell>
          <cell r="I722">
            <v>37597</v>
          </cell>
          <cell r="J722">
            <v>11575659</v>
          </cell>
          <cell r="K722">
            <v>11575659</v>
          </cell>
          <cell r="L722">
            <v>11575659</v>
          </cell>
          <cell r="M722">
            <v>9738320.8800000008</v>
          </cell>
          <cell r="N722">
            <v>1837338</v>
          </cell>
          <cell r="O722">
            <v>200506</v>
          </cell>
          <cell r="P722">
            <v>11575659</v>
          </cell>
          <cell r="Q722" t="str">
            <v>66</v>
          </cell>
          <cell r="R722" t="str">
            <v>Admin&amp;Other YSM Utilities</v>
          </cell>
          <cell r="T722" t="b">
            <v>0</v>
          </cell>
          <cell r="U722" t="b">
            <v>1</v>
          </cell>
          <cell r="V722" t="b">
            <v>0</v>
          </cell>
          <cell r="W722" t="str">
            <v>Asset Management</v>
          </cell>
          <cell r="X722">
            <v>1837338</v>
          </cell>
          <cell r="Y722">
            <v>0</v>
          </cell>
          <cell r="Z722">
            <v>9738321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 t="str">
            <v>10</v>
          </cell>
          <cell r="AH722" t="str">
            <v>NI</v>
          </cell>
          <cell r="AI722" t="str">
            <v>FullyF</v>
          </cell>
          <cell r="AJ722" t="str">
            <v>FF</v>
          </cell>
        </row>
        <row r="723">
          <cell r="A723" t="str">
            <v>0022995</v>
          </cell>
          <cell r="D723" t="str">
            <v>DUNHAM ENGINEERING LAB</v>
          </cell>
          <cell r="E723">
            <v>31138</v>
          </cell>
          <cell r="F723">
            <v>33054</v>
          </cell>
          <cell r="G723">
            <v>30136</v>
          </cell>
          <cell r="J723">
            <v>0</v>
          </cell>
          <cell r="K723">
            <v>370017</v>
          </cell>
          <cell r="L723">
            <v>370017</v>
          </cell>
          <cell r="M723">
            <v>0</v>
          </cell>
          <cell r="N723">
            <v>0</v>
          </cell>
          <cell r="O723">
            <v>200506</v>
          </cell>
          <cell r="P723">
            <v>370017</v>
          </cell>
          <cell r="Q723" t="str">
            <v>0</v>
          </cell>
          <cell r="R723" t="str">
            <v>UNASSIGNED</v>
          </cell>
          <cell r="T723" t="b">
            <v>1</v>
          </cell>
          <cell r="U723" t="b">
            <v>1</v>
          </cell>
          <cell r="V723" t="b">
            <v>1</v>
          </cell>
          <cell r="W723" t="str">
            <v>PLN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I723" t="str">
            <v>Tomb</v>
          </cell>
          <cell r="AJ723" t="str">
            <v>T</v>
          </cell>
        </row>
        <row r="724">
          <cell r="A724" t="str">
            <v>0022996</v>
          </cell>
          <cell r="D724" t="str">
            <v>MATHEMATICS BRIDGE</v>
          </cell>
          <cell r="E724">
            <v>31138</v>
          </cell>
          <cell r="F724">
            <v>33054</v>
          </cell>
          <cell r="G724">
            <v>30136</v>
          </cell>
          <cell r="J724">
            <v>0</v>
          </cell>
          <cell r="K724">
            <v>194971</v>
          </cell>
          <cell r="L724">
            <v>194971</v>
          </cell>
          <cell r="M724">
            <v>0</v>
          </cell>
          <cell r="N724">
            <v>0</v>
          </cell>
          <cell r="O724">
            <v>200506</v>
          </cell>
          <cell r="P724">
            <v>194971</v>
          </cell>
          <cell r="Q724" t="str">
            <v>0</v>
          </cell>
          <cell r="R724" t="str">
            <v>UNASSIGNED</v>
          </cell>
          <cell r="T724" t="b">
            <v>1</v>
          </cell>
          <cell r="U724" t="b">
            <v>1</v>
          </cell>
          <cell r="V724" t="b">
            <v>1</v>
          </cell>
          <cell r="W724" t="str">
            <v>PLN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I724" t="str">
            <v>Tomb</v>
          </cell>
          <cell r="AJ724" t="str">
            <v>T</v>
          </cell>
        </row>
        <row r="725">
          <cell r="A725" t="str">
            <v>0022997</v>
          </cell>
          <cell r="D725" t="str">
            <v>GOLF COURSE IRRIGATION SYSTEM</v>
          </cell>
          <cell r="E725">
            <v>31138</v>
          </cell>
          <cell r="F725">
            <v>33527</v>
          </cell>
          <cell r="G725">
            <v>33511</v>
          </cell>
          <cell r="I725">
            <v>30136</v>
          </cell>
          <cell r="J725">
            <v>176410</v>
          </cell>
          <cell r="K725">
            <v>176410</v>
          </cell>
          <cell r="L725">
            <v>176410</v>
          </cell>
          <cell r="M725">
            <v>179229</v>
          </cell>
          <cell r="N725">
            <v>0</v>
          </cell>
          <cell r="O725">
            <v>200506</v>
          </cell>
          <cell r="P725">
            <v>176410</v>
          </cell>
          <cell r="Q725" t="str">
            <v>10</v>
          </cell>
          <cell r="R725" t="str">
            <v>Athletics</v>
          </cell>
          <cell r="T725" t="b">
            <v>1</v>
          </cell>
          <cell r="U725" t="b">
            <v>1</v>
          </cell>
          <cell r="V725" t="b">
            <v>0</v>
          </cell>
          <cell r="W725" t="str">
            <v>PLN</v>
          </cell>
          <cell r="X725">
            <v>0</v>
          </cell>
          <cell r="Y725">
            <v>0</v>
          </cell>
          <cell r="Z725">
            <v>176410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I725" t="str">
            <v>Tomb</v>
          </cell>
          <cell r="AJ725" t="str">
            <v>T</v>
          </cell>
        </row>
        <row r="726">
          <cell r="A726" t="str">
            <v>0022998</v>
          </cell>
          <cell r="B726" t="str">
            <v>P91013001</v>
          </cell>
          <cell r="C726" t="str">
            <v>91013001</v>
          </cell>
          <cell r="D726" t="str">
            <v>RADIOACTIVE WASTE SITE</v>
          </cell>
          <cell r="E726">
            <v>31199</v>
          </cell>
          <cell r="F726">
            <v>33822</v>
          </cell>
          <cell r="G726">
            <v>33298</v>
          </cell>
          <cell r="I726">
            <v>37677</v>
          </cell>
          <cell r="J726">
            <v>326081</v>
          </cell>
          <cell r="K726">
            <v>326081</v>
          </cell>
          <cell r="L726">
            <v>326081</v>
          </cell>
          <cell r="M726">
            <v>0</v>
          </cell>
          <cell r="N726">
            <v>326081</v>
          </cell>
          <cell r="O726">
            <v>200506</v>
          </cell>
          <cell r="P726">
            <v>326081</v>
          </cell>
          <cell r="Q726" t="str">
            <v>04</v>
          </cell>
          <cell r="R726" t="str">
            <v>Academic Space: Science</v>
          </cell>
          <cell r="T726" t="b">
            <v>1</v>
          </cell>
          <cell r="U726" t="b">
            <v>1</v>
          </cell>
          <cell r="V726" t="b">
            <v>0</v>
          </cell>
          <cell r="W726" t="str">
            <v>Accounting And Contracts</v>
          </cell>
          <cell r="X726">
            <v>326081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I726" t="str">
            <v>Tomb</v>
          </cell>
          <cell r="AJ726" t="str">
            <v>T</v>
          </cell>
        </row>
        <row r="727">
          <cell r="A727" t="str">
            <v>0022999</v>
          </cell>
          <cell r="B727" t="str">
            <v>C85050101</v>
          </cell>
          <cell r="C727" t="str">
            <v>85050101</v>
          </cell>
          <cell r="D727" t="str">
            <v>EDWARDS ST 360</v>
          </cell>
          <cell r="E727">
            <v>31168</v>
          </cell>
          <cell r="F727">
            <v>32324</v>
          </cell>
          <cell r="G727">
            <v>31228</v>
          </cell>
          <cell r="I727">
            <v>37597</v>
          </cell>
          <cell r="J727">
            <v>320000</v>
          </cell>
          <cell r="K727">
            <v>320000</v>
          </cell>
          <cell r="L727">
            <v>320000</v>
          </cell>
          <cell r="M727">
            <v>0</v>
          </cell>
          <cell r="N727">
            <v>320000</v>
          </cell>
          <cell r="O727">
            <v>200506</v>
          </cell>
          <cell r="P727">
            <v>320000</v>
          </cell>
          <cell r="Q727" t="str">
            <v>61</v>
          </cell>
          <cell r="R727" t="str">
            <v>Admin&amp;Other Other</v>
          </cell>
          <cell r="T727" t="b">
            <v>0</v>
          </cell>
          <cell r="U727" t="b">
            <v>1</v>
          </cell>
          <cell r="V727" t="b">
            <v>0</v>
          </cell>
          <cell r="W727" t="str">
            <v>Finance-General Administration</v>
          </cell>
          <cell r="X727">
            <v>320000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 t="str">
            <v>20</v>
          </cell>
          <cell r="AH727" t="str">
            <v>PR</v>
          </cell>
          <cell r="AI727" t="str">
            <v>FullyF</v>
          </cell>
          <cell r="AJ727" t="str">
            <v>FF</v>
          </cell>
        </row>
        <row r="728">
          <cell r="A728" t="str">
            <v>0023000</v>
          </cell>
          <cell r="D728" t="str">
            <v>M.I.S. XEROX MACHINE</v>
          </cell>
          <cell r="E728">
            <v>31199</v>
          </cell>
          <cell r="F728">
            <v>33238</v>
          </cell>
          <cell r="G728">
            <v>30136</v>
          </cell>
          <cell r="J728">
            <v>0</v>
          </cell>
          <cell r="K728">
            <v>149850</v>
          </cell>
          <cell r="L728">
            <v>149850</v>
          </cell>
          <cell r="M728">
            <v>0</v>
          </cell>
          <cell r="N728">
            <v>0</v>
          </cell>
          <cell r="O728">
            <v>200506</v>
          </cell>
          <cell r="P728">
            <v>149850</v>
          </cell>
          <cell r="Q728" t="str">
            <v>0</v>
          </cell>
          <cell r="R728" t="str">
            <v>UNASSIGNED</v>
          </cell>
          <cell r="T728" t="b">
            <v>1</v>
          </cell>
          <cell r="U728" t="b">
            <v>1</v>
          </cell>
          <cell r="V728" t="b">
            <v>1</v>
          </cell>
          <cell r="W728" t="str">
            <v>FIN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I728" t="str">
            <v>Tomb</v>
          </cell>
          <cell r="AJ728" t="str">
            <v>T</v>
          </cell>
        </row>
        <row r="729">
          <cell r="A729" t="str">
            <v>0023001</v>
          </cell>
          <cell r="B729" t="str">
            <v>90072404</v>
          </cell>
          <cell r="C729" t="str">
            <v>90072404</v>
          </cell>
          <cell r="D729" t="str">
            <v>SHM B-WING 4TH FLOOR NEUROANATOMY</v>
          </cell>
          <cell r="E729">
            <v>31199</v>
          </cell>
          <cell r="F729">
            <v>33054</v>
          </cell>
          <cell r="G729">
            <v>30136</v>
          </cell>
          <cell r="I729">
            <v>34834</v>
          </cell>
          <cell r="J729">
            <v>560674</v>
          </cell>
          <cell r="K729">
            <v>560674</v>
          </cell>
          <cell r="L729">
            <v>560674</v>
          </cell>
          <cell r="M729">
            <v>560674.43000000005</v>
          </cell>
          <cell r="N729">
            <v>0</v>
          </cell>
          <cell r="O729">
            <v>200506</v>
          </cell>
          <cell r="P729">
            <v>560674</v>
          </cell>
          <cell r="Q729" t="str">
            <v>08</v>
          </cell>
          <cell r="R729" t="str">
            <v>Medicine</v>
          </cell>
          <cell r="T729" t="b">
            <v>0</v>
          </cell>
          <cell r="U729" t="b">
            <v>1</v>
          </cell>
          <cell r="V729" t="b">
            <v>0</v>
          </cell>
          <cell r="W729" t="str">
            <v>MED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I729" t="str">
            <v>Tomb</v>
          </cell>
          <cell r="AJ729" t="str">
            <v>T</v>
          </cell>
        </row>
        <row r="730">
          <cell r="A730" t="str">
            <v>0023002</v>
          </cell>
          <cell r="B730" t="str">
            <v>F85070101</v>
          </cell>
          <cell r="C730" t="str">
            <v>85070101</v>
          </cell>
          <cell r="D730" t="str">
            <v>CONGRESS AVE 376 COMPUTER SVC</v>
          </cell>
          <cell r="E730">
            <v>31229</v>
          </cell>
          <cell r="F730">
            <v>33146</v>
          </cell>
          <cell r="G730">
            <v>32324</v>
          </cell>
          <cell r="I730">
            <v>37597</v>
          </cell>
          <cell r="J730">
            <v>414951</v>
          </cell>
          <cell r="K730">
            <v>414951</v>
          </cell>
          <cell r="L730">
            <v>414951</v>
          </cell>
          <cell r="M730">
            <v>68291</v>
          </cell>
          <cell r="N730">
            <v>346660</v>
          </cell>
          <cell r="O730">
            <v>200506</v>
          </cell>
          <cell r="P730">
            <v>414951</v>
          </cell>
          <cell r="Q730" t="str">
            <v>80</v>
          </cell>
          <cell r="R730" t="str">
            <v>Medicine</v>
          </cell>
          <cell r="T730" t="b">
            <v>0</v>
          </cell>
          <cell r="U730" t="b">
            <v>1</v>
          </cell>
          <cell r="V730" t="b">
            <v>0</v>
          </cell>
          <cell r="W730" t="str">
            <v>Asset Management</v>
          </cell>
          <cell r="X730">
            <v>300000</v>
          </cell>
          <cell r="Y730">
            <v>46660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 t="str">
            <v>20</v>
          </cell>
          <cell r="AH730" t="str">
            <v>PR</v>
          </cell>
          <cell r="AI730" t="str">
            <v>FullyF</v>
          </cell>
          <cell r="AJ730" t="str">
            <v>FF</v>
          </cell>
        </row>
        <row r="731">
          <cell r="A731" t="str">
            <v>0023003</v>
          </cell>
          <cell r="D731" t="str">
            <v>SILLIMAN HEATING SYSTEM</v>
          </cell>
          <cell r="E731">
            <v>31199</v>
          </cell>
          <cell r="F731">
            <v>32324</v>
          </cell>
          <cell r="G731">
            <v>30136</v>
          </cell>
          <cell r="I731">
            <v>30136</v>
          </cell>
          <cell r="J731">
            <v>338701</v>
          </cell>
          <cell r="K731">
            <v>338701</v>
          </cell>
          <cell r="L731">
            <v>338701</v>
          </cell>
          <cell r="M731">
            <v>0</v>
          </cell>
          <cell r="N731">
            <v>338701</v>
          </cell>
          <cell r="O731">
            <v>200506</v>
          </cell>
          <cell r="P731">
            <v>338701</v>
          </cell>
          <cell r="Q731" t="str">
            <v>0</v>
          </cell>
          <cell r="R731" t="str">
            <v>UNASSIGNED</v>
          </cell>
          <cell r="T731" t="b">
            <v>1</v>
          </cell>
          <cell r="U731" t="b">
            <v>1</v>
          </cell>
          <cell r="V731" t="b">
            <v>1</v>
          </cell>
          <cell r="W731" t="str">
            <v>PLN</v>
          </cell>
          <cell r="X731">
            <v>338701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I731" t="str">
            <v>Tomb</v>
          </cell>
          <cell r="AJ731" t="str">
            <v>T</v>
          </cell>
        </row>
        <row r="732">
          <cell r="A732" t="str">
            <v>0023004</v>
          </cell>
          <cell r="D732" t="str">
            <v>GRADUATE SCHOOL PERSONAL COMPUTERS</v>
          </cell>
          <cell r="E732">
            <v>31229</v>
          </cell>
          <cell r="F732">
            <v>32324</v>
          </cell>
          <cell r="G732">
            <v>30136</v>
          </cell>
          <cell r="J732">
            <v>0</v>
          </cell>
          <cell r="K732">
            <v>29561</v>
          </cell>
          <cell r="L732">
            <v>29561</v>
          </cell>
          <cell r="M732">
            <v>0</v>
          </cell>
          <cell r="N732">
            <v>0</v>
          </cell>
          <cell r="O732">
            <v>200506</v>
          </cell>
          <cell r="P732">
            <v>29561</v>
          </cell>
          <cell r="Q732" t="str">
            <v>0</v>
          </cell>
          <cell r="R732" t="str">
            <v>UNASSIGNED</v>
          </cell>
          <cell r="T732" t="b">
            <v>1</v>
          </cell>
          <cell r="U732" t="b">
            <v>1</v>
          </cell>
          <cell r="V732" t="b">
            <v>1</v>
          </cell>
          <cell r="W732" t="str">
            <v>PLN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I732" t="str">
            <v>Tomb</v>
          </cell>
          <cell r="AJ732" t="str">
            <v>T</v>
          </cell>
        </row>
        <row r="733">
          <cell r="A733" t="str">
            <v>0023005</v>
          </cell>
          <cell r="B733" t="str">
            <v>F85060104</v>
          </cell>
          <cell r="C733" t="str">
            <v>85060104</v>
          </cell>
          <cell r="D733" t="str">
            <v>CAMPUS POLICE SECURITY ALARMS</v>
          </cell>
          <cell r="E733">
            <v>31199</v>
          </cell>
          <cell r="F733">
            <v>33054</v>
          </cell>
          <cell r="J733">
            <v>0</v>
          </cell>
          <cell r="K733">
            <v>368740</v>
          </cell>
          <cell r="L733">
            <v>368740</v>
          </cell>
          <cell r="M733">
            <v>0</v>
          </cell>
          <cell r="N733">
            <v>325965</v>
          </cell>
          <cell r="O733">
            <v>200506</v>
          </cell>
          <cell r="P733">
            <v>368740</v>
          </cell>
          <cell r="Q733" t="str">
            <v>0</v>
          </cell>
          <cell r="R733" t="str">
            <v>UNASSIGNED</v>
          </cell>
          <cell r="T733" t="b">
            <v>1</v>
          </cell>
          <cell r="U733" t="b">
            <v>1</v>
          </cell>
          <cell r="V733" t="b">
            <v>1</v>
          </cell>
          <cell r="W733" t="str">
            <v>Accounting And Contracts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I733" t="str">
            <v>Tomb</v>
          </cell>
          <cell r="AJ733" t="str">
            <v>T</v>
          </cell>
        </row>
        <row r="734">
          <cell r="A734" t="str">
            <v>0023006</v>
          </cell>
          <cell r="D734" t="str">
            <v>COMPUTER SCIENCE EQUIPMENT</v>
          </cell>
          <cell r="E734">
            <v>31199</v>
          </cell>
          <cell r="F734">
            <v>32324</v>
          </cell>
          <cell r="G734">
            <v>30136</v>
          </cell>
          <cell r="J734">
            <v>0</v>
          </cell>
          <cell r="K734">
            <v>276028</v>
          </cell>
          <cell r="L734">
            <v>276028</v>
          </cell>
          <cell r="M734">
            <v>0</v>
          </cell>
          <cell r="N734">
            <v>0</v>
          </cell>
          <cell r="O734">
            <v>200506</v>
          </cell>
          <cell r="P734">
            <v>276028</v>
          </cell>
          <cell r="Q734" t="str">
            <v>0</v>
          </cell>
          <cell r="R734" t="str">
            <v>UNASSIGNED</v>
          </cell>
          <cell r="T734" t="b">
            <v>1</v>
          </cell>
          <cell r="U734" t="b">
            <v>1</v>
          </cell>
          <cell r="V734" t="b">
            <v>1</v>
          </cell>
          <cell r="W734" t="str">
            <v>PLN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I734" t="str">
            <v>Tomb</v>
          </cell>
          <cell r="AJ734" t="str">
            <v>T</v>
          </cell>
        </row>
        <row r="735">
          <cell r="A735" t="str">
            <v>0023007</v>
          </cell>
          <cell r="D735" t="str">
            <v>YCC CARRIAGE HOUSE</v>
          </cell>
          <cell r="E735">
            <v>31199</v>
          </cell>
          <cell r="F735">
            <v>32324</v>
          </cell>
          <cell r="G735">
            <v>33328</v>
          </cell>
          <cell r="I735">
            <v>37592</v>
          </cell>
          <cell r="J735">
            <v>183427</v>
          </cell>
          <cell r="K735">
            <v>183427</v>
          </cell>
          <cell r="L735">
            <v>183427</v>
          </cell>
          <cell r="M735">
            <v>43275.64</v>
          </cell>
          <cell r="N735">
            <v>140152</v>
          </cell>
          <cell r="O735">
            <v>200506</v>
          </cell>
          <cell r="P735">
            <v>183427</v>
          </cell>
          <cell r="Q735" t="str">
            <v>12</v>
          </cell>
          <cell r="R735" t="str">
            <v>Administrative &amp; University-Wide</v>
          </cell>
          <cell r="T735" t="b">
            <v>1</v>
          </cell>
          <cell r="U735" t="b">
            <v>1</v>
          </cell>
          <cell r="V735" t="b">
            <v>0</v>
          </cell>
          <cell r="W735" t="str">
            <v>PLN</v>
          </cell>
          <cell r="X735">
            <v>140152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I735" t="str">
            <v>Tomb</v>
          </cell>
          <cell r="AJ735" t="str">
            <v>T</v>
          </cell>
        </row>
        <row r="736">
          <cell r="A736" t="str">
            <v>0023008</v>
          </cell>
          <cell r="B736" t="str">
            <v>C85060102</v>
          </cell>
          <cell r="C736" t="str">
            <v>85060102</v>
          </cell>
          <cell r="D736" t="str">
            <v>MANSFIELD ST 203-209</v>
          </cell>
          <cell r="E736">
            <v>31199</v>
          </cell>
          <cell r="F736">
            <v>32324</v>
          </cell>
          <cell r="G736">
            <v>31228</v>
          </cell>
          <cell r="I736">
            <v>37597</v>
          </cell>
          <cell r="J736">
            <v>135000</v>
          </cell>
          <cell r="K736">
            <v>135000</v>
          </cell>
          <cell r="L736">
            <v>135000</v>
          </cell>
          <cell r="M736">
            <v>0</v>
          </cell>
          <cell r="N736">
            <v>135000</v>
          </cell>
          <cell r="O736">
            <v>200506</v>
          </cell>
          <cell r="P736">
            <v>135000</v>
          </cell>
          <cell r="Q736" t="str">
            <v>61</v>
          </cell>
          <cell r="R736" t="str">
            <v>Admin&amp;Other Other</v>
          </cell>
          <cell r="T736" t="b">
            <v>0</v>
          </cell>
          <cell r="U736" t="b">
            <v>1</v>
          </cell>
          <cell r="V736" t="b">
            <v>0</v>
          </cell>
          <cell r="W736" t="str">
            <v>Finance-General Administration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 t="str">
            <v>20</v>
          </cell>
          <cell r="AH736" t="str">
            <v>PR</v>
          </cell>
          <cell r="AI736" t="str">
            <v>FullyF</v>
          </cell>
          <cell r="AJ736" t="str">
            <v>FF</v>
          </cell>
        </row>
        <row r="737">
          <cell r="A737" t="str">
            <v>0023009</v>
          </cell>
          <cell r="D737" t="str">
            <v>LAUDER BASEMENT - PATHOLOGY</v>
          </cell>
          <cell r="E737">
            <v>31260</v>
          </cell>
          <cell r="F737">
            <v>31958</v>
          </cell>
          <cell r="G737">
            <v>30136</v>
          </cell>
          <cell r="J737">
            <v>0</v>
          </cell>
          <cell r="K737">
            <v>382729</v>
          </cell>
          <cell r="L737">
            <v>382729</v>
          </cell>
          <cell r="M737">
            <v>0</v>
          </cell>
          <cell r="N737">
            <v>0</v>
          </cell>
          <cell r="O737">
            <v>200506</v>
          </cell>
          <cell r="P737">
            <v>382729</v>
          </cell>
          <cell r="Q737" t="str">
            <v>0</v>
          </cell>
          <cell r="R737" t="str">
            <v>UNASSIGNED</v>
          </cell>
          <cell r="T737" t="b">
            <v>1</v>
          </cell>
          <cell r="U737" t="b">
            <v>1</v>
          </cell>
          <cell r="V737" t="b">
            <v>1</v>
          </cell>
          <cell r="W737" t="str">
            <v>MED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I737" t="str">
            <v>Tomb</v>
          </cell>
          <cell r="AJ737" t="str">
            <v>T</v>
          </cell>
        </row>
        <row r="738">
          <cell r="A738" t="str">
            <v>0023010</v>
          </cell>
          <cell r="B738" t="str">
            <v>F85080102</v>
          </cell>
          <cell r="C738" t="str">
            <v>85080102</v>
          </cell>
          <cell r="D738" t="str">
            <v>B - WING LEVEL G - ANIMAL CARE</v>
          </cell>
          <cell r="E738">
            <v>31260</v>
          </cell>
          <cell r="G738">
            <v>33298</v>
          </cell>
          <cell r="I738">
            <v>37597</v>
          </cell>
          <cell r="J738">
            <v>2371987</v>
          </cell>
          <cell r="K738">
            <v>2371987</v>
          </cell>
          <cell r="L738">
            <v>2371987</v>
          </cell>
          <cell r="M738">
            <v>1067986.31</v>
          </cell>
          <cell r="N738">
            <v>1304000</v>
          </cell>
          <cell r="O738">
            <v>200506</v>
          </cell>
          <cell r="P738">
            <v>2371987</v>
          </cell>
          <cell r="Q738" t="str">
            <v>80</v>
          </cell>
          <cell r="R738" t="str">
            <v>Medicine</v>
          </cell>
          <cell r="T738" t="b">
            <v>0</v>
          </cell>
          <cell r="U738" t="b">
            <v>1</v>
          </cell>
          <cell r="V738" t="b">
            <v>0</v>
          </cell>
          <cell r="W738" t="str">
            <v>Asset Management</v>
          </cell>
          <cell r="X738">
            <v>1304000</v>
          </cell>
          <cell r="Y738">
            <v>0</v>
          </cell>
          <cell r="Z738">
            <v>517115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 t="str">
            <v>20</v>
          </cell>
          <cell r="AH738" t="str">
            <v>PR</v>
          </cell>
          <cell r="AI738" t="str">
            <v>FullyF</v>
          </cell>
          <cell r="AJ738" t="str">
            <v>FF</v>
          </cell>
        </row>
        <row r="739">
          <cell r="A739" t="str">
            <v>0023011</v>
          </cell>
          <cell r="D739" t="str">
            <v>WINCHESTER 4TH FLR HEMATOLOGY</v>
          </cell>
          <cell r="E739">
            <v>31260</v>
          </cell>
          <cell r="F739">
            <v>33054</v>
          </cell>
          <cell r="G739">
            <v>33328</v>
          </cell>
          <cell r="I739">
            <v>34834</v>
          </cell>
          <cell r="J739">
            <v>2235909</v>
          </cell>
          <cell r="K739">
            <v>2235909</v>
          </cell>
          <cell r="L739">
            <v>2235909</v>
          </cell>
          <cell r="M739">
            <v>2305106.8199999998</v>
          </cell>
          <cell r="N739">
            <v>0</v>
          </cell>
          <cell r="O739">
            <v>200506</v>
          </cell>
          <cell r="P739">
            <v>2235909</v>
          </cell>
          <cell r="Q739" t="str">
            <v>08</v>
          </cell>
          <cell r="R739" t="str">
            <v>Medicine</v>
          </cell>
          <cell r="T739" t="b">
            <v>1</v>
          </cell>
          <cell r="U739" t="b">
            <v>1</v>
          </cell>
          <cell r="V739" t="b">
            <v>0</v>
          </cell>
          <cell r="W739" t="str">
            <v>MED</v>
          </cell>
          <cell r="X739">
            <v>0</v>
          </cell>
          <cell r="Y739">
            <v>0</v>
          </cell>
          <cell r="Z739">
            <v>1852836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I739" t="str">
            <v>Tomb</v>
          </cell>
          <cell r="AJ739" t="str">
            <v>T</v>
          </cell>
        </row>
        <row r="740">
          <cell r="A740" t="str">
            <v>0023012</v>
          </cell>
          <cell r="B740" t="str">
            <v>F85100101</v>
          </cell>
          <cell r="C740" t="str">
            <v>85100101</v>
          </cell>
          <cell r="D740" t="str">
            <v>MANSFIELD ST 109 ACQUISTION</v>
          </cell>
          <cell r="E740">
            <v>31321</v>
          </cell>
          <cell r="F740">
            <v>32324</v>
          </cell>
          <cell r="G740">
            <v>31228</v>
          </cell>
          <cell r="I740">
            <v>37597</v>
          </cell>
          <cell r="J740">
            <v>156507</v>
          </cell>
          <cell r="K740">
            <v>156507</v>
          </cell>
          <cell r="L740">
            <v>156507</v>
          </cell>
          <cell r="M740">
            <v>1455.09</v>
          </cell>
          <cell r="N740">
            <v>156507</v>
          </cell>
          <cell r="O740">
            <v>200506</v>
          </cell>
          <cell r="P740">
            <v>156507</v>
          </cell>
          <cell r="Q740" t="str">
            <v>61</v>
          </cell>
          <cell r="R740" t="str">
            <v>Admin&amp;Other Other</v>
          </cell>
          <cell r="T740" t="b">
            <v>0</v>
          </cell>
          <cell r="U740" t="b">
            <v>1</v>
          </cell>
          <cell r="V740" t="b">
            <v>0</v>
          </cell>
          <cell r="W740" t="str">
            <v>Accounting And Contracts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 t="str">
            <v>60</v>
          </cell>
          <cell r="AH740" t="str">
            <v>AC</v>
          </cell>
          <cell r="AI740" t="str">
            <v>FullyF</v>
          </cell>
          <cell r="AJ740" t="str">
            <v>FF</v>
          </cell>
        </row>
        <row r="741">
          <cell r="A741" t="str">
            <v>0023013</v>
          </cell>
          <cell r="D741" t="str">
            <v>COXE CAGE SKYLIGHT</v>
          </cell>
          <cell r="E741">
            <v>31352</v>
          </cell>
          <cell r="F741">
            <v>33054</v>
          </cell>
          <cell r="G741">
            <v>30136</v>
          </cell>
          <cell r="J741">
            <v>0</v>
          </cell>
          <cell r="K741">
            <v>165572</v>
          </cell>
          <cell r="L741">
            <v>165572</v>
          </cell>
          <cell r="M741">
            <v>0</v>
          </cell>
          <cell r="N741">
            <v>0</v>
          </cell>
          <cell r="O741">
            <v>200506</v>
          </cell>
          <cell r="P741">
            <v>165572</v>
          </cell>
          <cell r="Q741" t="str">
            <v>0</v>
          </cell>
          <cell r="R741" t="str">
            <v>UNASSIGNED</v>
          </cell>
          <cell r="T741" t="b">
            <v>1</v>
          </cell>
          <cell r="U741" t="b">
            <v>1</v>
          </cell>
          <cell r="V741" t="b">
            <v>1</v>
          </cell>
          <cell r="W741" t="str">
            <v>PLN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I741" t="str">
            <v>Tomb</v>
          </cell>
          <cell r="AJ741" t="str">
            <v>T</v>
          </cell>
        </row>
        <row r="742">
          <cell r="A742" t="str">
            <v>0023014</v>
          </cell>
          <cell r="D742" t="str">
            <v>DIVINITY SCHOOL DINING HALL</v>
          </cell>
          <cell r="E742">
            <v>31321</v>
          </cell>
          <cell r="F742">
            <v>31686</v>
          </cell>
          <cell r="G742">
            <v>30136</v>
          </cell>
          <cell r="J742">
            <v>0</v>
          </cell>
          <cell r="K742">
            <v>336751</v>
          </cell>
          <cell r="L742">
            <v>336751</v>
          </cell>
          <cell r="M742">
            <v>0</v>
          </cell>
          <cell r="N742">
            <v>0</v>
          </cell>
          <cell r="O742">
            <v>200506</v>
          </cell>
          <cell r="P742">
            <v>336751</v>
          </cell>
          <cell r="Q742" t="str">
            <v>0</v>
          </cell>
          <cell r="R742" t="str">
            <v>UNASSIGNED</v>
          </cell>
          <cell r="T742" t="b">
            <v>1</v>
          </cell>
          <cell r="U742" t="b">
            <v>1</v>
          </cell>
          <cell r="V742" t="b">
            <v>1</v>
          </cell>
          <cell r="W742" t="str">
            <v>PLN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I742" t="str">
            <v>Tomb</v>
          </cell>
          <cell r="AJ742" t="str">
            <v>T</v>
          </cell>
        </row>
        <row r="743">
          <cell r="A743" t="str">
            <v>0023016</v>
          </cell>
          <cell r="D743" t="str">
            <v>LAUDER 2 PATHOLOGY</v>
          </cell>
          <cell r="E743">
            <v>31435</v>
          </cell>
          <cell r="F743">
            <v>31777</v>
          </cell>
          <cell r="G743">
            <v>32598</v>
          </cell>
          <cell r="I743">
            <v>34834</v>
          </cell>
          <cell r="J743">
            <v>873512</v>
          </cell>
          <cell r="K743">
            <v>873512</v>
          </cell>
          <cell r="L743">
            <v>873512</v>
          </cell>
          <cell r="M743">
            <v>893735.25</v>
          </cell>
          <cell r="N743">
            <v>0</v>
          </cell>
          <cell r="O743">
            <v>200506</v>
          </cell>
          <cell r="P743">
            <v>873512</v>
          </cell>
          <cell r="Q743" t="str">
            <v>08</v>
          </cell>
          <cell r="R743" t="str">
            <v>Medicine</v>
          </cell>
          <cell r="T743" t="b">
            <v>1</v>
          </cell>
          <cell r="U743" t="b">
            <v>1</v>
          </cell>
          <cell r="V743" t="b">
            <v>0</v>
          </cell>
          <cell r="W743" t="str">
            <v>MED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I743" t="str">
            <v>Tomb</v>
          </cell>
          <cell r="AJ743" t="str">
            <v>T</v>
          </cell>
        </row>
        <row r="744">
          <cell r="A744" t="str">
            <v>0023017</v>
          </cell>
          <cell r="D744" t="str">
            <v>LEPH 7 TROPICAL MEDICINE</v>
          </cell>
          <cell r="E744">
            <v>31352</v>
          </cell>
          <cell r="F744">
            <v>32508</v>
          </cell>
          <cell r="G744">
            <v>30136</v>
          </cell>
          <cell r="J744">
            <v>0</v>
          </cell>
          <cell r="K744">
            <v>316100</v>
          </cell>
          <cell r="L744">
            <v>316100</v>
          </cell>
          <cell r="M744">
            <v>0</v>
          </cell>
          <cell r="N744">
            <v>0</v>
          </cell>
          <cell r="O744">
            <v>200506</v>
          </cell>
          <cell r="P744">
            <v>316100</v>
          </cell>
          <cell r="Q744" t="str">
            <v>0</v>
          </cell>
          <cell r="R744" t="str">
            <v>UNASSIGNED</v>
          </cell>
          <cell r="T744" t="b">
            <v>1</v>
          </cell>
          <cell r="U744" t="b">
            <v>1</v>
          </cell>
          <cell r="V744" t="b">
            <v>1</v>
          </cell>
          <cell r="W744" t="str">
            <v>MED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I744" t="str">
            <v>Tomb</v>
          </cell>
          <cell r="AJ744" t="str">
            <v>T</v>
          </cell>
        </row>
        <row r="745">
          <cell r="A745" t="str">
            <v>0023018</v>
          </cell>
          <cell r="B745" t="str">
            <v>P85092003</v>
          </cell>
          <cell r="C745" t="str">
            <v>85092003</v>
          </cell>
          <cell r="D745" t="str">
            <v>YALE CENTER FOR MOLECULAR MEDICINE</v>
          </cell>
          <cell r="E745">
            <v>31352</v>
          </cell>
          <cell r="G745">
            <v>33512</v>
          </cell>
          <cell r="I745">
            <v>37597</v>
          </cell>
          <cell r="J745">
            <v>34321750</v>
          </cell>
          <cell r="K745">
            <v>34321750</v>
          </cell>
          <cell r="L745">
            <v>34321750</v>
          </cell>
          <cell r="M745">
            <v>24507387.91</v>
          </cell>
          <cell r="N745">
            <v>9814362</v>
          </cell>
          <cell r="O745">
            <v>200506</v>
          </cell>
          <cell r="P745">
            <v>34321750</v>
          </cell>
          <cell r="Q745" t="str">
            <v>80</v>
          </cell>
          <cell r="R745" t="str">
            <v>Medicine</v>
          </cell>
          <cell r="T745" t="b">
            <v>0</v>
          </cell>
          <cell r="U745" t="b">
            <v>1</v>
          </cell>
          <cell r="V745" t="b">
            <v>0</v>
          </cell>
          <cell r="W745" t="str">
            <v>Asset Management</v>
          </cell>
          <cell r="X745">
            <v>6799898</v>
          </cell>
          <cell r="Y745">
            <v>3014464</v>
          </cell>
          <cell r="Z745">
            <v>24328388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 t="str">
            <v>10</v>
          </cell>
          <cell r="AH745" t="str">
            <v>NI</v>
          </cell>
          <cell r="AI745" t="str">
            <v>FullyF</v>
          </cell>
          <cell r="AJ745" t="str">
            <v>FF</v>
          </cell>
        </row>
        <row r="746">
          <cell r="A746" t="str">
            <v>0023019</v>
          </cell>
          <cell r="D746" t="str">
            <v>YHP ULTRASOUND MACHINE</v>
          </cell>
          <cell r="E746">
            <v>31382</v>
          </cell>
          <cell r="F746">
            <v>32324</v>
          </cell>
          <cell r="G746">
            <v>30136</v>
          </cell>
          <cell r="J746">
            <v>0</v>
          </cell>
          <cell r="K746">
            <v>71950</v>
          </cell>
          <cell r="L746">
            <v>71950</v>
          </cell>
          <cell r="M746">
            <v>0</v>
          </cell>
          <cell r="N746">
            <v>0</v>
          </cell>
          <cell r="O746">
            <v>200506</v>
          </cell>
          <cell r="P746">
            <v>71950</v>
          </cell>
          <cell r="Q746" t="str">
            <v>0</v>
          </cell>
          <cell r="R746" t="str">
            <v>UNASSIGNED</v>
          </cell>
          <cell r="T746" t="b">
            <v>1</v>
          </cell>
          <cell r="U746" t="b">
            <v>1</v>
          </cell>
          <cell r="V746" t="b">
            <v>1</v>
          </cell>
          <cell r="W746" t="str">
            <v>PLN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I746" t="str">
            <v>Tomb</v>
          </cell>
          <cell r="AJ746" t="str">
            <v>T</v>
          </cell>
        </row>
        <row r="747">
          <cell r="A747" t="str">
            <v>0023020</v>
          </cell>
          <cell r="D747" t="str">
            <v>REPLACEMENT KENNEL BETHANY</v>
          </cell>
          <cell r="E747">
            <v>31443</v>
          </cell>
          <cell r="F747">
            <v>32142</v>
          </cell>
          <cell r="G747">
            <v>30136</v>
          </cell>
          <cell r="J747">
            <v>0</v>
          </cell>
          <cell r="K747">
            <v>388019</v>
          </cell>
          <cell r="L747">
            <v>388019</v>
          </cell>
          <cell r="M747">
            <v>0</v>
          </cell>
          <cell r="N747">
            <v>0</v>
          </cell>
          <cell r="O747">
            <v>200506</v>
          </cell>
          <cell r="P747">
            <v>388019</v>
          </cell>
          <cell r="Q747" t="str">
            <v>0</v>
          </cell>
          <cell r="R747" t="str">
            <v>UNASSIGNED</v>
          </cell>
          <cell r="T747" t="b">
            <v>1</v>
          </cell>
          <cell r="U747" t="b">
            <v>1</v>
          </cell>
          <cell r="V747" t="b">
            <v>1</v>
          </cell>
          <cell r="W747" t="str">
            <v>MED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I747" t="str">
            <v>Tomb</v>
          </cell>
          <cell r="AJ747" t="str">
            <v>T</v>
          </cell>
        </row>
        <row r="748">
          <cell r="A748" t="str">
            <v>0023021</v>
          </cell>
          <cell r="D748" t="str">
            <v>LSOG BSMT HVAC - DAC</v>
          </cell>
          <cell r="E748">
            <v>31443</v>
          </cell>
          <cell r="F748">
            <v>33419</v>
          </cell>
          <cell r="G748">
            <v>32963</v>
          </cell>
          <cell r="I748">
            <v>34834</v>
          </cell>
          <cell r="J748">
            <v>117605</v>
          </cell>
          <cell r="K748">
            <v>117605</v>
          </cell>
          <cell r="L748">
            <v>117605</v>
          </cell>
          <cell r="M748">
            <v>117605.42</v>
          </cell>
          <cell r="N748">
            <v>0</v>
          </cell>
          <cell r="O748">
            <v>200506</v>
          </cell>
          <cell r="P748">
            <v>117605</v>
          </cell>
          <cell r="Q748" t="str">
            <v>08</v>
          </cell>
          <cell r="R748" t="str">
            <v>Medicine</v>
          </cell>
          <cell r="T748" t="b">
            <v>1</v>
          </cell>
          <cell r="U748" t="b">
            <v>1</v>
          </cell>
          <cell r="V748" t="b">
            <v>0</v>
          </cell>
          <cell r="W748" t="str">
            <v>MED</v>
          </cell>
          <cell r="X748">
            <v>0</v>
          </cell>
          <cell r="Y748">
            <v>0</v>
          </cell>
          <cell r="Z748">
            <v>117605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I748" t="str">
            <v>Tomb</v>
          </cell>
          <cell r="AJ748" t="str">
            <v>T</v>
          </cell>
        </row>
        <row r="749">
          <cell r="A749" t="str">
            <v>0023022</v>
          </cell>
          <cell r="D749" t="str">
            <v>STERLING CHEMISTRY LAB CORRIDORS</v>
          </cell>
          <cell r="E749">
            <v>31443</v>
          </cell>
          <cell r="F749">
            <v>32142</v>
          </cell>
          <cell r="G749">
            <v>30136</v>
          </cell>
          <cell r="J749">
            <v>0</v>
          </cell>
          <cell r="K749">
            <v>197565</v>
          </cell>
          <cell r="L749">
            <v>197565</v>
          </cell>
          <cell r="M749">
            <v>0</v>
          </cell>
          <cell r="N749">
            <v>0</v>
          </cell>
          <cell r="O749">
            <v>200506</v>
          </cell>
          <cell r="P749">
            <v>197565</v>
          </cell>
          <cell r="Q749" t="str">
            <v>0</v>
          </cell>
          <cell r="R749" t="str">
            <v>UNASSIGNED</v>
          </cell>
          <cell r="T749" t="b">
            <v>1</v>
          </cell>
          <cell r="U749" t="b">
            <v>1</v>
          </cell>
          <cell r="V749" t="b">
            <v>1</v>
          </cell>
          <cell r="W749" t="str">
            <v>PLN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I749" t="str">
            <v>Tomb</v>
          </cell>
          <cell r="AJ749" t="str">
            <v>T</v>
          </cell>
        </row>
        <row r="750">
          <cell r="A750" t="str">
            <v>0023023</v>
          </cell>
          <cell r="D750" t="str">
            <v>SCL N.W. QUADRANT</v>
          </cell>
          <cell r="E750">
            <v>31443</v>
          </cell>
          <cell r="F750">
            <v>33054</v>
          </cell>
          <cell r="G750">
            <v>30136</v>
          </cell>
          <cell r="I750">
            <v>32038</v>
          </cell>
          <cell r="J750">
            <v>3019874</v>
          </cell>
          <cell r="K750">
            <v>3019874</v>
          </cell>
          <cell r="L750">
            <v>3019874</v>
          </cell>
          <cell r="M750">
            <v>3019875.23</v>
          </cell>
          <cell r="N750">
            <v>0</v>
          </cell>
          <cell r="O750">
            <v>200506</v>
          </cell>
          <cell r="P750">
            <v>3019874</v>
          </cell>
          <cell r="Q750" t="str">
            <v>04</v>
          </cell>
          <cell r="R750" t="str">
            <v>Academic Space: Science</v>
          </cell>
          <cell r="T750" t="b">
            <v>0</v>
          </cell>
          <cell r="U750" t="b">
            <v>1</v>
          </cell>
          <cell r="V750" t="b">
            <v>0</v>
          </cell>
          <cell r="W750" t="str">
            <v>MGT</v>
          </cell>
          <cell r="X750">
            <v>0</v>
          </cell>
          <cell r="Y750">
            <v>0</v>
          </cell>
          <cell r="Z750">
            <v>2877874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I750" t="str">
            <v>Tomb</v>
          </cell>
          <cell r="AJ750" t="str">
            <v>T</v>
          </cell>
        </row>
        <row r="751">
          <cell r="A751" t="str">
            <v>0023024</v>
          </cell>
          <cell r="D751" t="str">
            <v>BAC SECURITY SYSTEM</v>
          </cell>
          <cell r="E751">
            <v>31443</v>
          </cell>
          <cell r="F751">
            <v>32142</v>
          </cell>
          <cell r="G751">
            <v>30136</v>
          </cell>
          <cell r="J751">
            <v>0</v>
          </cell>
          <cell r="K751">
            <v>110680</v>
          </cell>
          <cell r="L751">
            <v>110680</v>
          </cell>
          <cell r="M751">
            <v>0</v>
          </cell>
          <cell r="N751">
            <v>0</v>
          </cell>
          <cell r="O751">
            <v>200506</v>
          </cell>
          <cell r="P751">
            <v>110680</v>
          </cell>
          <cell r="Q751" t="str">
            <v>0</v>
          </cell>
          <cell r="R751" t="str">
            <v>UNASSIGNED</v>
          </cell>
          <cell r="T751" t="b">
            <v>1</v>
          </cell>
          <cell r="U751" t="b">
            <v>1</v>
          </cell>
          <cell r="V751" t="b">
            <v>1</v>
          </cell>
          <cell r="W751" t="str">
            <v>PLN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I751" t="str">
            <v>Tomb</v>
          </cell>
          <cell r="AJ751" t="str">
            <v>T</v>
          </cell>
        </row>
        <row r="752">
          <cell r="A752" t="str">
            <v>0023025</v>
          </cell>
          <cell r="D752" t="str">
            <v>BAC STORE RELOCATION</v>
          </cell>
          <cell r="E752">
            <v>31443</v>
          </cell>
          <cell r="F752">
            <v>32324</v>
          </cell>
          <cell r="G752">
            <v>30136</v>
          </cell>
          <cell r="J752">
            <v>0</v>
          </cell>
          <cell r="K752">
            <v>167524</v>
          </cell>
          <cell r="L752">
            <v>167524</v>
          </cell>
          <cell r="M752">
            <v>0</v>
          </cell>
          <cell r="N752">
            <v>0</v>
          </cell>
          <cell r="O752">
            <v>200506</v>
          </cell>
          <cell r="P752">
            <v>167524</v>
          </cell>
          <cell r="Q752" t="str">
            <v>0</v>
          </cell>
          <cell r="R752" t="str">
            <v>UNASSIGNED</v>
          </cell>
          <cell r="T752" t="b">
            <v>1</v>
          </cell>
          <cell r="U752" t="b">
            <v>1</v>
          </cell>
          <cell r="V752" t="b">
            <v>1</v>
          </cell>
          <cell r="W752" t="str">
            <v>PLN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I752" t="str">
            <v>Tomb</v>
          </cell>
          <cell r="AJ752" t="str">
            <v>T</v>
          </cell>
        </row>
        <row r="753">
          <cell r="A753" t="str">
            <v>0023026</v>
          </cell>
          <cell r="D753" t="str">
            <v>LANGUAGE LAB RENOVATIONS</v>
          </cell>
          <cell r="E753">
            <v>31471</v>
          </cell>
          <cell r="F753">
            <v>32325</v>
          </cell>
          <cell r="G753">
            <v>30136</v>
          </cell>
          <cell r="J753">
            <v>0</v>
          </cell>
          <cell r="K753">
            <v>411193</v>
          </cell>
          <cell r="L753">
            <v>411193</v>
          </cell>
          <cell r="M753">
            <v>0</v>
          </cell>
          <cell r="N753">
            <v>0</v>
          </cell>
          <cell r="O753">
            <v>200506</v>
          </cell>
          <cell r="P753">
            <v>411193</v>
          </cell>
          <cell r="Q753" t="str">
            <v>0</v>
          </cell>
          <cell r="R753" t="str">
            <v>UNASSIGNED</v>
          </cell>
          <cell r="T753" t="b">
            <v>1</v>
          </cell>
          <cell r="U753" t="b">
            <v>1</v>
          </cell>
          <cell r="V753" t="b">
            <v>1</v>
          </cell>
          <cell r="W753" t="str">
            <v>PLN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I753" t="str">
            <v>Tomb</v>
          </cell>
          <cell r="AJ753" t="str">
            <v>T</v>
          </cell>
        </row>
        <row r="754">
          <cell r="A754" t="str">
            <v>0023028</v>
          </cell>
          <cell r="D754" t="str">
            <v>BEINECKE FIRE PROTECTION</v>
          </cell>
          <cell r="E754">
            <v>31471</v>
          </cell>
          <cell r="F754">
            <v>33054</v>
          </cell>
          <cell r="G754">
            <v>30136</v>
          </cell>
          <cell r="J754">
            <v>0</v>
          </cell>
          <cell r="K754">
            <v>811064</v>
          </cell>
          <cell r="L754">
            <v>811064</v>
          </cell>
          <cell r="M754">
            <v>0</v>
          </cell>
          <cell r="N754">
            <v>0</v>
          </cell>
          <cell r="O754">
            <v>200506</v>
          </cell>
          <cell r="P754">
            <v>811064</v>
          </cell>
          <cell r="Q754" t="str">
            <v>0</v>
          </cell>
          <cell r="R754" t="str">
            <v>UNASSIGNED</v>
          </cell>
          <cell r="T754" t="b">
            <v>1</v>
          </cell>
          <cell r="U754" t="b">
            <v>1</v>
          </cell>
          <cell r="V754" t="b">
            <v>1</v>
          </cell>
          <cell r="W754" t="str">
            <v>MGT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I754" t="str">
            <v>Tomb</v>
          </cell>
          <cell r="AJ754" t="str">
            <v>T</v>
          </cell>
        </row>
        <row r="755">
          <cell r="A755" t="str">
            <v>0023029</v>
          </cell>
          <cell r="B755" t="str">
            <v>F86013107</v>
          </cell>
          <cell r="C755" t="str">
            <v>86013107</v>
          </cell>
          <cell r="D755" t="str">
            <v>PHASE III RENOVATIONS</v>
          </cell>
          <cell r="E755">
            <v>31443</v>
          </cell>
          <cell r="F755">
            <v>33054</v>
          </cell>
          <cell r="G755">
            <v>32933</v>
          </cell>
          <cell r="I755">
            <v>37597</v>
          </cell>
          <cell r="J755">
            <v>6650368</v>
          </cell>
          <cell r="K755">
            <v>6650368</v>
          </cell>
          <cell r="L755">
            <v>6650368</v>
          </cell>
          <cell r="M755">
            <v>0</v>
          </cell>
          <cell r="N755">
            <v>6650368</v>
          </cell>
          <cell r="O755">
            <v>200506</v>
          </cell>
          <cell r="P755">
            <v>6650368</v>
          </cell>
          <cell r="Q755" t="str">
            <v>61</v>
          </cell>
          <cell r="R755" t="str">
            <v>Admin&amp;Other Other</v>
          </cell>
          <cell r="T755" t="b">
            <v>0</v>
          </cell>
          <cell r="U755" t="b">
            <v>1</v>
          </cell>
          <cell r="V755" t="b">
            <v>0</v>
          </cell>
          <cell r="W755" t="str">
            <v>Accounting And Contracts</v>
          </cell>
          <cell r="X755">
            <v>6650368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 t="str">
            <v>10</v>
          </cell>
          <cell r="AH755" t="str">
            <v>CM</v>
          </cell>
          <cell r="AI755" t="str">
            <v>FullyF</v>
          </cell>
          <cell r="AJ755" t="str">
            <v>FF</v>
          </cell>
        </row>
        <row r="756">
          <cell r="A756" t="str">
            <v>0023030</v>
          </cell>
          <cell r="B756" t="str">
            <v>F86013108</v>
          </cell>
          <cell r="C756" t="str">
            <v>86013108</v>
          </cell>
          <cell r="D756" t="str">
            <v>STERLING POWER PLANT RENOV.</v>
          </cell>
          <cell r="E756">
            <v>31443</v>
          </cell>
          <cell r="G756">
            <v>33419</v>
          </cell>
          <cell r="I756">
            <v>37597</v>
          </cell>
          <cell r="J756">
            <v>9951116</v>
          </cell>
          <cell r="K756">
            <v>9951116</v>
          </cell>
          <cell r="L756">
            <v>9951116</v>
          </cell>
          <cell r="M756">
            <v>0</v>
          </cell>
          <cell r="N756">
            <v>9951116</v>
          </cell>
          <cell r="O756">
            <v>200506</v>
          </cell>
          <cell r="P756">
            <v>9951116</v>
          </cell>
          <cell r="Q756" t="str">
            <v>66</v>
          </cell>
          <cell r="R756" t="str">
            <v>Admin&amp;Other YSM Utilities</v>
          </cell>
          <cell r="S756" t="str">
            <v>POWER PLANTS AND UTILITY DISTRIBUTION SYSTEMS</v>
          </cell>
          <cell r="T756" t="b">
            <v>0</v>
          </cell>
          <cell r="U756" t="b">
            <v>1</v>
          </cell>
          <cell r="V756" t="b">
            <v>0</v>
          </cell>
          <cell r="W756" t="str">
            <v>Accounting And Contracts</v>
          </cell>
          <cell r="X756">
            <v>9951116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 t="str">
            <v>10</v>
          </cell>
          <cell r="AH756" t="str">
            <v>UT</v>
          </cell>
          <cell r="AI756" t="str">
            <v>FullyF</v>
          </cell>
          <cell r="AJ756" t="str">
            <v>FF</v>
          </cell>
        </row>
        <row r="757">
          <cell r="A757" t="str">
            <v>0023031</v>
          </cell>
          <cell r="B757" t="str">
            <v>F86030101</v>
          </cell>
          <cell r="C757" t="str">
            <v>86030101</v>
          </cell>
          <cell r="D757" t="str">
            <v>BECTON BASEMENT</v>
          </cell>
          <cell r="E757">
            <v>31472</v>
          </cell>
          <cell r="F757">
            <v>32324</v>
          </cell>
          <cell r="G757">
            <v>33054</v>
          </cell>
          <cell r="I757">
            <v>37597</v>
          </cell>
          <cell r="J757">
            <v>722866</v>
          </cell>
          <cell r="K757">
            <v>722866</v>
          </cell>
          <cell r="L757">
            <v>722866</v>
          </cell>
          <cell r="M757">
            <v>0</v>
          </cell>
          <cell r="N757">
            <v>722866</v>
          </cell>
          <cell r="O757">
            <v>200506</v>
          </cell>
          <cell r="P757">
            <v>722866</v>
          </cell>
          <cell r="Q757" t="str">
            <v>24</v>
          </cell>
          <cell r="R757" t="str">
            <v>Eng&amp;ApplSci</v>
          </cell>
          <cell r="T757" t="b">
            <v>0</v>
          </cell>
          <cell r="U757" t="b">
            <v>1</v>
          </cell>
          <cell r="V757" t="b">
            <v>0</v>
          </cell>
          <cell r="W757" t="str">
            <v>Accounting And Contracts</v>
          </cell>
          <cell r="X757">
            <v>722866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 t="str">
            <v>20</v>
          </cell>
          <cell r="AH757" t="str">
            <v>PR</v>
          </cell>
          <cell r="AI757" t="str">
            <v>FullyF</v>
          </cell>
          <cell r="AJ757" t="str">
            <v>FF</v>
          </cell>
        </row>
        <row r="758">
          <cell r="A758" t="str">
            <v>0023032</v>
          </cell>
          <cell r="B758" t="str">
            <v>C86030101</v>
          </cell>
          <cell r="C758" t="str">
            <v>86030101</v>
          </cell>
          <cell r="D758" t="str">
            <v>MANSFIELD ST 125 PURCHASE</v>
          </cell>
          <cell r="E758">
            <v>31472</v>
          </cell>
          <cell r="F758">
            <v>32324</v>
          </cell>
          <cell r="G758">
            <v>31593</v>
          </cell>
          <cell r="I758">
            <v>33053</v>
          </cell>
          <cell r="J758">
            <v>180012</v>
          </cell>
          <cell r="K758">
            <v>180012</v>
          </cell>
          <cell r="L758">
            <v>180012</v>
          </cell>
          <cell r="M758">
            <v>0</v>
          </cell>
          <cell r="N758">
            <v>180012</v>
          </cell>
          <cell r="O758">
            <v>200506</v>
          </cell>
          <cell r="P758">
            <v>180012</v>
          </cell>
          <cell r="Q758" t="str">
            <v>61</v>
          </cell>
          <cell r="R758" t="str">
            <v>Admin&amp;Other Other</v>
          </cell>
          <cell r="T758" t="b">
            <v>0</v>
          </cell>
          <cell r="U758" t="b">
            <v>1</v>
          </cell>
          <cell r="V758" t="b">
            <v>0</v>
          </cell>
          <cell r="W758" t="str">
            <v>Finance-General Administration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 t="str">
            <v>60</v>
          </cell>
          <cell r="AH758" t="str">
            <v>AC</v>
          </cell>
          <cell r="AI758" t="str">
            <v>FullyF</v>
          </cell>
          <cell r="AJ758" t="str">
            <v>FF</v>
          </cell>
        </row>
        <row r="759">
          <cell r="A759" t="str">
            <v>0023033</v>
          </cell>
          <cell r="D759" t="str">
            <v>AYA - 232 YORK ST 2ND FLR</v>
          </cell>
          <cell r="E759">
            <v>31472</v>
          </cell>
          <cell r="F759">
            <v>32325</v>
          </cell>
          <cell r="G759">
            <v>30136</v>
          </cell>
          <cell r="I759">
            <v>30136</v>
          </cell>
          <cell r="J759">
            <v>36095</v>
          </cell>
          <cell r="K759">
            <v>36094</v>
          </cell>
          <cell r="L759">
            <v>36094</v>
          </cell>
          <cell r="M759">
            <v>36094.160000000003</v>
          </cell>
          <cell r="N759">
            <v>0</v>
          </cell>
          <cell r="O759">
            <v>200506</v>
          </cell>
          <cell r="P759">
            <v>36094</v>
          </cell>
          <cell r="Q759" t="str">
            <v>12</v>
          </cell>
          <cell r="R759" t="str">
            <v>Administrative &amp; University-Wide</v>
          </cell>
          <cell r="T759" t="b">
            <v>0</v>
          </cell>
          <cell r="U759" t="b">
            <v>1</v>
          </cell>
          <cell r="V759" t="b">
            <v>0</v>
          </cell>
          <cell r="W759" t="str">
            <v>MGT</v>
          </cell>
          <cell r="X759">
            <v>0</v>
          </cell>
          <cell r="Y759">
            <v>0</v>
          </cell>
          <cell r="Z759">
            <v>36095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I759" t="str">
            <v>Tomb</v>
          </cell>
          <cell r="AJ759" t="str">
            <v>T</v>
          </cell>
        </row>
        <row r="760">
          <cell r="A760" t="str">
            <v>0023034</v>
          </cell>
          <cell r="D760" t="str">
            <v>DRAMA SCHOOL TRUCK</v>
          </cell>
          <cell r="E760">
            <v>31472</v>
          </cell>
          <cell r="F760">
            <v>32324</v>
          </cell>
          <cell r="G760">
            <v>30136</v>
          </cell>
          <cell r="J760">
            <v>0</v>
          </cell>
          <cell r="K760">
            <v>13721</v>
          </cell>
          <cell r="L760">
            <v>13721</v>
          </cell>
          <cell r="M760">
            <v>0</v>
          </cell>
          <cell r="N760">
            <v>0</v>
          </cell>
          <cell r="O760">
            <v>200506</v>
          </cell>
          <cell r="P760">
            <v>13721</v>
          </cell>
          <cell r="Q760" t="str">
            <v>0</v>
          </cell>
          <cell r="R760" t="str">
            <v>UNASSIGNED</v>
          </cell>
          <cell r="T760" t="b">
            <v>1</v>
          </cell>
          <cell r="U760" t="b">
            <v>1</v>
          </cell>
          <cell r="V760" t="b">
            <v>1</v>
          </cell>
          <cell r="W760" t="str">
            <v>FIN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I760" t="str">
            <v>Tomb</v>
          </cell>
          <cell r="AJ760" t="str">
            <v>T</v>
          </cell>
        </row>
        <row r="761">
          <cell r="A761" t="str">
            <v>0023035</v>
          </cell>
          <cell r="B761" t="str">
            <v>F86030103</v>
          </cell>
          <cell r="C761" t="str">
            <v>86030103</v>
          </cell>
          <cell r="D761" t="str">
            <v>HEALTH CENTER SPRINKLER SYSTEM</v>
          </cell>
          <cell r="E761">
            <v>31472</v>
          </cell>
          <cell r="F761">
            <v>32324</v>
          </cell>
          <cell r="G761">
            <v>33423</v>
          </cell>
          <cell r="I761">
            <v>33053</v>
          </cell>
          <cell r="J761">
            <v>301112</v>
          </cell>
          <cell r="K761">
            <v>301112</v>
          </cell>
          <cell r="L761">
            <v>301112</v>
          </cell>
          <cell r="M761">
            <v>0</v>
          </cell>
          <cell r="N761">
            <v>301112</v>
          </cell>
          <cell r="O761">
            <v>200506</v>
          </cell>
          <cell r="P761">
            <v>301112</v>
          </cell>
          <cell r="Q761" t="str">
            <v>13</v>
          </cell>
          <cell r="R761" t="str">
            <v>Other</v>
          </cell>
          <cell r="T761" t="b">
            <v>1</v>
          </cell>
          <cell r="U761" t="b">
            <v>1</v>
          </cell>
          <cell r="V761" t="b">
            <v>0</v>
          </cell>
          <cell r="W761" t="str">
            <v>Accounting And Contracts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I761" t="str">
            <v>Tomb</v>
          </cell>
          <cell r="AJ761" t="str">
            <v>T</v>
          </cell>
        </row>
        <row r="762">
          <cell r="A762" t="str">
            <v>0023037</v>
          </cell>
          <cell r="D762" t="str">
            <v>SILLIMAN HEATING II</v>
          </cell>
          <cell r="E762">
            <v>31472</v>
          </cell>
          <cell r="F762">
            <v>31777</v>
          </cell>
          <cell r="G762">
            <v>33328</v>
          </cell>
          <cell r="J762">
            <v>0</v>
          </cell>
          <cell r="K762">
            <v>93515</v>
          </cell>
          <cell r="L762">
            <v>93515</v>
          </cell>
          <cell r="M762">
            <v>0</v>
          </cell>
          <cell r="N762">
            <v>0</v>
          </cell>
          <cell r="O762">
            <v>200506</v>
          </cell>
          <cell r="P762">
            <v>93515</v>
          </cell>
          <cell r="Q762" t="str">
            <v>0</v>
          </cell>
          <cell r="R762" t="str">
            <v>UNASSIGNED</v>
          </cell>
          <cell r="T762" t="b">
            <v>1</v>
          </cell>
          <cell r="U762" t="b">
            <v>1</v>
          </cell>
          <cell r="V762" t="b">
            <v>1</v>
          </cell>
          <cell r="W762" t="str">
            <v>PLN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I762" t="str">
            <v>Tomb</v>
          </cell>
          <cell r="AJ762" t="str">
            <v>T</v>
          </cell>
        </row>
        <row r="763">
          <cell r="A763" t="str">
            <v>0023038</v>
          </cell>
          <cell r="D763" t="str">
            <v>TEACHER'S INST. COPIER</v>
          </cell>
          <cell r="E763">
            <v>31533</v>
          </cell>
          <cell r="F763">
            <v>32324</v>
          </cell>
          <cell r="G763">
            <v>30136</v>
          </cell>
          <cell r="J763">
            <v>0</v>
          </cell>
          <cell r="K763">
            <v>3401</v>
          </cell>
          <cell r="L763">
            <v>3401</v>
          </cell>
          <cell r="M763">
            <v>0</v>
          </cell>
          <cell r="N763">
            <v>0</v>
          </cell>
          <cell r="O763">
            <v>200506</v>
          </cell>
          <cell r="P763">
            <v>3401</v>
          </cell>
          <cell r="Q763" t="str">
            <v>0</v>
          </cell>
          <cell r="R763" t="str">
            <v>UNASSIGNED</v>
          </cell>
          <cell r="T763" t="b">
            <v>1</v>
          </cell>
          <cell r="U763" t="b">
            <v>1</v>
          </cell>
          <cell r="V763" t="b">
            <v>1</v>
          </cell>
          <cell r="W763" t="str">
            <v>FIN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I763" t="str">
            <v>Tomb</v>
          </cell>
          <cell r="AJ763" t="str">
            <v>T</v>
          </cell>
        </row>
        <row r="764">
          <cell r="A764" t="str">
            <v>0023039</v>
          </cell>
          <cell r="B764" t="str">
            <v>F86050101</v>
          </cell>
          <cell r="C764" t="str">
            <v>86050101</v>
          </cell>
          <cell r="D764" t="str">
            <v>DUNHAM UPPER FLOORS - MATH</v>
          </cell>
          <cell r="E764">
            <v>31533</v>
          </cell>
          <cell r="F764">
            <v>33054</v>
          </cell>
          <cell r="G764">
            <v>32933</v>
          </cell>
          <cell r="I764">
            <v>37597</v>
          </cell>
          <cell r="J764">
            <v>850667</v>
          </cell>
          <cell r="K764">
            <v>850667</v>
          </cell>
          <cell r="L764">
            <v>850667</v>
          </cell>
          <cell r="M764">
            <v>0</v>
          </cell>
          <cell r="N764">
            <v>850667</v>
          </cell>
          <cell r="O764">
            <v>200506</v>
          </cell>
          <cell r="P764">
            <v>850667</v>
          </cell>
          <cell r="Q764" t="str">
            <v>24</v>
          </cell>
          <cell r="R764" t="str">
            <v>Eng&amp;ApplSci</v>
          </cell>
          <cell r="T764" t="b">
            <v>0</v>
          </cell>
          <cell r="U764" t="b">
            <v>1</v>
          </cell>
          <cell r="V764" t="b">
            <v>0</v>
          </cell>
          <cell r="W764" t="str">
            <v>Accounting And Contracts</v>
          </cell>
          <cell r="X764">
            <v>800667</v>
          </cell>
          <cell r="Y764">
            <v>50000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 t="str">
            <v>20</v>
          </cell>
          <cell r="AH764" t="str">
            <v>PR</v>
          </cell>
          <cell r="AI764" t="str">
            <v>FullyF</v>
          </cell>
          <cell r="AJ764" t="str">
            <v>FF</v>
          </cell>
        </row>
        <row r="765">
          <cell r="A765" t="str">
            <v>0023040</v>
          </cell>
          <cell r="B765" t="str">
            <v>P89053107</v>
          </cell>
          <cell r="C765" t="str">
            <v>89053107</v>
          </cell>
          <cell r="D765" t="str">
            <v>DUNHAM UPPER FLOORS - PSYCHOLOGY</v>
          </cell>
          <cell r="E765">
            <v>31533</v>
          </cell>
          <cell r="F765">
            <v>33054</v>
          </cell>
          <cell r="G765">
            <v>33054</v>
          </cell>
          <cell r="I765">
            <v>37597</v>
          </cell>
          <cell r="J765">
            <v>1287918</v>
          </cell>
          <cell r="K765">
            <v>1287918</v>
          </cell>
          <cell r="L765">
            <v>1287918</v>
          </cell>
          <cell r="M765">
            <v>0</v>
          </cell>
          <cell r="N765">
            <v>1287918</v>
          </cell>
          <cell r="O765">
            <v>200506</v>
          </cell>
          <cell r="P765">
            <v>1287918</v>
          </cell>
          <cell r="Q765" t="str">
            <v>24</v>
          </cell>
          <cell r="R765" t="str">
            <v>Eng&amp;ApplSci</v>
          </cell>
          <cell r="T765" t="b">
            <v>0</v>
          </cell>
          <cell r="U765" t="b">
            <v>1</v>
          </cell>
          <cell r="V765" t="b">
            <v>0</v>
          </cell>
          <cell r="W765" t="str">
            <v>Accounting And Contracts</v>
          </cell>
          <cell r="X765">
            <v>1287918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 t="str">
            <v>20</v>
          </cell>
          <cell r="AH765" t="str">
            <v>PR</v>
          </cell>
          <cell r="AI765" t="str">
            <v>FullyF</v>
          </cell>
          <cell r="AJ765" t="str">
            <v>FF</v>
          </cell>
        </row>
        <row r="766">
          <cell r="A766" t="str">
            <v>0023041</v>
          </cell>
          <cell r="B766" t="str">
            <v>F86050102</v>
          </cell>
          <cell r="C766" t="str">
            <v>86050102</v>
          </cell>
          <cell r="D766" t="str">
            <v>WALL ST 82-90 UPPER FLOORS</v>
          </cell>
          <cell r="E766">
            <v>31533</v>
          </cell>
          <cell r="G766">
            <v>33298</v>
          </cell>
          <cell r="I766">
            <v>37597</v>
          </cell>
          <cell r="J766">
            <v>3917446</v>
          </cell>
          <cell r="K766">
            <v>3917446</v>
          </cell>
          <cell r="L766">
            <v>3917446</v>
          </cell>
          <cell r="M766">
            <v>174880</v>
          </cell>
          <cell r="N766">
            <v>3742566</v>
          </cell>
          <cell r="O766">
            <v>200506</v>
          </cell>
          <cell r="P766">
            <v>3917446</v>
          </cell>
          <cell r="Q766" t="str">
            <v>29</v>
          </cell>
          <cell r="R766" t="str">
            <v>Music</v>
          </cell>
          <cell r="T766" t="b">
            <v>0</v>
          </cell>
          <cell r="U766" t="b">
            <v>1</v>
          </cell>
          <cell r="V766" t="b">
            <v>0</v>
          </cell>
          <cell r="W766" t="str">
            <v>Accounting And Contracts</v>
          </cell>
          <cell r="X766">
            <v>3383272</v>
          </cell>
          <cell r="Y766">
            <v>359294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 t="str">
            <v>20</v>
          </cell>
          <cell r="AH766" t="str">
            <v>PR</v>
          </cell>
          <cell r="AI766" t="str">
            <v>FullyF</v>
          </cell>
          <cell r="AJ766" t="str">
            <v>FF</v>
          </cell>
        </row>
        <row r="767">
          <cell r="A767" t="str">
            <v>0023042</v>
          </cell>
          <cell r="D767" t="str">
            <v>HISTORY OF ART COPY MACHINE</v>
          </cell>
          <cell r="E767">
            <v>31533</v>
          </cell>
          <cell r="F767">
            <v>32324</v>
          </cell>
          <cell r="G767">
            <v>30136</v>
          </cell>
          <cell r="J767">
            <v>0</v>
          </cell>
          <cell r="K767">
            <v>7604</v>
          </cell>
          <cell r="L767">
            <v>7604</v>
          </cell>
          <cell r="M767">
            <v>0</v>
          </cell>
          <cell r="N767">
            <v>0</v>
          </cell>
          <cell r="O767">
            <v>200506</v>
          </cell>
          <cell r="P767">
            <v>7604</v>
          </cell>
          <cell r="Q767" t="str">
            <v>0</v>
          </cell>
          <cell r="R767" t="str">
            <v>UNASSIGNED</v>
          </cell>
          <cell r="T767" t="b">
            <v>1</v>
          </cell>
          <cell r="U767" t="b">
            <v>1</v>
          </cell>
          <cell r="V767" t="b">
            <v>1</v>
          </cell>
          <cell r="W767" t="str">
            <v>FIN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I767" t="str">
            <v>Tomb</v>
          </cell>
          <cell r="AJ767" t="str">
            <v>T</v>
          </cell>
        </row>
        <row r="768">
          <cell r="A768" t="str">
            <v>0023043</v>
          </cell>
          <cell r="D768" t="str">
            <v>VA MED CTR NEUROLOGY LABS</v>
          </cell>
          <cell r="E768">
            <v>31564</v>
          </cell>
          <cell r="F768">
            <v>33054</v>
          </cell>
          <cell r="G768">
            <v>30136</v>
          </cell>
          <cell r="I768">
            <v>34834</v>
          </cell>
          <cell r="J768">
            <v>1526153</v>
          </cell>
          <cell r="K768">
            <v>1526153</v>
          </cell>
          <cell r="L768">
            <v>1526153</v>
          </cell>
          <cell r="M768">
            <v>1526153.14</v>
          </cell>
          <cell r="N768">
            <v>0</v>
          </cell>
          <cell r="O768">
            <v>200506</v>
          </cell>
          <cell r="P768">
            <v>1526153</v>
          </cell>
          <cell r="Q768" t="str">
            <v>08</v>
          </cell>
          <cell r="R768" t="str">
            <v>Medicine</v>
          </cell>
          <cell r="T768" t="b">
            <v>0</v>
          </cell>
          <cell r="U768" t="b">
            <v>1</v>
          </cell>
          <cell r="V768" t="b">
            <v>1</v>
          </cell>
          <cell r="W768" t="str">
            <v>MED</v>
          </cell>
          <cell r="X768">
            <v>0</v>
          </cell>
          <cell r="Y768">
            <v>0</v>
          </cell>
          <cell r="Z768">
            <v>750000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I768" t="str">
            <v>Tomb</v>
          </cell>
          <cell r="AJ768" t="str">
            <v>T</v>
          </cell>
        </row>
        <row r="769">
          <cell r="A769" t="str">
            <v>0023044</v>
          </cell>
          <cell r="D769" t="str">
            <v>ELECTRICAL EXT BECTON TO CENTRAL</v>
          </cell>
          <cell r="E769">
            <v>31564</v>
          </cell>
          <cell r="F769">
            <v>32325</v>
          </cell>
          <cell r="G769">
            <v>30136</v>
          </cell>
          <cell r="I769">
            <v>30136</v>
          </cell>
          <cell r="J769">
            <v>274952</v>
          </cell>
          <cell r="K769">
            <v>274952</v>
          </cell>
          <cell r="L769">
            <v>274952</v>
          </cell>
          <cell r="M769">
            <v>0</v>
          </cell>
          <cell r="N769">
            <v>274952</v>
          </cell>
          <cell r="O769">
            <v>200506</v>
          </cell>
          <cell r="P769">
            <v>274952</v>
          </cell>
          <cell r="Q769" t="str">
            <v>0</v>
          </cell>
          <cell r="R769" t="str">
            <v>UNASSIGNED</v>
          </cell>
          <cell r="T769" t="b">
            <v>1</v>
          </cell>
          <cell r="U769" t="b">
            <v>1</v>
          </cell>
          <cell r="V769" t="b">
            <v>1</v>
          </cell>
          <cell r="W769" t="str">
            <v>PLN</v>
          </cell>
          <cell r="X769">
            <v>274952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I769" t="str">
            <v>Tomb</v>
          </cell>
          <cell r="AJ769" t="str">
            <v>T</v>
          </cell>
        </row>
        <row r="770">
          <cell r="A770" t="str">
            <v>0023046</v>
          </cell>
          <cell r="D770" t="str">
            <v>HASKINS LAB RENOVATION</v>
          </cell>
          <cell r="E770">
            <v>31564</v>
          </cell>
          <cell r="F770">
            <v>32324</v>
          </cell>
          <cell r="G770">
            <v>30136</v>
          </cell>
          <cell r="I770">
            <v>33053</v>
          </cell>
          <cell r="J770">
            <v>9900</v>
          </cell>
          <cell r="K770">
            <v>9900</v>
          </cell>
          <cell r="L770">
            <v>9900</v>
          </cell>
          <cell r="M770">
            <v>0</v>
          </cell>
          <cell r="N770">
            <v>9900</v>
          </cell>
          <cell r="O770">
            <v>200506</v>
          </cell>
          <cell r="P770">
            <v>9900</v>
          </cell>
          <cell r="Q770" t="str">
            <v>13</v>
          </cell>
          <cell r="R770" t="str">
            <v>Other</v>
          </cell>
          <cell r="T770" t="b">
            <v>1</v>
          </cell>
          <cell r="U770" t="b">
            <v>1</v>
          </cell>
          <cell r="V770" t="b">
            <v>0</v>
          </cell>
          <cell r="W770" t="str">
            <v>FIN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I770" t="str">
            <v>Tomb</v>
          </cell>
          <cell r="AJ770" t="str">
            <v>T</v>
          </cell>
        </row>
        <row r="771">
          <cell r="A771" t="str">
            <v>0023047</v>
          </cell>
          <cell r="D771" t="str">
            <v>YORK 266 UPSTAIRS RENOVATIONS</v>
          </cell>
          <cell r="E771">
            <v>31564</v>
          </cell>
          <cell r="F771">
            <v>32324</v>
          </cell>
          <cell r="G771">
            <v>30136</v>
          </cell>
          <cell r="J771">
            <v>0</v>
          </cell>
          <cell r="K771">
            <v>12531</v>
          </cell>
          <cell r="L771">
            <v>12531</v>
          </cell>
          <cell r="M771">
            <v>0</v>
          </cell>
          <cell r="N771">
            <v>0</v>
          </cell>
          <cell r="O771">
            <v>200506</v>
          </cell>
          <cell r="P771">
            <v>12531</v>
          </cell>
          <cell r="Q771" t="str">
            <v>0</v>
          </cell>
          <cell r="R771" t="str">
            <v>UNASSIGNED</v>
          </cell>
          <cell r="T771" t="b">
            <v>1</v>
          </cell>
          <cell r="U771" t="b">
            <v>1</v>
          </cell>
          <cell r="V771" t="b">
            <v>1</v>
          </cell>
          <cell r="W771" t="str">
            <v>FIN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I771" t="str">
            <v>Tomb</v>
          </cell>
          <cell r="AJ771" t="str">
            <v>T</v>
          </cell>
        </row>
        <row r="772">
          <cell r="A772" t="str">
            <v>0023048</v>
          </cell>
          <cell r="D772" t="str">
            <v>PROSPECT GARDENS ACQUISITION</v>
          </cell>
          <cell r="E772">
            <v>31564</v>
          </cell>
          <cell r="F772">
            <v>32324</v>
          </cell>
          <cell r="G772">
            <v>30136</v>
          </cell>
          <cell r="I772">
            <v>33053</v>
          </cell>
          <cell r="J772">
            <v>400000</v>
          </cell>
          <cell r="K772">
            <v>400000</v>
          </cell>
          <cell r="L772">
            <v>400000</v>
          </cell>
          <cell r="M772">
            <v>0</v>
          </cell>
          <cell r="N772">
            <v>400000</v>
          </cell>
          <cell r="O772">
            <v>200506</v>
          </cell>
          <cell r="P772">
            <v>400000</v>
          </cell>
          <cell r="Q772" t="str">
            <v>13</v>
          </cell>
          <cell r="R772" t="str">
            <v>Other</v>
          </cell>
          <cell r="T772" t="b">
            <v>1</v>
          </cell>
          <cell r="U772" t="b">
            <v>1</v>
          </cell>
          <cell r="V772" t="b">
            <v>0</v>
          </cell>
          <cell r="W772" t="str">
            <v>FIN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I772" t="str">
            <v>Tomb</v>
          </cell>
          <cell r="AJ772" t="str">
            <v>T</v>
          </cell>
        </row>
        <row r="773">
          <cell r="A773" t="str">
            <v>0023049</v>
          </cell>
          <cell r="D773" t="str">
            <v>IVY MANOR ACQUISITION</v>
          </cell>
          <cell r="E773">
            <v>31564</v>
          </cell>
          <cell r="F773">
            <v>32324</v>
          </cell>
          <cell r="G773">
            <v>30136</v>
          </cell>
          <cell r="I773">
            <v>33053</v>
          </cell>
          <cell r="J773">
            <v>194751</v>
          </cell>
          <cell r="K773">
            <v>194751</v>
          </cell>
          <cell r="L773">
            <v>194751</v>
          </cell>
          <cell r="M773">
            <v>0</v>
          </cell>
          <cell r="N773">
            <v>194751</v>
          </cell>
          <cell r="O773">
            <v>200506</v>
          </cell>
          <cell r="P773">
            <v>194751</v>
          </cell>
          <cell r="Q773" t="str">
            <v>13</v>
          </cell>
          <cell r="R773" t="str">
            <v>Other</v>
          </cell>
          <cell r="T773" t="b">
            <v>1</v>
          </cell>
          <cell r="U773" t="b">
            <v>1</v>
          </cell>
          <cell r="V773" t="b">
            <v>0</v>
          </cell>
          <cell r="W773" t="str">
            <v>FIN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I773" t="str">
            <v>Tomb</v>
          </cell>
          <cell r="AJ773" t="str">
            <v>T</v>
          </cell>
        </row>
        <row r="774">
          <cell r="A774" t="str">
            <v>0023050</v>
          </cell>
          <cell r="D774" t="str">
            <v>OML - MEDIA PROP - 151</v>
          </cell>
          <cell r="E774">
            <v>31564</v>
          </cell>
          <cell r="F774">
            <v>32325</v>
          </cell>
          <cell r="G774">
            <v>30136</v>
          </cell>
          <cell r="J774">
            <v>0</v>
          </cell>
          <cell r="K774">
            <v>287479</v>
          </cell>
          <cell r="L774">
            <v>287479</v>
          </cell>
          <cell r="M774">
            <v>0</v>
          </cell>
          <cell r="N774">
            <v>0</v>
          </cell>
          <cell r="O774">
            <v>200506</v>
          </cell>
          <cell r="P774">
            <v>287479</v>
          </cell>
          <cell r="Q774" t="str">
            <v>0</v>
          </cell>
          <cell r="R774" t="str">
            <v>UNASSIGNED</v>
          </cell>
          <cell r="T774" t="b">
            <v>1</v>
          </cell>
          <cell r="U774" t="b">
            <v>1</v>
          </cell>
          <cell r="V774" t="b">
            <v>1</v>
          </cell>
          <cell r="W774" t="str">
            <v>MGT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I774" t="str">
            <v>Tomb</v>
          </cell>
          <cell r="AJ774" t="str">
            <v>T</v>
          </cell>
        </row>
        <row r="775">
          <cell r="A775" t="str">
            <v>0023051</v>
          </cell>
          <cell r="D775" t="str">
            <v>OML - DELLAPORTA</v>
          </cell>
          <cell r="E775">
            <v>31625</v>
          </cell>
          <cell r="F775">
            <v>32508</v>
          </cell>
          <cell r="G775">
            <v>30136</v>
          </cell>
          <cell r="I775">
            <v>33745</v>
          </cell>
          <cell r="J775">
            <v>431834</v>
          </cell>
          <cell r="K775">
            <v>431834</v>
          </cell>
          <cell r="L775">
            <v>431834</v>
          </cell>
          <cell r="M775">
            <v>439894.38</v>
          </cell>
          <cell r="N775">
            <v>0</v>
          </cell>
          <cell r="O775">
            <v>200506</v>
          </cell>
          <cell r="P775">
            <v>431834</v>
          </cell>
          <cell r="Q775" t="str">
            <v>04</v>
          </cell>
          <cell r="R775" t="str">
            <v>Academic Space: Science</v>
          </cell>
          <cell r="T775" t="b">
            <v>0</v>
          </cell>
          <cell r="U775" t="b">
            <v>1</v>
          </cell>
          <cell r="V775" t="b">
            <v>0</v>
          </cell>
          <cell r="W775" t="str">
            <v>MGT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I775" t="str">
            <v>Tomb</v>
          </cell>
          <cell r="AJ775" t="str">
            <v>T</v>
          </cell>
        </row>
        <row r="776">
          <cell r="A776" t="str">
            <v>0023052</v>
          </cell>
          <cell r="D776" t="str">
            <v>OML - CHEUNG</v>
          </cell>
          <cell r="E776">
            <v>31625</v>
          </cell>
          <cell r="F776">
            <v>33054</v>
          </cell>
          <cell r="G776">
            <v>30136</v>
          </cell>
          <cell r="I776">
            <v>31842</v>
          </cell>
          <cell r="J776">
            <v>293234</v>
          </cell>
          <cell r="K776">
            <v>293234</v>
          </cell>
          <cell r="L776">
            <v>293234</v>
          </cell>
          <cell r="M776">
            <v>295647.96000000002</v>
          </cell>
          <cell r="N776">
            <v>0</v>
          </cell>
          <cell r="O776">
            <v>200506</v>
          </cell>
          <cell r="P776">
            <v>293234</v>
          </cell>
          <cell r="Q776" t="str">
            <v>04</v>
          </cell>
          <cell r="R776" t="str">
            <v>Academic Space: Science</v>
          </cell>
          <cell r="T776" t="b">
            <v>0</v>
          </cell>
          <cell r="U776" t="b">
            <v>1</v>
          </cell>
          <cell r="V776" t="b">
            <v>0</v>
          </cell>
          <cell r="W776" t="str">
            <v>PLN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I776" t="str">
            <v>Tomb</v>
          </cell>
          <cell r="AJ776" t="str">
            <v>T</v>
          </cell>
        </row>
        <row r="777">
          <cell r="A777" t="str">
            <v>0023053</v>
          </cell>
          <cell r="D777" t="str">
            <v>OML - SUSSEX</v>
          </cell>
          <cell r="E777">
            <v>31625</v>
          </cell>
          <cell r="F777">
            <v>33054</v>
          </cell>
          <cell r="G777">
            <v>33328</v>
          </cell>
          <cell r="I777">
            <v>32574</v>
          </cell>
          <cell r="J777">
            <v>441097</v>
          </cell>
          <cell r="K777">
            <v>441097</v>
          </cell>
          <cell r="L777">
            <v>441097</v>
          </cell>
          <cell r="M777">
            <v>448115.41</v>
          </cell>
          <cell r="N777">
            <v>0</v>
          </cell>
          <cell r="O777">
            <v>200506</v>
          </cell>
          <cell r="P777">
            <v>441097</v>
          </cell>
          <cell r="Q777" t="str">
            <v>04</v>
          </cell>
          <cell r="R777" t="str">
            <v>Academic Space: Science</v>
          </cell>
          <cell r="T777" t="b">
            <v>1</v>
          </cell>
          <cell r="U777" t="b">
            <v>1</v>
          </cell>
          <cell r="V777" t="b">
            <v>0</v>
          </cell>
          <cell r="W777" t="str">
            <v>PLN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I777" t="str">
            <v>Tomb</v>
          </cell>
          <cell r="AJ777" t="str">
            <v>T</v>
          </cell>
        </row>
        <row r="778">
          <cell r="A778" t="str">
            <v>0023055</v>
          </cell>
          <cell r="B778" t="str">
            <v>86080101</v>
          </cell>
          <cell r="C778" t="str">
            <v>86080101</v>
          </cell>
          <cell r="D778" t="str">
            <v>MARSH - GREENHOUSE</v>
          </cell>
          <cell r="E778">
            <v>31625</v>
          </cell>
          <cell r="F778">
            <v>33785</v>
          </cell>
          <cell r="G778">
            <v>33785</v>
          </cell>
          <cell r="I778">
            <v>34171</v>
          </cell>
          <cell r="J778">
            <v>679996</v>
          </cell>
          <cell r="K778">
            <v>679996</v>
          </cell>
          <cell r="L778">
            <v>679996</v>
          </cell>
          <cell r="M778">
            <v>687286.43</v>
          </cell>
          <cell r="N778">
            <v>0</v>
          </cell>
          <cell r="O778">
            <v>200506</v>
          </cell>
          <cell r="P778">
            <v>679996</v>
          </cell>
          <cell r="Q778" t="str">
            <v>04</v>
          </cell>
          <cell r="R778" t="str">
            <v>Academic Space: Science</v>
          </cell>
          <cell r="T778" t="b">
            <v>1</v>
          </cell>
          <cell r="U778" t="b">
            <v>1</v>
          </cell>
          <cell r="V778" t="b">
            <v>0</v>
          </cell>
          <cell r="W778" t="str">
            <v>PLN</v>
          </cell>
          <cell r="X778">
            <v>0</v>
          </cell>
          <cell r="Y778">
            <v>0</v>
          </cell>
          <cell r="Z778">
            <v>30000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I778" t="str">
            <v>Tomb</v>
          </cell>
          <cell r="AJ778" t="str">
            <v>T</v>
          </cell>
        </row>
        <row r="779">
          <cell r="A779" t="str">
            <v>0023056</v>
          </cell>
          <cell r="D779" t="str">
            <v>OML - MBG GREENHOUSE</v>
          </cell>
          <cell r="E779">
            <v>31625</v>
          </cell>
          <cell r="F779">
            <v>33054</v>
          </cell>
          <cell r="G779">
            <v>33328</v>
          </cell>
          <cell r="J779">
            <v>0</v>
          </cell>
          <cell r="K779">
            <v>175</v>
          </cell>
          <cell r="L779">
            <v>175</v>
          </cell>
          <cell r="M779">
            <v>0</v>
          </cell>
          <cell r="N779">
            <v>0</v>
          </cell>
          <cell r="O779">
            <v>200506</v>
          </cell>
          <cell r="P779">
            <v>175</v>
          </cell>
          <cell r="Q779" t="str">
            <v>0</v>
          </cell>
          <cell r="R779" t="str">
            <v>UNASSIGNED</v>
          </cell>
          <cell r="T779" t="b">
            <v>1</v>
          </cell>
          <cell r="U779" t="b">
            <v>1</v>
          </cell>
          <cell r="V779" t="b">
            <v>1</v>
          </cell>
          <cell r="W779" t="str">
            <v>PLN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I779" t="str">
            <v>Tomb</v>
          </cell>
          <cell r="AJ779" t="str">
            <v>T</v>
          </cell>
        </row>
        <row r="780">
          <cell r="A780" t="str">
            <v>0023059</v>
          </cell>
          <cell r="D780" t="str">
            <v>OML - CENTRAL SERVICES</v>
          </cell>
          <cell r="E780">
            <v>31625</v>
          </cell>
          <cell r="F780">
            <v>33054</v>
          </cell>
          <cell r="G780">
            <v>32963</v>
          </cell>
          <cell r="I780">
            <v>32573</v>
          </cell>
          <cell r="J780">
            <v>164081</v>
          </cell>
          <cell r="K780">
            <v>164081</v>
          </cell>
          <cell r="L780">
            <v>164081</v>
          </cell>
          <cell r="M780">
            <v>167647.31</v>
          </cell>
          <cell r="N780">
            <v>0</v>
          </cell>
          <cell r="O780">
            <v>200506</v>
          </cell>
          <cell r="P780">
            <v>164081</v>
          </cell>
          <cell r="Q780" t="str">
            <v>04</v>
          </cell>
          <cell r="R780" t="str">
            <v>Academic Space: Science</v>
          </cell>
          <cell r="T780" t="b">
            <v>1</v>
          </cell>
          <cell r="U780" t="b">
            <v>1</v>
          </cell>
          <cell r="V780" t="b">
            <v>0</v>
          </cell>
          <cell r="W780" t="str">
            <v>PLN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I780" t="str">
            <v>Tomb</v>
          </cell>
          <cell r="AJ780" t="str">
            <v>T</v>
          </cell>
        </row>
        <row r="781">
          <cell r="A781" t="str">
            <v>0023060</v>
          </cell>
          <cell r="D781" t="str">
            <v>OML - ELEVATOR</v>
          </cell>
          <cell r="E781">
            <v>31625</v>
          </cell>
          <cell r="F781">
            <v>33054</v>
          </cell>
          <cell r="G781">
            <v>30136</v>
          </cell>
          <cell r="I781">
            <v>32573</v>
          </cell>
          <cell r="J781">
            <v>280352</v>
          </cell>
          <cell r="K781">
            <v>280352</v>
          </cell>
          <cell r="L781">
            <v>280352</v>
          </cell>
          <cell r="M781">
            <v>284129.94</v>
          </cell>
          <cell r="N781">
            <v>0</v>
          </cell>
          <cell r="O781">
            <v>200506</v>
          </cell>
          <cell r="P781">
            <v>280352</v>
          </cell>
          <cell r="Q781" t="str">
            <v>04</v>
          </cell>
          <cell r="R781" t="str">
            <v>Academic Space: Science</v>
          </cell>
          <cell r="T781" t="b">
            <v>0</v>
          </cell>
          <cell r="U781" t="b">
            <v>1</v>
          </cell>
          <cell r="V781" t="b">
            <v>0</v>
          </cell>
          <cell r="W781" t="str">
            <v>MGT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I781" t="str">
            <v>Tomb</v>
          </cell>
          <cell r="AJ781" t="str">
            <v>T</v>
          </cell>
        </row>
        <row r="782">
          <cell r="A782" t="str">
            <v>0023061</v>
          </cell>
          <cell r="D782" t="str">
            <v>OML - ANIMAL CARE</v>
          </cell>
          <cell r="E782">
            <v>31625</v>
          </cell>
          <cell r="F782">
            <v>33054</v>
          </cell>
          <cell r="G782">
            <v>30136</v>
          </cell>
          <cell r="I782">
            <v>32573</v>
          </cell>
          <cell r="J782">
            <v>98785</v>
          </cell>
          <cell r="K782">
            <v>98785</v>
          </cell>
          <cell r="L782">
            <v>98785</v>
          </cell>
          <cell r="M782">
            <v>100239.23</v>
          </cell>
          <cell r="N782">
            <v>0</v>
          </cell>
          <cell r="O782">
            <v>200506</v>
          </cell>
          <cell r="P782">
            <v>98785</v>
          </cell>
          <cell r="Q782" t="str">
            <v>04</v>
          </cell>
          <cell r="R782" t="str">
            <v>Academic Space: Science</v>
          </cell>
          <cell r="T782" t="b">
            <v>0</v>
          </cell>
          <cell r="U782" t="b">
            <v>1</v>
          </cell>
          <cell r="V782" t="b">
            <v>0</v>
          </cell>
          <cell r="W782" t="str">
            <v>PLN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I782" t="str">
            <v>Tomb</v>
          </cell>
          <cell r="AJ782" t="str">
            <v>T</v>
          </cell>
        </row>
        <row r="783">
          <cell r="A783" t="str">
            <v>0023062</v>
          </cell>
          <cell r="D783" t="str">
            <v>HENDRIE HALL GLEE CLUB RENOV</v>
          </cell>
          <cell r="E783">
            <v>31625</v>
          </cell>
          <cell r="F783">
            <v>32324</v>
          </cell>
          <cell r="G783">
            <v>30136</v>
          </cell>
          <cell r="J783">
            <v>0</v>
          </cell>
          <cell r="K783">
            <v>32808</v>
          </cell>
          <cell r="L783">
            <v>32808</v>
          </cell>
          <cell r="M783">
            <v>0</v>
          </cell>
          <cell r="N783">
            <v>0</v>
          </cell>
          <cell r="O783">
            <v>200506</v>
          </cell>
          <cell r="P783">
            <v>32808</v>
          </cell>
          <cell r="Q783" t="str">
            <v>0</v>
          </cell>
          <cell r="R783" t="str">
            <v>UNASSIGNED</v>
          </cell>
          <cell r="T783" t="b">
            <v>1</v>
          </cell>
          <cell r="U783" t="b">
            <v>1</v>
          </cell>
          <cell r="V783" t="b">
            <v>1</v>
          </cell>
          <cell r="W783" t="str">
            <v>PLN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I783" t="str">
            <v>Tomb</v>
          </cell>
          <cell r="AJ783" t="str">
            <v>T</v>
          </cell>
        </row>
        <row r="784">
          <cell r="A784" t="str">
            <v>0023063</v>
          </cell>
          <cell r="D784" t="str">
            <v>SSS RENOVATION - SCHWARTZ</v>
          </cell>
          <cell r="E784">
            <v>31656</v>
          </cell>
          <cell r="F784">
            <v>33054</v>
          </cell>
          <cell r="G784">
            <v>33328</v>
          </cell>
          <cell r="J784">
            <v>0</v>
          </cell>
          <cell r="K784">
            <v>6542</v>
          </cell>
          <cell r="L784">
            <v>6542</v>
          </cell>
          <cell r="M784">
            <v>0</v>
          </cell>
          <cell r="N784">
            <v>0</v>
          </cell>
          <cell r="O784">
            <v>200506</v>
          </cell>
          <cell r="P784">
            <v>6542</v>
          </cell>
          <cell r="Q784" t="str">
            <v>0</v>
          </cell>
          <cell r="R784" t="str">
            <v>UNASSIGNED</v>
          </cell>
          <cell r="T784" t="b">
            <v>1</v>
          </cell>
          <cell r="U784" t="b">
            <v>1</v>
          </cell>
          <cell r="V784" t="b">
            <v>1</v>
          </cell>
          <cell r="W784" t="str">
            <v>PLN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I784" t="str">
            <v>Tomb</v>
          </cell>
          <cell r="AJ784" t="str">
            <v>T</v>
          </cell>
        </row>
        <row r="785">
          <cell r="A785" t="str">
            <v>0023064</v>
          </cell>
          <cell r="D785" t="str">
            <v>WALL ST 82-90 ELECTRICAL &amp; DOORWAYS</v>
          </cell>
          <cell r="E785">
            <v>31656</v>
          </cell>
          <cell r="F785">
            <v>34150</v>
          </cell>
          <cell r="G785">
            <v>33969</v>
          </cell>
          <cell r="I785">
            <v>34719</v>
          </cell>
          <cell r="J785">
            <v>3417</v>
          </cell>
          <cell r="K785">
            <v>3417</v>
          </cell>
          <cell r="L785">
            <v>3417</v>
          </cell>
          <cell r="M785">
            <v>0</v>
          </cell>
          <cell r="N785">
            <v>3417</v>
          </cell>
          <cell r="O785">
            <v>200506</v>
          </cell>
          <cell r="P785">
            <v>3417</v>
          </cell>
          <cell r="Q785" t="str">
            <v>13</v>
          </cell>
          <cell r="R785" t="str">
            <v>Other</v>
          </cell>
          <cell r="T785" t="b">
            <v>1</v>
          </cell>
          <cell r="U785" t="b">
            <v>1</v>
          </cell>
          <cell r="V785" t="b">
            <v>0</v>
          </cell>
          <cell r="W785" t="str">
            <v>FIN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I785" t="str">
            <v>Tomb</v>
          </cell>
          <cell r="AJ785" t="str">
            <v>T</v>
          </cell>
        </row>
        <row r="786">
          <cell r="A786" t="str">
            <v>0023065</v>
          </cell>
          <cell r="D786" t="str">
            <v>SCL MACHINE SHOP</v>
          </cell>
          <cell r="E786">
            <v>31656</v>
          </cell>
          <cell r="F786">
            <v>33054</v>
          </cell>
          <cell r="G786">
            <v>30136</v>
          </cell>
          <cell r="J786">
            <v>0</v>
          </cell>
          <cell r="K786">
            <v>149189</v>
          </cell>
          <cell r="L786">
            <v>149189</v>
          </cell>
          <cell r="M786">
            <v>0</v>
          </cell>
          <cell r="N786">
            <v>0</v>
          </cell>
          <cell r="O786">
            <v>200506</v>
          </cell>
          <cell r="P786">
            <v>149189</v>
          </cell>
          <cell r="Q786" t="str">
            <v>0</v>
          </cell>
          <cell r="R786" t="str">
            <v>UNASSIGNED</v>
          </cell>
          <cell r="T786" t="b">
            <v>1</v>
          </cell>
          <cell r="U786" t="b">
            <v>1</v>
          </cell>
          <cell r="V786" t="b">
            <v>1</v>
          </cell>
          <cell r="W786" t="str">
            <v>PLN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I786" t="str">
            <v>Tomb</v>
          </cell>
          <cell r="AJ786" t="str">
            <v>T</v>
          </cell>
        </row>
        <row r="787">
          <cell r="A787" t="str">
            <v>0023066</v>
          </cell>
          <cell r="D787" t="str">
            <v>OML - TALBOT WATERMAN</v>
          </cell>
          <cell r="E787">
            <v>31686</v>
          </cell>
          <cell r="F787">
            <v>33054</v>
          </cell>
          <cell r="G787">
            <v>30136</v>
          </cell>
          <cell r="J787">
            <v>0</v>
          </cell>
          <cell r="K787">
            <v>10033</v>
          </cell>
          <cell r="L787">
            <v>10033</v>
          </cell>
          <cell r="M787">
            <v>0</v>
          </cell>
          <cell r="N787">
            <v>0</v>
          </cell>
          <cell r="O787">
            <v>200506</v>
          </cell>
          <cell r="P787">
            <v>10033</v>
          </cell>
          <cell r="Q787" t="str">
            <v>0</v>
          </cell>
          <cell r="R787" t="str">
            <v>UNASSIGNED</v>
          </cell>
          <cell r="T787" t="b">
            <v>1</v>
          </cell>
          <cell r="U787" t="b">
            <v>1</v>
          </cell>
          <cell r="V787" t="b">
            <v>1</v>
          </cell>
          <cell r="W787" t="str">
            <v>PLN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I787" t="str">
            <v>Tomb</v>
          </cell>
          <cell r="AJ787" t="str">
            <v>T</v>
          </cell>
        </row>
        <row r="788">
          <cell r="A788" t="str">
            <v>0023067</v>
          </cell>
          <cell r="D788" t="str">
            <v>LC HALL RENOVATION</v>
          </cell>
          <cell r="E788">
            <v>31686</v>
          </cell>
          <cell r="F788">
            <v>32324</v>
          </cell>
          <cell r="G788">
            <v>30136</v>
          </cell>
          <cell r="J788">
            <v>0</v>
          </cell>
          <cell r="K788">
            <v>56517</v>
          </cell>
          <cell r="L788">
            <v>56517</v>
          </cell>
          <cell r="M788">
            <v>0</v>
          </cell>
          <cell r="N788">
            <v>0</v>
          </cell>
          <cell r="O788">
            <v>200506</v>
          </cell>
          <cell r="P788">
            <v>56517</v>
          </cell>
          <cell r="Q788" t="str">
            <v>0</v>
          </cell>
          <cell r="R788" t="str">
            <v>UNASSIGNED</v>
          </cell>
          <cell r="T788" t="b">
            <v>1</v>
          </cell>
          <cell r="U788" t="b">
            <v>1</v>
          </cell>
          <cell r="V788" t="b">
            <v>1</v>
          </cell>
          <cell r="W788" t="str">
            <v>PLN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I788" t="str">
            <v>Tomb</v>
          </cell>
          <cell r="AJ788" t="str">
            <v>T</v>
          </cell>
        </row>
        <row r="789">
          <cell r="A789" t="str">
            <v>0023068</v>
          </cell>
          <cell r="B789" t="str">
            <v>89032107</v>
          </cell>
          <cell r="C789" t="str">
            <v>89032107</v>
          </cell>
          <cell r="D789" t="str">
            <v>TOMPKINS EAST 4 - IMMUNOBIOLOGY</v>
          </cell>
          <cell r="E789">
            <v>31686</v>
          </cell>
          <cell r="F789">
            <v>33389</v>
          </cell>
          <cell r="G789">
            <v>32963</v>
          </cell>
          <cell r="I789">
            <v>34834</v>
          </cell>
          <cell r="J789">
            <v>1975974</v>
          </cell>
          <cell r="K789">
            <v>1975974</v>
          </cell>
          <cell r="L789">
            <v>1975974</v>
          </cell>
          <cell r="M789">
            <v>2019388.15</v>
          </cell>
          <cell r="N789">
            <v>0</v>
          </cell>
          <cell r="O789">
            <v>200506</v>
          </cell>
          <cell r="P789">
            <v>1975974</v>
          </cell>
          <cell r="Q789" t="str">
            <v>08</v>
          </cell>
          <cell r="R789" t="str">
            <v>Medicine</v>
          </cell>
          <cell r="T789" t="b">
            <v>1</v>
          </cell>
          <cell r="U789" t="b">
            <v>1</v>
          </cell>
          <cell r="V789" t="b">
            <v>0</v>
          </cell>
          <cell r="W789" t="str">
            <v>MED</v>
          </cell>
          <cell r="X789">
            <v>0</v>
          </cell>
          <cell r="Y789">
            <v>0</v>
          </cell>
          <cell r="Z789">
            <v>868040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I789" t="str">
            <v>Tomb</v>
          </cell>
          <cell r="AJ789" t="str">
            <v>T</v>
          </cell>
        </row>
        <row r="790">
          <cell r="A790" t="str">
            <v>0023069</v>
          </cell>
          <cell r="D790" t="str">
            <v>FARNAM 2 - SURGERY</v>
          </cell>
          <cell r="E790">
            <v>31716</v>
          </cell>
          <cell r="F790">
            <v>33054</v>
          </cell>
          <cell r="G790">
            <v>30136</v>
          </cell>
          <cell r="I790">
            <v>34834</v>
          </cell>
          <cell r="J790">
            <v>562500</v>
          </cell>
          <cell r="K790">
            <v>562500</v>
          </cell>
          <cell r="L790">
            <v>562500</v>
          </cell>
          <cell r="M790">
            <v>562500.43999999994</v>
          </cell>
          <cell r="N790">
            <v>0</v>
          </cell>
          <cell r="O790">
            <v>200506</v>
          </cell>
          <cell r="P790">
            <v>562500</v>
          </cell>
          <cell r="Q790" t="str">
            <v>08</v>
          </cell>
          <cell r="R790" t="str">
            <v>Medicine</v>
          </cell>
          <cell r="T790" t="b">
            <v>0</v>
          </cell>
          <cell r="U790" t="b">
            <v>1</v>
          </cell>
          <cell r="V790" t="b">
            <v>0</v>
          </cell>
          <cell r="W790" t="str">
            <v>MED</v>
          </cell>
          <cell r="X790">
            <v>0</v>
          </cell>
          <cell r="Y790">
            <v>0</v>
          </cell>
          <cell r="Z790">
            <v>500000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I790" t="str">
            <v>Tomb</v>
          </cell>
          <cell r="AJ790" t="str">
            <v>T</v>
          </cell>
        </row>
        <row r="791">
          <cell r="A791" t="str">
            <v>0023070</v>
          </cell>
          <cell r="D791" t="str">
            <v>MED CTR TELEPHONE SYSTEM EXPANSION</v>
          </cell>
          <cell r="E791">
            <v>31716</v>
          </cell>
          <cell r="F791">
            <v>32324</v>
          </cell>
          <cell r="G791">
            <v>30136</v>
          </cell>
          <cell r="I791">
            <v>33053</v>
          </cell>
          <cell r="J791">
            <v>591415</v>
          </cell>
          <cell r="K791">
            <v>591415</v>
          </cell>
          <cell r="L791">
            <v>591415</v>
          </cell>
          <cell r="M791">
            <v>0</v>
          </cell>
          <cell r="N791">
            <v>591415</v>
          </cell>
          <cell r="O791">
            <v>200506</v>
          </cell>
          <cell r="P791">
            <v>591415</v>
          </cell>
          <cell r="Q791" t="str">
            <v>13</v>
          </cell>
          <cell r="R791" t="str">
            <v>Other</v>
          </cell>
          <cell r="T791" t="b">
            <v>1</v>
          </cell>
          <cell r="U791" t="b">
            <v>1</v>
          </cell>
          <cell r="V791" t="b">
            <v>0</v>
          </cell>
          <cell r="W791" t="str">
            <v>FIN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I791" t="str">
            <v>Tomb</v>
          </cell>
          <cell r="AJ791" t="str">
            <v>T</v>
          </cell>
        </row>
        <row r="792">
          <cell r="A792" t="str">
            <v>0023071</v>
          </cell>
          <cell r="D792" t="str">
            <v>YALE BOWL FIRE DAMAGE</v>
          </cell>
          <cell r="E792">
            <v>31716</v>
          </cell>
          <cell r="F792">
            <v>32325</v>
          </cell>
          <cell r="G792">
            <v>30136</v>
          </cell>
          <cell r="J792">
            <v>0</v>
          </cell>
          <cell r="K792">
            <v>88988</v>
          </cell>
          <cell r="L792">
            <v>88988</v>
          </cell>
          <cell r="M792">
            <v>0</v>
          </cell>
          <cell r="N792">
            <v>0</v>
          </cell>
          <cell r="O792">
            <v>200506</v>
          </cell>
          <cell r="P792">
            <v>88988</v>
          </cell>
          <cell r="Q792" t="str">
            <v>0</v>
          </cell>
          <cell r="R792" t="str">
            <v>UNASSIGNED</v>
          </cell>
          <cell r="T792" t="b">
            <v>1</v>
          </cell>
          <cell r="U792" t="b">
            <v>1</v>
          </cell>
          <cell r="V792" t="b">
            <v>1</v>
          </cell>
          <cell r="W792" t="str">
            <v>PLN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I792" t="str">
            <v>Tomb</v>
          </cell>
          <cell r="AJ792" t="str">
            <v>T</v>
          </cell>
        </row>
        <row r="793">
          <cell r="A793" t="str">
            <v>0023072</v>
          </cell>
          <cell r="D793" t="str">
            <v>NEUROLOGY LLCI - 10</v>
          </cell>
          <cell r="E793">
            <v>31716</v>
          </cell>
          <cell r="F793">
            <v>32325</v>
          </cell>
          <cell r="G793">
            <v>32963</v>
          </cell>
          <cell r="I793">
            <v>34834</v>
          </cell>
          <cell r="J793">
            <v>113935</v>
          </cell>
          <cell r="K793">
            <v>113935</v>
          </cell>
          <cell r="L793">
            <v>113935</v>
          </cell>
          <cell r="M793">
            <v>113934.96</v>
          </cell>
          <cell r="N793">
            <v>0</v>
          </cell>
          <cell r="O793">
            <v>200506</v>
          </cell>
          <cell r="P793">
            <v>113935</v>
          </cell>
          <cell r="Q793" t="str">
            <v>08</v>
          </cell>
          <cell r="R793" t="str">
            <v>Medicine</v>
          </cell>
          <cell r="T793" t="b">
            <v>1</v>
          </cell>
          <cell r="U793" t="b">
            <v>1</v>
          </cell>
          <cell r="V793" t="b">
            <v>0</v>
          </cell>
          <cell r="W793" t="str">
            <v>MED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I793" t="str">
            <v>Tomb</v>
          </cell>
          <cell r="AJ793" t="str">
            <v>T</v>
          </cell>
        </row>
        <row r="794">
          <cell r="A794" t="str">
            <v>0023073</v>
          </cell>
          <cell r="D794" t="str">
            <v>HEALTH CTR X-RAY #2</v>
          </cell>
          <cell r="E794">
            <v>31868</v>
          </cell>
          <cell r="F794">
            <v>32324</v>
          </cell>
          <cell r="G794">
            <v>30136</v>
          </cell>
          <cell r="I794">
            <v>33053</v>
          </cell>
          <cell r="J794">
            <v>203387</v>
          </cell>
          <cell r="K794">
            <v>203387</v>
          </cell>
          <cell r="L794">
            <v>203387</v>
          </cell>
          <cell r="M794">
            <v>0</v>
          </cell>
          <cell r="N794">
            <v>203387</v>
          </cell>
          <cell r="O794">
            <v>200506</v>
          </cell>
          <cell r="P794">
            <v>203387</v>
          </cell>
          <cell r="Q794" t="str">
            <v>13</v>
          </cell>
          <cell r="R794" t="str">
            <v>Other</v>
          </cell>
          <cell r="T794" t="b">
            <v>1</v>
          </cell>
          <cell r="U794" t="b">
            <v>1</v>
          </cell>
          <cell r="V794" t="b">
            <v>0</v>
          </cell>
          <cell r="W794" t="str">
            <v>PLN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I794" t="str">
            <v>Tomb</v>
          </cell>
          <cell r="AJ794" t="str">
            <v>T</v>
          </cell>
        </row>
        <row r="795">
          <cell r="A795" t="str">
            <v>0023074</v>
          </cell>
          <cell r="D795" t="str">
            <v>GREELEY LAB HEATING SYSTEM</v>
          </cell>
          <cell r="E795">
            <v>31747</v>
          </cell>
          <cell r="F795">
            <v>33055</v>
          </cell>
          <cell r="G795">
            <v>30136</v>
          </cell>
          <cell r="J795">
            <v>0</v>
          </cell>
          <cell r="K795">
            <v>243263</v>
          </cell>
          <cell r="L795">
            <v>243263</v>
          </cell>
          <cell r="M795">
            <v>0</v>
          </cell>
          <cell r="N795">
            <v>0</v>
          </cell>
          <cell r="O795">
            <v>200506</v>
          </cell>
          <cell r="P795">
            <v>243263</v>
          </cell>
          <cell r="Q795" t="str">
            <v>0</v>
          </cell>
          <cell r="R795" t="str">
            <v>UNASSIGNED</v>
          </cell>
          <cell r="T795" t="b">
            <v>1</v>
          </cell>
          <cell r="U795" t="b">
            <v>1</v>
          </cell>
          <cell r="V795" t="b">
            <v>1</v>
          </cell>
          <cell r="W795" t="str">
            <v>PLN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I795" t="str">
            <v>Tomb</v>
          </cell>
          <cell r="AJ795" t="str">
            <v>T</v>
          </cell>
        </row>
        <row r="796">
          <cell r="A796" t="str">
            <v>0023075</v>
          </cell>
          <cell r="D796" t="str">
            <v>MED SCHOOL SUB AIR RTS GARAGE</v>
          </cell>
          <cell r="E796">
            <v>31778</v>
          </cell>
          <cell r="F796">
            <v>32508</v>
          </cell>
          <cell r="G796">
            <v>30136</v>
          </cell>
          <cell r="I796">
            <v>34834</v>
          </cell>
          <cell r="J796">
            <v>642335</v>
          </cell>
          <cell r="K796">
            <v>642336</v>
          </cell>
          <cell r="L796">
            <v>642336</v>
          </cell>
          <cell r="M796">
            <v>397938.02</v>
          </cell>
          <cell r="N796">
            <v>244398</v>
          </cell>
          <cell r="O796">
            <v>200506</v>
          </cell>
          <cell r="P796">
            <v>642336</v>
          </cell>
          <cell r="Q796" t="str">
            <v>08</v>
          </cell>
          <cell r="R796" t="str">
            <v>Medicine</v>
          </cell>
          <cell r="T796" t="b">
            <v>1</v>
          </cell>
          <cell r="U796" t="b">
            <v>1</v>
          </cell>
          <cell r="V796" t="b">
            <v>1</v>
          </cell>
          <cell r="W796" t="str">
            <v>MED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I796" t="str">
            <v>Tomb</v>
          </cell>
          <cell r="AJ796" t="str">
            <v>T</v>
          </cell>
        </row>
        <row r="797">
          <cell r="A797" t="str">
            <v>0023076</v>
          </cell>
          <cell r="D797" t="str">
            <v>TROWBRIDGE HOUSE INTERIOR</v>
          </cell>
          <cell r="E797">
            <v>31778</v>
          </cell>
          <cell r="F797">
            <v>33253</v>
          </cell>
          <cell r="G797">
            <v>32963</v>
          </cell>
          <cell r="I797">
            <v>35415</v>
          </cell>
          <cell r="J797">
            <v>7332</v>
          </cell>
          <cell r="K797">
            <v>7332</v>
          </cell>
          <cell r="L797">
            <v>7332</v>
          </cell>
          <cell r="M797">
            <v>7331.72</v>
          </cell>
          <cell r="N797">
            <v>0</v>
          </cell>
          <cell r="O797">
            <v>200506</v>
          </cell>
          <cell r="P797">
            <v>7332</v>
          </cell>
          <cell r="Q797" t="str">
            <v>12</v>
          </cell>
          <cell r="R797" t="str">
            <v>Administrative &amp; University-Wide</v>
          </cell>
          <cell r="T797" t="b">
            <v>1</v>
          </cell>
          <cell r="U797" t="b">
            <v>1</v>
          </cell>
          <cell r="V797" t="b">
            <v>0</v>
          </cell>
          <cell r="W797" t="str">
            <v>PLN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I797" t="str">
            <v>Tomb</v>
          </cell>
          <cell r="AJ797" t="str">
            <v>T</v>
          </cell>
        </row>
        <row r="798">
          <cell r="A798" t="str">
            <v>0023077</v>
          </cell>
          <cell r="D798" t="str">
            <v>MED.SCH. INCINERATOR</v>
          </cell>
          <cell r="E798">
            <v>31809</v>
          </cell>
          <cell r="F798">
            <v>32324</v>
          </cell>
          <cell r="G798">
            <v>30136</v>
          </cell>
          <cell r="J798">
            <v>0</v>
          </cell>
          <cell r="K798">
            <v>336523</v>
          </cell>
          <cell r="L798">
            <v>336523</v>
          </cell>
          <cell r="M798">
            <v>0</v>
          </cell>
          <cell r="N798">
            <v>0</v>
          </cell>
          <cell r="O798">
            <v>200506</v>
          </cell>
          <cell r="P798">
            <v>336523</v>
          </cell>
          <cell r="Q798" t="str">
            <v>0</v>
          </cell>
          <cell r="R798" t="str">
            <v>UNASSIGNED</v>
          </cell>
          <cell r="T798" t="b">
            <v>1</v>
          </cell>
          <cell r="U798" t="b">
            <v>1</v>
          </cell>
          <cell r="V798" t="b">
            <v>1</v>
          </cell>
          <cell r="W798" t="str">
            <v>MED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I798" t="str">
            <v>Tomb</v>
          </cell>
          <cell r="AJ798" t="str">
            <v>T</v>
          </cell>
        </row>
        <row r="799">
          <cell r="A799" t="str">
            <v>0023078</v>
          </cell>
          <cell r="D799" t="str">
            <v>GALES FERRY BOATHOUSE</v>
          </cell>
          <cell r="E799">
            <v>31809</v>
          </cell>
          <cell r="F799">
            <v>33054</v>
          </cell>
          <cell r="G799">
            <v>33328</v>
          </cell>
          <cell r="I799">
            <v>32261</v>
          </cell>
          <cell r="J799">
            <v>342835</v>
          </cell>
          <cell r="K799">
            <v>342835</v>
          </cell>
          <cell r="L799">
            <v>342835</v>
          </cell>
          <cell r="M799">
            <v>349132.76</v>
          </cell>
          <cell r="N799">
            <v>0</v>
          </cell>
          <cell r="O799">
            <v>200506</v>
          </cell>
          <cell r="P799">
            <v>342835</v>
          </cell>
          <cell r="Q799" t="str">
            <v>10</v>
          </cell>
          <cell r="R799" t="str">
            <v>Athletics</v>
          </cell>
          <cell r="T799" t="b">
            <v>1</v>
          </cell>
          <cell r="U799" t="b">
            <v>1</v>
          </cell>
          <cell r="V799" t="b">
            <v>0</v>
          </cell>
          <cell r="W799" t="str">
            <v>PLN</v>
          </cell>
          <cell r="X799">
            <v>0</v>
          </cell>
          <cell r="Y799">
            <v>0</v>
          </cell>
          <cell r="Z799">
            <v>305266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I799" t="str">
            <v>Tomb</v>
          </cell>
          <cell r="AJ799" t="str">
            <v>T</v>
          </cell>
        </row>
        <row r="800">
          <cell r="A800" t="str">
            <v>0023079</v>
          </cell>
          <cell r="D800" t="str">
            <v>PSYCHOLOGY COPIER</v>
          </cell>
          <cell r="E800">
            <v>31837</v>
          </cell>
          <cell r="F800">
            <v>32324</v>
          </cell>
          <cell r="G800">
            <v>30136</v>
          </cell>
          <cell r="J800">
            <v>0</v>
          </cell>
          <cell r="K800">
            <v>16472</v>
          </cell>
          <cell r="L800">
            <v>16472</v>
          </cell>
          <cell r="M800">
            <v>0</v>
          </cell>
          <cell r="N800">
            <v>0</v>
          </cell>
          <cell r="O800">
            <v>200506</v>
          </cell>
          <cell r="P800">
            <v>16472</v>
          </cell>
          <cell r="Q800" t="str">
            <v>0</v>
          </cell>
          <cell r="R800" t="str">
            <v>UNASSIGNED</v>
          </cell>
          <cell r="T800" t="b">
            <v>1</v>
          </cell>
          <cell r="U800" t="b">
            <v>1</v>
          </cell>
          <cell r="V800" t="b">
            <v>1</v>
          </cell>
          <cell r="W800" t="str">
            <v>FIN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I800" t="str">
            <v>Tomb</v>
          </cell>
          <cell r="AJ800" t="str">
            <v>T</v>
          </cell>
        </row>
        <row r="801">
          <cell r="A801" t="str">
            <v>0023080</v>
          </cell>
          <cell r="B801" t="str">
            <v>P90112701</v>
          </cell>
          <cell r="C801" t="str">
            <v>90112701</v>
          </cell>
          <cell r="D801" t="str">
            <v>CENTRAL CHEMICAL WASTE FACILITY</v>
          </cell>
          <cell r="E801">
            <v>31868</v>
          </cell>
          <cell r="F801">
            <v>36341</v>
          </cell>
          <cell r="G801">
            <v>35947</v>
          </cell>
          <cell r="I801">
            <v>37597</v>
          </cell>
          <cell r="J801">
            <v>3240798</v>
          </cell>
          <cell r="K801">
            <v>3240798</v>
          </cell>
          <cell r="L801">
            <v>3240798</v>
          </cell>
          <cell r="M801">
            <v>0</v>
          </cell>
          <cell r="N801">
            <v>3240798</v>
          </cell>
          <cell r="O801">
            <v>200506</v>
          </cell>
          <cell r="P801">
            <v>3240798</v>
          </cell>
          <cell r="Q801" t="str">
            <v>24</v>
          </cell>
          <cell r="R801" t="str">
            <v>Eng&amp;ApplSci</v>
          </cell>
          <cell r="T801" t="b">
            <v>0</v>
          </cell>
          <cell r="U801" t="b">
            <v>1</v>
          </cell>
          <cell r="V801" t="b">
            <v>0</v>
          </cell>
          <cell r="W801" t="str">
            <v>Accounting And Contracts</v>
          </cell>
          <cell r="X801">
            <v>0</v>
          </cell>
          <cell r="Y801">
            <v>3240798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 t="str">
            <v>20</v>
          </cell>
          <cell r="AH801" t="str">
            <v>NI</v>
          </cell>
          <cell r="AI801" t="str">
            <v>FullyF</v>
          </cell>
          <cell r="AJ801" t="str">
            <v>FF</v>
          </cell>
        </row>
        <row r="802">
          <cell r="A802" t="str">
            <v>0023081</v>
          </cell>
          <cell r="D802" t="str">
            <v>SHEET METAL SHOP</v>
          </cell>
          <cell r="E802">
            <v>31868</v>
          </cell>
          <cell r="F802">
            <v>33054</v>
          </cell>
          <cell r="G802">
            <v>30136</v>
          </cell>
          <cell r="J802">
            <v>0</v>
          </cell>
          <cell r="K802">
            <v>15319</v>
          </cell>
          <cell r="L802">
            <v>15319</v>
          </cell>
          <cell r="M802">
            <v>0</v>
          </cell>
          <cell r="N802">
            <v>0</v>
          </cell>
          <cell r="O802">
            <v>200506</v>
          </cell>
          <cell r="P802">
            <v>15319</v>
          </cell>
          <cell r="Q802" t="str">
            <v>0</v>
          </cell>
          <cell r="R802" t="str">
            <v>UNASSIGNED</v>
          </cell>
          <cell r="T802" t="b">
            <v>1</v>
          </cell>
          <cell r="U802" t="b">
            <v>1</v>
          </cell>
          <cell r="V802" t="b">
            <v>1</v>
          </cell>
          <cell r="W802" t="str">
            <v>MGT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I802" t="str">
            <v>Tomb</v>
          </cell>
          <cell r="AJ802" t="str">
            <v>T</v>
          </cell>
        </row>
        <row r="803">
          <cell r="A803" t="str">
            <v>0023082</v>
          </cell>
          <cell r="B803" t="str">
            <v>F87030101</v>
          </cell>
          <cell r="C803" t="str">
            <v>87030101</v>
          </cell>
          <cell r="D803" t="str">
            <v>SHM COURTYARD ROOF REPAIR</v>
          </cell>
          <cell r="E803">
            <v>31837</v>
          </cell>
          <cell r="G803">
            <v>33298</v>
          </cell>
          <cell r="I803">
            <v>37597</v>
          </cell>
          <cell r="J803">
            <v>1562017</v>
          </cell>
          <cell r="K803">
            <v>1562017</v>
          </cell>
          <cell r="L803">
            <v>1562017</v>
          </cell>
          <cell r="M803">
            <v>22017.4</v>
          </cell>
          <cell r="N803">
            <v>1540000</v>
          </cell>
          <cell r="O803">
            <v>200506</v>
          </cell>
          <cell r="P803">
            <v>1562017</v>
          </cell>
          <cell r="Q803" t="str">
            <v>80</v>
          </cell>
          <cell r="R803" t="str">
            <v>Medicine</v>
          </cell>
          <cell r="T803" t="b">
            <v>0</v>
          </cell>
          <cell r="U803" t="b">
            <v>1</v>
          </cell>
          <cell r="V803" t="b">
            <v>0</v>
          </cell>
          <cell r="W803" t="str">
            <v>Asset Management</v>
          </cell>
          <cell r="X803">
            <v>1540000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 t="str">
            <v>30</v>
          </cell>
          <cell r="AH803" t="str">
            <v>CM</v>
          </cell>
          <cell r="AI803" t="str">
            <v>FullyF</v>
          </cell>
          <cell r="AJ803" t="str">
            <v>FF</v>
          </cell>
        </row>
        <row r="804">
          <cell r="A804" t="str">
            <v>0023083</v>
          </cell>
          <cell r="B804" t="str">
            <v>F87030102</v>
          </cell>
          <cell r="C804" t="str">
            <v>87030102</v>
          </cell>
          <cell r="D804" t="str">
            <v>UTILITY EXTENSION MED SCH.</v>
          </cell>
          <cell r="E804">
            <v>31837</v>
          </cell>
          <cell r="F804">
            <v>33253</v>
          </cell>
          <cell r="G804">
            <v>33086</v>
          </cell>
          <cell r="I804">
            <v>37597</v>
          </cell>
          <cell r="J804">
            <v>159935</v>
          </cell>
          <cell r="K804">
            <v>159935</v>
          </cell>
          <cell r="L804">
            <v>159935</v>
          </cell>
          <cell r="M804">
            <v>0</v>
          </cell>
          <cell r="N804">
            <v>159935</v>
          </cell>
          <cell r="O804">
            <v>200506</v>
          </cell>
          <cell r="P804">
            <v>159935</v>
          </cell>
          <cell r="Q804" t="str">
            <v>66</v>
          </cell>
          <cell r="R804" t="str">
            <v>Admin&amp;Other YSM Utilities</v>
          </cell>
          <cell r="T804" t="b">
            <v>0</v>
          </cell>
          <cell r="U804" t="b">
            <v>1</v>
          </cell>
          <cell r="V804" t="b">
            <v>0</v>
          </cell>
          <cell r="W804" t="str">
            <v>Accounting And Contracts</v>
          </cell>
          <cell r="X804">
            <v>159935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 t="str">
            <v>40</v>
          </cell>
          <cell r="AH804" t="str">
            <v>UT</v>
          </cell>
          <cell r="AI804" t="str">
            <v>FullyF</v>
          </cell>
          <cell r="AJ804" t="str">
            <v>FF</v>
          </cell>
        </row>
        <row r="805">
          <cell r="A805" t="str">
            <v>0023084</v>
          </cell>
          <cell r="D805" t="str">
            <v>LMP BASEMENT DIGEST.DISEASE</v>
          </cell>
          <cell r="E805">
            <v>31837</v>
          </cell>
          <cell r="F805">
            <v>33054</v>
          </cell>
          <cell r="G805">
            <v>33328</v>
          </cell>
          <cell r="I805">
            <v>34834</v>
          </cell>
          <cell r="J805">
            <v>1186544</v>
          </cell>
          <cell r="K805">
            <v>1186544</v>
          </cell>
          <cell r="L805">
            <v>1186544</v>
          </cell>
          <cell r="M805">
            <v>1224750.9099999999</v>
          </cell>
          <cell r="N805">
            <v>0</v>
          </cell>
          <cell r="O805">
            <v>200506</v>
          </cell>
          <cell r="P805">
            <v>1186544</v>
          </cell>
          <cell r="Q805" t="str">
            <v>08</v>
          </cell>
          <cell r="R805" t="str">
            <v>Medicine</v>
          </cell>
          <cell r="T805" t="b">
            <v>1</v>
          </cell>
          <cell r="U805" t="b">
            <v>1</v>
          </cell>
          <cell r="V805" t="b">
            <v>0</v>
          </cell>
          <cell r="W805" t="str">
            <v>MED</v>
          </cell>
          <cell r="X805">
            <v>0</v>
          </cell>
          <cell r="Y805">
            <v>0</v>
          </cell>
          <cell r="Z805">
            <v>1147276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I805" t="str">
            <v>Tomb</v>
          </cell>
          <cell r="AJ805" t="str">
            <v>T</v>
          </cell>
        </row>
        <row r="806">
          <cell r="A806" t="str">
            <v>0023085</v>
          </cell>
          <cell r="B806" t="str">
            <v>F87030104</v>
          </cell>
          <cell r="C806" t="str">
            <v>87030104</v>
          </cell>
          <cell r="D806" t="str">
            <v>B-WING FAN REPLACEMENT</v>
          </cell>
          <cell r="E806">
            <v>31837</v>
          </cell>
          <cell r="G806">
            <v>33298</v>
          </cell>
          <cell r="I806">
            <v>37597</v>
          </cell>
          <cell r="J806">
            <v>504811</v>
          </cell>
          <cell r="K806">
            <v>504811</v>
          </cell>
          <cell r="L806">
            <v>504811</v>
          </cell>
          <cell r="M806">
            <v>709</v>
          </cell>
          <cell r="N806">
            <v>504102</v>
          </cell>
          <cell r="O806">
            <v>200506</v>
          </cell>
          <cell r="P806">
            <v>504811</v>
          </cell>
          <cell r="Q806" t="str">
            <v>80</v>
          </cell>
          <cell r="R806" t="str">
            <v>Medicine</v>
          </cell>
          <cell r="T806" t="b">
            <v>0</v>
          </cell>
          <cell r="U806" t="b">
            <v>1</v>
          </cell>
          <cell r="V806" t="b">
            <v>0</v>
          </cell>
          <cell r="W806" t="str">
            <v>Asset Management</v>
          </cell>
          <cell r="X806">
            <v>504102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 t="str">
            <v>20</v>
          </cell>
          <cell r="AH806" t="str">
            <v>PR</v>
          </cell>
          <cell r="AI806" t="str">
            <v>FullyF</v>
          </cell>
          <cell r="AJ806" t="str">
            <v>FF</v>
          </cell>
        </row>
        <row r="807">
          <cell r="A807" t="str">
            <v>0023086</v>
          </cell>
          <cell r="B807" t="str">
            <v>P89071111</v>
          </cell>
          <cell r="C807" t="str">
            <v>89071111</v>
          </cell>
          <cell r="D807" t="str">
            <v>BML ADDITION &amp; RENOVATIONS</v>
          </cell>
          <cell r="E807">
            <v>31837</v>
          </cell>
          <cell r="G807">
            <v>34608</v>
          </cell>
          <cell r="I807">
            <v>37597</v>
          </cell>
          <cell r="J807">
            <v>10316420</v>
          </cell>
          <cell r="K807">
            <v>10316421</v>
          </cell>
          <cell r="L807">
            <v>10316421</v>
          </cell>
          <cell r="M807">
            <v>3781101.79</v>
          </cell>
          <cell r="N807">
            <v>6535318</v>
          </cell>
          <cell r="O807">
            <v>200506</v>
          </cell>
          <cell r="P807">
            <v>10316421</v>
          </cell>
          <cell r="Q807" t="str">
            <v>80</v>
          </cell>
          <cell r="R807" t="str">
            <v>Medicine</v>
          </cell>
          <cell r="T807" t="b">
            <v>0</v>
          </cell>
          <cell r="U807" t="b">
            <v>1</v>
          </cell>
          <cell r="V807" t="b">
            <v>0</v>
          </cell>
          <cell r="W807" t="str">
            <v>Asset Management</v>
          </cell>
          <cell r="X807">
            <v>0</v>
          </cell>
          <cell r="Y807">
            <v>2183831</v>
          </cell>
          <cell r="Z807">
            <v>126409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 t="str">
            <v>10</v>
          </cell>
          <cell r="AH807" t="str">
            <v>NR</v>
          </cell>
          <cell r="AI807" t="str">
            <v>FullyF</v>
          </cell>
          <cell r="AJ807" t="str">
            <v>FF</v>
          </cell>
        </row>
        <row r="808">
          <cell r="A808" t="str">
            <v>0023087</v>
          </cell>
          <cell r="B808" t="str">
            <v>P89110704</v>
          </cell>
          <cell r="C808" t="str">
            <v>89110704</v>
          </cell>
          <cell r="D808" t="str">
            <v>SQUASH COURT CONVERSION</v>
          </cell>
          <cell r="E808">
            <v>31837</v>
          </cell>
          <cell r="G808">
            <v>32752</v>
          </cell>
          <cell r="I808">
            <v>37597</v>
          </cell>
          <cell r="J808">
            <v>552770</v>
          </cell>
          <cell r="K808">
            <v>552770</v>
          </cell>
          <cell r="L808">
            <v>552770</v>
          </cell>
          <cell r="M808">
            <v>329295.86</v>
          </cell>
          <cell r="N808">
            <v>230000</v>
          </cell>
          <cell r="O808">
            <v>200506</v>
          </cell>
          <cell r="P808">
            <v>552770</v>
          </cell>
          <cell r="Q808" t="str">
            <v>80</v>
          </cell>
          <cell r="R808" t="str">
            <v>Medicine</v>
          </cell>
          <cell r="T808" t="b">
            <v>0</v>
          </cell>
          <cell r="U808" t="b">
            <v>1</v>
          </cell>
          <cell r="V808" t="b">
            <v>0</v>
          </cell>
          <cell r="W808" t="str">
            <v>Asset Management</v>
          </cell>
          <cell r="X808">
            <v>230000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 t="str">
            <v>20</v>
          </cell>
          <cell r="AH808" t="str">
            <v>PR</v>
          </cell>
          <cell r="AI808" t="str">
            <v>FullyF</v>
          </cell>
          <cell r="AJ808" t="str">
            <v>FF</v>
          </cell>
        </row>
        <row r="809">
          <cell r="A809" t="str">
            <v>0023094</v>
          </cell>
          <cell r="D809" t="str">
            <v>OFFICE CONSTRUCTION</v>
          </cell>
          <cell r="E809">
            <v>31837</v>
          </cell>
          <cell r="F809">
            <v>32324</v>
          </cell>
          <cell r="G809">
            <v>30136</v>
          </cell>
          <cell r="J809">
            <v>0</v>
          </cell>
          <cell r="K809">
            <v>51</v>
          </cell>
          <cell r="L809">
            <v>51</v>
          </cell>
          <cell r="M809">
            <v>0</v>
          </cell>
          <cell r="N809">
            <v>0</v>
          </cell>
          <cell r="O809">
            <v>200506</v>
          </cell>
          <cell r="P809">
            <v>51</v>
          </cell>
          <cell r="Q809" t="str">
            <v>0</v>
          </cell>
          <cell r="R809" t="str">
            <v>UNASSIGNED</v>
          </cell>
          <cell r="T809" t="b">
            <v>1</v>
          </cell>
          <cell r="U809" t="b">
            <v>1</v>
          </cell>
          <cell r="V809" t="b">
            <v>1</v>
          </cell>
          <cell r="W809" t="str">
            <v>FIN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I809" t="str">
            <v>Tomb</v>
          </cell>
          <cell r="AJ809" t="str">
            <v>T</v>
          </cell>
        </row>
        <row r="810">
          <cell r="A810" t="str">
            <v>0023097</v>
          </cell>
          <cell r="B810" t="str">
            <v>F87053102</v>
          </cell>
          <cell r="C810" t="str">
            <v>87053102</v>
          </cell>
          <cell r="D810" t="str">
            <v>YALE BOWL PRESS BOX</v>
          </cell>
          <cell r="E810">
            <v>31928</v>
          </cell>
          <cell r="F810">
            <v>32325</v>
          </cell>
          <cell r="G810">
            <v>32933</v>
          </cell>
          <cell r="I810">
            <v>37597</v>
          </cell>
          <cell r="J810">
            <v>918691</v>
          </cell>
          <cell r="K810">
            <v>918691</v>
          </cell>
          <cell r="L810">
            <v>918691</v>
          </cell>
          <cell r="M810">
            <v>69907.75</v>
          </cell>
          <cell r="N810">
            <v>848783</v>
          </cell>
          <cell r="O810">
            <v>200506</v>
          </cell>
          <cell r="P810">
            <v>918691</v>
          </cell>
          <cell r="Q810" t="str">
            <v>54</v>
          </cell>
          <cell r="R810" t="str">
            <v>Athletics</v>
          </cell>
          <cell r="T810" t="b">
            <v>0</v>
          </cell>
          <cell r="U810" t="b">
            <v>1</v>
          </cell>
          <cell r="V810" t="b">
            <v>0</v>
          </cell>
          <cell r="W810" t="str">
            <v>Accounting And Contracts</v>
          </cell>
          <cell r="X810">
            <v>719000</v>
          </cell>
          <cell r="Y810">
            <v>129783</v>
          </cell>
          <cell r="Z810">
            <v>69908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 t="str">
            <v>20</v>
          </cell>
          <cell r="AH810" t="str">
            <v>PR</v>
          </cell>
          <cell r="AI810" t="str">
            <v>FullyF</v>
          </cell>
          <cell r="AJ810" t="str">
            <v>FF</v>
          </cell>
        </row>
        <row r="811">
          <cell r="A811" t="str">
            <v>0023098</v>
          </cell>
          <cell r="D811" t="str">
            <v>MUSIC SCHOOL EQUIPMENT</v>
          </cell>
          <cell r="E811">
            <v>32021</v>
          </cell>
          <cell r="F811">
            <v>33419</v>
          </cell>
          <cell r="G811">
            <v>30136</v>
          </cell>
          <cell r="I811">
            <v>34963</v>
          </cell>
          <cell r="J811">
            <v>292537</v>
          </cell>
          <cell r="K811">
            <v>292537</v>
          </cell>
          <cell r="L811">
            <v>292537</v>
          </cell>
          <cell r="M811">
            <v>293170.21999999997</v>
          </cell>
          <cell r="N811">
            <v>0</v>
          </cell>
          <cell r="O811">
            <v>200506</v>
          </cell>
          <cell r="P811">
            <v>292537</v>
          </cell>
          <cell r="Q811" t="str">
            <v>05</v>
          </cell>
          <cell r="R811" t="str">
            <v>Academic Space: Non-Science</v>
          </cell>
          <cell r="T811" t="b">
            <v>0</v>
          </cell>
          <cell r="U811" t="b">
            <v>1</v>
          </cell>
          <cell r="V811" t="b">
            <v>0</v>
          </cell>
          <cell r="W811" t="str">
            <v>FIN</v>
          </cell>
          <cell r="X811">
            <v>0</v>
          </cell>
          <cell r="Y811">
            <v>0</v>
          </cell>
          <cell r="Z811">
            <v>292537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I811" t="str">
            <v>Tomb</v>
          </cell>
          <cell r="AJ811" t="str">
            <v>T</v>
          </cell>
        </row>
        <row r="812">
          <cell r="A812" t="str">
            <v>0023099</v>
          </cell>
          <cell r="D812" t="str">
            <v>STERLING POWER PLANT</v>
          </cell>
          <cell r="E812">
            <v>31928</v>
          </cell>
          <cell r="F812">
            <v>33054</v>
          </cell>
          <cell r="G812">
            <v>30136</v>
          </cell>
          <cell r="I812">
            <v>37592</v>
          </cell>
          <cell r="J812">
            <v>277987</v>
          </cell>
          <cell r="K812">
            <v>277987</v>
          </cell>
          <cell r="L812">
            <v>277987</v>
          </cell>
          <cell r="M812">
            <v>14732.35</v>
          </cell>
          <cell r="N812">
            <v>263255</v>
          </cell>
          <cell r="O812">
            <v>200506</v>
          </cell>
          <cell r="P812">
            <v>277987</v>
          </cell>
          <cell r="Q812" t="str">
            <v>12</v>
          </cell>
          <cell r="R812" t="str">
            <v>Administrative &amp; University-Wide</v>
          </cell>
          <cell r="T812" t="b">
            <v>1</v>
          </cell>
          <cell r="U812" t="b">
            <v>1</v>
          </cell>
          <cell r="V812" t="b">
            <v>0</v>
          </cell>
          <cell r="W812" t="str">
            <v>MGT</v>
          </cell>
          <cell r="X812">
            <v>263255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I812" t="str">
            <v>Tomb</v>
          </cell>
          <cell r="AJ812" t="str">
            <v>T</v>
          </cell>
        </row>
        <row r="813">
          <cell r="A813" t="str">
            <v>0023100</v>
          </cell>
          <cell r="D813" t="str">
            <v>LMP 2 - NEPHROLOGY</v>
          </cell>
          <cell r="E813">
            <v>31928</v>
          </cell>
          <cell r="F813">
            <v>33054</v>
          </cell>
          <cell r="G813">
            <v>33328</v>
          </cell>
          <cell r="I813">
            <v>34834</v>
          </cell>
          <cell r="J813">
            <v>1300614</v>
          </cell>
          <cell r="K813">
            <v>1300614</v>
          </cell>
          <cell r="L813">
            <v>1300614</v>
          </cell>
          <cell r="M813">
            <v>1357758.68</v>
          </cell>
          <cell r="N813">
            <v>0</v>
          </cell>
          <cell r="O813">
            <v>200506</v>
          </cell>
          <cell r="P813">
            <v>1300614</v>
          </cell>
          <cell r="Q813" t="str">
            <v>08</v>
          </cell>
          <cell r="R813" t="str">
            <v>Medicine</v>
          </cell>
          <cell r="T813" t="b">
            <v>1</v>
          </cell>
          <cell r="U813" t="b">
            <v>1</v>
          </cell>
          <cell r="V813" t="b">
            <v>0</v>
          </cell>
          <cell r="W813" t="str">
            <v>MED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I813" t="str">
            <v>Tomb</v>
          </cell>
          <cell r="AJ813" t="str">
            <v>T</v>
          </cell>
        </row>
        <row r="814">
          <cell r="A814" t="str">
            <v>0023101</v>
          </cell>
          <cell r="D814" t="str">
            <v>FITKIN IV AND V</v>
          </cell>
          <cell r="E814">
            <v>31928</v>
          </cell>
          <cell r="F814">
            <v>33054</v>
          </cell>
          <cell r="G814">
            <v>33328</v>
          </cell>
          <cell r="I814">
            <v>34834</v>
          </cell>
          <cell r="J814">
            <v>3380788</v>
          </cell>
          <cell r="K814">
            <v>3380788</v>
          </cell>
          <cell r="L814">
            <v>3380788</v>
          </cell>
          <cell r="M814">
            <v>3445106.19</v>
          </cell>
          <cell r="N814">
            <v>0</v>
          </cell>
          <cell r="O814">
            <v>200506</v>
          </cell>
          <cell r="P814">
            <v>3380788</v>
          </cell>
          <cell r="Q814" t="str">
            <v>08</v>
          </cell>
          <cell r="R814" t="str">
            <v>Medicine</v>
          </cell>
          <cell r="T814" t="b">
            <v>1</v>
          </cell>
          <cell r="U814" t="b">
            <v>1</v>
          </cell>
          <cell r="V814" t="b">
            <v>0</v>
          </cell>
          <cell r="W814" t="str">
            <v>MED</v>
          </cell>
          <cell r="X814">
            <v>0</v>
          </cell>
          <cell r="Y814">
            <v>0</v>
          </cell>
          <cell r="Z814">
            <v>1500000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I814" t="str">
            <v>Tomb</v>
          </cell>
          <cell r="AJ814" t="str">
            <v>T</v>
          </cell>
        </row>
        <row r="815">
          <cell r="A815" t="str">
            <v>0023102</v>
          </cell>
          <cell r="D815" t="str">
            <v>HARKNESS 2 - STUDENT AFFAIRS</v>
          </cell>
          <cell r="E815">
            <v>31928</v>
          </cell>
          <cell r="F815">
            <v>33054</v>
          </cell>
          <cell r="G815">
            <v>33328</v>
          </cell>
          <cell r="I815">
            <v>34834</v>
          </cell>
          <cell r="J815">
            <v>982054</v>
          </cell>
          <cell r="K815">
            <v>982054</v>
          </cell>
          <cell r="L815">
            <v>982054</v>
          </cell>
          <cell r="M815">
            <v>994723.79</v>
          </cell>
          <cell r="N815">
            <v>0</v>
          </cell>
          <cell r="O815">
            <v>200506</v>
          </cell>
          <cell r="P815">
            <v>982054</v>
          </cell>
          <cell r="Q815" t="str">
            <v>08</v>
          </cell>
          <cell r="R815" t="str">
            <v>Medicine</v>
          </cell>
          <cell r="T815" t="b">
            <v>1</v>
          </cell>
          <cell r="U815" t="b">
            <v>1</v>
          </cell>
          <cell r="V815" t="b">
            <v>0</v>
          </cell>
          <cell r="W815" t="str">
            <v>MED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I815" t="str">
            <v>Tomb</v>
          </cell>
          <cell r="AJ815" t="str">
            <v>T</v>
          </cell>
        </row>
        <row r="816">
          <cell r="A816" t="str">
            <v>0023103</v>
          </cell>
          <cell r="D816" t="str">
            <v>CO-GENERATION PROJECT</v>
          </cell>
          <cell r="E816">
            <v>31928</v>
          </cell>
          <cell r="F816">
            <v>33694</v>
          </cell>
          <cell r="G816">
            <v>33785</v>
          </cell>
          <cell r="I816">
            <v>34751</v>
          </cell>
          <cell r="J816">
            <v>588625</v>
          </cell>
          <cell r="K816">
            <v>588625</v>
          </cell>
          <cell r="L816">
            <v>588625</v>
          </cell>
          <cell r="M816">
            <v>0</v>
          </cell>
          <cell r="N816">
            <v>588625</v>
          </cell>
          <cell r="O816">
            <v>200506</v>
          </cell>
          <cell r="P816">
            <v>588625</v>
          </cell>
          <cell r="Q816" t="str">
            <v>11</v>
          </cell>
          <cell r="R816" t="str">
            <v>Utilities &amp; Infrastructure</v>
          </cell>
          <cell r="T816" t="b">
            <v>1</v>
          </cell>
          <cell r="U816" t="b">
            <v>1</v>
          </cell>
          <cell r="V816" t="b">
            <v>0</v>
          </cell>
          <cell r="W816" t="str">
            <v>FIN</v>
          </cell>
          <cell r="X816">
            <v>0</v>
          </cell>
          <cell r="Y816">
            <v>588625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I816" t="str">
            <v>Tomb</v>
          </cell>
          <cell r="AJ816" t="str">
            <v>T</v>
          </cell>
        </row>
        <row r="817">
          <cell r="A817" t="str">
            <v>0023104</v>
          </cell>
          <cell r="D817" t="str">
            <v>WEISS ARCHEOLOGY MOVE</v>
          </cell>
          <cell r="E817">
            <v>31928</v>
          </cell>
          <cell r="F817">
            <v>33054</v>
          </cell>
          <cell r="G817">
            <v>33328</v>
          </cell>
          <cell r="J817">
            <v>0</v>
          </cell>
          <cell r="K817">
            <v>143232</v>
          </cell>
          <cell r="L817">
            <v>143232</v>
          </cell>
          <cell r="M817">
            <v>0</v>
          </cell>
          <cell r="N817">
            <v>0</v>
          </cell>
          <cell r="O817">
            <v>200506</v>
          </cell>
          <cell r="P817">
            <v>143232</v>
          </cell>
          <cell r="Q817" t="str">
            <v>0</v>
          </cell>
          <cell r="R817" t="str">
            <v>UNASSIGNED</v>
          </cell>
          <cell r="T817" t="b">
            <v>1</v>
          </cell>
          <cell r="U817" t="b">
            <v>1</v>
          </cell>
          <cell r="V817" t="b">
            <v>1</v>
          </cell>
          <cell r="W817" t="str">
            <v>MGT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I817" t="str">
            <v>Tomb</v>
          </cell>
          <cell r="AJ817" t="str">
            <v>T</v>
          </cell>
        </row>
        <row r="818">
          <cell r="A818" t="str">
            <v>0023105</v>
          </cell>
          <cell r="D818" t="str">
            <v>CAMPUS IMPROVEMENT PROJECT</v>
          </cell>
          <cell r="E818">
            <v>31928</v>
          </cell>
          <cell r="F818">
            <v>33253</v>
          </cell>
          <cell r="G818">
            <v>33328</v>
          </cell>
          <cell r="I818">
            <v>33053</v>
          </cell>
          <cell r="J818">
            <v>1114551</v>
          </cell>
          <cell r="K818">
            <v>1114551</v>
          </cell>
          <cell r="L818">
            <v>1114551</v>
          </cell>
          <cell r="M818">
            <v>1114551</v>
          </cell>
          <cell r="N818">
            <v>0</v>
          </cell>
          <cell r="O818">
            <v>200506</v>
          </cell>
          <cell r="P818">
            <v>1114551</v>
          </cell>
          <cell r="Q818" t="str">
            <v>12</v>
          </cell>
          <cell r="R818" t="str">
            <v>Administrative &amp; University-Wide</v>
          </cell>
          <cell r="T818" t="b">
            <v>1</v>
          </cell>
          <cell r="U818" t="b">
            <v>1</v>
          </cell>
          <cell r="V818" t="b">
            <v>0</v>
          </cell>
          <cell r="W818" t="str">
            <v>PLN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I818" t="str">
            <v>Tomb</v>
          </cell>
          <cell r="AJ818" t="str">
            <v>T</v>
          </cell>
        </row>
        <row r="819">
          <cell r="A819" t="str">
            <v>0023107</v>
          </cell>
          <cell r="D819" t="str">
            <v>DAVIES MANSION</v>
          </cell>
          <cell r="E819">
            <v>31928</v>
          </cell>
          <cell r="F819">
            <v>33054</v>
          </cell>
          <cell r="G819">
            <v>32963</v>
          </cell>
          <cell r="I819">
            <v>35831</v>
          </cell>
          <cell r="J819">
            <v>578718</v>
          </cell>
          <cell r="K819">
            <v>578718</v>
          </cell>
          <cell r="L819">
            <v>578718</v>
          </cell>
          <cell r="M819">
            <v>594112.56000000006</v>
          </cell>
          <cell r="N819">
            <v>0</v>
          </cell>
          <cell r="O819">
            <v>200506</v>
          </cell>
          <cell r="P819">
            <v>578718</v>
          </cell>
          <cell r="Q819" t="str">
            <v>12</v>
          </cell>
          <cell r="R819" t="str">
            <v>Administrative &amp; University-Wide</v>
          </cell>
          <cell r="T819" t="b">
            <v>1</v>
          </cell>
          <cell r="U819" t="b">
            <v>1</v>
          </cell>
          <cell r="V819" t="b">
            <v>0</v>
          </cell>
          <cell r="W819" t="str">
            <v>PLN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I819" t="str">
            <v>Tomb</v>
          </cell>
          <cell r="AJ819" t="str">
            <v>T</v>
          </cell>
        </row>
        <row r="820">
          <cell r="A820" t="str">
            <v>0023109</v>
          </cell>
          <cell r="D820" t="str">
            <v>HEALTH CENTER ANALYZER - Z</v>
          </cell>
          <cell r="E820">
            <v>31958</v>
          </cell>
          <cell r="F820">
            <v>32324</v>
          </cell>
          <cell r="G820">
            <v>30136</v>
          </cell>
          <cell r="J820">
            <v>0</v>
          </cell>
          <cell r="K820">
            <v>72842</v>
          </cell>
          <cell r="L820">
            <v>72842</v>
          </cell>
          <cell r="M820">
            <v>0</v>
          </cell>
          <cell r="N820">
            <v>0</v>
          </cell>
          <cell r="O820">
            <v>200506</v>
          </cell>
          <cell r="P820">
            <v>72842</v>
          </cell>
          <cell r="Q820" t="str">
            <v>0</v>
          </cell>
          <cell r="R820" t="str">
            <v>UNASSIGNED</v>
          </cell>
          <cell r="T820" t="b">
            <v>1</v>
          </cell>
          <cell r="U820" t="b">
            <v>1</v>
          </cell>
          <cell r="V820" t="b">
            <v>1</v>
          </cell>
          <cell r="W820" t="str">
            <v>PLN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I820" t="str">
            <v>Tomb</v>
          </cell>
          <cell r="AJ820" t="str">
            <v>T</v>
          </cell>
        </row>
        <row r="821">
          <cell r="A821" t="str">
            <v>0023110</v>
          </cell>
          <cell r="D821" t="str">
            <v>GIBBS 6TH FLOOR MB&amp;B</v>
          </cell>
          <cell r="E821">
            <v>31929</v>
          </cell>
          <cell r="F821">
            <v>32690</v>
          </cell>
          <cell r="G821">
            <v>30136</v>
          </cell>
          <cell r="J821">
            <v>0</v>
          </cell>
          <cell r="K821">
            <v>52591</v>
          </cell>
          <cell r="L821">
            <v>52591</v>
          </cell>
          <cell r="M821">
            <v>0</v>
          </cell>
          <cell r="N821">
            <v>0</v>
          </cell>
          <cell r="O821">
            <v>200506</v>
          </cell>
          <cell r="P821">
            <v>52591</v>
          </cell>
          <cell r="Q821" t="str">
            <v>0</v>
          </cell>
          <cell r="R821" t="str">
            <v>UNASSIGNED</v>
          </cell>
          <cell r="T821" t="b">
            <v>1</v>
          </cell>
          <cell r="U821" t="b">
            <v>1</v>
          </cell>
          <cell r="V821" t="b">
            <v>1</v>
          </cell>
          <cell r="W821" t="str">
            <v>PLN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I821" t="str">
            <v>Tomb</v>
          </cell>
          <cell r="AJ821" t="str">
            <v>T</v>
          </cell>
        </row>
        <row r="822">
          <cell r="A822" t="str">
            <v>0023111</v>
          </cell>
          <cell r="D822" t="str">
            <v>IBM 3090 COMPUTER</v>
          </cell>
          <cell r="E822">
            <v>31929</v>
          </cell>
          <cell r="F822">
            <v>33054</v>
          </cell>
          <cell r="G822">
            <v>30136</v>
          </cell>
          <cell r="J822">
            <v>0</v>
          </cell>
          <cell r="K822">
            <v>2160929</v>
          </cell>
          <cell r="L822">
            <v>2160929</v>
          </cell>
          <cell r="M822">
            <v>0</v>
          </cell>
          <cell r="N822">
            <v>0</v>
          </cell>
          <cell r="O822">
            <v>200506</v>
          </cell>
          <cell r="P822">
            <v>2160929</v>
          </cell>
          <cell r="Q822" t="str">
            <v>0</v>
          </cell>
          <cell r="R822" t="str">
            <v>UNASSIGNED</v>
          </cell>
          <cell r="T822" t="b">
            <v>1</v>
          </cell>
          <cell r="U822" t="b">
            <v>1</v>
          </cell>
          <cell r="V822" t="b">
            <v>1</v>
          </cell>
          <cell r="W822" t="str">
            <v>FIN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I822" t="str">
            <v>Tomb</v>
          </cell>
          <cell r="AJ822" t="str">
            <v>T</v>
          </cell>
        </row>
        <row r="823">
          <cell r="A823" t="str">
            <v>0023113</v>
          </cell>
          <cell r="B823" t="str">
            <v>F87060102</v>
          </cell>
          <cell r="C823" t="str">
            <v>87060102</v>
          </cell>
          <cell r="D823" t="str">
            <v>YHP DATA PROCESSING SYSTEM</v>
          </cell>
          <cell r="E823">
            <v>31929</v>
          </cell>
          <cell r="F823">
            <v>33054</v>
          </cell>
          <cell r="G823">
            <v>33423</v>
          </cell>
          <cell r="I823">
            <v>31945</v>
          </cell>
          <cell r="J823">
            <v>330503</v>
          </cell>
          <cell r="K823">
            <v>330503</v>
          </cell>
          <cell r="L823">
            <v>330503</v>
          </cell>
          <cell r="M823">
            <v>0</v>
          </cell>
          <cell r="N823">
            <v>330503</v>
          </cell>
          <cell r="O823">
            <v>200506</v>
          </cell>
          <cell r="P823">
            <v>330503</v>
          </cell>
          <cell r="Q823" t="str">
            <v>12</v>
          </cell>
          <cell r="R823" t="str">
            <v>Administrative &amp; University-Wide</v>
          </cell>
          <cell r="T823" t="b">
            <v>1</v>
          </cell>
          <cell r="U823" t="b">
            <v>1</v>
          </cell>
          <cell r="V823" t="b">
            <v>0</v>
          </cell>
          <cell r="W823" t="str">
            <v>Accounting And Contracts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I823" t="str">
            <v>Tomb</v>
          </cell>
          <cell r="AJ823" t="str">
            <v>T</v>
          </cell>
        </row>
        <row r="824">
          <cell r="A824" t="str">
            <v>0023114</v>
          </cell>
          <cell r="D824" t="str">
            <v>MORSE TEACHING LAB/BECTON BASEMENT</v>
          </cell>
          <cell r="E824">
            <v>31959</v>
          </cell>
          <cell r="F824">
            <v>33054</v>
          </cell>
          <cell r="G824">
            <v>33328</v>
          </cell>
          <cell r="I824">
            <v>38299</v>
          </cell>
          <cell r="J824">
            <v>960055</v>
          </cell>
          <cell r="K824">
            <v>960055</v>
          </cell>
          <cell r="L824">
            <v>960055</v>
          </cell>
          <cell r="M824">
            <v>960054.7</v>
          </cell>
          <cell r="N824">
            <v>0</v>
          </cell>
          <cell r="O824">
            <v>200506</v>
          </cell>
          <cell r="P824">
            <v>960055</v>
          </cell>
          <cell r="Q824" t="str">
            <v>07</v>
          </cell>
          <cell r="R824" t="str">
            <v>Classrooms</v>
          </cell>
          <cell r="T824" t="b">
            <v>1</v>
          </cell>
          <cell r="U824" t="b">
            <v>0</v>
          </cell>
          <cell r="V824" t="b">
            <v>0</v>
          </cell>
          <cell r="W824" t="str">
            <v>MGT</v>
          </cell>
          <cell r="X824">
            <v>0</v>
          </cell>
          <cell r="Y824">
            <v>0</v>
          </cell>
          <cell r="Z824">
            <v>960055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I824" t="str">
            <v>Tomb</v>
          </cell>
          <cell r="AJ824" t="str">
            <v>T</v>
          </cell>
        </row>
        <row r="825">
          <cell r="A825" t="str">
            <v>0023115</v>
          </cell>
          <cell r="D825" t="str">
            <v>DASHER BOARDS FOR INGALLS RINK</v>
          </cell>
          <cell r="E825">
            <v>31959</v>
          </cell>
          <cell r="F825">
            <v>32324</v>
          </cell>
          <cell r="G825">
            <v>30136</v>
          </cell>
          <cell r="J825">
            <v>0</v>
          </cell>
          <cell r="K825">
            <v>124463</v>
          </cell>
          <cell r="L825">
            <v>124463</v>
          </cell>
          <cell r="M825">
            <v>0</v>
          </cell>
          <cell r="N825">
            <v>0</v>
          </cell>
          <cell r="O825">
            <v>200506</v>
          </cell>
          <cell r="P825">
            <v>124463</v>
          </cell>
          <cell r="Q825" t="str">
            <v>0</v>
          </cell>
          <cell r="R825" t="str">
            <v>UNASSIGNED</v>
          </cell>
          <cell r="T825" t="b">
            <v>1</v>
          </cell>
          <cell r="U825" t="b">
            <v>1</v>
          </cell>
          <cell r="V825" t="b">
            <v>1</v>
          </cell>
          <cell r="W825" t="str">
            <v>PLN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I825" t="str">
            <v>Tomb</v>
          </cell>
          <cell r="AJ825" t="str">
            <v>T</v>
          </cell>
        </row>
        <row r="826">
          <cell r="A826" t="str">
            <v>0023116</v>
          </cell>
          <cell r="D826" t="str">
            <v>ATHELETICS PLATEMAKER</v>
          </cell>
          <cell r="E826">
            <v>31990</v>
          </cell>
          <cell r="F826">
            <v>33054</v>
          </cell>
          <cell r="G826">
            <v>30136</v>
          </cell>
          <cell r="J826">
            <v>0</v>
          </cell>
          <cell r="K826">
            <v>9128</v>
          </cell>
          <cell r="L826">
            <v>9128</v>
          </cell>
          <cell r="M826">
            <v>0</v>
          </cell>
          <cell r="N826">
            <v>0</v>
          </cell>
          <cell r="O826">
            <v>200506</v>
          </cell>
          <cell r="P826">
            <v>9128</v>
          </cell>
          <cell r="Q826" t="str">
            <v>0</v>
          </cell>
          <cell r="R826" t="str">
            <v>UNASSIGNED</v>
          </cell>
          <cell r="T826" t="b">
            <v>1</v>
          </cell>
          <cell r="U826" t="b">
            <v>1</v>
          </cell>
          <cell r="V826" t="b">
            <v>1</v>
          </cell>
          <cell r="W826" t="str">
            <v>PLN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I826" t="str">
            <v>Tomb</v>
          </cell>
          <cell r="AJ826" t="str">
            <v>T</v>
          </cell>
        </row>
        <row r="827">
          <cell r="A827" t="str">
            <v>0023117</v>
          </cell>
          <cell r="D827" t="str">
            <v>DUNHAM 5TH FL. RENOVATIONS</v>
          </cell>
          <cell r="E827">
            <v>31990</v>
          </cell>
          <cell r="F827">
            <v>33253</v>
          </cell>
          <cell r="G827">
            <v>32963</v>
          </cell>
          <cell r="I827">
            <v>34719</v>
          </cell>
          <cell r="J827">
            <v>652635</v>
          </cell>
          <cell r="K827">
            <v>652635</v>
          </cell>
          <cell r="L827">
            <v>652635</v>
          </cell>
          <cell r="M827">
            <v>657167.75</v>
          </cell>
          <cell r="N827">
            <v>0</v>
          </cell>
          <cell r="O827">
            <v>200506</v>
          </cell>
          <cell r="P827">
            <v>652635</v>
          </cell>
          <cell r="Q827" t="str">
            <v>04</v>
          </cell>
          <cell r="R827" t="str">
            <v>Academic Space: Science</v>
          </cell>
          <cell r="T827" t="b">
            <v>1</v>
          </cell>
          <cell r="U827" t="b">
            <v>1</v>
          </cell>
          <cell r="V827" t="b">
            <v>0</v>
          </cell>
          <cell r="W827" t="str">
            <v>FIN</v>
          </cell>
          <cell r="X827">
            <v>0</v>
          </cell>
          <cell r="Y827">
            <v>0</v>
          </cell>
          <cell r="Z827">
            <v>652635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I827" t="str">
            <v>Tomb</v>
          </cell>
          <cell r="AJ827" t="str">
            <v>T</v>
          </cell>
        </row>
        <row r="828">
          <cell r="A828" t="str">
            <v>0023118</v>
          </cell>
          <cell r="B828" t="str">
            <v>F87101001</v>
          </cell>
          <cell r="C828" t="str">
            <v>87101001</v>
          </cell>
          <cell r="D828" t="str">
            <v>PARK ST 210-224 ROOF REPAIR</v>
          </cell>
          <cell r="E828">
            <v>32060</v>
          </cell>
          <cell r="F828">
            <v>32324</v>
          </cell>
          <cell r="G828">
            <v>32324</v>
          </cell>
          <cell r="I828">
            <v>37597</v>
          </cell>
          <cell r="J828">
            <v>97646</v>
          </cell>
          <cell r="K828">
            <v>97646</v>
          </cell>
          <cell r="L828">
            <v>97646</v>
          </cell>
          <cell r="M828">
            <v>0</v>
          </cell>
          <cell r="N828">
            <v>97646</v>
          </cell>
          <cell r="O828">
            <v>200506</v>
          </cell>
          <cell r="P828">
            <v>97646</v>
          </cell>
          <cell r="Q828" t="str">
            <v>61</v>
          </cell>
          <cell r="R828" t="str">
            <v>Admin&amp;Other Other</v>
          </cell>
          <cell r="T828" t="b">
            <v>0</v>
          </cell>
          <cell r="U828" t="b">
            <v>1</v>
          </cell>
          <cell r="V828" t="b">
            <v>0</v>
          </cell>
          <cell r="W828" t="str">
            <v>Accounting And Contracts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 t="str">
            <v>20</v>
          </cell>
          <cell r="AH828" t="str">
            <v>PR</v>
          </cell>
          <cell r="AI828" t="str">
            <v>FullyF</v>
          </cell>
          <cell r="AJ828" t="str">
            <v>FF</v>
          </cell>
        </row>
        <row r="829">
          <cell r="A829" t="str">
            <v>0023119</v>
          </cell>
          <cell r="B829" t="str">
            <v>F87101002</v>
          </cell>
          <cell r="C829" t="str">
            <v>87101002</v>
          </cell>
          <cell r="D829" t="str">
            <v>ASBESTOS REMOVAL RES. BLDGS</v>
          </cell>
          <cell r="E829">
            <v>32060</v>
          </cell>
          <cell r="F829">
            <v>33054</v>
          </cell>
          <cell r="G829">
            <v>33054</v>
          </cell>
          <cell r="I829">
            <v>37597</v>
          </cell>
          <cell r="J829">
            <v>310630</v>
          </cell>
          <cell r="K829">
            <v>310630</v>
          </cell>
          <cell r="L829">
            <v>310630</v>
          </cell>
          <cell r="M829">
            <v>0</v>
          </cell>
          <cell r="N829">
            <v>310630</v>
          </cell>
          <cell r="O829">
            <v>200506</v>
          </cell>
          <cell r="P829">
            <v>310630</v>
          </cell>
          <cell r="Q829" t="str">
            <v>71</v>
          </cell>
          <cell r="R829" t="str">
            <v>Residential - Undergraduate</v>
          </cell>
          <cell r="T829" t="b">
            <v>0</v>
          </cell>
          <cell r="U829" t="b">
            <v>1</v>
          </cell>
          <cell r="V829" t="b">
            <v>0</v>
          </cell>
          <cell r="W829" t="str">
            <v>Accounting And Contracts</v>
          </cell>
          <cell r="X829">
            <v>310630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 t="str">
            <v>30</v>
          </cell>
          <cell r="AH829" t="str">
            <v>CM</v>
          </cell>
          <cell r="AI829" t="str">
            <v>FullyF</v>
          </cell>
          <cell r="AJ829" t="str">
            <v>FF</v>
          </cell>
        </row>
        <row r="830">
          <cell r="A830" t="str">
            <v>0023121</v>
          </cell>
          <cell r="B830" t="str">
            <v>P89053117</v>
          </cell>
          <cell r="C830" t="str">
            <v>89053117</v>
          </cell>
          <cell r="D830" t="str">
            <v>FARNAM BASEMENT LAB RENO - DEPT OF SURGERY</v>
          </cell>
          <cell r="E830">
            <v>31959</v>
          </cell>
          <cell r="G830">
            <v>33635</v>
          </cell>
          <cell r="I830">
            <v>37597</v>
          </cell>
          <cell r="J830">
            <v>1002778</v>
          </cell>
          <cell r="K830">
            <v>1002778</v>
          </cell>
          <cell r="L830">
            <v>1002778</v>
          </cell>
          <cell r="M830">
            <v>450060</v>
          </cell>
          <cell r="N830">
            <v>552778</v>
          </cell>
          <cell r="O830">
            <v>200506</v>
          </cell>
          <cell r="P830">
            <v>1002778</v>
          </cell>
          <cell r="Q830" t="str">
            <v>80</v>
          </cell>
          <cell r="R830" t="str">
            <v>Medicine</v>
          </cell>
          <cell r="T830" t="b">
            <v>0</v>
          </cell>
          <cell r="U830" t="b">
            <v>1</v>
          </cell>
          <cell r="V830" t="b">
            <v>0</v>
          </cell>
          <cell r="W830" t="str">
            <v>Asset Management</v>
          </cell>
          <cell r="X830">
            <v>0</v>
          </cell>
          <cell r="Y830">
            <v>552718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 t="str">
            <v>20</v>
          </cell>
          <cell r="AH830" t="str">
            <v>PR</v>
          </cell>
          <cell r="AI830" t="str">
            <v>FullyF</v>
          </cell>
          <cell r="AJ830" t="str">
            <v>FF</v>
          </cell>
        </row>
        <row r="831">
          <cell r="A831" t="str">
            <v>0023122</v>
          </cell>
          <cell r="D831" t="str">
            <v>FARNAM 5TH FLOOR</v>
          </cell>
          <cell r="E831">
            <v>31959</v>
          </cell>
          <cell r="F831">
            <v>33419</v>
          </cell>
          <cell r="G831">
            <v>33328</v>
          </cell>
          <cell r="I831">
            <v>34834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200506</v>
          </cell>
          <cell r="P831">
            <v>0</v>
          </cell>
          <cell r="Q831" t="str">
            <v>08</v>
          </cell>
          <cell r="R831" t="str">
            <v>Medicine</v>
          </cell>
          <cell r="T831" t="b">
            <v>1</v>
          </cell>
          <cell r="U831" t="b">
            <v>1</v>
          </cell>
          <cell r="V831" t="b">
            <v>0</v>
          </cell>
          <cell r="W831" t="str">
            <v>MED</v>
          </cell>
          <cell r="X831">
            <v>0</v>
          </cell>
          <cell r="Y831">
            <v>0</v>
          </cell>
          <cell r="Z831">
            <v>0</v>
          </cell>
          <cell r="AI831" t="str">
            <v>Tomb</v>
          </cell>
          <cell r="AJ831" t="str">
            <v>T</v>
          </cell>
        </row>
        <row r="832">
          <cell r="A832" t="str">
            <v>0023125</v>
          </cell>
          <cell r="D832" t="str">
            <v>MB&amp;B RELOCATION IN GIBBS</v>
          </cell>
          <cell r="E832">
            <v>31959</v>
          </cell>
          <cell r="F832">
            <v>33146</v>
          </cell>
          <cell r="G832">
            <v>32963</v>
          </cell>
          <cell r="I832">
            <v>35415</v>
          </cell>
          <cell r="J832">
            <v>21749</v>
          </cell>
          <cell r="K832">
            <v>21749</v>
          </cell>
          <cell r="L832">
            <v>21749</v>
          </cell>
          <cell r="M832">
            <v>22108.45</v>
          </cell>
          <cell r="N832">
            <v>0</v>
          </cell>
          <cell r="O832">
            <v>200506</v>
          </cell>
          <cell r="P832">
            <v>21749</v>
          </cell>
          <cell r="Q832" t="str">
            <v>04</v>
          </cell>
          <cell r="R832" t="str">
            <v>Academic Space: Science</v>
          </cell>
          <cell r="T832" t="b">
            <v>1</v>
          </cell>
          <cell r="U832" t="b">
            <v>1</v>
          </cell>
          <cell r="V832" t="b">
            <v>0</v>
          </cell>
          <cell r="W832" t="str">
            <v>PLN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I832" t="str">
            <v>Tomb</v>
          </cell>
          <cell r="AJ832" t="str">
            <v>T</v>
          </cell>
        </row>
        <row r="833">
          <cell r="A833" t="str">
            <v>0023127</v>
          </cell>
          <cell r="B833" t="str">
            <v>F87070105</v>
          </cell>
          <cell r="C833" t="str">
            <v>87070105</v>
          </cell>
          <cell r="D833" t="str">
            <v>LMP EQUIPMENT ROOM</v>
          </cell>
          <cell r="E833">
            <v>31959</v>
          </cell>
          <cell r="G833">
            <v>32933</v>
          </cell>
          <cell r="I833">
            <v>37597</v>
          </cell>
          <cell r="J833">
            <v>723812</v>
          </cell>
          <cell r="K833">
            <v>723812</v>
          </cell>
          <cell r="L833">
            <v>723812</v>
          </cell>
          <cell r="M833">
            <v>28743.439999999999</v>
          </cell>
          <cell r="N833">
            <v>695069</v>
          </cell>
          <cell r="O833">
            <v>200506</v>
          </cell>
          <cell r="P833">
            <v>723812</v>
          </cell>
          <cell r="Q833" t="str">
            <v>80</v>
          </cell>
          <cell r="R833" t="str">
            <v>Medicine</v>
          </cell>
          <cell r="T833" t="b">
            <v>0</v>
          </cell>
          <cell r="U833" t="b">
            <v>1</v>
          </cell>
          <cell r="V833" t="b">
            <v>0</v>
          </cell>
          <cell r="W833" t="str">
            <v>Asset Management</v>
          </cell>
          <cell r="X833">
            <v>0</v>
          </cell>
          <cell r="Y833">
            <v>695069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 t="str">
            <v>30</v>
          </cell>
          <cell r="AH833" t="str">
            <v>CM</v>
          </cell>
          <cell r="AI833" t="str">
            <v>FullyF</v>
          </cell>
          <cell r="AJ833" t="str">
            <v>FF</v>
          </cell>
        </row>
        <row r="834">
          <cell r="A834" t="str">
            <v>0023128</v>
          </cell>
          <cell r="D834" t="str">
            <v>HEATING/COOLING SYS.WHITNEY AVE</v>
          </cell>
          <cell r="E834">
            <v>31959</v>
          </cell>
          <cell r="F834">
            <v>33054</v>
          </cell>
          <cell r="G834">
            <v>30136</v>
          </cell>
          <cell r="I834">
            <v>33053</v>
          </cell>
          <cell r="J834">
            <v>250095</v>
          </cell>
          <cell r="K834">
            <v>250095</v>
          </cell>
          <cell r="L834">
            <v>250095</v>
          </cell>
          <cell r="M834">
            <v>0</v>
          </cell>
          <cell r="N834">
            <v>250095</v>
          </cell>
          <cell r="O834">
            <v>200506</v>
          </cell>
          <cell r="P834">
            <v>250095</v>
          </cell>
          <cell r="Q834" t="str">
            <v>13</v>
          </cell>
          <cell r="R834" t="str">
            <v>Other</v>
          </cell>
          <cell r="T834" t="b">
            <v>1</v>
          </cell>
          <cell r="U834" t="b">
            <v>1</v>
          </cell>
          <cell r="V834" t="b">
            <v>0</v>
          </cell>
          <cell r="W834" t="str">
            <v>MGT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I834" t="str">
            <v>Tomb</v>
          </cell>
          <cell r="AJ834" t="str">
            <v>T</v>
          </cell>
        </row>
        <row r="835">
          <cell r="A835" t="str">
            <v>0023130</v>
          </cell>
          <cell r="B835" t="str">
            <v>F87070107</v>
          </cell>
          <cell r="C835" t="str">
            <v>87070107</v>
          </cell>
          <cell r="D835" t="str">
            <v>MED SCH FIRE PROTECTION</v>
          </cell>
          <cell r="E835">
            <v>31959</v>
          </cell>
          <cell r="F835">
            <v>33054</v>
          </cell>
          <cell r="J835">
            <v>0</v>
          </cell>
          <cell r="K835">
            <v>243626</v>
          </cell>
          <cell r="L835">
            <v>243626</v>
          </cell>
          <cell r="M835">
            <v>0</v>
          </cell>
          <cell r="N835">
            <v>0</v>
          </cell>
          <cell r="O835">
            <v>200506</v>
          </cell>
          <cell r="P835">
            <v>243626</v>
          </cell>
          <cell r="Q835" t="str">
            <v>0</v>
          </cell>
          <cell r="R835" t="str">
            <v>UNASSIGNED</v>
          </cell>
          <cell r="T835" t="b">
            <v>1</v>
          </cell>
          <cell r="U835" t="b">
            <v>1</v>
          </cell>
          <cell r="V835" t="b">
            <v>1</v>
          </cell>
          <cell r="W835" t="str">
            <v>Accounting And Contracts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I835" t="str">
            <v>Tomb</v>
          </cell>
          <cell r="AJ835" t="str">
            <v>T</v>
          </cell>
        </row>
        <row r="836">
          <cell r="A836" t="str">
            <v>0023131</v>
          </cell>
          <cell r="D836" t="str">
            <v>GIBBS 4TH FL LAB-SIGLER</v>
          </cell>
          <cell r="E836">
            <v>32082</v>
          </cell>
          <cell r="F836">
            <v>33054</v>
          </cell>
          <cell r="G836">
            <v>33328</v>
          </cell>
          <cell r="I836">
            <v>32660</v>
          </cell>
          <cell r="J836">
            <v>523358</v>
          </cell>
          <cell r="K836">
            <v>523358</v>
          </cell>
          <cell r="L836">
            <v>523358</v>
          </cell>
          <cell r="M836">
            <v>537116.68000000005</v>
          </cell>
          <cell r="N836">
            <v>0</v>
          </cell>
          <cell r="O836">
            <v>200506</v>
          </cell>
          <cell r="P836">
            <v>523358</v>
          </cell>
          <cell r="Q836" t="str">
            <v>04</v>
          </cell>
          <cell r="R836" t="str">
            <v>Academic Space: Science</v>
          </cell>
          <cell r="T836" t="b">
            <v>1</v>
          </cell>
          <cell r="U836" t="b">
            <v>1</v>
          </cell>
          <cell r="V836" t="b">
            <v>0</v>
          </cell>
          <cell r="W836" t="str">
            <v>PLN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I836" t="str">
            <v>Tomb</v>
          </cell>
          <cell r="AJ836" t="str">
            <v>T</v>
          </cell>
        </row>
        <row r="837">
          <cell r="A837" t="str">
            <v>0023132</v>
          </cell>
          <cell r="D837" t="str">
            <v>LCI-10-ROOF NEUROLOGY</v>
          </cell>
          <cell r="E837">
            <v>32082</v>
          </cell>
          <cell r="F837">
            <v>33419</v>
          </cell>
          <cell r="G837">
            <v>33328</v>
          </cell>
          <cell r="J837">
            <v>0</v>
          </cell>
          <cell r="K837">
            <v>6889</v>
          </cell>
          <cell r="L837">
            <v>6889</v>
          </cell>
          <cell r="M837">
            <v>0</v>
          </cell>
          <cell r="N837">
            <v>0</v>
          </cell>
          <cell r="O837">
            <v>200506</v>
          </cell>
          <cell r="P837">
            <v>6889</v>
          </cell>
          <cell r="Q837" t="str">
            <v>0</v>
          </cell>
          <cell r="R837" t="str">
            <v>UNASSIGNED</v>
          </cell>
          <cell r="T837" t="b">
            <v>1</v>
          </cell>
          <cell r="U837" t="b">
            <v>1</v>
          </cell>
          <cell r="V837" t="b">
            <v>1</v>
          </cell>
          <cell r="W837" t="str">
            <v>MED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I837" t="str">
            <v>Tomb</v>
          </cell>
          <cell r="AJ837" t="str">
            <v>T</v>
          </cell>
        </row>
        <row r="838">
          <cell r="A838" t="str">
            <v>0023133</v>
          </cell>
          <cell r="D838" t="str">
            <v>DUNHAM 107 TEACHING LAB</v>
          </cell>
          <cell r="E838">
            <v>32111</v>
          </cell>
          <cell r="F838">
            <v>33054</v>
          </cell>
          <cell r="G838">
            <v>30136</v>
          </cell>
          <cell r="I838">
            <v>38299</v>
          </cell>
          <cell r="J838">
            <v>115674</v>
          </cell>
          <cell r="K838">
            <v>115674</v>
          </cell>
          <cell r="L838">
            <v>115674</v>
          </cell>
          <cell r="M838">
            <v>115673.64</v>
          </cell>
          <cell r="N838">
            <v>0</v>
          </cell>
          <cell r="O838">
            <v>200506</v>
          </cell>
          <cell r="P838">
            <v>115674</v>
          </cell>
          <cell r="Q838" t="str">
            <v>04</v>
          </cell>
          <cell r="R838" t="str">
            <v>Academic Space: Science</v>
          </cell>
          <cell r="T838" t="b">
            <v>0</v>
          </cell>
          <cell r="U838" t="b">
            <v>0</v>
          </cell>
          <cell r="V838" t="b">
            <v>0</v>
          </cell>
          <cell r="W838" t="str">
            <v>MGT</v>
          </cell>
          <cell r="X838">
            <v>0</v>
          </cell>
          <cell r="Y838">
            <v>0</v>
          </cell>
          <cell r="Z838">
            <v>35674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I838" t="str">
            <v>Tomb</v>
          </cell>
          <cell r="AJ838" t="str">
            <v>T</v>
          </cell>
        </row>
        <row r="839">
          <cell r="A839" t="str">
            <v>0023134</v>
          </cell>
          <cell r="D839" t="str">
            <v>DRAMA SCHOOL COMPUTER SYSTEM</v>
          </cell>
          <cell r="E839">
            <v>32111</v>
          </cell>
          <cell r="F839">
            <v>32324</v>
          </cell>
          <cell r="G839">
            <v>30136</v>
          </cell>
          <cell r="J839">
            <v>0</v>
          </cell>
          <cell r="K839">
            <v>22760</v>
          </cell>
          <cell r="L839">
            <v>22760</v>
          </cell>
          <cell r="M839">
            <v>0</v>
          </cell>
          <cell r="N839">
            <v>0</v>
          </cell>
          <cell r="O839">
            <v>200506</v>
          </cell>
          <cell r="P839">
            <v>22760</v>
          </cell>
          <cell r="Q839" t="str">
            <v>0</v>
          </cell>
          <cell r="R839" t="str">
            <v>UNASSIGNED</v>
          </cell>
          <cell r="T839" t="b">
            <v>1</v>
          </cell>
          <cell r="U839" t="b">
            <v>1</v>
          </cell>
          <cell r="V839" t="b">
            <v>1</v>
          </cell>
          <cell r="W839" t="str">
            <v>PLN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I839" t="str">
            <v>Tomb</v>
          </cell>
          <cell r="AJ839" t="str">
            <v>T</v>
          </cell>
        </row>
        <row r="840">
          <cell r="A840" t="str">
            <v>0023135</v>
          </cell>
          <cell r="D840" t="str">
            <v>BEINECKE SECURITY ALARM SYS.</v>
          </cell>
          <cell r="E840">
            <v>32111</v>
          </cell>
          <cell r="F840">
            <v>33054</v>
          </cell>
          <cell r="G840">
            <v>32963</v>
          </cell>
          <cell r="I840">
            <v>32115</v>
          </cell>
          <cell r="J840">
            <v>98262</v>
          </cell>
          <cell r="K840">
            <v>98262</v>
          </cell>
          <cell r="L840">
            <v>98262</v>
          </cell>
          <cell r="M840">
            <v>98261.78</v>
          </cell>
          <cell r="N840">
            <v>0</v>
          </cell>
          <cell r="O840">
            <v>200506</v>
          </cell>
          <cell r="P840">
            <v>98262</v>
          </cell>
          <cell r="Q840" t="str">
            <v>06</v>
          </cell>
          <cell r="R840" t="str">
            <v>Libraries</v>
          </cell>
          <cell r="T840" t="b">
            <v>1</v>
          </cell>
          <cell r="U840" t="b">
            <v>1</v>
          </cell>
          <cell r="V840" t="b">
            <v>0</v>
          </cell>
          <cell r="W840" t="str">
            <v>MGT</v>
          </cell>
          <cell r="X840">
            <v>0</v>
          </cell>
          <cell r="Y840">
            <v>0</v>
          </cell>
          <cell r="Z840">
            <v>98262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I840" t="str">
            <v>Tomb</v>
          </cell>
          <cell r="AJ840" t="str">
            <v>T</v>
          </cell>
        </row>
        <row r="841">
          <cell r="A841" t="str">
            <v>0023136</v>
          </cell>
          <cell r="D841" t="str">
            <v>YALE PRINTING SERVICE TYPESETTER</v>
          </cell>
          <cell r="E841">
            <v>32143</v>
          </cell>
          <cell r="F841">
            <v>32324</v>
          </cell>
          <cell r="G841">
            <v>30136</v>
          </cell>
          <cell r="I841">
            <v>33053</v>
          </cell>
          <cell r="J841">
            <v>90858</v>
          </cell>
          <cell r="K841">
            <v>90858</v>
          </cell>
          <cell r="L841">
            <v>90858</v>
          </cell>
          <cell r="M841">
            <v>0</v>
          </cell>
          <cell r="N841">
            <v>90858</v>
          </cell>
          <cell r="O841">
            <v>200506</v>
          </cell>
          <cell r="P841">
            <v>90858</v>
          </cell>
          <cell r="Q841" t="str">
            <v>13</v>
          </cell>
          <cell r="R841" t="str">
            <v>Other</v>
          </cell>
          <cell r="T841" t="b">
            <v>1</v>
          </cell>
          <cell r="U841" t="b">
            <v>1</v>
          </cell>
          <cell r="V841" t="b">
            <v>0</v>
          </cell>
          <cell r="W841" t="str">
            <v>PLN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I841" t="str">
            <v>Tomb</v>
          </cell>
          <cell r="AJ841" t="str">
            <v>T</v>
          </cell>
        </row>
        <row r="842">
          <cell r="A842" t="str">
            <v>0023137</v>
          </cell>
          <cell r="D842" t="str">
            <v>SPRUCE UP PROJECT</v>
          </cell>
          <cell r="E842">
            <v>32112</v>
          </cell>
          <cell r="F842">
            <v>33054</v>
          </cell>
          <cell r="G842">
            <v>30136</v>
          </cell>
          <cell r="J842">
            <v>0</v>
          </cell>
          <cell r="K842">
            <v>50585</v>
          </cell>
          <cell r="L842">
            <v>50585</v>
          </cell>
          <cell r="M842">
            <v>0</v>
          </cell>
          <cell r="N842">
            <v>0</v>
          </cell>
          <cell r="O842">
            <v>200506</v>
          </cell>
          <cell r="P842">
            <v>50585</v>
          </cell>
          <cell r="Q842" t="str">
            <v>0</v>
          </cell>
          <cell r="R842" t="str">
            <v>UNASSIGNED</v>
          </cell>
          <cell r="T842" t="b">
            <v>1</v>
          </cell>
          <cell r="U842" t="b">
            <v>1</v>
          </cell>
          <cell r="V842" t="b">
            <v>1</v>
          </cell>
          <cell r="W842" t="str">
            <v>MGT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I842" t="str">
            <v>Tomb</v>
          </cell>
          <cell r="AJ842" t="str">
            <v>T</v>
          </cell>
        </row>
        <row r="843">
          <cell r="A843" t="str">
            <v>0023138</v>
          </cell>
          <cell r="B843" t="str">
            <v>88110814</v>
          </cell>
          <cell r="C843" t="str">
            <v>88110814</v>
          </cell>
          <cell r="D843" t="str">
            <v>GOLF COURSE CLUB HOUSE</v>
          </cell>
          <cell r="E843">
            <v>32143</v>
          </cell>
          <cell r="F843">
            <v>33054</v>
          </cell>
          <cell r="G843">
            <v>30136</v>
          </cell>
          <cell r="I843">
            <v>33053</v>
          </cell>
          <cell r="J843">
            <v>98073</v>
          </cell>
          <cell r="K843">
            <v>98073</v>
          </cell>
          <cell r="L843">
            <v>98073</v>
          </cell>
          <cell r="M843">
            <v>98072.99</v>
          </cell>
          <cell r="N843">
            <v>0</v>
          </cell>
          <cell r="O843">
            <v>200506</v>
          </cell>
          <cell r="P843">
            <v>98073</v>
          </cell>
          <cell r="Q843" t="str">
            <v>10</v>
          </cell>
          <cell r="R843" t="str">
            <v>Athletics</v>
          </cell>
          <cell r="T843" t="b">
            <v>0</v>
          </cell>
          <cell r="U843" t="b">
            <v>1</v>
          </cell>
          <cell r="V843" t="b">
            <v>0</v>
          </cell>
          <cell r="W843" t="str">
            <v>PLN</v>
          </cell>
          <cell r="X843">
            <v>0</v>
          </cell>
          <cell r="Y843">
            <v>0</v>
          </cell>
          <cell r="Z843">
            <v>92698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I843" t="str">
            <v>Tomb</v>
          </cell>
          <cell r="AJ843" t="str">
            <v>T</v>
          </cell>
        </row>
        <row r="844">
          <cell r="A844" t="str">
            <v>0023139</v>
          </cell>
          <cell r="B844" t="str">
            <v>C88010101</v>
          </cell>
          <cell r="C844" t="str">
            <v>88010101</v>
          </cell>
          <cell r="D844" t="str">
            <v>LAKE PLACE 104 ROOFING</v>
          </cell>
          <cell r="E844">
            <v>32143</v>
          </cell>
          <cell r="F844">
            <v>32324</v>
          </cell>
          <cell r="G844">
            <v>32324</v>
          </cell>
          <cell r="I844">
            <v>37597</v>
          </cell>
          <cell r="J844">
            <v>40726</v>
          </cell>
          <cell r="K844">
            <v>40727</v>
          </cell>
          <cell r="L844">
            <v>40727</v>
          </cell>
          <cell r="M844">
            <v>0</v>
          </cell>
          <cell r="N844">
            <v>40727</v>
          </cell>
          <cell r="O844">
            <v>200506</v>
          </cell>
          <cell r="P844">
            <v>40727</v>
          </cell>
          <cell r="Q844" t="str">
            <v>61</v>
          </cell>
          <cell r="R844" t="str">
            <v>Admin&amp;Other Other</v>
          </cell>
          <cell r="T844" t="b">
            <v>0</v>
          </cell>
          <cell r="U844" t="b">
            <v>1</v>
          </cell>
          <cell r="V844" t="b">
            <v>0</v>
          </cell>
          <cell r="W844" t="str">
            <v>Finance-General Administration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 t="str">
            <v>20</v>
          </cell>
          <cell r="AH844" t="str">
            <v>PR</v>
          </cell>
          <cell r="AI844" t="str">
            <v>FullyF</v>
          </cell>
          <cell r="AJ844" t="str">
            <v>FF</v>
          </cell>
        </row>
        <row r="845">
          <cell r="A845" t="str">
            <v>0023140</v>
          </cell>
          <cell r="B845" t="str">
            <v>P89032108</v>
          </cell>
          <cell r="C845" t="str">
            <v>89032108</v>
          </cell>
          <cell r="D845" t="str">
            <v>FIRE SPRINKLERS BFD/SYBK</v>
          </cell>
          <cell r="E845">
            <v>32143</v>
          </cell>
          <cell r="F845">
            <v>33938</v>
          </cell>
          <cell r="G845">
            <v>33390</v>
          </cell>
          <cell r="I845">
            <v>37597</v>
          </cell>
          <cell r="J845">
            <v>2187785</v>
          </cell>
          <cell r="K845">
            <v>2187785</v>
          </cell>
          <cell r="L845">
            <v>2187785</v>
          </cell>
          <cell r="M845">
            <v>0</v>
          </cell>
          <cell r="N845">
            <v>2187785</v>
          </cell>
          <cell r="O845">
            <v>200506</v>
          </cell>
          <cell r="P845">
            <v>2187785</v>
          </cell>
          <cell r="Q845" t="str">
            <v>71</v>
          </cell>
          <cell r="R845" t="str">
            <v>Residential - Undergraduate</v>
          </cell>
          <cell r="T845" t="b">
            <v>0</v>
          </cell>
          <cell r="U845" t="b">
            <v>1</v>
          </cell>
          <cell r="V845" t="b">
            <v>0</v>
          </cell>
          <cell r="W845" t="str">
            <v>Accounting And Contracts</v>
          </cell>
          <cell r="X845">
            <v>2187785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 t="str">
            <v>30</v>
          </cell>
          <cell r="AH845" t="str">
            <v>CM</v>
          </cell>
          <cell r="AI845" t="str">
            <v>FullyF</v>
          </cell>
          <cell r="AJ845" t="str">
            <v>FF</v>
          </cell>
        </row>
        <row r="846">
          <cell r="A846" t="str">
            <v>0023141</v>
          </cell>
          <cell r="B846" t="str">
            <v>88010155</v>
          </cell>
          <cell r="C846" t="str">
            <v>88010155</v>
          </cell>
          <cell r="D846" t="str">
            <v>FACILITIES RPT/ CAHN/ PARSONS-BRINKERHOFF</v>
          </cell>
          <cell r="E846">
            <v>32143</v>
          </cell>
          <cell r="F846">
            <v>33207</v>
          </cell>
          <cell r="G846">
            <v>33328</v>
          </cell>
          <cell r="I846">
            <v>34540</v>
          </cell>
          <cell r="J846">
            <v>2778148</v>
          </cell>
          <cell r="K846">
            <v>2778148</v>
          </cell>
          <cell r="L846">
            <v>2778148</v>
          </cell>
          <cell r="M846">
            <v>22114.87</v>
          </cell>
          <cell r="N846">
            <v>2756033</v>
          </cell>
          <cell r="O846">
            <v>200506</v>
          </cell>
          <cell r="P846">
            <v>2778148</v>
          </cell>
          <cell r="Q846" t="str">
            <v>13</v>
          </cell>
          <cell r="R846" t="str">
            <v>Other</v>
          </cell>
          <cell r="T846" t="b">
            <v>1</v>
          </cell>
          <cell r="U846" t="b">
            <v>1</v>
          </cell>
          <cell r="V846" t="b">
            <v>0</v>
          </cell>
          <cell r="W846" t="str">
            <v>PLN</v>
          </cell>
          <cell r="X846">
            <v>2756033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I846" t="str">
            <v>Tomb</v>
          </cell>
          <cell r="AJ846" t="str">
            <v>T</v>
          </cell>
        </row>
        <row r="847">
          <cell r="A847" t="str">
            <v>0023143</v>
          </cell>
          <cell r="B847" t="str">
            <v>F88010103</v>
          </cell>
          <cell r="C847" t="str">
            <v>88010103</v>
          </cell>
          <cell r="D847" t="str">
            <v>CAMPUS IMPROVEMENTS 2</v>
          </cell>
          <cell r="E847">
            <v>32143</v>
          </cell>
          <cell r="F847">
            <v>33419</v>
          </cell>
          <cell r="G847">
            <v>33298</v>
          </cell>
          <cell r="I847">
            <v>35415</v>
          </cell>
          <cell r="J847">
            <v>145410</v>
          </cell>
          <cell r="K847">
            <v>145410</v>
          </cell>
          <cell r="L847">
            <v>145410</v>
          </cell>
          <cell r="M847">
            <v>150000</v>
          </cell>
          <cell r="N847">
            <v>0</v>
          </cell>
          <cell r="O847">
            <v>200506</v>
          </cell>
          <cell r="P847">
            <v>145410</v>
          </cell>
          <cell r="Q847" t="str">
            <v>12</v>
          </cell>
          <cell r="R847" t="str">
            <v>Administrative &amp; University-Wide</v>
          </cell>
          <cell r="T847" t="b">
            <v>1</v>
          </cell>
          <cell r="U847" t="b">
            <v>1</v>
          </cell>
          <cell r="V847" t="b">
            <v>0</v>
          </cell>
          <cell r="W847" t="str">
            <v>Accounting And Contracts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I847" t="str">
            <v>Tomb</v>
          </cell>
          <cell r="AJ847" t="str">
            <v>T</v>
          </cell>
        </row>
        <row r="848">
          <cell r="A848" t="str">
            <v>0023144</v>
          </cell>
          <cell r="D848" t="str">
            <v>VARSITY WEIGHT ROOM PWG</v>
          </cell>
          <cell r="E848">
            <v>32143</v>
          </cell>
          <cell r="F848">
            <v>33054</v>
          </cell>
          <cell r="G848">
            <v>30136</v>
          </cell>
          <cell r="J848">
            <v>0</v>
          </cell>
          <cell r="K848">
            <v>103285</v>
          </cell>
          <cell r="L848">
            <v>103285</v>
          </cell>
          <cell r="M848">
            <v>0</v>
          </cell>
          <cell r="N848">
            <v>0</v>
          </cell>
          <cell r="O848">
            <v>200506</v>
          </cell>
          <cell r="P848">
            <v>103285</v>
          </cell>
          <cell r="Q848" t="str">
            <v>0</v>
          </cell>
          <cell r="R848" t="str">
            <v>UNASSIGNED</v>
          </cell>
          <cell r="T848" t="b">
            <v>1</v>
          </cell>
          <cell r="U848" t="b">
            <v>1</v>
          </cell>
          <cell r="V848" t="b">
            <v>1</v>
          </cell>
          <cell r="W848" t="str">
            <v>MGT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I848" t="str">
            <v>Tomb</v>
          </cell>
          <cell r="AJ848" t="str">
            <v>T</v>
          </cell>
        </row>
        <row r="849">
          <cell r="A849" t="str">
            <v>0023145</v>
          </cell>
          <cell r="C849" t="str">
            <v>88010105</v>
          </cell>
          <cell r="D849" t="str">
            <v>CLASSROOM COMMITTEE</v>
          </cell>
          <cell r="E849">
            <v>32629</v>
          </cell>
          <cell r="G849">
            <v>33298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200506</v>
          </cell>
          <cell r="P849">
            <v>0</v>
          </cell>
          <cell r="Q849" t="str">
            <v>07</v>
          </cell>
          <cell r="R849" t="str">
            <v>Classrooms</v>
          </cell>
          <cell r="T849" t="b">
            <v>1</v>
          </cell>
          <cell r="U849" t="b">
            <v>1</v>
          </cell>
          <cell r="V849" t="b">
            <v>0</v>
          </cell>
          <cell r="W849" t="str">
            <v>Accounting And Contracts</v>
          </cell>
          <cell r="X849">
            <v>0</v>
          </cell>
          <cell r="Y849">
            <v>0</v>
          </cell>
          <cell r="Z849">
            <v>0</v>
          </cell>
          <cell r="AI849" t="str">
            <v>Tomb</v>
          </cell>
          <cell r="AJ849" t="str">
            <v>T</v>
          </cell>
        </row>
        <row r="850">
          <cell r="A850" t="str">
            <v>0023145B</v>
          </cell>
          <cell r="B850" t="str">
            <v>F88010105</v>
          </cell>
          <cell r="C850" t="str">
            <v>88010105</v>
          </cell>
          <cell r="D850" t="str">
            <v>CLASSROOM COMMITTEE</v>
          </cell>
          <cell r="E850">
            <v>32143</v>
          </cell>
          <cell r="F850">
            <v>33253</v>
          </cell>
          <cell r="G850">
            <v>33298</v>
          </cell>
          <cell r="I850">
            <v>35415</v>
          </cell>
          <cell r="J850">
            <v>735266</v>
          </cell>
          <cell r="K850">
            <v>735266</v>
          </cell>
          <cell r="L850">
            <v>735266</v>
          </cell>
          <cell r="M850">
            <v>755151.26</v>
          </cell>
          <cell r="N850">
            <v>0</v>
          </cell>
          <cell r="O850">
            <v>200506</v>
          </cell>
          <cell r="P850">
            <v>735266</v>
          </cell>
          <cell r="Q850" t="str">
            <v>07</v>
          </cell>
          <cell r="R850" t="str">
            <v>Classrooms</v>
          </cell>
          <cell r="T850" t="b">
            <v>1</v>
          </cell>
          <cell r="U850" t="b">
            <v>1</v>
          </cell>
          <cell r="V850" t="b">
            <v>0</v>
          </cell>
          <cell r="W850" t="str">
            <v>Accounting And Contracts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I850" t="str">
            <v>Tomb</v>
          </cell>
          <cell r="AJ850" t="str">
            <v>T</v>
          </cell>
        </row>
        <row r="851">
          <cell r="A851" t="str">
            <v>0023146</v>
          </cell>
          <cell r="D851" t="str">
            <v>PRACTICE POOL BULKHEAD</v>
          </cell>
          <cell r="E851">
            <v>32143</v>
          </cell>
          <cell r="F851">
            <v>33054</v>
          </cell>
          <cell r="G851">
            <v>32963</v>
          </cell>
          <cell r="I851">
            <v>38299</v>
          </cell>
          <cell r="J851">
            <v>40889</v>
          </cell>
          <cell r="K851">
            <v>40889</v>
          </cell>
          <cell r="L851">
            <v>40889</v>
          </cell>
          <cell r="M851">
            <v>40888.720000000001</v>
          </cell>
          <cell r="N851">
            <v>0</v>
          </cell>
          <cell r="O851">
            <v>200506</v>
          </cell>
          <cell r="P851">
            <v>40889</v>
          </cell>
          <cell r="Q851" t="str">
            <v>10</v>
          </cell>
          <cell r="R851" t="str">
            <v>Athletics</v>
          </cell>
          <cell r="T851" t="b">
            <v>1</v>
          </cell>
          <cell r="U851" t="b">
            <v>0</v>
          </cell>
          <cell r="V851" t="b">
            <v>0</v>
          </cell>
          <cell r="W851" t="str">
            <v>MGT</v>
          </cell>
          <cell r="X851">
            <v>0</v>
          </cell>
          <cell r="Y851">
            <v>0</v>
          </cell>
          <cell r="Z851">
            <v>40889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I851" t="str">
            <v>Tomb</v>
          </cell>
          <cell r="AJ851" t="str">
            <v>T</v>
          </cell>
        </row>
        <row r="852">
          <cell r="A852" t="str">
            <v>0023147</v>
          </cell>
          <cell r="B852" t="str">
            <v>F88010107</v>
          </cell>
          <cell r="C852" t="str">
            <v>88010107</v>
          </cell>
          <cell r="D852" t="str">
            <v>SPP HIGH PRESSURE WATER LINES</v>
          </cell>
          <cell r="E852">
            <v>32143</v>
          </cell>
          <cell r="F852">
            <v>33054</v>
          </cell>
          <cell r="G852">
            <v>33054</v>
          </cell>
          <cell r="I852">
            <v>37597</v>
          </cell>
          <cell r="J852">
            <v>107411</v>
          </cell>
          <cell r="K852">
            <v>107411</v>
          </cell>
          <cell r="L852">
            <v>107411</v>
          </cell>
          <cell r="M852">
            <v>0</v>
          </cell>
          <cell r="N852">
            <v>107411</v>
          </cell>
          <cell r="O852">
            <v>200506</v>
          </cell>
          <cell r="P852">
            <v>107411</v>
          </cell>
          <cell r="Q852" t="str">
            <v>66</v>
          </cell>
          <cell r="R852" t="str">
            <v>Admin&amp;Other YSM Utilities</v>
          </cell>
          <cell r="T852" t="b">
            <v>0</v>
          </cell>
          <cell r="U852" t="b">
            <v>1</v>
          </cell>
          <cell r="V852" t="b">
            <v>0</v>
          </cell>
          <cell r="W852" t="str">
            <v>Accounting And Contracts</v>
          </cell>
          <cell r="X852">
            <v>107411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 t="str">
            <v>40</v>
          </cell>
          <cell r="AH852" t="str">
            <v>UT</v>
          </cell>
          <cell r="AI852" t="str">
            <v>FullyF</v>
          </cell>
          <cell r="AJ852" t="str">
            <v>FF</v>
          </cell>
        </row>
        <row r="853">
          <cell r="A853" t="str">
            <v>0023148</v>
          </cell>
          <cell r="B853" t="str">
            <v>P90052904</v>
          </cell>
          <cell r="C853" t="str">
            <v>90052904</v>
          </cell>
          <cell r="D853" t="str">
            <v>BASS CENTER FOR STRUCTURAL BIOLOGY</v>
          </cell>
          <cell r="E853">
            <v>32264</v>
          </cell>
          <cell r="G853">
            <v>34151</v>
          </cell>
          <cell r="I853">
            <v>37597</v>
          </cell>
          <cell r="J853">
            <v>32690625</v>
          </cell>
          <cell r="K853">
            <v>32690629</v>
          </cell>
          <cell r="L853">
            <v>32690629</v>
          </cell>
          <cell r="M853">
            <v>25659998.469999999</v>
          </cell>
          <cell r="N853">
            <v>7033164</v>
          </cell>
          <cell r="O853">
            <v>200506</v>
          </cell>
          <cell r="P853">
            <v>32690629</v>
          </cell>
          <cell r="Q853" t="str">
            <v>25</v>
          </cell>
          <cell r="R853" t="str">
            <v>Biological and Physical Sciences</v>
          </cell>
          <cell r="T853" t="b">
            <v>0</v>
          </cell>
          <cell r="U853" t="b">
            <v>1</v>
          </cell>
          <cell r="V853" t="b">
            <v>0</v>
          </cell>
          <cell r="W853" t="str">
            <v>Accounting And Contracts</v>
          </cell>
          <cell r="X853">
            <v>0</v>
          </cell>
          <cell r="Y853">
            <v>7033164</v>
          </cell>
          <cell r="Z853">
            <v>25449570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 t="str">
            <v>10</v>
          </cell>
          <cell r="AH853" t="str">
            <v>NI</v>
          </cell>
          <cell r="AI853" t="str">
            <v>FullyF</v>
          </cell>
          <cell r="AJ853" t="str">
            <v>FF</v>
          </cell>
        </row>
        <row r="854">
          <cell r="A854" t="str">
            <v>0023149</v>
          </cell>
          <cell r="B854" t="str">
            <v>P90050107</v>
          </cell>
          <cell r="C854" t="str">
            <v>90050107</v>
          </cell>
          <cell r="D854" t="str">
            <v>HOWARD AVENUE PARKING LOT</v>
          </cell>
          <cell r="E854">
            <v>32203</v>
          </cell>
          <cell r="F854">
            <v>35642</v>
          </cell>
          <cell r="G854">
            <v>35247</v>
          </cell>
          <cell r="I854">
            <v>37597</v>
          </cell>
          <cell r="J854">
            <v>12817280</v>
          </cell>
          <cell r="K854">
            <v>12817280</v>
          </cell>
          <cell r="L854">
            <v>12817280</v>
          </cell>
          <cell r="M854">
            <v>0</v>
          </cell>
          <cell r="N854">
            <v>12817280</v>
          </cell>
          <cell r="O854">
            <v>200506</v>
          </cell>
          <cell r="P854">
            <v>12817280</v>
          </cell>
          <cell r="Q854" t="str">
            <v>80</v>
          </cell>
          <cell r="R854" t="str">
            <v>Medicine</v>
          </cell>
          <cell r="T854" t="b">
            <v>0</v>
          </cell>
          <cell r="U854" t="b">
            <v>1</v>
          </cell>
          <cell r="V854" t="b">
            <v>0</v>
          </cell>
          <cell r="W854" t="str">
            <v>Asset Management</v>
          </cell>
          <cell r="X854">
            <v>0</v>
          </cell>
          <cell r="Y854">
            <v>12817280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 t="str">
            <v>10</v>
          </cell>
          <cell r="AH854" t="str">
            <v>NI</v>
          </cell>
          <cell r="AI854" t="str">
            <v>FullyF</v>
          </cell>
          <cell r="AJ854" t="str">
            <v>FF</v>
          </cell>
        </row>
        <row r="855">
          <cell r="A855" t="str">
            <v>0023150</v>
          </cell>
          <cell r="B855" t="str">
            <v>F88050106</v>
          </cell>
          <cell r="C855" t="str">
            <v>88050106</v>
          </cell>
          <cell r="D855" t="str">
            <v>OLD CAMPUS GROUNDS</v>
          </cell>
          <cell r="E855">
            <v>32264</v>
          </cell>
          <cell r="F855">
            <v>33054</v>
          </cell>
          <cell r="G855">
            <v>32933</v>
          </cell>
          <cell r="I855">
            <v>37597</v>
          </cell>
          <cell r="J855">
            <v>3228892</v>
          </cell>
          <cell r="K855">
            <v>3228892</v>
          </cell>
          <cell r="L855">
            <v>3228892</v>
          </cell>
          <cell r="M855">
            <v>0</v>
          </cell>
          <cell r="N855">
            <v>3228892</v>
          </cell>
          <cell r="O855">
            <v>200506</v>
          </cell>
          <cell r="P855">
            <v>3228892</v>
          </cell>
          <cell r="Q855" t="str">
            <v>71</v>
          </cell>
          <cell r="R855" t="str">
            <v>Residential - Undergraduate</v>
          </cell>
          <cell r="T855" t="b">
            <v>0</v>
          </cell>
          <cell r="U855" t="b">
            <v>1</v>
          </cell>
          <cell r="V855" t="b">
            <v>0</v>
          </cell>
          <cell r="W855" t="str">
            <v>Accounting And Contracts</v>
          </cell>
          <cell r="X855">
            <v>3228892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 t="str">
            <v>30</v>
          </cell>
          <cell r="AH855" t="str">
            <v>CM</v>
          </cell>
          <cell r="AI855" t="str">
            <v>FullyF</v>
          </cell>
          <cell r="AJ855" t="str">
            <v>FF</v>
          </cell>
        </row>
        <row r="856">
          <cell r="A856" t="str">
            <v>0023151</v>
          </cell>
          <cell r="D856" t="str">
            <v>MICROTEXT FACILITY SML</v>
          </cell>
          <cell r="E856">
            <v>32234</v>
          </cell>
          <cell r="F856">
            <v>33419</v>
          </cell>
          <cell r="G856">
            <v>33328</v>
          </cell>
          <cell r="I856">
            <v>33394</v>
          </cell>
          <cell r="J856">
            <v>422095</v>
          </cell>
          <cell r="K856">
            <v>422095</v>
          </cell>
          <cell r="L856">
            <v>422095</v>
          </cell>
          <cell r="M856">
            <v>436804.5</v>
          </cell>
          <cell r="N856">
            <v>0</v>
          </cell>
          <cell r="O856">
            <v>200506</v>
          </cell>
          <cell r="P856">
            <v>422095</v>
          </cell>
          <cell r="Q856" t="str">
            <v>06</v>
          </cell>
          <cell r="R856" t="str">
            <v>Libraries</v>
          </cell>
          <cell r="T856" t="b">
            <v>1</v>
          </cell>
          <cell r="U856" t="b">
            <v>1</v>
          </cell>
          <cell r="V856" t="b">
            <v>0</v>
          </cell>
          <cell r="W856" t="str">
            <v>MGT</v>
          </cell>
          <cell r="X856">
            <v>0</v>
          </cell>
          <cell r="Y856">
            <v>0</v>
          </cell>
          <cell r="Z856">
            <v>422095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I856" t="str">
            <v>Tomb</v>
          </cell>
          <cell r="AJ856" t="str">
            <v>T</v>
          </cell>
        </row>
        <row r="857">
          <cell r="A857" t="str">
            <v>0023152</v>
          </cell>
          <cell r="D857" t="str">
            <v>SLB POWER DISTRIBUTION</v>
          </cell>
          <cell r="E857">
            <v>32234</v>
          </cell>
          <cell r="F857">
            <v>33054</v>
          </cell>
          <cell r="G857">
            <v>30136</v>
          </cell>
          <cell r="J857">
            <v>0</v>
          </cell>
          <cell r="K857">
            <v>56971</v>
          </cell>
          <cell r="L857">
            <v>56971</v>
          </cell>
          <cell r="M857">
            <v>0</v>
          </cell>
          <cell r="N857">
            <v>0</v>
          </cell>
          <cell r="O857">
            <v>200506</v>
          </cell>
          <cell r="P857">
            <v>56971</v>
          </cell>
          <cell r="Q857" t="str">
            <v>0</v>
          </cell>
          <cell r="R857" t="str">
            <v>UNASSIGNED</v>
          </cell>
          <cell r="T857" t="b">
            <v>1</v>
          </cell>
          <cell r="U857" t="b">
            <v>1</v>
          </cell>
          <cell r="V857" t="b">
            <v>1</v>
          </cell>
          <cell r="W857" t="str">
            <v>PLN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I857" t="str">
            <v>Tomb</v>
          </cell>
          <cell r="AJ857" t="str">
            <v>T</v>
          </cell>
        </row>
        <row r="858">
          <cell r="A858" t="str">
            <v>0023153</v>
          </cell>
          <cell r="B858" t="str">
            <v>P94032112</v>
          </cell>
          <cell r="C858" t="str">
            <v>94032112</v>
          </cell>
          <cell r="D858" t="str">
            <v>YALE BOWL RENOVATION</v>
          </cell>
          <cell r="E858">
            <v>34394</v>
          </cell>
          <cell r="F858">
            <v>35003</v>
          </cell>
          <cell r="G858">
            <v>34851</v>
          </cell>
          <cell r="I858">
            <v>37597</v>
          </cell>
          <cell r="J858">
            <v>1578305</v>
          </cell>
          <cell r="K858">
            <v>1578305</v>
          </cell>
          <cell r="L858">
            <v>1578305</v>
          </cell>
          <cell r="M858">
            <v>0</v>
          </cell>
          <cell r="N858">
            <v>1578305</v>
          </cell>
          <cell r="O858">
            <v>200506</v>
          </cell>
          <cell r="P858">
            <v>1578305</v>
          </cell>
          <cell r="Q858" t="str">
            <v>54</v>
          </cell>
          <cell r="R858" t="str">
            <v>Athletics</v>
          </cell>
          <cell r="T858" t="b">
            <v>0</v>
          </cell>
          <cell r="U858" t="b">
            <v>1</v>
          </cell>
          <cell r="V858" t="b">
            <v>0</v>
          </cell>
          <cell r="W858" t="str">
            <v>Accounting And Contracts</v>
          </cell>
          <cell r="X858">
            <v>0</v>
          </cell>
          <cell r="Y858">
            <v>1578305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 t="str">
            <v>30</v>
          </cell>
          <cell r="AH858" t="str">
            <v>CM</v>
          </cell>
          <cell r="AI858" t="str">
            <v>FullyF</v>
          </cell>
          <cell r="AJ858" t="str">
            <v>FF</v>
          </cell>
        </row>
        <row r="859">
          <cell r="A859" t="str">
            <v>0023154</v>
          </cell>
          <cell r="B859" t="str">
            <v>P94053105</v>
          </cell>
          <cell r="C859" t="str">
            <v>94053105</v>
          </cell>
          <cell r="D859" t="str">
            <v>PROSPECT 77 RENOVATION</v>
          </cell>
          <cell r="E859">
            <v>34455</v>
          </cell>
          <cell r="F859">
            <v>34880</v>
          </cell>
          <cell r="G859">
            <v>34669</v>
          </cell>
          <cell r="I859">
            <v>37597</v>
          </cell>
          <cell r="J859">
            <v>347865</v>
          </cell>
          <cell r="K859">
            <v>347865</v>
          </cell>
          <cell r="L859">
            <v>347865</v>
          </cell>
          <cell r="M859">
            <v>0</v>
          </cell>
          <cell r="N859">
            <v>347865</v>
          </cell>
          <cell r="O859">
            <v>200506</v>
          </cell>
          <cell r="P859">
            <v>347865</v>
          </cell>
          <cell r="Q859" t="str">
            <v>22</v>
          </cell>
          <cell r="R859" t="str">
            <v>Soc Sci</v>
          </cell>
          <cell r="T859" t="b">
            <v>0</v>
          </cell>
          <cell r="U859" t="b">
            <v>1</v>
          </cell>
          <cell r="V859" t="b">
            <v>0</v>
          </cell>
          <cell r="W859" t="str">
            <v>Accounting And Contracts</v>
          </cell>
          <cell r="X859">
            <v>0</v>
          </cell>
          <cell r="Y859">
            <v>347865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 t="str">
            <v>20</v>
          </cell>
          <cell r="AH859" t="str">
            <v>PR</v>
          </cell>
          <cell r="AI859" t="str">
            <v>FullyF</v>
          </cell>
          <cell r="AJ859" t="str">
            <v>FF</v>
          </cell>
        </row>
        <row r="860">
          <cell r="A860" t="str">
            <v>0023155</v>
          </cell>
          <cell r="B860" t="str">
            <v>P94053106</v>
          </cell>
          <cell r="C860" t="str">
            <v>94053106</v>
          </cell>
          <cell r="D860" t="str">
            <v>TRUMBULL 89 RENOVATION</v>
          </cell>
          <cell r="E860">
            <v>34455</v>
          </cell>
          <cell r="F860">
            <v>34880</v>
          </cell>
          <cell r="G860">
            <v>34669</v>
          </cell>
          <cell r="I860">
            <v>37597</v>
          </cell>
          <cell r="J860">
            <v>514117</v>
          </cell>
          <cell r="K860">
            <v>514117</v>
          </cell>
          <cell r="L860">
            <v>514117</v>
          </cell>
          <cell r="M860">
            <v>0</v>
          </cell>
          <cell r="N860">
            <v>514117</v>
          </cell>
          <cell r="O860">
            <v>200506</v>
          </cell>
          <cell r="P860">
            <v>514117</v>
          </cell>
          <cell r="Q860" t="str">
            <v>05</v>
          </cell>
          <cell r="R860" t="str">
            <v>Academic Space: Non-Science</v>
          </cell>
          <cell r="T860" t="b">
            <v>0</v>
          </cell>
          <cell r="U860" t="b">
            <v>1</v>
          </cell>
          <cell r="V860" t="b">
            <v>0</v>
          </cell>
          <cell r="W860" t="str">
            <v>Accounting And Contracts</v>
          </cell>
          <cell r="X860">
            <v>0</v>
          </cell>
          <cell r="Y860">
            <v>514117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I860" t="str">
            <v>Tomb</v>
          </cell>
          <cell r="AJ860" t="str">
            <v>T</v>
          </cell>
        </row>
        <row r="861">
          <cell r="A861" t="str">
            <v>0023156</v>
          </cell>
          <cell r="B861" t="str">
            <v>F94060101</v>
          </cell>
          <cell r="C861" t="str">
            <v>94060101</v>
          </cell>
          <cell r="D861" t="str">
            <v>UCRAF FY94-96</v>
          </cell>
          <cell r="E861">
            <v>34486</v>
          </cell>
          <cell r="F861">
            <v>35611</v>
          </cell>
          <cell r="G861">
            <v>34851</v>
          </cell>
          <cell r="I861">
            <v>35850</v>
          </cell>
          <cell r="J861">
            <v>661671</v>
          </cell>
          <cell r="K861">
            <v>661671</v>
          </cell>
          <cell r="L861">
            <v>661671</v>
          </cell>
          <cell r="M861">
            <v>0</v>
          </cell>
          <cell r="N861">
            <v>661671</v>
          </cell>
          <cell r="O861">
            <v>200506</v>
          </cell>
          <cell r="P861">
            <v>661671</v>
          </cell>
          <cell r="Q861" t="str">
            <v>13</v>
          </cell>
          <cell r="R861" t="str">
            <v>Other</v>
          </cell>
          <cell r="T861" t="b">
            <v>1</v>
          </cell>
          <cell r="U861" t="b">
            <v>1</v>
          </cell>
          <cell r="V861" t="b">
            <v>0</v>
          </cell>
          <cell r="W861" t="str">
            <v>Accounting And Contracts</v>
          </cell>
          <cell r="X861">
            <v>0</v>
          </cell>
          <cell r="Y861">
            <v>661671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I861" t="str">
            <v>Tomb</v>
          </cell>
          <cell r="AJ861" t="str">
            <v>T</v>
          </cell>
        </row>
        <row r="862">
          <cell r="A862" t="str">
            <v>0023157</v>
          </cell>
          <cell r="B862" t="str">
            <v>C94060101</v>
          </cell>
          <cell r="C862" t="str">
            <v>94060101</v>
          </cell>
          <cell r="D862" t="str">
            <v>PULMONARY LAB BLOOD GAS ANALYZER</v>
          </cell>
          <cell r="E862">
            <v>34486</v>
          </cell>
          <cell r="F862">
            <v>34699</v>
          </cell>
          <cell r="G862">
            <v>34669</v>
          </cell>
          <cell r="I862">
            <v>34757</v>
          </cell>
          <cell r="J862">
            <v>123261</v>
          </cell>
          <cell r="K862">
            <v>123261</v>
          </cell>
          <cell r="L862">
            <v>123261</v>
          </cell>
          <cell r="M862">
            <v>0</v>
          </cell>
          <cell r="N862">
            <v>123261</v>
          </cell>
          <cell r="O862">
            <v>200506</v>
          </cell>
          <cell r="P862">
            <v>123261</v>
          </cell>
          <cell r="Q862" t="str">
            <v>08</v>
          </cell>
          <cell r="R862" t="str">
            <v>Medicine</v>
          </cell>
          <cell r="T862" t="b">
            <v>1</v>
          </cell>
          <cell r="U862" t="b">
            <v>1</v>
          </cell>
          <cell r="V862" t="b">
            <v>0</v>
          </cell>
          <cell r="W862" t="str">
            <v>Finance-General Administration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I862" t="str">
            <v>Tomb</v>
          </cell>
          <cell r="AJ862" t="str">
            <v>T</v>
          </cell>
        </row>
        <row r="863">
          <cell r="A863" t="str">
            <v>0023158</v>
          </cell>
          <cell r="B863" t="str">
            <v>94053104</v>
          </cell>
          <cell r="C863" t="str">
            <v>94053104</v>
          </cell>
          <cell r="D863" t="str">
            <v>BML RM 430 LAB RENOVATION</v>
          </cell>
          <cell r="E863">
            <v>34486</v>
          </cell>
          <cell r="F863">
            <v>35155</v>
          </cell>
          <cell r="G863">
            <v>34850</v>
          </cell>
          <cell r="I863">
            <v>35303</v>
          </cell>
          <cell r="J863">
            <v>606759</v>
          </cell>
          <cell r="K863">
            <v>606759</v>
          </cell>
          <cell r="L863">
            <v>606759</v>
          </cell>
          <cell r="M863">
            <v>611791.11</v>
          </cell>
          <cell r="N863">
            <v>0</v>
          </cell>
          <cell r="O863">
            <v>200506</v>
          </cell>
          <cell r="P863">
            <v>606759</v>
          </cell>
          <cell r="Q863" t="str">
            <v>08</v>
          </cell>
          <cell r="R863" t="str">
            <v>Medicine</v>
          </cell>
          <cell r="T863" t="b">
            <v>1</v>
          </cell>
          <cell r="U863" t="b">
            <v>1</v>
          </cell>
          <cell r="V863" t="b">
            <v>0</v>
          </cell>
          <cell r="W863" t="str">
            <v>MED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I863" t="str">
            <v>Tomb</v>
          </cell>
          <cell r="AJ863" t="str">
            <v>T</v>
          </cell>
        </row>
        <row r="864">
          <cell r="A864" t="str">
            <v>0023159</v>
          </cell>
          <cell r="B864" t="str">
            <v>P94062704</v>
          </cell>
          <cell r="C864" t="str">
            <v>94062704</v>
          </cell>
          <cell r="D864" t="str">
            <v>SILLIMAN ENTRY J COMPREHENSIVE BATHROOM RENOV</v>
          </cell>
          <cell r="E864">
            <v>34486</v>
          </cell>
          <cell r="G864">
            <v>34731</v>
          </cell>
          <cell r="I864">
            <v>37597</v>
          </cell>
          <cell r="J864">
            <v>261484</v>
          </cell>
          <cell r="K864">
            <v>261484</v>
          </cell>
          <cell r="L864">
            <v>261484</v>
          </cell>
          <cell r="M864">
            <v>100000</v>
          </cell>
          <cell r="N864">
            <v>161484</v>
          </cell>
          <cell r="O864">
            <v>200506</v>
          </cell>
          <cell r="P864">
            <v>261484</v>
          </cell>
          <cell r="Q864" t="str">
            <v>71</v>
          </cell>
          <cell r="R864" t="str">
            <v>Residential - Undergraduate</v>
          </cell>
          <cell r="T864" t="b">
            <v>0</v>
          </cell>
          <cell r="U864" t="b">
            <v>1</v>
          </cell>
          <cell r="V864" t="b">
            <v>0</v>
          </cell>
          <cell r="W864" t="str">
            <v>Accounting And Contracts</v>
          </cell>
          <cell r="X864">
            <v>0</v>
          </cell>
          <cell r="Y864">
            <v>161484</v>
          </cell>
          <cell r="Z864">
            <v>100000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 t="str">
            <v>30</v>
          </cell>
          <cell r="AH864" t="str">
            <v>CM</v>
          </cell>
          <cell r="AI864" t="str">
            <v>FullyF</v>
          </cell>
          <cell r="AJ864" t="str">
            <v>FF</v>
          </cell>
        </row>
        <row r="865">
          <cell r="A865" t="str">
            <v>0023160</v>
          </cell>
          <cell r="B865" t="str">
            <v>P94062706</v>
          </cell>
          <cell r="C865" t="str">
            <v>94062706</v>
          </cell>
          <cell r="D865" t="str">
            <v>OLD CAMPUS LIGHTING RETROFIT</v>
          </cell>
          <cell r="E865">
            <v>34486</v>
          </cell>
          <cell r="F865">
            <v>35672</v>
          </cell>
          <cell r="G865">
            <v>35034</v>
          </cell>
          <cell r="I865">
            <v>37597</v>
          </cell>
          <cell r="J865">
            <v>154852</v>
          </cell>
          <cell r="K865">
            <v>154852</v>
          </cell>
          <cell r="L865">
            <v>154852</v>
          </cell>
          <cell r="M865">
            <v>18715</v>
          </cell>
          <cell r="N865">
            <v>136137</v>
          </cell>
          <cell r="O865">
            <v>200506</v>
          </cell>
          <cell r="P865">
            <v>154852</v>
          </cell>
          <cell r="Q865" t="str">
            <v>65</v>
          </cell>
          <cell r="R865" t="str">
            <v>Admin&amp;Other Utilities Central</v>
          </cell>
          <cell r="T865" t="b">
            <v>0</v>
          </cell>
          <cell r="U865" t="b">
            <v>1</v>
          </cell>
          <cell r="V865" t="b">
            <v>0</v>
          </cell>
          <cell r="W865" t="str">
            <v>Accounting And Contracts</v>
          </cell>
          <cell r="X865">
            <v>0</v>
          </cell>
          <cell r="Y865">
            <v>136137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 t="str">
            <v>30</v>
          </cell>
          <cell r="AH865" t="str">
            <v>CM</v>
          </cell>
          <cell r="AI865" t="str">
            <v>FullyF</v>
          </cell>
          <cell r="AJ865" t="str">
            <v>FF</v>
          </cell>
        </row>
        <row r="866">
          <cell r="A866" t="str">
            <v>0023161</v>
          </cell>
          <cell r="D866" t="str">
            <v>SLOANE PHYSICS B14 &amp; B15 RESEARCH LAB RENOV</v>
          </cell>
          <cell r="E866">
            <v>34516</v>
          </cell>
          <cell r="F866">
            <v>34817</v>
          </cell>
          <cell r="G866">
            <v>35430</v>
          </cell>
          <cell r="I866">
            <v>35919</v>
          </cell>
          <cell r="J866">
            <v>104095</v>
          </cell>
          <cell r="K866">
            <v>104095</v>
          </cell>
          <cell r="L866">
            <v>104095</v>
          </cell>
          <cell r="M866">
            <v>104094.86</v>
          </cell>
          <cell r="N866">
            <v>0</v>
          </cell>
          <cell r="O866">
            <v>200506</v>
          </cell>
          <cell r="P866">
            <v>104095</v>
          </cell>
          <cell r="Q866" t="str">
            <v>04</v>
          </cell>
          <cell r="R866" t="str">
            <v>Academic Space: Science</v>
          </cell>
          <cell r="T866" t="b">
            <v>1</v>
          </cell>
          <cell r="U866" t="b">
            <v>1</v>
          </cell>
          <cell r="V866" t="b">
            <v>0</v>
          </cell>
          <cell r="W866" t="str">
            <v>MGT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I866" t="str">
            <v>Tomb</v>
          </cell>
          <cell r="AJ866" t="str">
            <v>T</v>
          </cell>
        </row>
        <row r="867">
          <cell r="A867" t="str">
            <v>0023162</v>
          </cell>
          <cell r="D867" t="str">
            <v>GROUNDS MAINTENANCE - CENTRAL CAMPUS</v>
          </cell>
          <cell r="E867">
            <v>34516</v>
          </cell>
          <cell r="F867">
            <v>35430</v>
          </cell>
          <cell r="G867">
            <v>35430</v>
          </cell>
          <cell r="I867">
            <v>35850</v>
          </cell>
          <cell r="J867">
            <v>310993</v>
          </cell>
          <cell r="K867">
            <v>310993</v>
          </cell>
          <cell r="L867">
            <v>310993</v>
          </cell>
          <cell r="M867">
            <v>310993</v>
          </cell>
          <cell r="N867">
            <v>0</v>
          </cell>
          <cell r="O867">
            <v>200506</v>
          </cell>
          <cell r="P867">
            <v>310993</v>
          </cell>
          <cell r="Q867" t="str">
            <v>13</v>
          </cell>
          <cell r="R867" t="str">
            <v>Other</v>
          </cell>
          <cell r="T867" t="b">
            <v>1</v>
          </cell>
          <cell r="U867" t="b">
            <v>1</v>
          </cell>
          <cell r="V867" t="b">
            <v>0</v>
          </cell>
          <cell r="W867" t="str">
            <v>MGT</v>
          </cell>
          <cell r="X867">
            <v>0</v>
          </cell>
          <cell r="Y867">
            <v>0</v>
          </cell>
          <cell r="Z867">
            <v>310993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I867" t="str">
            <v>Tomb</v>
          </cell>
          <cell r="AJ867" t="str">
            <v>T</v>
          </cell>
        </row>
        <row r="868">
          <cell r="A868" t="str">
            <v>0023163</v>
          </cell>
          <cell r="B868" t="str">
            <v>94062708</v>
          </cell>
          <cell r="C868" t="str">
            <v>94062708</v>
          </cell>
          <cell r="D868" t="str">
            <v>SCIENCE HILL PLANNING STUDY</v>
          </cell>
          <cell r="E868">
            <v>34486</v>
          </cell>
          <cell r="F868">
            <v>35246</v>
          </cell>
          <cell r="G868">
            <v>35246</v>
          </cell>
          <cell r="I868">
            <v>35723</v>
          </cell>
          <cell r="J868">
            <v>974338</v>
          </cell>
          <cell r="K868">
            <v>974338</v>
          </cell>
          <cell r="L868">
            <v>974338</v>
          </cell>
          <cell r="M868">
            <v>974337.98</v>
          </cell>
          <cell r="N868">
            <v>0</v>
          </cell>
          <cell r="O868">
            <v>200506</v>
          </cell>
          <cell r="P868">
            <v>974338</v>
          </cell>
          <cell r="Q868" t="str">
            <v>04</v>
          </cell>
          <cell r="R868" t="str">
            <v>Academic Space: Science</v>
          </cell>
          <cell r="T868" t="b">
            <v>1</v>
          </cell>
          <cell r="U868" t="b">
            <v>1</v>
          </cell>
          <cell r="V868" t="b">
            <v>0</v>
          </cell>
          <cell r="W868" t="str">
            <v>PLN</v>
          </cell>
          <cell r="X868">
            <v>0</v>
          </cell>
          <cell r="Y868">
            <v>0</v>
          </cell>
          <cell r="Z868">
            <v>974338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I868" t="str">
            <v>Tomb</v>
          </cell>
          <cell r="AJ868" t="str">
            <v>T</v>
          </cell>
        </row>
        <row r="869">
          <cell r="A869" t="str">
            <v>0023164</v>
          </cell>
          <cell r="B869" t="str">
            <v>94050102</v>
          </cell>
          <cell r="C869" t="str">
            <v>94050102</v>
          </cell>
          <cell r="D869" t="str">
            <v>LLCI BASEMENT RMS 101, 106, 107 &amp; 109</v>
          </cell>
          <cell r="E869">
            <v>34516</v>
          </cell>
          <cell r="F869">
            <v>35064</v>
          </cell>
          <cell r="G869">
            <v>34699</v>
          </cell>
          <cell r="I869">
            <v>35569</v>
          </cell>
          <cell r="J869">
            <v>56201</v>
          </cell>
          <cell r="K869">
            <v>56201</v>
          </cell>
          <cell r="L869">
            <v>56201</v>
          </cell>
          <cell r="M869">
            <v>56593.98</v>
          </cell>
          <cell r="N869">
            <v>0</v>
          </cell>
          <cell r="O869">
            <v>200506</v>
          </cell>
          <cell r="P869">
            <v>56201</v>
          </cell>
          <cell r="Q869" t="str">
            <v>08</v>
          </cell>
          <cell r="R869" t="str">
            <v>Medicine</v>
          </cell>
          <cell r="T869" t="b">
            <v>1</v>
          </cell>
          <cell r="U869" t="b">
            <v>1</v>
          </cell>
          <cell r="V869" t="b">
            <v>0</v>
          </cell>
          <cell r="W869" t="str">
            <v>MED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I869" t="str">
            <v>Tomb</v>
          </cell>
          <cell r="AJ869" t="str">
            <v>T</v>
          </cell>
        </row>
        <row r="870">
          <cell r="A870" t="str">
            <v>0023165</v>
          </cell>
          <cell r="D870" t="str">
            <v>DRAMA DATA PROCESSING COMPUTERS</v>
          </cell>
          <cell r="E870">
            <v>34516</v>
          </cell>
          <cell r="F870">
            <v>34730</v>
          </cell>
          <cell r="G870">
            <v>34730</v>
          </cell>
          <cell r="I870">
            <v>34529</v>
          </cell>
          <cell r="J870">
            <v>12133</v>
          </cell>
          <cell r="K870">
            <v>12133</v>
          </cell>
          <cell r="L870">
            <v>12133</v>
          </cell>
          <cell r="M870">
            <v>0</v>
          </cell>
          <cell r="N870">
            <v>12133</v>
          </cell>
          <cell r="O870">
            <v>200506</v>
          </cell>
          <cell r="P870">
            <v>12133</v>
          </cell>
          <cell r="Q870" t="str">
            <v>12</v>
          </cell>
          <cell r="R870" t="str">
            <v>Administrative &amp; University-Wide</v>
          </cell>
          <cell r="T870" t="b">
            <v>1</v>
          </cell>
          <cell r="U870" t="b">
            <v>1</v>
          </cell>
          <cell r="V870" t="b">
            <v>0</v>
          </cell>
          <cell r="W870" t="str">
            <v>FIN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I870" t="str">
            <v>Tomb</v>
          </cell>
          <cell r="AJ870" t="str">
            <v>T</v>
          </cell>
        </row>
        <row r="871">
          <cell r="A871" t="str">
            <v>0023166</v>
          </cell>
          <cell r="D871" t="str">
            <v>PEDIATRICS RADIATION DETECTION EQUIPMENT</v>
          </cell>
          <cell r="E871">
            <v>34516</v>
          </cell>
          <cell r="F871">
            <v>34637</v>
          </cell>
          <cell r="G871">
            <v>34638</v>
          </cell>
          <cell r="I871">
            <v>34529</v>
          </cell>
          <cell r="J871">
            <v>34100</v>
          </cell>
          <cell r="K871">
            <v>34100</v>
          </cell>
          <cell r="L871">
            <v>34100</v>
          </cell>
          <cell r="M871">
            <v>0</v>
          </cell>
          <cell r="N871">
            <v>34100</v>
          </cell>
          <cell r="O871">
            <v>200506</v>
          </cell>
          <cell r="P871">
            <v>34100</v>
          </cell>
          <cell r="Q871" t="str">
            <v>08</v>
          </cell>
          <cell r="R871" t="str">
            <v>Medicine</v>
          </cell>
          <cell r="T871" t="b">
            <v>1</v>
          </cell>
          <cell r="U871" t="b">
            <v>1</v>
          </cell>
          <cell r="V871" t="b">
            <v>0</v>
          </cell>
          <cell r="W871" t="str">
            <v>MED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I871" t="str">
            <v>Tomb</v>
          </cell>
          <cell r="AJ871" t="str">
            <v>T</v>
          </cell>
        </row>
        <row r="872">
          <cell r="A872" t="str">
            <v>0023167</v>
          </cell>
          <cell r="D872" t="str">
            <v>PEABODY MUSEUM COMPUTER UPGRADE</v>
          </cell>
          <cell r="E872">
            <v>34516</v>
          </cell>
          <cell r="F872">
            <v>34730</v>
          </cell>
          <cell r="G872">
            <v>34607</v>
          </cell>
          <cell r="I872">
            <v>34529</v>
          </cell>
          <cell r="J872">
            <v>11817</v>
          </cell>
          <cell r="K872">
            <v>11817</v>
          </cell>
          <cell r="L872">
            <v>11817</v>
          </cell>
          <cell r="M872">
            <v>0</v>
          </cell>
          <cell r="N872">
            <v>11817</v>
          </cell>
          <cell r="O872">
            <v>200506</v>
          </cell>
          <cell r="P872">
            <v>11817</v>
          </cell>
          <cell r="Q872" t="str">
            <v>12</v>
          </cell>
          <cell r="R872" t="str">
            <v>Administrative &amp; University-Wide</v>
          </cell>
          <cell r="T872" t="b">
            <v>1</v>
          </cell>
          <cell r="U872" t="b">
            <v>1</v>
          </cell>
          <cell r="V872" t="b">
            <v>0</v>
          </cell>
          <cell r="W872" t="str">
            <v>FIN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I872" t="str">
            <v>Tomb</v>
          </cell>
          <cell r="AJ872" t="str">
            <v>T</v>
          </cell>
        </row>
        <row r="873">
          <cell r="A873" t="str">
            <v>0023168</v>
          </cell>
          <cell r="B873" t="str">
            <v>94071101</v>
          </cell>
          <cell r="C873" t="str">
            <v>94071101</v>
          </cell>
          <cell r="D873" t="str">
            <v>BAC WINDOW MODIFICATIONS AND GLASS REPLACEMEN</v>
          </cell>
          <cell r="E873">
            <v>34516</v>
          </cell>
          <cell r="F873">
            <v>35246</v>
          </cell>
          <cell r="G873">
            <v>34911</v>
          </cell>
          <cell r="I873">
            <v>35159</v>
          </cell>
          <cell r="J873">
            <v>427959</v>
          </cell>
          <cell r="K873">
            <v>427959</v>
          </cell>
          <cell r="L873">
            <v>427959</v>
          </cell>
          <cell r="M873">
            <v>437376.61</v>
          </cell>
          <cell r="N873">
            <v>0</v>
          </cell>
          <cell r="O873">
            <v>200506</v>
          </cell>
          <cell r="P873">
            <v>427959</v>
          </cell>
          <cell r="Q873" t="str">
            <v>12</v>
          </cell>
          <cell r="R873" t="str">
            <v>Administrative &amp; University-Wide</v>
          </cell>
          <cell r="T873" t="b">
            <v>1</v>
          </cell>
          <cell r="U873" t="b">
            <v>1</v>
          </cell>
          <cell r="V873" t="b">
            <v>0</v>
          </cell>
          <cell r="W873" t="str">
            <v>PLN</v>
          </cell>
          <cell r="X873">
            <v>0</v>
          </cell>
          <cell r="Y873">
            <v>0</v>
          </cell>
          <cell r="Z873">
            <v>427959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I873" t="str">
            <v>Tomb</v>
          </cell>
          <cell r="AJ873" t="str">
            <v>T</v>
          </cell>
        </row>
        <row r="874">
          <cell r="A874" t="str">
            <v>0023169</v>
          </cell>
          <cell r="B874" t="str">
            <v>P94071103</v>
          </cell>
          <cell r="C874" t="str">
            <v>94071103</v>
          </cell>
          <cell r="D874" t="str">
            <v>UNDERGRADUATE RESIDENTIAL FAC PLANNING STUDY</v>
          </cell>
          <cell r="E874">
            <v>34516</v>
          </cell>
          <cell r="H874">
            <v>41547</v>
          </cell>
          <cell r="I874">
            <v>37278</v>
          </cell>
          <cell r="J874">
            <v>645496</v>
          </cell>
          <cell r="K874">
            <v>645496</v>
          </cell>
          <cell r="L874">
            <v>645496</v>
          </cell>
          <cell r="M874">
            <v>645496.22</v>
          </cell>
          <cell r="N874">
            <v>0</v>
          </cell>
          <cell r="O874">
            <v>200506</v>
          </cell>
          <cell r="P874">
            <v>645496</v>
          </cell>
          <cell r="Q874" t="str">
            <v>71</v>
          </cell>
          <cell r="R874" t="str">
            <v>Residential - Undergraduate</v>
          </cell>
          <cell r="T874" t="b">
            <v>0</v>
          </cell>
          <cell r="U874" t="b">
            <v>1</v>
          </cell>
          <cell r="V874" t="b">
            <v>0</v>
          </cell>
          <cell r="W874" t="str">
            <v>Accounting And Contracts</v>
          </cell>
          <cell r="X874">
            <v>0</v>
          </cell>
          <cell r="Y874">
            <v>0</v>
          </cell>
          <cell r="Z874">
            <v>645496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I874" t="str">
            <v>Tomb</v>
          </cell>
          <cell r="AJ874" t="str">
            <v>T</v>
          </cell>
        </row>
        <row r="875">
          <cell r="A875" t="str">
            <v>0023170</v>
          </cell>
          <cell r="B875" t="str">
            <v>P94071104</v>
          </cell>
          <cell r="C875" t="str">
            <v>94071104</v>
          </cell>
          <cell r="D875" t="str">
            <v>KBT RENOVATION PHASE I</v>
          </cell>
          <cell r="E875">
            <v>34516</v>
          </cell>
          <cell r="G875">
            <v>35125</v>
          </cell>
          <cell r="I875">
            <v>37617</v>
          </cell>
          <cell r="J875">
            <v>5735729</v>
          </cell>
          <cell r="K875">
            <v>5735729</v>
          </cell>
          <cell r="L875">
            <v>5735729</v>
          </cell>
          <cell r="M875">
            <v>4383600.71</v>
          </cell>
          <cell r="N875">
            <v>1352128</v>
          </cell>
          <cell r="O875">
            <v>200506</v>
          </cell>
          <cell r="P875">
            <v>5735729</v>
          </cell>
          <cell r="Q875" t="str">
            <v>25</v>
          </cell>
          <cell r="R875" t="str">
            <v>Biological and Physical Sciences</v>
          </cell>
          <cell r="T875" t="b">
            <v>0</v>
          </cell>
          <cell r="U875" t="b">
            <v>1</v>
          </cell>
          <cell r="V875" t="b">
            <v>0</v>
          </cell>
          <cell r="W875" t="str">
            <v>Accounting And Contracts</v>
          </cell>
          <cell r="X875">
            <v>0</v>
          </cell>
          <cell r="Y875">
            <v>1352128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 t="str">
            <v>10</v>
          </cell>
          <cell r="AH875" t="str">
            <v>PR</v>
          </cell>
          <cell r="AI875" t="str">
            <v>FullyF</v>
          </cell>
          <cell r="AJ875" t="str">
            <v>FF</v>
          </cell>
        </row>
        <row r="876">
          <cell r="A876" t="str">
            <v>0023171</v>
          </cell>
          <cell r="D876" t="str">
            <v>CONGRESS 350 ACQUISITION</v>
          </cell>
          <cell r="E876">
            <v>34516</v>
          </cell>
          <cell r="F876">
            <v>34668</v>
          </cell>
          <cell r="G876">
            <v>34668</v>
          </cell>
          <cell r="I876">
            <v>34834</v>
          </cell>
          <cell r="J876">
            <v>1449659</v>
          </cell>
          <cell r="K876">
            <v>1449659</v>
          </cell>
          <cell r="L876">
            <v>1449659</v>
          </cell>
          <cell r="M876">
            <v>1449659.32</v>
          </cell>
          <cell r="N876">
            <v>0</v>
          </cell>
          <cell r="O876">
            <v>200506</v>
          </cell>
          <cell r="P876">
            <v>1449659</v>
          </cell>
          <cell r="Q876" t="str">
            <v>08</v>
          </cell>
          <cell r="R876" t="str">
            <v>Medicine</v>
          </cell>
          <cell r="T876" t="b">
            <v>1</v>
          </cell>
          <cell r="U876" t="b">
            <v>1</v>
          </cell>
          <cell r="V876" t="b">
            <v>0</v>
          </cell>
          <cell r="W876" t="str">
            <v>MED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I876" t="str">
            <v>Tomb</v>
          </cell>
          <cell r="AJ876" t="str">
            <v>T</v>
          </cell>
        </row>
        <row r="877">
          <cell r="A877" t="str">
            <v>0023172</v>
          </cell>
          <cell r="D877" t="str">
            <v>SHM IE-86 BIOMED COMMUNICATIONS</v>
          </cell>
          <cell r="E877">
            <v>34516</v>
          </cell>
          <cell r="F877">
            <v>35033</v>
          </cell>
          <cell r="G877">
            <v>34668</v>
          </cell>
          <cell r="I877">
            <v>35569</v>
          </cell>
          <cell r="J877">
            <v>28829</v>
          </cell>
          <cell r="K877">
            <v>28829</v>
          </cell>
          <cell r="L877">
            <v>28829</v>
          </cell>
          <cell r="M877">
            <v>29008.44</v>
          </cell>
          <cell r="N877">
            <v>0</v>
          </cell>
          <cell r="O877">
            <v>200506</v>
          </cell>
          <cell r="P877">
            <v>28829</v>
          </cell>
          <cell r="Q877" t="str">
            <v>08</v>
          </cell>
          <cell r="R877" t="str">
            <v>Medicine</v>
          </cell>
          <cell r="T877" t="b">
            <v>1</v>
          </cell>
          <cell r="U877" t="b">
            <v>1</v>
          </cell>
          <cell r="V877" t="b">
            <v>0</v>
          </cell>
          <cell r="W877" t="str">
            <v>MED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I877" t="str">
            <v>Tomb</v>
          </cell>
          <cell r="AJ877" t="str">
            <v>T</v>
          </cell>
        </row>
        <row r="878">
          <cell r="A878" t="str">
            <v>0023173</v>
          </cell>
          <cell r="B878" t="str">
            <v>94072502</v>
          </cell>
          <cell r="C878" t="str">
            <v>94072502</v>
          </cell>
          <cell r="D878" t="str">
            <v>BRADY MEMORIAL LABORATORY ROOM 134</v>
          </cell>
          <cell r="E878">
            <v>34516</v>
          </cell>
          <cell r="F878">
            <v>35565</v>
          </cell>
          <cell r="G878">
            <v>35216</v>
          </cell>
          <cell r="I878">
            <v>35695</v>
          </cell>
          <cell r="J878">
            <v>143115</v>
          </cell>
          <cell r="K878">
            <v>143115</v>
          </cell>
          <cell r="L878">
            <v>143115</v>
          </cell>
          <cell r="M878">
            <v>145284.38</v>
          </cell>
          <cell r="N878">
            <v>0</v>
          </cell>
          <cell r="O878">
            <v>200506</v>
          </cell>
          <cell r="P878">
            <v>143115</v>
          </cell>
          <cell r="Q878" t="str">
            <v>08</v>
          </cell>
          <cell r="R878" t="str">
            <v>Medicine</v>
          </cell>
          <cell r="T878" t="b">
            <v>1</v>
          </cell>
          <cell r="U878" t="b">
            <v>1</v>
          </cell>
          <cell r="V878" t="b">
            <v>0</v>
          </cell>
          <cell r="W878" t="str">
            <v>MED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I878" t="str">
            <v>Tomb</v>
          </cell>
          <cell r="AJ878" t="str">
            <v>T</v>
          </cell>
        </row>
        <row r="879">
          <cell r="A879" t="str">
            <v>0023174</v>
          </cell>
          <cell r="B879" t="str">
            <v>P94072505</v>
          </cell>
          <cell r="C879" t="str">
            <v>94072505</v>
          </cell>
          <cell r="D879" t="str">
            <v>TRASH REMOVAL PROCESS UPGRADE</v>
          </cell>
          <cell r="E879">
            <v>34516</v>
          </cell>
          <cell r="G879">
            <v>35034</v>
          </cell>
          <cell r="I879">
            <v>35723</v>
          </cell>
          <cell r="J879">
            <v>381984</v>
          </cell>
          <cell r="K879">
            <v>381984</v>
          </cell>
          <cell r="L879">
            <v>381984</v>
          </cell>
          <cell r="M879">
            <v>134984</v>
          </cell>
          <cell r="N879">
            <v>247000</v>
          </cell>
          <cell r="O879">
            <v>200506</v>
          </cell>
          <cell r="P879">
            <v>381984</v>
          </cell>
          <cell r="Q879" t="str">
            <v>65</v>
          </cell>
          <cell r="R879" t="str">
            <v>Admin&amp;Other Utilities Central</v>
          </cell>
          <cell r="T879" t="b">
            <v>0</v>
          </cell>
          <cell r="U879" t="b">
            <v>1</v>
          </cell>
          <cell r="V879" t="b">
            <v>0</v>
          </cell>
          <cell r="W879" t="str">
            <v>Accounting And Contracts</v>
          </cell>
          <cell r="X879">
            <v>0</v>
          </cell>
          <cell r="Y879">
            <v>247000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 t="str">
            <v>20</v>
          </cell>
          <cell r="AH879" t="str">
            <v>PR</v>
          </cell>
          <cell r="AI879" t="str">
            <v>FullyF</v>
          </cell>
          <cell r="AJ879" t="str">
            <v>FF</v>
          </cell>
        </row>
        <row r="880">
          <cell r="A880" t="str">
            <v>0023175</v>
          </cell>
          <cell r="B880" t="str">
            <v>P94072506</v>
          </cell>
          <cell r="C880" t="str">
            <v>94072506</v>
          </cell>
          <cell r="D880" t="str">
            <v>RECYCLING PROCESS UPGRADE</v>
          </cell>
          <cell r="E880">
            <v>34516</v>
          </cell>
          <cell r="G880">
            <v>34759</v>
          </cell>
          <cell r="I880">
            <v>35723</v>
          </cell>
          <cell r="J880">
            <v>225099</v>
          </cell>
          <cell r="K880">
            <v>225099</v>
          </cell>
          <cell r="L880">
            <v>225099</v>
          </cell>
          <cell r="M880">
            <v>35099</v>
          </cell>
          <cell r="N880">
            <v>190000</v>
          </cell>
          <cell r="O880">
            <v>200506</v>
          </cell>
          <cell r="P880">
            <v>225099</v>
          </cell>
          <cell r="Q880" t="str">
            <v>13</v>
          </cell>
          <cell r="R880" t="str">
            <v>Other</v>
          </cell>
          <cell r="T880" t="b">
            <v>0</v>
          </cell>
          <cell r="U880" t="b">
            <v>1</v>
          </cell>
          <cell r="V880" t="b">
            <v>0</v>
          </cell>
          <cell r="W880" t="str">
            <v>Accounting And Contracts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I880" t="str">
            <v>Tomb</v>
          </cell>
          <cell r="AJ880" t="str">
            <v>T</v>
          </cell>
        </row>
        <row r="881">
          <cell r="A881" t="str">
            <v>0023176</v>
          </cell>
          <cell r="B881" t="str">
            <v>94080501</v>
          </cell>
          <cell r="C881" t="str">
            <v>94080501</v>
          </cell>
          <cell r="D881" t="str">
            <v>ELM 149 FEASIBILITY STUDY</v>
          </cell>
          <cell r="E881">
            <v>34547</v>
          </cell>
          <cell r="F881">
            <v>34789</v>
          </cell>
          <cell r="G881">
            <v>34789</v>
          </cell>
          <cell r="I881">
            <v>35159</v>
          </cell>
          <cell r="J881">
            <v>29101</v>
          </cell>
          <cell r="K881">
            <v>29101</v>
          </cell>
          <cell r="L881">
            <v>29101</v>
          </cell>
          <cell r="M881">
            <v>29100.68</v>
          </cell>
          <cell r="N881">
            <v>0</v>
          </cell>
          <cell r="O881">
            <v>200506</v>
          </cell>
          <cell r="P881">
            <v>29101</v>
          </cell>
          <cell r="Q881" t="str">
            <v>12</v>
          </cell>
          <cell r="R881" t="str">
            <v>Administrative &amp; University-Wide</v>
          </cell>
          <cell r="T881" t="b">
            <v>1</v>
          </cell>
          <cell r="U881" t="b">
            <v>1</v>
          </cell>
          <cell r="V881" t="b">
            <v>0</v>
          </cell>
          <cell r="W881" t="str">
            <v>PLN</v>
          </cell>
          <cell r="X881">
            <v>0</v>
          </cell>
          <cell r="Y881">
            <v>0</v>
          </cell>
          <cell r="Z881">
            <v>29101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I881" t="str">
            <v>Tomb</v>
          </cell>
          <cell r="AJ881" t="str">
            <v>T</v>
          </cell>
        </row>
        <row r="882">
          <cell r="A882" t="str">
            <v>0023177</v>
          </cell>
          <cell r="B882" t="str">
            <v>94082901</v>
          </cell>
          <cell r="C882" t="str">
            <v>94082901</v>
          </cell>
          <cell r="D882" t="str">
            <v>MASON LABS ROOM 106</v>
          </cell>
          <cell r="E882">
            <v>34547</v>
          </cell>
          <cell r="F882">
            <v>35246</v>
          </cell>
          <cell r="G882">
            <v>35095</v>
          </cell>
          <cell r="I882">
            <v>35233</v>
          </cell>
          <cell r="J882">
            <v>44879</v>
          </cell>
          <cell r="K882">
            <v>44879</v>
          </cell>
          <cell r="L882">
            <v>44879</v>
          </cell>
          <cell r="M882">
            <v>44879.47</v>
          </cell>
          <cell r="N882">
            <v>0</v>
          </cell>
          <cell r="O882">
            <v>200506</v>
          </cell>
          <cell r="P882">
            <v>44879</v>
          </cell>
          <cell r="Q882" t="str">
            <v>04</v>
          </cell>
          <cell r="R882" t="str">
            <v>Academic Space: Science</v>
          </cell>
          <cell r="T882" t="b">
            <v>1</v>
          </cell>
          <cell r="U882" t="b">
            <v>1</v>
          </cell>
          <cell r="V882" t="b">
            <v>0</v>
          </cell>
          <cell r="W882" t="str">
            <v>PLN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I882" t="str">
            <v>Tomb</v>
          </cell>
          <cell r="AJ882" t="str">
            <v>T</v>
          </cell>
        </row>
        <row r="883">
          <cell r="A883" t="str">
            <v>0023178</v>
          </cell>
          <cell r="D883" t="str">
            <v>INGALLS RINK SOUND SYSTEM</v>
          </cell>
          <cell r="E883">
            <v>34547</v>
          </cell>
          <cell r="F883">
            <v>34730</v>
          </cell>
          <cell r="G883">
            <v>34730</v>
          </cell>
          <cell r="I883">
            <v>34570</v>
          </cell>
          <cell r="J883">
            <v>42000</v>
          </cell>
          <cell r="K883">
            <v>41811</v>
          </cell>
          <cell r="L883">
            <v>41811</v>
          </cell>
          <cell r="M883">
            <v>41811</v>
          </cell>
          <cell r="N883">
            <v>0</v>
          </cell>
          <cell r="O883">
            <v>200506</v>
          </cell>
          <cell r="P883">
            <v>41811</v>
          </cell>
          <cell r="Q883" t="str">
            <v>10</v>
          </cell>
          <cell r="R883" t="str">
            <v>Athletics</v>
          </cell>
          <cell r="T883" t="b">
            <v>1</v>
          </cell>
          <cell r="U883" t="b">
            <v>0</v>
          </cell>
          <cell r="V883" t="b">
            <v>0</v>
          </cell>
          <cell r="W883" t="str">
            <v>FIN</v>
          </cell>
          <cell r="X883">
            <v>0</v>
          </cell>
          <cell r="Y883">
            <v>0</v>
          </cell>
          <cell r="Z883">
            <v>24859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I883" t="str">
            <v>Tomb</v>
          </cell>
          <cell r="AJ883" t="str">
            <v>T</v>
          </cell>
        </row>
        <row r="884">
          <cell r="A884" t="str">
            <v>0023180</v>
          </cell>
          <cell r="B884" t="str">
            <v>94090601</v>
          </cell>
          <cell r="C884" t="str">
            <v>94090601</v>
          </cell>
          <cell r="D884" t="str">
            <v>SHM C-244, 245, 247 LAB RENOV CELL BIOLOGY</v>
          </cell>
          <cell r="E884">
            <v>34578</v>
          </cell>
          <cell r="F884">
            <v>35095</v>
          </cell>
          <cell r="G884">
            <v>35003</v>
          </cell>
          <cell r="I884">
            <v>35569</v>
          </cell>
          <cell r="J884">
            <v>141685</v>
          </cell>
          <cell r="K884">
            <v>141685</v>
          </cell>
          <cell r="L884">
            <v>141685</v>
          </cell>
          <cell r="M884">
            <v>144617.22</v>
          </cell>
          <cell r="N884">
            <v>0</v>
          </cell>
          <cell r="O884">
            <v>200506</v>
          </cell>
          <cell r="P884">
            <v>141685</v>
          </cell>
          <cell r="Q884" t="str">
            <v>08</v>
          </cell>
          <cell r="R884" t="str">
            <v>Medicine</v>
          </cell>
          <cell r="T884" t="b">
            <v>1</v>
          </cell>
          <cell r="U884" t="b">
            <v>1</v>
          </cell>
          <cell r="V884" t="b">
            <v>0</v>
          </cell>
          <cell r="W884" t="str">
            <v>MED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I884" t="str">
            <v>Tomb</v>
          </cell>
          <cell r="AJ884" t="str">
            <v>T</v>
          </cell>
        </row>
        <row r="885">
          <cell r="A885" t="str">
            <v>0023181</v>
          </cell>
          <cell r="B885" t="str">
            <v>95013006</v>
          </cell>
          <cell r="C885" t="str">
            <v>95013006</v>
          </cell>
          <cell r="D885" t="str">
            <v>YSN 100 CHURCH ST SOUTH RENOVATION</v>
          </cell>
          <cell r="E885">
            <v>34607</v>
          </cell>
          <cell r="F885">
            <v>35308</v>
          </cell>
          <cell r="G885">
            <v>34942</v>
          </cell>
          <cell r="I885">
            <v>35569</v>
          </cell>
          <cell r="J885">
            <v>3990260</v>
          </cell>
          <cell r="K885">
            <v>3990260</v>
          </cell>
          <cell r="L885">
            <v>3990260</v>
          </cell>
          <cell r="M885">
            <v>3990259.8</v>
          </cell>
          <cell r="N885">
            <v>0</v>
          </cell>
          <cell r="O885">
            <v>200506</v>
          </cell>
          <cell r="P885">
            <v>3990260</v>
          </cell>
          <cell r="Q885" t="str">
            <v>13</v>
          </cell>
          <cell r="R885" t="str">
            <v>Other</v>
          </cell>
          <cell r="T885" t="b">
            <v>1</v>
          </cell>
          <cell r="U885" t="b">
            <v>1</v>
          </cell>
          <cell r="V885" t="b">
            <v>0</v>
          </cell>
          <cell r="W885" t="str">
            <v>PLN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I885" t="str">
            <v>Tomb</v>
          </cell>
          <cell r="AJ885" t="str">
            <v>T</v>
          </cell>
        </row>
        <row r="886">
          <cell r="A886" t="str">
            <v>0023182</v>
          </cell>
          <cell r="B886" t="str">
            <v>P94100305</v>
          </cell>
          <cell r="C886" t="str">
            <v>94100305</v>
          </cell>
          <cell r="D886" t="str">
            <v>MORSE COLLEGE MISCELLANEOUS RENOVATIONS PH I</v>
          </cell>
          <cell r="E886">
            <v>34610</v>
          </cell>
          <cell r="G886">
            <v>35278</v>
          </cell>
          <cell r="I886">
            <v>37597</v>
          </cell>
          <cell r="J886">
            <v>11235295</v>
          </cell>
          <cell r="K886">
            <v>11235295</v>
          </cell>
          <cell r="L886">
            <v>11235295</v>
          </cell>
          <cell r="M886">
            <v>85000</v>
          </cell>
          <cell r="N886">
            <v>11150295</v>
          </cell>
          <cell r="O886">
            <v>200506</v>
          </cell>
          <cell r="P886">
            <v>11235295</v>
          </cell>
          <cell r="Q886" t="str">
            <v>71</v>
          </cell>
          <cell r="R886" t="str">
            <v>Residential - Undergraduate</v>
          </cell>
          <cell r="S886" t="str">
            <v>RESIDENTIAL FACILITIES</v>
          </cell>
          <cell r="T886" t="b">
            <v>0</v>
          </cell>
          <cell r="U886" t="b">
            <v>1</v>
          </cell>
          <cell r="V886" t="b">
            <v>0</v>
          </cell>
          <cell r="W886" t="str">
            <v>Accounting And Contracts</v>
          </cell>
          <cell r="X886">
            <v>16626</v>
          </cell>
          <cell r="Y886">
            <v>11133669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 t="str">
            <v>10</v>
          </cell>
          <cell r="AH886" t="str">
            <v>CM</v>
          </cell>
          <cell r="AI886" t="str">
            <v>FullyF</v>
          </cell>
          <cell r="AJ886" t="str">
            <v>FF</v>
          </cell>
        </row>
        <row r="887">
          <cell r="A887" t="str">
            <v>0023183</v>
          </cell>
          <cell r="B887" t="str">
            <v>P94100306</v>
          </cell>
          <cell r="C887" t="str">
            <v>94100306</v>
          </cell>
          <cell r="D887" t="str">
            <v>STILES COLLEGE MISCELLANEOUS RENOVATIONS</v>
          </cell>
          <cell r="E887">
            <v>34610</v>
          </cell>
          <cell r="G887">
            <v>35309</v>
          </cell>
          <cell r="I887">
            <v>37597</v>
          </cell>
          <cell r="J887">
            <v>10357953</v>
          </cell>
          <cell r="K887">
            <v>10357953</v>
          </cell>
          <cell r="L887">
            <v>10357953</v>
          </cell>
          <cell r="M887">
            <v>124186</v>
          </cell>
          <cell r="N887">
            <v>10233767</v>
          </cell>
          <cell r="O887">
            <v>200506</v>
          </cell>
          <cell r="P887">
            <v>10357953</v>
          </cell>
          <cell r="Q887" t="str">
            <v>71</v>
          </cell>
          <cell r="R887" t="str">
            <v>Residential - Undergraduate</v>
          </cell>
          <cell r="T887" t="b">
            <v>0</v>
          </cell>
          <cell r="U887" t="b">
            <v>1</v>
          </cell>
          <cell r="V887" t="b">
            <v>0</v>
          </cell>
          <cell r="W887" t="str">
            <v>Accounting And Contracts</v>
          </cell>
          <cell r="X887">
            <v>0</v>
          </cell>
          <cell r="Y887">
            <v>10233767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 t="str">
            <v>10</v>
          </cell>
          <cell r="AH887" t="str">
            <v>CM</v>
          </cell>
          <cell r="AI887" t="str">
            <v>FullyF</v>
          </cell>
          <cell r="AJ887" t="str">
            <v>FF</v>
          </cell>
        </row>
        <row r="888">
          <cell r="A888" t="str">
            <v>0023184</v>
          </cell>
          <cell r="B888" t="str">
            <v>P94100307</v>
          </cell>
          <cell r="C888" t="str">
            <v>94100307</v>
          </cell>
          <cell r="D888" t="str">
            <v>SAGE-BOWERS HALL WINDOW REPLACEMENT</v>
          </cell>
          <cell r="E888">
            <v>34610</v>
          </cell>
          <cell r="F888">
            <v>35338</v>
          </cell>
          <cell r="G888">
            <v>35217</v>
          </cell>
          <cell r="I888">
            <v>37603</v>
          </cell>
          <cell r="J888">
            <v>65371</v>
          </cell>
          <cell r="K888">
            <v>65371</v>
          </cell>
          <cell r="L888">
            <v>65371</v>
          </cell>
          <cell r="M888">
            <v>0</v>
          </cell>
          <cell r="N888">
            <v>65371</v>
          </cell>
          <cell r="O888">
            <v>200506</v>
          </cell>
          <cell r="P888">
            <v>65371</v>
          </cell>
          <cell r="Q888" t="str">
            <v>04</v>
          </cell>
          <cell r="R888" t="str">
            <v>Academic Space: Science</v>
          </cell>
          <cell r="T888" t="b">
            <v>1</v>
          </cell>
          <cell r="U888" t="b">
            <v>1</v>
          </cell>
          <cell r="V888" t="b">
            <v>0</v>
          </cell>
          <cell r="W888" t="str">
            <v>Accounting And Contracts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I888" t="str">
            <v>Tomb</v>
          </cell>
          <cell r="AJ888" t="str">
            <v>T</v>
          </cell>
        </row>
        <row r="889">
          <cell r="A889" t="str">
            <v>0023185</v>
          </cell>
          <cell r="B889" t="str">
            <v>F94100601</v>
          </cell>
          <cell r="C889" t="str">
            <v>94100601</v>
          </cell>
          <cell r="D889" t="str">
            <v>DURFEE/VANDERBILT/DWIGHT HALL LIGHTING RETROF</v>
          </cell>
          <cell r="E889">
            <v>34613</v>
          </cell>
          <cell r="F889">
            <v>35338</v>
          </cell>
          <cell r="G889">
            <v>35034</v>
          </cell>
          <cell r="I889">
            <v>37597</v>
          </cell>
          <cell r="J889">
            <v>38522</v>
          </cell>
          <cell r="K889">
            <v>38521</v>
          </cell>
          <cell r="L889">
            <v>38521</v>
          </cell>
          <cell r="M889">
            <v>3323</v>
          </cell>
          <cell r="N889">
            <v>35199</v>
          </cell>
          <cell r="O889">
            <v>200506</v>
          </cell>
          <cell r="P889">
            <v>38521</v>
          </cell>
          <cell r="Q889" t="str">
            <v>71</v>
          </cell>
          <cell r="R889" t="str">
            <v>Residential - Undergraduate</v>
          </cell>
          <cell r="T889" t="b">
            <v>0</v>
          </cell>
          <cell r="U889" t="b">
            <v>1</v>
          </cell>
          <cell r="V889" t="b">
            <v>0</v>
          </cell>
          <cell r="W889" t="str">
            <v>Accounting And Contracts</v>
          </cell>
          <cell r="X889">
            <v>0</v>
          </cell>
          <cell r="Y889">
            <v>35199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 t="str">
            <v>30</v>
          </cell>
          <cell r="AH889" t="str">
            <v>CM</v>
          </cell>
          <cell r="AI889" t="str">
            <v>FullyF</v>
          </cell>
          <cell r="AJ889" t="str">
            <v>FF</v>
          </cell>
        </row>
        <row r="890">
          <cell r="A890" t="str">
            <v>0023186</v>
          </cell>
          <cell r="B890" t="str">
            <v>C94100101</v>
          </cell>
          <cell r="C890" t="str">
            <v>94100101</v>
          </cell>
          <cell r="D890" t="str">
            <v>CLINICAL INFO SYSTEMS COMPUTER</v>
          </cell>
          <cell r="E890">
            <v>34608</v>
          </cell>
          <cell r="F890">
            <v>34730</v>
          </cell>
          <cell r="G890">
            <v>34700</v>
          </cell>
          <cell r="I890">
            <v>34757</v>
          </cell>
          <cell r="J890">
            <v>162961</v>
          </cell>
          <cell r="K890">
            <v>162961</v>
          </cell>
          <cell r="L890">
            <v>162961</v>
          </cell>
          <cell r="M890">
            <v>0</v>
          </cell>
          <cell r="N890">
            <v>162961</v>
          </cell>
          <cell r="O890">
            <v>200506</v>
          </cell>
          <cell r="P890">
            <v>162961</v>
          </cell>
          <cell r="Q890" t="str">
            <v>08</v>
          </cell>
          <cell r="R890" t="str">
            <v>Medicine</v>
          </cell>
          <cell r="T890" t="b">
            <v>1</v>
          </cell>
          <cell r="U890" t="b">
            <v>1</v>
          </cell>
          <cell r="V890" t="b">
            <v>0</v>
          </cell>
          <cell r="W890" t="str">
            <v>Finance-General Administration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I890" t="str">
            <v>Tomb</v>
          </cell>
          <cell r="AJ890" t="str">
            <v>T</v>
          </cell>
        </row>
        <row r="891">
          <cell r="A891" t="str">
            <v>0023187</v>
          </cell>
          <cell r="D891" t="str">
            <v>DRAMA LIGHTING DIMMER MODULES</v>
          </cell>
          <cell r="E891">
            <v>34619</v>
          </cell>
          <cell r="F891">
            <v>34699</v>
          </cell>
          <cell r="G891">
            <v>34699</v>
          </cell>
          <cell r="I891">
            <v>34619</v>
          </cell>
          <cell r="J891">
            <v>7916</v>
          </cell>
          <cell r="K891">
            <v>7916</v>
          </cell>
          <cell r="L891">
            <v>7916</v>
          </cell>
          <cell r="M891">
            <v>0</v>
          </cell>
          <cell r="N891">
            <v>7916</v>
          </cell>
          <cell r="O891">
            <v>200506</v>
          </cell>
          <cell r="P891">
            <v>7916</v>
          </cell>
          <cell r="Q891" t="str">
            <v>05</v>
          </cell>
          <cell r="R891" t="str">
            <v>Academic Space: Non-Science</v>
          </cell>
          <cell r="T891" t="b">
            <v>1</v>
          </cell>
          <cell r="U891" t="b">
            <v>1</v>
          </cell>
          <cell r="V891" t="b">
            <v>0</v>
          </cell>
          <cell r="W891" t="str">
            <v>FIN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I891" t="str">
            <v>Tomb</v>
          </cell>
          <cell r="AJ891" t="str">
            <v>T</v>
          </cell>
        </row>
        <row r="892">
          <cell r="A892" t="str">
            <v>0023188</v>
          </cell>
          <cell r="B892" t="str">
            <v>C94100102</v>
          </cell>
          <cell r="C892" t="str">
            <v>94100102</v>
          </cell>
          <cell r="D892" t="str">
            <v>NMR INSTRUMENTATION</v>
          </cell>
          <cell r="E892">
            <v>34608</v>
          </cell>
          <cell r="G892">
            <v>36341</v>
          </cell>
          <cell r="I892">
            <v>34620</v>
          </cell>
          <cell r="J892">
            <v>3356737</v>
          </cell>
          <cell r="K892">
            <v>3356736.32</v>
          </cell>
          <cell r="L892">
            <v>3356736.32</v>
          </cell>
          <cell r="M892">
            <v>3356735.52</v>
          </cell>
          <cell r="N892">
            <v>0</v>
          </cell>
          <cell r="O892">
            <v>200506</v>
          </cell>
          <cell r="P892">
            <v>3356736.32</v>
          </cell>
          <cell r="Q892" t="str">
            <v>04</v>
          </cell>
          <cell r="R892" t="str">
            <v>Academic Space: Science</v>
          </cell>
          <cell r="S892" t="str">
            <v>SCIENCE HILL</v>
          </cell>
          <cell r="T892" t="b">
            <v>0</v>
          </cell>
          <cell r="U892" t="b">
            <v>1</v>
          </cell>
          <cell r="V892" t="b">
            <v>0</v>
          </cell>
          <cell r="W892" t="str">
            <v>Finance-General Administration</v>
          </cell>
          <cell r="X892">
            <v>0</v>
          </cell>
          <cell r="Y892">
            <v>0</v>
          </cell>
          <cell r="Z892">
            <v>842688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I892" t="str">
            <v>Tomb</v>
          </cell>
          <cell r="AJ892" t="str">
            <v>T</v>
          </cell>
        </row>
        <row r="893">
          <cell r="A893" t="str">
            <v>0023189</v>
          </cell>
          <cell r="B893" t="str">
            <v>C94101401</v>
          </cell>
          <cell r="C893" t="str">
            <v>94101401</v>
          </cell>
          <cell r="D893" t="str">
            <v>MIS SCHEDULING SOFTWARE</v>
          </cell>
          <cell r="E893">
            <v>34621</v>
          </cell>
          <cell r="F893">
            <v>34699</v>
          </cell>
          <cell r="G893">
            <v>34881</v>
          </cell>
          <cell r="I893">
            <v>34621</v>
          </cell>
          <cell r="J893">
            <v>41000</v>
          </cell>
          <cell r="K893">
            <v>41000</v>
          </cell>
          <cell r="L893">
            <v>41000</v>
          </cell>
          <cell r="M893">
            <v>0</v>
          </cell>
          <cell r="N893">
            <v>41000</v>
          </cell>
          <cell r="O893">
            <v>200506</v>
          </cell>
          <cell r="P893">
            <v>41000</v>
          </cell>
          <cell r="Q893" t="str">
            <v>12</v>
          </cell>
          <cell r="R893" t="str">
            <v>Administrative &amp; University-Wide</v>
          </cell>
          <cell r="T893" t="b">
            <v>1</v>
          </cell>
          <cell r="U893" t="b">
            <v>1</v>
          </cell>
          <cell r="V893" t="b">
            <v>0</v>
          </cell>
          <cell r="W893" t="str">
            <v>Finance-General Administration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I893" t="str">
            <v>Tomb</v>
          </cell>
          <cell r="AJ893" t="str">
            <v>T</v>
          </cell>
        </row>
        <row r="894">
          <cell r="A894" t="str">
            <v>0023190</v>
          </cell>
          <cell r="B894" t="str">
            <v>P94101801</v>
          </cell>
          <cell r="C894" t="str">
            <v>94101801</v>
          </cell>
          <cell r="D894" t="str">
            <v>ARTS AREA PLANNING STUDY</v>
          </cell>
          <cell r="E894">
            <v>34625</v>
          </cell>
          <cell r="H894">
            <v>41547</v>
          </cell>
          <cell r="I894">
            <v>38103</v>
          </cell>
          <cell r="J894">
            <v>643982</v>
          </cell>
          <cell r="K894">
            <v>643982</v>
          </cell>
          <cell r="L894">
            <v>643982</v>
          </cell>
          <cell r="M894">
            <v>643982.07999999996</v>
          </cell>
          <cell r="N894">
            <v>0</v>
          </cell>
          <cell r="O894">
            <v>200506</v>
          </cell>
          <cell r="P894">
            <v>643982</v>
          </cell>
          <cell r="Q894" t="str">
            <v>61</v>
          </cell>
          <cell r="R894" t="str">
            <v>Admin&amp;Other Other</v>
          </cell>
          <cell r="T894" t="b">
            <v>0</v>
          </cell>
          <cell r="U894" t="b">
            <v>1</v>
          </cell>
          <cell r="V894" t="b">
            <v>0</v>
          </cell>
          <cell r="W894" t="str">
            <v>Accounting And Contracts</v>
          </cell>
          <cell r="X894">
            <v>0</v>
          </cell>
          <cell r="Y894">
            <v>0</v>
          </cell>
          <cell r="Z894">
            <v>643982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I894" t="str">
            <v>Tomb</v>
          </cell>
          <cell r="AJ894" t="str">
            <v>T</v>
          </cell>
        </row>
        <row r="895">
          <cell r="A895" t="str">
            <v>0023191</v>
          </cell>
          <cell r="B895" t="str">
            <v>94101702</v>
          </cell>
          <cell r="C895" t="str">
            <v>94101702</v>
          </cell>
          <cell r="D895" t="str">
            <v>LLCI B114-B119 NEUROSCIENCE PRIMATE LAB RENO</v>
          </cell>
          <cell r="E895">
            <v>34624</v>
          </cell>
          <cell r="F895">
            <v>35155</v>
          </cell>
          <cell r="G895">
            <v>34880</v>
          </cell>
          <cell r="I895">
            <v>35569</v>
          </cell>
          <cell r="J895">
            <v>313995</v>
          </cell>
          <cell r="K895">
            <v>313995</v>
          </cell>
          <cell r="L895">
            <v>313995</v>
          </cell>
          <cell r="M895">
            <v>317623.46000000002</v>
          </cell>
          <cell r="N895">
            <v>0</v>
          </cell>
          <cell r="O895">
            <v>200506</v>
          </cell>
          <cell r="P895">
            <v>313995</v>
          </cell>
          <cell r="Q895" t="str">
            <v>08</v>
          </cell>
          <cell r="R895" t="str">
            <v>Medicine</v>
          </cell>
          <cell r="T895" t="b">
            <v>1</v>
          </cell>
          <cell r="U895" t="b">
            <v>1</v>
          </cell>
          <cell r="V895" t="b">
            <v>0</v>
          </cell>
          <cell r="W895" t="str">
            <v>MED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I895" t="str">
            <v>Tomb</v>
          </cell>
          <cell r="AJ895" t="str">
            <v>T</v>
          </cell>
        </row>
        <row r="896">
          <cell r="A896" t="str">
            <v>0023192</v>
          </cell>
          <cell r="B896" t="str">
            <v>P94100301</v>
          </cell>
          <cell r="C896" t="str">
            <v>94100301</v>
          </cell>
          <cell r="D896" t="str">
            <v>CENTRAL AREA STEAM DISTRIB.SYST.PART.UPGRADE</v>
          </cell>
          <cell r="E896">
            <v>34634</v>
          </cell>
          <cell r="F896">
            <v>35885</v>
          </cell>
          <cell r="G896">
            <v>35643</v>
          </cell>
          <cell r="I896">
            <v>37597</v>
          </cell>
          <cell r="J896">
            <v>913483</v>
          </cell>
          <cell r="K896">
            <v>913483</v>
          </cell>
          <cell r="L896">
            <v>913483</v>
          </cell>
          <cell r="M896">
            <v>0</v>
          </cell>
          <cell r="N896">
            <v>913483</v>
          </cell>
          <cell r="O896">
            <v>200506</v>
          </cell>
          <cell r="P896">
            <v>913483</v>
          </cell>
          <cell r="Q896" t="str">
            <v>65</v>
          </cell>
          <cell r="R896" t="str">
            <v>Admin&amp;Other Utilities Central</v>
          </cell>
          <cell r="S896" t="str">
            <v>POWER PLANTS AND UTILITY DISTRIBUTION SYSTEMS</v>
          </cell>
          <cell r="T896" t="b">
            <v>0</v>
          </cell>
          <cell r="U896" t="b">
            <v>1</v>
          </cell>
          <cell r="V896" t="b">
            <v>0</v>
          </cell>
          <cell r="W896" t="str">
            <v>Accounting And Contracts</v>
          </cell>
          <cell r="X896">
            <v>142566</v>
          </cell>
          <cell r="Y896">
            <v>770917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 t="str">
            <v>40</v>
          </cell>
          <cell r="AH896" t="str">
            <v>UT</v>
          </cell>
          <cell r="AI896" t="str">
            <v>FullyF</v>
          </cell>
          <cell r="AJ896" t="str">
            <v>FF</v>
          </cell>
        </row>
        <row r="897">
          <cell r="A897" t="str">
            <v>0023193</v>
          </cell>
          <cell r="B897" t="str">
            <v>P94103102</v>
          </cell>
          <cell r="C897" t="str">
            <v>94103102</v>
          </cell>
          <cell r="D897" t="str">
            <v>SML MUSIC LIBRARY</v>
          </cell>
          <cell r="E897">
            <v>34638</v>
          </cell>
          <cell r="G897">
            <v>36007</v>
          </cell>
          <cell r="I897">
            <v>37935</v>
          </cell>
          <cell r="J897">
            <v>10867424</v>
          </cell>
          <cell r="K897">
            <v>10863630.5</v>
          </cell>
          <cell r="L897">
            <v>10867424.1</v>
          </cell>
          <cell r="M897">
            <v>7769172</v>
          </cell>
          <cell r="N897">
            <v>3098252</v>
          </cell>
          <cell r="O897">
            <v>200506</v>
          </cell>
          <cell r="P897">
            <v>10867424.1</v>
          </cell>
          <cell r="Q897" t="str">
            <v>50</v>
          </cell>
          <cell r="R897" t="str">
            <v>Libraries</v>
          </cell>
          <cell r="S897" t="str">
            <v>LIBRARY FACILITIES</v>
          </cell>
          <cell r="T897" t="b">
            <v>0</v>
          </cell>
          <cell r="U897" t="b">
            <v>1</v>
          </cell>
          <cell r="V897" t="b">
            <v>0</v>
          </cell>
          <cell r="W897" t="str">
            <v>Accounting And Contracts</v>
          </cell>
          <cell r="X897">
            <v>3098252</v>
          </cell>
          <cell r="Y897">
            <v>0</v>
          </cell>
          <cell r="Z897">
            <v>7769172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 t="str">
            <v>10</v>
          </cell>
          <cell r="AH897" t="str">
            <v>NI</v>
          </cell>
          <cell r="AI897" t="str">
            <v>FullyF</v>
          </cell>
          <cell r="AJ897" t="str">
            <v>FF</v>
          </cell>
        </row>
        <row r="898">
          <cell r="A898" t="str">
            <v>0023194</v>
          </cell>
          <cell r="D898" t="str">
            <v>AMITY FARM BLDG</v>
          </cell>
          <cell r="E898">
            <v>34648</v>
          </cell>
          <cell r="F898">
            <v>35064</v>
          </cell>
          <cell r="G898">
            <v>34972</v>
          </cell>
          <cell r="I898">
            <v>35695</v>
          </cell>
          <cell r="J898">
            <v>68420</v>
          </cell>
          <cell r="K898">
            <v>68420</v>
          </cell>
          <cell r="L898">
            <v>68420</v>
          </cell>
          <cell r="M898">
            <v>70483.09</v>
          </cell>
          <cell r="N898">
            <v>0</v>
          </cell>
          <cell r="O898">
            <v>200506</v>
          </cell>
          <cell r="P898">
            <v>68420</v>
          </cell>
          <cell r="Q898" t="str">
            <v>08</v>
          </cell>
          <cell r="R898" t="str">
            <v>Medicine</v>
          </cell>
          <cell r="T898" t="b">
            <v>1</v>
          </cell>
          <cell r="U898" t="b">
            <v>1</v>
          </cell>
          <cell r="V898" t="b">
            <v>0</v>
          </cell>
          <cell r="W898" t="str">
            <v>MED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I898" t="str">
            <v>Tomb</v>
          </cell>
          <cell r="AJ898" t="str">
            <v>T</v>
          </cell>
        </row>
        <row r="899">
          <cell r="A899" t="str">
            <v>0023195</v>
          </cell>
          <cell r="D899" t="str">
            <v>LEPH FLS 8-9 WASHROOM VENTILATION RENO</v>
          </cell>
          <cell r="E899">
            <v>34648</v>
          </cell>
          <cell r="F899">
            <v>35461</v>
          </cell>
          <cell r="G899">
            <v>35277</v>
          </cell>
          <cell r="I899">
            <v>35695</v>
          </cell>
          <cell r="J899">
            <v>55762</v>
          </cell>
          <cell r="K899">
            <v>55762</v>
          </cell>
          <cell r="L899">
            <v>55762</v>
          </cell>
          <cell r="M899">
            <v>57994.16</v>
          </cell>
          <cell r="N899">
            <v>0</v>
          </cell>
          <cell r="O899">
            <v>200506</v>
          </cell>
          <cell r="P899">
            <v>55762</v>
          </cell>
          <cell r="Q899" t="str">
            <v>08</v>
          </cell>
          <cell r="R899" t="str">
            <v>Medicine</v>
          </cell>
          <cell r="T899" t="b">
            <v>1</v>
          </cell>
          <cell r="U899" t="b">
            <v>1</v>
          </cell>
          <cell r="V899" t="b">
            <v>0</v>
          </cell>
          <cell r="W899" t="str">
            <v>MED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I899" t="str">
            <v>Tomb</v>
          </cell>
          <cell r="AJ899" t="str">
            <v>T</v>
          </cell>
        </row>
        <row r="900">
          <cell r="A900" t="str">
            <v>0023196</v>
          </cell>
          <cell r="B900" t="str">
            <v>P94100303</v>
          </cell>
          <cell r="C900" t="str">
            <v>94100303</v>
          </cell>
          <cell r="D900" t="str">
            <v>ART &amp; ARCHITECTURE BUILDING RENO PHASE II</v>
          </cell>
          <cell r="E900">
            <v>34608</v>
          </cell>
          <cell r="G900">
            <v>35703</v>
          </cell>
          <cell r="I900">
            <v>37431</v>
          </cell>
          <cell r="J900">
            <v>3278637</v>
          </cell>
          <cell r="K900">
            <v>3278637</v>
          </cell>
          <cell r="L900">
            <v>3278637</v>
          </cell>
          <cell r="M900">
            <v>0</v>
          </cell>
          <cell r="N900">
            <v>3278637</v>
          </cell>
          <cell r="O900">
            <v>200506</v>
          </cell>
          <cell r="P900">
            <v>3278637</v>
          </cell>
          <cell r="Q900" t="str">
            <v>27</v>
          </cell>
          <cell r="R900" t="str">
            <v>Architecture</v>
          </cell>
          <cell r="S900" t="str">
            <v>ARTS AREA</v>
          </cell>
          <cell r="T900" t="b">
            <v>0</v>
          </cell>
          <cell r="U900" t="b">
            <v>1</v>
          </cell>
          <cell r="V900" t="b">
            <v>0</v>
          </cell>
          <cell r="W900" t="str">
            <v>Accounting And Contracts</v>
          </cell>
          <cell r="X900">
            <v>123528</v>
          </cell>
          <cell r="Y900">
            <v>3155109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 t="str">
            <v>20</v>
          </cell>
          <cell r="AH900" t="str">
            <v>PR</v>
          </cell>
          <cell r="AI900" t="str">
            <v>FullyF</v>
          </cell>
          <cell r="AJ900" t="str">
            <v>FF</v>
          </cell>
        </row>
        <row r="901">
          <cell r="A901" t="str">
            <v>0023197</v>
          </cell>
          <cell r="B901" t="str">
            <v>F94110101</v>
          </cell>
          <cell r="C901" t="str">
            <v>94110101</v>
          </cell>
          <cell r="D901" t="str">
            <v>HELEN HADLEY HALL RETROFIT LIGHTING</v>
          </cell>
          <cell r="E901">
            <v>34639</v>
          </cell>
          <cell r="F901">
            <v>36007</v>
          </cell>
          <cell r="G901">
            <v>35217</v>
          </cell>
          <cell r="I901">
            <v>36430</v>
          </cell>
          <cell r="J901">
            <v>87000</v>
          </cell>
          <cell r="K901">
            <v>87000</v>
          </cell>
          <cell r="L901">
            <v>87000</v>
          </cell>
          <cell r="M901">
            <v>13007.82</v>
          </cell>
          <cell r="N901">
            <v>73992</v>
          </cell>
          <cell r="O901">
            <v>200506</v>
          </cell>
          <cell r="P901">
            <v>87000</v>
          </cell>
          <cell r="Q901" t="str">
            <v>70</v>
          </cell>
          <cell r="R901" t="str">
            <v>Residential - Graduate</v>
          </cell>
          <cell r="T901" t="b">
            <v>0</v>
          </cell>
          <cell r="U901" t="b">
            <v>1</v>
          </cell>
          <cell r="V901" t="b">
            <v>0</v>
          </cell>
          <cell r="W901" t="str">
            <v>Accounting And Contracts</v>
          </cell>
          <cell r="X901">
            <v>0</v>
          </cell>
          <cell r="Y901">
            <v>73992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 t="str">
            <v>30</v>
          </cell>
          <cell r="AH901" t="str">
            <v>CM</v>
          </cell>
          <cell r="AI901" t="str">
            <v>FullyF</v>
          </cell>
          <cell r="AJ901" t="str">
            <v>FF</v>
          </cell>
        </row>
        <row r="902">
          <cell r="A902" t="str">
            <v>0023198</v>
          </cell>
          <cell r="B902" t="str">
            <v>C94110101</v>
          </cell>
          <cell r="C902" t="str">
            <v>94110101</v>
          </cell>
          <cell r="D902" t="str">
            <v>RESIDENTIAL COLLEGES ACCESS CONTROL FY95</v>
          </cell>
          <cell r="E902">
            <v>34639</v>
          </cell>
          <cell r="F902">
            <v>35216</v>
          </cell>
          <cell r="G902">
            <v>35125</v>
          </cell>
          <cell r="I902">
            <v>37597</v>
          </cell>
          <cell r="J902">
            <v>349669</v>
          </cell>
          <cell r="K902">
            <v>349665</v>
          </cell>
          <cell r="L902">
            <v>349665</v>
          </cell>
          <cell r="M902">
            <v>0</v>
          </cell>
          <cell r="N902">
            <v>349665</v>
          </cell>
          <cell r="O902">
            <v>200506</v>
          </cell>
          <cell r="P902">
            <v>349665</v>
          </cell>
          <cell r="Q902" t="str">
            <v>71</v>
          </cell>
          <cell r="R902" t="str">
            <v>Residential - Undergraduate</v>
          </cell>
          <cell r="T902" t="b">
            <v>0</v>
          </cell>
          <cell r="U902" t="b">
            <v>1</v>
          </cell>
          <cell r="V902" t="b">
            <v>0</v>
          </cell>
          <cell r="W902" t="str">
            <v>Finance-General Administration</v>
          </cell>
          <cell r="X902">
            <v>0</v>
          </cell>
          <cell r="Y902">
            <v>349669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 t="str">
            <v>30</v>
          </cell>
          <cell r="AH902" t="str">
            <v>CM</v>
          </cell>
          <cell r="AI902" t="str">
            <v>FullyF</v>
          </cell>
          <cell r="AJ902" t="str">
            <v>FF</v>
          </cell>
        </row>
        <row r="903">
          <cell r="A903" t="str">
            <v>0023199</v>
          </cell>
          <cell r="B903" t="str">
            <v>P94112801</v>
          </cell>
          <cell r="C903" t="str">
            <v>94112801</v>
          </cell>
          <cell r="D903" t="str">
            <v>UHC AND HGS LIGHTING RETROFIT</v>
          </cell>
          <cell r="E903">
            <v>34639</v>
          </cell>
          <cell r="G903">
            <v>35217</v>
          </cell>
          <cell r="I903">
            <v>37597</v>
          </cell>
          <cell r="J903">
            <v>394678</v>
          </cell>
          <cell r="K903">
            <v>394678</v>
          </cell>
          <cell r="L903">
            <v>394678</v>
          </cell>
          <cell r="M903">
            <v>39298</v>
          </cell>
          <cell r="N903">
            <v>355380</v>
          </cell>
          <cell r="O903">
            <v>200506</v>
          </cell>
          <cell r="P903">
            <v>394678</v>
          </cell>
          <cell r="Q903" t="str">
            <v>61</v>
          </cell>
          <cell r="R903" t="str">
            <v>Admin&amp;Other Other</v>
          </cell>
          <cell r="T903" t="b">
            <v>0</v>
          </cell>
          <cell r="U903" t="b">
            <v>1</v>
          </cell>
          <cell r="V903" t="b">
            <v>0</v>
          </cell>
          <cell r="W903" t="str">
            <v>Accounting And Contracts</v>
          </cell>
          <cell r="X903">
            <v>0</v>
          </cell>
          <cell r="Y903">
            <v>355380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 t="str">
            <v>30</v>
          </cell>
          <cell r="AH903" t="str">
            <v>CM</v>
          </cell>
          <cell r="AI903" t="str">
            <v>FullyF</v>
          </cell>
          <cell r="AJ903" t="str">
            <v>FF</v>
          </cell>
        </row>
        <row r="904">
          <cell r="A904" t="str">
            <v>0023200</v>
          </cell>
          <cell r="B904" t="str">
            <v>94112802</v>
          </cell>
          <cell r="C904" t="str">
            <v>94112802</v>
          </cell>
          <cell r="D904" t="str">
            <v>OML SACHEM WING 5TH FL LAB RENOVATIONS</v>
          </cell>
          <cell r="E904">
            <v>34639</v>
          </cell>
          <cell r="F904">
            <v>35430</v>
          </cell>
          <cell r="G904">
            <v>35064</v>
          </cell>
          <cell r="I904">
            <v>35723</v>
          </cell>
          <cell r="J904">
            <v>403243</v>
          </cell>
          <cell r="K904">
            <v>403243</v>
          </cell>
          <cell r="L904">
            <v>403243</v>
          </cell>
          <cell r="M904">
            <v>405503.33</v>
          </cell>
          <cell r="N904">
            <v>0</v>
          </cell>
          <cell r="O904">
            <v>200506</v>
          </cell>
          <cell r="P904">
            <v>403243</v>
          </cell>
          <cell r="Q904" t="str">
            <v>04</v>
          </cell>
          <cell r="R904" t="str">
            <v>Academic Space: Science</v>
          </cell>
          <cell r="T904" t="b">
            <v>1</v>
          </cell>
          <cell r="U904" t="b">
            <v>1</v>
          </cell>
          <cell r="V904" t="b">
            <v>0</v>
          </cell>
          <cell r="W904" t="str">
            <v>PLN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I904" t="str">
            <v>Tomb</v>
          </cell>
          <cell r="AJ904" t="str">
            <v>T</v>
          </cell>
        </row>
        <row r="905">
          <cell r="A905" t="str">
            <v>0023201</v>
          </cell>
          <cell r="B905" t="str">
            <v>P94112803</v>
          </cell>
          <cell r="C905" t="str">
            <v>94112803</v>
          </cell>
          <cell r="D905" t="str">
            <v>FMB 5TH FL MECH EQUIPMENT ROOM &amp; ROOF UPGRADE</v>
          </cell>
          <cell r="E905">
            <v>34639</v>
          </cell>
          <cell r="F905">
            <v>35246</v>
          </cell>
          <cell r="G905">
            <v>34973</v>
          </cell>
          <cell r="I905">
            <v>37597</v>
          </cell>
          <cell r="J905">
            <v>164590</v>
          </cell>
          <cell r="K905">
            <v>164590</v>
          </cell>
          <cell r="L905">
            <v>164590</v>
          </cell>
          <cell r="M905">
            <v>0</v>
          </cell>
          <cell r="N905">
            <v>164590</v>
          </cell>
          <cell r="O905">
            <v>200506</v>
          </cell>
          <cell r="P905">
            <v>164590</v>
          </cell>
          <cell r="Q905" t="str">
            <v>80</v>
          </cell>
          <cell r="R905" t="str">
            <v>Medicine</v>
          </cell>
          <cell r="T905" t="b">
            <v>0</v>
          </cell>
          <cell r="U905" t="b">
            <v>1</v>
          </cell>
          <cell r="V905" t="b">
            <v>0</v>
          </cell>
          <cell r="W905" t="str">
            <v>Asset Management</v>
          </cell>
          <cell r="X905">
            <v>0</v>
          </cell>
          <cell r="Y905">
            <v>164590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 t="str">
            <v>30</v>
          </cell>
          <cell r="AH905" t="str">
            <v>CM</v>
          </cell>
          <cell r="AI905" t="str">
            <v>FullyF</v>
          </cell>
          <cell r="AJ905" t="str">
            <v>FF</v>
          </cell>
        </row>
        <row r="906">
          <cell r="A906" t="str">
            <v>0023202</v>
          </cell>
          <cell r="D906" t="str">
            <v>MRC RMS 129-129A RENOVATION</v>
          </cell>
          <cell r="E906">
            <v>34681</v>
          </cell>
          <cell r="F906">
            <v>35064</v>
          </cell>
          <cell r="G906">
            <v>34972</v>
          </cell>
          <cell r="I906">
            <v>35695</v>
          </cell>
          <cell r="J906">
            <v>42109</v>
          </cell>
          <cell r="K906">
            <v>42109</v>
          </cell>
          <cell r="L906">
            <v>42109</v>
          </cell>
          <cell r="M906">
            <v>45274.09</v>
          </cell>
          <cell r="N906">
            <v>0</v>
          </cell>
          <cell r="O906">
            <v>200506</v>
          </cell>
          <cell r="P906">
            <v>42109</v>
          </cell>
          <cell r="Q906" t="str">
            <v>08</v>
          </cell>
          <cell r="R906" t="str">
            <v>Medicine</v>
          </cell>
          <cell r="T906" t="b">
            <v>1</v>
          </cell>
          <cell r="U906" t="b">
            <v>1</v>
          </cell>
          <cell r="V906" t="b">
            <v>0</v>
          </cell>
          <cell r="W906" t="str">
            <v>MED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I906" t="str">
            <v>Tomb</v>
          </cell>
          <cell r="AJ906" t="str">
            <v>T</v>
          </cell>
        </row>
        <row r="907">
          <cell r="A907" t="str">
            <v>0023203</v>
          </cell>
          <cell r="B907" t="str">
            <v>P94111404</v>
          </cell>
          <cell r="C907" t="str">
            <v>94111404</v>
          </cell>
          <cell r="D907" t="str">
            <v>SLB RENOVATION PHASE I</v>
          </cell>
          <cell r="E907">
            <v>34669</v>
          </cell>
          <cell r="G907">
            <v>34851</v>
          </cell>
          <cell r="I907">
            <v>37597</v>
          </cell>
          <cell r="J907">
            <v>13050000</v>
          </cell>
          <cell r="K907">
            <v>13050000</v>
          </cell>
          <cell r="L907">
            <v>13050000</v>
          </cell>
          <cell r="M907">
            <v>4457164.5999999996</v>
          </cell>
          <cell r="N907">
            <v>8592835</v>
          </cell>
          <cell r="O907">
            <v>200506</v>
          </cell>
          <cell r="P907">
            <v>13050000</v>
          </cell>
          <cell r="Q907" t="str">
            <v>32</v>
          </cell>
          <cell r="R907" t="str">
            <v>Self-sup Law</v>
          </cell>
          <cell r="S907" t="str">
            <v>LAW SCHOOL</v>
          </cell>
          <cell r="T907" t="b">
            <v>0</v>
          </cell>
          <cell r="U907" t="b">
            <v>1</v>
          </cell>
          <cell r="V907" t="b">
            <v>0</v>
          </cell>
          <cell r="W907" t="str">
            <v>Accounting And Contracts</v>
          </cell>
          <cell r="X907">
            <v>195339</v>
          </cell>
          <cell r="Y907">
            <v>8397496</v>
          </cell>
          <cell r="Z907">
            <v>4457165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 t="str">
            <v>10</v>
          </cell>
          <cell r="AH907" t="str">
            <v>CR</v>
          </cell>
          <cell r="AI907" t="str">
            <v>FullyF</v>
          </cell>
          <cell r="AJ907" t="str">
            <v>FF</v>
          </cell>
        </row>
        <row r="908">
          <cell r="A908" t="str">
            <v>0023205</v>
          </cell>
          <cell r="B908" t="str">
            <v>94030301</v>
          </cell>
          <cell r="C908" t="str">
            <v>94030301</v>
          </cell>
          <cell r="D908" t="str">
            <v>LMP 3107 FAN RENOVATION</v>
          </cell>
          <cell r="E908">
            <v>34700</v>
          </cell>
          <cell r="F908">
            <v>34911</v>
          </cell>
          <cell r="G908">
            <v>35064</v>
          </cell>
          <cell r="I908">
            <v>35695</v>
          </cell>
          <cell r="J908">
            <v>24932</v>
          </cell>
          <cell r="K908">
            <v>24932</v>
          </cell>
          <cell r="L908">
            <v>24932</v>
          </cell>
          <cell r="M908">
            <v>25479</v>
          </cell>
          <cell r="N908">
            <v>0</v>
          </cell>
          <cell r="O908">
            <v>200506</v>
          </cell>
          <cell r="P908">
            <v>24932</v>
          </cell>
          <cell r="Q908" t="str">
            <v>08</v>
          </cell>
          <cell r="R908" t="str">
            <v>Medicine</v>
          </cell>
          <cell r="T908" t="b">
            <v>1</v>
          </cell>
          <cell r="U908" t="b">
            <v>1</v>
          </cell>
          <cell r="V908" t="b">
            <v>0</v>
          </cell>
          <cell r="W908" t="str">
            <v>MED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I908" t="str">
            <v>Tomb</v>
          </cell>
          <cell r="AJ908" t="str">
            <v>T</v>
          </cell>
        </row>
        <row r="909">
          <cell r="A909" t="str">
            <v>0023206</v>
          </cell>
          <cell r="B909" t="str">
            <v>95010908</v>
          </cell>
          <cell r="C909" t="str">
            <v>95010908</v>
          </cell>
          <cell r="D909" t="str">
            <v>COLLEGE PLAZA RENOVATIONS</v>
          </cell>
          <cell r="E909">
            <v>34700</v>
          </cell>
          <cell r="F909">
            <v>35064</v>
          </cell>
          <cell r="G909">
            <v>35003</v>
          </cell>
          <cell r="I909">
            <v>35695</v>
          </cell>
          <cell r="J909">
            <v>353128</v>
          </cell>
          <cell r="K909">
            <v>353128</v>
          </cell>
          <cell r="L909">
            <v>353128</v>
          </cell>
          <cell r="M909">
            <v>353128.09</v>
          </cell>
          <cell r="N909">
            <v>0</v>
          </cell>
          <cell r="O909">
            <v>200506</v>
          </cell>
          <cell r="P909">
            <v>353128</v>
          </cell>
          <cell r="Q909" t="str">
            <v>08</v>
          </cell>
          <cell r="R909" t="str">
            <v>Medicine</v>
          </cell>
          <cell r="T909" t="b">
            <v>1</v>
          </cell>
          <cell r="U909" t="b">
            <v>1</v>
          </cell>
          <cell r="V909" t="b">
            <v>0</v>
          </cell>
          <cell r="W909" t="str">
            <v>MED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I909" t="str">
            <v>Tomb</v>
          </cell>
          <cell r="AJ909" t="str">
            <v>T</v>
          </cell>
        </row>
        <row r="910">
          <cell r="A910" t="str">
            <v>0023207</v>
          </cell>
          <cell r="B910" t="str">
            <v>F95020101</v>
          </cell>
          <cell r="C910" t="str">
            <v>95020101</v>
          </cell>
          <cell r="D910" t="str">
            <v>COLLEGE PLAZA PURCHASE</v>
          </cell>
          <cell r="E910">
            <v>34731</v>
          </cell>
          <cell r="G910">
            <v>35003</v>
          </cell>
          <cell r="I910">
            <v>37597</v>
          </cell>
          <cell r="J910">
            <v>5326005</v>
          </cell>
          <cell r="K910">
            <v>5326005</v>
          </cell>
          <cell r="L910">
            <v>5326005</v>
          </cell>
          <cell r="M910">
            <v>65000</v>
          </cell>
          <cell r="N910">
            <v>5261005</v>
          </cell>
          <cell r="O910">
            <v>200506</v>
          </cell>
          <cell r="P910">
            <v>5326005</v>
          </cell>
          <cell r="Q910" t="str">
            <v>80</v>
          </cell>
          <cell r="R910" t="str">
            <v>Medicine</v>
          </cell>
          <cell r="T910" t="b">
            <v>0</v>
          </cell>
          <cell r="U910" t="b">
            <v>1</v>
          </cell>
          <cell r="V910" t="b">
            <v>0</v>
          </cell>
          <cell r="W910" t="str">
            <v>Asset Management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 t="str">
            <v>60</v>
          </cell>
          <cell r="AH910" t="str">
            <v>AC</v>
          </cell>
          <cell r="AI910" t="str">
            <v>FullyF</v>
          </cell>
          <cell r="AJ910" t="str">
            <v>FF</v>
          </cell>
        </row>
        <row r="911">
          <cell r="A911" t="str">
            <v>0023208</v>
          </cell>
          <cell r="B911" t="str">
            <v>F95020102</v>
          </cell>
          <cell r="C911" t="str">
            <v>95020102</v>
          </cell>
          <cell r="D911" t="str">
            <v>COLLEGE STREET 435 LIGHTING RETROFIT</v>
          </cell>
          <cell r="E911">
            <v>34731</v>
          </cell>
          <cell r="G911">
            <v>35309</v>
          </cell>
          <cell r="I911">
            <v>37597</v>
          </cell>
          <cell r="J911">
            <v>36090</v>
          </cell>
          <cell r="K911">
            <v>36090</v>
          </cell>
          <cell r="L911">
            <v>36090</v>
          </cell>
          <cell r="M911">
            <v>3423</v>
          </cell>
          <cell r="N911">
            <v>32667</v>
          </cell>
          <cell r="O911">
            <v>200506</v>
          </cell>
          <cell r="P911">
            <v>36090</v>
          </cell>
          <cell r="Q911" t="str">
            <v>65</v>
          </cell>
          <cell r="R911" t="str">
            <v>Admin&amp;Other Utilities Central</v>
          </cell>
          <cell r="T911" t="b">
            <v>0</v>
          </cell>
          <cell r="U911" t="b">
            <v>1</v>
          </cell>
          <cell r="V911" t="b">
            <v>0</v>
          </cell>
          <cell r="W911" t="str">
            <v>Accounting And Contracts</v>
          </cell>
          <cell r="X911">
            <v>0</v>
          </cell>
          <cell r="Y911">
            <v>32667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 t="str">
            <v>30</v>
          </cell>
          <cell r="AH911" t="str">
            <v>CM</v>
          </cell>
          <cell r="AI911" t="str">
            <v>FullyF</v>
          </cell>
          <cell r="AJ911" t="str">
            <v>FF</v>
          </cell>
        </row>
        <row r="912">
          <cell r="A912" t="str">
            <v>0023209</v>
          </cell>
          <cell r="B912" t="str">
            <v>P95010902</v>
          </cell>
          <cell r="C912" t="str">
            <v>95010902</v>
          </cell>
          <cell r="D912" t="str">
            <v>OLD CAMPUS ELECTRICAL SYSTEMS UPGRADE</v>
          </cell>
          <cell r="E912">
            <v>34700</v>
          </cell>
          <cell r="F912">
            <v>35703</v>
          </cell>
          <cell r="G912">
            <v>35400</v>
          </cell>
          <cell r="I912">
            <v>37597</v>
          </cell>
          <cell r="J912">
            <v>694818</v>
          </cell>
          <cell r="K912">
            <v>694818</v>
          </cell>
          <cell r="L912">
            <v>694818</v>
          </cell>
          <cell r="M912">
            <v>0</v>
          </cell>
          <cell r="N912">
            <v>694818</v>
          </cell>
          <cell r="O912">
            <v>200506</v>
          </cell>
          <cell r="P912">
            <v>694818</v>
          </cell>
          <cell r="Q912" t="str">
            <v>65</v>
          </cell>
          <cell r="R912" t="str">
            <v>Admin&amp;Other Utilities Central</v>
          </cell>
          <cell r="T912" t="b">
            <v>0</v>
          </cell>
          <cell r="U912" t="b">
            <v>1</v>
          </cell>
          <cell r="V912" t="b">
            <v>0</v>
          </cell>
          <cell r="W912" t="str">
            <v>Accounting And Contracts</v>
          </cell>
          <cell r="X912">
            <v>0</v>
          </cell>
          <cell r="Y912">
            <v>694818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 t="str">
            <v>40</v>
          </cell>
          <cell r="AH912" t="str">
            <v>UT</v>
          </cell>
          <cell r="AI912" t="str">
            <v>FullyF</v>
          </cell>
          <cell r="AJ912" t="str">
            <v>FF</v>
          </cell>
        </row>
        <row r="913">
          <cell r="A913" t="str">
            <v>0023210</v>
          </cell>
          <cell r="B913" t="str">
            <v>P95013005</v>
          </cell>
          <cell r="C913" t="str">
            <v>95013005</v>
          </cell>
          <cell r="D913" t="str">
            <v>PEABODY MUSEUM PARTIAL ROOF REPLACEMENT</v>
          </cell>
          <cell r="E913">
            <v>34700</v>
          </cell>
          <cell r="F913">
            <v>36341</v>
          </cell>
          <cell r="G913">
            <v>35582</v>
          </cell>
          <cell r="I913">
            <v>37597</v>
          </cell>
          <cell r="J913">
            <v>692139</v>
          </cell>
          <cell r="K913">
            <v>692139</v>
          </cell>
          <cell r="L913">
            <v>692139</v>
          </cell>
          <cell r="M913">
            <v>0</v>
          </cell>
          <cell r="N913">
            <v>692139</v>
          </cell>
          <cell r="O913">
            <v>200506</v>
          </cell>
          <cell r="P913">
            <v>692139</v>
          </cell>
          <cell r="Q913" t="str">
            <v>42</v>
          </cell>
          <cell r="R913" t="str">
            <v>Mus&amp;Gall Peabody</v>
          </cell>
          <cell r="S913" t="str">
            <v>SCIENCE HILL</v>
          </cell>
          <cell r="T913" t="b">
            <v>0</v>
          </cell>
          <cell r="U913" t="b">
            <v>1</v>
          </cell>
          <cell r="V913" t="b">
            <v>0</v>
          </cell>
          <cell r="W913" t="str">
            <v>Accounting And Contracts</v>
          </cell>
          <cell r="X913">
            <v>39002</v>
          </cell>
          <cell r="Y913">
            <v>653137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 t="str">
            <v>30</v>
          </cell>
          <cell r="AH913" t="str">
            <v>CM</v>
          </cell>
          <cell r="AI913" t="str">
            <v>FullyF</v>
          </cell>
          <cell r="AJ913" t="str">
            <v>FF</v>
          </cell>
        </row>
        <row r="914">
          <cell r="A914" t="str">
            <v>0023211</v>
          </cell>
          <cell r="B914" t="str">
            <v>C95020101</v>
          </cell>
          <cell r="C914" t="str">
            <v>95020101</v>
          </cell>
          <cell r="D914" t="str">
            <v>SASIP SCT SERVERS AND HARDWARE</v>
          </cell>
          <cell r="E914">
            <v>34731</v>
          </cell>
          <cell r="F914">
            <v>35976</v>
          </cell>
          <cell r="G914">
            <v>35125</v>
          </cell>
          <cell r="I914">
            <v>34757</v>
          </cell>
          <cell r="J914">
            <v>282000</v>
          </cell>
          <cell r="K914">
            <v>282000</v>
          </cell>
          <cell r="L914">
            <v>282000</v>
          </cell>
          <cell r="M914">
            <v>0</v>
          </cell>
          <cell r="N914">
            <v>282000</v>
          </cell>
          <cell r="O914">
            <v>200506</v>
          </cell>
          <cell r="P914">
            <v>282000</v>
          </cell>
          <cell r="Q914" t="str">
            <v>12</v>
          </cell>
          <cell r="R914" t="str">
            <v>Administrative &amp; University-Wide</v>
          </cell>
          <cell r="T914" t="b">
            <v>0</v>
          </cell>
          <cell r="U914" t="b">
            <v>1</v>
          </cell>
          <cell r="V914" t="b">
            <v>0</v>
          </cell>
          <cell r="W914" t="str">
            <v>Finance-General Administration</v>
          </cell>
          <cell r="X914">
            <v>0</v>
          </cell>
          <cell r="Y914">
            <v>282000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I914" t="str">
            <v>Tomb</v>
          </cell>
          <cell r="AJ914" t="str">
            <v>T</v>
          </cell>
        </row>
        <row r="915">
          <cell r="A915" t="str">
            <v>0023212</v>
          </cell>
          <cell r="B915" t="str">
            <v>P95013004</v>
          </cell>
          <cell r="C915" t="str">
            <v>95013004</v>
          </cell>
          <cell r="D915" t="str">
            <v>HILLHOUSE 24 EXTERIOR RENOVATION</v>
          </cell>
          <cell r="E915">
            <v>34759</v>
          </cell>
          <cell r="F915">
            <v>35703</v>
          </cell>
          <cell r="G915">
            <v>35431</v>
          </cell>
          <cell r="I915">
            <v>37597</v>
          </cell>
          <cell r="J915">
            <v>735147</v>
          </cell>
          <cell r="K915">
            <v>735147</v>
          </cell>
          <cell r="L915">
            <v>735147</v>
          </cell>
          <cell r="M915">
            <v>0</v>
          </cell>
          <cell r="N915">
            <v>735147</v>
          </cell>
          <cell r="O915">
            <v>200506</v>
          </cell>
          <cell r="P915">
            <v>735147</v>
          </cell>
          <cell r="Q915" t="str">
            <v>22</v>
          </cell>
          <cell r="R915" t="str">
            <v>Soc Sci</v>
          </cell>
          <cell r="T915" t="b">
            <v>0</v>
          </cell>
          <cell r="U915" t="b">
            <v>1</v>
          </cell>
          <cell r="V915" t="b">
            <v>0</v>
          </cell>
          <cell r="W915" t="str">
            <v>Accounting And Contracts</v>
          </cell>
          <cell r="X915">
            <v>0</v>
          </cell>
          <cell r="Y915">
            <v>735147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 t="str">
            <v>30</v>
          </cell>
          <cell r="AH915" t="str">
            <v>CM</v>
          </cell>
          <cell r="AI915" t="str">
            <v>FullyF</v>
          </cell>
          <cell r="AJ915" t="str">
            <v>FF</v>
          </cell>
        </row>
        <row r="916">
          <cell r="A916" t="str">
            <v>0023213</v>
          </cell>
          <cell r="B916" t="str">
            <v>95021301</v>
          </cell>
          <cell r="C916" t="str">
            <v>95021301</v>
          </cell>
          <cell r="D916" t="str">
            <v>SHM I-WING RM 248 VECTOR PRODUCTION LAB</v>
          </cell>
          <cell r="E916">
            <v>34731</v>
          </cell>
          <cell r="F916">
            <v>35095</v>
          </cell>
          <cell r="G916">
            <v>35003</v>
          </cell>
          <cell r="I916">
            <v>35695</v>
          </cell>
          <cell r="J916">
            <v>219810</v>
          </cell>
          <cell r="K916">
            <v>219810</v>
          </cell>
          <cell r="L916">
            <v>219810</v>
          </cell>
          <cell r="M916">
            <v>221425.32</v>
          </cell>
          <cell r="N916">
            <v>0</v>
          </cell>
          <cell r="O916">
            <v>200506</v>
          </cell>
          <cell r="P916">
            <v>219810</v>
          </cell>
          <cell r="Q916" t="str">
            <v>08</v>
          </cell>
          <cell r="R916" t="str">
            <v>Medicine</v>
          </cell>
          <cell r="T916" t="b">
            <v>1</v>
          </cell>
          <cell r="U916" t="b">
            <v>1</v>
          </cell>
          <cell r="V916" t="b">
            <v>0</v>
          </cell>
          <cell r="W916" t="str">
            <v>MED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I916" t="str">
            <v>Tomb</v>
          </cell>
          <cell r="AJ916" t="str">
            <v>T</v>
          </cell>
        </row>
        <row r="917">
          <cell r="A917" t="str">
            <v>0023214</v>
          </cell>
          <cell r="B917" t="str">
            <v>95021302</v>
          </cell>
          <cell r="C917" t="str">
            <v>95021302</v>
          </cell>
          <cell r="D917" t="str">
            <v>WWW 2-OFC RENO COMPREHENSIVE CANCER CTR</v>
          </cell>
          <cell r="E917">
            <v>34731</v>
          </cell>
          <cell r="F917">
            <v>35246</v>
          </cell>
          <cell r="G917">
            <v>35064</v>
          </cell>
          <cell r="I917">
            <v>36031</v>
          </cell>
          <cell r="J917">
            <v>90806</v>
          </cell>
          <cell r="K917">
            <v>90806</v>
          </cell>
          <cell r="L917">
            <v>90806</v>
          </cell>
          <cell r="M917">
            <v>91903.42</v>
          </cell>
          <cell r="N917">
            <v>0</v>
          </cell>
          <cell r="O917">
            <v>200506</v>
          </cell>
          <cell r="P917">
            <v>90806</v>
          </cell>
          <cell r="Q917" t="str">
            <v>08</v>
          </cell>
          <cell r="R917" t="str">
            <v>Medicine</v>
          </cell>
          <cell r="T917" t="b">
            <v>1</v>
          </cell>
          <cell r="U917" t="b">
            <v>1</v>
          </cell>
          <cell r="V917" t="b">
            <v>0</v>
          </cell>
          <cell r="W917" t="str">
            <v>MED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I917" t="str">
            <v>Tomb</v>
          </cell>
          <cell r="AJ917" t="str">
            <v>T</v>
          </cell>
        </row>
        <row r="918">
          <cell r="A918" t="str">
            <v>0023215</v>
          </cell>
          <cell r="B918" t="str">
            <v>P95013003</v>
          </cell>
          <cell r="C918" t="str">
            <v>95013003</v>
          </cell>
          <cell r="D918" t="str">
            <v>SLB RENOVATION PHASE II</v>
          </cell>
          <cell r="E918">
            <v>34731</v>
          </cell>
          <cell r="G918">
            <v>35004</v>
          </cell>
          <cell r="I918">
            <v>36549</v>
          </cell>
          <cell r="J918">
            <v>17009691</v>
          </cell>
          <cell r="K918">
            <v>17009691</v>
          </cell>
          <cell r="L918">
            <v>17009691</v>
          </cell>
          <cell r="M918">
            <v>6230568.29</v>
          </cell>
          <cell r="N918">
            <v>10779123</v>
          </cell>
          <cell r="O918">
            <v>200506</v>
          </cell>
          <cell r="P918">
            <v>17009691</v>
          </cell>
          <cell r="Q918" t="str">
            <v>32</v>
          </cell>
          <cell r="R918" t="str">
            <v>Self-sup Law</v>
          </cell>
          <cell r="S918" t="str">
            <v>LAW SCHOOL</v>
          </cell>
          <cell r="T918" t="b">
            <v>0</v>
          </cell>
          <cell r="U918" t="b">
            <v>1</v>
          </cell>
          <cell r="V918" t="b">
            <v>0</v>
          </cell>
          <cell r="W918" t="str">
            <v>Accounting And Contracts</v>
          </cell>
          <cell r="X918">
            <v>54826</v>
          </cell>
          <cell r="Y918">
            <v>10724297</v>
          </cell>
          <cell r="Z918">
            <v>6230568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 t="str">
            <v>10</v>
          </cell>
          <cell r="AH918" t="str">
            <v>CR</v>
          </cell>
          <cell r="AI918" t="str">
            <v>FullyF</v>
          </cell>
          <cell r="AJ918" t="str">
            <v>FF</v>
          </cell>
        </row>
        <row r="919">
          <cell r="A919" t="str">
            <v>0023216</v>
          </cell>
          <cell r="B919" t="str">
            <v>P95030600</v>
          </cell>
          <cell r="C919" t="str">
            <v>95030600</v>
          </cell>
          <cell r="D919" t="str">
            <v>YALE PHOTOGRAMMETRIC MAP</v>
          </cell>
          <cell r="E919">
            <v>34759</v>
          </cell>
          <cell r="H919">
            <v>41547</v>
          </cell>
          <cell r="I919">
            <v>36430</v>
          </cell>
          <cell r="J919">
            <v>29131</v>
          </cell>
          <cell r="K919">
            <v>29131</v>
          </cell>
          <cell r="L919">
            <v>29830.54</v>
          </cell>
          <cell r="M919">
            <v>29131.4</v>
          </cell>
          <cell r="N919">
            <v>0</v>
          </cell>
          <cell r="O919">
            <v>200506</v>
          </cell>
          <cell r="P919">
            <v>29830.54</v>
          </cell>
          <cell r="Q919" t="str">
            <v>61</v>
          </cell>
          <cell r="R919" t="str">
            <v>Admin&amp;Other Other</v>
          </cell>
          <cell r="T919" t="b">
            <v>0</v>
          </cell>
          <cell r="U919" t="b">
            <v>0</v>
          </cell>
          <cell r="V919" t="b">
            <v>0</v>
          </cell>
          <cell r="W919" t="str">
            <v>Accounting And Contracts</v>
          </cell>
          <cell r="X919">
            <v>0</v>
          </cell>
          <cell r="Y919">
            <v>0</v>
          </cell>
          <cell r="Z919">
            <v>21978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 t="str">
            <v>50</v>
          </cell>
          <cell r="AH919" t="str">
            <v>OS</v>
          </cell>
          <cell r="AI919" t="str">
            <v>Const</v>
          </cell>
          <cell r="AJ919" t="str">
            <v>I</v>
          </cell>
        </row>
        <row r="920">
          <cell r="A920" t="str">
            <v>0023217</v>
          </cell>
          <cell r="B920" t="str">
            <v>C95030101</v>
          </cell>
          <cell r="C920" t="str">
            <v>95030101</v>
          </cell>
          <cell r="D920" t="str">
            <v>SASIP DEVELOPMENT STAFF</v>
          </cell>
          <cell r="E920">
            <v>34759</v>
          </cell>
          <cell r="F920">
            <v>35976</v>
          </cell>
          <cell r="G920">
            <v>35125</v>
          </cell>
          <cell r="I920">
            <v>34764</v>
          </cell>
          <cell r="J920">
            <v>476850</v>
          </cell>
          <cell r="K920">
            <v>476850</v>
          </cell>
          <cell r="L920">
            <v>476850</v>
          </cell>
          <cell r="M920">
            <v>0</v>
          </cell>
          <cell r="N920">
            <v>476850</v>
          </cell>
          <cell r="O920">
            <v>200506</v>
          </cell>
          <cell r="P920">
            <v>476850</v>
          </cell>
          <cell r="Q920" t="str">
            <v>12</v>
          </cell>
          <cell r="R920" t="str">
            <v>Administrative &amp; University-Wide</v>
          </cell>
          <cell r="T920" t="b">
            <v>0</v>
          </cell>
          <cell r="U920" t="b">
            <v>1</v>
          </cell>
          <cell r="V920" t="b">
            <v>0</v>
          </cell>
          <cell r="W920" t="str">
            <v>Finance-General Administration</v>
          </cell>
          <cell r="X920">
            <v>0</v>
          </cell>
          <cell r="Y920">
            <v>476850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I920" t="str">
            <v>Tomb</v>
          </cell>
          <cell r="AJ920" t="str">
            <v>T</v>
          </cell>
        </row>
        <row r="921">
          <cell r="A921" t="str">
            <v>0023218</v>
          </cell>
          <cell r="B921" t="str">
            <v>C95030102</v>
          </cell>
          <cell r="C921" t="str">
            <v>95030102</v>
          </cell>
          <cell r="D921" t="str">
            <v>SASIP VENDOR SOFTWARE &amp; IMPLEMENTATION</v>
          </cell>
          <cell r="E921">
            <v>34759</v>
          </cell>
          <cell r="F921">
            <v>35976</v>
          </cell>
          <cell r="G921">
            <v>35125</v>
          </cell>
          <cell r="I921">
            <v>34764</v>
          </cell>
          <cell r="J921">
            <v>1000630</v>
          </cell>
          <cell r="K921">
            <v>1000630</v>
          </cell>
          <cell r="L921">
            <v>1000630</v>
          </cell>
          <cell r="M921">
            <v>0</v>
          </cell>
          <cell r="N921">
            <v>1000630</v>
          </cell>
          <cell r="O921">
            <v>200506</v>
          </cell>
          <cell r="P921">
            <v>1000630</v>
          </cell>
          <cell r="Q921" t="str">
            <v>12</v>
          </cell>
          <cell r="R921" t="str">
            <v>Administrative &amp; University-Wide</v>
          </cell>
          <cell r="T921" t="b">
            <v>0</v>
          </cell>
          <cell r="U921" t="b">
            <v>1</v>
          </cell>
          <cell r="V921" t="b">
            <v>0</v>
          </cell>
          <cell r="W921" t="str">
            <v>Finance-General Administration</v>
          </cell>
          <cell r="X921">
            <v>0</v>
          </cell>
          <cell r="Y921">
            <v>1000630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I921" t="str">
            <v>Tomb</v>
          </cell>
          <cell r="AJ921" t="str">
            <v>T</v>
          </cell>
        </row>
        <row r="922">
          <cell r="A922" t="str">
            <v>0023219</v>
          </cell>
          <cell r="B922" t="str">
            <v>C95030103</v>
          </cell>
          <cell r="C922" t="str">
            <v>95030103</v>
          </cell>
          <cell r="D922" t="str">
            <v>ORACLE DB LICENSE</v>
          </cell>
          <cell r="E922">
            <v>34759</v>
          </cell>
          <cell r="F922">
            <v>35065</v>
          </cell>
          <cell r="G922">
            <v>34759</v>
          </cell>
          <cell r="I922">
            <v>34764</v>
          </cell>
          <cell r="J922">
            <v>1249920</v>
          </cell>
          <cell r="K922">
            <v>1249920</v>
          </cell>
          <cell r="L922">
            <v>1249920</v>
          </cell>
          <cell r="M922">
            <v>0</v>
          </cell>
          <cell r="N922">
            <v>1249920</v>
          </cell>
          <cell r="O922">
            <v>200506</v>
          </cell>
          <cell r="P922">
            <v>1249920</v>
          </cell>
          <cell r="Q922" t="str">
            <v>12</v>
          </cell>
          <cell r="R922" t="str">
            <v>Administrative &amp; University-Wide</v>
          </cell>
          <cell r="T922" t="b">
            <v>1</v>
          </cell>
          <cell r="U922" t="b">
            <v>1</v>
          </cell>
          <cell r="V922" t="b">
            <v>0</v>
          </cell>
          <cell r="W922" t="str">
            <v>Finance-General Administration</v>
          </cell>
          <cell r="X922">
            <v>0</v>
          </cell>
          <cell r="Y922">
            <v>1249920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I922" t="str">
            <v>Tomb</v>
          </cell>
          <cell r="AJ922" t="str">
            <v>T</v>
          </cell>
        </row>
        <row r="923">
          <cell r="A923" t="str">
            <v>0023220</v>
          </cell>
          <cell r="B923" t="str">
            <v>C95030104</v>
          </cell>
          <cell r="C923" t="str">
            <v>95030104</v>
          </cell>
          <cell r="D923" t="str">
            <v>C&amp;IS WAREHOUSE SERVER</v>
          </cell>
          <cell r="E923">
            <v>34759</v>
          </cell>
          <cell r="F923">
            <v>35703</v>
          </cell>
          <cell r="G923">
            <v>34851</v>
          </cell>
          <cell r="I923">
            <v>34764</v>
          </cell>
          <cell r="J923">
            <v>192517</v>
          </cell>
          <cell r="K923">
            <v>192517</v>
          </cell>
          <cell r="L923">
            <v>192517</v>
          </cell>
          <cell r="M923">
            <v>0</v>
          </cell>
          <cell r="N923">
            <v>192517</v>
          </cell>
          <cell r="O923">
            <v>200506</v>
          </cell>
          <cell r="P923">
            <v>192517</v>
          </cell>
          <cell r="Q923" t="str">
            <v>12</v>
          </cell>
          <cell r="R923" t="str">
            <v>Administrative &amp; University-Wide</v>
          </cell>
          <cell r="T923" t="b">
            <v>1</v>
          </cell>
          <cell r="U923" t="b">
            <v>1</v>
          </cell>
          <cell r="V923" t="b">
            <v>0</v>
          </cell>
          <cell r="W923" t="str">
            <v>Finance-General Administration</v>
          </cell>
          <cell r="X923">
            <v>0</v>
          </cell>
          <cell r="Y923">
            <v>192517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I923" t="str">
            <v>Tomb</v>
          </cell>
          <cell r="AJ923" t="str">
            <v>T</v>
          </cell>
        </row>
        <row r="924">
          <cell r="A924" t="str">
            <v>0023222</v>
          </cell>
          <cell r="B924" t="str">
            <v>C95030105</v>
          </cell>
          <cell r="C924" t="str">
            <v>95030105</v>
          </cell>
          <cell r="D924" t="str">
            <v>GSPS SERVER</v>
          </cell>
          <cell r="E924">
            <v>34759</v>
          </cell>
          <cell r="G924">
            <v>34851</v>
          </cell>
          <cell r="I924">
            <v>34764</v>
          </cell>
          <cell r="J924">
            <v>27000</v>
          </cell>
          <cell r="K924">
            <v>27000</v>
          </cell>
          <cell r="L924">
            <v>27000</v>
          </cell>
          <cell r="M924">
            <v>0</v>
          </cell>
          <cell r="N924">
            <v>27000</v>
          </cell>
          <cell r="O924">
            <v>200506</v>
          </cell>
          <cell r="P924">
            <v>27000</v>
          </cell>
          <cell r="Q924" t="str">
            <v>12</v>
          </cell>
          <cell r="R924" t="str">
            <v>Administrative &amp; University-Wide</v>
          </cell>
          <cell r="T924" t="b">
            <v>1</v>
          </cell>
          <cell r="U924" t="b">
            <v>1</v>
          </cell>
          <cell r="V924" t="b">
            <v>0</v>
          </cell>
          <cell r="W924" t="str">
            <v>Finance-General Administration</v>
          </cell>
          <cell r="X924">
            <v>0</v>
          </cell>
          <cell r="Y924">
            <v>27000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I924" t="str">
            <v>Tomb</v>
          </cell>
          <cell r="AJ924" t="str">
            <v>T</v>
          </cell>
        </row>
        <row r="925">
          <cell r="A925" t="str">
            <v>0023223</v>
          </cell>
          <cell r="B925" t="str">
            <v>C95030106</v>
          </cell>
          <cell r="C925" t="str">
            <v>95030106</v>
          </cell>
          <cell r="D925" t="str">
            <v>SASIP I STAFF SUPPLEMENT &amp; DESKTOP HARDWARE</v>
          </cell>
          <cell r="E925">
            <v>34759</v>
          </cell>
          <cell r="F925">
            <v>35976</v>
          </cell>
          <cell r="G925">
            <v>35125</v>
          </cell>
          <cell r="I925">
            <v>34764</v>
          </cell>
          <cell r="J925">
            <v>189600</v>
          </cell>
          <cell r="K925">
            <v>189600</v>
          </cell>
          <cell r="L925">
            <v>189600</v>
          </cell>
          <cell r="M925">
            <v>0</v>
          </cell>
          <cell r="N925">
            <v>189600</v>
          </cell>
          <cell r="O925">
            <v>200506</v>
          </cell>
          <cell r="P925">
            <v>189600</v>
          </cell>
          <cell r="Q925" t="str">
            <v>12</v>
          </cell>
          <cell r="R925" t="str">
            <v>Administrative &amp; University-Wide</v>
          </cell>
          <cell r="T925" t="b">
            <v>0</v>
          </cell>
          <cell r="U925" t="b">
            <v>1</v>
          </cell>
          <cell r="V925" t="b">
            <v>0</v>
          </cell>
          <cell r="W925" t="str">
            <v>Finance-General Administration</v>
          </cell>
          <cell r="X925">
            <v>0</v>
          </cell>
          <cell r="Y925">
            <v>189600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I925" t="str">
            <v>Tomb</v>
          </cell>
          <cell r="AJ925" t="str">
            <v>T</v>
          </cell>
        </row>
        <row r="926">
          <cell r="A926" t="str">
            <v>0023224</v>
          </cell>
          <cell r="C926" t="str">
            <v>95030604</v>
          </cell>
          <cell r="D926" t="str">
            <v>SHM C-WING BUILDING STUDY</v>
          </cell>
          <cell r="E926">
            <v>34759</v>
          </cell>
          <cell r="I926">
            <v>35891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200506</v>
          </cell>
          <cell r="P926">
            <v>0</v>
          </cell>
          <cell r="Q926" t="str">
            <v>08</v>
          </cell>
          <cell r="R926" t="str">
            <v>Medicine</v>
          </cell>
          <cell r="T926" t="b">
            <v>0</v>
          </cell>
          <cell r="U926" t="b">
            <v>1</v>
          </cell>
          <cell r="V926" t="b">
            <v>0</v>
          </cell>
          <cell r="W926" t="str">
            <v>Asset Management</v>
          </cell>
          <cell r="X926">
            <v>0</v>
          </cell>
          <cell r="Y926">
            <v>0</v>
          </cell>
          <cell r="Z926">
            <v>0</v>
          </cell>
          <cell r="AI926" t="str">
            <v>Tomb</v>
          </cell>
          <cell r="AJ926" t="str">
            <v>T</v>
          </cell>
        </row>
        <row r="927">
          <cell r="A927" t="str">
            <v>0023225</v>
          </cell>
          <cell r="B927" t="str">
            <v>95030605</v>
          </cell>
          <cell r="C927" t="str">
            <v>95030605</v>
          </cell>
          <cell r="D927" t="str">
            <v>BML AUDITORIUM RENOVATION</v>
          </cell>
          <cell r="E927">
            <v>34759</v>
          </cell>
          <cell r="F927">
            <v>35308</v>
          </cell>
          <cell r="G927">
            <v>35095</v>
          </cell>
          <cell r="I927">
            <v>35359</v>
          </cell>
          <cell r="J927">
            <v>171217</v>
          </cell>
          <cell r="K927">
            <v>171217</v>
          </cell>
          <cell r="L927">
            <v>171217</v>
          </cell>
          <cell r="M927">
            <v>173505.21</v>
          </cell>
          <cell r="N927">
            <v>0</v>
          </cell>
          <cell r="O927">
            <v>200506</v>
          </cell>
          <cell r="P927">
            <v>171217</v>
          </cell>
          <cell r="Q927" t="str">
            <v>08</v>
          </cell>
          <cell r="R927" t="str">
            <v>Medicine</v>
          </cell>
          <cell r="T927" t="b">
            <v>1</v>
          </cell>
          <cell r="U927" t="b">
            <v>1</v>
          </cell>
          <cell r="V927" t="b">
            <v>0</v>
          </cell>
          <cell r="W927" t="str">
            <v>MED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I927" t="str">
            <v>Tomb</v>
          </cell>
          <cell r="AJ927" t="str">
            <v>T</v>
          </cell>
        </row>
        <row r="928">
          <cell r="A928" t="str">
            <v>0023226</v>
          </cell>
          <cell r="B928" t="str">
            <v>P95030609</v>
          </cell>
          <cell r="C928" t="str">
            <v>95030609</v>
          </cell>
          <cell r="D928" t="str">
            <v>MRC LLCI AND MHMA ROOF REPLACEMENT</v>
          </cell>
          <cell r="E928">
            <v>34759</v>
          </cell>
          <cell r="F928">
            <v>35216</v>
          </cell>
          <cell r="G928">
            <v>35004</v>
          </cell>
          <cell r="I928">
            <v>37597</v>
          </cell>
          <cell r="J928">
            <v>787532</v>
          </cell>
          <cell r="K928">
            <v>787532</v>
          </cell>
          <cell r="L928">
            <v>787532</v>
          </cell>
          <cell r="M928">
            <v>0</v>
          </cell>
          <cell r="N928">
            <v>787532</v>
          </cell>
          <cell r="O928">
            <v>200506</v>
          </cell>
          <cell r="P928">
            <v>787532</v>
          </cell>
          <cell r="Q928" t="str">
            <v>80</v>
          </cell>
          <cell r="R928" t="str">
            <v>Medicine</v>
          </cell>
          <cell r="T928" t="b">
            <v>0</v>
          </cell>
          <cell r="U928" t="b">
            <v>1</v>
          </cell>
          <cell r="V928" t="b">
            <v>0</v>
          </cell>
          <cell r="W928" t="str">
            <v>Asset Management</v>
          </cell>
          <cell r="X928">
            <v>0</v>
          </cell>
          <cell r="Y928">
            <v>787532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 t="str">
            <v>30</v>
          </cell>
          <cell r="AH928" t="str">
            <v>CM</v>
          </cell>
          <cell r="AI928" t="str">
            <v>FullyF</v>
          </cell>
          <cell r="AJ928" t="str">
            <v>FF</v>
          </cell>
        </row>
        <row r="929">
          <cell r="A929" t="str">
            <v>0023227</v>
          </cell>
          <cell r="B929" t="str">
            <v>95030610</v>
          </cell>
          <cell r="C929" t="str">
            <v>95030610</v>
          </cell>
          <cell r="D929" t="str">
            <v>SHM IE-43 X-RAY CRYSTALLOGRAPHY LAB RENO</v>
          </cell>
          <cell r="E929">
            <v>34759</v>
          </cell>
          <cell r="F929">
            <v>35308</v>
          </cell>
          <cell r="G929">
            <v>35033</v>
          </cell>
          <cell r="I929">
            <v>35695</v>
          </cell>
          <cell r="J929">
            <v>148837</v>
          </cell>
          <cell r="K929">
            <v>148837</v>
          </cell>
          <cell r="L929">
            <v>148837</v>
          </cell>
          <cell r="M929">
            <v>149989.35999999999</v>
          </cell>
          <cell r="N929">
            <v>0</v>
          </cell>
          <cell r="O929">
            <v>200506</v>
          </cell>
          <cell r="P929">
            <v>148837</v>
          </cell>
          <cell r="Q929" t="str">
            <v>08</v>
          </cell>
          <cell r="R929" t="str">
            <v>Medicine</v>
          </cell>
          <cell r="T929" t="b">
            <v>1</v>
          </cell>
          <cell r="U929" t="b">
            <v>1</v>
          </cell>
          <cell r="V929" t="b">
            <v>0</v>
          </cell>
          <cell r="W929" t="str">
            <v>MED</v>
          </cell>
          <cell r="X929">
            <v>0</v>
          </cell>
          <cell r="Y929">
            <v>0</v>
          </cell>
          <cell r="Z929">
            <v>123660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I929" t="str">
            <v>Tomb</v>
          </cell>
          <cell r="AJ929" t="str">
            <v>T</v>
          </cell>
        </row>
        <row r="930">
          <cell r="A930" t="str">
            <v>0023228</v>
          </cell>
          <cell r="B930" t="str">
            <v>P95030612</v>
          </cell>
          <cell r="C930" t="str">
            <v>95030612</v>
          </cell>
          <cell r="D930" t="str">
            <v>FOOD COURT FACILITY</v>
          </cell>
          <cell r="E930">
            <v>34759</v>
          </cell>
          <cell r="F930">
            <v>36707</v>
          </cell>
          <cell r="G930">
            <v>36341</v>
          </cell>
          <cell r="I930">
            <v>37603</v>
          </cell>
          <cell r="J930">
            <v>67739</v>
          </cell>
          <cell r="K930">
            <v>67739</v>
          </cell>
          <cell r="L930">
            <v>67739</v>
          </cell>
          <cell r="M930">
            <v>0</v>
          </cell>
          <cell r="N930">
            <v>67739</v>
          </cell>
          <cell r="O930">
            <v>200506</v>
          </cell>
          <cell r="P930">
            <v>67739</v>
          </cell>
          <cell r="Q930" t="str">
            <v>71</v>
          </cell>
          <cell r="R930" t="str">
            <v>Residential - Undergraduate</v>
          </cell>
          <cell r="S930" t="str">
            <v>RESIDENTIAL FACILITIES</v>
          </cell>
          <cell r="T930" t="b">
            <v>1</v>
          </cell>
          <cell r="U930" t="b">
            <v>1</v>
          </cell>
          <cell r="V930" t="b">
            <v>0</v>
          </cell>
          <cell r="W930" t="str">
            <v>Accounting And Contracts</v>
          </cell>
          <cell r="X930">
            <v>67739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 t="str">
            <v>20</v>
          </cell>
          <cell r="AH930" t="str">
            <v>PR</v>
          </cell>
          <cell r="AI930" t="str">
            <v>FullyF</v>
          </cell>
          <cell r="AJ930" t="str">
            <v>FF</v>
          </cell>
        </row>
        <row r="931">
          <cell r="A931" t="str">
            <v>0023229</v>
          </cell>
          <cell r="C931" t="str">
            <v>95030613</v>
          </cell>
          <cell r="D931" t="str">
            <v>LORD'S CAFETERIA RENOVATION</v>
          </cell>
          <cell r="E931">
            <v>34759</v>
          </cell>
          <cell r="I931">
            <v>35723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200506</v>
          </cell>
          <cell r="P931">
            <v>0</v>
          </cell>
          <cell r="Q931" t="str">
            <v>12</v>
          </cell>
          <cell r="R931" t="str">
            <v>Administrative &amp; University-Wide</v>
          </cell>
          <cell r="T931" t="b">
            <v>0</v>
          </cell>
          <cell r="U931" t="b">
            <v>1</v>
          </cell>
          <cell r="V931" t="b">
            <v>0</v>
          </cell>
          <cell r="W931" t="str">
            <v>Accounting And Contracts</v>
          </cell>
          <cell r="X931">
            <v>0</v>
          </cell>
          <cell r="Y931">
            <v>0</v>
          </cell>
          <cell r="Z931">
            <v>0</v>
          </cell>
          <cell r="AI931" t="str">
            <v>Tomb</v>
          </cell>
          <cell r="AJ931" t="str">
            <v>T</v>
          </cell>
        </row>
        <row r="932">
          <cell r="A932" t="str">
            <v>0023230</v>
          </cell>
          <cell r="B932" t="str">
            <v>P95030614</v>
          </cell>
          <cell r="C932" t="str">
            <v>95030614</v>
          </cell>
          <cell r="D932" t="str">
            <v>SDQ CHAPEL STEEPLE AND WINDOW REPAIR</v>
          </cell>
          <cell r="E932">
            <v>34759</v>
          </cell>
          <cell r="F932">
            <v>36191</v>
          </cell>
          <cell r="G932">
            <v>35796</v>
          </cell>
          <cell r="I932">
            <v>37597</v>
          </cell>
          <cell r="J932">
            <v>208384</v>
          </cell>
          <cell r="K932">
            <v>208384</v>
          </cell>
          <cell r="L932">
            <v>208384</v>
          </cell>
          <cell r="M932">
            <v>0</v>
          </cell>
          <cell r="N932">
            <v>208384</v>
          </cell>
          <cell r="O932">
            <v>200506</v>
          </cell>
          <cell r="P932">
            <v>208384</v>
          </cell>
          <cell r="Q932" t="str">
            <v>30</v>
          </cell>
          <cell r="R932" t="str">
            <v>Self-sup Divinity</v>
          </cell>
          <cell r="T932" t="b">
            <v>0</v>
          </cell>
          <cell r="U932" t="b">
            <v>1</v>
          </cell>
          <cell r="V932" t="b">
            <v>0</v>
          </cell>
          <cell r="W932" t="str">
            <v>Accounting And Contracts</v>
          </cell>
          <cell r="X932">
            <v>0</v>
          </cell>
          <cell r="Y932">
            <v>208384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 t="str">
            <v>30</v>
          </cell>
          <cell r="AH932" t="str">
            <v>CM</v>
          </cell>
          <cell r="AI932" t="str">
            <v>FullyF</v>
          </cell>
          <cell r="AJ932" t="str">
            <v>FF</v>
          </cell>
        </row>
        <row r="933">
          <cell r="A933" t="str">
            <v>0023231</v>
          </cell>
          <cell r="B933" t="str">
            <v>P95030608</v>
          </cell>
          <cell r="C933" t="str">
            <v>95030608</v>
          </cell>
          <cell r="D933" t="str">
            <v>CMHC LABORATORY RENOVATION</v>
          </cell>
          <cell r="E933">
            <v>34759</v>
          </cell>
          <cell r="G933">
            <v>35431</v>
          </cell>
          <cell r="I933">
            <v>37597</v>
          </cell>
          <cell r="J933">
            <v>1077432</v>
          </cell>
          <cell r="K933">
            <v>1077432</v>
          </cell>
          <cell r="L933">
            <v>1077432</v>
          </cell>
          <cell r="M933">
            <v>681017.4</v>
          </cell>
          <cell r="N933">
            <v>396415</v>
          </cell>
          <cell r="O933">
            <v>200506</v>
          </cell>
          <cell r="P933">
            <v>1077432</v>
          </cell>
          <cell r="Q933" t="str">
            <v>80</v>
          </cell>
          <cell r="R933" t="str">
            <v>Medicine</v>
          </cell>
          <cell r="T933" t="b">
            <v>0</v>
          </cell>
          <cell r="U933" t="b">
            <v>1</v>
          </cell>
          <cell r="V933" t="b">
            <v>0</v>
          </cell>
          <cell r="W933" t="str">
            <v>Asset Management</v>
          </cell>
          <cell r="X933">
            <v>0</v>
          </cell>
          <cell r="Y933">
            <v>396415</v>
          </cell>
          <cell r="Z933">
            <v>620638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 t="str">
            <v>20</v>
          </cell>
          <cell r="AH933" t="str">
            <v>PR</v>
          </cell>
          <cell r="AI933" t="str">
            <v>FullyF</v>
          </cell>
          <cell r="AJ933" t="str">
            <v>FF</v>
          </cell>
        </row>
        <row r="934">
          <cell r="A934" t="str">
            <v>0023232</v>
          </cell>
          <cell r="B934" t="str">
            <v>C95030107</v>
          </cell>
          <cell r="C934" t="str">
            <v>95030107</v>
          </cell>
          <cell r="D934" t="str">
            <v>TELECOM ETHERNET FIBER EXPANSION</v>
          </cell>
          <cell r="E934">
            <v>34759</v>
          </cell>
          <cell r="F934">
            <v>35246</v>
          </cell>
          <cell r="G934">
            <v>35125</v>
          </cell>
          <cell r="I934">
            <v>35317</v>
          </cell>
          <cell r="J934">
            <v>344000</v>
          </cell>
          <cell r="K934">
            <v>344000</v>
          </cell>
          <cell r="L934">
            <v>344000</v>
          </cell>
          <cell r="M934">
            <v>0</v>
          </cell>
          <cell r="N934">
            <v>344000</v>
          </cell>
          <cell r="O934">
            <v>200506</v>
          </cell>
          <cell r="P934">
            <v>344000</v>
          </cell>
          <cell r="Q934" t="str">
            <v>61</v>
          </cell>
          <cell r="R934" t="str">
            <v>Admin&amp;Other Other</v>
          </cell>
          <cell r="T934" t="b">
            <v>0</v>
          </cell>
          <cell r="U934" t="b">
            <v>1</v>
          </cell>
          <cell r="V934" t="b">
            <v>0</v>
          </cell>
          <cell r="W934" t="str">
            <v>Finance-General Administration</v>
          </cell>
          <cell r="X934">
            <v>0</v>
          </cell>
          <cell r="Y934">
            <v>344000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 t="str">
            <v>20</v>
          </cell>
          <cell r="AH934" t="str">
            <v>PR</v>
          </cell>
          <cell r="AI934" t="str">
            <v>FullyF</v>
          </cell>
          <cell r="AJ934" t="str">
            <v>FF</v>
          </cell>
        </row>
        <row r="935">
          <cell r="A935" t="str">
            <v>0023233</v>
          </cell>
          <cell r="B935" t="str">
            <v>95033101</v>
          </cell>
          <cell r="C935" t="str">
            <v>95033101</v>
          </cell>
          <cell r="D935" t="str">
            <v>EXTERIOR SAFETY AND SECURITY LIGHTING</v>
          </cell>
          <cell r="E935">
            <v>34759</v>
          </cell>
          <cell r="F935">
            <v>35764</v>
          </cell>
          <cell r="G935">
            <v>35399</v>
          </cell>
          <cell r="I935">
            <v>36248</v>
          </cell>
          <cell r="J935">
            <v>551504</v>
          </cell>
          <cell r="K935">
            <v>551504</v>
          </cell>
          <cell r="L935">
            <v>551504</v>
          </cell>
          <cell r="M935">
            <v>551503.54</v>
          </cell>
          <cell r="N935">
            <v>0</v>
          </cell>
          <cell r="O935">
            <v>200506</v>
          </cell>
          <cell r="P935">
            <v>551504</v>
          </cell>
          <cell r="Q935" t="str">
            <v>11</v>
          </cell>
          <cell r="R935" t="str">
            <v>Utilities &amp; Infrastructure</v>
          </cell>
          <cell r="T935" t="b">
            <v>1</v>
          </cell>
          <cell r="U935" t="b">
            <v>1</v>
          </cell>
          <cell r="V935" t="b">
            <v>0</v>
          </cell>
          <cell r="W935" t="str">
            <v>PLN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I935" t="str">
            <v>Tomb</v>
          </cell>
          <cell r="AJ935" t="str">
            <v>T</v>
          </cell>
        </row>
        <row r="936">
          <cell r="A936" t="str">
            <v>0023234</v>
          </cell>
          <cell r="B936" t="str">
            <v>C95030108</v>
          </cell>
          <cell r="C936" t="str">
            <v>95030108</v>
          </cell>
          <cell r="D936" t="str">
            <v>TELECOM ETHERNET ELECTRONICS</v>
          </cell>
          <cell r="E936">
            <v>34759</v>
          </cell>
          <cell r="F936">
            <v>35064</v>
          </cell>
          <cell r="G936">
            <v>35004</v>
          </cell>
          <cell r="I936">
            <v>35159</v>
          </cell>
          <cell r="J936">
            <v>151000</v>
          </cell>
          <cell r="K936">
            <v>151000</v>
          </cell>
          <cell r="L936">
            <v>151000</v>
          </cell>
          <cell r="M936">
            <v>0</v>
          </cell>
          <cell r="N936">
            <v>151000</v>
          </cell>
          <cell r="O936">
            <v>200506</v>
          </cell>
          <cell r="P936">
            <v>151000</v>
          </cell>
          <cell r="Q936" t="str">
            <v>12</v>
          </cell>
          <cell r="R936" t="str">
            <v>Administrative &amp; University-Wide</v>
          </cell>
          <cell r="T936" t="b">
            <v>0</v>
          </cell>
          <cell r="U936" t="b">
            <v>1</v>
          </cell>
          <cell r="V936" t="b">
            <v>0</v>
          </cell>
          <cell r="W936" t="str">
            <v>Finance-General Administration</v>
          </cell>
          <cell r="X936">
            <v>0</v>
          </cell>
          <cell r="Y936">
            <v>151000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I936" t="str">
            <v>Tomb</v>
          </cell>
          <cell r="AJ936" t="str">
            <v>T</v>
          </cell>
        </row>
        <row r="937">
          <cell r="A937" t="str">
            <v>0023235</v>
          </cell>
          <cell r="B937" t="str">
            <v>P95032011</v>
          </cell>
          <cell r="C937" t="str">
            <v>95032011</v>
          </cell>
          <cell r="D937" t="str">
            <v>PEDIATRICS-CHILDREN'S HOSPITAL RESEARCH CTR</v>
          </cell>
          <cell r="E937">
            <v>34790</v>
          </cell>
          <cell r="G937">
            <v>35309</v>
          </cell>
          <cell r="I937">
            <v>37597</v>
          </cell>
          <cell r="J937">
            <v>3787745</v>
          </cell>
          <cell r="K937">
            <v>3787745</v>
          </cell>
          <cell r="L937">
            <v>3787745</v>
          </cell>
          <cell r="M937">
            <v>547391.04</v>
          </cell>
          <cell r="N937">
            <v>3240354</v>
          </cell>
          <cell r="O937">
            <v>200506</v>
          </cell>
          <cell r="P937">
            <v>3787745</v>
          </cell>
          <cell r="Q937" t="str">
            <v>80</v>
          </cell>
          <cell r="R937" t="str">
            <v>Medicine</v>
          </cell>
          <cell r="S937" t="str">
            <v>MEDICAL CAMPUS</v>
          </cell>
          <cell r="T937" t="b">
            <v>0</v>
          </cell>
          <cell r="U937" t="b">
            <v>1</v>
          </cell>
          <cell r="V937" t="b">
            <v>0</v>
          </cell>
          <cell r="W937" t="str">
            <v>Asset Management</v>
          </cell>
          <cell r="X937">
            <v>47744</v>
          </cell>
          <cell r="Y937">
            <v>3192610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 t="str">
            <v>20</v>
          </cell>
          <cell r="AH937" t="str">
            <v>PR</v>
          </cell>
          <cell r="AI937" t="str">
            <v>FullyF</v>
          </cell>
          <cell r="AJ937" t="str">
            <v>FF</v>
          </cell>
        </row>
        <row r="938">
          <cell r="A938" t="str">
            <v>0023236</v>
          </cell>
          <cell r="B938" t="str">
            <v>P95030607</v>
          </cell>
          <cell r="C938" t="str">
            <v>95030607</v>
          </cell>
          <cell r="D938" t="str">
            <v>CHURCH ST S.100-QUADS 1 &amp; 3 LOWER LEVEL</v>
          </cell>
          <cell r="E938">
            <v>34790</v>
          </cell>
          <cell r="F938">
            <v>35124</v>
          </cell>
          <cell r="G938">
            <v>35034</v>
          </cell>
          <cell r="I938">
            <v>37597</v>
          </cell>
          <cell r="J938">
            <v>2355045</v>
          </cell>
          <cell r="K938">
            <v>2355045</v>
          </cell>
          <cell r="L938">
            <v>2355045</v>
          </cell>
          <cell r="M938">
            <v>0</v>
          </cell>
          <cell r="N938">
            <v>2355045</v>
          </cell>
          <cell r="O938">
            <v>200506</v>
          </cell>
          <cell r="P938">
            <v>2355045</v>
          </cell>
          <cell r="Q938" t="str">
            <v>80</v>
          </cell>
          <cell r="R938" t="str">
            <v>Medicine</v>
          </cell>
          <cell r="T938" t="b">
            <v>0</v>
          </cell>
          <cell r="U938" t="b">
            <v>1</v>
          </cell>
          <cell r="V938" t="b">
            <v>0</v>
          </cell>
          <cell r="W938" t="str">
            <v>Asset Management</v>
          </cell>
          <cell r="X938">
            <v>0</v>
          </cell>
          <cell r="Y938">
            <v>2355045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 t="str">
            <v>20</v>
          </cell>
          <cell r="AH938" t="str">
            <v>PR</v>
          </cell>
          <cell r="AI938" t="str">
            <v>FullyF</v>
          </cell>
          <cell r="AJ938" t="str">
            <v>FF</v>
          </cell>
        </row>
        <row r="939">
          <cell r="A939" t="str">
            <v>0023238</v>
          </cell>
          <cell r="B939" t="str">
            <v>P95032007</v>
          </cell>
          <cell r="C939" t="str">
            <v>95032007</v>
          </cell>
          <cell r="D939" t="str">
            <v>CENTRAL AREA ELECTRICAL UPGRADE</v>
          </cell>
          <cell r="E939">
            <v>34790</v>
          </cell>
          <cell r="F939">
            <v>36707</v>
          </cell>
          <cell r="G939">
            <v>36341</v>
          </cell>
          <cell r="I939">
            <v>37606</v>
          </cell>
          <cell r="J939">
            <v>1180738</v>
          </cell>
          <cell r="K939">
            <v>1180737.8799999999</v>
          </cell>
          <cell r="L939">
            <v>1180737.8799999999</v>
          </cell>
          <cell r="M939">
            <v>0</v>
          </cell>
          <cell r="N939">
            <v>1180738</v>
          </cell>
          <cell r="O939">
            <v>200506</v>
          </cell>
          <cell r="P939">
            <v>1180737.8799999999</v>
          </cell>
          <cell r="Q939" t="str">
            <v>65</v>
          </cell>
          <cell r="R939" t="str">
            <v>Admin&amp;Other Utilities Central</v>
          </cell>
          <cell r="S939" t="str">
            <v>POWER PLANTS AND UTILITY DISTRIBUTION SYSTEMS</v>
          </cell>
          <cell r="T939" t="b">
            <v>0</v>
          </cell>
          <cell r="U939" t="b">
            <v>1</v>
          </cell>
          <cell r="V939" t="b">
            <v>0</v>
          </cell>
          <cell r="W939" t="str">
            <v>Accounting And Contracts</v>
          </cell>
          <cell r="X939">
            <v>1147142</v>
          </cell>
          <cell r="Y939">
            <v>33596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 t="str">
            <v>40</v>
          </cell>
          <cell r="AH939" t="str">
            <v>UT</v>
          </cell>
          <cell r="AI939" t="str">
            <v>FullyF</v>
          </cell>
          <cell r="AJ939" t="str">
            <v>FF</v>
          </cell>
        </row>
        <row r="940">
          <cell r="A940" t="str">
            <v>0023239</v>
          </cell>
          <cell r="C940" t="str">
            <v>95050101</v>
          </cell>
          <cell r="D940" t="str">
            <v>SHM B-WING BUILDING STUDY</v>
          </cell>
          <cell r="E940">
            <v>34820</v>
          </cell>
          <cell r="I940">
            <v>35597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200506</v>
          </cell>
          <cell r="P940">
            <v>0</v>
          </cell>
          <cell r="Q940" t="str">
            <v>08</v>
          </cell>
          <cell r="R940" t="str">
            <v>Medicine</v>
          </cell>
          <cell r="T940" t="b">
            <v>0</v>
          </cell>
          <cell r="U940" t="b">
            <v>1</v>
          </cell>
          <cell r="V940" t="b">
            <v>0</v>
          </cell>
          <cell r="W940" t="str">
            <v>Asset Management</v>
          </cell>
          <cell r="X940">
            <v>0</v>
          </cell>
          <cell r="Y940">
            <v>0</v>
          </cell>
          <cell r="Z940">
            <v>0</v>
          </cell>
          <cell r="AI940" t="str">
            <v>Tomb</v>
          </cell>
          <cell r="AJ940" t="str">
            <v>T</v>
          </cell>
        </row>
        <row r="941">
          <cell r="A941" t="str">
            <v>0023240</v>
          </cell>
          <cell r="B941" t="str">
            <v>F95050101</v>
          </cell>
          <cell r="C941" t="str">
            <v>95050101</v>
          </cell>
          <cell r="D941" t="str">
            <v>UNIVERSITY THEATRE ENERGY CONSERVATION</v>
          </cell>
          <cell r="E941">
            <v>34820</v>
          </cell>
          <cell r="F941">
            <v>35277</v>
          </cell>
          <cell r="G941">
            <v>35034</v>
          </cell>
          <cell r="I941">
            <v>37597</v>
          </cell>
          <cell r="J941">
            <v>44905</v>
          </cell>
          <cell r="K941">
            <v>44905</v>
          </cell>
          <cell r="L941">
            <v>44905</v>
          </cell>
          <cell r="M941">
            <v>0</v>
          </cell>
          <cell r="N941">
            <v>44905</v>
          </cell>
          <cell r="O941">
            <v>200506</v>
          </cell>
          <cell r="P941">
            <v>44905</v>
          </cell>
          <cell r="Q941" t="str">
            <v>28</v>
          </cell>
          <cell r="R941" t="str">
            <v>Drama</v>
          </cell>
          <cell r="T941" t="b">
            <v>0</v>
          </cell>
          <cell r="U941" t="b">
            <v>1</v>
          </cell>
          <cell r="V941" t="b">
            <v>0</v>
          </cell>
          <cell r="W941" t="str">
            <v>Accounting And Contracts</v>
          </cell>
          <cell r="X941">
            <v>0</v>
          </cell>
          <cell r="Y941">
            <v>44905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 t="str">
            <v>30</v>
          </cell>
          <cell r="AH941" t="str">
            <v>CM</v>
          </cell>
          <cell r="AI941" t="str">
            <v>FullyF</v>
          </cell>
          <cell r="AJ941" t="str">
            <v>FF</v>
          </cell>
        </row>
        <row r="942">
          <cell r="A942" t="str">
            <v>0023241</v>
          </cell>
          <cell r="B942" t="str">
            <v>F95050102</v>
          </cell>
          <cell r="C942" t="str">
            <v>95050102</v>
          </cell>
          <cell r="D942" t="str">
            <v>HILLHOUSE 28-KGL-PHELPS ENERGY CONSERVATION</v>
          </cell>
          <cell r="E942">
            <v>34820</v>
          </cell>
          <cell r="F942">
            <v>36341</v>
          </cell>
          <cell r="G942">
            <v>35947</v>
          </cell>
          <cell r="I942">
            <v>37597</v>
          </cell>
          <cell r="J942">
            <v>12443</v>
          </cell>
          <cell r="K942">
            <v>12442</v>
          </cell>
          <cell r="L942">
            <v>12442</v>
          </cell>
          <cell r="M942">
            <v>0</v>
          </cell>
          <cell r="N942">
            <v>12442</v>
          </cell>
          <cell r="O942">
            <v>200506</v>
          </cell>
          <cell r="P942">
            <v>12442</v>
          </cell>
          <cell r="Q942" t="str">
            <v>61</v>
          </cell>
          <cell r="R942" t="str">
            <v>Admin&amp;Other Other</v>
          </cell>
          <cell r="T942" t="b">
            <v>0</v>
          </cell>
          <cell r="U942" t="b">
            <v>1</v>
          </cell>
          <cell r="V942" t="b">
            <v>0</v>
          </cell>
          <cell r="W942" t="str">
            <v>Accounting And Contracts</v>
          </cell>
          <cell r="X942">
            <v>0</v>
          </cell>
          <cell r="Y942">
            <v>12443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 t="str">
            <v>30</v>
          </cell>
          <cell r="AH942" t="str">
            <v>CM</v>
          </cell>
          <cell r="AI942" t="str">
            <v>FullyF</v>
          </cell>
          <cell r="AJ942" t="str">
            <v>FF</v>
          </cell>
        </row>
        <row r="943">
          <cell r="A943" t="str">
            <v>0023242</v>
          </cell>
          <cell r="B943" t="str">
            <v>C95050101</v>
          </cell>
          <cell r="C943" t="str">
            <v>95050101</v>
          </cell>
          <cell r="D943" t="str">
            <v>YPD SWITCHBOARD &amp; CONSOLE</v>
          </cell>
          <cell r="E943">
            <v>34820</v>
          </cell>
          <cell r="F943">
            <v>35003</v>
          </cell>
          <cell r="G943">
            <v>34973</v>
          </cell>
          <cell r="I943">
            <v>34829</v>
          </cell>
          <cell r="J943">
            <v>83586</v>
          </cell>
          <cell r="K943">
            <v>83586</v>
          </cell>
          <cell r="L943">
            <v>83586</v>
          </cell>
          <cell r="M943">
            <v>0</v>
          </cell>
          <cell r="N943">
            <v>83586</v>
          </cell>
          <cell r="O943">
            <v>200506</v>
          </cell>
          <cell r="P943">
            <v>83586</v>
          </cell>
          <cell r="Q943" t="str">
            <v>12</v>
          </cell>
          <cell r="R943" t="str">
            <v>Administrative &amp; University-Wide</v>
          </cell>
          <cell r="T943" t="b">
            <v>1</v>
          </cell>
          <cell r="U943" t="b">
            <v>1</v>
          </cell>
          <cell r="V943" t="b">
            <v>0</v>
          </cell>
          <cell r="W943" t="str">
            <v>Finance-General Administration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I943" t="str">
            <v>Tomb</v>
          </cell>
          <cell r="AJ943" t="str">
            <v>T</v>
          </cell>
        </row>
        <row r="944">
          <cell r="A944" t="str">
            <v>0023243</v>
          </cell>
          <cell r="B944" t="str">
            <v>P95030611</v>
          </cell>
          <cell r="C944" t="str">
            <v>95030611</v>
          </cell>
          <cell r="D944" t="str">
            <v>YSM SECURITY SYSTEM</v>
          </cell>
          <cell r="E944">
            <v>34790</v>
          </cell>
          <cell r="F944">
            <v>35976</v>
          </cell>
          <cell r="G944">
            <v>35339</v>
          </cell>
          <cell r="I944">
            <v>37935</v>
          </cell>
          <cell r="J944">
            <v>1270075</v>
          </cell>
          <cell r="K944">
            <v>1270076</v>
          </cell>
          <cell r="L944">
            <v>1270076</v>
          </cell>
          <cell r="M944">
            <v>0</v>
          </cell>
          <cell r="N944">
            <v>1270075</v>
          </cell>
          <cell r="O944">
            <v>200506</v>
          </cell>
          <cell r="P944">
            <v>1270076</v>
          </cell>
          <cell r="Q944" t="str">
            <v>80</v>
          </cell>
          <cell r="R944" t="str">
            <v>Medicine</v>
          </cell>
          <cell r="S944" t="str">
            <v>MEDICAL CAMPUS</v>
          </cell>
          <cell r="T944" t="b">
            <v>0</v>
          </cell>
          <cell r="U944" t="b">
            <v>1</v>
          </cell>
          <cell r="V944" t="b">
            <v>0</v>
          </cell>
          <cell r="W944" t="str">
            <v>Asset Management</v>
          </cell>
          <cell r="X944">
            <v>27381</v>
          </cell>
          <cell r="Y944">
            <v>1242694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 t="str">
            <v>30</v>
          </cell>
          <cell r="AH944" t="str">
            <v>CM</v>
          </cell>
          <cell r="AI944" t="str">
            <v>FullyF</v>
          </cell>
          <cell r="AJ944" t="str">
            <v>FF</v>
          </cell>
        </row>
        <row r="945">
          <cell r="A945" t="str">
            <v>0023244</v>
          </cell>
          <cell r="B945" t="str">
            <v>C95050102</v>
          </cell>
          <cell r="C945" t="str">
            <v>95050102</v>
          </cell>
          <cell r="D945" t="str">
            <v>RESIDENTIAL COLLEGE GATE REHAB &amp; ACCESS CTRL</v>
          </cell>
          <cell r="E945">
            <v>34820</v>
          </cell>
          <cell r="F945">
            <v>35185</v>
          </cell>
          <cell r="G945">
            <v>35186</v>
          </cell>
          <cell r="I945">
            <v>36248</v>
          </cell>
          <cell r="J945">
            <v>749335</v>
          </cell>
          <cell r="K945">
            <v>749338</v>
          </cell>
          <cell r="L945">
            <v>749338</v>
          </cell>
          <cell r="M945">
            <v>0</v>
          </cell>
          <cell r="N945">
            <v>749338</v>
          </cell>
          <cell r="O945">
            <v>200506</v>
          </cell>
          <cell r="P945">
            <v>749338</v>
          </cell>
          <cell r="Q945" t="str">
            <v>71</v>
          </cell>
          <cell r="R945" t="str">
            <v>Residential - Undergraduate</v>
          </cell>
          <cell r="T945" t="b">
            <v>0</v>
          </cell>
          <cell r="U945" t="b">
            <v>1</v>
          </cell>
          <cell r="V945" t="b">
            <v>0</v>
          </cell>
          <cell r="W945" t="str">
            <v>Finance-General Administration</v>
          </cell>
          <cell r="X945">
            <v>0</v>
          </cell>
          <cell r="Y945">
            <v>749335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 t="str">
            <v>30</v>
          </cell>
          <cell r="AH945" t="str">
            <v>CM</v>
          </cell>
          <cell r="AI945" t="str">
            <v>FullyF</v>
          </cell>
          <cell r="AJ945" t="str">
            <v>FF</v>
          </cell>
        </row>
        <row r="946">
          <cell r="A946" t="str">
            <v>0023245</v>
          </cell>
          <cell r="B946" t="str">
            <v>P95051501</v>
          </cell>
          <cell r="C946" t="str">
            <v>95051501</v>
          </cell>
          <cell r="D946" t="str">
            <v>SEELEY G. MUDD LIBRARY LIGHTING RETROFIT</v>
          </cell>
          <cell r="E946">
            <v>34820</v>
          </cell>
          <cell r="G946">
            <v>35034</v>
          </cell>
          <cell r="I946">
            <v>37597</v>
          </cell>
          <cell r="J946">
            <v>160392</v>
          </cell>
          <cell r="K946">
            <v>160392</v>
          </cell>
          <cell r="L946">
            <v>160392</v>
          </cell>
          <cell r="M946">
            <v>32000</v>
          </cell>
          <cell r="N946">
            <v>128392</v>
          </cell>
          <cell r="O946">
            <v>200506</v>
          </cell>
          <cell r="P946">
            <v>160392</v>
          </cell>
          <cell r="Q946" t="str">
            <v>50</v>
          </cell>
          <cell r="R946" t="str">
            <v>Libraries</v>
          </cell>
          <cell r="T946" t="b">
            <v>0</v>
          </cell>
          <cell r="U946" t="b">
            <v>1</v>
          </cell>
          <cell r="V946" t="b">
            <v>0</v>
          </cell>
          <cell r="W946" t="str">
            <v>Accounting And Contracts</v>
          </cell>
          <cell r="X946">
            <v>0</v>
          </cell>
          <cell r="Y946">
            <v>128392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 t="str">
            <v>30</v>
          </cell>
          <cell r="AH946" t="str">
            <v>CM</v>
          </cell>
          <cell r="AI946" t="str">
            <v>FullyF</v>
          </cell>
          <cell r="AJ946" t="str">
            <v>FF</v>
          </cell>
        </row>
        <row r="947">
          <cell r="A947" t="str">
            <v>0023246</v>
          </cell>
          <cell r="B947" t="str">
            <v>P95051510</v>
          </cell>
          <cell r="C947" t="str">
            <v>95051510</v>
          </cell>
          <cell r="D947" t="str">
            <v>LEPH/CP STUDENT ACTIVITIES REN SCH PUB HEALTH</v>
          </cell>
          <cell r="E947">
            <v>34820</v>
          </cell>
          <cell r="F947">
            <v>36129</v>
          </cell>
          <cell r="G947">
            <v>35735</v>
          </cell>
          <cell r="I947">
            <v>37597</v>
          </cell>
          <cell r="J947">
            <v>6774488</v>
          </cell>
          <cell r="K947">
            <v>6774488</v>
          </cell>
          <cell r="L947">
            <v>6774488</v>
          </cell>
          <cell r="M947">
            <v>0</v>
          </cell>
          <cell r="N947">
            <v>6774488</v>
          </cell>
          <cell r="O947">
            <v>200506</v>
          </cell>
          <cell r="P947">
            <v>6774488</v>
          </cell>
          <cell r="Q947" t="str">
            <v>80</v>
          </cell>
          <cell r="R947" t="str">
            <v>Medicine</v>
          </cell>
          <cell r="S947" t="str">
            <v>MEDICAL CAMPUS</v>
          </cell>
          <cell r="T947" t="b">
            <v>0</v>
          </cell>
          <cell r="U947" t="b">
            <v>1</v>
          </cell>
          <cell r="V947" t="b">
            <v>0</v>
          </cell>
          <cell r="W947" t="str">
            <v>Asset Management</v>
          </cell>
          <cell r="X947">
            <v>77266</v>
          </cell>
          <cell r="Y947">
            <v>6697222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 t="str">
            <v>10</v>
          </cell>
          <cell r="AH947" t="str">
            <v>PR</v>
          </cell>
          <cell r="AI947" t="str">
            <v>FullyF</v>
          </cell>
          <cell r="AJ947" t="str">
            <v>FF</v>
          </cell>
        </row>
        <row r="948">
          <cell r="A948" t="str">
            <v>0023247</v>
          </cell>
          <cell r="B948" t="str">
            <v>P95051512</v>
          </cell>
          <cell r="C948" t="str">
            <v>95051512</v>
          </cell>
          <cell r="D948" t="str">
            <v>CEN/SCI STEAM/CHILLED WATER/ELEC METER PH II</v>
          </cell>
          <cell r="E948">
            <v>34820</v>
          </cell>
          <cell r="F948">
            <v>35461</v>
          </cell>
          <cell r="G948">
            <v>35400</v>
          </cell>
          <cell r="I948">
            <v>37597</v>
          </cell>
          <cell r="J948">
            <v>348593</v>
          </cell>
          <cell r="K948">
            <v>348593</v>
          </cell>
          <cell r="L948">
            <v>348593</v>
          </cell>
          <cell r="M948">
            <v>0</v>
          </cell>
          <cell r="N948">
            <v>348593</v>
          </cell>
          <cell r="O948">
            <v>200506</v>
          </cell>
          <cell r="P948">
            <v>348593</v>
          </cell>
          <cell r="Q948" t="str">
            <v>65</v>
          </cell>
          <cell r="R948" t="str">
            <v>Admin&amp;Other Utilities Central</v>
          </cell>
          <cell r="T948" t="b">
            <v>0</v>
          </cell>
          <cell r="U948" t="b">
            <v>1</v>
          </cell>
          <cell r="V948" t="b">
            <v>0</v>
          </cell>
          <cell r="W948" t="str">
            <v>Accounting And Contracts</v>
          </cell>
          <cell r="X948">
            <v>0</v>
          </cell>
          <cell r="Y948">
            <v>348593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 t="str">
            <v>40</v>
          </cell>
          <cell r="AH948" t="str">
            <v>UT</v>
          </cell>
          <cell r="AI948" t="str">
            <v>FullyF</v>
          </cell>
          <cell r="AJ948" t="str">
            <v>FF</v>
          </cell>
        </row>
        <row r="949">
          <cell r="A949" t="str">
            <v>0023248</v>
          </cell>
          <cell r="B949" t="str">
            <v>P95051513</v>
          </cell>
          <cell r="C949" t="str">
            <v>95051513</v>
          </cell>
          <cell r="D949" t="str">
            <v>SCL LIGHTING ENERGY CONSERVATION RETROFIT</v>
          </cell>
          <cell r="E949">
            <v>34820</v>
          </cell>
          <cell r="G949">
            <v>35034</v>
          </cell>
          <cell r="I949">
            <v>37597</v>
          </cell>
          <cell r="J949">
            <v>107002</v>
          </cell>
          <cell r="K949">
            <v>107002</v>
          </cell>
          <cell r="L949">
            <v>107002</v>
          </cell>
          <cell r="M949">
            <v>23432</v>
          </cell>
          <cell r="N949">
            <v>83570</v>
          </cell>
          <cell r="O949">
            <v>200506</v>
          </cell>
          <cell r="P949">
            <v>107002</v>
          </cell>
          <cell r="Q949" t="str">
            <v>25</v>
          </cell>
          <cell r="R949" t="str">
            <v>Biological and Physical Sciences</v>
          </cell>
          <cell r="T949" t="b">
            <v>0</v>
          </cell>
          <cell r="U949" t="b">
            <v>1</v>
          </cell>
          <cell r="V949" t="b">
            <v>0</v>
          </cell>
          <cell r="W949" t="str">
            <v>Accounting And Contracts</v>
          </cell>
          <cell r="X949">
            <v>0</v>
          </cell>
          <cell r="Y949">
            <v>83570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 t="str">
            <v>30</v>
          </cell>
          <cell r="AH949" t="str">
            <v>CM</v>
          </cell>
          <cell r="AI949" t="str">
            <v>FullyF</v>
          </cell>
          <cell r="AJ949" t="str">
            <v>FF</v>
          </cell>
        </row>
        <row r="950">
          <cell r="A950" t="str">
            <v>0023249</v>
          </cell>
          <cell r="B950" t="str">
            <v>P95051507</v>
          </cell>
          <cell r="C950" t="str">
            <v>95051507</v>
          </cell>
          <cell r="D950" t="str">
            <v>SHM C-WING BSMT &amp; 1ST FL HVAC DUCT CLEANING</v>
          </cell>
          <cell r="E950">
            <v>34820</v>
          </cell>
          <cell r="F950">
            <v>35642</v>
          </cell>
          <cell r="G950">
            <v>35247</v>
          </cell>
          <cell r="I950">
            <v>37597</v>
          </cell>
          <cell r="J950">
            <v>102257</v>
          </cell>
          <cell r="K950">
            <v>102257</v>
          </cell>
          <cell r="L950">
            <v>102257</v>
          </cell>
          <cell r="M950">
            <v>0</v>
          </cell>
          <cell r="N950">
            <v>102257</v>
          </cell>
          <cell r="O950">
            <v>200506</v>
          </cell>
          <cell r="P950">
            <v>102257</v>
          </cell>
          <cell r="Q950" t="str">
            <v>08</v>
          </cell>
          <cell r="R950" t="str">
            <v>Medicine</v>
          </cell>
          <cell r="T950" t="b">
            <v>0</v>
          </cell>
          <cell r="U950" t="b">
            <v>1</v>
          </cell>
          <cell r="V950" t="b">
            <v>0</v>
          </cell>
          <cell r="W950" t="str">
            <v>Asset Management</v>
          </cell>
          <cell r="X950">
            <v>0</v>
          </cell>
          <cell r="Y950">
            <v>102257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I950" t="str">
            <v>Tomb</v>
          </cell>
          <cell r="AJ950" t="str">
            <v>T</v>
          </cell>
        </row>
        <row r="951">
          <cell r="A951" t="str">
            <v>0023250</v>
          </cell>
          <cell r="B951" t="str">
            <v>F95060101</v>
          </cell>
          <cell r="C951" t="str">
            <v>95060101</v>
          </cell>
          <cell r="D951" t="str">
            <v>CENTRALIZED BUILDING AUTOMATION SYS UPGRADE</v>
          </cell>
          <cell r="E951">
            <v>34851</v>
          </cell>
          <cell r="F951">
            <v>35688</v>
          </cell>
          <cell r="G951">
            <v>35674</v>
          </cell>
          <cell r="I951">
            <v>35891</v>
          </cell>
          <cell r="J951">
            <v>61478</v>
          </cell>
          <cell r="K951">
            <v>61478</v>
          </cell>
          <cell r="L951">
            <v>61478</v>
          </cell>
          <cell r="M951">
            <v>0</v>
          </cell>
          <cell r="N951">
            <v>61478</v>
          </cell>
          <cell r="O951">
            <v>200506</v>
          </cell>
          <cell r="P951">
            <v>61478</v>
          </cell>
          <cell r="Q951" t="str">
            <v>80</v>
          </cell>
          <cell r="R951" t="str">
            <v>Medicine</v>
          </cell>
          <cell r="T951" t="b">
            <v>0</v>
          </cell>
          <cell r="U951" t="b">
            <v>1</v>
          </cell>
          <cell r="V951" t="b">
            <v>0</v>
          </cell>
          <cell r="W951" t="str">
            <v>Asset Management</v>
          </cell>
          <cell r="X951">
            <v>0</v>
          </cell>
          <cell r="Y951">
            <v>61478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 t="str">
            <v>30</v>
          </cell>
          <cell r="AH951" t="str">
            <v>CM</v>
          </cell>
          <cell r="AI951" t="str">
            <v>FullyF</v>
          </cell>
          <cell r="AJ951" t="str">
            <v>FF</v>
          </cell>
        </row>
        <row r="952">
          <cell r="A952" t="str">
            <v>0023251</v>
          </cell>
          <cell r="B952" t="str">
            <v>P95051508</v>
          </cell>
          <cell r="C952" t="str">
            <v>95051508</v>
          </cell>
          <cell r="D952" t="str">
            <v>SHM B-WING FL-1 LAB REN CELL &amp; MOLECULAR PHYS</v>
          </cell>
          <cell r="E952">
            <v>34820</v>
          </cell>
          <cell r="G952">
            <v>35674</v>
          </cell>
          <cell r="I952">
            <v>37597</v>
          </cell>
          <cell r="J952">
            <v>4891453</v>
          </cell>
          <cell r="K952">
            <v>4891453</v>
          </cell>
          <cell r="L952">
            <v>4891453</v>
          </cell>
          <cell r="M952">
            <v>1215955.8500000001</v>
          </cell>
          <cell r="N952">
            <v>3675497</v>
          </cell>
          <cell r="O952">
            <v>200506</v>
          </cell>
          <cell r="P952">
            <v>4891453</v>
          </cell>
          <cell r="Q952" t="str">
            <v>80</v>
          </cell>
          <cell r="R952" t="str">
            <v>Medicine</v>
          </cell>
          <cell r="S952" t="str">
            <v>MEDICAL CAMPUS</v>
          </cell>
          <cell r="T952" t="b">
            <v>0</v>
          </cell>
          <cell r="U952" t="b">
            <v>1</v>
          </cell>
          <cell r="V952" t="b">
            <v>0</v>
          </cell>
          <cell r="W952" t="str">
            <v>Asset Management</v>
          </cell>
          <cell r="X952">
            <v>1200857</v>
          </cell>
          <cell r="Y952">
            <v>2474640</v>
          </cell>
          <cell r="Z952">
            <v>1215956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 t="str">
            <v>10</v>
          </cell>
          <cell r="AH952" t="str">
            <v>PR</v>
          </cell>
          <cell r="AI952" t="str">
            <v>FullyF</v>
          </cell>
          <cell r="AJ952" t="str">
            <v>FF</v>
          </cell>
        </row>
        <row r="953">
          <cell r="A953" t="str">
            <v>0023252</v>
          </cell>
          <cell r="B953" t="str">
            <v>P95060505</v>
          </cell>
          <cell r="C953" t="str">
            <v>95060505</v>
          </cell>
          <cell r="D953" t="str">
            <v>OML/KBT CLASSROOM RENOVATION</v>
          </cell>
          <cell r="E953">
            <v>34851</v>
          </cell>
          <cell r="G953">
            <v>35247</v>
          </cell>
          <cell r="I953">
            <v>37597</v>
          </cell>
          <cell r="J953">
            <v>503637</v>
          </cell>
          <cell r="K953">
            <v>503637</v>
          </cell>
          <cell r="L953">
            <v>503637</v>
          </cell>
          <cell r="M953">
            <v>492000</v>
          </cell>
          <cell r="N953">
            <v>11637</v>
          </cell>
          <cell r="O953">
            <v>200506</v>
          </cell>
          <cell r="P953">
            <v>503637</v>
          </cell>
          <cell r="Q953" t="str">
            <v>25</v>
          </cell>
          <cell r="R953" t="str">
            <v>Biological and Physical Sciences</v>
          </cell>
          <cell r="T953" t="b">
            <v>0</v>
          </cell>
          <cell r="U953" t="b">
            <v>1</v>
          </cell>
          <cell r="V953" t="b">
            <v>0</v>
          </cell>
          <cell r="W953" t="str">
            <v>Accounting And Contracts</v>
          </cell>
          <cell r="X953">
            <v>0</v>
          </cell>
          <cell r="Y953">
            <v>11637</v>
          </cell>
          <cell r="Z953">
            <v>462000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 t="str">
            <v>20</v>
          </cell>
          <cell r="AH953" t="str">
            <v>PR</v>
          </cell>
          <cell r="AI953" t="str">
            <v>FullyF</v>
          </cell>
          <cell r="AJ953" t="str">
            <v>FF</v>
          </cell>
        </row>
        <row r="954">
          <cell r="A954" t="str">
            <v>0023253</v>
          </cell>
          <cell r="B954" t="str">
            <v>P95060510</v>
          </cell>
          <cell r="C954" t="str">
            <v>95060510</v>
          </cell>
          <cell r="D954" t="str">
            <v>SCL EMERGENCY REPLACEMENT DOMESTIC C/W PIPING</v>
          </cell>
          <cell r="E954">
            <v>34855</v>
          </cell>
          <cell r="F954">
            <v>35338</v>
          </cell>
          <cell r="G954">
            <v>35309</v>
          </cell>
          <cell r="I954">
            <v>37597</v>
          </cell>
          <cell r="J954">
            <v>185318</v>
          </cell>
          <cell r="K954">
            <v>185318</v>
          </cell>
          <cell r="L954">
            <v>185318</v>
          </cell>
          <cell r="M954">
            <v>0</v>
          </cell>
          <cell r="N954">
            <v>185318</v>
          </cell>
          <cell r="O954">
            <v>200506</v>
          </cell>
          <cell r="P954">
            <v>185318</v>
          </cell>
          <cell r="Q954" t="str">
            <v>25</v>
          </cell>
          <cell r="R954" t="str">
            <v>Biological and Physical Sciences</v>
          </cell>
          <cell r="T954" t="b">
            <v>0</v>
          </cell>
          <cell r="U954" t="b">
            <v>1</v>
          </cell>
          <cell r="V954" t="b">
            <v>0</v>
          </cell>
          <cell r="W954" t="str">
            <v>Accounting And Contracts</v>
          </cell>
          <cell r="X954">
            <v>0</v>
          </cell>
          <cell r="Y954">
            <v>185318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 t="str">
            <v>30</v>
          </cell>
          <cell r="AH954" t="str">
            <v>CM</v>
          </cell>
          <cell r="AI954" t="str">
            <v>FullyF</v>
          </cell>
          <cell r="AJ954" t="str">
            <v>FF</v>
          </cell>
        </row>
        <row r="955">
          <cell r="A955" t="str">
            <v>0023254</v>
          </cell>
          <cell r="B955" t="str">
            <v>P95051509</v>
          </cell>
          <cell r="C955" t="str">
            <v>95051509</v>
          </cell>
          <cell r="D955" t="str">
            <v>SHM I-WING CHILD STUDY CENTER ADDITION</v>
          </cell>
          <cell r="E955">
            <v>34820</v>
          </cell>
          <cell r="G955">
            <v>36433</v>
          </cell>
          <cell r="I955">
            <v>37597</v>
          </cell>
          <cell r="J955">
            <v>7478998</v>
          </cell>
          <cell r="K955">
            <v>7448998.25</v>
          </cell>
          <cell r="L955">
            <v>7448998.25</v>
          </cell>
          <cell r="M955">
            <v>5699999.9900000002</v>
          </cell>
          <cell r="N955">
            <v>1778998</v>
          </cell>
          <cell r="O955">
            <v>200506</v>
          </cell>
          <cell r="P955">
            <v>7448998.25</v>
          </cell>
          <cell r="Q955" t="str">
            <v>80</v>
          </cell>
          <cell r="R955" t="str">
            <v>Medicine</v>
          </cell>
          <cell r="S955" t="str">
            <v>MEDICAL CAMPUS</v>
          </cell>
          <cell r="T955" t="b">
            <v>0</v>
          </cell>
          <cell r="U955" t="b">
            <v>1</v>
          </cell>
          <cell r="V955" t="b">
            <v>0</v>
          </cell>
          <cell r="W955" t="str">
            <v>Asset Management</v>
          </cell>
          <cell r="X955">
            <v>1750127</v>
          </cell>
          <cell r="Y955">
            <v>28871</v>
          </cell>
          <cell r="Z955">
            <v>5700000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 t="str">
            <v>10</v>
          </cell>
          <cell r="AH955" t="str">
            <v>NI</v>
          </cell>
          <cell r="AI955" t="str">
            <v>FullyF</v>
          </cell>
          <cell r="AJ955" t="str">
            <v>FF</v>
          </cell>
        </row>
        <row r="956">
          <cell r="A956" t="str">
            <v>0023255</v>
          </cell>
          <cell r="B956" t="str">
            <v>P95060506</v>
          </cell>
          <cell r="C956" t="str">
            <v>95060506</v>
          </cell>
          <cell r="D956" t="str">
            <v>COOLING COIL EMERGENCY KBT-OML-KCL-GIBBS-KGL</v>
          </cell>
          <cell r="E956">
            <v>34851</v>
          </cell>
          <cell r="F956">
            <v>35003</v>
          </cell>
          <cell r="G956">
            <v>34912</v>
          </cell>
          <cell r="I956">
            <v>37597</v>
          </cell>
          <cell r="J956">
            <v>430962</v>
          </cell>
          <cell r="K956">
            <v>430961</v>
          </cell>
          <cell r="L956">
            <v>430961</v>
          </cell>
          <cell r="M956">
            <v>0</v>
          </cell>
          <cell r="N956">
            <v>430961</v>
          </cell>
          <cell r="O956">
            <v>200506</v>
          </cell>
          <cell r="P956">
            <v>430961</v>
          </cell>
          <cell r="Q956" t="str">
            <v>24</v>
          </cell>
          <cell r="R956" t="str">
            <v>Eng&amp;ApplSci</v>
          </cell>
          <cell r="T956" t="b">
            <v>0</v>
          </cell>
          <cell r="U956" t="b">
            <v>1</v>
          </cell>
          <cell r="V956" t="b">
            <v>0</v>
          </cell>
          <cell r="W956" t="str">
            <v>Accounting And Contracts</v>
          </cell>
          <cell r="X956">
            <v>0</v>
          </cell>
          <cell r="Y956">
            <v>430962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 t="str">
            <v>30</v>
          </cell>
          <cell r="AH956" t="str">
            <v>CM</v>
          </cell>
          <cell r="AI956" t="str">
            <v>FullyF</v>
          </cell>
          <cell r="AJ956" t="str">
            <v>FF</v>
          </cell>
        </row>
        <row r="957">
          <cell r="A957" t="str">
            <v>0023256</v>
          </cell>
          <cell r="B957" t="str">
            <v>P95091106</v>
          </cell>
          <cell r="C957" t="str">
            <v>95091106</v>
          </cell>
          <cell r="D957" t="str">
            <v>FMB ROOFTOP AHU PREHEAT COIL REPLACEMENT</v>
          </cell>
          <cell r="E957">
            <v>34851</v>
          </cell>
          <cell r="F957">
            <v>35124</v>
          </cell>
          <cell r="G957">
            <v>34973</v>
          </cell>
          <cell r="I957">
            <v>37597</v>
          </cell>
          <cell r="J957">
            <v>105044</v>
          </cell>
          <cell r="K957">
            <v>105044</v>
          </cell>
          <cell r="L957">
            <v>105044</v>
          </cell>
          <cell r="M957">
            <v>0</v>
          </cell>
          <cell r="N957">
            <v>105044</v>
          </cell>
          <cell r="O957">
            <v>200506</v>
          </cell>
          <cell r="P957">
            <v>105044</v>
          </cell>
          <cell r="Q957" t="str">
            <v>80</v>
          </cell>
          <cell r="R957" t="str">
            <v>Medicine</v>
          </cell>
          <cell r="T957" t="b">
            <v>0</v>
          </cell>
          <cell r="U957" t="b">
            <v>1</v>
          </cell>
          <cell r="V957" t="b">
            <v>0</v>
          </cell>
          <cell r="W957" t="str">
            <v>Asset Management</v>
          </cell>
          <cell r="X957">
            <v>0</v>
          </cell>
          <cell r="Y957">
            <v>105044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 t="str">
            <v>30</v>
          </cell>
          <cell r="AH957" t="str">
            <v>CM</v>
          </cell>
          <cell r="AI957" t="str">
            <v>FullyF</v>
          </cell>
          <cell r="AJ957" t="str">
            <v>FF</v>
          </cell>
        </row>
        <row r="958">
          <cell r="A958" t="str">
            <v>0023257</v>
          </cell>
          <cell r="B958" t="str">
            <v>P95061902</v>
          </cell>
          <cell r="C958" t="str">
            <v>95061902</v>
          </cell>
          <cell r="D958" t="str">
            <v>LLCI LAB &amp; OFC RENO RHEUMATOLOGY-INTERNAL MED</v>
          </cell>
          <cell r="E958">
            <v>34851</v>
          </cell>
          <cell r="F958">
            <v>36099</v>
          </cell>
          <cell r="G958">
            <v>35735</v>
          </cell>
          <cell r="I958">
            <v>37597</v>
          </cell>
          <cell r="J958">
            <v>545112</v>
          </cell>
          <cell r="K958">
            <v>545111</v>
          </cell>
          <cell r="L958">
            <v>545111</v>
          </cell>
          <cell r="M958">
            <v>0</v>
          </cell>
          <cell r="N958">
            <v>545112</v>
          </cell>
          <cell r="O958">
            <v>200506</v>
          </cell>
          <cell r="P958">
            <v>545111</v>
          </cell>
          <cell r="Q958" t="str">
            <v>80</v>
          </cell>
          <cell r="R958" t="str">
            <v>Medicine</v>
          </cell>
          <cell r="S958" t="str">
            <v>MEDICAL CAMPUS</v>
          </cell>
          <cell r="T958" t="b">
            <v>0</v>
          </cell>
          <cell r="U958" t="b">
            <v>1</v>
          </cell>
          <cell r="V958" t="b">
            <v>0</v>
          </cell>
          <cell r="W958" t="str">
            <v>Asset Management</v>
          </cell>
          <cell r="X958">
            <v>217034</v>
          </cell>
          <cell r="Y958">
            <v>328078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 t="str">
            <v>20</v>
          </cell>
          <cell r="AH958" t="str">
            <v>PR</v>
          </cell>
          <cell r="AI958" t="str">
            <v>FullyF</v>
          </cell>
          <cell r="AJ958" t="str">
            <v>FF</v>
          </cell>
        </row>
        <row r="959">
          <cell r="A959" t="str">
            <v>0023258</v>
          </cell>
          <cell r="B959" t="str">
            <v>P95061903</v>
          </cell>
          <cell r="C959" t="str">
            <v>95061903</v>
          </cell>
          <cell r="D959" t="str">
            <v>PLANNING STUDY-COMPREHENSIVE YALE UNIVERSITY</v>
          </cell>
          <cell r="E959">
            <v>34851</v>
          </cell>
          <cell r="I959">
            <v>36338</v>
          </cell>
          <cell r="J959">
            <v>494097</v>
          </cell>
          <cell r="K959">
            <v>494096.6</v>
          </cell>
          <cell r="L959">
            <v>503651.56</v>
          </cell>
          <cell r="M959">
            <v>494096.85</v>
          </cell>
          <cell r="N959">
            <v>0</v>
          </cell>
          <cell r="O959">
            <v>200506</v>
          </cell>
          <cell r="P959">
            <v>503651.56</v>
          </cell>
          <cell r="Q959" t="str">
            <v>61</v>
          </cell>
          <cell r="R959" t="str">
            <v>Admin&amp;Other Other</v>
          </cell>
          <cell r="S959" t="str">
            <v>CENTRAL CAMPUS</v>
          </cell>
          <cell r="T959" t="b">
            <v>0</v>
          </cell>
          <cell r="U959" t="b">
            <v>1</v>
          </cell>
          <cell r="V959" t="b">
            <v>0</v>
          </cell>
          <cell r="W959" t="str">
            <v>Accounting And Contracts</v>
          </cell>
          <cell r="X959">
            <v>0</v>
          </cell>
          <cell r="Y959">
            <v>0</v>
          </cell>
          <cell r="Z959">
            <v>260214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 t="str">
            <v>50</v>
          </cell>
          <cell r="AH959" t="str">
            <v>OS</v>
          </cell>
          <cell r="AI959" t="str">
            <v>FullyF</v>
          </cell>
          <cell r="AJ959" t="str">
            <v>I</v>
          </cell>
        </row>
        <row r="960">
          <cell r="A960" t="str">
            <v>0023259</v>
          </cell>
          <cell r="B960" t="str">
            <v>P95060502</v>
          </cell>
          <cell r="C960" t="str">
            <v>95060502</v>
          </cell>
          <cell r="D960" t="str">
            <v>OLD CAMPUS NON-RESIDENTIAL SPACE PLN STUDY</v>
          </cell>
          <cell r="E960">
            <v>34851</v>
          </cell>
          <cell r="H960">
            <v>41547</v>
          </cell>
          <cell r="I960">
            <v>37025</v>
          </cell>
          <cell r="J960">
            <v>90510</v>
          </cell>
          <cell r="K960">
            <v>90510</v>
          </cell>
          <cell r="L960">
            <v>92683.44</v>
          </cell>
          <cell r="M960">
            <v>90509.99</v>
          </cell>
          <cell r="N960">
            <v>0</v>
          </cell>
          <cell r="O960">
            <v>200506</v>
          </cell>
          <cell r="P960">
            <v>92683.44</v>
          </cell>
          <cell r="Q960" t="str">
            <v>61</v>
          </cell>
          <cell r="R960" t="str">
            <v>Admin&amp;Other Other</v>
          </cell>
          <cell r="T960" t="b">
            <v>0</v>
          </cell>
          <cell r="U960" t="b">
            <v>0</v>
          </cell>
          <cell r="V960" t="b">
            <v>0</v>
          </cell>
          <cell r="W960" t="str">
            <v>Accounting And Contracts</v>
          </cell>
          <cell r="X960">
            <v>0</v>
          </cell>
          <cell r="Y960">
            <v>0</v>
          </cell>
          <cell r="Z960">
            <v>90510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 t="str">
            <v>50</v>
          </cell>
          <cell r="AH960" t="str">
            <v>OS</v>
          </cell>
          <cell r="AI960" t="str">
            <v>Const</v>
          </cell>
          <cell r="AJ960" t="str">
            <v>I</v>
          </cell>
        </row>
        <row r="961">
          <cell r="A961" t="str">
            <v>0023260</v>
          </cell>
          <cell r="B961" t="str">
            <v>P95060509</v>
          </cell>
          <cell r="C961" t="str">
            <v>95060509</v>
          </cell>
          <cell r="D961" t="str">
            <v>BECTON CENTER ENERGY CONSERVATION</v>
          </cell>
          <cell r="E961">
            <v>34851</v>
          </cell>
          <cell r="F961">
            <v>35976</v>
          </cell>
          <cell r="G961">
            <v>35582</v>
          </cell>
          <cell r="I961">
            <v>37597</v>
          </cell>
          <cell r="J961">
            <v>2619032</v>
          </cell>
          <cell r="K961">
            <v>2619032</v>
          </cell>
          <cell r="L961">
            <v>2619032</v>
          </cell>
          <cell r="M961">
            <v>0</v>
          </cell>
          <cell r="N961">
            <v>2619032</v>
          </cell>
          <cell r="O961">
            <v>200506</v>
          </cell>
          <cell r="P961">
            <v>2619032</v>
          </cell>
          <cell r="Q961" t="str">
            <v>24</v>
          </cell>
          <cell r="R961" t="str">
            <v>Eng&amp;ApplSci</v>
          </cell>
          <cell r="T961" t="b">
            <v>0</v>
          </cell>
          <cell r="U961" t="b">
            <v>1</v>
          </cell>
          <cell r="V961" t="b">
            <v>0</v>
          </cell>
          <cell r="W961" t="str">
            <v>Accounting And Contracts</v>
          </cell>
          <cell r="X961">
            <v>0</v>
          </cell>
          <cell r="Y961">
            <v>2619032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 t="str">
            <v>30</v>
          </cell>
          <cell r="AH961" t="str">
            <v>CM</v>
          </cell>
          <cell r="AI961" t="str">
            <v>FullyF</v>
          </cell>
          <cell r="AJ961" t="str">
            <v>FF</v>
          </cell>
        </row>
        <row r="962">
          <cell r="A962" t="str">
            <v>0023261</v>
          </cell>
          <cell r="D962" t="str">
            <v>OML/KBT MINOR RENOVATIONS</v>
          </cell>
          <cell r="E962">
            <v>34881</v>
          </cell>
          <cell r="F962">
            <v>34911</v>
          </cell>
          <cell r="G962">
            <v>34911</v>
          </cell>
          <cell r="I962">
            <v>34894</v>
          </cell>
          <cell r="J962">
            <v>52981</v>
          </cell>
          <cell r="K962">
            <v>52980</v>
          </cell>
          <cell r="L962">
            <v>52980</v>
          </cell>
          <cell r="M962">
            <v>52980.5</v>
          </cell>
          <cell r="N962">
            <v>0</v>
          </cell>
          <cell r="O962">
            <v>200506</v>
          </cell>
          <cell r="P962">
            <v>52980</v>
          </cell>
          <cell r="Q962" t="str">
            <v>04</v>
          </cell>
          <cell r="R962" t="str">
            <v>Academic Space: Science</v>
          </cell>
          <cell r="T962" t="b">
            <v>1</v>
          </cell>
          <cell r="U962" t="b">
            <v>1</v>
          </cell>
          <cell r="V962" t="b">
            <v>0</v>
          </cell>
          <cell r="W962" t="str">
            <v>FIN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I962" t="str">
            <v>Tomb</v>
          </cell>
          <cell r="AJ962" t="str">
            <v>T</v>
          </cell>
        </row>
        <row r="963">
          <cell r="A963" t="str">
            <v>0023262</v>
          </cell>
          <cell r="B963" t="str">
            <v>F95070101</v>
          </cell>
          <cell r="C963" t="str">
            <v>95070101</v>
          </cell>
          <cell r="D963" t="str">
            <v>OML LIGHTING ENERGY CONSERVATION RETROFIT</v>
          </cell>
          <cell r="E963">
            <v>34881</v>
          </cell>
          <cell r="F963">
            <v>35703</v>
          </cell>
          <cell r="G963">
            <v>35034</v>
          </cell>
          <cell r="I963">
            <v>37597</v>
          </cell>
          <cell r="J963">
            <v>78830</v>
          </cell>
          <cell r="K963">
            <v>78830</v>
          </cell>
          <cell r="L963">
            <v>78830</v>
          </cell>
          <cell r="M963">
            <v>0</v>
          </cell>
          <cell r="N963">
            <v>78830</v>
          </cell>
          <cell r="O963">
            <v>200506</v>
          </cell>
          <cell r="P963">
            <v>78830</v>
          </cell>
          <cell r="Q963" t="str">
            <v>25</v>
          </cell>
          <cell r="R963" t="str">
            <v>Biological and Physical Sciences</v>
          </cell>
          <cell r="T963" t="b">
            <v>0</v>
          </cell>
          <cell r="U963" t="b">
            <v>1</v>
          </cell>
          <cell r="V963" t="b">
            <v>0</v>
          </cell>
          <cell r="W963" t="str">
            <v>Accounting And Contracts</v>
          </cell>
          <cell r="X963">
            <v>0</v>
          </cell>
          <cell r="Y963">
            <v>78830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 t="str">
            <v>30</v>
          </cell>
          <cell r="AH963" t="str">
            <v>CM</v>
          </cell>
          <cell r="AI963" t="str">
            <v>FullyF</v>
          </cell>
          <cell r="AJ963" t="str">
            <v>FF</v>
          </cell>
        </row>
        <row r="964">
          <cell r="A964" t="str">
            <v>0023263</v>
          </cell>
          <cell r="B964" t="str">
            <v>F95070102</v>
          </cell>
          <cell r="C964" t="str">
            <v>95070102</v>
          </cell>
          <cell r="D964" t="str">
            <v>SSS LIGHTING ENERGY CONSERVATION RETROFIT</v>
          </cell>
          <cell r="E964">
            <v>34881</v>
          </cell>
          <cell r="G964">
            <v>35034</v>
          </cell>
          <cell r="I964">
            <v>37597</v>
          </cell>
          <cell r="J964">
            <v>76278</v>
          </cell>
          <cell r="K964">
            <v>76278</v>
          </cell>
          <cell r="L964">
            <v>76278</v>
          </cell>
          <cell r="M964">
            <v>14815</v>
          </cell>
          <cell r="N964">
            <v>61463</v>
          </cell>
          <cell r="O964">
            <v>200506</v>
          </cell>
          <cell r="P964">
            <v>76278</v>
          </cell>
          <cell r="Q964" t="str">
            <v>22</v>
          </cell>
          <cell r="R964" t="str">
            <v>Soc Sci</v>
          </cell>
          <cell r="T964" t="b">
            <v>0</v>
          </cell>
          <cell r="U964" t="b">
            <v>1</v>
          </cell>
          <cell r="V964" t="b">
            <v>0</v>
          </cell>
          <cell r="W964" t="str">
            <v>Accounting And Contracts</v>
          </cell>
          <cell r="X964">
            <v>0</v>
          </cell>
          <cell r="Y964">
            <v>61463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 t="str">
            <v>30</v>
          </cell>
          <cell r="AH964" t="str">
            <v>CM</v>
          </cell>
          <cell r="AI964" t="str">
            <v>FullyF</v>
          </cell>
          <cell r="AJ964" t="str">
            <v>FF</v>
          </cell>
        </row>
        <row r="965">
          <cell r="A965" t="str">
            <v>0023264</v>
          </cell>
          <cell r="B965" t="str">
            <v>F95050103</v>
          </cell>
          <cell r="C965" t="str">
            <v>95050103</v>
          </cell>
          <cell r="D965" t="str">
            <v>CRAF FY96</v>
          </cell>
          <cell r="E965">
            <v>34820</v>
          </cell>
          <cell r="G965">
            <v>35430</v>
          </cell>
          <cell r="I965">
            <v>37593</v>
          </cell>
          <cell r="J965">
            <v>2690958</v>
          </cell>
          <cell r="K965">
            <v>2690958</v>
          </cell>
          <cell r="L965">
            <v>2690958</v>
          </cell>
          <cell r="M965">
            <v>2120305.21</v>
          </cell>
          <cell r="N965">
            <v>570653</v>
          </cell>
          <cell r="O965">
            <v>200506</v>
          </cell>
          <cell r="P965">
            <v>2690958</v>
          </cell>
          <cell r="Q965" t="str">
            <v>25</v>
          </cell>
          <cell r="R965" t="str">
            <v>Biological and Physical Sciences</v>
          </cell>
          <cell r="S965" t="str">
            <v>OTHER FACILITIES</v>
          </cell>
          <cell r="T965" t="b">
            <v>0</v>
          </cell>
          <cell r="U965" t="b">
            <v>1</v>
          </cell>
          <cell r="V965" t="b">
            <v>0</v>
          </cell>
          <cell r="W965" t="str">
            <v>Accounting And Contracts</v>
          </cell>
          <cell r="X965">
            <v>570653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I965" t="str">
            <v>Tomb</v>
          </cell>
          <cell r="AJ965" t="str">
            <v>T</v>
          </cell>
        </row>
        <row r="966">
          <cell r="A966" t="str">
            <v>0023265</v>
          </cell>
          <cell r="B966" t="str">
            <v>P95071704</v>
          </cell>
          <cell r="C966" t="str">
            <v>95071704</v>
          </cell>
          <cell r="D966" t="str">
            <v>PROSPECT 285 RENOVATION</v>
          </cell>
          <cell r="E966">
            <v>34881</v>
          </cell>
          <cell r="G966">
            <v>35247</v>
          </cell>
          <cell r="I966">
            <v>36290</v>
          </cell>
          <cell r="J966">
            <v>566639</v>
          </cell>
          <cell r="K966">
            <v>566639</v>
          </cell>
          <cell r="L966">
            <v>566639</v>
          </cell>
          <cell r="M966">
            <v>3878</v>
          </cell>
          <cell r="N966">
            <v>562761</v>
          </cell>
          <cell r="O966">
            <v>200506</v>
          </cell>
          <cell r="P966">
            <v>566639</v>
          </cell>
          <cell r="Q966" t="str">
            <v>31</v>
          </cell>
          <cell r="R966" t="str">
            <v>Self-sup Forestry</v>
          </cell>
          <cell r="T966" t="b">
            <v>0</v>
          </cell>
          <cell r="U966" t="b">
            <v>1</v>
          </cell>
          <cell r="V966" t="b">
            <v>0</v>
          </cell>
          <cell r="W966" t="str">
            <v>Accounting And Contracts</v>
          </cell>
          <cell r="X966">
            <v>0</v>
          </cell>
          <cell r="Y966">
            <v>562761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 t="str">
            <v>30</v>
          </cell>
          <cell r="AH966" t="str">
            <v>CM</v>
          </cell>
          <cell r="AI966" t="str">
            <v>FullyF</v>
          </cell>
          <cell r="AJ966" t="str">
            <v>FF</v>
          </cell>
        </row>
        <row r="967">
          <cell r="A967" t="str">
            <v>0023267</v>
          </cell>
          <cell r="B967" t="str">
            <v>F95080101</v>
          </cell>
          <cell r="C967" t="str">
            <v>95080101</v>
          </cell>
          <cell r="D967" t="str">
            <v>SOM CAFETERIA &amp; WOOLSEY ORGAN LIGHTING RETROF</v>
          </cell>
          <cell r="E967">
            <v>34912</v>
          </cell>
          <cell r="F967">
            <v>35611</v>
          </cell>
          <cell r="G967">
            <v>35034</v>
          </cell>
          <cell r="I967">
            <v>37597</v>
          </cell>
          <cell r="J967">
            <v>12990</v>
          </cell>
          <cell r="K967">
            <v>12989</v>
          </cell>
          <cell r="L967">
            <v>12989</v>
          </cell>
          <cell r="M967">
            <v>0</v>
          </cell>
          <cell r="N967">
            <v>12989</v>
          </cell>
          <cell r="O967">
            <v>200506</v>
          </cell>
          <cell r="P967">
            <v>12989</v>
          </cell>
          <cell r="Q967" t="str">
            <v>33</v>
          </cell>
          <cell r="R967" t="str">
            <v>Self-sup Management</v>
          </cell>
          <cell r="T967" t="b">
            <v>0</v>
          </cell>
          <cell r="U967" t="b">
            <v>1</v>
          </cell>
          <cell r="V967" t="b">
            <v>0</v>
          </cell>
          <cell r="W967" t="str">
            <v>Accounting And Contracts</v>
          </cell>
          <cell r="X967">
            <v>0</v>
          </cell>
          <cell r="Y967">
            <v>12990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 t="str">
            <v>30</v>
          </cell>
          <cell r="AH967" t="str">
            <v>CM</v>
          </cell>
          <cell r="AI967" t="str">
            <v>FullyF</v>
          </cell>
          <cell r="AJ967" t="str">
            <v>FF</v>
          </cell>
        </row>
        <row r="968">
          <cell r="A968" t="str">
            <v>0023268</v>
          </cell>
          <cell r="D968" t="str">
            <v>APS BILLING SYSTEM</v>
          </cell>
          <cell r="E968">
            <v>34851</v>
          </cell>
          <cell r="F968">
            <v>35155</v>
          </cell>
          <cell r="G968">
            <v>35155</v>
          </cell>
          <cell r="I968">
            <v>36103</v>
          </cell>
          <cell r="J968">
            <v>4204904</v>
          </cell>
          <cell r="K968">
            <v>4204904</v>
          </cell>
          <cell r="L968">
            <v>4204904</v>
          </cell>
          <cell r="M968">
            <v>0</v>
          </cell>
          <cell r="N968">
            <v>4204904</v>
          </cell>
          <cell r="O968">
            <v>200506</v>
          </cell>
          <cell r="P968">
            <v>4204904</v>
          </cell>
          <cell r="Q968" t="str">
            <v>08</v>
          </cell>
          <cell r="R968" t="str">
            <v>Medicine</v>
          </cell>
          <cell r="T968" t="b">
            <v>1</v>
          </cell>
          <cell r="U968" t="b">
            <v>1</v>
          </cell>
          <cell r="V968" t="b">
            <v>1</v>
          </cell>
          <cell r="W968" t="str">
            <v>MED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I968" t="str">
            <v>Tomb</v>
          </cell>
          <cell r="AJ968" t="str">
            <v>T</v>
          </cell>
        </row>
        <row r="969">
          <cell r="A969" t="str">
            <v>0023269</v>
          </cell>
          <cell r="B969" t="str">
            <v>F95060103</v>
          </cell>
          <cell r="C969" t="str">
            <v>95060103</v>
          </cell>
          <cell r="D969" t="str">
            <v>MEDICAL MPAC</v>
          </cell>
          <cell r="E969">
            <v>34851</v>
          </cell>
          <cell r="F969">
            <v>37652</v>
          </cell>
          <cell r="G969">
            <v>35217</v>
          </cell>
          <cell r="I969">
            <v>36103</v>
          </cell>
          <cell r="J969">
            <v>748857</v>
          </cell>
          <cell r="K969">
            <v>748857</v>
          </cell>
          <cell r="L969">
            <v>748857</v>
          </cell>
          <cell r="M969">
            <v>748856.52</v>
          </cell>
          <cell r="N969">
            <v>0</v>
          </cell>
          <cell r="O969">
            <v>200506</v>
          </cell>
          <cell r="P969">
            <v>748857</v>
          </cell>
          <cell r="Q969" t="str">
            <v>08</v>
          </cell>
          <cell r="R969" t="str">
            <v>Medicine</v>
          </cell>
          <cell r="T969" t="b">
            <v>0</v>
          </cell>
          <cell r="U969" t="b">
            <v>1</v>
          </cell>
          <cell r="V969" t="b">
            <v>0</v>
          </cell>
          <cell r="W969" t="str">
            <v>Asset Management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I969" t="str">
            <v>Tomb</v>
          </cell>
          <cell r="AJ969" t="str">
            <v>T</v>
          </cell>
        </row>
        <row r="970">
          <cell r="A970" t="str">
            <v>0023270</v>
          </cell>
          <cell r="B970" t="str">
            <v>C95080101</v>
          </cell>
          <cell r="C970" t="str">
            <v>95080101</v>
          </cell>
          <cell r="D970" t="str">
            <v>ATHLETICS TORO REELMASTER 4500</v>
          </cell>
          <cell r="E970">
            <v>34912</v>
          </cell>
          <cell r="F970">
            <v>35124</v>
          </cell>
          <cell r="G970">
            <v>35096</v>
          </cell>
          <cell r="I970">
            <v>34922</v>
          </cell>
          <cell r="J970">
            <v>39992</v>
          </cell>
          <cell r="K970">
            <v>39992</v>
          </cell>
          <cell r="L970">
            <v>39992</v>
          </cell>
          <cell r="M970">
            <v>0</v>
          </cell>
          <cell r="N970">
            <v>39992</v>
          </cell>
          <cell r="O970">
            <v>200506</v>
          </cell>
          <cell r="P970">
            <v>39992</v>
          </cell>
          <cell r="Q970" t="str">
            <v>10</v>
          </cell>
          <cell r="R970" t="str">
            <v>Athletics</v>
          </cell>
          <cell r="T970" t="b">
            <v>1</v>
          </cell>
          <cell r="U970" t="b">
            <v>1</v>
          </cell>
          <cell r="V970" t="b">
            <v>0</v>
          </cell>
          <cell r="W970" t="str">
            <v>Finance-General Administration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I970" t="str">
            <v>Tomb</v>
          </cell>
          <cell r="AJ970" t="str">
            <v>T</v>
          </cell>
        </row>
        <row r="971">
          <cell r="A971" t="str">
            <v>0023271</v>
          </cell>
          <cell r="B971" t="str">
            <v>C95080102</v>
          </cell>
          <cell r="C971" t="str">
            <v>95080102</v>
          </cell>
          <cell r="D971" t="str">
            <v>DRAMA SCHOOL WORKSTATIONS</v>
          </cell>
          <cell r="E971">
            <v>34912</v>
          </cell>
          <cell r="F971">
            <v>35124</v>
          </cell>
          <cell r="G971">
            <v>34943</v>
          </cell>
          <cell r="I971">
            <v>36012</v>
          </cell>
          <cell r="J971">
            <v>21762</v>
          </cell>
          <cell r="K971">
            <v>21762</v>
          </cell>
          <cell r="L971">
            <v>21762</v>
          </cell>
          <cell r="M971">
            <v>0</v>
          </cell>
          <cell r="N971">
            <v>21762</v>
          </cell>
          <cell r="O971">
            <v>200506</v>
          </cell>
          <cell r="P971">
            <v>21762</v>
          </cell>
          <cell r="Q971" t="str">
            <v>07</v>
          </cell>
          <cell r="R971" t="str">
            <v>Classrooms</v>
          </cell>
          <cell r="T971" t="b">
            <v>1</v>
          </cell>
          <cell r="U971" t="b">
            <v>1</v>
          </cell>
          <cell r="V971" t="b">
            <v>0</v>
          </cell>
          <cell r="W971" t="str">
            <v>Finance-General Administration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I971" t="str">
            <v>Tomb</v>
          </cell>
          <cell r="AJ971" t="str">
            <v>T</v>
          </cell>
        </row>
        <row r="972">
          <cell r="A972" t="str">
            <v>0023272</v>
          </cell>
          <cell r="B972" t="str">
            <v>F95010101</v>
          </cell>
          <cell r="C972" t="str">
            <v>95010101</v>
          </cell>
          <cell r="D972" t="str">
            <v>HILLHOUSE 1 LIGHTING RETROFIT</v>
          </cell>
          <cell r="E972">
            <v>34700</v>
          </cell>
          <cell r="G972">
            <v>35582</v>
          </cell>
          <cell r="I972">
            <v>37597</v>
          </cell>
          <cell r="J972">
            <v>13613</v>
          </cell>
          <cell r="K972">
            <v>13613</v>
          </cell>
          <cell r="L972">
            <v>13613</v>
          </cell>
          <cell r="M972">
            <v>1212</v>
          </cell>
          <cell r="N972">
            <v>12401</v>
          </cell>
          <cell r="O972">
            <v>200506</v>
          </cell>
          <cell r="P972">
            <v>13613</v>
          </cell>
          <cell r="Q972" t="str">
            <v>61</v>
          </cell>
          <cell r="R972" t="str">
            <v>Admin&amp;Other Other</v>
          </cell>
          <cell r="T972" t="b">
            <v>0</v>
          </cell>
          <cell r="U972" t="b">
            <v>1</v>
          </cell>
          <cell r="V972" t="b">
            <v>0</v>
          </cell>
          <cell r="W972" t="str">
            <v>Accounting And Contracts</v>
          </cell>
          <cell r="X972">
            <v>0</v>
          </cell>
          <cell r="Y972">
            <v>12401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 t="str">
            <v>30</v>
          </cell>
          <cell r="AH972" t="str">
            <v>CM</v>
          </cell>
          <cell r="AI972" t="str">
            <v>FullyF</v>
          </cell>
          <cell r="AJ972" t="str">
            <v>FF</v>
          </cell>
        </row>
        <row r="973">
          <cell r="A973" t="str">
            <v>0023273</v>
          </cell>
          <cell r="B973" t="str">
            <v>F95080102</v>
          </cell>
          <cell r="C973" t="str">
            <v>95080102</v>
          </cell>
          <cell r="D973" t="str">
            <v>KIRTLAND HALL LIGHTING RETROFIT</v>
          </cell>
          <cell r="E973">
            <v>34912</v>
          </cell>
          <cell r="G973">
            <v>35431</v>
          </cell>
          <cell r="I973">
            <v>37597</v>
          </cell>
          <cell r="J973">
            <v>19282</v>
          </cell>
          <cell r="K973">
            <v>19282</v>
          </cell>
          <cell r="L973">
            <v>19282</v>
          </cell>
          <cell r="M973">
            <v>3164</v>
          </cell>
          <cell r="N973">
            <v>16118</v>
          </cell>
          <cell r="O973">
            <v>200506</v>
          </cell>
          <cell r="P973">
            <v>19282</v>
          </cell>
          <cell r="Q973" t="str">
            <v>22</v>
          </cell>
          <cell r="R973" t="str">
            <v>Soc Sci</v>
          </cell>
          <cell r="T973" t="b">
            <v>0</v>
          </cell>
          <cell r="U973" t="b">
            <v>1</v>
          </cell>
          <cell r="V973" t="b">
            <v>0</v>
          </cell>
          <cell r="W973" t="str">
            <v>Accounting And Contracts</v>
          </cell>
          <cell r="X973">
            <v>0</v>
          </cell>
          <cell r="Y973">
            <v>16118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 t="str">
            <v>30</v>
          </cell>
          <cell r="AH973" t="str">
            <v>CM</v>
          </cell>
          <cell r="AI973" t="str">
            <v>FullyF</v>
          </cell>
          <cell r="AJ973" t="str">
            <v>FF</v>
          </cell>
        </row>
        <row r="974">
          <cell r="A974" t="str">
            <v>0023274</v>
          </cell>
          <cell r="B974" t="str">
            <v>F95080103</v>
          </cell>
          <cell r="C974" t="str">
            <v>95080103</v>
          </cell>
          <cell r="D974" t="str">
            <v>DUNHAM HALL LIGHTING RETROFIT</v>
          </cell>
          <cell r="E974">
            <v>34912</v>
          </cell>
          <cell r="G974">
            <v>35217</v>
          </cell>
          <cell r="I974">
            <v>37597</v>
          </cell>
          <cell r="J974">
            <v>72115</v>
          </cell>
          <cell r="K974">
            <v>72115</v>
          </cell>
          <cell r="L974">
            <v>72115</v>
          </cell>
          <cell r="M974">
            <v>11637</v>
          </cell>
          <cell r="N974">
            <v>60478</v>
          </cell>
          <cell r="O974">
            <v>200506</v>
          </cell>
          <cell r="P974">
            <v>72115</v>
          </cell>
          <cell r="Q974" t="str">
            <v>24</v>
          </cell>
          <cell r="R974" t="str">
            <v>Eng&amp;ApplSci</v>
          </cell>
          <cell r="T974" t="b">
            <v>0</v>
          </cell>
          <cell r="U974" t="b">
            <v>1</v>
          </cell>
          <cell r="V974" t="b">
            <v>0</v>
          </cell>
          <cell r="W974" t="str">
            <v>Accounting And Contracts</v>
          </cell>
          <cell r="X974">
            <v>0</v>
          </cell>
          <cell r="Y974">
            <v>60478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 t="str">
            <v>30</v>
          </cell>
          <cell r="AH974" t="str">
            <v>CM</v>
          </cell>
          <cell r="AI974" t="str">
            <v>FullyF</v>
          </cell>
          <cell r="AJ974" t="str">
            <v>FF</v>
          </cell>
        </row>
        <row r="975">
          <cell r="A975" t="str">
            <v>0023275</v>
          </cell>
          <cell r="B975" t="str">
            <v>F95080104</v>
          </cell>
          <cell r="C975" t="str">
            <v>95080104</v>
          </cell>
          <cell r="D975" t="str">
            <v>LEET OLIVER LIGHTING RETROFIT</v>
          </cell>
          <cell r="E975">
            <v>34912</v>
          </cell>
          <cell r="G975">
            <v>35034</v>
          </cell>
          <cell r="I975">
            <v>37597</v>
          </cell>
          <cell r="J975">
            <v>26566</v>
          </cell>
          <cell r="K975">
            <v>26566</v>
          </cell>
          <cell r="L975">
            <v>26566</v>
          </cell>
          <cell r="M975">
            <v>3498</v>
          </cell>
          <cell r="N975">
            <v>23068</v>
          </cell>
          <cell r="O975">
            <v>200506</v>
          </cell>
          <cell r="P975">
            <v>26566</v>
          </cell>
          <cell r="Q975" t="str">
            <v>24</v>
          </cell>
          <cell r="R975" t="str">
            <v>Eng&amp;ApplSci</v>
          </cell>
          <cell r="T975" t="b">
            <v>0</v>
          </cell>
          <cell r="U975" t="b">
            <v>1</v>
          </cell>
          <cell r="V975" t="b">
            <v>0</v>
          </cell>
          <cell r="W975" t="str">
            <v>Accounting And Contracts</v>
          </cell>
          <cell r="X975">
            <v>0</v>
          </cell>
          <cell r="Y975">
            <v>23068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 t="str">
            <v>30</v>
          </cell>
          <cell r="AH975" t="str">
            <v>CM</v>
          </cell>
          <cell r="AI975" t="str">
            <v>FullyF</v>
          </cell>
          <cell r="AJ975" t="str">
            <v>FF</v>
          </cell>
        </row>
        <row r="976">
          <cell r="A976" t="str">
            <v>0023276</v>
          </cell>
          <cell r="B976" t="str">
            <v>C95080103</v>
          </cell>
          <cell r="C976" t="str">
            <v>95080103</v>
          </cell>
          <cell r="D976" t="str">
            <v>LAKE PLACE 96-98 PURCHASE</v>
          </cell>
          <cell r="E976">
            <v>34912</v>
          </cell>
          <cell r="F976">
            <v>35064</v>
          </cell>
          <cell r="G976">
            <v>34973</v>
          </cell>
          <cell r="I976">
            <v>34933</v>
          </cell>
          <cell r="J976">
            <v>500000</v>
          </cell>
          <cell r="K976">
            <v>500000</v>
          </cell>
          <cell r="L976">
            <v>500000</v>
          </cell>
          <cell r="M976">
            <v>0</v>
          </cell>
          <cell r="N976">
            <v>500000</v>
          </cell>
          <cell r="O976">
            <v>200506</v>
          </cell>
          <cell r="P976">
            <v>500000</v>
          </cell>
          <cell r="Q976" t="str">
            <v>70</v>
          </cell>
          <cell r="R976" t="str">
            <v>Residential - Graduate</v>
          </cell>
          <cell r="T976" t="b">
            <v>0</v>
          </cell>
          <cell r="U976" t="b">
            <v>1</v>
          </cell>
          <cell r="V976" t="b">
            <v>0</v>
          </cell>
          <cell r="W976" t="str">
            <v>Finance-General Administration</v>
          </cell>
          <cell r="X976">
            <v>0</v>
          </cell>
          <cell r="Y976">
            <v>500000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 t="str">
            <v>60</v>
          </cell>
          <cell r="AH976" t="str">
            <v>AC</v>
          </cell>
          <cell r="AI976" t="str">
            <v>FullyF</v>
          </cell>
          <cell r="AJ976" t="str">
            <v>FF</v>
          </cell>
        </row>
        <row r="977">
          <cell r="A977" t="str">
            <v>0023277</v>
          </cell>
          <cell r="B977" t="str">
            <v>P95081404</v>
          </cell>
          <cell r="C977" t="str">
            <v>95081404</v>
          </cell>
          <cell r="D977" t="str">
            <v>SILLIMAN COLLEGE FIRE PROTECTION</v>
          </cell>
          <cell r="E977">
            <v>34912</v>
          </cell>
          <cell r="F977">
            <v>35672</v>
          </cell>
          <cell r="G977">
            <v>35278</v>
          </cell>
          <cell r="I977">
            <v>37597</v>
          </cell>
          <cell r="J977">
            <v>4143845</v>
          </cell>
          <cell r="K977">
            <v>4143845</v>
          </cell>
          <cell r="L977">
            <v>4143845</v>
          </cell>
          <cell r="M977">
            <v>0</v>
          </cell>
          <cell r="N977">
            <v>4143845</v>
          </cell>
          <cell r="O977">
            <v>200506</v>
          </cell>
          <cell r="P977">
            <v>4143845</v>
          </cell>
          <cell r="Q977" t="str">
            <v>71</v>
          </cell>
          <cell r="R977" t="str">
            <v>Residential - Undergraduate</v>
          </cell>
          <cell r="S977" t="str">
            <v>RESIDENTIAL FACILITIES</v>
          </cell>
          <cell r="T977" t="b">
            <v>0</v>
          </cell>
          <cell r="U977" t="b">
            <v>1</v>
          </cell>
          <cell r="V977" t="b">
            <v>0</v>
          </cell>
          <cell r="W977" t="str">
            <v>Accounting And Contracts</v>
          </cell>
          <cell r="X977">
            <v>8851</v>
          </cell>
          <cell r="Y977">
            <v>4134994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 t="str">
            <v>10</v>
          </cell>
          <cell r="AH977" t="str">
            <v>CM</v>
          </cell>
          <cell r="AI977" t="str">
            <v>FullyF</v>
          </cell>
          <cell r="AJ977" t="str">
            <v>FF</v>
          </cell>
        </row>
        <row r="978">
          <cell r="A978" t="str">
            <v>0023278</v>
          </cell>
          <cell r="B978" t="str">
            <v>F95090101</v>
          </cell>
          <cell r="C978" t="str">
            <v>95090101</v>
          </cell>
          <cell r="D978" t="str">
            <v>WATSON HALL LIGHTING ENERGY CONSERVATION</v>
          </cell>
          <cell r="E978">
            <v>34943</v>
          </cell>
          <cell r="G978">
            <v>35034</v>
          </cell>
          <cell r="I978">
            <v>37597</v>
          </cell>
          <cell r="J978">
            <v>61566</v>
          </cell>
          <cell r="K978">
            <v>61566</v>
          </cell>
          <cell r="L978">
            <v>61566</v>
          </cell>
          <cell r="M978">
            <v>18577</v>
          </cell>
          <cell r="N978">
            <v>42989</v>
          </cell>
          <cell r="O978">
            <v>200506</v>
          </cell>
          <cell r="P978">
            <v>61566</v>
          </cell>
          <cell r="Q978" t="str">
            <v>20</v>
          </cell>
          <cell r="R978" t="str">
            <v>Humanities</v>
          </cell>
          <cell r="T978" t="b">
            <v>0</v>
          </cell>
          <cell r="U978" t="b">
            <v>1</v>
          </cell>
          <cell r="V978" t="b">
            <v>0</v>
          </cell>
          <cell r="W978" t="str">
            <v>Accounting And Contracts</v>
          </cell>
          <cell r="X978">
            <v>0</v>
          </cell>
          <cell r="Y978">
            <v>42989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 t="str">
            <v>30</v>
          </cell>
          <cell r="AH978" t="str">
            <v>CM</v>
          </cell>
          <cell r="AI978" t="str">
            <v>FullyF</v>
          </cell>
          <cell r="AJ978" t="str">
            <v>FF</v>
          </cell>
        </row>
        <row r="979">
          <cell r="A979" t="str">
            <v>0023279</v>
          </cell>
          <cell r="B979" t="str">
            <v>P95091105</v>
          </cell>
          <cell r="C979" t="str">
            <v>95091105</v>
          </cell>
          <cell r="D979" t="str">
            <v>YPB ACCESS &amp; INTERIOR FINISH UPGRADES</v>
          </cell>
          <cell r="E979">
            <v>34943</v>
          </cell>
          <cell r="F979">
            <v>35734</v>
          </cell>
          <cell r="G979">
            <v>35339</v>
          </cell>
          <cell r="I979">
            <v>37597</v>
          </cell>
          <cell r="J979">
            <v>418839</v>
          </cell>
          <cell r="K979">
            <v>418839</v>
          </cell>
          <cell r="L979">
            <v>418839</v>
          </cell>
          <cell r="M979">
            <v>0</v>
          </cell>
          <cell r="N979">
            <v>418839</v>
          </cell>
          <cell r="O979">
            <v>200506</v>
          </cell>
          <cell r="P979">
            <v>418839</v>
          </cell>
          <cell r="Q979" t="str">
            <v>80</v>
          </cell>
          <cell r="R979" t="str">
            <v>Medicine</v>
          </cell>
          <cell r="S979" t="str">
            <v>MEDICAL CAMPUS</v>
          </cell>
          <cell r="T979" t="b">
            <v>0</v>
          </cell>
          <cell r="U979" t="b">
            <v>1</v>
          </cell>
          <cell r="V979" t="b">
            <v>0</v>
          </cell>
          <cell r="W979" t="str">
            <v>Asset Management</v>
          </cell>
          <cell r="X979">
            <v>1332</v>
          </cell>
          <cell r="Y979">
            <v>417507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 t="str">
            <v>30</v>
          </cell>
          <cell r="AH979" t="str">
            <v>CM</v>
          </cell>
          <cell r="AI979" t="str">
            <v>FullyF</v>
          </cell>
          <cell r="AJ979" t="str">
            <v>FF</v>
          </cell>
        </row>
        <row r="980">
          <cell r="A980" t="str">
            <v>0023281</v>
          </cell>
          <cell r="B980" t="str">
            <v>F95090102</v>
          </cell>
          <cell r="C980" t="str">
            <v>95090102</v>
          </cell>
          <cell r="D980" t="str">
            <v>URBAN HALL LIGHTING RETROFIT</v>
          </cell>
          <cell r="E980">
            <v>34943</v>
          </cell>
          <cell r="F980">
            <v>35399</v>
          </cell>
          <cell r="G980">
            <v>35217</v>
          </cell>
          <cell r="I980">
            <v>37597</v>
          </cell>
          <cell r="J980">
            <v>37060</v>
          </cell>
          <cell r="K980">
            <v>37060</v>
          </cell>
          <cell r="L980">
            <v>37060</v>
          </cell>
          <cell r="M980">
            <v>0</v>
          </cell>
          <cell r="N980">
            <v>37060</v>
          </cell>
          <cell r="O980">
            <v>200506</v>
          </cell>
          <cell r="P980">
            <v>37060</v>
          </cell>
          <cell r="Q980" t="str">
            <v>20</v>
          </cell>
          <cell r="R980" t="str">
            <v>Humanities</v>
          </cell>
          <cell r="T980" t="b">
            <v>0</v>
          </cell>
          <cell r="U980" t="b">
            <v>1</v>
          </cell>
          <cell r="V980" t="b">
            <v>0</v>
          </cell>
          <cell r="W980" t="str">
            <v>Accounting And Contracts</v>
          </cell>
          <cell r="X980">
            <v>0</v>
          </cell>
          <cell r="Y980">
            <v>37060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 t="str">
            <v>30</v>
          </cell>
          <cell r="AH980" t="str">
            <v>CM</v>
          </cell>
          <cell r="AI980" t="str">
            <v>FullyF</v>
          </cell>
          <cell r="AJ980" t="str">
            <v>FF</v>
          </cell>
        </row>
        <row r="981">
          <cell r="A981" t="str">
            <v>0023282</v>
          </cell>
          <cell r="B981" t="str">
            <v>P95092506</v>
          </cell>
          <cell r="C981" t="str">
            <v>95092506</v>
          </cell>
          <cell r="D981" t="str">
            <v>GIBBS LIGHTING ENERGY CONSERVATION RETROFIT</v>
          </cell>
          <cell r="E981">
            <v>34943</v>
          </cell>
          <cell r="F981">
            <v>35520</v>
          </cell>
          <cell r="G981">
            <v>35309</v>
          </cell>
          <cell r="I981">
            <v>37597</v>
          </cell>
          <cell r="J981">
            <v>149219</v>
          </cell>
          <cell r="K981">
            <v>149219</v>
          </cell>
          <cell r="L981">
            <v>149219</v>
          </cell>
          <cell r="M981">
            <v>0</v>
          </cell>
          <cell r="N981">
            <v>149219</v>
          </cell>
          <cell r="O981">
            <v>200506</v>
          </cell>
          <cell r="P981">
            <v>149219</v>
          </cell>
          <cell r="Q981" t="str">
            <v>25</v>
          </cell>
          <cell r="R981" t="str">
            <v>Biological and Physical Sciences</v>
          </cell>
          <cell r="T981" t="b">
            <v>0</v>
          </cell>
          <cell r="U981" t="b">
            <v>1</v>
          </cell>
          <cell r="V981" t="b">
            <v>0</v>
          </cell>
          <cell r="W981" t="str">
            <v>Accounting And Contracts</v>
          </cell>
          <cell r="X981">
            <v>0</v>
          </cell>
          <cell r="Y981">
            <v>149219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 t="str">
            <v>30</v>
          </cell>
          <cell r="AH981" t="str">
            <v>CM</v>
          </cell>
          <cell r="AI981" t="str">
            <v>FullyF</v>
          </cell>
          <cell r="AJ981" t="str">
            <v>FF</v>
          </cell>
        </row>
        <row r="982">
          <cell r="A982" t="str">
            <v>0023283</v>
          </cell>
          <cell r="B982" t="str">
            <v>F95090103</v>
          </cell>
          <cell r="C982" t="str">
            <v>95090103</v>
          </cell>
          <cell r="D982" t="str">
            <v>CHURCH 246 LIGHTING ENERGY CONSERVATION</v>
          </cell>
          <cell r="E982">
            <v>34943</v>
          </cell>
          <cell r="F982">
            <v>35520</v>
          </cell>
          <cell r="G982">
            <v>35309</v>
          </cell>
          <cell r="I982">
            <v>36248</v>
          </cell>
          <cell r="J982">
            <v>53641</v>
          </cell>
          <cell r="K982">
            <v>53641</v>
          </cell>
          <cell r="L982">
            <v>53641</v>
          </cell>
          <cell r="M982">
            <v>0</v>
          </cell>
          <cell r="N982">
            <v>53641</v>
          </cell>
          <cell r="O982">
            <v>200506</v>
          </cell>
          <cell r="P982">
            <v>53641</v>
          </cell>
          <cell r="Q982" t="str">
            <v>60</v>
          </cell>
          <cell r="R982" t="str">
            <v>Admin&amp;Other Administration</v>
          </cell>
          <cell r="T982" t="b">
            <v>0</v>
          </cell>
          <cell r="U982" t="b">
            <v>1</v>
          </cell>
          <cell r="V982" t="b">
            <v>0</v>
          </cell>
          <cell r="W982" t="str">
            <v>Accounting And Contracts</v>
          </cell>
          <cell r="X982">
            <v>0</v>
          </cell>
          <cell r="Y982">
            <v>53641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 t="str">
            <v>30</v>
          </cell>
          <cell r="AH982" t="str">
            <v>CM</v>
          </cell>
          <cell r="AI982" t="str">
            <v>FullyF</v>
          </cell>
          <cell r="AJ982" t="str">
            <v>FF</v>
          </cell>
        </row>
        <row r="983">
          <cell r="A983" t="str">
            <v>0023284</v>
          </cell>
          <cell r="B983" t="str">
            <v>C95100101</v>
          </cell>
          <cell r="C983" t="str">
            <v>95100101</v>
          </cell>
          <cell r="D983" t="str">
            <v>MANSFIELD 79-81 PURCHASE</v>
          </cell>
          <cell r="E983">
            <v>34973</v>
          </cell>
          <cell r="F983">
            <v>35065</v>
          </cell>
          <cell r="G983">
            <v>35004</v>
          </cell>
          <cell r="I983">
            <v>37597</v>
          </cell>
          <cell r="J983">
            <v>81680</v>
          </cell>
          <cell r="K983">
            <v>81680</v>
          </cell>
          <cell r="L983">
            <v>81680</v>
          </cell>
          <cell r="M983">
            <v>0</v>
          </cell>
          <cell r="N983">
            <v>81680</v>
          </cell>
          <cell r="O983">
            <v>200506</v>
          </cell>
          <cell r="P983">
            <v>81680</v>
          </cell>
          <cell r="Q983" t="str">
            <v>70</v>
          </cell>
          <cell r="R983" t="str">
            <v>Residential - Graduate</v>
          </cell>
          <cell r="T983" t="b">
            <v>0</v>
          </cell>
          <cell r="U983" t="b">
            <v>1</v>
          </cell>
          <cell r="V983" t="b">
            <v>0</v>
          </cell>
          <cell r="W983" t="str">
            <v>Finance-General Administration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 t="str">
            <v>60</v>
          </cell>
          <cell r="AH983" t="str">
            <v>AC</v>
          </cell>
          <cell r="AI983" t="str">
            <v>FullyF</v>
          </cell>
          <cell r="AJ983" t="str">
            <v>FF</v>
          </cell>
        </row>
        <row r="984">
          <cell r="A984" t="str">
            <v>0023285</v>
          </cell>
          <cell r="B984" t="str">
            <v>F95100101</v>
          </cell>
          <cell r="C984" t="str">
            <v>95100101</v>
          </cell>
          <cell r="D984" t="str">
            <v>BREWSTER HALL LIGHTING RETROFIT</v>
          </cell>
          <cell r="E984">
            <v>34973</v>
          </cell>
          <cell r="F984">
            <v>35850</v>
          </cell>
          <cell r="G984">
            <v>35855</v>
          </cell>
          <cell r="I984">
            <v>37597</v>
          </cell>
          <cell r="J984">
            <v>26823</v>
          </cell>
          <cell r="K984">
            <v>26823</v>
          </cell>
          <cell r="L984">
            <v>26823</v>
          </cell>
          <cell r="M984">
            <v>0</v>
          </cell>
          <cell r="N984">
            <v>26823</v>
          </cell>
          <cell r="O984">
            <v>200506</v>
          </cell>
          <cell r="P984">
            <v>26823</v>
          </cell>
          <cell r="Q984" t="str">
            <v>20</v>
          </cell>
          <cell r="R984" t="str">
            <v>Humanities</v>
          </cell>
          <cell r="T984" t="b">
            <v>0</v>
          </cell>
          <cell r="U984" t="b">
            <v>1</v>
          </cell>
          <cell r="V984" t="b">
            <v>0</v>
          </cell>
          <cell r="W984" t="str">
            <v>Accounting And Contracts</v>
          </cell>
          <cell r="X984">
            <v>0</v>
          </cell>
          <cell r="Y984">
            <v>26823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 t="str">
            <v>30</v>
          </cell>
          <cell r="AH984" t="str">
            <v>CM</v>
          </cell>
          <cell r="AI984" t="str">
            <v>FullyF</v>
          </cell>
          <cell r="AJ984" t="str">
            <v>FF</v>
          </cell>
        </row>
        <row r="985">
          <cell r="A985" t="str">
            <v>0023286</v>
          </cell>
          <cell r="B985" t="str">
            <v>F95100102</v>
          </cell>
          <cell r="C985" t="str">
            <v>95100102</v>
          </cell>
          <cell r="D985" t="str">
            <v>SLOANE PHYSICS LIGHTING RETROFIT</v>
          </cell>
          <cell r="E985">
            <v>34973</v>
          </cell>
          <cell r="F985">
            <v>35246</v>
          </cell>
          <cell r="G985">
            <v>35309</v>
          </cell>
          <cell r="I985">
            <v>37597</v>
          </cell>
          <cell r="J985">
            <v>47724</v>
          </cell>
          <cell r="K985">
            <v>47724</v>
          </cell>
          <cell r="L985">
            <v>47724</v>
          </cell>
          <cell r="M985">
            <v>0</v>
          </cell>
          <cell r="N985">
            <v>47724</v>
          </cell>
          <cell r="O985">
            <v>200506</v>
          </cell>
          <cell r="P985">
            <v>47724</v>
          </cell>
          <cell r="Q985" t="str">
            <v>25</v>
          </cell>
          <cell r="R985" t="str">
            <v>Biological and Physical Sciences</v>
          </cell>
          <cell r="T985" t="b">
            <v>0</v>
          </cell>
          <cell r="U985" t="b">
            <v>1</v>
          </cell>
          <cell r="V985" t="b">
            <v>0</v>
          </cell>
          <cell r="W985" t="str">
            <v>Accounting And Contracts</v>
          </cell>
          <cell r="X985">
            <v>0</v>
          </cell>
          <cell r="Y985">
            <v>47724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 t="str">
            <v>30</v>
          </cell>
          <cell r="AH985" t="str">
            <v>CM</v>
          </cell>
          <cell r="AI985" t="str">
            <v>FullyF</v>
          </cell>
          <cell r="AJ985" t="str">
            <v>FF</v>
          </cell>
        </row>
        <row r="986">
          <cell r="A986" t="str">
            <v>0023287</v>
          </cell>
          <cell r="B986" t="str">
            <v>P95100603</v>
          </cell>
          <cell r="C986" t="str">
            <v>95100603</v>
          </cell>
          <cell r="D986" t="str">
            <v>HILLHOUSE 30 BASEMENT &amp; HEATING RENOVATION</v>
          </cell>
          <cell r="E986">
            <v>34981</v>
          </cell>
          <cell r="G986">
            <v>35339</v>
          </cell>
          <cell r="I986">
            <v>37597</v>
          </cell>
          <cell r="J986">
            <v>260575</v>
          </cell>
          <cell r="K986">
            <v>260575</v>
          </cell>
          <cell r="L986">
            <v>260575</v>
          </cell>
          <cell r="M986">
            <v>44000</v>
          </cell>
          <cell r="N986">
            <v>216575</v>
          </cell>
          <cell r="O986">
            <v>200506</v>
          </cell>
          <cell r="P986">
            <v>260575</v>
          </cell>
          <cell r="Q986" t="str">
            <v>22</v>
          </cell>
          <cell r="R986" t="str">
            <v>Soc Sci</v>
          </cell>
          <cell r="T986" t="b">
            <v>0</v>
          </cell>
          <cell r="U986" t="b">
            <v>1</v>
          </cell>
          <cell r="V986" t="b">
            <v>0</v>
          </cell>
          <cell r="W986" t="str">
            <v>Accounting And Contracts</v>
          </cell>
          <cell r="X986">
            <v>0</v>
          </cell>
          <cell r="Y986">
            <v>216575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 t="str">
            <v>30</v>
          </cell>
          <cell r="AH986" t="str">
            <v>CM</v>
          </cell>
          <cell r="AI986" t="str">
            <v>FullyF</v>
          </cell>
          <cell r="AJ986" t="str">
            <v>FF</v>
          </cell>
        </row>
        <row r="987">
          <cell r="A987" t="str">
            <v>0023288</v>
          </cell>
          <cell r="B987" t="str">
            <v>P95100902</v>
          </cell>
          <cell r="C987" t="str">
            <v>95100902</v>
          </cell>
          <cell r="D987" t="str">
            <v>GOLF COURSE IRRIGATION SYSTEM REPLACEMENT</v>
          </cell>
          <cell r="E987">
            <v>34973</v>
          </cell>
          <cell r="G987">
            <v>35704</v>
          </cell>
          <cell r="I987">
            <v>37597</v>
          </cell>
          <cell r="J987">
            <v>705080</v>
          </cell>
          <cell r="K987">
            <v>705080</v>
          </cell>
          <cell r="L987">
            <v>705080</v>
          </cell>
          <cell r="M987">
            <v>97942</v>
          </cell>
          <cell r="N987">
            <v>607138</v>
          </cell>
          <cell r="O987">
            <v>200506</v>
          </cell>
          <cell r="P987">
            <v>705080</v>
          </cell>
          <cell r="Q987" t="str">
            <v>54</v>
          </cell>
          <cell r="R987" t="str">
            <v>Athletics</v>
          </cell>
          <cell r="T987" t="b">
            <v>0</v>
          </cell>
          <cell r="U987" t="b">
            <v>1</v>
          </cell>
          <cell r="V987" t="b">
            <v>0</v>
          </cell>
          <cell r="W987" t="str">
            <v>Accounting And Contracts</v>
          </cell>
          <cell r="X987">
            <v>0</v>
          </cell>
          <cell r="Y987">
            <v>607138</v>
          </cell>
          <cell r="Z987">
            <v>65200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 t="str">
            <v>20</v>
          </cell>
          <cell r="AH987" t="str">
            <v>PR</v>
          </cell>
          <cell r="AI987" t="str">
            <v>FullyF</v>
          </cell>
          <cell r="AJ987" t="str">
            <v>FF</v>
          </cell>
        </row>
        <row r="988">
          <cell r="A988" t="str">
            <v>0023289</v>
          </cell>
          <cell r="B988" t="str">
            <v>P95100905</v>
          </cell>
          <cell r="C988" t="str">
            <v>95100905</v>
          </cell>
          <cell r="D988" t="str">
            <v>SHM I-406 LABORATORY RENOVATION</v>
          </cell>
          <cell r="E988">
            <v>34973</v>
          </cell>
          <cell r="F988">
            <v>35696</v>
          </cell>
          <cell r="G988">
            <v>35309</v>
          </cell>
          <cell r="I988">
            <v>37597</v>
          </cell>
          <cell r="J988">
            <v>348041</v>
          </cell>
          <cell r="K988">
            <v>348041</v>
          </cell>
          <cell r="L988">
            <v>348041</v>
          </cell>
          <cell r="M988">
            <v>0</v>
          </cell>
          <cell r="N988">
            <v>348041</v>
          </cell>
          <cell r="O988">
            <v>200506</v>
          </cell>
          <cell r="P988">
            <v>348041</v>
          </cell>
          <cell r="Q988" t="str">
            <v>80</v>
          </cell>
          <cell r="R988" t="str">
            <v>Medicine</v>
          </cell>
          <cell r="S988" t="str">
            <v>MEDICAL CAMPUS</v>
          </cell>
          <cell r="T988" t="b">
            <v>0</v>
          </cell>
          <cell r="U988" t="b">
            <v>1</v>
          </cell>
          <cell r="V988" t="b">
            <v>0</v>
          </cell>
          <cell r="W988" t="str">
            <v>Asset Management</v>
          </cell>
          <cell r="X988">
            <v>1356</v>
          </cell>
          <cell r="Y988">
            <v>346685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 t="str">
            <v>20</v>
          </cell>
          <cell r="AH988" t="str">
            <v>PR</v>
          </cell>
          <cell r="AI988" t="str">
            <v>FullyF</v>
          </cell>
          <cell r="AJ988" t="str">
            <v>FF</v>
          </cell>
        </row>
        <row r="989">
          <cell r="A989" t="str">
            <v>0023290</v>
          </cell>
          <cell r="B989" t="str">
            <v>F95100103</v>
          </cell>
          <cell r="C989" t="str">
            <v>95100103</v>
          </cell>
          <cell r="D989" t="str">
            <v>PEABODY MUSEUM LIGHTING ENERGY RETROFIT</v>
          </cell>
          <cell r="E989">
            <v>34973</v>
          </cell>
          <cell r="F989">
            <v>35703</v>
          </cell>
          <cell r="G989">
            <v>35217</v>
          </cell>
          <cell r="I989">
            <v>37597</v>
          </cell>
          <cell r="J989">
            <v>96944</v>
          </cell>
          <cell r="K989">
            <v>96944</v>
          </cell>
          <cell r="L989">
            <v>96944</v>
          </cell>
          <cell r="M989">
            <v>0</v>
          </cell>
          <cell r="N989">
            <v>96944</v>
          </cell>
          <cell r="O989">
            <v>200506</v>
          </cell>
          <cell r="P989">
            <v>96944</v>
          </cell>
          <cell r="Q989" t="str">
            <v>42</v>
          </cell>
          <cell r="R989" t="str">
            <v>Mus&amp;Gall Peabody</v>
          </cell>
          <cell r="T989" t="b">
            <v>0</v>
          </cell>
          <cell r="U989" t="b">
            <v>1</v>
          </cell>
          <cell r="V989" t="b">
            <v>0</v>
          </cell>
          <cell r="W989" t="str">
            <v>Accounting And Contracts</v>
          </cell>
          <cell r="X989">
            <v>0</v>
          </cell>
          <cell r="Y989">
            <v>96944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 t="str">
            <v>30</v>
          </cell>
          <cell r="AH989" t="str">
            <v>CM</v>
          </cell>
          <cell r="AI989" t="str">
            <v>FullyF</v>
          </cell>
          <cell r="AJ989" t="str">
            <v>FF</v>
          </cell>
        </row>
        <row r="990">
          <cell r="A990" t="str">
            <v>0023291</v>
          </cell>
          <cell r="B990" t="str">
            <v>F95100104</v>
          </cell>
          <cell r="C990" t="str">
            <v>95100104</v>
          </cell>
          <cell r="D990" t="str">
            <v>SACHEM 70-80 LIGHTING RETROFIT</v>
          </cell>
          <cell r="E990">
            <v>34973</v>
          </cell>
          <cell r="F990">
            <v>35850</v>
          </cell>
          <cell r="G990">
            <v>35855</v>
          </cell>
          <cell r="I990">
            <v>37597</v>
          </cell>
          <cell r="J990">
            <v>26647</v>
          </cell>
          <cell r="K990">
            <v>26647</v>
          </cell>
          <cell r="L990">
            <v>26647</v>
          </cell>
          <cell r="M990">
            <v>0</v>
          </cell>
          <cell r="N990">
            <v>26647</v>
          </cell>
          <cell r="O990">
            <v>200506</v>
          </cell>
          <cell r="P990">
            <v>26647</v>
          </cell>
          <cell r="Q990" t="str">
            <v>22</v>
          </cell>
          <cell r="R990" t="str">
            <v>Soc Sci</v>
          </cell>
          <cell r="T990" t="b">
            <v>0</v>
          </cell>
          <cell r="U990" t="b">
            <v>1</v>
          </cell>
          <cell r="V990" t="b">
            <v>0</v>
          </cell>
          <cell r="W990" t="str">
            <v>Accounting And Contracts</v>
          </cell>
          <cell r="X990">
            <v>0</v>
          </cell>
          <cell r="Y990">
            <v>26647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 t="str">
            <v>30</v>
          </cell>
          <cell r="AH990" t="str">
            <v>CM</v>
          </cell>
          <cell r="AI990" t="str">
            <v>FullyF</v>
          </cell>
          <cell r="AJ990" t="str">
            <v>FF</v>
          </cell>
        </row>
        <row r="991">
          <cell r="A991" t="str">
            <v>0023292</v>
          </cell>
          <cell r="B991" t="str">
            <v>P95081403</v>
          </cell>
          <cell r="C991" t="str">
            <v>95081403</v>
          </cell>
          <cell r="D991" t="str">
            <v>UNDERGRAD BK/BR/SY/TD RESIDENTIAL FACILITIES</v>
          </cell>
          <cell r="E991">
            <v>34973</v>
          </cell>
          <cell r="G991">
            <v>36891</v>
          </cell>
          <cell r="I991">
            <v>37025</v>
          </cell>
          <cell r="J991">
            <v>798386</v>
          </cell>
          <cell r="K991">
            <v>798386</v>
          </cell>
          <cell r="L991">
            <v>798386</v>
          </cell>
          <cell r="M991">
            <v>798385.98</v>
          </cell>
          <cell r="N991">
            <v>0</v>
          </cell>
          <cell r="O991">
            <v>200506</v>
          </cell>
          <cell r="P991">
            <v>798386</v>
          </cell>
          <cell r="Q991" t="str">
            <v>71</v>
          </cell>
          <cell r="R991" t="str">
            <v>Residential - Undergraduate</v>
          </cell>
          <cell r="T991" t="b">
            <v>0</v>
          </cell>
          <cell r="U991" t="b">
            <v>1</v>
          </cell>
          <cell r="V991" t="b">
            <v>0</v>
          </cell>
          <cell r="W991" t="str">
            <v>Accounting And Contracts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 t="str">
            <v>20</v>
          </cell>
          <cell r="AH991" t="str">
            <v>PR</v>
          </cell>
          <cell r="AI991" t="str">
            <v>FullyF</v>
          </cell>
          <cell r="AJ991" t="str">
            <v>FF</v>
          </cell>
        </row>
        <row r="992">
          <cell r="A992" t="str">
            <v>0023293</v>
          </cell>
          <cell r="B992" t="str">
            <v>C95110101</v>
          </cell>
          <cell r="C992" t="str">
            <v>95110101</v>
          </cell>
          <cell r="D992" t="str">
            <v>PEABODY MUSEUM GRAPHICS SYSTEM</v>
          </cell>
          <cell r="E992">
            <v>35004</v>
          </cell>
          <cell r="F992">
            <v>35216</v>
          </cell>
          <cell r="G992">
            <v>35125</v>
          </cell>
          <cell r="I992">
            <v>35963</v>
          </cell>
          <cell r="J992">
            <v>7310</v>
          </cell>
          <cell r="K992">
            <v>7310</v>
          </cell>
          <cell r="L992">
            <v>7310</v>
          </cell>
          <cell r="M992">
            <v>0</v>
          </cell>
          <cell r="N992">
            <v>7310</v>
          </cell>
          <cell r="O992">
            <v>200506</v>
          </cell>
          <cell r="P992">
            <v>7310</v>
          </cell>
          <cell r="Q992" t="str">
            <v>12</v>
          </cell>
          <cell r="R992" t="str">
            <v>Administrative &amp; University-Wide</v>
          </cell>
          <cell r="T992" t="b">
            <v>1</v>
          </cell>
          <cell r="U992" t="b">
            <v>1</v>
          </cell>
          <cell r="V992" t="b">
            <v>0</v>
          </cell>
          <cell r="W992" t="str">
            <v>Finance-General Administration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I992" t="str">
            <v>Tomb</v>
          </cell>
          <cell r="AJ992" t="str">
            <v>T</v>
          </cell>
        </row>
        <row r="993">
          <cell r="A993" t="str">
            <v>0023294</v>
          </cell>
          <cell r="B993" t="str">
            <v>C95110102</v>
          </cell>
          <cell r="C993" t="str">
            <v>95110102</v>
          </cell>
          <cell r="D993" t="str">
            <v>BIOMEDICAL COMPUTING IBM RS6000 UPGRADE</v>
          </cell>
          <cell r="E993">
            <v>35004</v>
          </cell>
          <cell r="F993">
            <v>35216</v>
          </cell>
          <cell r="G993">
            <v>35186</v>
          </cell>
          <cell r="I993">
            <v>35018</v>
          </cell>
          <cell r="J993">
            <v>49610</v>
          </cell>
          <cell r="K993">
            <v>49610</v>
          </cell>
          <cell r="L993">
            <v>49610</v>
          </cell>
          <cell r="M993">
            <v>0</v>
          </cell>
          <cell r="N993">
            <v>49610</v>
          </cell>
          <cell r="O993">
            <v>200506</v>
          </cell>
          <cell r="P993">
            <v>49610</v>
          </cell>
          <cell r="Q993" t="str">
            <v>08</v>
          </cell>
          <cell r="R993" t="str">
            <v>Medicine</v>
          </cell>
          <cell r="T993" t="b">
            <v>1</v>
          </cell>
          <cell r="U993" t="b">
            <v>1</v>
          </cell>
          <cell r="V993" t="b">
            <v>0</v>
          </cell>
          <cell r="W993" t="str">
            <v>Finance-General Administration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I993" t="str">
            <v>Tomb</v>
          </cell>
          <cell r="AJ993" t="str">
            <v>T</v>
          </cell>
        </row>
        <row r="994">
          <cell r="A994" t="str">
            <v>0023295</v>
          </cell>
          <cell r="B994" t="str">
            <v>P95101101</v>
          </cell>
          <cell r="C994" t="str">
            <v>95101101</v>
          </cell>
          <cell r="D994" t="str">
            <v>PWG ADDITION &amp; RENOVATION PH I + SQUASH COURT</v>
          </cell>
          <cell r="E994">
            <v>35004</v>
          </cell>
          <cell r="G994">
            <v>36341</v>
          </cell>
          <cell r="I994">
            <v>37866</v>
          </cell>
          <cell r="J994">
            <v>37247499</v>
          </cell>
          <cell r="K994">
            <v>37247498.560000002</v>
          </cell>
          <cell r="L994">
            <v>37247498.560000002</v>
          </cell>
          <cell r="M994">
            <v>22737226.690000001</v>
          </cell>
          <cell r="N994">
            <v>14510272</v>
          </cell>
          <cell r="O994">
            <v>200506</v>
          </cell>
          <cell r="P994">
            <v>37247498.560000002</v>
          </cell>
          <cell r="Q994" t="str">
            <v>54</v>
          </cell>
          <cell r="R994" t="str">
            <v>Athletics</v>
          </cell>
          <cell r="S994" t="str">
            <v>ATHLETIC FACILITIES</v>
          </cell>
          <cell r="T994" t="b">
            <v>0</v>
          </cell>
          <cell r="U994" t="b">
            <v>1</v>
          </cell>
          <cell r="V994" t="b">
            <v>0</v>
          </cell>
          <cell r="W994" t="str">
            <v>Accounting And Contracts</v>
          </cell>
          <cell r="X994">
            <v>14510272</v>
          </cell>
          <cell r="Y994">
            <v>0</v>
          </cell>
          <cell r="Z994">
            <v>22737227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 t="str">
            <v>10</v>
          </cell>
          <cell r="AH994" t="str">
            <v>CR</v>
          </cell>
          <cell r="AI994" t="str">
            <v>FullyF</v>
          </cell>
          <cell r="AJ994" t="str">
            <v>FF</v>
          </cell>
        </row>
        <row r="995">
          <cell r="A995" t="str">
            <v>0023296</v>
          </cell>
          <cell r="B995" t="str">
            <v>P95111401</v>
          </cell>
          <cell r="C995" t="str">
            <v>95111401</v>
          </cell>
          <cell r="D995" t="str">
            <v>HGS ENTRY G ELEVATOR IMPROVEMENTS</v>
          </cell>
          <cell r="E995">
            <v>35004</v>
          </cell>
          <cell r="F995">
            <v>35703</v>
          </cell>
          <cell r="G995">
            <v>35400</v>
          </cell>
          <cell r="I995">
            <v>37597</v>
          </cell>
          <cell r="J995">
            <v>302940</v>
          </cell>
          <cell r="K995">
            <v>302940</v>
          </cell>
          <cell r="L995">
            <v>302940</v>
          </cell>
          <cell r="M995">
            <v>0</v>
          </cell>
          <cell r="N995">
            <v>302940</v>
          </cell>
          <cell r="O995">
            <v>200506</v>
          </cell>
          <cell r="P995">
            <v>302940</v>
          </cell>
          <cell r="Q995" t="str">
            <v>70</v>
          </cell>
          <cell r="R995" t="str">
            <v>Residential - Graduate</v>
          </cell>
          <cell r="T995" t="b">
            <v>0</v>
          </cell>
          <cell r="U995" t="b">
            <v>1</v>
          </cell>
          <cell r="V995" t="b">
            <v>0</v>
          </cell>
          <cell r="W995" t="str">
            <v>Accounting And Contracts</v>
          </cell>
          <cell r="X995">
            <v>0</v>
          </cell>
          <cell r="Y995">
            <v>302940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 t="str">
            <v>30</v>
          </cell>
          <cell r="AH995" t="str">
            <v>CM</v>
          </cell>
          <cell r="AI995" t="str">
            <v>FullyF</v>
          </cell>
          <cell r="AJ995" t="str">
            <v>FF</v>
          </cell>
        </row>
        <row r="996">
          <cell r="A996" t="str">
            <v>0023297</v>
          </cell>
          <cell r="B996" t="str">
            <v>P95111407</v>
          </cell>
          <cell r="C996" t="str">
            <v>95111407</v>
          </cell>
          <cell r="D996" t="str">
            <v>ESPLANADE APARTMENTS BATHROOM RENOVATION</v>
          </cell>
          <cell r="E996">
            <v>35004</v>
          </cell>
          <cell r="F996">
            <v>35885</v>
          </cell>
          <cell r="G996">
            <v>35765</v>
          </cell>
          <cell r="I996">
            <v>35919</v>
          </cell>
          <cell r="J996">
            <v>483430</v>
          </cell>
          <cell r="K996">
            <v>483430</v>
          </cell>
          <cell r="L996">
            <v>483430</v>
          </cell>
          <cell r="M996">
            <v>0</v>
          </cell>
          <cell r="N996">
            <v>483430</v>
          </cell>
          <cell r="O996">
            <v>200506</v>
          </cell>
          <cell r="P996">
            <v>483430</v>
          </cell>
          <cell r="Q996" t="str">
            <v>70</v>
          </cell>
          <cell r="R996" t="str">
            <v>Residential - Graduate</v>
          </cell>
          <cell r="T996" t="b">
            <v>0</v>
          </cell>
          <cell r="U996" t="b">
            <v>1</v>
          </cell>
          <cell r="V996" t="b">
            <v>0</v>
          </cell>
          <cell r="W996" t="str">
            <v>Accounting And Contracts</v>
          </cell>
          <cell r="X996">
            <v>0</v>
          </cell>
          <cell r="Y996">
            <v>483430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 t="str">
            <v>30</v>
          </cell>
          <cell r="AH996" t="str">
            <v>CM</v>
          </cell>
          <cell r="AI996" t="str">
            <v>FullyF</v>
          </cell>
          <cell r="AJ996" t="str">
            <v>FF</v>
          </cell>
        </row>
        <row r="997">
          <cell r="A997" t="str">
            <v>0023298</v>
          </cell>
          <cell r="B997" t="str">
            <v>P95062001</v>
          </cell>
          <cell r="C997" t="str">
            <v>95062001</v>
          </cell>
          <cell r="D997" t="str">
            <v>WALL 82-90 STRUCTURAL IMPROVEMENTS</v>
          </cell>
          <cell r="E997">
            <v>35004</v>
          </cell>
          <cell r="F997">
            <v>36160</v>
          </cell>
          <cell r="G997">
            <v>35765</v>
          </cell>
          <cell r="I997">
            <v>37597</v>
          </cell>
          <cell r="J997">
            <v>141515</v>
          </cell>
          <cell r="K997">
            <v>141515</v>
          </cell>
          <cell r="L997">
            <v>141515</v>
          </cell>
          <cell r="M997">
            <v>0</v>
          </cell>
          <cell r="N997">
            <v>141515</v>
          </cell>
          <cell r="O997">
            <v>200506</v>
          </cell>
          <cell r="P997">
            <v>141515</v>
          </cell>
          <cell r="Q997" t="str">
            <v>29</v>
          </cell>
          <cell r="R997" t="str">
            <v>Music</v>
          </cell>
          <cell r="T997" t="b">
            <v>0</v>
          </cell>
          <cell r="U997" t="b">
            <v>1</v>
          </cell>
          <cell r="V997" t="b">
            <v>0</v>
          </cell>
          <cell r="W997" t="str">
            <v>Accounting And Contracts</v>
          </cell>
          <cell r="X997">
            <v>0</v>
          </cell>
          <cell r="Y997">
            <v>141515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 t="str">
            <v>30</v>
          </cell>
          <cell r="AH997" t="str">
            <v>CM</v>
          </cell>
          <cell r="AI997" t="str">
            <v>FullyF</v>
          </cell>
          <cell r="AJ997" t="str">
            <v>FF</v>
          </cell>
        </row>
        <row r="998">
          <cell r="A998" t="str">
            <v>0023299</v>
          </cell>
          <cell r="B998" t="str">
            <v>F95120101</v>
          </cell>
          <cell r="C998" t="str">
            <v>95120101</v>
          </cell>
          <cell r="D998" t="str">
            <v>ASHMUN 20, 28, 30 &amp; 32 LIGHTING RETROFIT</v>
          </cell>
          <cell r="E998">
            <v>35034</v>
          </cell>
          <cell r="F998">
            <v>35795</v>
          </cell>
          <cell r="G998">
            <v>35400</v>
          </cell>
          <cell r="I998">
            <v>36248</v>
          </cell>
          <cell r="J998">
            <v>70238</v>
          </cell>
          <cell r="K998">
            <v>70237</v>
          </cell>
          <cell r="L998">
            <v>70237</v>
          </cell>
          <cell r="M998">
            <v>0</v>
          </cell>
          <cell r="N998">
            <v>70237</v>
          </cell>
          <cell r="O998">
            <v>200506</v>
          </cell>
          <cell r="P998">
            <v>70237</v>
          </cell>
          <cell r="Q998" t="str">
            <v>60</v>
          </cell>
          <cell r="R998" t="str">
            <v>Admin&amp;Other Administration</v>
          </cell>
          <cell r="T998" t="b">
            <v>0</v>
          </cell>
          <cell r="U998" t="b">
            <v>1</v>
          </cell>
          <cell r="V998" t="b">
            <v>0</v>
          </cell>
          <cell r="W998" t="str">
            <v>Accounting And Contracts</v>
          </cell>
          <cell r="X998">
            <v>0</v>
          </cell>
          <cell r="Y998">
            <v>70238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 t="str">
            <v>30</v>
          </cell>
          <cell r="AH998" t="str">
            <v>CM</v>
          </cell>
          <cell r="AI998" t="str">
            <v>FullyF</v>
          </cell>
          <cell r="AJ998" t="str">
            <v>FF</v>
          </cell>
        </row>
        <row r="999">
          <cell r="A999" t="str">
            <v>0023300</v>
          </cell>
          <cell r="B999" t="str">
            <v>F95120102</v>
          </cell>
          <cell r="C999" t="str">
            <v>95120102</v>
          </cell>
          <cell r="D999" t="str">
            <v>PHYSICAL PLANT COMMUNICATIONS EQUIPMENT</v>
          </cell>
          <cell r="E999">
            <v>35034</v>
          </cell>
          <cell r="F999">
            <v>35155</v>
          </cell>
          <cell r="G999">
            <v>35125</v>
          </cell>
          <cell r="I999">
            <v>36248</v>
          </cell>
          <cell r="J999">
            <v>156612</v>
          </cell>
          <cell r="K999">
            <v>156612</v>
          </cell>
          <cell r="L999">
            <v>156612</v>
          </cell>
          <cell r="M999">
            <v>0</v>
          </cell>
          <cell r="N999">
            <v>156612</v>
          </cell>
          <cell r="O999">
            <v>200506</v>
          </cell>
          <cell r="P999">
            <v>156612</v>
          </cell>
          <cell r="Q999" t="str">
            <v>65</v>
          </cell>
          <cell r="R999" t="str">
            <v>Admin&amp;Other Utilities Central</v>
          </cell>
          <cell r="T999" t="b">
            <v>0</v>
          </cell>
          <cell r="U999" t="b">
            <v>1</v>
          </cell>
          <cell r="V999" t="b">
            <v>0</v>
          </cell>
          <cell r="W999" t="str">
            <v>Accounting And Contracts</v>
          </cell>
          <cell r="X999">
            <v>0</v>
          </cell>
          <cell r="Y999">
            <v>156612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 t="str">
            <v>50</v>
          </cell>
          <cell r="AH999" t="str">
            <v>OE</v>
          </cell>
          <cell r="AI999" t="str">
            <v>FullyF</v>
          </cell>
          <cell r="AJ999" t="str">
            <v>FF</v>
          </cell>
        </row>
        <row r="1000">
          <cell r="A1000" t="str">
            <v>0023301</v>
          </cell>
          <cell r="B1000" t="str">
            <v>F95120103</v>
          </cell>
          <cell r="C1000" t="str">
            <v>95120103</v>
          </cell>
          <cell r="D1000" t="str">
            <v>RTH LIGHTING ENERGY CONSERVATION RETROFIT</v>
          </cell>
          <cell r="E1000">
            <v>35034</v>
          </cell>
          <cell r="F1000">
            <v>35850</v>
          </cell>
          <cell r="G1000">
            <v>35855</v>
          </cell>
          <cell r="I1000">
            <v>37597</v>
          </cell>
          <cell r="J1000">
            <v>29369</v>
          </cell>
          <cell r="K1000">
            <v>29369</v>
          </cell>
          <cell r="L1000">
            <v>29369</v>
          </cell>
          <cell r="M1000">
            <v>0</v>
          </cell>
          <cell r="N1000">
            <v>29369</v>
          </cell>
          <cell r="O1000">
            <v>200506</v>
          </cell>
          <cell r="P1000">
            <v>29369</v>
          </cell>
          <cell r="Q1000" t="str">
            <v>54</v>
          </cell>
          <cell r="R1000" t="str">
            <v>Athletics</v>
          </cell>
          <cell r="T1000" t="b">
            <v>0</v>
          </cell>
          <cell r="U1000" t="b">
            <v>1</v>
          </cell>
          <cell r="V1000" t="b">
            <v>0</v>
          </cell>
          <cell r="W1000" t="str">
            <v>Accounting And Contracts</v>
          </cell>
          <cell r="X1000">
            <v>0</v>
          </cell>
          <cell r="Y1000">
            <v>29369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 t="str">
            <v>30</v>
          </cell>
          <cell r="AH1000" t="str">
            <v>CM</v>
          </cell>
          <cell r="AI1000" t="str">
            <v>FullyF</v>
          </cell>
          <cell r="AJ1000" t="str">
            <v>FF</v>
          </cell>
        </row>
        <row r="1001">
          <cell r="A1001" t="str">
            <v>0023302</v>
          </cell>
          <cell r="B1001" t="str">
            <v>P95120101</v>
          </cell>
          <cell r="C1001" t="str">
            <v>95120101</v>
          </cell>
          <cell r="D1001" t="str">
            <v>SACHEM 60 SOM ENTRY PAVILION</v>
          </cell>
          <cell r="E1001">
            <v>35034</v>
          </cell>
          <cell r="G1001">
            <v>35735</v>
          </cell>
          <cell r="I1001">
            <v>36417</v>
          </cell>
          <cell r="J1001">
            <v>146520</v>
          </cell>
          <cell r="K1001">
            <v>146520</v>
          </cell>
          <cell r="L1001">
            <v>146520</v>
          </cell>
          <cell r="M1001">
            <v>146520.19</v>
          </cell>
          <cell r="N1001">
            <v>0</v>
          </cell>
          <cell r="O1001">
            <v>200506</v>
          </cell>
          <cell r="P1001">
            <v>146520</v>
          </cell>
          <cell r="Q1001" t="str">
            <v>05</v>
          </cell>
          <cell r="R1001" t="str">
            <v>Academic Space: Non-Science</v>
          </cell>
          <cell r="T1001" t="b">
            <v>1</v>
          </cell>
          <cell r="U1001" t="b">
            <v>1</v>
          </cell>
          <cell r="V1001" t="b">
            <v>0</v>
          </cell>
          <cell r="W1001" t="str">
            <v>Accounting And Contracts</v>
          </cell>
          <cell r="X1001">
            <v>0</v>
          </cell>
          <cell r="Y1001">
            <v>0</v>
          </cell>
          <cell r="Z1001">
            <v>146520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I1001" t="str">
            <v>Tomb</v>
          </cell>
          <cell r="AJ1001" t="str">
            <v>T</v>
          </cell>
        </row>
        <row r="1002">
          <cell r="A1002" t="str">
            <v>0023303</v>
          </cell>
          <cell r="B1002" t="str">
            <v>P95121901</v>
          </cell>
          <cell r="C1002" t="str">
            <v>95121901</v>
          </cell>
          <cell r="D1002" t="str">
            <v>LSOG SUB-BASEMENT EXTENSION HVAC UPGRADE</v>
          </cell>
          <cell r="E1002">
            <v>35034</v>
          </cell>
          <cell r="F1002">
            <v>36433</v>
          </cell>
          <cell r="G1002">
            <v>36039</v>
          </cell>
          <cell r="I1002">
            <v>37597</v>
          </cell>
          <cell r="J1002">
            <v>84042</v>
          </cell>
          <cell r="K1002">
            <v>84042</v>
          </cell>
          <cell r="L1002">
            <v>84042</v>
          </cell>
          <cell r="M1002">
            <v>0</v>
          </cell>
          <cell r="N1002">
            <v>84042</v>
          </cell>
          <cell r="O1002">
            <v>200506</v>
          </cell>
          <cell r="P1002">
            <v>84042</v>
          </cell>
          <cell r="Q1002" t="str">
            <v>80</v>
          </cell>
          <cell r="R1002" t="str">
            <v>Medicine</v>
          </cell>
          <cell r="S1002" t="str">
            <v>MEDICAL CAMPUS</v>
          </cell>
          <cell r="T1002" t="b">
            <v>0</v>
          </cell>
          <cell r="U1002" t="b">
            <v>1</v>
          </cell>
          <cell r="V1002" t="b">
            <v>0</v>
          </cell>
          <cell r="W1002" t="str">
            <v>Asset Management</v>
          </cell>
          <cell r="X1002">
            <v>67859</v>
          </cell>
          <cell r="Y1002">
            <v>16183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 t="str">
            <v>30</v>
          </cell>
          <cell r="AH1002" t="str">
            <v>CM</v>
          </cell>
          <cell r="AI1002" t="str">
            <v>FullyF</v>
          </cell>
          <cell r="AJ1002" t="str">
            <v>FF</v>
          </cell>
        </row>
        <row r="1003">
          <cell r="A1003" t="str">
            <v>0023304</v>
          </cell>
          <cell r="B1003" t="str">
            <v>C96010101</v>
          </cell>
          <cell r="C1003" t="str">
            <v>96010101</v>
          </cell>
          <cell r="D1003" t="str">
            <v>DRAMA SCHOOL VAN PURCHASE</v>
          </cell>
          <cell r="E1003">
            <v>35065</v>
          </cell>
          <cell r="F1003">
            <v>35155</v>
          </cell>
          <cell r="G1003">
            <v>35125</v>
          </cell>
          <cell r="I1003">
            <v>35851</v>
          </cell>
          <cell r="J1003">
            <v>14481</v>
          </cell>
          <cell r="K1003">
            <v>14481</v>
          </cell>
          <cell r="L1003">
            <v>14481</v>
          </cell>
          <cell r="M1003">
            <v>0</v>
          </cell>
          <cell r="N1003">
            <v>14481</v>
          </cell>
          <cell r="O1003">
            <v>200506</v>
          </cell>
          <cell r="P1003">
            <v>14481</v>
          </cell>
          <cell r="Q1003" t="str">
            <v>13</v>
          </cell>
          <cell r="R1003" t="str">
            <v>Other</v>
          </cell>
          <cell r="T1003" t="b">
            <v>1</v>
          </cell>
          <cell r="U1003" t="b">
            <v>1</v>
          </cell>
          <cell r="V1003" t="b">
            <v>0</v>
          </cell>
          <cell r="W1003" t="str">
            <v>Finance-General Administration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I1003" t="str">
            <v>Tomb</v>
          </cell>
          <cell r="AJ1003" t="str">
            <v>T</v>
          </cell>
        </row>
        <row r="1004">
          <cell r="A1004" t="str">
            <v>0023305</v>
          </cell>
          <cell r="B1004" t="str">
            <v>C96010102</v>
          </cell>
          <cell r="C1004" t="str">
            <v>96010102</v>
          </cell>
          <cell r="D1004" t="str">
            <v>ETHERNET EXPAN &amp; FIBER OPTIC CABLE PLANT B/O</v>
          </cell>
          <cell r="E1004">
            <v>35065</v>
          </cell>
          <cell r="F1004">
            <v>35520</v>
          </cell>
          <cell r="G1004">
            <v>35278</v>
          </cell>
          <cell r="I1004">
            <v>35082</v>
          </cell>
          <cell r="J1004">
            <v>588500</v>
          </cell>
          <cell r="K1004">
            <v>588503</v>
          </cell>
          <cell r="L1004">
            <v>588503</v>
          </cell>
          <cell r="M1004">
            <v>0</v>
          </cell>
          <cell r="N1004">
            <v>588503</v>
          </cell>
          <cell r="O1004">
            <v>200506</v>
          </cell>
          <cell r="P1004">
            <v>588503</v>
          </cell>
          <cell r="Q1004" t="str">
            <v>61</v>
          </cell>
          <cell r="R1004" t="str">
            <v>Admin&amp;Other Other</v>
          </cell>
          <cell r="T1004" t="b">
            <v>0</v>
          </cell>
          <cell r="U1004" t="b">
            <v>1</v>
          </cell>
          <cell r="V1004" t="b">
            <v>0</v>
          </cell>
          <cell r="W1004" t="str">
            <v>Finance-General Administration</v>
          </cell>
          <cell r="X1004">
            <v>0</v>
          </cell>
          <cell r="Y1004">
            <v>588500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 t="str">
            <v>20</v>
          </cell>
          <cell r="AH1004" t="str">
            <v>PR</v>
          </cell>
          <cell r="AI1004" t="str">
            <v>FullyF</v>
          </cell>
          <cell r="AJ1004" t="str">
            <v>FF</v>
          </cell>
        </row>
        <row r="1005">
          <cell r="A1005" t="str">
            <v>0023306</v>
          </cell>
          <cell r="B1005" t="str">
            <v>P96011801</v>
          </cell>
          <cell r="C1005" t="str">
            <v>96011801</v>
          </cell>
          <cell r="D1005" t="str">
            <v>DEVELOPMENT OFFICE RELOCATION</v>
          </cell>
          <cell r="E1005">
            <v>35065</v>
          </cell>
          <cell r="F1005">
            <v>35980</v>
          </cell>
          <cell r="G1005">
            <v>35370</v>
          </cell>
          <cell r="I1005">
            <v>37597</v>
          </cell>
          <cell r="J1005">
            <v>1471092</v>
          </cell>
          <cell r="K1005">
            <v>1471092</v>
          </cell>
          <cell r="L1005">
            <v>1471092</v>
          </cell>
          <cell r="M1005">
            <v>0</v>
          </cell>
          <cell r="N1005">
            <v>1471092</v>
          </cell>
          <cell r="O1005">
            <v>200506</v>
          </cell>
          <cell r="P1005">
            <v>1471092</v>
          </cell>
          <cell r="Q1005" t="str">
            <v>60</v>
          </cell>
          <cell r="R1005" t="str">
            <v>Admin&amp;Other Administration</v>
          </cell>
          <cell r="T1005" t="b">
            <v>0</v>
          </cell>
          <cell r="U1005" t="b">
            <v>1</v>
          </cell>
          <cell r="V1005" t="b">
            <v>0</v>
          </cell>
          <cell r="W1005" t="str">
            <v>Accounting And Contracts</v>
          </cell>
          <cell r="X1005">
            <v>0</v>
          </cell>
          <cell r="Y1005">
            <v>1471092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 t="str">
            <v>20</v>
          </cell>
          <cell r="AH1005" t="str">
            <v>PR</v>
          </cell>
          <cell r="AI1005" t="str">
            <v>FullyF</v>
          </cell>
          <cell r="AJ1005" t="str">
            <v>FF</v>
          </cell>
        </row>
        <row r="1006">
          <cell r="A1006" t="str">
            <v>0023307</v>
          </cell>
          <cell r="B1006" t="str">
            <v>F96010101</v>
          </cell>
          <cell r="C1006" t="str">
            <v>96010101</v>
          </cell>
          <cell r="D1006" t="str">
            <v>COMMONS MAIN DINING HALL LIGHTING RETROFIT</v>
          </cell>
          <cell r="E1006">
            <v>35065</v>
          </cell>
          <cell r="F1006">
            <v>35850</v>
          </cell>
          <cell r="G1006">
            <v>35855</v>
          </cell>
          <cell r="I1006">
            <v>37597</v>
          </cell>
          <cell r="J1006">
            <v>27317</v>
          </cell>
          <cell r="K1006">
            <v>27317</v>
          </cell>
          <cell r="L1006">
            <v>27317</v>
          </cell>
          <cell r="M1006">
            <v>0</v>
          </cell>
          <cell r="N1006">
            <v>27317</v>
          </cell>
          <cell r="O1006">
            <v>200506</v>
          </cell>
          <cell r="P1006">
            <v>27317</v>
          </cell>
          <cell r="Q1006" t="str">
            <v>61</v>
          </cell>
          <cell r="R1006" t="str">
            <v>Admin&amp;Other Other</v>
          </cell>
          <cell r="T1006" t="b">
            <v>0</v>
          </cell>
          <cell r="U1006" t="b">
            <v>1</v>
          </cell>
          <cell r="V1006" t="b">
            <v>0</v>
          </cell>
          <cell r="W1006" t="str">
            <v>Accounting And Contracts</v>
          </cell>
          <cell r="X1006">
            <v>0</v>
          </cell>
          <cell r="Y1006">
            <v>27317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 t="str">
            <v>30</v>
          </cell>
          <cell r="AH1006" t="str">
            <v>CM</v>
          </cell>
          <cell r="AI1006" t="str">
            <v>FullyF</v>
          </cell>
          <cell r="AJ1006" t="str">
            <v>FF</v>
          </cell>
        </row>
        <row r="1007">
          <cell r="A1007" t="str">
            <v>0023308</v>
          </cell>
          <cell r="B1007" t="str">
            <v>F96010102</v>
          </cell>
          <cell r="C1007" t="str">
            <v>96010102</v>
          </cell>
          <cell r="D1007" t="str">
            <v>YORK 149 LIGHTING ENERGY CONSERVATION RETROF</v>
          </cell>
          <cell r="E1007">
            <v>35065</v>
          </cell>
          <cell r="F1007">
            <v>35850</v>
          </cell>
          <cell r="G1007">
            <v>35855</v>
          </cell>
          <cell r="I1007">
            <v>37597</v>
          </cell>
          <cell r="J1007">
            <v>30996</v>
          </cell>
          <cell r="K1007">
            <v>30996</v>
          </cell>
          <cell r="L1007">
            <v>30996</v>
          </cell>
          <cell r="M1007">
            <v>0</v>
          </cell>
          <cell r="N1007">
            <v>30996</v>
          </cell>
          <cell r="O1007">
            <v>200506</v>
          </cell>
          <cell r="P1007">
            <v>30996</v>
          </cell>
          <cell r="Q1007" t="str">
            <v>65</v>
          </cell>
          <cell r="R1007" t="str">
            <v>Admin&amp;Other Utilities Central</v>
          </cell>
          <cell r="T1007" t="b">
            <v>0</v>
          </cell>
          <cell r="U1007" t="b">
            <v>1</v>
          </cell>
          <cell r="V1007" t="b">
            <v>0</v>
          </cell>
          <cell r="W1007" t="str">
            <v>Accounting And Contracts</v>
          </cell>
          <cell r="X1007">
            <v>0</v>
          </cell>
          <cell r="Y1007">
            <v>30996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 t="str">
            <v>30</v>
          </cell>
          <cell r="AH1007" t="str">
            <v>CM</v>
          </cell>
          <cell r="AI1007" t="str">
            <v>FullyF</v>
          </cell>
          <cell r="AJ1007" t="str">
            <v>FF</v>
          </cell>
        </row>
        <row r="1008">
          <cell r="A1008" t="str">
            <v>0023309</v>
          </cell>
          <cell r="B1008" t="str">
            <v>F96010103</v>
          </cell>
          <cell r="C1008" t="str">
            <v>96010103</v>
          </cell>
          <cell r="D1008" t="str">
            <v>EAL/WNSL/WNSL-WEST LIGHTING RETROFIT</v>
          </cell>
          <cell r="E1008">
            <v>35065</v>
          </cell>
          <cell r="F1008">
            <v>35611</v>
          </cell>
          <cell r="G1008">
            <v>35309</v>
          </cell>
          <cell r="I1008">
            <v>37597</v>
          </cell>
          <cell r="J1008">
            <v>65414</v>
          </cell>
          <cell r="K1008">
            <v>65414</v>
          </cell>
          <cell r="L1008">
            <v>65414</v>
          </cell>
          <cell r="M1008">
            <v>0</v>
          </cell>
          <cell r="N1008">
            <v>65414</v>
          </cell>
          <cell r="O1008">
            <v>200506</v>
          </cell>
          <cell r="P1008">
            <v>65414</v>
          </cell>
          <cell r="Q1008" t="str">
            <v>25</v>
          </cell>
          <cell r="R1008" t="str">
            <v>Biological and Physical Sciences</v>
          </cell>
          <cell r="T1008" t="b">
            <v>0</v>
          </cell>
          <cell r="U1008" t="b">
            <v>1</v>
          </cell>
          <cell r="V1008" t="b">
            <v>0</v>
          </cell>
          <cell r="W1008" t="str">
            <v>Accounting And Contracts</v>
          </cell>
          <cell r="X1008">
            <v>0</v>
          </cell>
          <cell r="Y1008">
            <v>65414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 t="str">
            <v>30</v>
          </cell>
          <cell r="AH1008" t="str">
            <v>CM</v>
          </cell>
          <cell r="AI1008" t="str">
            <v>FullyF</v>
          </cell>
          <cell r="AJ1008" t="str">
            <v>FF</v>
          </cell>
        </row>
        <row r="1009">
          <cell r="A1009" t="str">
            <v>0023310</v>
          </cell>
          <cell r="B1009" t="str">
            <v>C96010103</v>
          </cell>
          <cell r="C1009" t="str">
            <v>96010103</v>
          </cell>
          <cell r="D1009" t="str">
            <v>CARDIOLOGY ISOSCAN I SMART DIGITAL CAMERA</v>
          </cell>
          <cell r="E1009">
            <v>35065</v>
          </cell>
          <cell r="F1009">
            <v>35216</v>
          </cell>
          <cell r="G1009">
            <v>35217</v>
          </cell>
          <cell r="I1009">
            <v>37592</v>
          </cell>
          <cell r="J1009">
            <v>368248</v>
          </cell>
          <cell r="K1009">
            <v>368248</v>
          </cell>
          <cell r="L1009">
            <v>368248</v>
          </cell>
          <cell r="M1009">
            <v>0</v>
          </cell>
          <cell r="N1009">
            <v>368248</v>
          </cell>
          <cell r="O1009">
            <v>200506</v>
          </cell>
          <cell r="P1009">
            <v>368248</v>
          </cell>
          <cell r="Q1009" t="str">
            <v>08</v>
          </cell>
          <cell r="R1009" t="str">
            <v>Medicine</v>
          </cell>
          <cell r="T1009" t="b">
            <v>0</v>
          </cell>
          <cell r="U1009" t="b">
            <v>1</v>
          </cell>
          <cell r="V1009" t="b">
            <v>0</v>
          </cell>
          <cell r="W1009" t="str">
            <v>Finance-General Administration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I1009" t="str">
            <v>Tomb</v>
          </cell>
          <cell r="AJ1009" t="str">
            <v>T</v>
          </cell>
        </row>
        <row r="1010">
          <cell r="A1010" t="str">
            <v>0023311</v>
          </cell>
          <cell r="B1010" t="str">
            <v>C96020101</v>
          </cell>
          <cell r="C1010" t="str">
            <v>96020101</v>
          </cell>
          <cell r="D1010" t="str">
            <v>GENERAL COUNSEL POWER MACS AND LASER PRINTERS</v>
          </cell>
          <cell r="E1010">
            <v>35096</v>
          </cell>
          <cell r="F1010">
            <v>35216</v>
          </cell>
          <cell r="G1010">
            <v>35186</v>
          </cell>
          <cell r="I1010">
            <v>35769</v>
          </cell>
          <cell r="J1010">
            <v>36265</v>
          </cell>
          <cell r="K1010">
            <v>36265</v>
          </cell>
          <cell r="L1010">
            <v>36265</v>
          </cell>
          <cell r="M1010">
            <v>0</v>
          </cell>
          <cell r="N1010">
            <v>36265</v>
          </cell>
          <cell r="O1010">
            <v>200506</v>
          </cell>
          <cell r="P1010">
            <v>36265</v>
          </cell>
          <cell r="Q1010" t="str">
            <v>12</v>
          </cell>
          <cell r="R1010" t="str">
            <v>Administrative &amp; University-Wide</v>
          </cell>
          <cell r="T1010" t="b">
            <v>1</v>
          </cell>
          <cell r="U1010" t="b">
            <v>1</v>
          </cell>
          <cell r="V1010" t="b">
            <v>0</v>
          </cell>
          <cell r="W1010" t="str">
            <v>Finance-General Administration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I1010" t="str">
            <v>Tomb</v>
          </cell>
          <cell r="AJ1010" t="str">
            <v>T</v>
          </cell>
        </row>
        <row r="1011">
          <cell r="A1011" t="str">
            <v>0023312</v>
          </cell>
          <cell r="B1011" t="str">
            <v>P96011901</v>
          </cell>
          <cell r="C1011" t="str">
            <v>96011901</v>
          </cell>
          <cell r="D1011" t="str">
            <v>BERKELEY COLLEGE RENOVATION</v>
          </cell>
          <cell r="E1011">
            <v>35096</v>
          </cell>
          <cell r="G1011">
            <v>36525</v>
          </cell>
          <cell r="I1011">
            <v>37597</v>
          </cell>
          <cell r="J1011">
            <v>35417902</v>
          </cell>
          <cell r="K1011">
            <v>35417901.579999998</v>
          </cell>
          <cell r="L1011">
            <v>35417901.579999998</v>
          </cell>
          <cell r="M1011">
            <v>22599999.899999999</v>
          </cell>
          <cell r="N1011">
            <v>12817902</v>
          </cell>
          <cell r="O1011">
            <v>200506</v>
          </cell>
          <cell r="P1011">
            <v>35417901.579999998</v>
          </cell>
          <cell r="Q1011" t="str">
            <v>71</v>
          </cell>
          <cell r="R1011" t="str">
            <v>Residential - Undergraduate</v>
          </cell>
          <cell r="S1011" t="str">
            <v>RESIDENTIAL FACILITIES</v>
          </cell>
          <cell r="T1011" t="b">
            <v>0</v>
          </cell>
          <cell r="U1011" t="b">
            <v>1</v>
          </cell>
          <cell r="V1011" t="b">
            <v>0</v>
          </cell>
          <cell r="W1011" t="str">
            <v>Accounting And Contracts</v>
          </cell>
          <cell r="X1011">
            <v>12817902</v>
          </cell>
          <cell r="Y1011">
            <v>0</v>
          </cell>
          <cell r="Z1011">
            <v>22600000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 t="str">
            <v>10</v>
          </cell>
          <cell r="AH1011" t="str">
            <v>CR</v>
          </cell>
          <cell r="AI1011" t="str">
            <v>FullyF</v>
          </cell>
          <cell r="AJ1011" t="str">
            <v>FF</v>
          </cell>
        </row>
        <row r="1012">
          <cell r="A1012" t="str">
            <v>0023313</v>
          </cell>
          <cell r="C1012" t="str">
            <v>96020102</v>
          </cell>
          <cell r="D1012" t="str">
            <v>MEDICAL CENTER TELECOMMUNICATIONS SYS UPGRADE</v>
          </cell>
          <cell r="E1012">
            <v>35096</v>
          </cell>
          <cell r="F1012">
            <v>35764</v>
          </cell>
          <cell r="I1012">
            <v>36103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200506</v>
          </cell>
          <cell r="P1012">
            <v>0</v>
          </cell>
          <cell r="Q1012" t="str">
            <v>08</v>
          </cell>
          <cell r="R1012" t="str">
            <v>Medicine</v>
          </cell>
          <cell r="T1012" t="b">
            <v>0</v>
          </cell>
          <cell r="U1012" t="b">
            <v>1</v>
          </cell>
          <cell r="V1012" t="b">
            <v>0</v>
          </cell>
          <cell r="W1012" t="str">
            <v>Finance-General Administration</v>
          </cell>
          <cell r="X1012">
            <v>0</v>
          </cell>
          <cell r="Y1012">
            <v>0</v>
          </cell>
          <cell r="Z1012">
            <v>0</v>
          </cell>
          <cell r="AI1012" t="str">
            <v>Tomb</v>
          </cell>
          <cell r="AJ1012" t="str">
            <v>T</v>
          </cell>
        </row>
        <row r="1013">
          <cell r="A1013" t="str">
            <v>0023314</v>
          </cell>
          <cell r="B1013" t="str">
            <v>C96020103</v>
          </cell>
          <cell r="C1013" t="str">
            <v>96020103</v>
          </cell>
          <cell r="D1013" t="str">
            <v>THREE CHIMNEYS INN FURNISHINGS/FIXTURES/EQUIP</v>
          </cell>
          <cell r="E1013">
            <v>35096</v>
          </cell>
          <cell r="F1013">
            <v>35430</v>
          </cell>
          <cell r="G1013">
            <v>35400</v>
          </cell>
          <cell r="I1013">
            <v>37597</v>
          </cell>
          <cell r="J1013">
            <v>52267</v>
          </cell>
          <cell r="K1013">
            <v>52267</v>
          </cell>
          <cell r="L1013">
            <v>52267</v>
          </cell>
          <cell r="M1013">
            <v>0</v>
          </cell>
          <cell r="N1013">
            <v>52267</v>
          </cell>
          <cell r="O1013">
            <v>200506</v>
          </cell>
          <cell r="P1013">
            <v>52267</v>
          </cell>
          <cell r="Q1013" t="str">
            <v>13</v>
          </cell>
          <cell r="R1013" t="str">
            <v>Other</v>
          </cell>
          <cell r="T1013" t="b">
            <v>0</v>
          </cell>
          <cell r="U1013" t="b">
            <v>1</v>
          </cell>
          <cell r="V1013" t="b">
            <v>0</v>
          </cell>
          <cell r="W1013" t="str">
            <v>Finance-General Administration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I1013" t="str">
            <v>Tomb</v>
          </cell>
          <cell r="AJ1013" t="str">
            <v>T</v>
          </cell>
        </row>
        <row r="1014">
          <cell r="A1014" t="str">
            <v>0023315</v>
          </cell>
          <cell r="D1014" t="str">
            <v>TEMPLE 370 LIGHTING ENERGY CONSERV RETROFIT</v>
          </cell>
          <cell r="E1014">
            <v>35096</v>
          </cell>
          <cell r="F1014">
            <v>35611</v>
          </cell>
          <cell r="G1014">
            <v>35581</v>
          </cell>
          <cell r="I1014">
            <v>35723</v>
          </cell>
          <cell r="J1014">
            <v>9792</v>
          </cell>
          <cell r="K1014">
            <v>9792</v>
          </cell>
          <cell r="L1014">
            <v>9792</v>
          </cell>
          <cell r="M1014">
            <v>1583</v>
          </cell>
          <cell r="N1014">
            <v>8209</v>
          </cell>
          <cell r="O1014">
            <v>200506</v>
          </cell>
          <cell r="P1014">
            <v>9792</v>
          </cell>
          <cell r="Q1014" t="str">
            <v>12</v>
          </cell>
          <cell r="R1014" t="str">
            <v>Administrative &amp; University-Wide</v>
          </cell>
          <cell r="T1014" t="b">
            <v>1</v>
          </cell>
          <cell r="U1014" t="b">
            <v>1</v>
          </cell>
          <cell r="V1014" t="b">
            <v>0</v>
          </cell>
          <cell r="W1014" t="str">
            <v>MGT</v>
          </cell>
          <cell r="X1014">
            <v>0</v>
          </cell>
          <cell r="Y1014">
            <v>8209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I1014" t="str">
            <v>Tomb</v>
          </cell>
          <cell r="AJ1014" t="str">
            <v>T</v>
          </cell>
        </row>
        <row r="1015">
          <cell r="A1015" t="str">
            <v>0023316</v>
          </cell>
          <cell r="D1015" t="str">
            <v>MEDICAL CENTER TELEPHONE SYSTEM</v>
          </cell>
          <cell r="E1015">
            <v>30164</v>
          </cell>
          <cell r="F1015">
            <v>32324</v>
          </cell>
          <cell r="G1015">
            <v>30136</v>
          </cell>
          <cell r="I1015">
            <v>30136</v>
          </cell>
          <cell r="J1015">
            <v>4527526</v>
          </cell>
          <cell r="K1015">
            <v>4527526</v>
          </cell>
          <cell r="L1015">
            <v>4527526</v>
          </cell>
          <cell r="M1015">
            <v>0</v>
          </cell>
          <cell r="N1015">
            <v>4527526</v>
          </cell>
          <cell r="O1015">
            <v>200506</v>
          </cell>
          <cell r="P1015">
            <v>4527526</v>
          </cell>
          <cell r="Q1015" t="str">
            <v>0</v>
          </cell>
          <cell r="R1015" t="str">
            <v>UNASSIGNED</v>
          </cell>
          <cell r="T1015" t="b">
            <v>1</v>
          </cell>
          <cell r="U1015" t="b">
            <v>1</v>
          </cell>
          <cell r="V1015" t="b">
            <v>1</v>
          </cell>
          <cell r="W1015" t="str">
            <v>FIN</v>
          </cell>
          <cell r="X1015">
            <v>4527526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I1015" t="str">
            <v>Tomb</v>
          </cell>
          <cell r="AJ1015" t="str">
            <v>T</v>
          </cell>
        </row>
        <row r="1016">
          <cell r="A1016" t="str">
            <v>0023317</v>
          </cell>
          <cell r="B1016" t="str">
            <v>F96020102</v>
          </cell>
          <cell r="C1016" t="str">
            <v>96020102</v>
          </cell>
          <cell r="D1016" t="str">
            <v>HAMMOND HALL LIGHTING ENERGY CONSERV RETROFIT</v>
          </cell>
          <cell r="E1016">
            <v>35096</v>
          </cell>
          <cell r="F1016">
            <v>35611</v>
          </cell>
          <cell r="G1016">
            <v>35855</v>
          </cell>
          <cell r="I1016">
            <v>37597</v>
          </cell>
          <cell r="J1016">
            <v>33637</v>
          </cell>
          <cell r="K1016">
            <v>33637</v>
          </cell>
          <cell r="L1016">
            <v>33637</v>
          </cell>
          <cell r="M1016">
            <v>0</v>
          </cell>
          <cell r="N1016">
            <v>33637</v>
          </cell>
          <cell r="O1016">
            <v>200506</v>
          </cell>
          <cell r="P1016">
            <v>33637</v>
          </cell>
          <cell r="Q1016" t="str">
            <v>26</v>
          </cell>
          <cell r="R1016" t="str">
            <v>Art</v>
          </cell>
          <cell r="T1016" t="b">
            <v>0</v>
          </cell>
          <cell r="U1016" t="b">
            <v>1</v>
          </cell>
          <cell r="V1016" t="b">
            <v>0</v>
          </cell>
          <cell r="W1016" t="str">
            <v>Accounting And Contracts</v>
          </cell>
          <cell r="X1016">
            <v>0</v>
          </cell>
          <cell r="Y1016">
            <v>33637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 t="str">
            <v>30</v>
          </cell>
          <cell r="AH1016" t="str">
            <v>CM</v>
          </cell>
          <cell r="AI1016" t="str">
            <v>FullyF</v>
          </cell>
          <cell r="AJ1016" t="str">
            <v>FF</v>
          </cell>
        </row>
        <row r="1017">
          <cell r="A1017" t="str">
            <v>0023319</v>
          </cell>
          <cell r="D1017" t="str">
            <v>MSTS - SHARED</v>
          </cell>
          <cell r="E1017">
            <v>30682</v>
          </cell>
          <cell r="F1017">
            <v>32324</v>
          </cell>
          <cell r="G1017">
            <v>30136</v>
          </cell>
          <cell r="I1017">
            <v>30136</v>
          </cell>
          <cell r="J1017">
            <v>599351</v>
          </cell>
          <cell r="K1017">
            <v>599351</v>
          </cell>
          <cell r="L1017">
            <v>599351</v>
          </cell>
          <cell r="M1017">
            <v>0</v>
          </cell>
          <cell r="N1017">
            <v>599351</v>
          </cell>
          <cell r="O1017">
            <v>200506</v>
          </cell>
          <cell r="P1017">
            <v>599351</v>
          </cell>
          <cell r="Q1017" t="str">
            <v>0</v>
          </cell>
          <cell r="R1017" t="str">
            <v>UNASSIGNED</v>
          </cell>
          <cell r="T1017" t="b">
            <v>1</v>
          </cell>
          <cell r="U1017" t="b">
            <v>1</v>
          </cell>
          <cell r="V1017" t="b">
            <v>1</v>
          </cell>
          <cell r="W1017" t="str">
            <v>FIN</v>
          </cell>
          <cell r="X1017">
            <v>599351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I1017" t="str">
            <v>Tomb</v>
          </cell>
          <cell r="AJ1017" t="str">
            <v>T</v>
          </cell>
        </row>
        <row r="1018">
          <cell r="A1018" t="str">
            <v>0023320</v>
          </cell>
          <cell r="D1018" t="str">
            <v>MSTS - UNSHARED</v>
          </cell>
          <cell r="E1018">
            <v>30682</v>
          </cell>
          <cell r="F1018">
            <v>32324</v>
          </cell>
          <cell r="G1018">
            <v>30136</v>
          </cell>
          <cell r="I1018">
            <v>30136</v>
          </cell>
          <cell r="J1018">
            <v>425691</v>
          </cell>
          <cell r="K1018">
            <v>425691</v>
          </cell>
          <cell r="L1018">
            <v>425691</v>
          </cell>
          <cell r="M1018">
            <v>0</v>
          </cell>
          <cell r="N1018">
            <v>425691</v>
          </cell>
          <cell r="O1018">
            <v>200506</v>
          </cell>
          <cell r="P1018">
            <v>425691</v>
          </cell>
          <cell r="Q1018" t="str">
            <v>0</v>
          </cell>
          <cell r="R1018" t="str">
            <v>UNASSIGNED</v>
          </cell>
          <cell r="T1018" t="b">
            <v>1</v>
          </cell>
          <cell r="U1018" t="b">
            <v>1</v>
          </cell>
          <cell r="V1018" t="b">
            <v>1</v>
          </cell>
          <cell r="W1018" t="str">
            <v>FIN</v>
          </cell>
          <cell r="X1018">
            <v>425691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I1018" t="str">
            <v>Tomb</v>
          </cell>
          <cell r="AJ1018" t="str">
            <v>T</v>
          </cell>
        </row>
        <row r="1019">
          <cell r="A1019" t="str">
            <v>0023321</v>
          </cell>
          <cell r="B1019" t="str">
            <v>F96020103</v>
          </cell>
          <cell r="C1019" t="str">
            <v>96020103</v>
          </cell>
          <cell r="D1019" t="str">
            <v>WALL 53 LIGHTING ENERGY CONSERVATION RETROFIT</v>
          </cell>
          <cell r="E1019">
            <v>35096</v>
          </cell>
          <cell r="F1019">
            <v>35850</v>
          </cell>
          <cell r="G1019">
            <v>35462</v>
          </cell>
          <cell r="I1019">
            <v>37597</v>
          </cell>
          <cell r="J1019">
            <v>19398</v>
          </cell>
          <cell r="K1019">
            <v>19398</v>
          </cell>
          <cell r="L1019">
            <v>19398</v>
          </cell>
          <cell r="M1019">
            <v>0</v>
          </cell>
          <cell r="N1019">
            <v>19398</v>
          </cell>
          <cell r="O1019">
            <v>200506</v>
          </cell>
          <cell r="P1019">
            <v>19398</v>
          </cell>
          <cell r="Q1019" t="str">
            <v>20</v>
          </cell>
          <cell r="R1019" t="str">
            <v>Humanities</v>
          </cell>
          <cell r="T1019" t="b">
            <v>0</v>
          </cell>
          <cell r="U1019" t="b">
            <v>1</v>
          </cell>
          <cell r="V1019" t="b">
            <v>0</v>
          </cell>
          <cell r="W1019" t="str">
            <v>Accounting And Contracts</v>
          </cell>
          <cell r="X1019">
            <v>0</v>
          </cell>
          <cell r="Y1019">
            <v>19398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 t="str">
            <v>30</v>
          </cell>
          <cell r="AH1019" t="str">
            <v>CM</v>
          </cell>
          <cell r="AI1019" t="str">
            <v>FullyF</v>
          </cell>
          <cell r="AJ1019" t="str">
            <v>FF</v>
          </cell>
        </row>
        <row r="1020">
          <cell r="A1020" t="str">
            <v>0023322</v>
          </cell>
          <cell r="B1020" t="str">
            <v>F96020104</v>
          </cell>
          <cell r="C1020" t="str">
            <v>96020104</v>
          </cell>
          <cell r="D1020" t="str">
            <v>SACHEM 98-100 LIGHTING ENERGY CONSER RETROFIT</v>
          </cell>
          <cell r="E1020">
            <v>35096</v>
          </cell>
          <cell r="F1020">
            <v>35611</v>
          </cell>
          <cell r="G1020">
            <v>35339</v>
          </cell>
          <cell r="I1020">
            <v>37603</v>
          </cell>
          <cell r="J1020">
            <v>3235</v>
          </cell>
          <cell r="K1020">
            <v>3235</v>
          </cell>
          <cell r="L1020">
            <v>3235</v>
          </cell>
          <cell r="M1020">
            <v>0</v>
          </cell>
          <cell r="N1020">
            <v>3235</v>
          </cell>
          <cell r="O1020">
            <v>200506</v>
          </cell>
          <cell r="P1020">
            <v>3235</v>
          </cell>
          <cell r="Q1020" t="str">
            <v>12</v>
          </cell>
          <cell r="R1020" t="str">
            <v>Administrative &amp; University-Wide</v>
          </cell>
          <cell r="T1020" t="b">
            <v>1</v>
          </cell>
          <cell r="U1020" t="b">
            <v>1</v>
          </cell>
          <cell r="V1020" t="b">
            <v>0</v>
          </cell>
          <cell r="W1020" t="str">
            <v>Accounting And Contracts</v>
          </cell>
          <cell r="X1020">
            <v>0</v>
          </cell>
          <cell r="Y1020">
            <v>3235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I1020" t="str">
            <v>Tomb</v>
          </cell>
          <cell r="AJ1020" t="str">
            <v>T</v>
          </cell>
        </row>
        <row r="1021">
          <cell r="A1021" t="str">
            <v>0023323</v>
          </cell>
          <cell r="B1021" t="str">
            <v>P96021401</v>
          </cell>
          <cell r="C1021" t="str">
            <v>96021401</v>
          </cell>
          <cell r="D1021" t="str">
            <v>TMP 3 OFFICE RENOVATIONS ANESTHESIOLOGY</v>
          </cell>
          <cell r="E1021">
            <v>35096</v>
          </cell>
          <cell r="F1021">
            <v>35581</v>
          </cell>
          <cell r="G1021">
            <v>35370</v>
          </cell>
          <cell r="I1021">
            <v>37597</v>
          </cell>
          <cell r="J1021">
            <v>266666</v>
          </cell>
          <cell r="K1021">
            <v>266666</v>
          </cell>
          <cell r="L1021">
            <v>266666</v>
          </cell>
          <cell r="M1021">
            <v>0</v>
          </cell>
          <cell r="N1021">
            <v>266666</v>
          </cell>
          <cell r="O1021">
            <v>200506</v>
          </cell>
          <cell r="P1021">
            <v>266666</v>
          </cell>
          <cell r="Q1021" t="str">
            <v>80</v>
          </cell>
          <cell r="R1021" t="str">
            <v>Medicine</v>
          </cell>
          <cell r="T1021" t="b">
            <v>0</v>
          </cell>
          <cell r="U1021" t="b">
            <v>1</v>
          </cell>
          <cell r="V1021" t="b">
            <v>0</v>
          </cell>
          <cell r="W1021" t="str">
            <v>Asset Management</v>
          </cell>
          <cell r="X1021">
            <v>0</v>
          </cell>
          <cell r="Y1021">
            <v>266666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 t="str">
            <v>20</v>
          </cell>
          <cell r="AH1021" t="str">
            <v>PR</v>
          </cell>
          <cell r="AI1021" t="str">
            <v>FullyF</v>
          </cell>
          <cell r="AJ1021" t="str">
            <v>FF</v>
          </cell>
        </row>
        <row r="1022">
          <cell r="A1022" t="str">
            <v>0023324</v>
          </cell>
          <cell r="B1022" t="str">
            <v>C96020104</v>
          </cell>
          <cell r="C1022" t="str">
            <v>96020104</v>
          </cell>
          <cell r="D1022" t="str">
            <v>DERMATOPATHOLOGY COVERSLIPPER TISSUE TEK</v>
          </cell>
          <cell r="E1022">
            <v>35096</v>
          </cell>
          <cell r="F1022">
            <v>35246</v>
          </cell>
          <cell r="G1022">
            <v>35125</v>
          </cell>
          <cell r="I1022">
            <v>37592</v>
          </cell>
          <cell r="J1022">
            <v>28263</v>
          </cell>
          <cell r="K1022">
            <v>28264</v>
          </cell>
          <cell r="L1022">
            <v>28264</v>
          </cell>
          <cell r="M1022">
            <v>0</v>
          </cell>
          <cell r="N1022">
            <v>28263</v>
          </cell>
          <cell r="O1022">
            <v>200506</v>
          </cell>
          <cell r="P1022">
            <v>28264</v>
          </cell>
          <cell r="Q1022" t="str">
            <v>08</v>
          </cell>
          <cell r="R1022" t="str">
            <v>Medicine</v>
          </cell>
          <cell r="T1022" t="b">
            <v>1</v>
          </cell>
          <cell r="U1022" t="b">
            <v>1</v>
          </cell>
          <cell r="V1022" t="b">
            <v>0</v>
          </cell>
          <cell r="W1022" t="str">
            <v>History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I1022" t="str">
            <v>Tomb</v>
          </cell>
          <cell r="AJ1022" t="str">
            <v>T</v>
          </cell>
        </row>
        <row r="1023">
          <cell r="A1023" t="str">
            <v>0023325</v>
          </cell>
          <cell r="B1023" t="str">
            <v>P96011101</v>
          </cell>
          <cell r="C1023" t="str">
            <v>96011101</v>
          </cell>
          <cell r="D1023" t="str">
            <v>OLD CAMPUS UNDERGRND UTILITIES MODIFICATIONS</v>
          </cell>
          <cell r="E1023">
            <v>35096</v>
          </cell>
          <cell r="G1023">
            <v>36219</v>
          </cell>
          <cell r="I1023">
            <v>37597</v>
          </cell>
          <cell r="J1023">
            <v>1349892</v>
          </cell>
          <cell r="K1023">
            <v>1349891.66</v>
          </cell>
          <cell r="L1023">
            <v>1349891.66</v>
          </cell>
          <cell r="M1023">
            <v>0</v>
          </cell>
          <cell r="N1023">
            <v>1349892</v>
          </cell>
          <cell r="O1023">
            <v>200506</v>
          </cell>
          <cell r="P1023">
            <v>1349891.66</v>
          </cell>
          <cell r="Q1023" t="str">
            <v>65</v>
          </cell>
          <cell r="R1023" t="str">
            <v>Admin&amp;Other Utilities Central</v>
          </cell>
          <cell r="S1023" t="str">
            <v>RESIDENTIAL FACILITIES</v>
          </cell>
          <cell r="T1023" t="b">
            <v>0</v>
          </cell>
          <cell r="U1023" t="b">
            <v>1</v>
          </cell>
          <cell r="V1023" t="b">
            <v>0</v>
          </cell>
          <cell r="W1023" t="str">
            <v>Accounting And Contracts</v>
          </cell>
          <cell r="X1023">
            <v>1257444</v>
          </cell>
          <cell r="Y1023">
            <v>92448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 t="str">
            <v>40</v>
          </cell>
          <cell r="AH1023" t="str">
            <v>UT</v>
          </cell>
          <cell r="AI1023" t="str">
            <v>FullyF</v>
          </cell>
          <cell r="AJ1023" t="str">
            <v>FF</v>
          </cell>
        </row>
        <row r="1024">
          <cell r="A1024" t="str">
            <v>0023326</v>
          </cell>
          <cell r="B1024" t="str">
            <v>F96020105</v>
          </cell>
          <cell r="C1024" t="str">
            <v>96020105</v>
          </cell>
          <cell r="D1024" t="str">
            <v>CALVIN HILL DAYCARE LIGHTING ENERGY CON RETRO</v>
          </cell>
          <cell r="E1024">
            <v>35096</v>
          </cell>
          <cell r="F1024">
            <v>35338</v>
          </cell>
          <cell r="G1024">
            <v>35855</v>
          </cell>
          <cell r="I1024">
            <v>35723</v>
          </cell>
          <cell r="J1024">
            <v>5913</v>
          </cell>
          <cell r="K1024">
            <v>5913</v>
          </cell>
          <cell r="L1024">
            <v>5913</v>
          </cell>
          <cell r="M1024">
            <v>937</v>
          </cell>
          <cell r="N1024">
            <v>4976</v>
          </cell>
          <cell r="O1024">
            <v>200506</v>
          </cell>
          <cell r="P1024">
            <v>5913</v>
          </cell>
          <cell r="Q1024" t="str">
            <v>13</v>
          </cell>
          <cell r="R1024" t="str">
            <v>Other</v>
          </cell>
          <cell r="T1024" t="b">
            <v>1</v>
          </cell>
          <cell r="U1024" t="b">
            <v>1</v>
          </cell>
          <cell r="V1024" t="b">
            <v>0</v>
          </cell>
          <cell r="W1024" t="str">
            <v>Accounting And Contracts</v>
          </cell>
          <cell r="X1024">
            <v>0</v>
          </cell>
          <cell r="Y1024">
            <v>4976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I1024" t="str">
            <v>Tomb</v>
          </cell>
          <cell r="AJ1024" t="str">
            <v>T</v>
          </cell>
        </row>
        <row r="1025">
          <cell r="A1025" t="str">
            <v>0023327</v>
          </cell>
          <cell r="B1025" t="str">
            <v>F96030101</v>
          </cell>
          <cell r="C1025" t="str">
            <v>96030101</v>
          </cell>
          <cell r="D1025" t="str">
            <v>HENDRIE HALL LIGHTING ENERGY CONS RETROFIT</v>
          </cell>
          <cell r="E1025">
            <v>35125</v>
          </cell>
          <cell r="F1025">
            <v>35850</v>
          </cell>
          <cell r="G1025">
            <v>35855</v>
          </cell>
          <cell r="I1025">
            <v>37597</v>
          </cell>
          <cell r="J1025">
            <v>31056</v>
          </cell>
          <cell r="K1025">
            <v>31056</v>
          </cell>
          <cell r="L1025">
            <v>31056</v>
          </cell>
          <cell r="M1025">
            <v>0</v>
          </cell>
          <cell r="N1025">
            <v>31056</v>
          </cell>
          <cell r="O1025">
            <v>200506</v>
          </cell>
          <cell r="P1025">
            <v>31056</v>
          </cell>
          <cell r="Q1025" t="str">
            <v>70</v>
          </cell>
          <cell r="R1025" t="str">
            <v>Residential - Graduate</v>
          </cell>
          <cell r="T1025" t="b">
            <v>0</v>
          </cell>
          <cell r="U1025" t="b">
            <v>1</v>
          </cell>
          <cell r="V1025" t="b">
            <v>0</v>
          </cell>
          <cell r="W1025" t="str">
            <v>Accounting And Contracts</v>
          </cell>
          <cell r="X1025">
            <v>0</v>
          </cell>
          <cell r="Y1025">
            <v>31056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 t="str">
            <v>30</v>
          </cell>
          <cell r="AH1025" t="str">
            <v>CM</v>
          </cell>
          <cell r="AI1025" t="str">
            <v>FullyF</v>
          </cell>
          <cell r="AJ1025" t="str">
            <v>FF</v>
          </cell>
        </row>
        <row r="1026">
          <cell r="A1026" t="str">
            <v>0023328</v>
          </cell>
          <cell r="B1026" t="str">
            <v>P95111701</v>
          </cell>
          <cell r="C1026" t="str">
            <v>95111701</v>
          </cell>
          <cell r="D1026" t="str">
            <v>HGS MCDOUGAL STUDENT CENTER</v>
          </cell>
          <cell r="E1026">
            <v>35034</v>
          </cell>
          <cell r="F1026">
            <v>36006</v>
          </cell>
          <cell r="G1026">
            <v>35674</v>
          </cell>
          <cell r="I1026">
            <v>37278</v>
          </cell>
          <cell r="J1026">
            <v>990477</v>
          </cell>
          <cell r="K1026">
            <v>990477</v>
          </cell>
          <cell r="L1026">
            <v>990477</v>
          </cell>
          <cell r="M1026">
            <v>1000669.33</v>
          </cell>
          <cell r="N1026">
            <v>0</v>
          </cell>
          <cell r="O1026">
            <v>200506</v>
          </cell>
          <cell r="P1026">
            <v>990477</v>
          </cell>
          <cell r="Q1026" t="str">
            <v>70</v>
          </cell>
          <cell r="R1026" t="str">
            <v>Residential - Graduate</v>
          </cell>
          <cell r="T1026" t="b">
            <v>1</v>
          </cell>
          <cell r="U1026" t="b">
            <v>1</v>
          </cell>
          <cell r="V1026" t="b">
            <v>0</v>
          </cell>
          <cell r="W1026" t="str">
            <v>Accounting And Contracts</v>
          </cell>
          <cell r="X1026">
            <v>0</v>
          </cell>
          <cell r="Y1026">
            <v>0</v>
          </cell>
          <cell r="Z1026">
            <v>990477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I1026" t="str">
            <v>Tomb</v>
          </cell>
          <cell r="AJ1026" t="str">
            <v>T</v>
          </cell>
        </row>
        <row r="1027">
          <cell r="A1027" t="str">
            <v>0023329</v>
          </cell>
          <cell r="B1027" t="str">
            <v>P95120701</v>
          </cell>
          <cell r="C1027" t="str">
            <v>95120701</v>
          </cell>
          <cell r="D1027" t="str">
            <v>UHSC ELEVATOR RENOVATIONS</v>
          </cell>
          <cell r="E1027">
            <v>35125</v>
          </cell>
          <cell r="F1027">
            <v>36707</v>
          </cell>
          <cell r="G1027">
            <v>36341</v>
          </cell>
          <cell r="I1027">
            <v>37193</v>
          </cell>
          <cell r="J1027">
            <v>517299</v>
          </cell>
          <cell r="K1027">
            <v>517299</v>
          </cell>
          <cell r="L1027">
            <v>517299</v>
          </cell>
          <cell r="M1027">
            <v>0</v>
          </cell>
          <cell r="N1027">
            <v>517299</v>
          </cell>
          <cell r="O1027">
            <v>200506</v>
          </cell>
          <cell r="P1027">
            <v>517299</v>
          </cell>
          <cell r="Q1027" t="str">
            <v>61</v>
          </cell>
          <cell r="R1027" t="str">
            <v>Admin&amp;Other Other</v>
          </cell>
          <cell r="S1027" t="str">
            <v>CENTRAL CAMPUS</v>
          </cell>
          <cell r="T1027" t="b">
            <v>0</v>
          </cell>
          <cell r="U1027" t="b">
            <v>1</v>
          </cell>
          <cell r="V1027" t="b">
            <v>0</v>
          </cell>
          <cell r="W1027" t="str">
            <v>Accounting And Contracts</v>
          </cell>
          <cell r="X1027">
            <v>517299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 t="str">
            <v>30</v>
          </cell>
          <cell r="AH1027" t="str">
            <v>CM</v>
          </cell>
          <cell r="AI1027" t="str">
            <v>FullyF</v>
          </cell>
          <cell r="AJ1027" t="str">
            <v>FF</v>
          </cell>
        </row>
        <row r="1028">
          <cell r="A1028" t="str">
            <v>0023330</v>
          </cell>
          <cell r="B1028" t="str">
            <v>P95120801</v>
          </cell>
          <cell r="C1028" t="str">
            <v>95120801</v>
          </cell>
          <cell r="D1028" t="str">
            <v>KBT ELEVATOR RENOVATIONS</v>
          </cell>
          <cell r="E1028">
            <v>35125</v>
          </cell>
          <cell r="G1028">
            <v>35461</v>
          </cell>
          <cell r="I1028">
            <v>37571</v>
          </cell>
          <cell r="J1028">
            <v>583260</v>
          </cell>
          <cell r="K1028">
            <v>583260</v>
          </cell>
          <cell r="L1028">
            <v>583260</v>
          </cell>
          <cell r="M1028">
            <v>472.94</v>
          </cell>
          <cell r="N1028">
            <v>582787</v>
          </cell>
          <cell r="O1028">
            <v>200506</v>
          </cell>
          <cell r="P1028">
            <v>583260</v>
          </cell>
          <cell r="Q1028" t="str">
            <v>25</v>
          </cell>
          <cell r="R1028" t="str">
            <v>Biological and Physical Sciences</v>
          </cell>
          <cell r="S1028" t="str">
            <v>SCIENCE HILL</v>
          </cell>
          <cell r="T1028" t="b">
            <v>0</v>
          </cell>
          <cell r="U1028" t="b">
            <v>1</v>
          </cell>
          <cell r="V1028" t="b">
            <v>0</v>
          </cell>
          <cell r="W1028" t="str">
            <v>Accounting And Contracts</v>
          </cell>
          <cell r="X1028">
            <v>236885</v>
          </cell>
          <cell r="Y1028">
            <v>345902</v>
          </cell>
          <cell r="Z1028">
            <v>473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 t="str">
            <v>30</v>
          </cell>
          <cell r="AH1028" t="str">
            <v>CM</v>
          </cell>
          <cell r="AI1028" t="str">
            <v>FullyF</v>
          </cell>
          <cell r="AJ1028" t="str">
            <v>FF</v>
          </cell>
        </row>
        <row r="1029">
          <cell r="A1029" t="str">
            <v>0023331</v>
          </cell>
          <cell r="B1029" t="str">
            <v>C96030101</v>
          </cell>
          <cell r="C1029" t="str">
            <v>96030101</v>
          </cell>
          <cell r="D1029" t="str">
            <v>TEMPLE 433 RENOVATIONS</v>
          </cell>
          <cell r="E1029">
            <v>35125</v>
          </cell>
          <cell r="F1029">
            <v>35185</v>
          </cell>
          <cell r="G1029">
            <v>34851</v>
          </cell>
          <cell r="I1029">
            <v>35138</v>
          </cell>
          <cell r="J1029">
            <v>713833</v>
          </cell>
          <cell r="K1029">
            <v>713833</v>
          </cell>
          <cell r="L1029">
            <v>713833</v>
          </cell>
          <cell r="M1029">
            <v>0</v>
          </cell>
          <cell r="N1029">
            <v>713833</v>
          </cell>
          <cell r="O1029">
            <v>200506</v>
          </cell>
          <cell r="P1029">
            <v>713833</v>
          </cell>
          <cell r="Q1029" t="str">
            <v>60</v>
          </cell>
          <cell r="R1029" t="str">
            <v>Admin&amp;Other Administration</v>
          </cell>
          <cell r="T1029" t="b">
            <v>0</v>
          </cell>
          <cell r="U1029" t="b">
            <v>1</v>
          </cell>
          <cell r="V1029" t="b">
            <v>0</v>
          </cell>
          <cell r="W1029" t="str">
            <v>Finance-General Administration</v>
          </cell>
          <cell r="X1029">
            <v>1620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 t="str">
            <v>20</v>
          </cell>
          <cell r="AH1029" t="str">
            <v>PR</v>
          </cell>
          <cell r="AI1029" t="str">
            <v>FullyF</v>
          </cell>
          <cell r="AJ1029" t="str">
            <v>FF</v>
          </cell>
        </row>
        <row r="1030">
          <cell r="A1030" t="str">
            <v>0023332</v>
          </cell>
          <cell r="B1030" t="str">
            <v>P96030101</v>
          </cell>
          <cell r="C1030" t="str">
            <v>96030101</v>
          </cell>
          <cell r="D1030" t="str">
            <v>PWG LIGHTING ENERGY CONSERVATION RETROFIT</v>
          </cell>
          <cell r="E1030">
            <v>35125</v>
          </cell>
          <cell r="F1030">
            <v>35946</v>
          </cell>
          <cell r="G1030">
            <v>35582</v>
          </cell>
          <cell r="I1030">
            <v>37597</v>
          </cell>
          <cell r="J1030">
            <v>227478</v>
          </cell>
          <cell r="K1030">
            <v>227478</v>
          </cell>
          <cell r="L1030">
            <v>227478</v>
          </cell>
          <cell r="M1030">
            <v>0</v>
          </cell>
          <cell r="N1030">
            <v>227478</v>
          </cell>
          <cell r="O1030">
            <v>200506</v>
          </cell>
          <cell r="P1030">
            <v>227478</v>
          </cell>
          <cell r="Q1030" t="str">
            <v>54</v>
          </cell>
          <cell r="R1030" t="str">
            <v>Athletics</v>
          </cell>
          <cell r="S1030" t="str">
            <v>CV ENERGY CONSERVATION PROGRAMS</v>
          </cell>
          <cell r="T1030" t="b">
            <v>0</v>
          </cell>
          <cell r="U1030" t="b">
            <v>1</v>
          </cell>
          <cell r="V1030" t="b">
            <v>0</v>
          </cell>
          <cell r="W1030" t="str">
            <v>Accounting And Contracts</v>
          </cell>
          <cell r="X1030">
            <v>0</v>
          </cell>
          <cell r="Y1030">
            <v>227478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 t="str">
            <v>30</v>
          </cell>
          <cell r="AH1030" t="str">
            <v>CM</v>
          </cell>
          <cell r="AI1030" t="str">
            <v>FullyF</v>
          </cell>
          <cell r="AJ1030" t="str">
            <v>FF</v>
          </cell>
        </row>
        <row r="1031">
          <cell r="A1031" t="str">
            <v>0023333</v>
          </cell>
          <cell r="B1031" t="str">
            <v>P96031901</v>
          </cell>
          <cell r="C1031" t="str">
            <v>96031901</v>
          </cell>
          <cell r="D1031" t="str">
            <v>FMB 5TH FL AHS-1 COOLING &amp; CHILLED WATER</v>
          </cell>
          <cell r="E1031">
            <v>35125</v>
          </cell>
          <cell r="F1031">
            <v>35520</v>
          </cell>
          <cell r="G1031">
            <v>35339</v>
          </cell>
          <cell r="I1031">
            <v>37597</v>
          </cell>
          <cell r="J1031">
            <v>63554</v>
          </cell>
          <cell r="K1031">
            <v>63554</v>
          </cell>
          <cell r="L1031">
            <v>63554</v>
          </cell>
          <cell r="M1031">
            <v>0</v>
          </cell>
          <cell r="N1031">
            <v>63554</v>
          </cell>
          <cell r="O1031">
            <v>200506</v>
          </cell>
          <cell r="P1031">
            <v>63554</v>
          </cell>
          <cell r="Q1031" t="str">
            <v>80</v>
          </cell>
          <cell r="R1031" t="str">
            <v>Medicine</v>
          </cell>
          <cell r="T1031" t="b">
            <v>0</v>
          </cell>
          <cell r="U1031" t="b">
            <v>1</v>
          </cell>
          <cell r="V1031" t="b">
            <v>0</v>
          </cell>
          <cell r="W1031" t="str">
            <v>Asset Management</v>
          </cell>
          <cell r="X1031">
            <v>0</v>
          </cell>
          <cell r="Y1031">
            <v>63554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 t="str">
            <v>30</v>
          </cell>
          <cell r="AH1031" t="str">
            <v>CM</v>
          </cell>
          <cell r="AI1031" t="str">
            <v>FullyF</v>
          </cell>
          <cell r="AJ1031" t="str">
            <v>FF</v>
          </cell>
        </row>
        <row r="1032">
          <cell r="A1032" t="str">
            <v>0023334</v>
          </cell>
          <cell r="B1032" t="str">
            <v>P96031801</v>
          </cell>
          <cell r="C1032" t="str">
            <v>96031801</v>
          </cell>
          <cell r="D1032" t="str">
            <v>WNSL OFFICE &amp; LAB RENOVATION</v>
          </cell>
          <cell r="E1032">
            <v>35125</v>
          </cell>
          <cell r="F1032">
            <v>35703</v>
          </cell>
          <cell r="G1032">
            <v>35400</v>
          </cell>
          <cell r="I1032">
            <v>37597</v>
          </cell>
          <cell r="J1032">
            <v>305584</v>
          </cell>
          <cell r="K1032">
            <v>305584</v>
          </cell>
          <cell r="L1032">
            <v>305584</v>
          </cell>
          <cell r="M1032">
            <v>225000</v>
          </cell>
          <cell r="N1032">
            <v>80584</v>
          </cell>
          <cell r="O1032">
            <v>200506</v>
          </cell>
          <cell r="P1032">
            <v>305584</v>
          </cell>
          <cell r="Q1032" t="str">
            <v>25</v>
          </cell>
          <cell r="R1032" t="str">
            <v>Biological and Physical Sciences</v>
          </cell>
          <cell r="T1032" t="b">
            <v>0</v>
          </cell>
          <cell r="U1032" t="b">
            <v>1</v>
          </cell>
          <cell r="V1032" t="b">
            <v>0</v>
          </cell>
          <cell r="W1032" t="str">
            <v>Accounting And Contracts</v>
          </cell>
          <cell r="X1032">
            <v>0</v>
          </cell>
          <cell r="Y1032">
            <v>80584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 t="str">
            <v>20</v>
          </cell>
          <cell r="AH1032" t="str">
            <v>PR</v>
          </cell>
          <cell r="AI1032" t="str">
            <v>FullyF</v>
          </cell>
          <cell r="AJ1032" t="str">
            <v>FF</v>
          </cell>
        </row>
        <row r="1033">
          <cell r="A1033" t="str">
            <v>0023336</v>
          </cell>
          <cell r="B1033" t="str">
            <v>F96040101</v>
          </cell>
          <cell r="C1033" t="str">
            <v>96040101</v>
          </cell>
          <cell r="D1033" t="str">
            <v>PROSPECT 230 LIGHTING ENERGY CONSERV RETROFIT</v>
          </cell>
          <cell r="E1033">
            <v>35156</v>
          </cell>
          <cell r="G1033">
            <v>35612</v>
          </cell>
          <cell r="I1033">
            <v>35723</v>
          </cell>
          <cell r="J1033">
            <v>3951</v>
          </cell>
          <cell r="K1033">
            <v>3951</v>
          </cell>
          <cell r="L1033">
            <v>3951</v>
          </cell>
          <cell r="M1033">
            <v>597</v>
          </cell>
          <cell r="N1033">
            <v>3354</v>
          </cell>
          <cell r="O1033">
            <v>200506</v>
          </cell>
          <cell r="P1033">
            <v>3951</v>
          </cell>
          <cell r="Q1033" t="str">
            <v>12</v>
          </cell>
          <cell r="R1033" t="str">
            <v>Administrative &amp; University-Wide</v>
          </cell>
          <cell r="T1033" t="b">
            <v>1</v>
          </cell>
          <cell r="U1033" t="b">
            <v>1</v>
          </cell>
          <cell r="V1033" t="b">
            <v>0</v>
          </cell>
          <cell r="W1033" t="str">
            <v>Accounting And Contracts</v>
          </cell>
          <cell r="X1033">
            <v>0</v>
          </cell>
          <cell r="Y1033">
            <v>3354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I1033" t="str">
            <v>Tomb</v>
          </cell>
          <cell r="AJ1033" t="str">
            <v>T</v>
          </cell>
        </row>
        <row r="1034">
          <cell r="A1034" t="str">
            <v>0023337</v>
          </cell>
          <cell r="D1034" t="str">
            <v>PROSPECT 314 LIGHTING ENERGY CONSERV RETROFIT</v>
          </cell>
          <cell r="E1034">
            <v>35156</v>
          </cell>
          <cell r="F1034">
            <v>35611</v>
          </cell>
          <cell r="G1034">
            <v>35581</v>
          </cell>
          <cell r="I1034">
            <v>35723</v>
          </cell>
          <cell r="J1034">
            <v>6138</v>
          </cell>
          <cell r="K1034">
            <v>6138</v>
          </cell>
          <cell r="L1034">
            <v>6138</v>
          </cell>
          <cell r="M1034">
            <v>600</v>
          </cell>
          <cell r="N1034">
            <v>5538</v>
          </cell>
          <cell r="O1034">
            <v>200506</v>
          </cell>
          <cell r="P1034">
            <v>6138</v>
          </cell>
          <cell r="Q1034" t="str">
            <v>12</v>
          </cell>
          <cell r="R1034" t="str">
            <v>Administrative &amp; University-Wide</v>
          </cell>
          <cell r="T1034" t="b">
            <v>1</v>
          </cell>
          <cell r="U1034" t="b">
            <v>1</v>
          </cell>
          <cell r="V1034" t="b">
            <v>0</v>
          </cell>
          <cell r="W1034" t="str">
            <v>MGT</v>
          </cell>
          <cell r="X1034">
            <v>0</v>
          </cell>
          <cell r="Y1034">
            <v>5538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I1034" t="str">
            <v>Tomb</v>
          </cell>
          <cell r="AJ1034" t="str">
            <v>T</v>
          </cell>
        </row>
        <row r="1035">
          <cell r="A1035" t="str">
            <v>0023338</v>
          </cell>
          <cell r="B1035" t="str">
            <v>F96040103</v>
          </cell>
          <cell r="C1035" t="str">
            <v>96040103</v>
          </cell>
          <cell r="D1035" t="str">
            <v>PARK 205 LIGHTING ENERGY CONSERVATION RETRO</v>
          </cell>
          <cell r="E1035">
            <v>35156</v>
          </cell>
          <cell r="F1035">
            <v>35850</v>
          </cell>
          <cell r="G1035">
            <v>35339</v>
          </cell>
          <cell r="I1035">
            <v>37597</v>
          </cell>
          <cell r="J1035">
            <v>10094</v>
          </cell>
          <cell r="K1035">
            <v>10094</v>
          </cell>
          <cell r="L1035">
            <v>10094</v>
          </cell>
          <cell r="M1035">
            <v>0</v>
          </cell>
          <cell r="N1035">
            <v>10094</v>
          </cell>
          <cell r="O1035">
            <v>200506</v>
          </cell>
          <cell r="P1035">
            <v>10094</v>
          </cell>
          <cell r="Q1035" t="str">
            <v>28</v>
          </cell>
          <cell r="R1035" t="str">
            <v>Drama</v>
          </cell>
          <cell r="T1035" t="b">
            <v>0</v>
          </cell>
          <cell r="U1035" t="b">
            <v>1</v>
          </cell>
          <cell r="V1035" t="b">
            <v>0</v>
          </cell>
          <cell r="W1035" t="str">
            <v>Accounting And Contracts</v>
          </cell>
          <cell r="X1035">
            <v>0</v>
          </cell>
          <cell r="Y1035">
            <v>10094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 t="str">
            <v>30</v>
          </cell>
          <cell r="AH1035" t="str">
            <v>CM</v>
          </cell>
          <cell r="AI1035" t="str">
            <v>FullyF</v>
          </cell>
          <cell r="AJ1035" t="str">
            <v>FF</v>
          </cell>
        </row>
        <row r="1036">
          <cell r="A1036" t="str">
            <v>0023339</v>
          </cell>
          <cell r="B1036" t="str">
            <v>F96040104</v>
          </cell>
          <cell r="C1036" t="str">
            <v>96040104</v>
          </cell>
          <cell r="D1036" t="str">
            <v>PARK 211 LIGHTING ENERGY CONSERVATION RETRO</v>
          </cell>
          <cell r="E1036">
            <v>35156</v>
          </cell>
          <cell r="F1036">
            <v>35795</v>
          </cell>
          <cell r="G1036">
            <v>35339</v>
          </cell>
          <cell r="I1036">
            <v>37597</v>
          </cell>
          <cell r="J1036">
            <v>13254</v>
          </cell>
          <cell r="K1036">
            <v>13254</v>
          </cell>
          <cell r="L1036">
            <v>13254</v>
          </cell>
          <cell r="M1036">
            <v>0</v>
          </cell>
          <cell r="N1036">
            <v>13254</v>
          </cell>
          <cell r="O1036">
            <v>200506</v>
          </cell>
          <cell r="P1036">
            <v>13254</v>
          </cell>
          <cell r="Q1036" t="str">
            <v>60</v>
          </cell>
          <cell r="R1036" t="str">
            <v>Admin&amp;Other Administration</v>
          </cell>
          <cell r="T1036" t="b">
            <v>0</v>
          </cell>
          <cell r="U1036" t="b">
            <v>1</v>
          </cell>
          <cell r="V1036" t="b">
            <v>0</v>
          </cell>
          <cell r="W1036" t="str">
            <v>Accounting And Contracts</v>
          </cell>
          <cell r="X1036">
            <v>0</v>
          </cell>
          <cell r="Y1036">
            <v>13254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 t="str">
            <v>30</v>
          </cell>
          <cell r="AH1036" t="str">
            <v>CM</v>
          </cell>
          <cell r="AI1036" t="str">
            <v>FullyF</v>
          </cell>
          <cell r="AJ1036" t="str">
            <v>FF</v>
          </cell>
        </row>
        <row r="1037">
          <cell r="A1037" t="str">
            <v>0023340</v>
          </cell>
          <cell r="B1037" t="str">
            <v>F96040105</v>
          </cell>
          <cell r="C1037" t="str">
            <v>96040105</v>
          </cell>
          <cell r="D1037" t="str">
            <v>PARK 215 LIGHTING ENERGY CONSERVATION RETRO</v>
          </cell>
          <cell r="E1037">
            <v>35156</v>
          </cell>
          <cell r="F1037">
            <v>35550</v>
          </cell>
          <cell r="G1037">
            <v>35339</v>
          </cell>
          <cell r="I1037">
            <v>37597</v>
          </cell>
          <cell r="J1037">
            <v>15998</v>
          </cell>
          <cell r="K1037">
            <v>15998</v>
          </cell>
          <cell r="L1037">
            <v>15998</v>
          </cell>
          <cell r="M1037">
            <v>0</v>
          </cell>
          <cell r="N1037">
            <v>15998</v>
          </cell>
          <cell r="O1037">
            <v>200506</v>
          </cell>
          <cell r="P1037">
            <v>15998</v>
          </cell>
          <cell r="Q1037" t="str">
            <v>60</v>
          </cell>
          <cell r="R1037" t="str">
            <v>Admin&amp;Other Administration</v>
          </cell>
          <cell r="T1037" t="b">
            <v>0</v>
          </cell>
          <cell r="U1037" t="b">
            <v>1</v>
          </cell>
          <cell r="V1037" t="b">
            <v>0</v>
          </cell>
          <cell r="W1037" t="str">
            <v>Accounting And Contracts</v>
          </cell>
          <cell r="X1037">
            <v>0</v>
          </cell>
          <cell r="Y1037">
            <v>15998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 t="str">
            <v>30</v>
          </cell>
          <cell r="AH1037" t="str">
            <v>CM</v>
          </cell>
          <cell r="AI1037" t="str">
            <v>FullyF</v>
          </cell>
          <cell r="AJ1037" t="str">
            <v>FF</v>
          </cell>
        </row>
        <row r="1038">
          <cell r="A1038" t="str">
            <v>0023341</v>
          </cell>
          <cell r="D1038" t="str">
            <v>PARK 217 LIGHTING ENERGY CONSERVATION RETRO</v>
          </cell>
          <cell r="E1038">
            <v>35156</v>
          </cell>
          <cell r="F1038">
            <v>35369</v>
          </cell>
          <cell r="G1038">
            <v>35369</v>
          </cell>
          <cell r="I1038">
            <v>35723</v>
          </cell>
          <cell r="J1038">
            <v>9832</v>
          </cell>
          <cell r="K1038">
            <v>9832</v>
          </cell>
          <cell r="L1038">
            <v>9832</v>
          </cell>
          <cell r="M1038">
            <v>0</v>
          </cell>
          <cell r="N1038">
            <v>9832</v>
          </cell>
          <cell r="O1038">
            <v>200506</v>
          </cell>
          <cell r="P1038">
            <v>9832</v>
          </cell>
          <cell r="Q1038" t="str">
            <v>13</v>
          </cell>
          <cell r="R1038" t="str">
            <v>Other</v>
          </cell>
          <cell r="T1038" t="b">
            <v>1</v>
          </cell>
          <cell r="U1038" t="b">
            <v>1</v>
          </cell>
          <cell r="V1038" t="b">
            <v>0</v>
          </cell>
          <cell r="W1038" t="str">
            <v>MGT</v>
          </cell>
          <cell r="X1038">
            <v>0</v>
          </cell>
          <cell r="Y1038">
            <v>9832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I1038" t="str">
            <v>Tomb</v>
          </cell>
          <cell r="AJ1038" t="str">
            <v>T</v>
          </cell>
        </row>
        <row r="1039">
          <cell r="A1039" t="str">
            <v>0023342</v>
          </cell>
          <cell r="D1039" t="str">
            <v>ELM 294 LIGHTING ENERGY CONSERVATION RETRO</v>
          </cell>
          <cell r="E1039">
            <v>35156</v>
          </cell>
          <cell r="F1039">
            <v>35611</v>
          </cell>
          <cell r="G1039">
            <v>35611</v>
          </cell>
          <cell r="I1039">
            <v>35723</v>
          </cell>
          <cell r="J1039">
            <v>6285</v>
          </cell>
          <cell r="K1039">
            <v>6285</v>
          </cell>
          <cell r="L1039">
            <v>6285</v>
          </cell>
          <cell r="M1039">
            <v>0</v>
          </cell>
          <cell r="N1039">
            <v>6285</v>
          </cell>
          <cell r="O1039">
            <v>200506</v>
          </cell>
          <cell r="P1039">
            <v>6285</v>
          </cell>
          <cell r="Q1039" t="str">
            <v>13</v>
          </cell>
          <cell r="R1039" t="str">
            <v>Other</v>
          </cell>
          <cell r="T1039" t="b">
            <v>1</v>
          </cell>
          <cell r="U1039" t="b">
            <v>1</v>
          </cell>
          <cell r="V1039" t="b">
            <v>0</v>
          </cell>
          <cell r="W1039" t="str">
            <v>MGT</v>
          </cell>
          <cell r="X1039">
            <v>0</v>
          </cell>
          <cell r="Y1039">
            <v>6285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I1039" t="str">
            <v>Tomb</v>
          </cell>
          <cell r="AJ1039" t="str">
            <v>T</v>
          </cell>
        </row>
        <row r="1040">
          <cell r="A1040" t="str">
            <v>0023343</v>
          </cell>
          <cell r="B1040" t="str">
            <v>F96040108</v>
          </cell>
          <cell r="C1040" t="str">
            <v>96040108</v>
          </cell>
          <cell r="D1040" t="str">
            <v>COLLEGE 493 LIGHTING ENERGY CONSERV RETROFIT</v>
          </cell>
          <cell r="E1040">
            <v>35156</v>
          </cell>
          <cell r="F1040">
            <v>35550</v>
          </cell>
          <cell r="G1040">
            <v>35855</v>
          </cell>
          <cell r="I1040">
            <v>37597</v>
          </cell>
          <cell r="J1040">
            <v>13227</v>
          </cell>
          <cell r="K1040">
            <v>13227</v>
          </cell>
          <cell r="L1040">
            <v>13227</v>
          </cell>
          <cell r="M1040">
            <v>0</v>
          </cell>
          <cell r="N1040">
            <v>13227</v>
          </cell>
          <cell r="O1040">
            <v>200506</v>
          </cell>
          <cell r="P1040">
            <v>13227</v>
          </cell>
          <cell r="Q1040" t="str">
            <v>22</v>
          </cell>
          <cell r="R1040" t="str">
            <v>Soc Sci</v>
          </cell>
          <cell r="T1040" t="b">
            <v>0</v>
          </cell>
          <cell r="U1040" t="b">
            <v>1</v>
          </cell>
          <cell r="V1040" t="b">
            <v>0</v>
          </cell>
          <cell r="W1040" t="str">
            <v>Accounting And Contracts</v>
          </cell>
          <cell r="X1040">
            <v>0</v>
          </cell>
          <cell r="Y1040">
            <v>13227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 t="str">
            <v>30</v>
          </cell>
          <cell r="AH1040" t="str">
            <v>CM</v>
          </cell>
          <cell r="AI1040" t="str">
            <v>FullyF</v>
          </cell>
          <cell r="AJ1040" t="str">
            <v>FF</v>
          </cell>
        </row>
        <row r="1041">
          <cell r="A1041" t="str">
            <v>0023344</v>
          </cell>
          <cell r="B1041" t="str">
            <v>F96040109</v>
          </cell>
          <cell r="C1041" t="str">
            <v>96040109</v>
          </cell>
          <cell r="D1041" t="str">
            <v>PROSPECT 276 LIGHTING ENERGY CONSERV RETROFIT</v>
          </cell>
          <cell r="E1041">
            <v>35156</v>
          </cell>
          <cell r="F1041">
            <v>35886</v>
          </cell>
          <cell r="G1041">
            <v>35582</v>
          </cell>
          <cell r="I1041">
            <v>37597</v>
          </cell>
          <cell r="J1041">
            <v>11913</v>
          </cell>
          <cell r="K1041">
            <v>11913</v>
          </cell>
          <cell r="L1041">
            <v>11913</v>
          </cell>
          <cell r="M1041">
            <v>0</v>
          </cell>
          <cell r="N1041">
            <v>11913</v>
          </cell>
          <cell r="O1041">
            <v>200506</v>
          </cell>
          <cell r="P1041">
            <v>11913</v>
          </cell>
          <cell r="Q1041" t="str">
            <v>70</v>
          </cell>
          <cell r="R1041" t="str">
            <v>Residential - Graduate</v>
          </cell>
          <cell r="T1041" t="b">
            <v>0</v>
          </cell>
          <cell r="U1041" t="b">
            <v>1</v>
          </cell>
          <cell r="V1041" t="b">
            <v>0</v>
          </cell>
          <cell r="W1041" t="str">
            <v>Finance-General Administration</v>
          </cell>
          <cell r="X1041">
            <v>0</v>
          </cell>
          <cell r="Y1041">
            <v>11913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 t="str">
            <v>30</v>
          </cell>
          <cell r="AH1041" t="str">
            <v>CM</v>
          </cell>
          <cell r="AI1041" t="str">
            <v>FullyF</v>
          </cell>
          <cell r="AJ1041" t="str">
            <v>FF</v>
          </cell>
        </row>
        <row r="1042">
          <cell r="A1042" t="str">
            <v>0023345</v>
          </cell>
          <cell r="D1042" t="str">
            <v>YORK 232 LIGHTING ENERGY CONSERVATION RETRO</v>
          </cell>
          <cell r="E1042">
            <v>35156</v>
          </cell>
          <cell r="F1042">
            <v>35850</v>
          </cell>
          <cell r="G1042">
            <v>35550</v>
          </cell>
          <cell r="I1042">
            <v>35919</v>
          </cell>
          <cell r="J1042">
            <v>4567</v>
          </cell>
          <cell r="K1042">
            <v>4567</v>
          </cell>
          <cell r="L1042">
            <v>4567</v>
          </cell>
          <cell r="M1042">
            <v>0</v>
          </cell>
          <cell r="N1042">
            <v>4567</v>
          </cell>
          <cell r="O1042">
            <v>200506</v>
          </cell>
          <cell r="P1042">
            <v>4567</v>
          </cell>
          <cell r="Q1042" t="str">
            <v>12</v>
          </cell>
          <cell r="R1042" t="str">
            <v>Administrative &amp; University-Wide</v>
          </cell>
          <cell r="T1042" t="b">
            <v>1</v>
          </cell>
          <cell r="U1042" t="b">
            <v>1</v>
          </cell>
          <cell r="V1042" t="b">
            <v>0</v>
          </cell>
          <cell r="W1042" t="str">
            <v>MGT</v>
          </cell>
          <cell r="X1042">
            <v>0</v>
          </cell>
          <cell r="Y1042">
            <v>4567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I1042" t="str">
            <v>Tomb</v>
          </cell>
          <cell r="AJ1042" t="str">
            <v>T</v>
          </cell>
        </row>
        <row r="1043">
          <cell r="A1043" t="str">
            <v>0023346</v>
          </cell>
          <cell r="D1043" t="str">
            <v>YORK 254 LIGHTING ENERGY CONSERVATION RETRO</v>
          </cell>
          <cell r="E1043">
            <v>35156</v>
          </cell>
          <cell r="F1043">
            <v>35850</v>
          </cell>
          <cell r="G1043">
            <v>35550</v>
          </cell>
          <cell r="I1043">
            <v>35919</v>
          </cell>
          <cell r="J1043">
            <v>3368</v>
          </cell>
          <cell r="K1043">
            <v>3368</v>
          </cell>
          <cell r="L1043">
            <v>3368</v>
          </cell>
          <cell r="M1043">
            <v>0</v>
          </cell>
          <cell r="N1043">
            <v>3368</v>
          </cell>
          <cell r="O1043">
            <v>200506</v>
          </cell>
          <cell r="P1043">
            <v>3368</v>
          </cell>
          <cell r="Q1043" t="str">
            <v>13</v>
          </cell>
          <cell r="R1043" t="str">
            <v>Other</v>
          </cell>
          <cell r="T1043" t="b">
            <v>1</v>
          </cell>
          <cell r="U1043" t="b">
            <v>1</v>
          </cell>
          <cell r="V1043" t="b">
            <v>0</v>
          </cell>
          <cell r="W1043" t="str">
            <v>MGT</v>
          </cell>
          <cell r="X1043">
            <v>0</v>
          </cell>
          <cell r="Y1043">
            <v>3368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I1043" t="str">
            <v>Tomb</v>
          </cell>
          <cell r="AJ1043" t="str">
            <v>T</v>
          </cell>
        </row>
        <row r="1044">
          <cell r="A1044" t="str">
            <v>0023347</v>
          </cell>
          <cell r="B1044" t="str">
            <v>F96040112</v>
          </cell>
          <cell r="C1044" t="str">
            <v>96040112</v>
          </cell>
          <cell r="D1044" t="str">
            <v>SSS LIGHTING ENERGY CONSERVATION RETRO '96</v>
          </cell>
          <cell r="E1044">
            <v>35156</v>
          </cell>
          <cell r="F1044">
            <v>35369</v>
          </cell>
          <cell r="G1044">
            <v>35309</v>
          </cell>
          <cell r="I1044">
            <v>37597</v>
          </cell>
          <cell r="J1044">
            <v>11196</v>
          </cell>
          <cell r="K1044">
            <v>11196</v>
          </cell>
          <cell r="L1044">
            <v>11196</v>
          </cell>
          <cell r="M1044">
            <v>0</v>
          </cell>
          <cell r="N1044">
            <v>11196</v>
          </cell>
          <cell r="O1044">
            <v>200506</v>
          </cell>
          <cell r="P1044">
            <v>11196</v>
          </cell>
          <cell r="Q1044" t="str">
            <v>22</v>
          </cell>
          <cell r="R1044" t="str">
            <v>Soc Sci</v>
          </cell>
          <cell r="T1044" t="b">
            <v>0</v>
          </cell>
          <cell r="U1044" t="b">
            <v>1</v>
          </cell>
          <cell r="V1044" t="b">
            <v>0</v>
          </cell>
          <cell r="W1044" t="str">
            <v>Accounting And Contracts</v>
          </cell>
          <cell r="X1044">
            <v>0</v>
          </cell>
          <cell r="Y1044">
            <v>11196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 t="str">
            <v>30</v>
          </cell>
          <cell r="AH1044" t="str">
            <v>CM</v>
          </cell>
          <cell r="AI1044" t="str">
            <v>FullyF</v>
          </cell>
          <cell r="AJ1044" t="str">
            <v>FF</v>
          </cell>
        </row>
        <row r="1045">
          <cell r="A1045" t="str">
            <v>0023348</v>
          </cell>
          <cell r="B1045" t="str">
            <v>P95100606</v>
          </cell>
          <cell r="C1045" t="str">
            <v>95100606</v>
          </cell>
          <cell r="D1045" t="str">
            <v>HILLHOUSE 1 ENTRY RENOVATION</v>
          </cell>
          <cell r="E1045">
            <v>35156</v>
          </cell>
          <cell r="I1045">
            <v>36549</v>
          </cell>
          <cell r="J1045">
            <v>254806</v>
          </cell>
          <cell r="K1045">
            <v>254806</v>
          </cell>
          <cell r="L1045">
            <v>254806</v>
          </cell>
          <cell r="M1045">
            <v>254806.24</v>
          </cell>
          <cell r="N1045">
            <v>0</v>
          </cell>
          <cell r="O1045">
            <v>200506</v>
          </cell>
          <cell r="P1045">
            <v>254806</v>
          </cell>
          <cell r="Q1045" t="str">
            <v>12</v>
          </cell>
          <cell r="R1045" t="str">
            <v>Administrative &amp; University-Wide</v>
          </cell>
          <cell r="T1045" t="b">
            <v>1</v>
          </cell>
          <cell r="U1045" t="b">
            <v>1</v>
          </cell>
          <cell r="V1045" t="b">
            <v>0</v>
          </cell>
          <cell r="W1045" t="str">
            <v>Project Accounting</v>
          </cell>
          <cell r="X1045">
            <v>0</v>
          </cell>
          <cell r="Y1045">
            <v>0</v>
          </cell>
          <cell r="Z1045">
            <v>134405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I1045" t="str">
            <v>Tomb</v>
          </cell>
          <cell r="AJ1045" t="str">
            <v>T</v>
          </cell>
        </row>
        <row r="1046">
          <cell r="A1046" t="str">
            <v>0023349</v>
          </cell>
          <cell r="B1046" t="str">
            <v>P96032801</v>
          </cell>
          <cell r="C1046" t="str">
            <v>96032801</v>
          </cell>
          <cell r="D1046" t="str">
            <v>WHITNEY AVE 155 OFFICE RECONFIGURATION</v>
          </cell>
          <cell r="E1046">
            <v>35156</v>
          </cell>
          <cell r="G1046">
            <v>35886</v>
          </cell>
          <cell r="I1046">
            <v>37597</v>
          </cell>
          <cell r="J1046">
            <v>499606</v>
          </cell>
          <cell r="K1046">
            <v>499606</v>
          </cell>
          <cell r="L1046">
            <v>499606</v>
          </cell>
          <cell r="M1046">
            <v>0</v>
          </cell>
          <cell r="N1046">
            <v>499606</v>
          </cell>
          <cell r="O1046">
            <v>200506</v>
          </cell>
          <cell r="P1046">
            <v>499606</v>
          </cell>
          <cell r="Q1046" t="str">
            <v>60</v>
          </cell>
          <cell r="R1046" t="str">
            <v>Admin&amp;Other Administration</v>
          </cell>
          <cell r="S1046" t="str">
            <v>OTHER PROJECTS</v>
          </cell>
          <cell r="T1046" t="b">
            <v>0</v>
          </cell>
          <cell r="U1046" t="b">
            <v>1</v>
          </cell>
          <cell r="V1046" t="b">
            <v>0</v>
          </cell>
          <cell r="W1046" t="str">
            <v>Accounting And Contracts</v>
          </cell>
          <cell r="X1046">
            <v>499606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 t="str">
            <v>20</v>
          </cell>
          <cell r="AH1046" t="str">
            <v>PR</v>
          </cell>
          <cell r="AI1046" t="str">
            <v>FullyF</v>
          </cell>
          <cell r="AJ1046" t="str">
            <v>FF</v>
          </cell>
        </row>
        <row r="1047">
          <cell r="A1047" t="str">
            <v>0023350</v>
          </cell>
          <cell r="B1047" t="str">
            <v>P95120401</v>
          </cell>
          <cell r="C1047" t="str">
            <v>95120401</v>
          </cell>
          <cell r="D1047" t="str">
            <v>HARKNESS DINING HALL RENOVATION &amp; STUDENT CTR</v>
          </cell>
          <cell r="E1047">
            <v>35125</v>
          </cell>
          <cell r="F1047">
            <v>36068</v>
          </cell>
          <cell r="G1047">
            <v>35674</v>
          </cell>
          <cell r="I1047">
            <v>37597</v>
          </cell>
          <cell r="J1047">
            <v>1450000</v>
          </cell>
          <cell r="K1047">
            <v>1450000</v>
          </cell>
          <cell r="L1047">
            <v>1450000</v>
          </cell>
          <cell r="M1047">
            <v>0</v>
          </cell>
          <cell r="N1047">
            <v>1450000</v>
          </cell>
          <cell r="O1047">
            <v>200506</v>
          </cell>
          <cell r="P1047">
            <v>1450000</v>
          </cell>
          <cell r="Q1047" t="str">
            <v>70</v>
          </cell>
          <cell r="R1047" t="str">
            <v>Residential - Graduate</v>
          </cell>
          <cell r="S1047" t="str">
            <v>MEDICAL CAMPUS</v>
          </cell>
          <cell r="T1047" t="b">
            <v>0</v>
          </cell>
          <cell r="U1047" t="b">
            <v>1</v>
          </cell>
          <cell r="V1047" t="b">
            <v>0</v>
          </cell>
          <cell r="W1047" t="str">
            <v>Asset Management</v>
          </cell>
          <cell r="X1047">
            <v>292392</v>
          </cell>
          <cell r="Y1047">
            <v>1157608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 t="str">
            <v>20</v>
          </cell>
          <cell r="AH1047" t="str">
            <v>PR</v>
          </cell>
          <cell r="AI1047" t="str">
            <v>FullyF</v>
          </cell>
          <cell r="AJ1047" t="str">
            <v>FF</v>
          </cell>
        </row>
        <row r="1048">
          <cell r="A1048" t="str">
            <v>0023351</v>
          </cell>
          <cell r="B1048" t="str">
            <v>P95100605</v>
          </cell>
          <cell r="C1048" t="str">
            <v>95100605</v>
          </cell>
          <cell r="D1048" t="str">
            <v>SLOANE PHYSICS LABORATORY WINDOW REPLACEMENT</v>
          </cell>
          <cell r="E1048">
            <v>35156</v>
          </cell>
          <cell r="F1048">
            <v>36311</v>
          </cell>
          <cell r="G1048">
            <v>35916</v>
          </cell>
          <cell r="I1048">
            <v>37597</v>
          </cell>
          <cell r="J1048">
            <v>572090</v>
          </cell>
          <cell r="K1048">
            <v>572090</v>
          </cell>
          <cell r="L1048">
            <v>572090</v>
          </cell>
          <cell r="M1048">
            <v>0</v>
          </cell>
          <cell r="N1048">
            <v>572090</v>
          </cell>
          <cell r="O1048">
            <v>200506</v>
          </cell>
          <cell r="P1048">
            <v>572090</v>
          </cell>
          <cell r="Q1048" t="str">
            <v>25</v>
          </cell>
          <cell r="R1048" t="str">
            <v>Biological and Physical Sciences</v>
          </cell>
          <cell r="S1048" t="str">
            <v>SCIENCE HILL</v>
          </cell>
          <cell r="T1048" t="b">
            <v>0</v>
          </cell>
          <cell r="U1048" t="b">
            <v>1</v>
          </cell>
          <cell r="V1048" t="b">
            <v>0</v>
          </cell>
          <cell r="W1048" t="str">
            <v>Accounting And Contracts</v>
          </cell>
          <cell r="X1048">
            <v>526451</v>
          </cell>
          <cell r="Y1048">
            <v>45639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 t="str">
            <v>30</v>
          </cell>
          <cell r="AH1048" t="str">
            <v>CM</v>
          </cell>
          <cell r="AI1048" t="str">
            <v>FullyF</v>
          </cell>
          <cell r="AJ1048" t="str">
            <v>FF</v>
          </cell>
        </row>
        <row r="1049">
          <cell r="A1049" t="str">
            <v>0023352</v>
          </cell>
          <cell r="B1049" t="str">
            <v>C96040101</v>
          </cell>
          <cell r="C1049" t="str">
            <v>96040101</v>
          </cell>
          <cell r="D1049" t="str">
            <v>CENTRAL/SCIENCE BUILDINGS DATA READY WIRING</v>
          </cell>
          <cell r="E1049">
            <v>35156</v>
          </cell>
          <cell r="F1049">
            <v>36068</v>
          </cell>
          <cell r="G1049">
            <v>35855</v>
          </cell>
          <cell r="I1049">
            <v>35159</v>
          </cell>
          <cell r="J1049">
            <v>933600</v>
          </cell>
          <cell r="K1049">
            <v>933600</v>
          </cell>
          <cell r="L1049">
            <v>933600</v>
          </cell>
          <cell r="M1049">
            <v>0</v>
          </cell>
          <cell r="N1049">
            <v>933600</v>
          </cell>
          <cell r="O1049">
            <v>200506</v>
          </cell>
          <cell r="P1049">
            <v>933600</v>
          </cell>
          <cell r="Q1049" t="str">
            <v>61</v>
          </cell>
          <cell r="R1049" t="str">
            <v>Admin&amp;Other Other</v>
          </cell>
          <cell r="S1049" t="str">
            <v>DO NOT USE COMPUTING  TELECOMMUNICATIONS EQUIPMENT</v>
          </cell>
          <cell r="T1049" t="b">
            <v>0</v>
          </cell>
          <cell r="U1049" t="b">
            <v>1</v>
          </cell>
          <cell r="V1049" t="b">
            <v>0</v>
          </cell>
          <cell r="W1049" t="str">
            <v>Finance-General Administration</v>
          </cell>
          <cell r="X1049">
            <v>225746</v>
          </cell>
          <cell r="Y1049">
            <v>707854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 t="str">
            <v>30</v>
          </cell>
          <cell r="AH1049" t="str">
            <v>CM</v>
          </cell>
          <cell r="AI1049" t="str">
            <v>FullyF</v>
          </cell>
          <cell r="AJ1049" t="str">
            <v>FF</v>
          </cell>
        </row>
        <row r="1050">
          <cell r="A1050" t="str">
            <v>0023353</v>
          </cell>
          <cell r="B1050" t="str">
            <v>C96040102</v>
          </cell>
          <cell r="C1050" t="str">
            <v>96040102</v>
          </cell>
          <cell r="D1050" t="str">
            <v>BUILDING X STUDY</v>
          </cell>
          <cell r="E1050">
            <v>35156</v>
          </cell>
          <cell r="F1050">
            <v>35338</v>
          </cell>
          <cell r="G1050">
            <v>35582</v>
          </cell>
          <cell r="I1050">
            <v>35787</v>
          </cell>
          <cell r="J1050">
            <v>28735</v>
          </cell>
          <cell r="K1050">
            <v>28735</v>
          </cell>
          <cell r="L1050">
            <v>28735</v>
          </cell>
          <cell r="M1050">
            <v>28735</v>
          </cell>
          <cell r="N1050">
            <v>0</v>
          </cell>
          <cell r="O1050">
            <v>200506</v>
          </cell>
          <cell r="P1050">
            <v>28735</v>
          </cell>
          <cell r="Q1050" t="str">
            <v>05</v>
          </cell>
          <cell r="R1050" t="str">
            <v>Academic Space: Non-Science</v>
          </cell>
          <cell r="T1050" t="b">
            <v>1</v>
          </cell>
          <cell r="U1050" t="b">
            <v>1</v>
          </cell>
          <cell r="V1050" t="b">
            <v>0</v>
          </cell>
          <cell r="W1050" t="str">
            <v>Finance-General Administration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I1050" t="str">
            <v>Tomb</v>
          </cell>
          <cell r="AJ1050" t="str">
            <v>T</v>
          </cell>
        </row>
        <row r="1051">
          <cell r="A1051" t="str">
            <v>0023354</v>
          </cell>
          <cell r="B1051" t="str">
            <v>P96042401</v>
          </cell>
          <cell r="C1051" t="str">
            <v>96042401</v>
          </cell>
          <cell r="D1051" t="str">
            <v>CULLMAN LIGHTING ENERGY CONSERVATION RETROFIT</v>
          </cell>
          <cell r="E1051">
            <v>35156</v>
          </cell>
          <cell r="F1051">
            <v>35611</v>
          </cell>
          <cell r="G1051">
            <v>35309</v>
          </cell>
          <cell r="I1051">
            <v>37597</v>
          </cell>
          <cell r="J1051">
            <v>142949</v>
          </cell>
          <cell r="K1051">
            <v>142949</v>
          </cell>
          <cell r="L1051">
            <v>142949</v>
          </cell>
          <cell r="M1051">
            <v>0</v>
          </cell>
          <cell r="N1051">
            <v>142949</v>
          </cell>
          <cell r="O1051">
            <v>200506</v>
          </cell>
          <cell r="P1051">
            <v>142949</v>
          </cell>
          <cell r="Q1051" t="str">
            <v>54</v>
          </cell>
          <cell r="R1051" t="str">
            <v>Athletics</v>
          </cell>
          <cell r="T1051" t="b">
            <v>0</v>
          </cell>
          <cell r="U1051" t="b">
            <v>1</v>
          </cell>
          <cell r="V1051" t="b">
            <v>0</v>
          </cell>
          <cell r="W1051" t="str">
            <v>Accounting And Contracts</v>
          </cell>
          <cell r="X1051">
            <v>0</v>
          </cell>
          <cell r="Y1051">
            <v>142949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 t="str">
            <v>30</v>
          </cell>
          <cell r="AH1051" t="str">
            <v>CM</v>
          </cell>
          <cell r="AI1051" t="str">
            <v>FullyF</v>
          </cell>
          <cell r="AJ1051" t="str">
            <v>FF</v>
          </cell>
        </row>
        <row r="1052">
          <cell r="A1052" t="str">
            <v>0023355</v>
          </cell>
          <cell r="B1052" t="str">
            <v>P96041202</v>
          </cell>
          <cell r="C1052" t="str">
            <v>96041202</v>
          </cell>
          <cell r="D1052" t="str">
            <v>LEPH DOUBLE ENDED ELECTRICAL SUBSTATION</v>
          </cell>
          <cell r="E1052">
            <v>35156</v>
          </cell>
          <cell r="F1052">
            <v>35520</v>
          </cell>
          <cell r="G1052">
            <v>35947</v>
          </cell>
          <cell r="I1052">
            <v>35891</v>
          </cell>
          <cell r="J1052">
            <v>373324</v>
          </cell>
          <cell r="K1052">
            <v>373324</v>
          </cell>
          <cell r="L1052">
            <v>373324</v>
          </cell>
          <cell r="M1052">
            <v>0</v>
          </cell>
          <cell r="N1052">
            <v>373324</v>
          </cell>
          <cell r="O1052">
            <v>200506</v>
          </cell>
          <cell r="P1052">
            <v>373324</v>
          </cell>
          <cell r="Q1052" t="str">
            <v>66</v>
          </cell>
          <cell r="R1052" t="str">
            <v>Admin&amp;Other YSM Utilities</v>
          </cell>
          <cell r="T1052" t="b">
            <v>0</v>
          </cell>
          <cell r="U1052" t="b">
            <v>1</v>
          </cell>
          <cell r="V1052" t="b">
            <v>0</v>
          </cell>
          <cell r="W1052" t="str">
            <v>Asset Management</v>
          </cell>
          <cell r="X1052">
            <v>0</v>
          </cell>
          <cell r="Y1052">
            <v>373324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 t="str">
            <v>30</v>
          </cell>
          <cell r="AH1052" t="str">
            <v>CM</v>
          </cell>
          <cell r="AI1052" t="str">
            <v>FullyF</v>
          </cell>
          <cell r="AJ1052" t="str">
            <v>FF</v>
          </cell>
        </row>
        <row r="1053">
          <cell r="A1053" t="str">
            <v>0023356</v>
          </cell>
          <cell r="B1053" t="str">
            <v>P96042901</v>
          </cell>
          <cell r="C1053" t="str">
            <v>96042901</v>
          </cell>
          <cell r="D1053" t="str">
            <v>HEAT CONTROLS CONVERSION</v>
          </cell>
          <cell r="E1053">
            <v>35156</v>
          </cell>
          <cell r="G1053">
            <v>36616</v>
          </cell>
          <cell r="I1053">
            <v>37597</v>
          </cell>
          <cell r="J1053">
            <v>129024</v>
          </cell>
          <cell r="K1053">
            <v>129024</v>
          </cell>
          <cell r="L1053">
            <v>129024</v>
          </cell>
          <cell r="M1053">
            <v>0</v>
          </cell>
          <cell r="N1053">
            <v>129024</v>
          </cell>
          <cell r="O1053">
            <v>200506</v>
          </cell>
          <cell r="P1053">
            <v>129024</v>
          </cell>
          <cell r="Q1053" t="str">
            <v>61</v>
          </cell>
          <cell r="R1053" t="str">
            <v>Admin&amp;Other Other</v>
          </cell>
          <cell r="S1053" t="str">
            <v>POWER PLANTS AND UTILITY DISTRIBUTION SYSTEMS</v>
          </cell>
          <cell r="T1053" t="b">
            <v>0</v>
          </cell>
          <cell r="U1053" t="b">
            <v>1</v>
          </cell>
          <cell r="V1053" t="b">
            <v>0</v>
          </cell>
          <cell r="W1053" t="str">
            <v>Accounting And Contracts</v>
          </cell>
          <cell r="X1053">
            <v>58960</v>
          </cell>
          <cell r="Y1053">
            <v>70064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 t="str">
            <v>30</v>
          </cell>
          <cell r="AH1053" t="str">
            <v>CM</v>
          </cell>
          <cell r="AI1053" t="str">
            <v>FullyF</v>
          </cell>
          <cell r="AJ1053" t="str">
            <v>FF</v>
          </cell>
        </row>
        <row r="1054">
          <cell r="A1054" t="str">
            <v>0023357</v>
          </cell>
          <cell r="D1054" t="str">
            <v>YUP LIGHTING ENERGY CONSERVATION RETROFIT</v>
          </cell>
          <cell r="E1054">
            <v>35186</v>
          </cell>
          <cell r="F1054">
            <v>35369</v>
          </cell>
          <cell r="G1054">
            <v>35124</v>
          </cell>
          <cell r="I1054">
            <v>37278</v>
          </cell>
          <cell r="J1054">
            <v>16232</v>
          </cell>
          <cell r="K1054">
            <v>16232</v>
          </cell>
          <cell r="L1054">
            <v>16232</v>
          </cell>
          <cell r="M1054">
            <v>16231.77</v>
          </cell>
          <cell r="N1054">
            <v>0</v>
          </cell>
          <cell r="O1054">
            <v>200506</v>
          </cell>
          <cell r="P1054">
            <v>16232</v>
          </cell>
          <cell r="Q1054" t="str">
            <v>13</v>
          </cell>
          <cell r="R1054" t="str">
            <v>Other</v>
          </cell>
          <cell r="T1054" t="b">
            <v>1</v>
          </cell>
          <cell r="U1054" t="b">
            <v>1</v>
          </cell>
          <cell r="V1054" t="b">
            <v>0</v>
          </cell>
          <cell r="W1054" t="str">
            <v>MGT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I1054" t="str">
            <v>Tomb</v>
          </cell>
          <cell r="AJ1054" t="str">
            <v>T</v>
          </cell>
        </row>
        <row r="1055">
          <cell r="A1055" t="str">
            <v>0023358</v>
          </cell>
          <cell r="B1055" t="str">
            <v>P96050901</v>
          </cell>
          <cell r="C1055" t="str">
            <v>96050901</v>
          </cell>
          <cell r="D1055" t="str">
            <v>SDQ ADAPTIVE REUSE</v>
          </cell>
          <cell r="E1055">
            <v>35186</v>
          </cell>
          <cell r="G1055">
            <v>37652</v>
          </cell>
          <cell r="H1055">
            <v>37652</v>
          </cell>
          <cell r="I1055">
            <v>37295</v>
          </cell>
          <cell r="J1055">
            <v>47800000</v>
          </cell>
          <cell r="K1055">
            <v>44493413.719999999</v>
          </cell>
          <cell r="L1055">
            <v>45558932.780000001</v>
          </cell>
          <cell r="M1055">
            <v>22009108</v>
          </cell>
          <cell r="N1055">
            <v>22389156</v>
          </cell>
          <cell r="O1055">
            <v>200506</v>
          </cell>
          <cell r="P1055">
            <v>45558932.780000001</v>
          </cell>
          <cell r="Q1055" t="str">
            <v>30</v>
          </cell>
          <cell r="R1055" t="str">
            <v>Self-sup Divinity</v>
          </cell>
          <cell r="S1055" t="str">
            <v>DIVINITY SCHOOL</v>
          </cell>
          <cell r="T1055" t="b">
            <v>0</v>
          </cell>
          <cell r="U1055" t="b">
            <v>0</v>
          </cell>
          <cell r="V1055" t="b">
            <v>0</v>
          </cell>
          <cell r="W1055" t="str">
            <v>Accounting And Contracts</v>
          </cell>
          <cell r="X1055">
            <v>24574040</v>
          </cell>
          <cell r="Y1055">
            <v>625960</v>
          </cell>
          <cell r="Z1055">
            <v>16414774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 t="str">
            <v>10</v>
          </cell>
          <cell r="AH1055" t="str">
            <v>CR</v>
          </cell>
          <cell r="AI1055" t="str">
            <v>Const</v>
          </cell>
          <cell r="AJ1055" t="str">
            <v>I</v>
          </cell>
        </row>
        <row r="1056">
          <cell r="A1056" t="str">
            <v>0023359</v>
          </cell>
          <cell r="B1056" t="str">
            <v>P96050201</v>
          </cell>
          <cell r="C1056" t="str">
            <v>96050201</v>
          </cell>
          <cell r="D1056" t="str">
            <v>CHURCH 246 2ND FL OFFICE RENOVATION</v>
          </cell>
          <cell r="E1056">
            <v>35186</v>
          </cell>
          <cell r="G1056">
            <v>37529</v>
          </cell>
          <cell r="I1056">
            <v>36248</v>
          </cell>
          <cell r="J1056">
            <v>132156</v>
          </cell>
          <cell r="K1056">
            <v>132156</v>
          </cell>
          <cell r="L1056">
            <v>132156</v>
          </cell>
          <cell r="M1056">
            <v>137861</v>
          </cell>
          <cell r="N1056">
            <v>0</v>
          </cell>
          <cell r="O1056">
            <v>200506</v>
          </cell>
          <cell r="P1056">
            <v>132156</v>
          </cell>
          <cell r="Q1056" t="str">
            <v>12</v>
          </cell>
          <cell r="R1056" t="str">
            <v>Administrative &amp; University-Wide</v>
          </cell>
          <cell r="T1056" t="b">
            <v>1</v>
          </cell>
          <cell r="U1056" t="b">
            <v>1</v>
          </cell>
          <cell r="V1056" t="b">
            <v>0</v>
          </cell>
          <cell r="W1056" t="str">
            <v>Accounting And Contracts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I1056" t="str">
            <v>Tomb</v>
          </cell>
          <cell r="AJ1056" t="str">
            <v>T</v>
          </cell>
        </row>
        <row r="1057">
          <cell r="A1057" t="str">
            <v>0023361</v>
          </cell>
          <cell r="B1057" t="str">
            <v>F96050102</v>
          </cell>
          <cell r="C1057" t="str">
            <v>96050102</v>
          </cell>
          <cell r="D1057" t="str">
            <v>ANTHROPOLOGY 158 WHITNEY LIGHTING RETROFIT</v>
          </cell>
          <cell r="E1057">
            <v>35186</v>
          </cell>
          <cell r="F1057">
            <v>35642</v>
          </cell>
          <cell r="G1057">
            <v>35370</v>
          </cell>
          <cell r="I1057">
            <v>37597</v>
          </cell>
          <cell r="J1057">
            <v>22254</v>
          </cell>
          <cell r="K1057">
            <v>22254</v>
          </cell>
          <cell r="L1057">
            <v>22254</v>
          </cell>
          <cell r="M1057">
            <v>3126</v>
          </cell>
          <cell r="N1057">
            <v>19128</v>
          </cell>
          <cell r="O1057">
            <v>200506</v>
          </cell>
          <cell r="P1057">
            <v>22254</v>
          </cell>
          <cell r="Q1057" t="str">
            <v>20</v>
          </cell>
          <cell r="R1057" t="str">
            <v>Humanities</v>
          </cell>
          <cell r="T1057" t="b">
            <v>0</v>
          </cell>
          <cell r="U1057" t="b">
            <v>1</v>
          </cell>
          <cell r="V1057" t="b">
            <v>0</v>
          </cell>
          <cell r="W1057" t="str">
            <v>Accounting And Contracts</v>
          </cell>
          <cell r="X1057">
            <v>0</v>
          </cell>
          <cell r="Y1057">
            <v>19128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 t="str">
            <v>30</v>
          </cell>
          <cell r="AH1057" t="str">
            <v>CM</v>
          </cell>
          <cell r="AI1057" t="str">
            <v>FullyF</v>
          </cell>
          <cell r="AJ1057" t="str">
            <v>FF</v>
          </cell>
        </row>
        <row r="1058">
          <cell r="A1058" t="str">
            <v>0023362</v>
          </cell>
          <cell r="B1058" t="str">
            <v>F96050103</v>
          </cell>
          <cell r="C1058" t="str">
            <v>96050103</v>
          </cell>
          <cell r="D1058" t="str">
            <v>ARMORY LIGHTING ENERGY CONSERVATION RETROFIT</v>
          </cell>
          <cell r="E1058">
            <v>35186</v>
          </cell>
          <cell r="F1058">
            <v>35850</v>
          </cell>
          <cell r="G1058">
            <v>35582</v>
          </cell>
          <cell r="I1058">
            <v>37597</v>
          </cell>
          <cell r="J1058">
            <v>10019</v>
          </cell>
          <cell r="K1058">
            <v>10019</v>
          </cell>
          <cell r="L1058">
            <v>10019</v>
          </cell>
          <cell r="M1058">
            <v>0</v>
          </cell>
          <cell r="N1058">
            <v>10019</v>
          </cell>
          <cell r="O1058">
            <v>200506</v>
          </cell>
          <cell r="P1058">
            <v>10019</v>
          </cell>
          <cell r="Q1058" t="str">
            <v>54</v>
          </cell>
          <cell r="R1058" t="str">
            <v>Athletics</v>
          </cell>
          <cell r="T1058" t="b">
            <v>0</v>
          </cell>
          <cell r="U1058" t="b">
            <v>1</v>
          </cell>
          <cell r="V1058" t="b">
            <v>0</v>
          </cell>
          <cell r="W1058" t="str">
            <v>Accounting And Contracts</v>
          </cell>
          <cell r="X1058">
            <v>0</v>
          </cell>
          <cell r="Y1058">
            <v>10019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 t="str">
            <v>30</v>
          </cell>
          <cell r="AH1058" t="str">
            <v>CM</v>
          </cell>
          <cell r="AI1058" t="str">
            <v>FullyF</v>
          </cell>
          <cell r="AJ1058" t="str">
            <v>FF</v>
          </cell>
        </row>
        <row r="1059">
          <cell r="A1059" t="str">
            <v>0023363</v>
          </cell>
          <cell r="B1059" t="str">
            <v>F96050104</v>
          </cell>
          <cell r="C1059" t="str">
            <v>96050104</v>
          </cell>
          <cell r="D1059" t="str">
            <v>PROSPECT 254 LIGHTING ENERGY CONS RETROFIT</v>
          </cell>
          <cell r="E1059">
            <v>35186</v>
          </cell>
          <cell r="F1059">
            <v>35611</v>
          </cell>
          <cell r="G1059">
            <v>35521</v>
          </cell>
          <cell r="I1059">
            <v>35723</v>
          </cell>
          <cell r="J1059">
            <v>9227</v>
          </cell>
          <cell r="K1059">
            <v>9227</v>
          </cell>
          <cell r="L1059">
            <v>9227</v>
          </cell>
          <cell r="M1059">
            <v>0</v>
          </cell>
          <cell r="N1059">
            <v>9227</v>
          </cell>
          <cell r="O1059">
            <v>200506</v>
          </cell>
          <cell r="P1059">
            <v>9227</v>
          </cell>
          <cell r="Q1059" t="str">
            <v>03</v>
          </cell>
          <cell r="R1059" t="str">
            <v>Graduate and Other Housing</v>
          </cell>
          <cell r="T1059" t="b">
            <v>1</v>
          </cell>
          <cell r="U1059" t="b">
            <v>1</v>
          </cell>
          <cell r="V1059" t="b">
            <v>0</v>
          </cell>
          <cell r="W1059" t="str">
            <v>Accounting And Contracts</v>
          </cell>
          <cell r="X1059">
            <v>0</v>
          </cell>
          <cell r="Y1059">
            <v>9227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I1059" t="str">
            <v>Tomb</v>
          </cell>
          <cell r="AJ1059" t="str">
            <v>T</v>
          </cell>
        </row>
        <row r="1060">
          <cell r="A1060" t="str">
            <v>0023364</v>
          </cell>
          <cell r="B1060" t="str">
            <v>F96050105</v>
          </cell>
          <cell r="C1060" t="str">
            <v>96050105</v>
          </cell>
          <cell r="D1060" t="str">
            <v>WOODBRIDGE HALL LIGHTING ENERGY CONS RETROFIT</v>
          </cell>
          <cell r="E1060">
            <v>35186</v>
          </cell>
          <cell r="F1060">
            <v>36007</v>
          </cell>
          <cell r="G1060">
            <v>35674</v>
          </cell>
          <cell r="I1060">
            <v>37597</v>
          </cell>
          <cell r="J1060">
            <v>10047</v>
          </cell>
          <cell r="K1060">
            <v>10047</v>
          </cell>
          <cell r="L1060">
            <v>10047</v>
          </cell>
          <cell r="M1060">
            <v>0</v>
          </cell>
          <cell r="N1060">
            <v>10047</v>
          </cell>
          <cell r="O1060">
            <v>200506</v>
          </cell>
          <cell r="P1060">
            <v>10047</v>
          </cell>
          <cell r="Q1060" t="str">
            <v>60</v>
          </cell>
          <cell r="R1060" t="str">
            <v>Admin&amp;Other Administration</v>
          </cell>
          <cell r="T1060" t="b">
            <v>0</v>
          </cell>
          <cell r="U1060" t="b">
            <v>1</v>
          </cell>
          <cell r="V1060" t="b">
            <v>0</v>
          </cell>
          <cell r="W1060" t="str">
            <v>Accounting And Contracts</v>
          </cell>
          <cell r="X1060">
            <v>0</v>
          </cell>
          <cell r="Y1060">
            <v>10047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 t="str">
            <v>30</v>
          </cell>
          <cell r="AH1060" t="str">
            <v>CM</v>
          </cell>
          <cell r="AI1060" t="str">
            <v>FullyF</v>
          </cell>
          <cell r="AJ1060" t="str">
            <v>FF</v>
          </cell>
        </row>
        <row r="1061">
          <cell r="A1061" t="str">
            <v>0023365</v>
          </cell>
          <cell r="B1061" t="str">
            <v>P96052301</v>
          </cell>
          <cell r="C1061" t="str">
            <v>96052301</v>
          </cell>
          <cell r="D1061" t="str">
            <v>SILLIMAN ENTRY M BATHROOM RENOVATION</v>
          </cell>
          <cell r="E1061">
            <v>35217</v>
          </cell>
          <cell r="F1061">
            <v>35794</v>
          </cell>
          <cell r="G1061">
            <v>35643</v>
          </cell>
          <cell r="I1061">
            <v>37597</v>
          </cell>
          <cell r="J1061">
            <v>356757</v>
          </cell>
          <cell r="K1061">
            <v>356757</v>
          </cell>
          <cell r="L1061">
            <v>356757</v>
          </cell>
          <cell r="M1061">
            <v>0</v>
          </cell>
          <cell r="N1061">
            <v>356757</v>
          </cell>
          <cell r="O1061">
            <v>200506</v>
          </cell>
          <cell r="P1061">
            <v>356757</v>
          </cell>
          <cell r="Q1061" t="str">
            <v>71</v>
          </cell>
          <cell r="R1061" t="str">
            <v>Residential - Undergraduate</v>
          </cell>
          <cell r="T1061" t="b">
            <v>0</v>
          </cell>
          <cell r="U1061" t="b">
            <v>1</v>
          </cell>
          <cell r="V1061" t="b">
            <v>0</v>
          </cell>
          <cell r="W1061" t="str">
            <v>Accounting And Contracts</v>
          </cell>
          <cell r="X1061">
            <v>0</v>
          </cell>
          <cell r="Y1061">
            <v>356757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 t="str">
            <v>30</v>
          </cell>
          <cell r="AH1061" t="str">
            <v>CM</v>
          </cell>
          <cell r="AI1061" t="str">
            <v>FullyF</v>
          </cell>
          <cell r="AJ1061" t="str">
            <v>FF</v>
          </cell>
        </row>
        <row r="1062">
          <cell r="A1062" t="str">
            <v>0023366</v>
          </cell>
          <cell r="B1062" t="str">
            <v>P96041702</v>
          </cell>
          <cell r="C1062" t="str">
            <v>96041702</v>
          </cell>
          <cell r="D1062" t="str">
            <v>STILES UNDERGROUND PIPING SYSTEMS REPLACEMENT</v>
          </cell>
          <cell r="E1062">
            <v>35217</v>
          </cell>
          <cell r="F1062">
            <v>35461</v>
          </cell>
          <cell r="G1062">
            <v>35309</v>
          </cell>
          <cell r="I1062">
            <v>37597</v>
          </cell>
          <cell r="J1062">
            <v>410000</v>
          </cell>
          <cell r="K1062">
            <v>410000</v>
          </cell>
          <cell r="L1062">
            <v>410000</v>
          </cell>
          <cell r="M1062">
            <v>0</v>
          </cell>
          <cell r="N1062">
            <v>410000</v>
          </cell>
          <cell r="O1062">
            <v>200506</v>
          </cell>
          <cell r="P1062">
            <v>410000</v>
          </cell>
          <cell r="Q1062" t="str">
            <v>71</v>
          </cell>
          <cell r="R1062" t="str">
            <v>Residential - Undergraduate</v>
          </cell>
          <cell r="T1062" t="b">
            <v>0</v>
          </cell>
          <cell r="U1062" t="b">
            <v>1</v>
          </cell>
          <cell r="V1062" t="b">
            <v>0</v>
          </cell>
          <cell r="W1062" t="str">
            <v>Accounting And Contracts</v>
          </cell>
          <cell r="X1062">
            <v>0</v>
          </cell>
          <cell r="Y1062">
            <v>410000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 t="str">
            <v>30</v>
          </cell>
          <cell r="AH1062" t="str">
            <v>CM</v>
          </cell>
          <cell r="AI1062" t="str">
            <v>FullyF</v>
          </cell>
          <cell r="AJ1062" t="str">
            <v>FF</v>
          </cell>
        </row>
        <row r="1063">
          <cell r="A1063" t="str">
            <v>0023367</v>
          </cell>
          <cell r="B1063" t="str">
            <v>P96051702</v>
          </cell>
          <cell r="C1063" t="str">
            <v>96051702</v>
          </cell>
          <cell r="D1063" t="str">
            <v>SHM B-WING E-LEVELS LAB RENO CELL &amp; MOL PHYS</v>
          </cell>
          <cell r="E1063">
            <v>35217</v>
          </cell>
          <cell r="F1063">
            <v>35657</v>
          </cell>
          <cell r="G1063">
            <v>35278</v>
          </cell>
          <cell r="I1063">
            <v>37597</v>
          </cell>
          <cell r="J1063">
            <v>327239</v>
          </cell>
          <cell r="K1063">
            <v>327239</v>
          </cell>
          <cell r="L1063">
            <v>327239</v>
          </cell>
          <cell r="M1063">
            <v>0</v>
          </cell>
          <cell r="N1063">
            <v>327239</v>
          </cell>
          <cell r="O1063">
            <v>200506</v>
          </cell>
          <cell r="P1063">
            <v>327239</v>
          </cell>
          <cell r="Q1063" t="str">
            <v>80</v>
          </cell>
          <cell r="R1063" t="str">
            <v>Medicine</v>
          </cell>
          <cell r="T1063" t="b">
            <v>0</v>
          </cell>
          <cell r="U1063" t="b">
            <v>1</v>
          </cell>
          <cell r="V1063" t="b">
            <v>0</v>
          </cell>
          <cell r="W1063" t="str">
            <v>Asset Management</v>
          </cell>
          <cell r="X1063">
            <v>0</v>
          </cell>
          <cell r="Y1063">
            <v>327239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 t="str">
            <v>20</v>
          </cell>
          <cell r="AH1063" t="str">
            <v>PR</v>
          </cell>
          <cell r="AI1063" t="str">
            <v>FullyF</v>
          </cell>
          <cell r="AJ1063" t="str">
            <v>FF</v>
          </cell>
        </row>
        <row r="1064">
          <cell r="A1064" t="str">
            <v>0023368</v>
          </cell>
          <cell r="B1064" t="str">
            <v>P96052804</v>
          </cell>
          <cell r="C1064" t="str">
            <v>96052804</v>
          </cell>
          <cell r="D1064" t="str">
            <v>HARKNESS DORMITORY DATA-READY WIRING</v>
          </cell>
          <cell r="E1064">
            <v>35217</v>
          </cell>
          <cell r="F1064">
            <v>35703</v>
          </cell>
          <cell r="G1064">
            <v>35309</v>
          </cell>
          <cell r="I1064">
            <v>37597</v>
          </cell>
          <cell r="J1064">
            <v>269705</v>
          </cell>
          <cell r="K1064">
            <v>269705</v>
          </cell>
          <cell r="L1064">
            <v>269705</v>
          </cell>
          <cell r="M1064">
            <v>0</v>
          </cell>
          <cell r="N1064">
            <v>269705</v>
          </cell>
          <cell r="O1064">
            <v>200506</v>
          </cell>
          <cell r="P1064">
            <v>269705</v>
          </cell>
          <cell r="Q1064" t="str">
            <v>80</v>
          </cell>
          <cell r="R1064" t="str">
            <v>Medicine</v>
          </cell>
          <cell r="T1064" t="b">
            <v>0</v>
          </cell>
          <cell r="U1064" t="b">
            <v>1</v>
          </cell>
          <cell r="V1064" t="b">
            <v>0</v>
          </cell>
          <cell r="W1064" t="str">
            <v>Asset Management</v>
          </cell>
          <cell r="X1064">
            <v>0</v>
          </cell>
          <cell r="Y1064">
            <v>269705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 t="str">
            <v>30</v>
          </cell>
          <cell r="AH1064" t="str">
            <v>CM</v>
          </cell>
          <cell r="AI1064" t="str">
            <v>FullyF</v>
          </cell>
          <cell r="AJ1064" t="str">
            <v>FF</v>
          </cell>
        </row>
        <row r="1065">
          <cell r="A1065" t="str">
            <v>0023369</v>
          </cell>
          <cell r="B1065" t="str">
            <v>P96052803</v>
          </cell>
          <cell r="C1065" t="str">
            <v>96052803</v>
          </cell>
          <cell r="D1065" t="str">
            <v>KGL AIR HANDLING UNIT 3 UPGRADE</v>
          </cell>
          <cell r="E1065">
            <v>35217</v>
          </cell>
          <cell r="F1065">
            <v>35976</v>
          </cell>
          <cell r="G1065">
            <v>35582</v>
          </cell>
          <cell r="I1065">
            <v>37597</v>
          </cell>
          <cell r="J1065">
            <v>118109</v>
          </cell>
          <cell r="K1065">
            <v>118109</v>
          </cell>
          <cell r="L1065">
            <v>118109</v>
          </cell>
          <cell r="M1065">
            <v>0</v>
          </cell>
          <cell r="N1065">
            <v>118109</v>
          </cell>
          <cell r="O1065">
            <v>200506</v>
          </cell>
          <cell r="P1065">
            <v>118109</v>
          </cell>
          <cell r="Q1065" t="str">
            <v>25</v>
          </cell>
          <cell r="R1065" t="str">
            <v>Biological and Physical Sciences</v>
          </cell>
          <cell r="T1065" t="b">
            <v>0</v>
          </cell>
          <cell r="U1065" t="b">
            <v>1</v>
          </cell>
          <cell r="V1065" t="b">
            <v>0</v>
          </cell>
          <cell r="W1065" t="str">
            <v>Accounting And Contracts</v>
          </cell>
          <cell r="X1065">
            <v>0</v>
          </cell>
          <cell r="Y1065">
            <v>118109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 t="str">
            <v>30</v>
          </cell>
          <cell r="AH1065" t="str">
            <v>CM</v>
          </cell>
          <cell r="AI1065" t="str">
            <v>FullyF</v>
          </cell>
          <cell r="AJ1065" t="str">
            <v>FF</v>
          </cell>
        </row>
        <row r="1066">
          <cell r="A1066" t="str">
            <v>0023370</v>
          </cell>
          <cell r="B1066" t="str">
            <v>P96050202</v>
          </cell>
          <cell r="C1066" t="str">
            <v>96050202</v>
          </cell>
          <cell r="D1066" t="str">
            <v>KCL 2ND FL WEST LAB RENOVATION</v>
          </cell>
          <cell r="E1066">
            <v>35217</v>
          </cell>
          <cell r="F1066">
            <v>36007</v>
          </cell>
          <cell r="G1066">
            <v>35765</v>
          </cell>
          <cell r="I1066">
            <v>36290</v>
          </cell>
          <cell r="J1066">
            <v>167964</v>
          </cell>
          <cell r="K1066">
            <v>167964</v>
          </cell>
          <cell r="L1066">
            <v>167964</v>
          </cell>
          <cell r="M1066">
            <v>168662</v>
          </cell>
          <cell r="N1066">
            <v>0</v>
          </cell>
          <cell r="O1066">
            <v>200506</v>
          </cell>
          <cell r="P1066">
            <v>167964</v>
          </cell>
          <cell r="Q1066" t="str">
            <v>25</v>
          </cell>
          <cell r="R1066" t="str">
            <v>Biological and Physical Sciences</v>
          </cell>
          <cell r="T1066" t="b">
            <v>1</v>
          </cell>
          <cell r="U1066" t="b">
            <v>1</v>
          </cell>
          <cell r="V1066" t="b">
            <v>0</v>
          </cell>
          <cell r="W1066" t="str">
            <v>Accounting And Contracts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I1066" t="str">
            <v>Tomb</v>
          </cell>
          <cell r="AJ1066" t="str">
            <v>T</v>
          </cell>
        </row>
        <row r="1067">
          <cell r="A1067" t="str">
            <v>0023371</v>
          </cell>
          <cell r="B1067" t="str">
            <v>P96052801</v>
          </cell>
          <cell r="C1067" t="str">
            <v>96052801</v>
          </cell>
          <cell r="D1067" t="str">
            <v>HEAT CONTROLS RENO FOR 13 BUILDINGS</v>
          </cell>
          <cell r="E1067">
            <v>35217</v>
          </cell>
          <cell r="F1067">
            <v>36311</v>
          </cell>
          <cell r="G1067">
            <v>35490</v>
          </cell>
          <cell r="I1067">
            <v>37597</v>
          </cell>
          <cell r="J1067">
            <v>442502</v>
          </cell>
          <cell r="K1067">
            <v>442500</v>
          </cell>
          <cell r="L1067">
            <v>442500</v>
          </cell>
          <cell r="M1067">
            <v>0</v>
          </cell>
          <cell r="N1067">
            <v>442500</v>
          </cell>
          <cell r="O1067">
            <v>200506</v>
          </cell>
          <cell r="P1067">
            <v>442500</v>
          </cell>
          <cell r="Q1067" t="str">
            <v>61</v>
          </cell>
          <cell r="R1067" t="str">
            <v>Admin&amp;Other Other</v>
          </cell>
          <cell r="T1067" t="b">
            <v>0</v>
          </cell>
          <cell r="U1067" t="b">
            <v>1</v>
          </cell>
          <cell r="V1067" t="b">
            <v>0</v>
          </cell>
          <cell r="W1067" t="str">
            <v>Accounting And Contracts</v>
          </cell>
          <cell r="X1067">
            <v>0</v>
          </cell>
          <cell r="Y1067">
            <v>442502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 t="str">
            <v>30</v>
          </cell>
          <cell r="AH1067" t="str">
            <v>CM</v>
          </cell>
          <cell r="AI1067" t="str">
            <v>FullyF</v>
          </cell>
          <cell r="AJ1067" t="str">
            <v>FF</v>
          </cell>
        </row>
        <row r="1068">
          <cell r="A1068" t="str">
            <v>0023372</v>
          </cell>
          <cell r="B1068" t="str">
            <v>P96030401</v>
          </cell>
          <cell r="C1068" t="str">
            <v>96030401</v>
          </cell>
          <cell r="D1068" t="str">
            <v>BAC ROOF REPLACEMENT</v>
          </cell>
          <cell r="E1068">
            <v>35217</v>
          </cell>
          <cell r="G1068">
            <v>36191</v>
          </cell>
          <cell r="I1068">
            <v>37095</v>
          </cell>
          <cell r="J1068">
            <v>2455603</v>
          </cell>
          <cell r="K1068">
            <v>2455603</v>
          </cell>
          <cell r="L1068">
            <v>2455603</v>
          </cell>
          <cell r="M1068">
            <v>2487635.79</v>
          </cell>
          <cell r="N1068">
            <v>0</v>
          </cell>
          <cell r="O1068">
            <v>200506</v>
          </cell>
          <cell r="P1068">
            <v>2455603</v>
          </cell>
          <cell r="Q1068" t="str">
            <v>40</v>
          </cell>
          <cell r="R1068" t="str">
            <v>Mus&amp;Gall British Arts Center</v>
          </cell>
          <cell r="T1068" t="b">
            <v>0</v>
          </cell>
          <cell r="U1068" t="b">
            <v>1</v>
          </cell>
          <cell r="V1068" t="b">
            <v>0</v>
          </cell>
          <cell r="W1068" t="str">
            <v>Accounting And Contracts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I1068" t="str">
            <v>Tomb</v>
          </cell>
          <cell r="AJ1068" t="str">
            <v>T</v>
          </cell>
        </row>
        <row r="1069">
          <cell r="A1069" t="str">
            <v>0023373</v>
          </cell>
          <cell r="B1069" t="str">
            <v>C96060101</v>
          </cell>
          <cell r="C1069" t="str">
            <v>96060101</v>
          </cell>
          <cell r="D1069" t="str">
            <v>YAD MUSIC PCS</v>
          </cell>
          <cell r="E1069">
            <v>35217</v>
          </cell>
          <cell r="F1069">
            <v>35338</v>
          </cell>
          <cell r="G1069">
            <v>35309</v>
          </cell>
          <cell r="I1069">
            <v>35769</v>
          </cell>
          <cell r="J1069">
            <v>14240</v>
          </cell>
          <cell r="K1069">
            <v>14240</v>
          </cell>
          <cell r="L1069">
            <v>14240</v>
          </cell>
          <cell r="M1069">
            <v>0</v>
          </cell>
          <cell r="N1069">
            <v>14240</v>
          </cell>
          <cell r="O1069">
            <v>200506</v>
          </cell>
          <cell r="P1069">
            <v>14240</v>
          </cell>
          <cell r="Q1069" t="str">
            <v>05</v>
          </cell>
          <cell r="R1069" t="str">
            <v>Academic Space: Non-Science</v>
          </cell>
          <cell r="T1069" t="b">
            <v>0</v>
          </cell>
          <cell r="U1069" t="b">
            <v>1</v>
          </cell>
          <cell r="V1069" t="b">
            <v>0</v>
          </cell>
          <cell r="W1069" t="str">
            <v>Finance-General Administration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I1069" t="str">
            <v>Tomb</v>
          </cell>
          <cell r="AJ1069" t="str">
            <v>T</v>
          </cell>
        </row>
        <row r="1070">
          <cell r="A1070" t="str">
            <v>0023374</v>
          </cell>
          <cell r="B1070" t="str">
            <v>P96050902</v>
          </cell>
          <cell r="C1070" t="str">
            <v>96050902</v>
          </cell>
          <cell r="D1070" t="str">
            <v>GREELEY MEMORIAL LAB RENOVATION</v>
          </cell>
          <cell r="E1070">
            <v>35217</v>
          </cell>
          <cell r="F1070">
            <v>35961</v>
          </cell>
          <cell r="G1070">
            <v>35674</v>
          </cell>
          <cell r="I1070">
            <v>37597</v>
          </cell>
          <cell r="J1070">
            <v>563157</v>
          </cell>
          <cell r="K1070">
            <v>563157</v>
          </cell>
          <cell r="L1070">
            <v>563157</v>
          </cell>
          <cell r="M1070">
            <v>0</v>
          </cell>
          <cell r="N1070">
            <v>563157</v>
          </cell>
          <cell r="O1070">
            <v>200506</v>
          </cell>
          <cell r="P1070">
            <v>563157</v>
          </cell>
          <cell r="Q1070" t="str">
            <v>31</v>
          </cell>
          <cell r="R1070" t="str">
            <v>Self-sup Forestry</v>
          </cell>
          <cell r="S1070" t="str">
            <v>SCHOOL OF FORESTRY</v>
          </cell>
          <cell r="T1070" t="b">
            <v>0</v>
          </cell>
          <cell r="U1070" t="b">
            <v>1</v>
          </cell>
          <cell r="V1070" t="b">
            <v>0</v>
          </cell>
          <cell r="W1070" t="str">
            <v>Accounting And Contracts</v>
          </cell>
          <cell r="X1070">
            <v>36596</v>
          </cell>
          <cell r="Y1070">
            <v>526561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 t="str">
            <v>20</v>
          </cell>
          <cell r="AH1070" t="str">
            <v>PR</v>
          </cell>
          <cell r="AI1070" t="str">
            <v>FullyF</v>
          </cell>
          <cell r="AJ1070" t="str">
            <v>FF</v>
          </cell>
        </row>
        <row r="1071">
          <cell r="A1071" t="str">
            <v>0023375</v>
          </cell>
          <cell r="B1071" t="str">
            <v>P96043001</v>
          </cell>
          <cell r="C1071" t="str">
            <v>96043001</v>
          </cell>
          <cell r="D1071" t="str">
            <v>SLB RENOVATION PHASE IV</v>
          </cell>
          <cell r="E1071">
            <v>35217</v>
          </cell>
          <cell r="G1071">
            <v>36525</v>
          </cell>
          <cell r="I1071">
            <v>37597</v>
          </cell>
          <cell r="J1071">
            <v>4872177</v>
          </cell>
          <cell r="K1071">
            <v>4875817</v>
          </cell>
          <cell r="L1071">
            <v>4872177</v>
          </cell>
          <cell r="M1071">
            <v>3220266.56</v>
          </cell>
          <cell r="N1071">
            <v>1651910</v>
          </cell>
          <cell r="O1071">
            <v>200506</v>
          </cell>
          <cell r="P1071">
            <v>4872177</v>
          </cell>
          <cell r="Q1071" t="str">
            <v>32</v>
          </cell>
          <cell r="R1071" t="str">
            <v>Self-sup Law</v>
          </cell>
          <cell r="S1071" t="str">
            <v>LAW SCHOOL</v>
          </cell>
          <cell r="T1071" t="b">
            <v>0</v>
          </cell>
          <cell r="U1071" t="b">
            <v>1</v>
          </cell>
          <cell r="V1071" t="b">
            <v>0</v>
          </cell>
          <cell r="W1071" t="str">
            <v>Accounting And Contracts</v>
          </cell>
          <cell r="X1071">
            <v>1651910</v>
          </cell>
          <cell r="Y1071">
            <v>0</v>
          </cell>
          <cell r="Z1071">
            <v>3220267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 t="str">
            <v>10</v>
          </cell>
          <cell r="AH1071" t="str">
            <v>CR</v>
          </cell>
          <cell r="AI1071" t="str">
            <v>FullyF</v>
          </cell>
          <cell r="AJ1071" t="str">
            <v>FF</v>
          </cell>
        </row>
        <row r="1072">
          <cell r="A1072" t="str">
            <v>0023376</v>
          </cell>
          <cell r="B1072" t="str">
            <v>P96041701</v>
          </cell>
          <cell r="C1072" t="str">
            <v>96041701</v>
          </cell>
          <cell r="D1072" t="str">
            <v>MORSE COLLEGE PIPING SYSTEMS REPLACEMENT</v>
          </cell>
          <cell r="E1072">
            <v>35217</v>
          </cell>
          <cell r="F1072">
            <v>35461</v>
          </cell>
          <cell r="G1072">
            <v>35309</v>
          </cell>
          <cell r="I1072">
            <v>37597</v>
          </cell>
          <cell r="J1072">
            <v>710000</v>
          </cell>
          <cell r="K1072">
            <v>710000</v>
          </cell>
          <cell r="L1072">
            <v>710000</v>
          </cell>
          <cell r="M1072">
            <v>0</v>
          </cell>
          <cell r="N1072">
            <v>710000</v>
          </cell>
          <cell r="O1072">
            <v>200506</v>
          </cell>
          <cell r="P1072">
            <v>710000</v>
          </cell>
          <cell r="Q1072" t="str">
            <v>71</v>
          </cell>
          <cell r="R1072" t="str">
            <v>Residential - Undergraduate</v>
          </cell>
          <cell r="T1072" t="b">
            <v>0</v>
          </cell>
          <cell r="U1072" t="b">
            <v>1</v>
          </cell>
          <cell r="V1072" t="b">
            <v>0</v>
          </cell>
          <cell r="W1072" t="str">
            <v>Accounting And Contracts</v>
          </cell>
          <cell r="X1072">
            <v>0</v>
          </cell>
          <cell r="Y1072">
            <v>710000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 t="str">
            <v>30</v>
          </cell>
          <cell r="AH1072" t="str">
            <v>CM</v>
          </cell>
          <cell r="AI1072" t="str">
            <v>FullyF</v>
          </cell>
          <cell r="AJ1072" t="str">
            <v>FF</v>
          </cell>
        </row>
        <row r="1073">
          <cell r="A1073" t="str">
            <v>0023377</v>
          </cell>
          <cell r="B1073" t="str">
            <v>P96052101</v>
          </cell>
          <cell r="C1073" t="str">
            <v>96052101</v>
          </cell>
          <cell r="D1073" t="str">
            <v>SCIENCE HILL PLANNING STUDY II</v>
          </cell>
          <cell r="E1073">
            <v>35217</v>
          </cell>
          <cell r="H1073">
            <v>38168</v>
          </cell>
          <cell r="I1073">
            <v>38201</v>
          </cell>
          <cell r="J1073">
            <v>866681</v>
          </cell>
          <cell r="K1073">
            <v>866670.46</v>
          </cell>
          <cell r="L1073">
            <v>866680.86</v>
          </cell>
          <cell r="M1073">
            <v>886849</v>
          </cell>
          <cell r="N1073">
            <v>0</v>
          </cell>
          <cell r="O1073">
            <v>200506</v>
          </cell>
          <cell r="P1073">
            <v>866680.86</v>
          </cell>
          <cell r="Q1073" t="str">
            <v>25</v>
          </cell>
          <cell r="R1073" t="str">
            <v>Biological and Physical Sciences</v>
          </cell>
          <cell r="S1073" t="str">
            <v>SCIENCE HILL</v>
          </cell>
          <cell r="T1073" t="b">
            <v>0</v>
          </cell>
          <cell r="U1073" t="b">
            <v>1</v>
          </cell>
          <cell r="V1073" t="b">
            <v>0</v>
          </cell>
          <cell r="W1073" t="str">
            <v>Accounting And Contracts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 t="str">
            <v>50</v>
          </cell>
          <cell r="AH1073" t="str">
            <v>OS</v>
          </cell>
          <cell r="AI1073" t="str">
            <v>FullyF</v>
          </cell>
          <cell r="AJ1073" t="str">
            <v>FF</v>
          </cell>
        </row>
        <row r="1074">
          <cell r="A1074" t="str">
            <v>0023378</v>
          </cell>
          <cell r="B1074" t="str">
            <v>C96061401</v>
          </cell>
          <cell r="C1074" t="str">
            <v>96061401</v>
          </cell>
          <cell r="D1074" t="str">
            <v>MB&amp;B ABI MODEL 377-01 DNA SEQUENCER+SOFTWARE</v>
          </cell>
          <cell r="E1074">
            <v>35230</v>
          </cell>
          <cell r="F1074">
            <v>35338</v>
          </cell>
          <cell r="G1074">
            <v>35247</v>
          </cell>
          <cell r="I1074">
            <v>35635</v>
          </cell>
          <cell r="J1074">
            <v>124056</v>
          </cell>
          <cell r="K1074">
            <v>124056</v>
          </cell>
          <cell r="L1074">
            <v>124056</v>
          </cell>
          <cell r="M1074">
            <v>0</v>
          </cell>
          <cell r="N1074">
            <v>124056</v>
          </cell>
          <cell r="O1074">
            <v>200506</v>
          </cell>
          <cell r="P1074">
            <v>124056</v>
          </cell>
          <cell r="Q1074" t="str">
            <v>08</v>
          </cell>
          <cell r="R1074" t="str">
            <v>Medicine</v>
          </cell>
          <cell r="T1074" t="b">
            <v>0</v>
          </cell>
          <cell r="U1074" t="b">
            <v>1</v>
          </cell>
          <cell r="V1074" t="b">
            <v>0</v>
          </cell>
          <cell r="W1074" t="str">
            <v>Finance-General Administration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I1074" t="str">
            <v>Tomb</v>
          </cell>
          <cell r="AJ1074" t="str">
            <v>T</v>
          </cell>
        </row>
        <row r="1075">
          <cell r="A1075" t="str">
            <v>0023379</v>
          </cell>
          <cell r="B1075" t="str">
            <v>F96060101</v>
          </cell>
          <cell r="C1075" t="str">
            <v>96060101</v>
          </cell>
          <cell r="D1075" t="str">
            <v>PROSPECT 383 LIGHTING ENERGY CONS RETROFIT</v>
          </cell>
          <cell r="E1075">
            <v>35217</v>
          </cell>
          <cell r="F1075">
            <v>35611</v>
          </cell>
          <cell r="G1075">
            <v>35521</v>
          </cell>
          <cell r="I1075">
            <v>37597</v>
          </cell>
          <cell r="J1075">
            <v>12036</v>
          </cell>
          <cell r="K1075">
            <v>12036</v>
          </cell>
          <cell r="L1075">
            <v>12036</v>
          </cell>
          <cell r="M1075">
            <v>0</v>
          </cell>
          <cell r="N1075">
            <v>12036</v>
          </cell>
          <cell r="O1075">
            <v>200506</v>
          </cell>
          <cell r="P1075">
            <v>12036</v>
          </cell>
          <cell r="Q1075" t="str">
            <v>61</v>
          </cell>
          <cell r="R1075" t="str">
            <v>Admin&amp;Other Other</v>
          </cell>
          <cell r="T1075" t="b">
            <v>0</v>
          </cell>
          <cell r="U1075" t="b">
            <v>1</v>
          </cell>
          <cell r="V1075" t="b">
            <v>0</v>
          </cell>
          <cell r="W1075" t="str">
            <v>Accounting And Contracts</v>
          </cell>
          <cell r="X1075">
            <v>0</v>
          </cell>
          <cell r="Y1075">
            <v>12036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 t="str">
            <v>30</v>
          </cell>
          <cell r="AH1075" t="str">
            <v>CM</v>
          </cell>
          <cell r="AI1075" t="str">
            <v>FullyF</v>
          </cell>
          <cell r="AJ1075" t="str">
            <v>FF</v>
          </cell>
        </row>
        <row r="1076">
          <cell r="A1076" t="str">
            <v>0023380</v>
          </cell>
          <cell r="B1076" t="str">
            <v>F96060102</v>
          </cell>
          <cell r="C1076" t="str">
            <v>96060102</v>
          </cell>
          <cell r="D1076" t="str">
            <v>TRUMBULL 87 &amp; 89 LIGHTING ENERGY CONS RETRO</v>
          </cell>
          <cell r="E1076">
            <v>35217</v>
          </cell>
          <cell r="F1076">
            <v>35945</v>
          </cell>
          <cell r="G1076">
            <v>35704</v>
          </cell>
          <cell r="I1076">
            <v>36248</v>
          </cell>
          <cell r="J1076">
            <v>4000</v>
          </cell>
          <cell r="K1076">
            <v>4000</v>
          </cell>
          <cell r="L1076">
            <v>4000</v>
          </cell>
          <cell r="M1076">
            <v>83</v>
          </cell>
          <cell r="N1076">
            <v>3917</v>
          </cell>
          <cell r="O1076">
            <v>200506</v>
          </cell>
          <cell r="P1076">
            <v>4000</v>
          </cell>
          <cell r="Q1076" t="str">
            <v>05</v>
          </cell>
          <cell r="R1076" t="str">
            <v>Academic Space: Non-Science</v>
          </cell>
          <cell r="S1076" t="str">
            <v>CV ENERGY CONSERVATION PROGRAMS</v>
          </cell>
          <cell r="T1076" t="b">
            <v>1</v>
          </cell>
          <cell r="U1076" t="b">
            <v>1</v>
          </cell>
          <cell r="V1076" t="b">
            <v>0</v>
          </cell>
          <cell r="W1076" t="str">
            <v>Accounting And Contracts</v>
          </cell>
          <cell r="X1076">
            <v>1020</v>
          </cell>
          <cell r="Y1076">
            <v>2897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I1076" t="str">
            <v>Tomb</v>
          </cell>
          <cell r="AJ1076" t="str">
            <v>T</v>
          </cell>
        </row>
        <row r="1077">
          <cell r="A1077" t="str">
            <v>0023381</v>
          </cell>
          <cell r="B1077" t="str">
            <v>F96060103</v>
          </cell>
          <cell r="C1077" t="str">
            <v>96060103</v>
          </cell>
          <cell r="D1077" t="str">
            <v>STOECKEL HALL LIGHTING ENERGY CONS RETROFIT</v>
          </cell>
          <cell r="E1077">
            <v>35217</v>
          </cell>
          <cell r="F1077">
            <v>35611</v>
          </cell>
          <cell r="G1077">
            <v>35462</v>
          </cell>
          <cell r="I1077">
            <v>35723</v>
          </cell>
          <cell r="J1077">
            <v>7301</v>
          </cell>
          <cell r="K1077">
            <v>7301</v>
          </cell>
          <cell r="L1077">
            <v>7301</v>
          </cell>
          <cell r="M1077">
            <v>0</v>
          </cell>
          <cell r="N1077">
            <v>7301</v>
          </cell>
          <cell r="O1077">
            <v>200506</v>
          </cell>
          <cell r="P1077">
            <v>7301</v>
          </cell>
          <cell r="Q1077" t="str">
            <v>05</v>
          </cell>
          <cell r="R1077" t="str">
            <v>Academic Space: Non-Science</v>
          </cell>
          <cell r="T1077" t="b">
            <v>1</v>
          </cell>
          <cell r="U1077" t="b">
            <v>1</v>
          </cell>
          <cell r="V1077" t="b">
            <v>0</v>
          </cell>
          <cell r="W1077" t="str">
            <v>Accounting And Contracts</v>
          </cell>
          <cell r="X1077">
            <v>0</v>
          </cell>
          <cell r="Y1077">
            <v>7301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I1077" t="str">
            <v>Tomb</v>
          </cell>
          <cell r="AJ1077" t="str">
            <v>T</v>
          </cell>
        </row>
        <row r="1078">
          <cell r="A1078" t="str">
            <v>0023382</v>
          </cell>
          <cell r="B1078" t="str">
            <v>F96060104</v>
          </cell>
          <cell r="C1078" t="str">
            <v>96060104</v>
          </cell>
          <cell r="D1078" t="str">
            <v>PROSPECT 310 LIGHTING ENERGY CONS RETROFIT</v>
          </cell>
          <cell r="E1078">
            <v>35217</v>
          </cell>
          <cell r="F1078">
            <v>35850</v>
          </cell>
          <cell r="G1078">
            <v>35521</v>
          </cell>
          <cell r="I1078">
            <v>37597</v>
          </cell>
          <cell r="J1078">
            <v>9061</v>
          </cell>
          <cell r="K1078">
            <v>9061</v>
          </cell>
          <cell r="L1078">
            <v>9061</v>
          </cell>
          <cell r="M1078">
            <v>2212</v>
          </cell>
          <cell r="N1078">
            <v>6849</v>
          </cell>
          <cell r="O1078">
            <v>200506</v>
          </cell>
          <cell r="P1078">
            <v>9061</v>
          </cell>
          <cell r="Q1078" t="str">
            <v>70</v>
          </cell>
          <cell r="R1078" t="str">
            <v>Residential - Graduate</v>
          </cell>
          <cell r="T1078" t="b">
            <v>0</v>
          </cell>
          <cell r="U1078" t="b">
            <v>1</v>
          </cell>
          <cell r="V1078" t="b">
            <v>0</v>
          </cell>
          <cell r="W1078" t="str">
            <v>Accounting And Contracts</v>
          </cell>
          <cell r="X1078">
            <v>0</v>
          </cell>
          <cell r="Y1078">
            <v>6849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 t="str">
            <v>30</v>
          </cell>
          <cell r="AH1078" t="str">
            <v>CM</v>
          </cell>
          <cell r="AI1078" t="str">
            <v>FullyF</v>
          </cell>
          <cell r="AJ1078" t="str">
            <v>FF</v>
          </cell>
        </row>
        <row r="1079">
          <cell r="A1079" t="str">
            <v>0023383</v>
          </cell>
          <cell r="B1079" t="str">
            <v>C96060102</v>
          </cell>
          <cell r="C1079" t="str">
            <v>96060102</v>
          </cell>
          <cell r="D1079" t="str">
            <v>YAD PHARMACOLOGY PCS</v>
          </cell>
          <cell r="E1079">
            <v>35217</v>
          </cell>
          <cell r="F1079">
            <v>35369</v>
          </cell>
          <cell r="G1079">
            <v>35339</v>
          </cell>
          <cell r="I1079">
            <v>35769</v>
          </cell>
          <cell r="J1079">
            <v>3029</v>
          </cell>
          <cell r="K1079">
            <v>3029</v>
          </cell>
          <cell r="L1079">
            <v>3029</v>
          </cell>
          <cell r="M1079">
            <v>0</v>
          </cell>
          <cell r="N1079">
            <v>3029</v>
          </cell>
          <cell r="O1079">
            <v>200506</v>
          </cell>
          <cell r="P1079">
            <v>3029</v>
          </cell>
          <cell r="Q1079" t="str">
            <v>08</v>
          </cell>
          <cell r="R1079" t="str">
            <v>Medicine</v>
          </cell>
          <cell r="T1079" t="b">
            <v>1</v>
          </cell>
          <cell r="U1079" t="b">
            <v>1</v>
          </cell>
          <cell r="V1079" t="b">
            <v>0</v>
          </cell>
          <cell r="W1079" t="str">
            <v>Finance-General Administration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I1079" t="str">
            <v>Tomb</v>
          </cell>
          <cell r="AJ1079" t="str">
            <v>T</v>
          </cell>
        </row>
        <row r="1080">
          <cell r="A1080" t="str">
            <v>0023384</v>
          </cell>
          <cell r="B1080" t="str">
            <v>C96060103</v>
          </cell>
          <cell r="C1080" t="str">
            <v>96060103</v>
          </cell>
          <cell r="D1080" t="str">
            <v>YAD PRINTING SVC PCS</v>
          </cell>
          <cell r="E1080">
            <v>35217</v>
          </cell>
          <cell r="F1080">
            <v>35338</v>
          </cell>
          <cell r="G1080">
            <v>35309</v>
          </cell>
          <cell r="I1080">
            <v>35769</v>
          </cell>
          <cell r="J1080">
            <v>10596</v>
          </cell>
          <cell r="K1080">
            <v>10596</v>
          </cell>
          <cell r="L1080">
            <v>10596</v>
          </cell>
          <cell r="M1080">
            <v>0</v>
          </cell>
          <cell r="N1080">
            <v>10596</v>
          </cell>
          <cell r="O1080">
            <v>200506</v>
          </cell>
          <cell r="P1080">
            <v>10596</v>
          </cell>
          <cell r="Q1080" t="str">
            <v>12</v>
          </cell>
          <cell r="R1080" t="str">
            <v>Administrative &amp; University-Wide</v>
          </cell>
          <cell r="T1080" t="b">
            <v>1</v>
          </cell>
          <cell r="U1080" t="b">
            <v>1</v>
          </cell>
          <cell r="V1080" t="b">
            <v>0</v>
          </cell>
          <cell r="W1080" t="str">
            <v>Finance-General Administration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I1080" t="str">
            <v>Tomb</v>
          </cell>
          <cell r="AJ1080" t="str">
            <v>T</v>
          </cell>
        </row>
        <row r="1081">
          <cell r="A1081" t="str">
            <v>0023385</v>
          </cell>
          <cell r="B1081" t="str">
            <v>C96060104</v>
          </cell>
          <cell r="C1081" t="str">
            <v>96060104</v>
          </cell>
          <cell r="D1081" t="str">
            <v>SASIP DEVELOPMENT STAFF II</v>
          </cell>
          <cell r="E1081">
            <v>35217</v>
          </cell>
          <cell r="F1081">
            <v>36525</v>
          </cell>
          <cell r="G1081">
            <v>35765</v>
          </cell>
          <cell r="I1081">
            <v>35236</v>
          </cell>
          <cell r="J1081">
            <v>718169</v>
          </cell>
          <cell r="K1081">
            <v>718169</v>
          </cell>
          <cell r="L1081">
            <v>718169</v>
          </cell>
          <cell r="M1081">
            <v>0</v>
          </cell>
          <cell r="N1081">
            <v>718169</v>
          </cell>
          <cell r="O1081">
            <v>200506</v>
          </cell>
          <cell r="P1081">
            <v>718169</v>
          </cell>
          <cell r="Q1081" t="str">
            <v>12</v>
          </cell>
          <cell r="R1081" t="str">
            <v>Administrative &amp; University-Wide</v>
          </cell>
          <cell r="S1081" t="str">
            <v>DO NOT USE COMPUTING  TELECOMMUNICATIONS EQUIPMENT</v>
          </cell>
          <cell r="T1081" t="b">
            <v>0</v>
          </cell>
          <cell r="U1081" t="b">
            <v>1</v>
          </cell>
          <cell r="V1081" t="b">
            <v>0</v>
          </cell>
          <cell r="W1081" t="str">
            <v>Finance-General Administration</v>
          </cell>
          <cell r="X1081">
            <v>0</v>
          </cell>
          <cell r="Y1081">
            <v>718169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I1081" t="str">
            <v>Tomb</v>
          </cell>
          <cell r="AJ1081" t="str">
            <v>T</v>
          </cell>
        </row>
        <row r="1082">
          <cell r="A1082" t="str">
            <v>0023386</v>
          </cell>
          <cell r="B1082" t="str">
            <v>C96060105</v>
          </cell>
          <cell r="C1082" t="str">
            <v>96060105</v>
          </cell>
          <cell r="D1082" t="str">
            <v>SASIP II BACKFILL STAFFING</v>
          </cell>
          <cell r="E1082">
            <v>35217</v>
          </cell>
          <cell r="F1082">
            <v>36068</v>
          </cell>
          <cell r="G1082">
            <v>35765</v>
          </cell>
          <cell r="I1082">
            <v>35236</v>
          </cell>
          <cell r="J1082">
            <v>363572</v>
          </cell>
          <cell r="K1082">
            <v>363572</v>
          </cell>
          <cell r="L1082">
            <v>363572</v>
          </cell>
          <cell r="M1082">
            <v>0</v>
          </cell>
          <cell r="N1082">
            <v>363572</v>
          </cell>
          <cell r="O1082">
            <v>200506</v>
          </cell>
          <cell r="P1082">
            <v>363572</v>
          </cell>
          <cell r="Q1082" t="str">
            <v>12</v>
          </cell>
          <cell r="R1082" t="str">
            <v>Administrative &amp; University-Wide</v>
          </cell>
          <cell r="S1082" t="str">
            <v>DO NOT USE COMPUTING  TELECOMMUNICATIONS EQUIPMENT</v>
          </cell>
          <cell r="T1082" t="b">
            <v>0</v>
          </cell>
          <cell r="U1082" t="b">
            <v>1</v>
          </cell>
          <cell r="V1082" t="b">
            <v>0</v>
          </cell>
          <cell r="W1082" t="str">
            <v>Finance-General Administration</v>
          </cell>
          <cell r="X1082">
            <v>148457</v>
          </cell>
          <cell r="Y1082">
            <v>215115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I1082" t="str">
            <v>Tomb</v>
          </cell>
          <cell r="AJ1082" t="str">
            <v>T</v>
          </cell>
        </row>
        <row r="1083">
          <cell r="A1083" t="str">
            <v>0023387</v>
          </cell>
          <cell r="B1083" t="str">
            <v>C96060106</v>
          </cell>
          <cell r="C1083" t="str">
            <v>96060106</v>
          </cell>
          <cell r="D1083" t="str">
            <v>SASIP II - 75 DESKTOP UNITS &amp; ETHERNET</v>
          </cell>
          <cell r="E1083">
            <v>35217</v>
          </cell>
          <cell r="F1083">
            <v>36068</v>
          </cell>
          <cell r="G1083">
            <v>35765</v>
          </cell>
          <cell r="I1083">
            <v>35236</v>
          </cell>
          <cell r="J1083">
            <v>240767</v>
          </cell>
          <cell r="K1083">
            <v>240767</v>
          </cell>
          <cell r="L1083">
            <v>240767</v>
          </cell>
          <cell r="M1083">
            <v>0</v>
          </cell>
          <cell r="N1083">
            <v>240767</v>
          </cell>
          <cell r="O1083">
            <v>200506</v>
          </cell>
          <cell r="P1083">
            <v>240767</v>
          </cell>
          <cell r="Q1083" t="str">
            <v>12</v>
          </cell>
          <cell r="R1083" t="str">
            <v>Administrative &amp; University-Wide</v>
          </cell>
          <cell r="S1083" t="str">
            <v>DO NOT USE COMPUTING  TELECOMMUNICATIONS EQUIPMENT</v>
          </cell>
          <cell r="T1083" t="b">
            <v>0</v>
          </cell>
          <cell r="U1083" t="b">
            <v>1</v>
          </cell>
          <cell r="V1083" t="b">
            <v>0</v>
          </cell>
          <cell r="W1083" t="str">
            <v>Finance-General Administration</v>
          </cell>
          <cell r="X1083">
            <v>0</v>
          </cell>
          <cell r="Y1083">
            <v>240767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I1083" t="str">
            <v>Tomb</v>
          </cell>
          <cell r="AJ1083" t="str">
            <v>T</v>
          </cell>
        </row>
        <row r="1084">
          <cell r="A1084" t="str">
            <v>0023388</v>
          </cell>
          <cell r="B1084" t="str">
            <v>C96060107</v>
          </cell>
          <cell r="C1084" t="str">
            <v>96060107</v>
          </cell>
          <cell r="D1084" t="str">
            <v>SASIP II STC IMPLEMENTATION</v>
          </cell>
          <cell r="E1084">
            <v>35217</v>
          </cell>
          <cell r="F1084">
            <v>36068</v>
          </cell>
          <cell r="G1084">
            <v>35765</v>
          </cell>
          <cell r="I1084">
            <v>35236</v>
          </cell>
          <cell r="J1084">
            <v>250000</v>
          </cell>
          <cell r="K1084">
            <v>250000</v>
          </cell>
          <cell r="L1084">
            <v>250000</v>
          </cell>
          <cell r="M1084">
            <v>0</v>
          </cell>
          <cell r="N1084">
            <v>250000</v>
          </cell>
          <cell r="O1084">
            <v>200506</v>
          </cell>
          <cell r="P1084">
            <v>250000</v>
          </cell>
          <cell r="Q1084" t="str">
            <v>12</v>
          </cell>
          <cell r="R1084" t="str">
            <v>Administrative &amp; University-Wide</v>
          </cell>
          <cell r="S1084" t="str">
            <v>DO NOT USE COMPUTING  TELECOMMUNICATIONS EQUIPMENT</v>
          </cell>
          <cell r="T1084" t="b">
            <v>0</v>
          </cell>
          <cell r="U1084" t="b">
            <v>1</v>
          </cell>
          <cell r="V1084" t="b">
            <v>0</v>
          </cell>
          <cell r="W1084" t="str">
            <v>Finance-General Administration</v>
          </cell>
          <cell r="X1084">
            <v>0</v>
          </cell>
          <cell r="Y1084">
            <v>250000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I1084" t="str">
            <v>Tomb</v>
          </cell>
          <cell r="AJ1084" t="str">
            <v>T</v>
          </cell>
        </row>
        <row r="1085">
          <cell r="A1085" t="str">
            <v>0023389</v>
          </cell>
          <cell r="B1085" t="str">
            <v>C96060108</v>
          </cell>
          <cell r="C1085" t="str">
            <v>96060108</v>
          </cell>
          <cell r="D1085" t="str">
            <v>SFAS ID CARDS</v>
          </cell>
          <cell r="E1085">
            <v>35217</v>
          </cell>
          <cell r="F1085">
            <v>36068</v>
          </cell>
          <cell r="G1085">
            <v>35674</v>
          </cell>
          <cell r="I1085">
            <v>35236</v>
          </cell>
          <cell r="J1085">
            <v>284967</v>
          </cell>
          <cell r="K1085">
            <v>284967</v>
          </cell>
          <cell r="L1085">
            <v>284967</v>
          </cell>
          <cell r="M1085">
            <v>0</v>
          </cell>
          <cell r="N1085">
            <v>284967</v>
          </cell>
          <cell r="O1085">
            <v>200506</v>
          </cell>
          <cell r="P1085">
            <v>284967</v>
          </cell>
          <cell r="Q1085" t="str">
            <v>12</v>
          </cell>
          <cell r="R1085" t="str">
            <v>Administrative &amp; University-Wide</v>
          </cell>
          <cell r="S1085" t="str">
            <v>DO NOT USE COMPUTING  TELECOMMUNICATIONS EQUIPMENT</v>
          </cell>
          <cell r="T1085" t="b">
            <v>0</v>
          </cell>
          <cell r="U1085" t="b">
            <v>1</v>
          </cell>
          <cell r="V1085" t="b">
            <v>0</v>
          </cell>
          <cell r="W1085" t="str">
            <v>Finance-General Administration</v>
          </cell>
          <cell r="X1085">
            <v>0</v>
          </cell>
          <cell r="Y1085">
            <v>284967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I1085" t="str">
            <v>Tomb</v>
          </cell>
          <cell r="AJ1085" t="str">
            <v>T</v>
          </cell>
        </row>
        <row r="1086">
          <cell r="A1086" t="str">
            <v>0023390</v>
          </cell>
          <cell r="B1086" t="str">
            <v>C96060109</v>
          </cell>
          <cell r="C1086" t="str">
            <v>96060109</v>
          </cell>
          <cell r="D1086" t="str">
            <v>PROJECT X FINANCIAL/HR/PAYROLL SYSTEM</v>
          </cell>
          <cell r="E1086">
            <v>35217</v>
          </cell>
          <cell r="G1086">
            <v>36341</v>
          </cell>
          <cell r="I1086">
            <v>37597</v>
          </cell>
          <cell r="J1086">
            <v>65043621</v>
          </cell>
          <cell r="K1086">
            <v>62136312.710000001</v>
          </cell>
          <cell r="L1086">
            <v>62136312.710000001</v>
          </cell>
          <cell r="M1086">
            <v>0</v>
          </cell>
          <cell r="N1086">
            <v>62136313</v>
          </cell>
          <cell r="O1086">
            <v>200506</v>
          </cell>
          <cell r="P1086">
            <v>62136312.710000001</v>
          </cell>
          <cell r="Q1086" t="str">
            <v>60</v>
          </cell>
          <cell r="R1086" t="str">
            <v>Admin&amp;Other Administration</v>
          </cell>
          <cell r="S1086" t="str">
            <v>DO NOT USE COMPUTING  TELECOMMUNICATIONS EQUIPMENT</v>
          </cell>
          <cell r="T1086" t="b">
            <v>0</v>
          </cell>
          <cell r="U1086" t="b">
            <v>0</v>
          </cell>
          <cell r="V1086" t="b">
            <v>0</v>
          </cell>
          <cell r="W1086" t="str">
            <v>Finance-General Administration</v>
          </cell>
          <cell r="X1086">
            <v>49391133</v>
          </cell>
          <cell r="Y1086">
            <v>15652488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 t="str">
            <v>10</v>
          </cell>
          <cell r="AH1086" t="str">
            <v>OO</v>
          </cell>
          <cell r="AI1086" t="str">
            <v>Const</v>
          </cell>
          <cell r="AJ1086" t="str">
            <v>I</v>
          </cell>
        </row>
        <row r="1087">
          <cell r="A1087" t="str">
            <v>0023392</v>
          </cell>
          <cell r="D1087" t="str">
            <v>YAD DISBURSEMENT PCS</v>
          </cell>
          <cell r="E1087">
            <v>35217</v>
          </cell>
          <cell r="F1087">
            <v>35338</v>
          </cell>
          <cell r="G1087">
            <v>35338</v>
          </cell>
          <cell r="I1087">
            <v>35769</v>
          </cell>
          <cell r="J1087">
            <v>15040</v>
          </cell>
          <cell r="K1087">
            <v>15040</v>
          </cell>
          <cell r="L1087">
            <v>15040</v>
          </cell>
          <cell r="M1087">
            <v>0</v>
          </cell>
          <cell r="N1087">
            <v>15040</v>
          </cell>
          <cell r="O1087">
            <v>200506</v>
          </cell>
          <cell r="P1087">
            <v>15040</v>
          </cell>
          <cell r="Q1087" t="str">
            <v>12</v>
          </cell>
          <cell r="R1087" t="str">
            <v>Administrative &amp; University-Wide</v>
          </cell>
          <cell r="T1087" t="b">
            <v>1</v>
          </cell>
          <cell r="U1087" t="b">
            <v>1</v>
          </cell>
          <cell r="V1087" t="b">
            <v>0</v>
          </cell>
          <cell r="W1087" t="str">
            <v>FIN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I1087" t="str">
            <v>Tomb</v>
          </cell>
          <cell r="AJ1087" t="str">
            <v>T</v>
          </cell>
        </row>
        <row r="1088">
          <cell r="A1088" t="str">
            <v>0023393</v>
          </cell>
          <cell r="B1088" t="str">
            <v>P96051001</v>
          </cell>
          <cell r="C1088" t="str">
            <v>96051001</v>
          </cell>
          <cell r="D1088" t="str">
            <v>ES/MC DIRECT DIGITAL TEMP CONTROLS PH I</v>
          </cell>
          <cell r="E1088">
            <v>35217</v>
          </cell>
          <cell r="G1088">
            <v>36341</v>
          </cell>
          <cell r="I1088">
            <v>37597</v>
          </cell>
          <cell r="J1088">
            <v>711570</v>
          </cell>
          <cell r="K1088">
            <v>711569.55</v>
          </cell>
          <cell r="L1088">
            <v>711569.55</v>
          </cell>
          <cell r="M1088">
            <v>0</v>
          </cell>
          <cell r="N1088">
            <v>711570</v>
          </cell>
          <cell r="O1088">
            <v>200506</v>
          </cell>
          <cell r="P1088">
            <v>711569.55</v>
          </cell>
          <cell r="Q1088" t="str">
            <v>71</v>
          </cell>
          <cell r="R1088" t="str">
            <v>Residential - Undergraduate</v>
          </cell>
          <cell r="S1088" t="str">
            <v>POWER PLANTS AND UTILITY DISTRIBUTION SYSTEMS</v>
          </cell>
          <cell r="T1088" t="b">
            <v>0</v>
          </cell>
          <cell r="U1088" t="b">
            <v>1</v>
          </cell>
          <cell r="V1088" t="b">
            <v>0</v>
          </cell>
          <cell r="W1088" t="str">
            <v>Accounting And Contracts</v>
          </cell>
          <cell r="X1088">
            <v>643576</v>
          </cell>
          <cell r="Y1088">
            <v>67994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 t="str">
            <v>30</v>
          </cell>
          <cell r="AH1088" t="str">
            <v>CM</v>
          </cell>
          <cell r="AI1088" t="str">
            <v>FullyF</v>
          </cell>
          <cell r="AJ1088" t="str">
            <v>FF</v>
          </cell>
        </row>
        <row r="1089">
          <cell r="A1089" t="str">
            <v>0023394</v>
          </cell>
          <cell r="B1089" t="str">
            <v>F96060105</v>
          </cell>
          <cell r="C1089" t="str">
            <v>96060105</v>
          </cell>
          <cell r="D1089" t="str">
            <v>CRAF FY97</v>
          </cell>
          <cell r="E1089">
            <v>35217</v>
          </cell>
          <cell r="G1089">
            <v>35947</v>
          </cell>
          <cell r="I1089">
            <v>37597</v>
          </cell>
          <cell r="J1089">
            <v>1508401</v>
          </cell>
          <cell r="K1089">
            <v>1508401</v>
          </cell>
          <cell r="L1089">
            <v>1508401</v>
          </cell>
          <cell r="M1089">
            <v>1508401</v>
          </cell>
          <cell r="N1089">
            <v>0</v>
          </cell>
          <cell r="O1089">
            <v>200506</v>
          </cell>
          <cell r="P1089">
            <v>1508401</v>
          </cell>
          <cell r="Q1089" t="str">
            <v>61</v>
          </cell>
          <cell r="R1089" t="str">
            <v>Admin&amp;Other Other</v>
          </cell>
          <cell r="S1089" t="str">
            <v>CENTRAL CAMPUS</v>
          </cell>
          <cell r="T1089" t="b">
            <v>0</v>
          </cell>
          <cell r="U1089" t="b">
            <v>1</v>
          </cell>
          <cell r="V1089" t="b">
            <v>1</v>
          </cell>
          <cell r="W1089" t="str">
            <v>Accounting And Contracts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I1089" t="str">
            <v>Tomb</v>
          </cell>
          <cell r="AJ1089" t="str">
            <v>T</v>
          </cell>
        </row>
        <row r="1090">
          <cell r="A1090" t="str">
            <v>0023395</v>
          </cell>
          <cell r="B1090" t="str">
            <v>C96070101</v>
          </cell>
          <cell r="C1090" t="str">
            <v>96070101</v>
          </cell>
          <cell r="D1090" t="str">
            <v>YAD HUMAN RESOURCES PCS I</v>
          </cell>
          <cell r="E1090">
            <v>35247</v>
          </cell>
          <cell r="F1090">
            <v>35308</v>
          </cell>
          <cell r="G1090">
            <v>35278</v>
          </cell>
          <cell r="I1090">
            <v>35769</v>
          </cell>
          <cell r="J1090">
            <v>6016</v>
          </cell>
          <cell r="K1090">
            <v>6016</v>
          </cell>
          <cell r="L1090">
            <v>6016</v>
          </cell>
          <cell r="M1090">
            <v>0</v>
          </cell>
          <cell r="N1090">
            <v>6016</v>
          </cell>
          <cell r="O1090">
            <v>200506</v>
          </cell>
          <cell r="P1090">
            <v>6016</v>
          </cell>
          <cell r="Q1090" t="str">
            <v>12</v>
          </cell>
          <cell r="R1090" t="str">
            <v>Administrative &amp; University-Wide</v>
          </cell>
          <cell r="T1090" t="b">
            <v>1</v>
          </cell>
          <cell r="U1090" t="b">
            <v>1</v>
          </cell>
          <cell r="V1090" t="b">
            <v>0</v>
          </cell>
          <cell r="W1090" t="str">
            <v>Finance-General Administration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I1090" t="str">
            <v>Tomb</v>
          </cell>
          <cell r="AJ1090" t="str">
            <v>T</v>
          </cell>
        </row>
        <row r="1091">
          <cell r="A1091" t="str">
            <v>0023396</v>
          </cell>
          <cell r="B1091" t="str">
            <v>C96070102</v>
          </cell>
          <cell r="C1091" t="str">
            <v>96070102</v>
          </cell>
          <cell r="D1091" t="str">
            <v>YAD HUMAN RESOURCES PCS II</v>
          </cell>
          <cell r="E1091">
            <v>35247</v>
          </cell>
          <cell r="F1091">
            <v>35308</v>
          </cell>
          <cell r="G1091">
            <v>35278</v>
          </cell>
          <cell r="I1091">
            <v>35769</v>
          </cell>
          <cell r="J1091">
            <v>6016</v>
          </cell>
          <cell r="K1091">
            <v>6016</v>
          </cell>
          <cell r="L1091">
            <v>6016</v>
          </cell>
          <cell r="M1091">
            <v>0</v>
          </cell>
          <cell r="N1091">
            <v>6016</v>
          </cell>
          <cell r="O1091">
            <v>200506</v>
          </cell>
          <cell r="P1091">
            <v>6016</v>
          </cell>
          <cell r="Q1091" t="str">
            <v>12</v>
          </cell>
          <cell r="R1091" t="str">
            <v>Administrative &amp; University-Wide</v>
          </cell>
          <cell r="T1091" t="b">
            <v>1</v>
          </cell>
          <cell r="U1091" t="b">
            <v>1</v>
          </cell>
          <cell r="V1091" t="b">
            <v>0</v>
          </cell>
          <cell r="W1091" t="str">
            <v>Finance-General Administration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I1091" t="str">
            <v>Tomb</v>
          </cell>
          <cell r="AJ1091" t="str">
            <v>T</v>
          </cell>
        </row>
        <row r="1092">
          <cell r="A1092" t="str">
            <v>0023397</v>
          </cell>
          <cell r="B1092" t="str">
            <v>C96070103</v>
          </cell>
          <cell r="C1092" t="str">
            <v>96070103</v>
          </cell>
          <cell r="D1092" t="str">
            <v>YAD HUMAN RESOURCES PCS III</v>
          </cell>
          <cell r="E1092">
            <v>35247</v>
          </cell>
          <cell r="F1092">
            <v>35308</v>
          </cell>
          <cell r="G1092">
            <v>35278</v>
          </cell>
          <cell r="I1092">
            <v>35769</v>
          </cell>
          <cell r="J1092">
            <v>21063</v>
          </cell>
          <cell r="K1092">
            <v>21063</v>
          </cell>
          <cell r="L1092">
            <v>21063</v>
          </cell>
          <cell r="M1092">
            <v>0</v>
          </cell>
          <cell r="N1092">
            <v>21063</v>
          </cell>
          <cell r="O1092">
            <v>200506</v>
          </cell>
          <cell r="P1092">
            <v>21063</v>
          </cell>
          <cell r="Q1092" t="str">
            <v>12</v>
          </cell>
          <cell r="R1092" t="str">
            <v>Administrative &amp; University-Wide</v>
          </cell>
          <cell r="T1092" t="b">
            <v>1</v>
          </cell>
          <cell r="U1092" t="b">
            <v>1</v>
          </cell>
          <cell r="V1092" t="b">
            <v>0</v>
          </cell>
          <cell r="W1092" t="str">
            <v>Finance-General Administration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I1092" t="str">
            <v>Tomb</v>
          </cell>
          <cell r="AJ1092" t="str">
            <v>T</v>
          </cell>
        </row>
        <row r="1093">
          <cell r="A1093" t="str">
            <v>0023398</v>
          </cell>
          <cell r="B1093" t="str">
            <v>C96070104</v>
          </cell>
          <cell r="C1093" t="str">
            <v>96070104</v>
          </cell>
          <cell r="D1093" t="str">
            <v>YAD HUMAN RESOURCES PCS IV</v>
          </cell>
          <cell r="E1093">
            <v>35247</v>
          </cell>
          <cell r="F1093">
            <v>35308</v>
          </cell>
          <cell r="G1093">
            <v>35278</v>
          </cell>
          <cell r="I1093">
            <v>35769</v>
          </cell>
          <cell r="J1093">
            <v>19508</v>
          </cell>
          <cell r="K1093">
            <v>19508</v>
          </cell>
          <cell r="L1093">
            <v>19508</v>
          </cell>
          <cell r="M1093">
            <v>0</v>
          </cell>
          <cell r="N1093">
            <v>19508</v>
          </cell>
          <cell r="O1093">
            <v>200506</v>
          </cell>
          <cell r="P1093">
            <v>19508</v>
          </cell>
          <cell r="Q1093" t="str">
            <v>12</v>
          </cell>
          <cell r="R1093" t="str">
            <v>Administrative &amp; University-Wide</v>
          </cell>
          <cell r="T1093" t="b">
            <v>1</v>
          </cell>
          <cell r="U1093" t="b">
            <v>1</v>
          </cell>
          <cell r="V1093" t="b">
            <v>0</v>
          </cell>
          <cell r="W1093" t="str">
            <v>Finance-General Administration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I1093" t="str">
            <v>Tomb</v>
          </cell>
          <cell r="AJ1093" t="str">
            <v>T</v>
          </cell>
        </row>
        <row r="1094">
          <cell r="A1094" t="str">
            <v>0023399</v>
          </cell>
          <cell r="B1094" t="str">
            <v>C96070105</v>
          </cell>
          <cell r="C1094" t="str">
            <v>96070105</v>
          </cell>
          <cell r="D1094" t="str">
            <v>YAD HUMAN RESOURCES PCS V</v>
          </cell>
          <cell r="E1094">
            <v>35247</v>
          </cell>
          <cell r="F1094">
            <v>35308</v>
          </cell>
          <cell r="G1094">
            <v>35278</v>
          </cell>
          <cell r="I1094">
            <v>35769</v>
          </cell>
          <cell r="J1094">
            <v>15045</v>
          </cell>
          <cell r="K1094">
            <v>15045</v>
          </cell>
          <cell r="L1094">
            <v>15045</v>
          </cell>
          <cell r="M1094">
            <v>0</v>
          </cell>
          <cell r="N1094">
            <v>15045</v>
          </cell>
          <cell r="O1094">
            <v>200506</v>
          </cell>
          <cell r="P1094">
            <v>15045</v>
          </cell>
          <cell r="Q1094" t="str">
            <v>12</v>
          </cell>
          <cell r="R1094" t="str">
            <v>Administrative &amp; University-Wide</v>
          </cell>
          <cell r="T1094" t="b">
            <v>1</v>
          </cell>
          <cell r="U1094" t="b">
            <v>1</v>
          </cell>
          <cell r="V1094" t="b">
            <v>0</v>
          </cell>
          <cell r="W1094" t="str">
            <v>Finance-General Administration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I1094" t="str">
            <v>Tomb</v>
          </cell>
          <cell r="AJ1094" t="str">
            <v>T</v>
          </cell>
        </row>
        <row r="1095">
          <cell r="A1095" t="str">
            <v>0023400</v>
          </cell>
          <cell r="B1095" t="str">
            <v>C96070106</v>
          </cell>
          <cell r="C1095" t="str">
            <v>96070106</v>
          </cell>
          <cell r="D1095" t="str">
            <v>YAD HUMAN RESOURCES PCS VI</v>
          </cell>
          <cell r="E1095">
            <v>35247</v>
          </cell>
          <cell r="F1095">
            <v>35308</v>
          </cell>
          <cell r="G1095">
            <v>35278</v>
          </cell>
          <cell r="I1095">
            <v>35769</v>
          </cell>
          <cell r="J1095">
            <v>13200</v>
          </cell>
          <cell r="K1095">
            <v>13200</v>
          </cell>
          <cell r="L1095">
            <v>13200</v>
          </cell>
          <cell r="M1095">
            <v>0</v>
          </cell>
          <cell r="N1095">
            <v>13200</v>
          </cell>
          <cell r="O1095">
            <v>200506</v>
          </cell>
          <cell r="P1095">
            <v>13200</v>
          </cell>
          <cell r="Q1095" t="str">
            <v>12</v>
          </cell>
          <cell r="R1095" t="str">
            <v>Administrative &amp; University-Wide</v>
          </cell>
          <cell r="T1095" t="b">
            <v>1</v>
          </cell>
          <cell r="U1095" t="b">
            <v>1</v>
          </cell>
          <cell r="V1095" t="b">
            <v>0</v>
          </cell>
          <cell r="W1095" t="str">
            <v>Finance-General Administration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I1095" t="str">
            <v>Tomb</v>
          </cell>
          <cell r="AJ1095" t="str">
            <v>T</v>
          </cell>
        </row>
        <row r="1096">
          <cell r="A1096" t="str">
            <v>0023401</v>
          </cell>
          <cell r="B1096" t="str">
            <v>C96070107</v>
          </cell>
          <cell r="C1096" t="str">
            <v>96070107</v>
          </cell>
          <cell r="D1096" t="str">
            <v>YAD HUMAN RESOURCES PCS VII</v>
          </cell>
          <cell r="E1096">
            <v>35247</v>
          </cell>
          <cell r="F1096">
            <v>35308</v>
          </cell>
          <cell r="G1096">
            <v>35278</v>
          </cell>
          <cell r="I1096">
            <v>35769</v>
          </cell>
          <cell r="J1096">
            <v>9750</v>
          </cell>
          <cell r="K1096">
            <v>9750</v>
          </cell>
          <cell r="L1096">
            <v>9750</v>
          </cell>
          <cell r="M1096">
            <v>0</v>
          </cell>
          <cell r="N1096">
            <v>9750</v>
          </cell>
          <cell r="O1096">
            <v>200506</v>
          </cell>
          <cell r="P1096">
            <v>9750</v>
          </cell>
          <cell r="Q1096" t="str">
            <v>12</v>
          </cell>
          <cell r="R1096" t="str">
            <v>Administrative &amp; University-Wide</v>
          </cell>
          <cell r="T1096" t="b">
            <v>1</v>
          </cell>
          <cell r="U1096" t="b">
            <v>1</v>
          </cell>
          <cell r="V1096" t="b">
            <v>0</v>
          </cell>
          <cell r="W1096" t="str">
            <v>Finance-General Administration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I1096" t="str">
            <v>Tomb</v>
          </cell>
          <cell r="AJ1096" t="str">
            <v>T</v>
          </cell>
        </row>
        <row r="1097">
          <cell r="A1097" t="str">
            <v>0023402</v>
          </cell>
          <cell r="B1097" t="str">
            <v>C96070108</v>
          </cell>
          <cell r="C1097" t="str">
            <v>96070108</v>
          </cell>
          <cell r="D1097" t="str">
            <v>YAD HUMAN RESOURCES PCS VIII</v>
          </cell>
          <cell r="E1097">
            <v>35247</v>
          </cell>
          <cell r="F1097">
            <v>35308</v>
          </cell>
          <cell r="G1097">
            <v>35278</v>
          </cell>
          <cell r="I1097">
            <v>35769</v>
          </cell>
          <cell r="J1097">
            <v>6018</v>
          </cell>
          <cell r="K1097">
            <v>6018</v>
          </cell>
          <cell r="L1097">
            <v>6018</v>
          </cell>
          <cell r="M1097">
            <v>0</v>
          </cell>
          <cell r="N1097">
            <v>6018</v>
          </cell>
          <cell r="O1097">
            <v>200506</v>
          </cell>
          <cell r="P1097">
            <v>6018</v>
          </cell>
          <cell r="Q1097" t="str">
            <v>12</v>
          </cell>
          <cell r="R1097" t="str">
            <v>Administrative &amp; University-Wide</v>
          </cell>
          <cell r="T1097" t="b">
            <v>1</v>
          </cell>
          <cell r="U1097" t="b">
            <v>1</v>
          </cell>
          <cell r="V1097" t="b">
            <v>0</v>
          </cell>
          <cell r="W1097" t="str">
            <v>Finance-General Administration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I1097" t="str">
            <v>Tomb</v>
          </cell>
          <cell r="AJ1097" t="str">
            <v>T</v>
          </cell>
        </row>
        <row r="1098">
          <cell r="A1098" t="str">
            <v>0023403</v>
          </cell>
          <cell r="B1098" t="str">
            <v>C96070109</v>
          </cell>
          <cell r="C1098" t="str">
            <v>96070109</v>
          </cell>
          <cell r="D1098" t="str">
            <v>YAD HUMAN RESOURCES PCS IX</v>
          </cell>
          <cell r="E1098">
            <v>35247</v>
          </cell>
          <cell r="F1098">
            <v>35308</v>
          </cell>
          <cell r="G1098">
            <v>35278</v>
          </cell>
          <cell r="I1098">
            <v>35769</v>
          </cell>
          <cell r="J1098">
            <v>6500</v>
          </cell>
          <cell r="K1098">
            <v>6500</v>
          </cell>
          <cell r="L1098">
            <v>6500</v>
          </cell>
          <cell r="M1098">
            <v>0</v>
          </cell>
          <cell r="N1098">
            <v>6500</v>
          </cell>
          <cell r="O1098">
            <v>200506</v>
          </cell>
          <cell r="P1098">
            <v>6500</v>
          </cell>
          <cell r="Q1098" t="str">
            <v>12</v>
          </cell>
          <cell r="R1098" t="str">
            <v>Administrative &amp; University-Wide</v>
          </cell>
          <cell r="T1098" t="b">
            <v>1</v>
          </cell>
          <cell r="U1098" t="b">
            <v>1</v>
          </cell>
          <cell r="V1098" t="b">
            <v>0</v>
          </cell>
          <cell r="W1098" t="str">
            <v>Finance-General Administration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I1098" t="str">
            <v>Tomb</v>
          </cell>
          <cell r="AJ1098" t="str">
            <v>T</v>
          </cell>
        </row>
        <row r="1099">
          <cell r="A1099" t="str">
            <v>0023404</v>
          </cell>
          <cell r="B1099" t="str">
            <v>C96070110</v>
          </cell>
          <cell r="C1099" t="str">
            <v>96070110</v>
          </cell>
          <cell r="D1099" t="str">
            <v>YAD HUMAN RESOURCES PCS X</v>
          </cell>
          <cell r="E1099">
            <v>35247</v>
          </cell>
          <cell r="F1099">
            <v>35308</v>
          </cell>
          <cell r="G1099">
            <v>35278</v>
          </cell>
          <cell r="I1099">
            <v>35769</v>
          </cell>
          <cell r="J1099">
            <v>26000</v>
          </cell>
          <cell r="K1099">
            <v>26000</v>
          </cell>
          <cell r="L1099">
            <v>26000</v>
          </cell>
          <cell r="M1099">
            <v>0</v>
          </cell>
          <cell r="N1099">
            <v>26000</v>
          </cell>
          <cell r="O1099">
            <v>200506</v>
          </cell>
          <cell r="P1099">
            <v>26000</v>
          </cell>
          <cell r="Q1099" t="str">
            <v>12</v>
          </cell>
          <cell r="R1099" t="str">
            <v>Administrative &amp; University-Wide</v>
          </cell>
          <cell r="T1099" t="b">
            <v>1</v>
          </cell>
          <cell r="U1099" t="b">
            <v>1</v>
          </cell>
          <cell r="V1099" t="b">
            <v>0</v>
          </cell>
          <cell r="W1099" t="str">
            <v>Finance-General Administration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I1099" t="str">
            <v>Tomb</v>
          </cell>
          <cell r="AJ1099" t="str">
            <v>T</v>
          </cell>
        </row>
        <row r="1100">
          <cell r="A1100" t="str">
            <v>0023405</v>
          </cell>
          <cell r="B1100" t="str">
            <v>C96070111</v>
          </cell>
          <cell r="C1100" t="str">
            <v>96070111</v>
          </cell>
          <cell r="D1100" t="str">
            <v>YAD BRITISH ART CENTER PCS</v>
          </cell>
          <cell r="E1100">
            <v>35247</v>
          </cell>
          <cell r="F1100">
            <v>35308</v>
          </cell>
          <cell r="G1100">
            <v>35278</v>
          </cell>
          <cell r="I1100">
            <v>35769</v>
          </cell>
          <cell r="J1100">
            <v>21435</v>
          </cell>
          <cell r="K1100">
            <v>21435</v>
          </cell>
          <cell r="L1100">
            <v>21435</v>
          </cell>
          <cell r="M1100">
            <v>0</v>
          </cell>
          <cell r="N1100">
            <v>21435</v>
          </cell>
          <cell r="O1100">
            <v>200506</v>
          </cell>
          <cell r="P1100">
            <v>21435</v>
          </cell>
          <cell r="Q1100" t="str">
            <v>13</v>
          </cell>
          <cell r="R1100" t="str">
            <v>Other</v>
          </cell>
          <cell r="T1100" t="b">
            <v>0</v>
          </cell>
          <cell r="U1100" t="b">
            <v>1</v>
          </cell>
          <cell r="V1100" t="b">
            <v>0</v>
          </cell>
          <cell r="W1100" t="str">
            <v>Finance-General Administration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I1100" t="str">
            <v>Tomb</v>
          </cell>
          <cell r="AJ1100" t="str">
            <v>T</v>
          </cell>
        </row>
        <row r="1101">
          <cell r="A1101" t="str">
            <v>0023406</v>
          </cell>
          <cell r="B1101" t="str">
            <v>C96070112</v>
          </cell>
          <cell r="C1101" t="str">
            <v>96070112</v>
          </cell>
          <cell r="D1101" t="str">
            <v>UCRAF FY97</v>
          </cell>
          <cell r="E1101">
            <v>35247</v>
          </cell>
          <cell r="F1101">
            <v>35976</v>
          </cell>
          <cell r="G1101">
            <v>35765</v>
          </cell>
          <cell r="I1101">
            <v>37597</v>
          </cell>
          <cell r="J1101">
            <v>164318</v>
          </cell>
          <cell r="K1101">
            <v>164318</v>
          </cell>
          <cell r="L1101">
            <v>164318</v>
          </cell>
          <cell r="M1101">
            <v>0</v>
          </cell>
          <cell r="N1101">
            <v>164318</v>
          </cell>
          <cell r="O1101">
            <v>200506</v>
          </cell>
          <cell r="P1101">
            <v>164318</v>
          </cell>
          <cell r="Q1101" t="str">
            <v>11</v>
          </cell>
          <cell r="R1101" t="str">
            <v>Utilities &amp; Infrastructure</v>
          </cell>
          <cell r="S1101" t="str">
            <v>POWER PLANTS AND UTILITY DISTRIBUTION SYSTEMS</v>
          </cell>
          <cell r="T1101" t="b">
            <v>0</v>
          </cell>
          <cell r="U1101" t="b">
            <v>1</v>
          </cell>
          <cell r="V1101" t="b">
            <v>0</v>
          </cell>
          <cell r="W1101" t="str">
            <v>Finance-General Administration</v>
          </cell>
          <cell r="X1101">
            <v>2075</v>
          </cell>
          <cell r="Y1101">
            <v>162243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I1101" t="str">
            <v>Tomb</v>
          </cell>
          <cell r="AJ1101" t="str">
            <v>T</v>
          </cell>
        </row>
        <row r="1102">
          <cell r="A1102" t="str">
            <v>0023407</v>
          </cell>
          <cell r="B1102" t="str">
            <v>F96070101</v>
          </cell>
          <cell r="C1102" t="str">
            <v>96070101</v>
          </cell>
          <cell r="D1102" t="str">
            <v>HILLHOUSE 51 LIGHTING ENERGY CONS RETROFIT</v>
          </cell>
          <cell r="E1102">
            <v>35247</v>
          </cell>
          <cell r="F1102">
            <v>35850</v>
          </cell>
          <cell r="G1102">
            <v>35521</v>
          </cell>
          <cell r="I1102">
            <v>37597</v>
          </cell>
          <cell r="J1102">
            <v>16904</v>
          </cell>
          <cell r="K1102">
            <v>16904</v>
          </cell>
          <cell r="L1102">
            <v>16904</v>
          </cell>
          <cell r="M1102">
            <v>0</v>
          </cell>
          <cell r="N1102">
            <v>16904</v>
          </cell>
          <cell r="O1102">
            <v>200506</v>
          </cell>
          <cell r="P1102">
            <v>16904</v>
          </cell>
          <cell r="Q1102" t="str">
            <v>22</v>
          </cell>
          <cell r="R1102" t="str">
            <v>Soc Sci</v>
          </cell>
          <cell r="T1102" t="b">
            <v>0</v>
          </cell>
          <cell r="U1102" t="b">
            <v>1</v>
          </cell>
          <cell r="V1102" t="b">
            <v>0</v>
          </cell>
          <cell r="W1102" t="str">
            <v>Accounting And Contracts</v>
          </cell>
          <cell r="X1102">
            <v>0</v>
          </cell>
          <cell r="Y1102">
            <v>16904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 t="str">
            <v>30</v>
          </cell>
          <cell r="AH1102" t="str">
            <v>CM</v>
          </cell>
          <cell r="AI1102" t="str">
            <v>FullyF</v>
          </cell>
          <cell r="AJ1102" t="str">
            <v>FF</v>
          </cell>
        </row>
        <row r="1103">
          <cell r="A1103" t="str">
            <v>0023408</v>
          </cell>
          <cell r="B1103" t="str">
            <v>F96060106</v>
          </cell>
          <cell r="C1103" t="str">
            <v>96060106</v>
          </cell>
          <cell r="D1103" t="str">
            <v>SILLIMAN COMPUTER ROOM</v>
          </cell>
          <cell r="E1103">
            <v>35217</v>
          </cell>
          <cell r="F1103">
            <v>35611</v>
          </cell>
          <cell r="G1103">
            <v>35521</v>
          </cell>
          <cell r="I1103">
            <v>36417</v>
          </cell>
          <cell r="J1103">
            <v>48062</v>
          </cell>
          <cell r="K1103">
            <v>48062</v>
          </cell>
          <cell r="L1103">
            <v>48062</v>
          </cell>
          <cell r="M1103">
            <v>48062.39</v>
          </cell>
          <cell r="N1103">
            <v>0</v>
          </cell>
          <cell r="O1103">
            <v>200506</v>
          </cell>
          <cell r="P1103">
            <v>48062</v>
          </cell>
          <cell r="Q1103" t="str">
            <v>01</v>
          </cell>
          <cell r="R1103" t="str">
            <v>Undergrad Housing: Residential Colleges</v>
          </cell>
          <cell r="T1103" t="b">
            <v>1</v>
          </cell>
          <cell r="U1103" t="b">
            <v>1</v>
          </cell>
          <cell r="V1103" t="b">
            <v>0</v>
          </cell>
          <cell r="W1103" t="str">
            <v>Accounting And Contracts</v>
          </cell>
          <cell r="X1103">
            <v>0</v>
          </cell>
          <cell r="Y1103">
            <v>0</v>
          </cell>
          <cell r="Z1103">
            <v>48062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I1103" t="str">
            <v>Tomb</v>
          </cell>
          <cell r="AJ1103" t="str">
            <v>T</v>
          </cell>
        </row>
        <row r="1104">
          <cell r="A1104" t="str">
            <v>0023409</v>
          </cell>
          <cell r="D1104" t="str">
            <v>PROSPECT 301 LIGHTING ENERGY CONS RETROFIT</v>
          </cell>
          <cell r="E1104">
            <v>35247</v>
          </cell>
          <cell r="F1104">
            <v>35550</v>
          </cell>
          <cell r="G1104">
            <v>35550</v>
          </cell>
          <cell r="I1104">
            <v>35850</v>
          </cell>
          <cell r="J1104">
            <v>13570</v>
          </cell>
          <cell r="K1104">
            <v>13570</v>
          </cell>
          <cell r="L1104">
            <v>13570</v>
          </cell>
          <cell r="M1104">
            <v>6404</v>
          </cell>
          <cell r="N1104">
            <v>7166</v>
          </cell>
          <cell r="O1104">
            <v>200506</v>
          </cell>
          <cell r="P1104">
            <v>13570</v>
          </cell>
          <cell r="Q1104" t="str">
            <v>05</v>
          </cell>
          <cell r="R1104" t="str">
            <v>Academic Space: Non-Science</v>
          </cell>
          <cell r="T1104" t="b">
            <v>1</v>
          </cell>
          <cell r="U1104" t="b">
            <v>1</v>
          </cell>
          <cell r="V1104" t="b">
            <v>0</v>
          </cell>
          <cell r="W1104" t="str">
            <v>MGT</v>
          </cell>
          <cell r="X1104">
            <v>0</v>
          </cell>
          <cell r="Y1104">
            <v>7166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I1104" t="str">
            <v>Tomb</v>
          </cell>
          <cell r="AJ1104" t="str">
            <v>T</v>
          </cell>
        </row>
        <row r="1105">
          <cell r="A1105" t="str">
            <v>0023410</v>
          </cell>
          <cell r="B1105" t="str">
            <v>F96070103</v>
          </cell>
          <cell r="C1105" t="str">
            <v>96070103</v>
          </cell>
          <cell r="D1105" t="str">
            <v>WHITNEY 155/175 LIGHTING ENERGY CONS RETROFIT</v>
          </cell>
          <cell r="E1105">
            <v>35247</v>
          </cell>
          <cell r="F1105">
            <v>35581</v>
          </cell>
          <cell r="G1105">
            <v>35309</v>
          </cell>
          <cell r="I1105">
            <v>37597</v>
          </cell>
          <cell r="J1105">
            <v>104256</v>
          </cell>
          <cell r="K1105">
            <v>104256</v>
          </cell>
          <cell r="L1105">
            <v>104256</v>
          </cell>
          <cell r="M1105">
            <v>0</v>
          </cell>
          <cell r="N1105">
            <v>104256</v>
          </cell>
          <cell r="O1105">
            <v>200506</v>
          </cell>
          <cell r="P1105">
            <v>104256</v>
          </cell>
          <cell r="Q1105" t="str">
            <v>60</v>
          </cell>
          <cell r="R1105" t="str">
            <v>Admin&amp;Other Administration</v>
          </cell>
          <cell r="T1105" t="b">
            <v>0</v>
          </cell>
          <cell r="U1105" t="b">
            <v>1</v>
          </cell>
          <cell r="V1105" t="b">
            <v>0</v>
          </cell>
          <cell r="W1105" t="str">
            <v>Accounting And Contracts</v>
          </cell>
          <cell r="X1105">
            <v>0</v>
          </cell>
          <cell r="Y1105">
            <v>104256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 t="str">
            <v>30</v>
          </cell>
          <cell r="AH1105" t="str">
            <v>CM</v>
          </cell>
          <cell r="AI1105" t="str">
            <v>FullyF</v>
          </cell>
          <cell r="AJ1105" t="str">
            <v>FF</v>
          </cell>
        </row>
        <row r="1106">
          <cell r="A1106" t="str">
            <v>0023411</v>
          </cell>
          <cell r="B1106" t="str">
            <v>P96071002</v>
          </cell>
          <cell r="C1106" t="str">
            <v>96071002</v>
          </cell>
          <cell r="D1106" t="str">
            <v>BRANFORD/SAYBROOK RENOVATION</v>
          </cell>
          <cell r="E1106">
            <v>35247</v>
          </cell>
          <cell r="G1106">
            <v>36891</v>
          </cell>
          <cell r="I1106">
            <v>37597</v>
          </cell>
          <cell r="J1106">
            <v>56317000</v>
          </cell>
          <cell r="K1106">
            <v>55728810.759999901</v>
          </cell>
          <cell r="L1106">
            <v>56297564.289999902</v>
          </cell>
          <cell r="M1106">
            <v>16786132</v>
          </cell>
          <cell r="N1106">
            <v>29178018</v>
          </cell>
          <cell r="O1106">
            <v>200506</v>
          </cell>
          <cell r="P1106">
            <v>56804093.329999901</v>
          </cell>
          <cell r="Q1106" t="str">
            <v>71</v>
          </cell>
          <cell r="R1106" t="str">
            <v>Residential - Undergraduate</v>
          </cell>
          <cell r="S1106" t="str">
            <v>RESIDENTIAL FACILITIES</v>
          </cell>
          <cell r="T1106" t="b">
            <v>0</v>
          </cell>
          <cell r="U1106" t="b">
            <v>0</v>
          </cell>
          <cell r="V1106" t="b">
            <v>0</v>
          </cell>
          <cell r="W1106" t="str">
            <v>Accounting And Contracts</v>
          </cell>
          <cell r="X1106">
            <v>28900378</v>
          </cell>
          <cell r="Y1106">
            <v>277640</v>
          </cell>
          <cell r="Z1106">
            <v>23781535</v>
          </cell>
          <cell r="AA1106">
            <v>0</v>
          </cell>
          <cell r="AB1106">
            <v>491286.04</v>
          </cell>
          <cell r="AC1106">
            <v>0</v>
          </cell>
          <cell r="AD1106">
            <v>15243</v>
          </cell>
          <cell r="AE1106">
            <v>0</v>
          </cell>
          <cell r="AF1106">
            <v>0</v>
          </cell>
          <cell r="AG1106" t="str">
            <v>10</v>
          </cell>
          <cell r="AH1106" t="str">
            <v>CR</v>
          </cell>
          <cell r="AI1106" t="str">
            <v>Const</v>
          </cell>
          <cell r="AJ1106" t="str">
            <v>I</v>
          </cell>
        </row>
        <row r="1107">
          <cell r="A1107" t="str">
            <v>0023412</v>
          </cell>
          <cell r="B1107" t="str">
            <v>96070901</v>
          </cell>
          <cell r="C1107" t="str">
            <v>96070901</v>
          </cell>
          <cell r="D1107" t="str">
            <v>LMP CONFERENCE ROOM RENOVATION</v>
          </cell>
          <cell r="E1107">
            <v>35247</v>
          </cell>
          <cell r="F1107">
            <v>35693</v>
          </cell>
          <cell r="G1107">
            <v>35338</v>
          </cell>
          <cell r="I1107">
            <v>36031</v>
          </cell>
          <cell r="J1107">
            <v>100518</v>
          </cell>
          <cell r="K1107">
            <v>100518</v>
          </cell>
          <cell r="L1107">
            <v>100518</v>
          </cell>
          <cell r="M1107">
            <v>100762.52</v>
          </cell>
          <cell r="N1107">
            <v>0</v>
          </cell>
          <cell r="O1107">
            <v>200506</v>
          </cell>
          <cell r="P1107">
            <v>100518</v>
          </cell>
          <cell r="Q1107" t="str">
            <v>08</v>
          </cell>
          <cell r="R1107" t="str">
            <v>Medicine</v>
          </cell>
          <cell r="T1107" t="b">
            <v>1</v>
          </cell>
          <cell r="U1107" t="b">
            <v>1</v>
          </cell>
          <cell r="V1107" t="b">
            <v>0</v>
          </cell>
          <cell r="W1107" t="str">
            <v>MED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I1107" t="str">
            <v>Tomb</v>
          </cell>
          <cell r="AJ1107" t="str">
            <v>T</v>
          </cell>
        </row>
        <row r="1108">
          <cell r="A1108" t="str">
            <v>0023413</v>
          </cell>
          <cell r="B1108" t="str">
            <v>C96070113</v>
          </cell>
          <cell r="C1108" t="str">
            <v>96070113</v>
          </cell>
          <cell r="D1108" t="str">
            <v>DUNHAM ENGINEERING COMPUTER LAB</v>
          </cell>
          <cell r="E1108">
            <v>35247</v>
          </cell>
          <cell r="G1108">
            <v>35855</v>
          </cell>
          <cell r="I1108">
            <v>35299</v>
          </cell>
          <cell r="J1108">
            <v>146529</v>
          </cell>
          <cell r="K1108">
            <v>146529</v>
          </cell>
          <cell r="L1108">
            <v>146529</v>
          </cell>
          <cell r="M1108">
            <v>146529</v>
          </cell>
          <cell r="N1108">
            <v>0</v>
          </cell>
          <cell r="O1108">
            <v>200506</v>
          </cell>
          <cell r="P1108">
            <v>146529</v>
          </cell>
          <cell r="Q1108" t="str">
            <v>04</v>
          </cell>
          <cell r="R1108" t="str">
            <v>Academic Space: Science</v>
          </cell>
          <cell r="T1108" t="b">
            <v>0</v>
          </cell>
          <cell r="U1108" t="b">
            <v>1</v>
          </cell>
          <cell r="V1108" t="b">
            <v>0</v>
          </cell>
          <cell r="W1108" t="str">
            <v>Finance-General Administration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I1108" t="str">
            <v>Tomb</v>
          </cell>
          <cell r="AJ1108" t="str">
            <v>T</v>
          </cell>
        </row>
        <row r="1109">
          <cell r="A1109" t="str">
            <v>0023414</v>
          </cell>
          <cell r="B1109" t="str">
            <v>C96070114</v>
          </cell>
          <cell r="C1109" t="str">
            <v>96070114</v>
          </cell>
          <cell r="D1109" t="str">
            <v>YAD PAYROLL PC</v>
          </cell>
          <cell r="E1109">
            <v>35247</v>
          </cell>
          <cell r="F1109">
            <v>35338</v>
          </cell>
          <cell r="G1109">
            <v>35309</v>
          </cell>
          <cell r="I1109">
            <v>35769</v>
          </cell>
          <cell r="J1109">
            <v>3300</v>
          </cell>
          <cell r="K1109">
            <v>3300</v>
          </cell>
          <cell r="L1109">
            <v>3300</v>
          </cell>
          <cell r="M1109">
            <v>0</v>
          </cell>
          <cell r="N1109">
            <v>3300</v>
          </cell>
          <cell r="O1109">
            <v>200506</v>
          </cell>
          <cell r="P1109">
            <v>3300</v>
          </cell>
          <cell r="Q1109" t="str">
            <v>12</v>
          </cell>
          <cell r="R1109" t="str">
            <v>Administrative &amp; University-Wide</v>
          </cell>
          <cell r="T1109" t="b">
            <v>1</v>
          </cell>
          <cell r="U1109" t="b">
            <v>1</v>
          </cell>
          <cell r="V1109" t="b">
            <v>0</v>
          </cell>
          <cell r="W1109" t="str">
            <v>Finance-General Administration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I1109" t="str">
            <v>Tomb</v>
          </cell>
          <cell r="AJ1109" t="str">
            <v>T</v>
          </cell>
        </row>
        <row r="1110">
          <cell r="A1110" t="str">
            <v>0023415</v>
          </cell>
          <cell r="B1110" t="str">
            <v>C96070115</v>
          </cell>
          <cell r="C1110" t="str">
            <v>96070115</v>
          </cell>
          <cell r="D1110" t="str">
            <v>YAD CAPITAL PROJECTS ACCOUNTING PC</v>
          </cell>
          <cell r="E1110">
            <v>35247</v>
          </cell>
          <cell r="G1110">
            <v>35309</v>
          </cell>
          <cell r="I1110">
            <v>35769</v>
          </cell>
          <cell r="J1110">
            <v>3282</v>
          </cell>
          <cell r="K1110">
            <v>3282</v>
          </cell>
          <cell r="L1110">
            <v>3282</v>
          </cell>
          <cell r="M1110">
            <v>0</v>
          </cell>
          <cell r="N1110">
            <v>3282</v>
          </cell>
          <cell r="O1110">
            <v>200506</v>
          </cell>
          <cell r="P1110">
            <v>3282</v>
          </cell>
          <cell r="Q1110" t="str">
            <v>12</v>
          </cell>
          <cell r="R1110" t="str">
            <v>Administrative &amp; University-Wide</v>
          </cell>
          <cell r="T1110" t="b">
            <v>1</v>
          </cell>
          <cell r="U1110" t="b">
            <v>1</v>
          </cell>
          <cell r="V1110" t="b">
            <v>0</v>
          </cell>
          <cell r="W1110" t="str">
            <v>Finance-General Administration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I1110" t="str">
            <v>Tomb</v>
          </cell>
          <cell r="AJ1110" t="str">
            <v>T</v>
          </cell>
        </row>
        <row r="1111">
          <cell r="A1111" t="str">
            <v>0023416</v>
          </cell>
          <cell r="B1111" t="str">
            <v>P96071901</v>
          </cell>
          <cell r="C1111" t="str">
            <v>96071901</v>
          </cell>
          <cell r="D1111" t="str">
            <v>SHM B-WING HVAC/ELECTRICAL IMPROVEMENTS</v>
          </cell>
          <cell r="E1111">
            <v>35247</v>
          </cell>
          <cell r="F1111">
            <v>36403</v>
          </cell>
          <cell r="G1111">
            <v>35734</v>
          </cell>
          <cell r="I1111">
            <v>36964</v>
          </cell>
          <cell r="J1111">
            <v>1916788</v>
          </cell>
          <cell r="K1111">
            <v>1916787.55</v>
          </cell>
          <cell r="L1111">
            <v>1916787.55</v>
          </cell>
          <cell r="M1111">
            <v>0</v>
          </cell>
          <cell r="N1111">
            <v>1916788</v>
          </cell>
          <cell r="O1111">
            <v>200506</v>
          </cell>
          <cell r="P1111">
            <v>1916787.55</v>
          </cell>
          <cell r="Q1111" t="str">
            <v>80</v>
          </cell>
          <cell r="R1111" t="str">
            <v>Medicine</v>
          </cell>
          <cell r="S1111" t="str">
            <v>MEDICAL CAMPUS</v>
          </cell>
          <cell r="T1111" t="b">
            <v>0</v>
          </cell>
          <cell r="U1111" t="b">
            <v>1</v>
          </cell>
          <cell r="V1111" t="b">
            <v>0</v>
          </cell>
          <cell r="W1111" t="str">
            <v>Asset Management</v>
          </cell>
          <cell r="X1111">
            <v>669408</v>
          </cell>
          <cell r="Y1111">
            <v>1247380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 t="str">
            <v>30</v>
          </cell>
          <cell r="AH1111" t="str">
            <v>CM</v>
          </cell>
          <cell r="AI1111" t="str">
            <v>FullyF</v>
          </cell>
          <cell r="AJ1111" t="str">
            <v>FF</v>
          </cell>
        </row>
        <row r="1112">
          <cell r="A1112" t="str">
            <v>0023417</v>
          </cell>
          <cell r="B1112" t="str">
            <v>P96071902</v>
          </cell>
          <cell r="C1112" t="str">
            <v>96071902</v>
          </cell>
          <cell r="D1112" t="str">
            <v>SHM B-WING G-LEVEL AHS 1 REPLACEMENT</v>
          </cell>
          <cell r="E1112">
            <v>35247</v>
          </cell>
          <cell r="F1112">
            <v>36160</v>
          </cell>
          <cell r="G1112">
            <v>35765</v>
          </cell>
          <cell r="I1112">
            <v>37597</v>
          </cell>
          <cell r="J1112">
            <v>801968</v>
          </cell>
          <cell r="K1112">
            <v>801967</v>
          </cell>
          <cell r="L1112">
            <v>801967</v>
          </cell>
          <cell r="M1112">
            <v>0</v>
          </cell>
          <cell r="N1112">
            <v>801968</v>
          </cell>
          <cell r="O1112">
            <v>200506</v>
          </cell>
          <cell r="P1112">
            <v>801967</v>
          </cell>
          <cell r="Q1112" t="str">
            <v>80</v>
          </cell>
          <cell r="R1112" t="str">
            <v>Medicine</v>
          </cell>
          <cell r="S1112" t="str">
            <v>MEDICAL CAMPUS</v>
          </cell>
          <cell r="T1112" t="b">
            <v>0</v>
          </cell>
          <cell r="U1112" t="b">
            <v>1</v>
          </cell>
          <cell r="V1112" t="b">
            <v>0</v>
          </cell>
          <cell r="W1112" t="str">
            <v>Asset Management</v>
          </cell>
          <cell r="X1112">
            <v>595823</v>
          </cell>
          <cell r="Y1112">
            <v>206145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 t="str">
            <v>30</v>
          </cell>
          <cell r="AH1112" t="str">
            <v>CM</v>
          </cell>
          <cell r="AI1112" t="str">
            <v>FullyF</v>
          </cell>
          <cell r="AJ1112" t="str">
            <v>FF</v>
          </cell>
        </row>
        <row r="1113">
          <cell r="A1113" t="str">
            <v>0023418</v>
          </cell>
          <cell r="C1113" t="str">
            <v>96062701</v>
          </cell>
          <cell r="D1113" t="str">
            <v>TD COLLEGE FIRE PROTECTION - SEE 61329</v>
          </cell>
          <cell r="E1113">
            <v>35247</v>
          </cell>
          <cell r="I1113">
            <v>35473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200506</v>
          </cell>
          <cell r="P1113">
            <v>0</v>
          </cell>
          <cell r="Q1113" t="str">
            <v>01</v>
          </cell>
          <cell r="R1113" t="str">
            <v>Undergrad Housing: Residential Colleges</v>
          </cell>
          <cell r="T1113" t="b">
            <v>0</v>
          </cell>
          <cell r="U1113" t="b">
            <v>1</v>
          </cell>
          <cell r="V1113" t="b">
            <v>0</v>
          </cell>
          <cell r="W1113" t="str">
            <v>Accounting And Contracts</v>
          </cell>
          <cell r="X1113">
            <v>0</v>
          </cell>
          <cell r="Y1113">
            <v>0</v>
          </cell>
          <cell r="Z1113">
            <v>0</v>
          </cell>
          <cell r="AI1113" t="str">
            <v>Tomb</v>
          </cell>
          <cell r="AJ1113" t="str">
            <v>T</v>
          </cell>
        </row>
        <row r="1114">
          <cell r="A1114" t="str">
            <v>0023419</v>
          </cell>
          <cell r="B1114" t="str">
            <v>F96080101</v>
          </cell>
          <cell r="C1114" t="str">
            <v>96080101</v>
          </cell>
          <cell r="D1114" t="str">
            <v>COLD ROOMS FACILITIES UPGRADES 12 BUILDINGS</v>
          </cell>
          <cell r="E1114">
            <v>35278</v>
          </cell>
          <cell r="G1114">
            <v>36250</v>
          </cell>
          <cell r="I1114">
            <v>37597</v>
          </cell>
          <cell r="J1114">
            <v>65144</v>
          </cell>
          <cell r="K1114">
            <v>65145</v>
          </cell>
          <cell r="L1114">
            <v>65145</v>
          </cell>
          <cell r="M1114">
            <v>0</v>
          </cell>
          <cell r="N1114">
            <v>65144</v>
          </cell>
          <cell r="O1114">
            <v>200506</v>
          </cell>
          <cell r="P1114">
            <v>65145</v>
          </cell>
          <cell r="Q1114" t="str">
            <v>80</v>
          </cell>
          <cell r="R1114" t="str">
            <v>Medicine</v>
          </cell>
          <cell r="S1114" t="str">
            <v>MEDICAL CAMPUS</v>
          </cell>
          <cell r="T1114" t="b">
            <v>0</v>
          </cell>
          <cell r="U1114" t="b">
            <v>1</v>
          </cell>
          <cell r="V1114" t="b">
            <v>0</v>
          </cell>
          <cell r="W1114" t="str">
            <v>Asset Management</v>
          </cell>
          <cell r="X1114">
            <v>16813</v>
          </cell>
          <cell r="Y1114">
            <v>48331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 t="str">
            <v>20</v>
          </cell>
          <cell r="AH1114" t="str">
            <v>PR</v>
          </cell>
          <cell r="AI1114" t="str">
            <v>FullyF</v>
          </cell>
          <cell r="AJ1114" t="str">
            <v>FF</v>
          </cell>
        </row>
        <row r="1115">
          <cell r="A1115" t="str">
            <v>0023420</v>
          </cell>
          <cell r="B1115" t="str">
            <v>F96080102</v>
          </cell>
          <cell r="C1115" t="str">
            <v>96080102</v>
          </cell>
          <cell r="D1115" t="str">
            <v>BCMM/LEPH/SHM COLD ROOMS FACILITIES UPGRADES</v>
          </cell>
          <cell r="E1115">
            <v>35278</v>
          </cell>
          <cell r="F1115">
            <v>36341</v>
          </cell>
          <cell r="G1115">
            <v>35947</v>
          </cell>
          <cell r="I1115">
            <v>37597</v>
          </cell>
          <cell r="J1115">
            <v>75000</v>
          </cell>
          <cell r="K1115">
            <v>74999</v>
          </cell>
          <cell r="L1115">
            <v>74999</v>
          </cell>
          <cell r="M1115">
            <v>0</v>
          </cell>
          <cell r="N1115">
            <v>75000</v>
          </cell>
          <cell r="O1115">
            <v>200506</v>
          </cell>
          <cell r="P1115">
            <v>74999</v>
          </cell>
          <cell r="Q1115" t="str">
            <v>80</v>
          </cell>
          <cell r="R1115" t="str">
            <v>Medicine</v>
          </cell>
          <cell r="S1115" t="str">
            <v>MEDICAL CAMPUS</v>
          </cell>
          <cell r="T1115" t="b">
            <v>0</v>
          </cell>
          <cell r="U1115" t="b">
            <v>1</v>
          </cell>
          <cell r="V1115" t="b">
            <v>0</v>
          </cell>
          <cell r="W1115" t="str">
            <v>Asset Management</v>
          </cell>
          <cell r="X1115">
            <v>14148</v>
          </cell>
          <cell r="Y1115">
            <v>60852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I1115" t="str">
            <v>Tomb</v>
          </cell>
          <cell r="AJ1115" t="str">
            <v>T</v>
          </cell>
        </row>
        <row r="1116">
          <cell r="A1116" t="str">
            <v>0023421</v>
          </cell>
          <cell r="B1116" t="str">
            <v>P96081401</v>
          </cell>
          <cell r="C1116" t="str">
            <v>96081401</v>
          </cell>
          <cell r="D1116" t="str">
            <v>COLLEGE 451 RENOVATION GENERAL COUNSEL</v>
          </cell>
          <cell r="E1116">
            <v>35278</v>
          </cell>
          <cell r="F1116">
            <v>35795</v>
          </cell>
          <cell r="G1116">
            <v>35431</v>
          </cell>
          <cell r="I1116">
            <v>37597</v>
          </cell>
          <cell r="J1116">
            <v>154977</v>
          </cell>
          <cell r="K1116">
            <v>154977</v>
          </cell>
          <cell r="L1116">
            <v>154977</v>
          </cell>
          <cell r="M1116">
            <v>50000</v>
          </cell>
          <cell r="N1116">
            <v>104977</v>
          </cell>
          <cell r="O1116">
            <v>200506</v>
          </cell>
          <cell r="P1116">
            <v>154977</v>
          </cell>
          <cell r="Q1116" t="str">
            <v>60</v>
          </cell>
          <cell r="R1116" t="str">
            <v>Admin&amp;Other Administration</v>
          </cell>
          <cell r="T1116" t="b">
            <v>0</v>
          </cell>
          <cell r="U1116" t="b">
            <v>1</v>
          </cell>
          <cell r="V1116" t="b">
            <v>0</v>
          </cell>
          <cell r="W1116" t="str">
            <v>Accounting And Contracts</v>
          </cell>
          <cell r="X1116">
            <v>0</v>
          </cell>
          <cell r="Y1116">
            <v>104977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 t="str">
            <v>20</v>
          </cell>
          <cell r="AH1116" t="str">
            <v>PR</v>
          </cell>
          <cell r="AI1116" t="str">
            <v>FullyF</v>
          </cell>
          <cell r="AJ1116" t="str">
            <v>FF</v>
          </cell>
        </row>
        <row r="1117">
          <cell r="A1117" t="str">
            <v>0023422</v>
          </cell>
          <cell r="D1117" t="str">
            <v>GREELEY LAB LIGHTING ENERGY CONS RETROFIT</v>
          </cell>
          <cell r="E1117">
            <v>35278</v>
          </cell>
          <cell r="F1117">
            <v>35850</v>
          </cell>
          <cell r="G1117">
            <v>35489</v>
          </cell>
          <cell r="I1117">
            <v>35919</v>
          </cell>
          <cell r="J1117">
            <v>36072</v>
          </cell>
          <cell r="K1117">
            <v>36072</v>
          </cell>
          <cell r="L1117">
            <v>36072</v>
          </cell>
          <cell r="M1117">
            <v>36072.370000000003</v>
          </cell>
          <cell r="N1117">
            <v>0</v>
          </cell>
          <cell r="O1117">
            <v>200506</v>
          </cell>
          <cell r="P1117">
            <v>36072</v>
          </cell>
          <cell r="Q1117" t="str">
            <v>04</v>
          </cell>
          <cell r="R1117" t="str">
            <v>Academic Space: Science</v>
          </cell>
          <cell r="T1117" t="b">
            <v>1</v>
          </cell>
          <cell r="U1117" t="b">
            <v>1</v>
          </cell>
          <cell r="V1117" t="b">
            <v>0</v>
          </cell>
          <cell r="W1117" t="str">
            <v>MGT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I1117" t="str">
            <v>Tomb</v>
          </cell>
          <cell r="AJ1117" t="str">
            <v>T</v>
          </cell>
        </row>
        <row r="1118">
          <cell r="A1118" t="str">
            <v>0023423</v>
          </cell>
          <cell r="B1118" t="str">
            <v>C96080101</v>
          </cell>
          <cell r="C1118" t="str">
            <v>96080101</v>
          </cell>
          <cell r="D1118" t="str">
            <v>YAD ASSISTANT TREASURER'S OFFICE PC</v>
          </cell>
          <cell r="E1118">
            <v>35278</v>
          </cell>
          <cell r="F1118">
            <v>35430</v>
          </cell>
          <cell r="G1118">
            <v>35400</v>
          </cell>
          <cell r="I1118">
            <v>35769</v>
          </cell>
          <cell r="J1118">
            <v>6600</v>
          </cell>
          <cell r="K1118">
            <v>6600</v>
          </cell>
          <cell r="L1118">
            <v>6600</v>
          </cell>
          <cell r="M1118">
            <v>0</v>
          </cell>
          <cell r="N1118">
            <v>6600</v>
          </cell>
          <cell r="O1118">
            <v>200506</v>
          </cell>
          <cell r="P1118">
            <v>6600</v>
          </cell>
          <cell r="Q1118" t="str">
            <v>12</v>
          </cell>
          <cell r="R1118" t="str">
            <v>Administrative &amp; University-Wide</v>
          </cell>
          <cell r="T1118" t="b">
            <v>1</v>
          </cell>
          <cell r="U1118" t="b">
            <v>1</v>
          </cell>
          <cell r="V1118" t="b">
            <v>0</v>
          </cell>
          <cell r="W1118" t="str">
            <v>Finance-General Administration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I1118" t="str">
            <v>Tomb</v>
          </cell>
          <cell r="AJ1118" t="str">
            <v>T</v>
          </cell>
        </row>
        <row r="1119">
          <cell r="A1119" t="str">
            <v>0023424</v>
          </cell>
          <cell r="B1119" t="str">
            <v>C96080102</v>
          </cell>
          <cell r="C1119" t="str">
            <v>96080102</v>
          </cell>
          <cell r="D1119" t="str">
            <v>YAD DRAMA PCS</v>
          </cell>
          <cell r="E1119">
            <v>35278</v>
          </cell>
          <cell r="F1119">
            <v>35430</v>
          </cell>
          <cell r="G1119">
            <v>35400</v>
          </cell>
          <cell r="I1119">
            <v>35769</v>
          </cell>
          <cell r="J1119">
            <v>18054</v>
          </cell>
          <cell r="K1119">
            <v>18054</v>
          </cell>
          <cell r="L1119">
            <v>18054</v>
          </cell>
          <cell r="M1119">
            <v>0</v>
          </cell>
          <cell r="N1119">
            <v>18054</v>
          </cell>
          <cell r="O1119">
            <v>200506</v>
          </cell>
          <cell r="P1119">
            <v>18054</v>
          </cell>
          <cell r="Q1119" t="str">
            <v>05</v>
          </cell>
          <cell r="R1119" t="str">
            <v>Academic Space: Non-Science</v>
          </cell>
          <cell r="T1119" t="b">
            <v>1</v>
          </cell>
          <cell r="U1119" t="b">
            <v>1</v>
          </cell>
          <cell r="V1119" t="b">
            <v>0</v>
          </cell>
          <cell r="W1119" t="str">
            <v>Finance-General Administration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I1119" t="str">
            <v>Tomb</v>
          </cell>
          <cell r="AJ1119" t="str">
            <v>T</v>
          </cell>
        </row>
        <row r="1120">
          <cell r="A1120" t="str">
            <v>0023425</v>
          </cell>
          <cell r="B1120" t="str">
            <v>C96080103</v>
          </cell>
          <cell r="C1120" t="str">
            <v>96080103</v>
          </cell>
          <cell r="D1120" t="str">
            <v>YAD COMPUTER SCIENCE PCS</v>
          </cell>
          <cell r="E1120">
            <v>35278</v>
          </cell>
          <cell r="F1120">
            <v>35430</v>
          </cell>
          <cell r="G1120">
            <v>35400</v>
          </cell>
          <cell r="I1120">
            <v>35769</v>
          </cell>
          <cell r="J1120">
            <v>8002</v>
          </cell>
          <cell r="K1120">
            <v>8002</v>
          </cell>
          <cell r="L1120">
            <v>8002</v>
          </cell>
          <cell r="M1120">
            <v>0</v>
          </cell>
          <cell r="N1120">
            <v>8002</v>
          </cell>
          <cell r="O1120">
            <v>200506</v>
          </cell>
          <cell r="P1120">
            <v>8002</v>
          </cell>
          <cell r="Q1120" t="str">
            <v>04</v>
          </cell>
          <cell r="R1120" t="str">
            <v>Academic Space: Science</v>
          </cell>
          <cell r="T1120" t="b">
            <v>1</v>
          </cell>
          <cell r="U1120" t="b">
            <v>1</v>
          </cell>
          <cell r="V1120" t="b">
            <v>0</v>
          </cell>
          <cell r="W1120" t="str">
            <v>Finance-General Administration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I1120" t="str">
            <v>Tomb</v>
          </cell>
          <cell r="AJ1120" t="str">
            <v>T</v>
          </cell>
        </row>
        <row r="1121">
          <cell r="A1121" t="str">
            <v>0023426</v>
          </cell>
          <cell r="B1121" t="str">
            <v>P96051701</v>
          </cell>
          <cell r="C1121" t="str">
            <v>96051701</v>
          </cell>
          <cell r="D1121" t="str">
            <v>PROSPECT 124 BREWSTER HALL EXT RENOVATIONS</v>
          </cell>
          <cell r="E1121">
            <v>35278</v>
          </cell>
          <cell r="F1121">
            <v>35961</v>
          </cell>
          <cell r="G1121">
            <v>35643</v>
          </cell>
          <cell r="I1121">
            <v>37597</v>
          </cell>
          <cell r="J1121">
            <v>451140</v>
          </cell>
          <cell r="K1121">
            <v>451140</v>
          </cell>
          <cell r="L1121">
            <v>451140</v>
          </cell>
          <cell r="M1121">
            <v>0</v>
          </cell>
          <cell r="N1121">
            <v>451140</v>
          </cell>
          <cell r="O1121">
            <v>200506</v>
          </cell>
          <cell r="P1121">
            <v>451140</v>
          </cell>
          <cell r="Q1121" t="str">
            <v>22</v>
          </cell>
          <cell r="R1121" t="str">
            <v>Soc Sci</v>
          </cell>
          <cell r="S1121" t="str">
            <v>CENTRAL CAMPUS</v>
          </cell>
          <cell r="T1121" t="b">
            <v>0</v>
          </cell>
          <cell r="U1121" t="b">
            <v>1</v>
          </cell>
          <cell r="V1121" t="b">
            <v>0</v>
          </cell>
          <cell r="W1121" t="str">
            <v>Accounting And Contracts</v>
          </cell>
          <cell r="X1121">
            <v>451140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 t="str">
            <v>30</v>
          </cell>
          <cell r="AH1121" t="str">
            <v>CM</v>
          </cell>
          <cell r="AI1121" t="str">
            <v>FullyF</v>
          </cell>
          <cell r="AJ1121" t="str">
            <v>FF</v>
          </cell>
        </row>
        <row r="1122">
          <cell r="A1122" t="str">
            <v>0023427</v>
          </cell>
          <cell r="B1122" t="str">
            <v>P96052805</v>
          </cell>
          <cell r="C1122" t="str">
            <v>96052805</v>
          </cell>
          <cell r="D1122" t="str">
            <v>YORK 149 CHILLED WATER PIPING</v>
          </cell>
          <cell r="E1122">
            <v>35278</v>
          </cell>
          <cell r="F1122">
            <v>36068</v>
          </cell>
          <cell r="G1122">
            <v>35674</v>
          </cell>
          <cell r="I1122">
            <v>37597</v>
          </cell>
          <cell r="J1122">
            <v>149010</v>
          </cell>
          <cell r="K1122">
            <v>149010</v>
          </cell>
          <cell r="L1122">
            <v>149010</v>
          </cell>
          <cell r="M1122">
            <v>0</v>
          </cell>
          <cell r="N1122">
            <v>149010</v>
          </cell>
          <cell r="O1122">
            <v>200506</v>
          </cell>
          <cell r="P1122">
            <v>149010</v>
          </cell>
          <cell r="Q1122" t="str">
            <v>65</v>
          </cell>
          <cell r="R1122" t="str">
            <v>Admin&amp;Other Utilities Central</v>
          </cell>
          <cell r="S1122" t="str">
            <v>POWER PLANTS AND UTILITY DISTRIBUTION SYSTEMS</v>
          </cell>
          <cell r="T1122" t="b">
            <v>0</v>
          </cell>
          <cell r="U1122" t="b">
            <v>1</v>
          </cell>
          <cell r="V1122" t="b">
            <v>0</v>
          </cell>
          <cell r="W1122" t="str">
            <v>Accounting And Contracts</v>
          </cell>
          <cell r="X1122">
            <v>67020</v>
          </cell>
          <cell r="Y1122">
            <v>81990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 t="str">
            <v>30</v>
          </cell>
          <cell r="AH1122" t="str">
            <v>CM</v>
          </cell>
          <cell r="AI1122" t="str">
            <v>FullyF</v>
          </cell>
          <cell r="AJ1122" t="str">
            <v>I</v>
          </cell>
        </row>
        <row r="1123">
          <cell r="A1123" t="str">
            <v>0023428</v>
          </cell>
          <cell r="B1123" t="str">
            <v>P96081301</v>
          </cell>
          <cell r="C1123" t="str">
            <v>96081301</v>
          </cell>
          <cell r="D1123" t="str">
            <v>YORK 232 ROSE ALUMNI HOUSE ADDITION</v>
          </cell>
          <cell r="E1123">
            <v>35278</v>
          </cell>
          <cell r="G1123">
            <v>35946</v>
          </cell>
          <cell r="I1123">
            <v>37278</v>
          </cell>
          <cell r="J1123">
            <v>1040679</v>
          </cell>
          <cell r="K1123">
            <v>1040679</v>
          </cell>
          <cell r="L1123">
            <v>1040679</v>
          </cell>
          <cell r="M1123">
            <v>1047367.13</v>
          </cell>
          <cell r="N1123">
            <v>0</v>
          </cell>
          <cell r="O1123">
            <v>200506</v>
          </cell>
          <cell r="P1123">
            <v>1040679</v>
          </cell>
          <cell r="Q1123" t="str">
            <v>61</v>
          </cell>
          <cell r="R1123" t="str">
            <v>Admin&amp;Other Other</v>
          </cell>
          <cell r="T1123" t="b">
            <v>0</v>
          </cell>
          <cell r="U1123" t="b">
            <v>1</v>
          </cell>
          <cell r="V1123" t="b">
            <v>0</v>
          </cell>
          <cell r="W1123" t="str">
            <v>Accounting And Contracts</v>
          </cell>
          <cell r="X1123">
            <v>0</v>
          </cell>
          <cell r="Y1123">
            <v>0</v>
          </cell>
          <cell r="Z1123">
            <v>1040679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I1123" t="str">
            <v>Tomb</v>
          </cell>
          <cell r="AJ1123" t="str">
            <v>T</v>
          </cell>
        </row>
        <row r="1124">
          <cell r="A1124" t="str">
            <v>0023429</v>
          </cell>
          <cell r="B1124" t="str">
            <v>P96082601</v>
          </cell>
          <cell r="C1124" t="str">
            <v>96082601</v>
          </cell>
          <cell r="D1124" t="str">
            <v>SML MAIN ENTRY REPAIR</v>
          </cell>
          <cell r="E1124">
            <v>35278</v>
          </cell>
          <cell r="F1124">
            <v>36159</v>
          </cell>
          <cell r="G1124">
            <v>35796</v>
          </cell>
          <cell r="I1124">
            <v>37597</v>
          </cell>
          <cell r="J1124">
            <v>192294</v>
          </cell>
          <cell r="K1124">
            <v>192294</v>
          </cell>
          <cell r="L1124">
            <v>192294</v>
          </cell>
          <cell r="M1124">
            <v>0</v>
          </cell>
          <cell r="N1124">
            <v>192294</v>
          </cell>
          <cell r="O1124">
            <v>200506</v>
          </cell>
          <cell r="P1124">
            <v>192294</v>
          </cell>
          <cell r="Q1124" t="str">
            <v>50</v>
          </cell>
          <cell r="R1124" t="str">
            <v>Libraries</v>
          </cell>
          <cell r="S1124" t="str">
            <v>LIBRARY FACILITIES</v>
          </cell>
          <cell r="T1124" t="b">
            <v>0</v>
          </cell>
          <cell r="U1124" t="b">
            <v>1</v>
          </cell>
          <cell r="V1124" t="b">
            <v>0</v>
          </cell>
          <cell r="W1124" t="str">
            <v>Accounting And Contracts</v>
          </cell>
          <cell r="X1124">
            <v>34058</v>
          </cell>
          <cell r="Y1124">
            <v>158236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 t="str">
            <v>30</v>
          </cell>
          <cell r="AH1124" t="str">
            <v>CM</v>
          </cell>
          <cell r="AI1124" t="str">
            <v>FullyF</v>
          </cell>
          <cell r="AJ1124" t="str">
            <v>FF</v>
          </cell>
        </row>
        <row r="1125">
          <cell r="A1125" t="str">
            <v>0023430</v>
          </cell>
          <cell r="B1125" t="str">
            <v>F96080104</v>
          </cell>
          <cell r="C1125" t="str">
            <v>96080104</v>
          </cell>
          <cell r="D1125" t="str">
            <v>COLLEGE 451 LIGHTING ENERGY CONS RETROFIT</v>
          </cell>
          <cell r="E1125">
            <v>35278</v>
          </cell>
          <cell r="F1125">
            <v>35581</v>
          </cell>
          <cell r="G1125">
            <v>35551</v>
          </cell>
          <cell r="I1125">
            <v>37597</v>
          </cell>
          <cell r="J1125">
            <v>33158</v>
          </cell>
          <cell r="K1125">
            <v>33158</v>
          </cell>
          <cell r="L1125">
            <v>33158</v>
          </cell>
          <cell r="M1125">
            <v>0</v>
          </cell>
          <cell r="N1125">
            <v>33158</v>
          </cell>
          <cell r="O1125">
            <v>200506</v>
          </cell>
          <cell r="P1125">
            <v>33158</v>
          </cell>
          <cell r="Q1125" t="str">
            <v>60</v>
          </cell>
          <cell r="R1125" t="str">
            <v>Admin&amp;Other Administration</v>
          </cell>
          <cell r="T1125" t="b">
            <v>0</v>
          </cell>
          <cell r="U1125" t="b">
            <v>1</v>
          </cell>
          <cell r="V1125" t="b">
            <v>0</v>
          </cell>
          <cell r="W1125" t="str">
            <v>Accounting And Contracts</v>
          </cell>
          <cell r="X1125">
            <v>0</v>
          </cell>
          <cell r="Y1125">
            <v>33158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 t="str">
            <v>30</v>
          </cell>
          <cell r="AH1125" t="str">
            <v>CM</v>
          </cell>
          <cell r="AI1125" t="str">
            <v>FullyF</v>
          </cell>
          <cell r="AJ1125" t="str">
            <v>FF</v>
          </cell>
        </row>
        <row r="1126">
          <cell r="A1126" t="str">
            <v>0023431</v>
          </cell>
          <cell r="B1126" t="str">
            <v>P96012401</v>
          </cell>
          <cell r="C1126" t="str">
            <v>96012401</v>
          </cell>
          <cell r="D1126" t="str">
            <v>ES/MC UNDERGR STEAM PIPE REPLACEMENT FROM HGS</v>
          </cell>
          <cell r="E1126">
            <v>35217</v>
          </cell>
          <cell r="F1126">
            <v>36006</v>
          </cell>
          <cell r="G1126">
            <v>35674</v>
          </cell>
          <cell r="I1126">
            <v>37597</v>
          </cell>
          <cell r="J1126">
            <v>1946776</v>
          </cell>
          <cell r="K1126">
            <v>1946776</v>
          </cell>
          <cell r="L1126">
            <v>1946776</v>
          </cell>
          <cell r="M1126">
            <v>0</v>
          </cell>
          <cell r="N1126">
            <v>1946776</v>
          </cell>
          <cell r="O1126">
            <v>200506</v>
          </cell>
          <cell r="P1126">
            <v>1946776</v>
          </cell>
          <cell r="Q1126" t="str">
            <v>65</v>
          </cell>
          <cell r="R1126" t="str">
            <v>Admin&amp;Other Utilities Central</v>
          </cell>
          <cell r="S1126" t="str">
            <v>POWER PLANTS AND UTILITY DISTRIBUTION SYSTEMS</v>
          </cell>
          <cell r="T1126" t="b">
            <v>0</v>
          </cell>
          <cell r="U1126" t="b">
            <v>1</v>
          </cell>
          <cell r="V1126" t="b">
            <v>0</v>
          </cell>
          <cell r="W1126" t="str">
            <v>Accounting And Contracts</v>
          </cell>
          <cell r="X1126">
            <v>441304</v>
          </cell>
          <cell r="Y1126">
            <v>1505472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 t="str">
            <v>30</v>
          </cell>
          <cell r="AH1126" t="str">
            <v>CM</v>
          </cell>
          <cell r="AI1126" t="str">
            <v>FullyF</v>
          </cell>
          <cell r="AJ1126" t="str">
            <v>FF</v>
          </cell>
        </row>
        <row r="1127">
          <cell r="A1127" t="str">
            <v>0023432</v>
          </cell>
          <cell r="B1127" t="str">
            <v>C96090101</v>
          </cell>
          <cell r="C1127" t="str">
            <v>96090101</v>
          </cell>
          <cell r="D1127" t="str">
            <v>YAD ADMINISTRATIVE SYSTEMS -57 PC</v>
          </cell>
          <cell r="E1127">
            <v>35309</v>
          </cell>
          <cell r="F1127">
            <v>35430</v>
          </cell>
          <cell r="G1127">
            <v>35400</v>
          </cell>
          <cell r="I1127">
            <v>35769</v>
          </cell>
          <cell r="J1127">
            <v>3392</v>
          </cell>
          <cell r="K1127">
            <v>3392</v>
          </cell>
          <cell r="L1127">
            <v>3392</v>
          </cell>
          <cell r="M1127">
            <v>0</v>
          </cell>
          <cell r="N1127">
            <v>3392</v>
          </cell>
          <cell r="O1127">
            <v>200506</v>
          </cell>
          <cell r="P1127">
            <v>3392</v>
          </cell>
          <cell r="Q1127" t="str">
            <v>12</v>
          </cell>
          <cell r="R1127" t="str">
            <v>Administrative &amp; University-Wide</v>
          </cell>
          <cell r="T1127" t="b">
            <v>1</v>
          </cell>
          <cell r="U1127" t="b">
            <v>1</v>
          </cell>
          <cell r="V1127" t="b">
            <v>0</v>
          </cell>
          <cell r="W1127" t="str">
            <v>Finance-General Administration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I1127" t="str">
            <v>Tomb</v>
          </cell>
          <cell r="AJ1127" t="str">
            <v>T</v>
          </cell>
        </row>
        <row r="1128">
          <cell r="A1128" t="str">
            <v>0023433</v>
          </cell>
          <cell r="B1128" t="str">
            <v>C96090102</v>
          </cell>
          <cell r="C1128" t="str">
            <v>96090102</v>
          </cell>
          <cell r="D1128" t="str">
            <v>YAD ADMINISTRATIVE SYSTEMS -58 PCS</v>
          </cell>
          <cell r="E1128">
            <v>35309</v>
          </cell>
          <cell r="F1128">
            <v>35430</v>
          </cell>
          <cell r="G1128">
            <v>35400</v>
          </cell>
          <cell r="I1128">
            <v>35769</v>
          </cell>
          <cell r="J1128">
            <v>6784</v>
          </cell>
          <cell r="K1128">
            <v>6784</v>
          </cell>
          <cell r="L1128">
            <v>6784</v>
          </cell>
          <cell r="M1128">
            <v>0</v>
          </cell>
          <cell r="N1128">
            <v>6784</v>
          </cell>
          <cell r="O1128">
            <v>200506</v>
          </cell>
          <cell r="P1128">
            <v>6784</v>
          </cell>
          <cell r="Q1128" t="str">
            <v>12</v>
          </cell>
          <cell r="R1128" t="str">
            <v>Administrative &amp; University-Wide</v>
          </cell>
          <cell r="T1128" t="b">
            <v>1</v>
          </cell>
          <cell r="U1128" t="b">
            <v>1</v>
          </cell>
          <cell r="V1128" t="b">
            <v>0</v>
          </cell>
          <cell r="W1128" t="str">
            <v>Finance-General Administration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I1128" t="str">
            <v>Tomb</v>
          </cell>
          <cell r="AJ1128" t="str">
            <v>T</v>
          </cell>
        </row>
        <row r="1129">
          <cell r="A1129" t="str">
            <v>0023435</v>
          </cell>
          <cell r="B1129" t="str">
            <v>C96090103</v>
          </cell>
          <cell r="C1129" t="str">
            <v>96090103</v>
          </cell>
          <cell r="D1129" t="str">
            <v>YAD BIOLOGY -61 PC</v>
          </cell>
          <cell r="E1129">
            <v>35309</v>
          </cell>
          <cell r="F1129">
            <v>35430</v>
          </cell>
          <cell r="G1129">
            <v>35400</v>
          </cell>
          <cell r="I1129">
            <v>35769</v>
          </cell>
          <cell r="J1129">
            <v>3263</v>
          </cell>
          <cell r="K1129">
            <v>3263</v>
          </cell>
          <cell r="L1129">
            <v>3263</v>
          </cell>
          <cell r="M1129">
            <v>0</v>
          </cell>
          <cell r="N1129">
            <v>3263</v>
          </cell>
          <cell r="O1129">
            <v>200506</v>
          </cell>
          <cell r="P1129">
            <v>3263</v>
          </cell>
          <cell r="Q1129" t="str">
            <v>04</v>
          </cell>
          <cell r="R1129" t="str">
            <v>Academic Space: Science</v>
          </cell>
          <cell r="T1129" t="b">
            <v>1</v>
          </cell>
          <cell r="U1129" t="b">
            <v>1</v>
          </cell>
          <cell r="V1129" t="b">
            <v>0</v>
          </cell>
          <cell r="W1129" t="str">
            <v>Finance-General Administration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I1129" t="str">
            <v>Tomb</v>
          </cell>
          <cell r="AJ1129" t="str">
            <v>T</v>
          </cell>
        </row>
        <row r="1130">
          <cell r="A1130" t="str">
            <v>0023436</v>
          </cell>
          <cell r="B1130" t="str">
            <v>C96090104</v>
          </cell>
          <cell r="C1130" t="str">
            <v>96090104</v>
          </cell>
          <cell r="D1130" t="str">
            <v>YAD BIOLOGY -62 PC</v>
          </cell>
          <cell r="E1130">
            <v>35309</v>
          </cell>
          <cell r="F1130">
            <v>35430</v>
          </cell>
          <cell r="G1130">
            <v>35400</v>
          </cell>
          <cell r="I1130">
            <v>35769</v>
          </cell>
          <cell r="J1130">
            <v>3263</v>
          </cell>
          <cell r="K1130">
            <v>3263</v>
          </cell>
          <cell r="L1130">
            <v>3263</v>
          </cell>
          <cell r="M1130">
            <v>0</v>
          </cell>
          <cell r="N1130">
            <v>3263</v>
          </cell>
          <cell r="O1130">
            <v>200506</v>
          </cell>
          <cell r="P1130">
            <v>3263</v>
          </cell>
          <cell r="Q1130" t="str">
            <v>04</v>
          </cell>
          <cell r="R1130" t="str">
            <v>Academic Space: Science</v>
          </cell>
          <cell r="T1130" t="b">
            <v>1</v>
          </cell>
          <cell r="U1130" t="b">
            <v>1</v>
          </cell>
          <cell r="V1130" t="b">
            <v>0</v>
          </cell>
          <cell r="W1130" t="str">
            <v>Finance-General Administration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I1130" t="str">
            <v>Tomb</v>
          </cell>
          <cell r="AJ1130" t="str">
            <v>T</v>
          </cell>
        </row>
        <row r="1131">
          <cell r="A1131" t="str">
            <v>0023437</v>
          </cell>
          <cell r="B1131" t="str">
            <v>C96090105</v>
          </cell>
          <cell r="C1131" t="str">
            <v>96090105</v>
          </cell>
          <cell r="D1131" t="str">
            <v>YAD BIOLOGY -63 PC</v>
          </cell>
          <cell r="E1131">
            <v>35309</v>
          </cell>
          <cell r="F1131">
            <v>35430</v>
          </cell>
          <cell r="G1131">
            <v>35400</v>
          </cell>
          <cell r="I1131">
            <v>35769</v>
          </cell>
          <cell r="J1131">
            <v>3263</v>
          </cell>
          <cell r="K1131">
            <v>3263</v>
          </cell>
          <cell r="L1131">
            <v>3263</v>
          </cell>
          <cell r="M1131">
            <v>0</v>
          </cell>
          <cell r="N1131">
            <v>3263</v>
          </cell>
          <cell r="O1131">
            <v>200506</v>
          </cell>
          <cell r="P1131">
            <v>3263</v>
          </cell>
          <cell r="Q1131" t="str">
            <v>04</v>
          </cell>
          <cell r="R1131" t="str">
            <v>Academic Space: Science</v>
          </cell>
          <cell r="T1131" t="b">
            <v>1</v>
          </cell>
          <cell r="U1131" t="b">
            <v>1</v>
          </cell>
          <cell r="V1131" t="b">
            <v>0</v>
          </cell>
          <cell r="W1131" t="str">
            <v>Finance-General Administration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I1131" t="str">
            <v>Tomb</v>
          </cell>
          <cell r="AJ1131" t="str">
            <v>T</v>
          </cell>
        </row>
        <row r="1132">
          <cell r="A1132" t="str">
            <v>0023438</v>
          </cell>
          <cell r="B1132" t="str">
            <v>C96080104</v>
          </cell>
          <cell r="C1132" t="str">
            <v>96080104</v>
          </cell>
          <cell r="D1132" t="str">
            <v>MEDICINE IBM AS/400 UPGRADE</v>
          </cell>
          <cell r="E1132">
            <v>35278</v>
          </cell>
          <cell r="F1132">
            <v>35430</v>
          </cell>
          <cell r="G1132">
            <v>35370</v>
          </cell>
          <cell r="I1132">
            <v>37597</v>
          </cell>
          <cell r="J1132">
            <v>235825</v>
          </cell>
          <cell r="K1132">
            <v>235825</v>
          </cell>
          <cell r="L1132">
            <v>235825</v>
          </cell>
          <cell r="M1132">
            <v>0</v>
          </cell>
          <cell r="N1132">
            <v>235825</v>
          </cell>
          <cell r="O1132">
            <v>200506</v>
          </cell>
          <cell r="P1132">
            <v>235825</v>
          </cell>
          <cell r="Q1132" t="str">
            <v>08</v>
          </cell>
          <cell r="R1132" t="str">
            <v>Medicine</v>
          </cell>
          <cell r="T1132" t="b">
            <v>0</v>
          </cell>
          <cell r="U1132" t="b">
            <v>1</v>
          </cell>
          <cell r="V1132" t="b">
            <v>0</v>
          </cell>
          <cell r="W1132" t="str">
            <v>Finance-General Administration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I1132" t="str">
            <v>Tomb</v>
          </cell>
          <cell r="AJ1132" t="str">
            <v>T</v>
          </cell>
        </row>
        <row r="1133">
          <cell r="A1133" t="str">
            <v>0023439</v>
          </cell>
          <cell r="B1133" t="str">
            <v>P96090401</v>
          </cell>
          <cell r="C1133" t="str">
            <v>96090401</v>
          </cell>
          <cell r="D1133" t="str">
            <v>CMHC THIRD FLOOR LABORATORY RENOVATIONS</v>
          </cell>
          <cell r="E1133">
            <v>35309</v>
          </cell>
          <cell r="F1133">
            <v>35946</v>
          </cell>
          <cell r="G1133">
            <v>35582</v>
          </cell>
          <cell r="I1133">
            <v>36031</v>
          </cell>
          <cell r="J1133">
            <v>621306</v>
          </cell>
          <cell r="K1133">
            <v>621306</v>
          </cell>
          <cell r="L1133">
            <v>621306</v>
          </cell>
          <cell r="M1133">
            <v>425166.48</v>
          </cell>
          <cell r="N1133">
            <v>196140</v>
          </cell>
          <cell r="O1133">
            <v>200506</v>
          </cell>
          <cell r="P1133">
            <v>621306</v>
          </cell>
          <cell r="Q1133" t="str">
            <v>80</v>
          </cell>
          <cell r="R1133" t="str">
            <v>Medicine</v>
          </cell>
          <cell r="T1133" t="b">
            <v>0</v>
          </cell>
          <cell r="U1133" t="b">
            <v>1</v>
          </cell>
          <cell r="V1133" t="b">
            <v>0</v>
          </cell>
          <cell r="W1133" t="str">
            <v>Asset Management</v>
          </cell>
          <cell r="X1133">
            <v>0</v>
          </cell>
          <cell r="Y1133">
            <v>196140</v>
          </cell>
          <cell r="Z1133">
            <v>197932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 t="str">
            <v>20</v>
          </cell>
          <cell r="AH1133" t="str">
            <v>PR</v>
          </cell>
          <cell r="AI1133" t="str">
            <v>FullyF</v>
          </cell>
          <cell r="AJ1133" t="str">
            <v>FF</v>
          </cell>
        </row>
        <row r="1134">
          <cell r="A1134" t="str">
            <v>0023440</v>
          </cell>
          <cell r="B1134" t="str">
            <v>P96090501</v>
          </cell>
          <cell r="C1134" t="str">
            <v>96090501</v>
          </cell>
          <cell r="D1134" t="str">
            <v>SCL AIR HANDLING UNIT UPGRADE</v>
          </cell>
          <cell r="E1134">
            <v>35309</v>
          </cell>
          <cell r="F1134">
            <v>35946</v>
          </cell>
          <cell r="G1134">
            <v>35551</v>
          </cell>
          <cell r="I1134">
            <v>37597</v>
          </cell>
          <cell r="J1134">
            <v>338896</v>
          </cell>
          <cell r="K1134">
            <v>338896</v>
          </cell>
          <cell r="L1134">
            <v>338896</v>
          </cell>
          <cell r="M1134">
            <v>0</v>
          </cell>
          <cell r="N1134">
            <v>338896</v>
          </cell>
          <cell r="O1134">
            <v>200506</v>
          </cell>
          <cell r="P1134">
            <v>338896</v>
          </cell>
          <cell r="Q1134" t="str">
            <v>25</v>
          </cell>
          <cell r="R1134" t="str">
            <v>Biological and Physical Sciences</v>
          </cell>
          <cell r="S1134" t="str">
            <v>SCIENCE HILL</v>
          </cell>
          <cell r="T1134" t="b">
            <v>0</v>
          </cell>
          <cell r="U1134" t="b">
            <v>1</v>
          </cell>
          <cell r="V1134" t="b">
            <v>0</v>
          </cell>
          <cell r="W1134" t="str">
            <v>Accounting And Contracts</v>
          </cell>
          <cell r="X1134">
            <v>51327</v>
          </cell>
          <cell r="Y1134">
            <v>287569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 t="str">
            <v>30</v>
          </cell>
          <cell r="AH1134" t="str">
            <v>CM</v>
          </cell>
          <cell r="AI1134" t="str">
            <v>FullyF</v>
          </cell>
          <cell r="AJ1134" t="str">
            <v>FF</v>
          </cell>
        </row>
        <row r="1135">
          <cell r="A1135" t="str">
            <v>0023441</v>
          </cell>
          <cell r="B1135" t="str">
            <v>C96090106</v>
          </cell>
          <cell r="C1135" t="str">
            <v>96090106</v>
          </cell>
          <cell r="D1135" t="str">
            <v>YAD ATHLETICS 064 PCS</v>
          </cell>
          <cell r="E1135">
            <v>35309</v>
          </cell>
          <cell r="F1135">
            <v>35430</v>
          </cell>
          <cell r="G1135">
            <v>35400</v>
          </cell>
          <cell r="I1135">
            <v>35769</v>
          </cell>
          <cell r="J1135">
            <v>16500</v>
          </cell>
          <cell r="K1135">
            <v>16500</v>
          </cell>
          <cell r="L1135">
            <v>16500</v>
          </cell>
          <cell r="M1135">
            <v>0</v>
          </cell>
          <cell r="N1135">
            <v>16500</v>
          </cell>
          <cell r="O1135">
            <v>200506</v>
          </cell>
          <cell r="P1135">
            <v>16500</v>
          </cell>
          <cell r="Q1135" t="str">
            <v>10</v>
          </cell>
          <cell r="R1135" t="str">
            <v>Athletics</v>
          </cell>
          <cell r="T1135" t="b">
            <v>1</v>
          </cell>
          <cell r="U1135" t="b">
            <v>1</v>
          </cell>
          <cell r="V1135" t="b">
            <v>0</v>
          </cell>
          <cell r="W1135" t="str">
            <v>Finance-General Administration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I1135" t="str">
            <v>Tomb</v>
          </cell>
          <cell r="AJ1135" t="str">
            <v>T</v>
          </cell>
        </row>
        <row r="1136">
          <cell r="A1136" t="str">
            <v>0023442</v>
          </cell>
          <cell r="B1136" t="str">
            <v>C96070116</v>
          </cell>
          <cell r="C1136" t="str">
            <v>96070116</v>
          </cell>
          <cell r="D1136" t="str">
            <v>YUHS MIS PROJECT PHASE I</v>
          </cell>
          <cell r="E1136">
            <v>35247</v>
          </cell>
          <cell r="F1136">
            <v>36525</v>
          </cell>
          <cell r="G1136">
            <v>35765</v>
          </cell>
          <cell r="I1136">
            <v>37597</v>
          </cell>
          <cell r="J1136">
            <v>2328692</v>
          </cell>
          <cell r="K1136">
            <v>2328692</v>
          </cell>
          <cell r="L1136">
            <v>2328692</v>
          </cell>
          <cell r="M1136">
            <v>0</v>
          </cell>
          <cell r="N1136">
            <v>2328692</v>
          </cell>
          <cell r="O1136">
            <v>200506</v>
          </cell>
          <cell r="P1136">
            <v>2328692</v>
          </cell>
          <cell r="Q1136" t="str">
            <v>12</v>
          </cell>
          <cell r="R1136" t="str">
            <v>Administrative &amp; University-Wide</v>
          </cell>
          <cell r="S1136" t="str">
            <v>DO NOT USE COMPUTING  TELECOMMUNICATIONS EQUIPMENT</v>
          </cell>
          <cell r="T1136" t="b">
            <v>0</v>
          </cell>
          <cell r="U1136" t="b">
            <v>1</v>
          </cell>
          <cell r="V1136" t="b">
            <v>0</v>
          </cell>
          <cell r="W1136" t="str">
            <v>Finance-General Administration</v>
          </cell>
          <cell r="X1136">
            <v>482872</v>
          </cell>
          <cell r="Y1136">
            <v>1845820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I1136" t="str">
            <v>Tomb</v>
          </cell>
          <cell r="AJ1136" t="str">
            <v>T</v>
          </cell>
        </row>
        <row r="1137">
          <cell r="A1137" t="str">
            <v>0023443</v>
          </cell>
          <cell r="C1137" t="str">
            <v>96090107</v>
          </cell>
          <cell r="E1137">
            <v>35309</v>
          </cell>
          <cell r="I1137">
            <v>36103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200506</v>
          </cell>
          <cell r="P1137">
            <v>0</v>
          </cell>
          <cell r="Q1137" t="str">
            <v>13</v>
          </cell>
          <cell r="R1137" t="str">
            <v>Other</v>
          </cell>
          <cell r="T1137" t="b">
            <v>0</v>
          </cell>
          <cell r="U1137" t="b">
            <v>1</v>
          </cell>
          <cell r="V1137" t="b">
            <v>0</v>
          </cell>
          <cell r="W1137" t="str">
            <v>University General</v>
          </cell>
          <cell r="X1137">
            <v>0</v>
          </cell>
          <cell r="Y1137">
            <v>0</v>
          </cell>
          <cell r="Z1137">
            <v>0</v>
          </cell>
          <cell r="AI1137" t="str">
            <v>Tomb</v>
          </cell>
          <cell r="AJ1137" t="str">
            <v>T</v>
          </cell>
        </row>
        <row r="1138">
          <cell r="A1138" t="str">
            <v>0023444</v>
          </cell>
          <cell r="B1138" t="str">
            <v>C96100101</v>
          </cell>
          <cell r="C1138" t="str">
            <v>96100101</v>
          </cell>
          <cell r="D1138" t="str">
            <v>MB&amp;B 3948 NUCLEIC ACID SYN &amp; PURIFICATION SYS</v>
          </cell>
          <cell r="E1138">
            <v>35339</v>
          </cell>
          <cell r="F1138">
            <v>37652</v>
          </cell>
          <cell r="G1138">
            <v>35370</v>
          </cell>
          <cell r="I1138">
            <v>35851</v>
          </cell>
          <cell r="J1138">
            <v>150605</v>
          </cell>
          <cell r="K1138">
            <v>150605</v>
          </cell>
          <cell r="L1138">
            <v>150605</v>
          </cell>
          <cell r="M1138">
            <v>605</v>
          </cell>
          <cell r="N1138">
            <v>150000</v>
          </cell>
          <cell r="O1138">
            <v>200506</v>
          </cell>
          <cell r="P1138">
            <v>150605</v>
          </cell>
          <cell r="Q1138" t="str">
            <v>08</v>
          </cell>
          <cell r="R1138" t="str">
            <v>Medicine</v>
          </cell>
          <cell r="T1138" t="b">
            <v>0</v>
          </cell>
          <cell r="U1138" t="b">
            <v>1</v>
          </cell>
          <cell r="V1138" t="b">
            <v>0</v>
          </cell>
          <cell r="W1138" t="str">
            <v>Finance-General Administration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I1138" t="str">
            <v>Tomb</v>
          </cell>
          <cell r="AJ1138" t="str">
            <v>T</v>
          </cell>
        </row>
        <row r="1139">
          <cell r="A1139" t="str">
            <v>0023445</v>
          </cell>
          <cell r="D1139" t="str">
            <v>SHM I-240 &amp; I-240A ONCOLOGY LAB RENOVATIONS</v>
          </cell>
          <cell r="E1139">
            <v>35309</v>
          </cell>
          <cell r="F1139">
            <v>35976</v>
          </cell>
          <cell r="G1139">
            <v>35550</v>
          </cell>
          <cell r="I1139">
            <v>36031</v>
          </cell>
          <cell r="J1139">
            <v>78225</v>
          </cell>
          <cell r="K1139">
            <v>78225</v>
          </cell>
          <cell r="L1139">
            <v>78225</v>
          </cell>
          <cell r="M1139">
            <v>79384.399999999994</v>
          </cell>
          <cell r="N1139">
            <v>0</v>
          </cell>
          <cell r="O1139">
            <v>200506</v>
          </cell>
          <cell r="P1139">
            <v>78225</v>
          </cell>
          <cell r="Q1139" t="str">
            <v>08</v>
          </cell>
          <cell r="R1139" t="str">
            <v>Medicine</v>
          </cell>
          <cell r="T1139" t="b">
            <v>1</v>
          </cell>
          <cell r="U1139" t="b">
            <v>1</v>
          </cell>
          <cell r="V1139" t="b">
            <v>0</v>
          </cell>
          <cell r="W1139" t="str">
            <v>MED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I1139" t="str">
            <v>Tomb</v>
          </cell>
          <cell r="AJ1139" t="str">
            <v>T</v>
          </cell>
        </row>
        <row r="1140">
          <cell r="A1140" t="str">
            <v>0023446</v>
          </cell>
          <cell r="D1140" t="str">
            <v>YSM LOT 97 SECURITY &amp; PARKING IMPROVEMENTS</v>
          </cell>
          <cell r="E1140">
            <v>35309</v>
          </cell>
          <cell r="F1140">
            <v>35976</v>
          </cell>
          <cell r="G1140">
            <v>35611</v>
          </cell>
          <cell r="I1140">
            <v>36031</v>
          </cell>
          <cell r="J1140">
            <v>45739</v>
          </cell>
          <cell r="K1140">
            <v>45739</v>
          </cell>
          <cell r="L1140">
            <v>45739</v>
          </cell>
          <cell r="M1140">
            <v>47522.879999999997</v>
          </cell>
          <cell r="N1140">
            <v>0</v>
          </cell>
          <cell r="O1140">
            <v>200506</v>
          </cell>
          <cell r="P1140">
            <v>45739</v>
          </cell>
          <cell r="Q1140" t="str">
            <v>08</v>
          </cell>
          <cell r="R1140" t="str">
            <v>Medicine</v>
          </cell>
          <cell r="T1140" t="b">
            <v>1</v>
          </cell>
          <cell r="U1140" t="b">
            <v>1</v>
          </cell>
          <cell r="V1140" t="b">
            <v>0</v>
          </cell>
          <cell r="W1140" t="str">
            <v>MED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I1140" t="str">
            <v>Tomb</v>
          </cell>
          <cell r="AJ1140" t="str">
            <v>T</v>
          </cell>
        </row>
        <row r="1141">
          <cell r="A1141" t="str">
            <v>0023448</v>
          </cell>
          <cell r="D1141" t="str">
            <v>LEPH 601 LAB RENOVATION</v>
          </cell>
          <cell r="E1141">
            <v>35309</v>
          </cell>
          <cell r="F1141">
            <v>35795</v>
          </cell>
          <cell r="G1141">
            <v>35430</v>
          </cell>
          <cell r="I1141">
            <v>35891</v>
          </cell>
          <cell r="J1141">
            <v>62506</v>
          </cell>
          <cell r="K1141">
            <v>62506</v>
          </cell>
          <cell r="L1141">
            <v>62506</v>
          </cell>
          <cell r="M1141">
            <v>62533.85</v>
          </cell>
          <cell r="N1141">
            <v>0</v>
          </cell>
          <cell r="O1141">
            <v>200506</v>
          </cell>
          <cell r="P1141">
            <v>62506</v>
          </cell>
          <cell r="Q1141" t="str">
            <v>08</v>
          </cell>
          <cell r="R1141" t="str">
            <v>Medicine</v>
          </cell>
          <cell r="T1141" t="b">
            <v>1</v>
          </cell>
          <cell r="U1141" t="b">
            <v>1</v>
          </cell>
          <cell r="V1141" t="b">
            <v>0</v>
          </cell>
          <cell r="W1141" t="str">
            <v>MED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I1141" t="str">
            <v>Tomb</v>
          </cell>
          <cell r="AJ1141" t="str">
            <v>T</v>
          </cell>
        </row>
        <row r="1142">
          <cell r="A1142" t="str">
            <v>0023450</v>
          </cell>
          <cell r="B1142" t="str">
            <v>P96090402</v>
          </cell>
          <cell r="C1142" t="str">
            <v>96090402</v>
          </cell>
          <cell r="D1142" t="str">
            <v>JWG 4TH FL NORTH - SIGLER MISC RENOVATIONS</v>
          </cell>
          <cell r="E1142">
            <v>35339</v>
          </cell>
          <cell r="F1142">
            <v>38138</v>
          </cell>
          <cell r="G1142">
            <v>35400</v>
          </cell>
          <cell r="I1142">
            <v>35850</v>
          </cell>
          <cell r="J1142">
            <v>279405</v>
          </cell>
          <cell r="K1142">
            <v>279405</v>
          </cell>
          <cell r="L1142">
            <v>279405</v>
          </cell>
          <cell r="M1142">
            <v>283343</v>
          </cell>
          <cell r="N1142">
            <v>0</v>
          </cell>
          <cell r="O1142">
            <v>200506</v>
          </cell>
          <cell r="P1142">
            <v>279405</v>
          </cell>
          <cell r="Q1142" t="str">
            <v>04</v>
          </cell>
          <cell r="R1142" t="str">
            <v>Academic Space: Science</v>
          </cell>
          <cell r="T1142" t="b">
            <v>0</v>
          </cell>
          <cell r="U1142" t="b">
            <v>0</v>
          </cell>
          <cell r="V1142" t="b">
            <v>0</v>
          </cell>
          <cell r="W1142" t="str">
            <v>Accounting And Contracts</v>
          </cell>
          <cell r="X1142">
            <v>0</v>
          </cell>
          <cell r="Y1142">
            <v>0</v>
          </cell>
          <cell r="Z1142">
            <v>252812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I1142" t="str">
            <v>Tomb</v>
          </cell>
          <cell r="AJ1142" t="str">
            <v>T</v>
          </cell>
        </row>
        <row r="1143">
          <cell r="A1143" t="str">
            <v>0023451</v>
          </cell>
          <cell r="B1143" t="str">
            <v>P96061001</v>
          </cell>
          <cell r="C1143" t="str">
            <v>96061001</v>
          </cell>
          <cell r="D1143" t="str">
            <v>YSM/YNHH UTILITIES METERING</v>
          </cell>
          <cell r="E1143">
            <v>35339</v>
          </cell>
          <cell r="G1143">
            <v>36341</v>
          </cell>
          <cell r="I1143">
            <v>37597</v>
          </cell>
          <cell r="J1143">
            <v>1743610</v>
          </cell>
          <cell r="K1143">
            <v>1743610.87</v>
          </cell>
          <cell r="L1143">
            <v>1743610.87</v>
          </cell>
          <cell r="M1143">
            <v>0</v>
          </cell>
          <cell r="N1143">
            <v>1743610</v>
          </cell>
          <cell r="O1143">
            <v>200506</v>
          </cell>
          <cell r="P1143">
            <v>1743610.87</v>
          </cell>
          <cell r="Q1143" t="str">
            <v>66</v>
          </cell>
          <cell r="R1143" t="str">
            <v>Admin&amp;Other YSM Utilities</v>
          </cell>
          <cell r="S1143" t="str">
            <v>POWER PLANTS AND UTILITY DISTRIBUTION SYSTEMS</v>
          </cell>
          <cell r="T1143" t="b">
            <v>0</v>
          </cell>
          <cell r="U1143" t="b">
            <v>1</v>
          </cell>
          <cell r="V1143" t="b">
            <v>0</v>
          </cell>
          <cell r="W1143" t="str">
            <v>Accounting And Contracts</v>
          </cell>
          <cell r="X1143">
            <v>1743610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 t="str">
            <v>40</v>
          </cell>
          <cell r="AH1143" t="str">
            <v>UT</v>
          </cell>
          <cell r="AI1143" t="str">
            <v>FullyF</v>
          </cell>
          <cell r="AJ1143" t="str">
            <v>FF</v>
          </cell>
        </row>
        <row r="1144">
          <cell r="A1144" t="str">
            <v>0023452</v>
          </cell>
          <cell r="D1144" t="str">
            <v>LLCI PODIUM OFFICES RENOVATION</v>
          </cell>
          <cell r="E1144">
            <v>35339</v>
          </cell>
          <cell r="F1144">
            <v>35854</v>
          </cell>
          <cell r="G1144">
            <v>35489</v>
          </cell>
          <cell r="I1144">
            <v>36031</v>
          </cell>
          <cell r="J1144">
            <v>77153</v>
          </cell>
          <cell r="K1144">
            <v>77153</v>
          </cell>
          <cell r="L1144">
            <v>77153</v>
          </cell>
          <cell r="M1144">
            <v>79749.789999999994</v>
          </cell>
          <cell r="N1144">
            <v>0</v>
          </cell>
          <cell r="O1144">
            <v>200506</v>
          </cell>
          <cell r="P1144">
            <v>77153</v>
          </cell>
          <cell r="Q1144" t="str">
            <v>13</v>
          </cell>
          <cell r="R1144" t="str">
            <v>Other</v>
          </cell>
          <cell r="T1144" t="b">
            <v>1</v>
          </cell>
          <cell r="U1144" t="b">
            <v>1</v>
          </cell>
          <cell r="V1144" t="b">
            <v>0</v>
          </cell>
          <cell r="W1144" t="str">
            <v>MED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I1144" t="str">
            <v>Tomb</v>
          </cell>
          <cell r="AJ1144" t="str">
            <v>T</v>
          </cell>
        </row>
        <row r="1145">
          <cell r="A1145" t="str">
            <v>0023453</v>
          </cell>
          <cell r="B1145" t="str">
            <v>P96102101</v>
          </cell>
          <cell r="C1145" t="str">
            <v>96102101</v>
          </cell>
          <cell r="D1145" t="str">
            <v>PROJECT X OFFICES AND TRAINING ROOMS</v>
          </cell>
          <cell r="E1145">
            <v>35339</v>
          </cell>
          <cell r="F1145">
            <v>35885</v>
          </cell>
          <cell r="G1145">
            <v>35855</v>
          </cell>
          <cell r="I1145">
            <v>36052</v>
          </cell>
          <cell r="J1145">
            <v>120841</v>
          </cell>
          <cell r="K1145">
            <v>120840</v>
          </cell>
          <cell r="L1145">
            <v>120840</v>
          </cell>
          <cell r="M1145">
            <v>0</v>
          </cell>
          <cell r="N1145">
            <v>120840</v>
          </cell>
          <cell r="O1145">
            <v>200506</v>
          </cell>
          <cell r="P1145">
            <v>120840</v>
          </cell>
          <cell r="Q1145" t="str">
            <v>12</v>
          </cell>
          <cell r="R1145" t="str">
            <v>Administrative &amp; University-Wide</v>
          </cell>
          <cell r="T1145" t="b">
            <v>1</v>
          </cell>
          <cell r="U1145" t="b">
            <v>1</v>
          </cell>
          <cell r="V1145" t="b">
            <v>0</v>
          </cell>
          <cell r="W1145" t="str">
            <v>Accounting And Contracts</v>
          </cell>
          <cell r="X1145">
            <v>0</v>
          </cell>
          <cell r="Y1145">
            <v>120841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I1145" t="str">
            <v>Tomb</v>
          </cell>
          <cell r="AJ1145" t="str">
            <v>T</v>
          </cell>
        </row>
        <row r="1146">
          <cell r="A1146" t="str">
            <v>0023454</v>
          </cell>
          <cell r="B1146" t="str">
            <v>96101501</v>
          </cell>
          <cell r="C1146" t="str">
            <v>96101501</v>
          </cell>
          <cell r="D1146" t="str">
            <v>WATSON HALL COMPUTER CENTER</v>
          </cell>
          <cell r="E1146">
            <v>35339</v>
          </cell>
          <cell r="F1146">
            <v>35961</v>
          </cell>
          <cell r="G1146">
            <v>35611</v>
          </cell>
          <cell r="I1146">
            <v>36052</v>
          </cell>
          <cell r="J1146">
            <v>136017</v>
          </cell>
          <cell r="K1146">
            <v>136017</v>
          </cell>
          <cell r="L1146">
            <v>136017</v>
          </cell>
          <cell r="M1146">
            <v>136017.34</v>
          </cell>
          <cell r="N1146">
            <v>0</v>
          </cell>
          <cell r="O1146">
            <v>200506</v>
          </cell>
          <cell r="P1146">
            <v>136017</v>
          </cell>
          <cell r="Q1146" t="str">
            <v>05</v>
          </cell>
          <cell r="R1146" t="str">
            <v>Academic Space: Non-Science</v>
          </cell>
          <cell r="T1146" t="b">
            <v>1</v>
          </cell>
          <cell r="U1146" t="b">
            <v>1</v>
          </cell>
          <cell r="V1146" t="b">
            <v>0</v>
          </cell>
          <cell r="W1146" t="str">
            <v>PLN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I1146" t="str">
            <v>Tomb</v>
          </cell>
          <cell r="AJ1146" t="str">
            <v>T</v>
          </cell>
        </row>
        <row r="1147">
          <cell r="A1147" t="str">
            <v>0023455</v>
          </cell>
          <cell r="B1147" t="str">
            <v>P96101401</v>
          </cell>
          <cell r="C1147" t="str">
            <v>96101401</v>
          </cell>
          <cell r="D1147" t="str">
            <v>CLP BLDG SYS &amp; LIFE SAFETY UPGRADE</v>
          </cell>
          <cell r="E1147">
            <v>35339</v>
          </cell>
          <cell r="F1147">
            <v>36068</v>
          </cell>
          <cell r="G1147">
            <v>35551</v>
          </cell>
          <cell r="I1147">
            <v>37597</v>
          </cell>
          <cell r="J1147">
            <v>315019</v>
          </cell>
          <cell r="K1147">
            <v>315019</v>
          </cell>
          <cell r="L1147">
            <v>315019</v>
          </cell>
          <cell r="M1147">
            <v>0</v>
          </cell>
          <cell r="N1147">
            <v>315019</v>
          </cell>
          <cell r="O1147">
            <v>200506</v>
          </cell>
          <cell r="P1147">
            <v>315019</v>
          </cell>
          <cell r="Q1147" t="str">
            <v>80</v>
          </cell>
          <cell r="R1147" t="str">
            <v>Medicine</v>
          </cell>
          <cell r="S1147" t="str">
            <v>MEDICAL CAMPUS</v>
          </cell>
          <cell r="T1147" t="b">
            <v>0</v>
          </cell>
          <cell r="U1147" t="b">
            <v>1</v>
          </cell>
          <cell r="V1147" t="b">
            <v>0</v>
          </cell>
          <cell r="W1147" t="str">
            <v>Asset Management</v>
          </cell>
          <cell r="X1147">
            <v>156899</v>
          </cell>
          <cell r="Y1147">
            <v>158120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 t="str">
            <v>30</v>
          </cell>
          <cell r="AH1147" t="str">
            <v>CM</v>
          </cell>
          <cell r="AI1147" t="str">
            <v>FullyF</v>
          </cell>
          <cell r="AJ1147" t="str">
            <v>FF</v>
          </cell>
        </row>
        <row r="1148">
          <cell r="A1148" t="str">
            <v>0023456</v>
          </cell>
          <cell r="B1148" t="str">
            <v>P96102901</v>
          </cell>
          <cell r="C1148" t="str">
            <v>96102901</v>
          </cell>
          <cell r="D1148" t="str">
            <v>SHM I-WING CHILD DEVELOPMENT UNIT ROOF REPAIR</v>
          </cell>
          <cell r="E1148">
            <v>35370</v>
          </cell>
          <cell r="F1148">
            <v>35885</v>
          </cell>
          <cell r="G1148">
            <v>35521</v>
          </cell>
          <cell r="I1148">
            <v>37597</v>
          </cell>
          <cell r="J1148">
            <v>172636</v>
          </cell>
          <cell r="K1148">
            <v>172636</v>
          </cell>
          <cell r="L1148">
            <v>172636</v>
          </cell>
          <cell r="M1148">
            <v>0</v>
          </cell>
          <cell r="N1148">
            <v>172636</v>
          </cell>
          <cell r="O1148">
            <v>200506</v>
          </cell>
          <cell r="P1148">
            <v>172636</v>
          </cell>
          <cell r="Q1148" t="str">
            <v>80</v>
          </cell>
          <cell r="R1148" t="str">
            <v>Medicine</v>
          </cell>
          <cell r="S1148" t="str">
            <v>MEDICAL CAMPUS</v>
          </cell>
          <cell r="T1148" t="b">
            <v>0</v>
          </cell>
          <cell r="U1148" t="b">
            <v>1</v>
          </cell>
          <cell r="V1148" t="b">
            <v>0</v>
          </cell>
          <cell r="W1148" t="str">
            <v>Asset Management</v>
          </cell>
          <cell r="X1148">
            <v>16654</v>
          </cell>
          <cell r="Y1148">
            <v>155982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 t="str">
            <v>30</v>
          </cell>
          <cell r="AH1148" t="str">
            <v>CM</v>
          </cell>
          <cell r="AI1148" t="str">
            <v>FullyF</v>
          </cell>
          <cell r="AJ1148" t="str">
            <v>FF</v>
          </cell>
        </row>
        <row r="1149">
          <cell r="A1149" t="str">
            <v>0023457</v>
          </cell>
          <cell r="B1149" t="str">
            <v>P96101601</v>
          </cell>
          <cell r="C1149" t="str">
            <v>96101601</v>
          </cell>
          <cell r="D1149" t="str">
            <v>WATSON HALL ROBOTICS LAB</v>
          </cell>
          <cell r="E1149">
            <v>35370</v>
          </cell>
          <cell r="G1149">
            <v>35915</v>
          </cell>
          <cell r="I1149">
            <v>36997</v>
          </cell>
          <cell r="J1149">
            <v>195329</v>
          </cell>
          <cell r="K1149">
            <v>195328.4</v>
          </cell>
          <cell r="L1149">
            <v>195328.4</v>
          </cell>
          <cell r="M1149">
            <v>195328.19</v>
          </cell>
          <cell r="N1149">
            <v>0</v>
          </cell>
          <cell r="O1149">
            <v>200506</v>
          </cell>
          <cell r="P1149">
            <v>195328.4</v>
          </cell>
          <cell r="Q1149" t="str">
            <v>24</v>
          </cell>
          <cell r="R1149" t="str">
            <v>Eng&amp;ApplSci</v>
          </cell>
          <cell r="T1149" t="b">
            <v>1</v>
          </cell>
          <cell r="U1149" t="b">
            <v>1</v>
          </cell>
          <cell r="V1149" t="b">
            <v>0</v>
          </cell>
          <cell r="W1149" t="str">
            <v>Accounting And Contracts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I1149" t="str">
            <v>Tomb</v>
          </cell>
          <cell r="AJ1149" t="str">
            <v>T</v>
          </cell>
        </row>
        <row r="1150">
          <cell r="A1150" t="str">
            <v>0023458</v>
          </cell>
          <cell r="B1150" t="str">
            <v>C96110101</v>
          </cell>
          <cell r="C1150" t="str">
            <v>96110101</v>
          </cell>
          <cell r="D1150" t="str">
            <v>YAD WATSON HALL RM 5 COMPUTER SCIENCE -82 PC</v>
          </cell>
          <cell r="E1150">
            <v>35370</v>
          </cell>
          <cell r="F1150">
            <v>35489</v>
          </cell>
          <cell r="G1150">
            <v>35462</v>
          </cell>
          <cell r="I1150">
            <v>35769</v>
          </cell>
          <cell r="J1150">
            <v>3263</v>
          </cell>
          <cell r="K1150">
            <v>3263</v>
          </cell>
          <cell r="L1150">
            <v>3263</v>
          </cell>
          <cell r="M1150">
            <v>0</v>
          </cell>
          <cell r="N1150">
            <v>3263</v>
          </cell>
          <cell r="O1150">
            <v>200506</v>
          </cell>
          <cell r="P1150">
            <v>3263</v>
          </cell>
          <cell r="Q1150" t="str">
            <v>05</v>
          </cell>
          <cell r="R1150" t="str">
            <v>Academic Space: Non-Science</v>
          </cell>
          <cell r="T1150" t="b">
            <v>1</v>
          </cell>
          <cell r="U1150" t="b">
            <v>1</v>
          </cell>
          <cell r="V1150" t="b">
            <v>0</v>
          </cell>
          <cell r="W1150" t="str">
            <v>Finance-General Administration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I1150" t="str">
            <v>Tomb</v>
          </cell>
          <cell r="AJ1150" t="str">
            <v>T</v>
          </cell>
        </row>
        <row r="1151">
          <cell r="A1151" t="str">
            <v>0023459</v>
          </cell>
          <cell r="B1151" t="str">
            <v>F96100102</v>
          </cell>
          <cell r="C1151" t="str">
            <v>96100102</v>
          </cell>
          <cell r="D1151" t="str">
            <v>MASON LAB LIGHTING ENERGY CONS RETROFIT</v>
          </cell>
          <cell r="E1151">
            <v>35339</v>
          </cell>
          <cell r="F1151">
            <v>36068</v>
          </cell>
          <cell r="G1151">
            <v>35765</v>
          </cell>
          <cell r="I1151">
            <v>37596</v>
          </cell>
          <cell r="J1151">
            <v>56625</v>
          </cell>
          <cell r="K1151">
            <v>56624</v>
          </cell>
          <cell r="L1151">
            <v>56624</v>
          </cell>
          <cell r="M1151">
            <v>0</v>
          </cell>
          <cell r="N1151">
            <v>56625</v>
          </cell>
          <cell r="O1151">
            <v>200506</v>
          </cell>
          <cell r="P1151">
            <v>56624</v>
          </cell>
          <cell r="Q1151" t="str">
            <v>24</v>
          </cell>
          <cell r="R1151" t="str">
            <v>Eng&amp;ApplSci</v>
          </cell>
          <cell r="S1151" t="str">
            <v>CENTRAL CAMPUS</v>
          </cell>
          <cell r="T1151" t="b">
            <v>0</v>
          </cell>
          <cell r="U1151" t="b">
            <v>1</v>
          </cell>
          <cell r="V1151" t="b">
            <v>0</v>
          </cell>
          <cell r="W1151" t="str">
            <v>Accounting And Contracts</v>
          </cell>
          <cell r="X1151">
            <v>1018</v>
          </cell>
          <cell r="Y1151">
            <v>55607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 t="str">
            <v>30</v>
          </cell>
          <cell r="AH1151" t="str">
            <v>CM</v>
          </cell>
          <cell r="AI1151" t="str">
            <v>FullyF</v>
          </cell>
          <cell r="AJ1151" t="str">
            <v>FF</v>
          </cell>
        </row>
        <row r="1152">
          <cell r="A1152" t="str">
            <v>0023460</v>
          </cell>
          <cell r="B1152" t="str">
            <v>C96110102</v>
          </cell>
          <cell r="C1152" t="str">
            <v>96110102</v>
          </cell>
          <cell r="D1152" t="str">
            <v>YAD ASSISTANT TREASURER'S OFC -85 PC</v>
          </cell>
          <cell r="E1152">
            <v>35370</v>
          </cell>
          <cell r="F1152">
            <v>35489</v>
          </cell>
          <cell r="G1152">
            <v>35462</v>
          </cell>
          <cell r="I1152">
            <v>35769</v>
          </cell>
          <cell r="J1152">
            <v>3172</v>
          </cell>
          <cell r="K1152">
            <v>3172</v>
          </cell>
          <cell r="L1152">
            <v>3172</v>
          </cell>
          <cell r="M1152">
            <v>0</v>
          </cell>
          <cell r="N1152">
            <v>3172</v>
          </cell>
          <cell r="O1152">
            <v>200506</v>
          </cell>
          <cell r="P1152">
            <v>3172</v>
          </cell>
          <cell r="Q1152" t="str">
            <v>12</v>
          </cell>
          <cell r="R1152" t="str">
            <v>Administrative &amp; University-Wide</v>
          </cell>
          <cell r="T1152" t="b">
            <v>1</v>
          </cell>
          <cell r="U1152" t="b">
            <v>1</v>
          </cell>
          <cell r="V1152" t="b">
            <v>0</v>
          </cell>
          <cell r="W1152" t="str">
            <v>Finance-General Administration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I1152" t="str">
            <v>Tomb</v>
          </cell>
          <cell r="AJ1152" t="str">
            <v>T</v>
          </cell>
        </row>
        <row r="1153">
          <cell r="A1153" t="str">
            <v>0023461</v>
          </cell>
          <cell r="B1153" t="str">
            <v>C96110103</v>
          </cell>
          <cell r="C1153" t="str">
            <v>96110103</v>
          </cell>
          <cell r="D1153" t="str">
            <v>MEDICAL SCH COPY CTR KODAK IMAGESOURCE 70NA</v>
          </cell>
          <cell r="E1153">
            <v>35370</v>
          </cell>
          <cell r="F1153">
            <v>35581</v>
          </cell>
          <cell r="G1153">
            <v>35431</v>
          </cell>
          <cell r="I1153">
            <v>35382</v>
          </cell>
          <cell r="J1153">
            <v>57910</v>
          </cell>
          <cell r="K1153">
            <v>57910</v>
          </cell>
          <cell r="L1153">
            <v>57910</v>
          </cell>
          <cell r="M1153">
            <v>0</v>
          </cell>
          <cell r="N1153">
            <v>57910</v>
          </cell>
          <cell r="O1153">
            <v>200506</v>
          </cell>
          <cell r="P1153">
            <v>57910</v>
          </cell>
          <cell r="Q1153" t="str">
            <v>08</v>
          </cell>
          <cell r="R1153" t="str">
            <v>Medicine</v>
          </cell>
          <cell r="T1153" t="b">
            <v>0</v>
          </cell>
          <cell r="U1153" t="b">
            <v>1</v>
          </cell>
          <cell r="V1153" t="b">
            <v>0</v>
          </cell>
          <cell r="W1153" t="str">
            <v>Finance-General Administration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I1153" t="str">
            <v>Tomb</v>
          </cell>
          <cell r="AJ1153" t="str">
            <v>T</v>
          </cell>
        </row>
        <row r="1154">
          <cell r="A1154" t="str">
            <v>0023462</v>
          </cell>
          <cell r="B1154" t="str">
            <v>P96110101</v>
          </cell>
          <cell r="C1154" t="str">
            <v>96110101</v>
          </cell>
          <cell r="D1154" t="str">
            <v>SHM B-WING RM 207 LAB RENOVATION PHARMACOLOGY</v>
          </cell>
          <cell r="E1154">
            <v>35370</v>
          </cell>
          <cell r="F1154">
            <v>36038</v>
          </cell>
          <cell r="G1154">
            <v>35643</v>
          </cell>
          <cell r="I1154">
            <v>36969</v>
          </cell>
          <cell r="J1154">
            <v>254603</v>
          </cell>
          <cell r="K1154">
            <v>254603</v>
          </cell>
          <cell r="L1154">
            <v>254603</v>
          </cell>
          <cell r="M1154">
            <v>0</v>
          </cell>
          <cell r="N1154">
            <v>254603</v>
          </cell>
          <cell r="O1154">
            <v>200506</v>
          </cell>
          <cell r="P1154">
            <v>254603</v>
          </cell>
          <cell r="Q1154" t="str">
            <v>80</v>
          </cell>
          <cell r="R1154" t="str">
            <v>Medicine</v>
          </cell>
          <cell r="S1154" t="str">
            <v>MEDICAL CAMPUS</v>
          </cell>
          <cell r="T1154" t="b">
            <v>0</v>
          </cell>
          <cell r="U1154" t="b">
            <v>1</v>
          </cell>
          <cell r="V1154" t="b">
            <v>0</v>
          </cell>
          <cell r="W1154" t="str">
            <v>Asset Management</v>
          </cell>
          <cell r="X1154">
            <v>0</v>
          </cell>
          <cell r="Y1154">
            <v>254603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 t="str">
            <v>30</v>
          </cell>
          <cell r="AH1154" t="str">
            <v>CM</v>
          </cell>
          <cell r="AI1154" t="str">
            <v>FullyF</v>
          </cell>
          <cell r="AJ1154" t="str">
            <v>FF</v>
          </cell>
        </row>
        <row r="1155">
          <cell r="A1155" t="str">
            <v>0023463</v>
          </cell>
          <cell r="D1155" t="str">
            <v>COOPERATIVE RESEARCH ACCOUNTING SYSTEM</v>
          </cell>
          <cell r="E1155">
            <v>35370</v>
          </cell>
          <cell r="F1155">
            <v>35520</v>
          </cell>
          <cell r="G1155">
            <v>35520</v>
          </cell>
          <cell r="I1155">
            <v>36103</v>
          </cell>
          <cell r="J1155">
            <v>56265</v>
          </cell>
          <cell r="K1155">
            <v>56265</v>
          </cell>
          <cell r="L1155">
            <v>56265</v>
          </cell>
          <cell r="M1155">
            <v>56265</v>
          </cell>
          <cell r="N1155">
            <v>0</v>
          </cell>
          <cell r="O1155">
            <v>200506</v>
          </cell>
          <cell r="P1155">
            <v>56265</v>
          </cell>
          <cell r="Q1155" t="str">
            <v>12</v>
          </cell>
          <cell r="R1155" t="str">
            <v>Administrative &amp; University-Wide</v>
          </cell>
          <cell r="T1155" t="b">
            <v>1</v>
          </cell>
          <cell r="U1155" t="b">
            <v>1</v>
          </cell>
          <cell r="V1155" t="b">
            <v>0</v>
          </cell>
          <cell r="W1155" t="str">
            <v>FIN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I1155" t="str">
            <v>Tomb</v>
          </cell>
          <cell r="AJ1155" t="str">
            <v>T</v>
          </cell>
        </row>
        <row r="1156">
          <cell r="A1156" t="str">
            <v>0023464</v>
          </cell>
          <cell r="B1156" t="str">
            <v>C96120101</v>
          </cell>
          <cell r="C1156" t="str">
            <v>96120101</v>
          </cell>
          <cell r="D1156" t="str">
            <v>JEWISH COMMUNITY CENTER AND GARAGE PURCHASE</v>
          </cell>
          <cell r="E1156">
            <v>35400</v>
          </cell>
          <cell r="F1156">
            <v>35461</v>
          </cell>
          <cell r="G1156">
            <v>35582</v>
          </cell>
          <cell r="I1156">
            <v>44171</v>
          </cell>
          <cell r="J1156">
            <v>6547640</v>
          </cell>
          <cell r="K1156">
            <v>6547640</v>
          </cell>
          <cell r="L1156">
            <v>6547640</v>
          </cell>
          <cell r="M1156">
            <v>0</v>
          </cell>
          <cell r="N1156">
            <v>6547640</v>
          </cell>
          <cell r="O1156">
            <v>200506</v>
          </cell>
          <cell r="P1156">
            <v>6547640</v>
          </cell>
          <cell r="Q1156" t="str">
            <v>26</v>
          </cell>
          <cell r="R1156" t="str">
            <v>Art</v>
          </cell>
          <cell r="T1156" t="b">
            <v>0</v>
          </cell>
          <cell r="U1156" t="b">
            <v>1</v>
          </cell>
          <cell r="V1156" t="b">
            <v>0</v>
          </cell>
          <cell r="W1156" t="str">
            <v>Finance-General Administration</v>
          </cell>
          <cell r="X1156">
            <v>0</v>
          </cell>
          <cell r="Y1156">
            <v>6547640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 t="str">
            <v>10</v>
          </cell>
          <cell r="AH1156" t="str">
            <v>AC</v>
          </cell>
          <cell r="AI1156" t="str">
            <v>FullyF</v>
          </cell>
          <cell r="AJ1156" t="str">
            <v>FF</v>
          </cell>
        </row>
        <row r="1157">
          <cell r="A1157" t="str">
            <v>0023465</v>
          </cell>
          <cell r="B1157" t="str">
            <v>F96120101</v>
          </cell>
          <cell r="C1157" t="str">
            <v>96120101</v>
          </cell>
          <cell r="D1157" t="str">
            <v>SHM C-125 &amp; SECRETARIAL OFFICE MB&amp;B</v>
          </cell>
          <cell r="E1157">
            <v>35400</v>
          </cell>
          <cell r="F1157">
            <v>35885</v>
          </cell>
          <cell r="G1157">
            <v>35674</v>
          </cell>
          <cell r="I1157">
            <v>36969</v>
          </cell>
          <cell r="J1157">
            <v>57903</v>
          </cell>
          <cell r="K1157">
            <v>57903</v>
          </cell>
          <cell r="L1157">
            <v>57903</v>
          </cell>
          <cell r="M1157">
            <v>58956.49</v>
          </cell>
          <cell r="N1157">
            <v>0</v>
          </cell>
          <cell r="O1157">
            <v>200506</v>
          </cell>
          <cell r="P1157">
            <v>57903</v>
          </cell>
          <cell r="Q1157" t="str">
            <v>08</v>
          </cell>
          <cell r="R1157" t="str">
            <v>Medicine</v>
          </cell>
          <cell r="T1157" t="b">
            <v>1</v>
          </cell>
          <cell r="U1157" t="b">
            <v>1</v>
          </cell>
          <cell r="V1157" t="b">
            <v>0</v>
          </cell>
          <cell r="W1157" t="str">
            <v>Asset Management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I1157" t="str">
            <v>Tomb</v>
          </cell>
          <cell r="AJ1157" t="str">
            <v>T</v>
          </cell>
        </row>
        <row r="1158">
          <cell r="A1158" t="str">
            <v>0023466</v>
          </cell>
          <cell r="B1158" t="str">
            <v>P96102503</v>
          </cell>
          <cell r="C1158" t="str">
            <v>96102503</v>
          </cell>
          <cell r="D1158" t="str">
            <v>KBT LIGHTING ENERGY CONSERVATION RETROFIT</v>
          </cell>
          <cell r="E1158">
            <v>35370</v>
          </cell>
          <cell r="F1158">
            <v>36068</v>
          </cell>
          <cell r="G1158">
            <v>35582</v>
          </cell>
          <cell r="I1158">
            <v>35919</v>
          </cell>
          <cell r="J1158">
            <v>309685</v>
          </cell>
          <cell r="K1158">
            <v>309684</v>
          </cell>
          <cell r="L1158">
            <v>309684</v>
          </cell>
          <cell r="M1158">
            <v>0</v>
          </cell>
          <cell r="N1158">
            <v>309685</v>
          </cell>
          <cell r="O1158">
            <v>200506</v>
          </cell>
          <cell r="P1158">
            <v>309684</v>
          </cell>
          <cell r="Q1158" t="str">
            <v>25</v>
          </cell>
          <cell r="R1158" t="str">
            <v>Biological and Physical Sciences</v>
          </cell>
          <cell r="S1158" t="str">
            <v>CV ENERGY CONSERVATION PROGRAMS</v>
          </cell>
          <cell r="T1158" t="b">
            <v>0</v>
          </cell>
          <cell r="U1158" t="b">
            <v>1</v>
          </cell>
          <cell r="V1158" t="b">
            <v>0</v>
          </cell>
          <cell r="W1158" t="str">
            <v>Accounting And Contracts</v>
          </cell>
          <cell r="X1158">
            <v>1933</v>
          </cell>
          <cell r="Y1158">
            <v>307752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 t="str">
            <v>30</v>
          </cell>
          <cell r="AH1158" t="str">
            <v>CM</v>
          </cell>
          <cell r="AI1158" t="str">
            <v>FullyF</v>
          </cell>
          <cell r="AJ1158" t="str">
            <v>FF</v>
          </cell>
        </row>
        <row r="1159">
          <cell r="A1159" t="str">
            <v>0023467</v>
          </cell>
          <cell r="B1159" t="str">
            <v>P96111904</v>
          </cell>
          <cell r="C1159" t="str">
            <v>96111904</v>
          </cell>
          <cell r="D1159" t="str">
            <v>KBT COOLING TOWER REMOVAL</v>
          </cell>
          <cell r="E1159">
            <v>35400</v>
          </cell>
          <cell r="F1159">
            <v>36129</v>
          </cell>
          <cell r="G1159">
            <v>35765</v>
          </cell>
          <cell r="I1159">
            <v>36248</v>
          </cell>
          <cell r="J1159">
            <v>372690</v>
          </cell>
          <cell r="K1159">
            <v>372690</v>
          </cell>
          <cell r="L1159">
            <v>372690</v>
          </cell>
          <cell r="M1159">
            <v>372690</v>
          </cell>
          <cell r="N1159">
            <v>0</v>
          </cell>
          <cell r="O1159">
            <v>200506</v>
          </cell>
          <cell r="P1159">
            <v>372690</v>
          </cell>
          <cell r="Q1159" t="str">
            <v>04</v>
          </cell>
          <cell r="R1159" t="str">
            <v>Academic Space: Science</v>
          </cell>
          <cell r="T1159" t="b">
            <v>1</v>
          </cell>
          <cell r="U1159" t="b">
            <v>1</v>
          </cell>
          <cell r="V1159" t="b">
            <v>0</v>
          </cell>
          <cell r="W1159" t="str">
            <v>Accounting And Contracts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I1159" t="str">
            <v>Tomb</v>
          </cell>
          <cell r="AJ1159" t="str">
            <v>T</v>
          </cell>
        </row>
        <row r="1160">
          <cell r="A1160" t="str">
            <v>0023468</v>
          </cell>
          <cell r="B1160" t="str">
            <v>P96092402</v>
          </cell>
          <cell r="C1160" t="str">
            <v>96092402</v>
          </cell>
          <cell r="D1160" t="str">
            <v>KBT FIRE PROTECTION</v>
          </cell>
          <cell r="E1160">
            <v>35400</v>
          </cell>
          <cell r="G1160">
            <v>35703</v>
          </cell>
          <cell r="I1160">
            <v>37025</v>
          </cell>
          <cell r="J1160">
            <v>2635515</v>
          </cell>
          <cell r="K1160">
            <v>2635515</v>
          </cell>
          <cell r="L1160">
            <v>2635515</v>
          </cell>
          <cell r="M1160">
            <v>147485</v>
          </cell>
          <cell r="N1160">
            <v>2488030</v>
          </cell>
          <cell r="O1160">
            <v>200506</v>
          </cell>
          <cell r="P1160">
            <v>2635515</v>
          </cell>
          <cell r="Q1160" t="str">
            <v>25</v>
          </cell>
          <cell r="R1160" t="str">
            <v>Biological and Physical Sciences</v>
          </cell>
          <cell r="S1160" t="str">
            <v>SCIENCE HILL</v>
          </cell>
          <cell r="T1160" t="b">
            <v>0</v>
          </cell>
          <cell r="U1160" t="b">
            <v>1</v>
          </cell>
          <cell r="V1160" t="b">
            <v>0</v>
          </cell>
          <cell r="W1160" t="str">
            <v>Accounting And Contracts</v>
          </cell>
          <cell r="X1160">
            <v>924900</v>
          </cell>
          <cell r="Y1160">
            <v>1563130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 t="str">
            <v>30</v>
          </cell>
          <cell r="AH1160" t="str">
            <v>CM</v>
          </cell>
          <cell r="AI1160" t="str">
            <v>FullyF</v>
          </cell>
          <cell r="AJ1160" t="str">
            <v>FF</v>
          </cell>
        </row>
        <row r="1161">
          <cell r="A1161" t="str">
            <v>0023469</v>
          </cell>
          <cell r="B1161" t="str">
            <v>P97021202</v>
          </cell>
          <cell r="C1161" t="str">
            <v>97021202</v>
          </cell>
          <cell r="D1161" t="str">
            <v>TD/TC FIRE PROTECTION</v>
          </cell>
          <cell r="E1161">
            <v>35400</v>
          </cell>
          <cell r="G1161">
            <v>35673</v>
          </cell>
          <cell r="I1161">
            <v>37025</v>
          </cell>
          <cell r="J1161">
            <v>3419586</v>
          </cell>
          <cell r="K1161">
            <v>3419586</v>
          </cell>
          <cell r="L1161">
            <v>3419586</v>
          </cell>
          <cell r="M1161">
            <v>1037418</v>
          </cell>
          <cell r="N1161">
            <v>2382168</v>
          </cell>
          <cell r="O1161">
            <v>200506</v>
          </cell>
          <cell r="P1161">
            <v>3419586</v>
          </cell>
          <cell r="Q1161" t="str">
            <v>71</v>
          </cell>
          <cell r="R1161" t="str">
            <v>Residential - Undergraduate</v>
          </cell>
          <cell r="S1161" t="str">
            <v>RESIDENTIAL FACILITIES</v>
          </cell>
          <cell r="T1161" t="b">
            <v>0</v>
          </cell>
          <cell r="U1161" t="b">
            <v>1</v>
          </cell>
          <cell r="V1161" t="b">
            <v>0</v>
          </cell>
          <cell r="W1161" t="str">
            <v>Accounting And Contracts</v>
          </cell>
          <cell r="X1161">
            <v>1225159</v>
          </cell>
          <cell r="Y1161">
            <v>1157009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 t="str">
            <v>30</v>
          </cell>
          <cell r="AH1161" t="str">
            <v>CM</v>
          </cell>
          <cell r="AI1161" t="str">
            <v>FullyF</v>
          </cell>
          <cell r="AJ1161" t="str">
            <v>FF</v>
          </cell>
        </row>
        <row r="1162">
          <cell r="A1162" t="str">
            <v>0023470</v>
          </cell>
          <cell r="B1162" t="str">
            <v>P96111905</v>
          </cell>
          <cell r="C1162" t="str">
            <v>96111905</v>
          </cell>
          <cell r="D1162" t="str">
            <v>BCMM 147/149/160 LAB RENOS HOWARD HUGHES MED</v>
          </cell>
          <cell r="E1162">
            <v>35400</v>
          </cell>
          <cell r="F1162">
            <v>35976</v>
          </cell>
          <cell r="G1162">
            <v>35612</v>
          </cell>
          <cell r="I1162">
            <v>36969</v>
          </cell>
          <cell r="J1162">
            <v>243450</v>
          </cell>
          <cell r="K1162">
            <v>243450</v>
          </cell>
          <cell r="L1162">
            <v>243450</v>
          </cell>
          <cell r="M1162">
            <v>246526.45</v>
          </cell>
          <cell r="N1162">
            <v>0</v>
          </cell>
          <cell r="O1162">
            <v>200506</v>
          </cell>
          <cell r="P1162">
            <v>243450</v>
          </cell>
          <cell r="Q1162" t="str">
            <v>80</v>
          </cell>
          <cell r="R1162" t="str">
            <v>Medicine</v>
          </cell>
          <cell r="T1162" t="b">
            <v>1</v>
          </cell>
          <cell r="U1162" t="b">
            <v>1</v>
          </cell>
          <cell r="V1162" t="b">
            <v>0</v>
          </cell>
          <cell r="W1162" t="str">
            <v>Asset Management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I1162" t="str">
            <v>Tomb</v>
          </cell>
          <cell r="AJ1162" t="str">
            <v>T</v>
          </cell>
        </row>
        <row r="1163">
          <cell r="A1163" t="str">
            <v>0023471</v>
          </cell>
          <cell r="B1163" t="str">
            <v>C96120102</v>
          </cell>
          <cell r="C1163" t="str">
            <v>96120102</v>
          </cell>
          <cell r="D1163" t="str">
            <v>YAD PHARMACOLOGY SHM B208 4-PCS ORDER #89</v>
          </cell>
          <cell r="E1163">
            <v>35400</v>
          </cell>
          <cell r="F1163">
            <v>35520</v>
          </cell>
          <cell r="G1163">
            <v>35490</v>
          </cell>
          <cell r="I1163">
            <v>37603</v>
          </cell>
          <cell r="J1163">
            <v>12580</v>
          </cell>
          <cell r="K1163">
            <v>12580</v>
          </cell>
          <cell r="L1163">
            <v>12580</v>
          </cell>
          <cell r="M1163">
            <v>0</v>
          </cell>
          <cell r="N1163">
            <v>12580</v>
          </cell>
          <cell r="O1163">
            <v>200506</v>
          </cell>
          <cell r="P1163">
            <v>12580</v>
          </cell>
          <cell r="Q1163" t="str">
            <v>08</v>
          </cell>
          <cell r="R1163" t="str">
            <v>Medicine</v>
          </cell>
          <cell r="T1163" t="b">
            <v>1</v>
          </cell>
          <cell r="U1163" t="b">
            <v>1</v>
          </cell>
          <cell r="V1163" t="b">
            <v>0</v>
          </cell>
          <cell r="W1163" t="str">
            <v>Finance-General Administration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I1163" t="str">
            <v>Tomb</v>
          </cell>
          <cell r="AJ1163" t="str">
            <v>T</v>
          </cell>
        </row>
        <row r="1164">
          <cell r="A1164" t="str">
            <v>0023472</v>
          </cell>
          <cell r="B1164" t="str">
            <v>P97010903</v>
          </cell>
          <cell r="C1164" t="str">
            <v>97010903</v>
          </cell>
          <cell r="D1164" t="str">
            <v>CHAPEL 1156 RENOVATION</v>
          </cell>
          <cell r="E1164">
            <v>35400</v>
          </cell>
          <cell r="G1164">
            <v>36830</v>
          </cell>
          <cell r="I1164">
            <v>38187</v>
          </cell>
          <cell r="J1164">
            <v>25979853</v>
          </cell>
          <cell r="K1164">
            <v>25978853.329999998</v>
          </cell>
          <cell r="L1164">
            <v>25979853.329999998</v>
          </cell>
          <cell r="M1164">
            <v>8160805.3499999996</v>
          </cell>
          <cell r="N1164">
            <v>17819048</v>
          </cell>
          <cell r="O1164">
            <v>200506</v>
          </cell>
          <cell r="P1164">
            <v>25951164.329999998</v>
          </cell>
          <cell r="Q1164" t="str">
            <v>26</v>
          </cell>
          <cell r="R1164" t="str">
            <v>Art</v>
          </cell>
          <cell r="S1164" t="str">
            <v>ARTS AREA</v>
          </cell>
          <cell r="T1164" t="b">
            <v>0</v>
          </cell>
          <cell r="U1164" t="b">
            <v>0</v>
          </cell>
          <cell r="V1164" t="b">
            <v>0</v>
          </cell>
          <cell r="W1164" t="str">
            <v>Accounting And Contracts</v>
          </cell>
          <cell r="X1164">
            <v>17743275</v>
          </cell>
          <cell r="Y1164">
            <v>75773</v>
          </cell>
          <cell r="Z1164">
            <v>8160805</v>
          </cell>
          <cell r="AA1164">
            <v>0</v>
          </cell>
          <cell r="AB1164">
            <v>-198150</v>
          </cell>
          <cell r="AC1164">
            <v>0</v>
          </cell>
          <cell r="AD1164">
            <v>169461</v>
          </cell>
          <cell r="AE1164">
            <v>0</v>
          </cell>
          <cell r="AF1164">
            <v>0</v>
          </cell>
          <cell r="AG1164" t="str">
            <v>10</v>
          </cell>
          <cell r="AH1164" t="str">
            <v>NI</v>
          </cell>
          <cell r="AI1164" t="str">
            <v>Const</v>
          </cell>
          <cell r="AJ1164" t="str">
            <v>I</v>
          </cell>
        </row>
        <row r="1165">
          <cell r="A1165" t="str">
            <v>0023473</v>
          </cell>
          <cell r="B1165" t="str">
            <v>C97010101</v>
          </cell>
          <cell r="C1165" t="str">
            <v>97010101</v>
          </cell>
          <cell r="D1165" t="str">
            <v>YAD ITS/AS ORDER #105 PCS</v>
          </cell>
          <cell r="E1165">
            <v>35431</v>
          </cell>
          <cell r="F1165">
            <v>35550</v>
          </cell>
          <cell r="G1165">
            <v>35521</v>
          </cell>
          <cell r="I1165">
            <v>35769</v>
          </cell>
          <cell r="J1165">
            <v>10122</v>
          </cell>
          <cell r="K1165">
            <v>10122</v>
          </cell>
          <cell r="L1165">
            <v>10122</v>
          </cell>
          <cell r="M1165">
            <v>0</v>
          </cell>
          <cell r="N1165">
            <v>10122</v>
          </cell>
          <cell r="O1165">
            <v>200506</v>
          </cell>
          <cell r="P1165">
            <v>10122</v>
          </cell>
          <cell r="Q1165" t="str">
            <v>12</v>
          </cell>
          <cell r="R1165" t="str">
            <v>Administrative &amp; University-Wide</v>
          </cell>
          <cell r="T1165" t="b">
            <v>1</v>
          </cell>
          <cell r="U1165" t="b">
            <v>1</v>
          </cell>
          <cell r="V1165" t="b">
            <v>0</v>
          </cell>
          <cell r="W1165" t="str">
            <v>Finance-General Administration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I1165" t="str">
            <v>Tomb</v>
          </cell>
          <cell r="AJ1165" t="str">
            <v>T</v>
          </cell>
        </row>
        <row r="1166">
          <cell r="A1166" t="str">
            <v>0023474</v>
          </cell>
          <cell r="B1166" t="str">
            <v>C97010102</v>
          </cell>
          <cell r="C1166" t="str">
            <v>97010102</v>
          </cell>
          <cell r="D1166" t="str">
            <v>MB&amp;B GRADIENT HPLC SYSTEM - MODEL 785A</v>
          </cell>
          <cell r="E1166">
            <v>35431</v>
          </cell>
          <cell r="F1166">
            <v>35581</v>
          </cell>
          <cell r="G1166">
            <v>35462</v>
          </cell>
          <cell r="I1166">
            <v>35851</v>
          </cell>
          <cell r="J1166">
            <v>37996</v>
          </cell>
          <cell r="K1166">
            <v>37996</v>
          </cell>
          <cell r="L1166">
            <v>37996</v>
          </cell>
          <cell r="M1166">
            <v>0</v>
          </cell>
          <cell r="N1166">
            <v>37996</v>
          </cell>
          <cell r="O1166">
            <v>200506</v>
          </cell>
          <cell r="P1166">
            <v>37996</v>
          </cell>
          <cell r="Q1166" t="str">
            <v>08</v>
          </cell>
          <cell r="R1166" t="str">
            <v>Medicine</v>
          </cell>
          <cell r="T1166" t="b">
            <v>0</v>
          </cell>
          <cell r="U1166" t="b">
            <v>1</v>
          </cell>
          <cell r="V1166" t="b">
            <v>0</v>
          </cell>
          <cell r="W1166" t="str">
            <v>Finance-General Administration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I1166" t="str">
            <v>Tomb</v>
          </cell>
          <cell r="AJ1166" t="str">
            <v>T</v>
          </cell>
        </row>
        <row r="1167">
          <cell r="A1167" t="str">
            <v>0023475</v>
          </cell>
          <cell r="B1167" t="str">
            <v>C96120103</v>
          </cell>
          <cell r="C1167" t="str">
            <v>96120103</v>
          </cell>
          <cell r="D1167" t="str">
            <v>ENDOCRINOLOGY BONE DESITOMETER</v>
          </cell>
          <cell r="E1167">
            <v>35400</v>
          </cell>
          <cell r="F1167">
            <v>35550</v>
          </cell>
          <cell r="G1167">
            <v>35462</v>
          </cell>
          <cell r="I1167">
            <v>36012</v>
          </cell>
          <cell r="J1167">
            <v>90683</v>
          </cell>
          <cell r="K1167">
            <v>90683</v>
          </cell>
          <cell r="L1167">
            <v>90683</v>
          </cell>
          <cell r="M1167">
            <v>683</v>
          </cell>
          <cell r="N1167">
            <v>90000</v>
          </cell>
          <cell r="O1167">
            <v>200506</v>
          </cell>
          <cell r="P1167">
            <v>90683</v>
          </cell>
          <cell r="Q1167" t="str">
            <v>08</v>
          </cell>
          <cell r="R1167" t="str">
            <v>Medicine</v>
          </cell>
          <cell r="T1167" t="b">
            <v>0</v>
          </cell>
          <cell r="U1167" t="b">
            <v>1</v>
          </cell>
          <cell r="V1167" t="b">
            <v>0</v>
          </cell>
          <cell r="W1167" t="str">
            <v>Finance-General Administration</v>
          </cell>
          <cell r="X1167">
            <v>0</v>
          </cell>
          <cell r="Y1167">
            <v>0</v>
          </cell>
          <cell r="Z1167">
            <v>683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I1167" t="str">
            <v>Tomb</v>
          </cell>
          <cell r="AJ1167" t="str">
            <v>T</v>
          </cell>
        </row>
        <row r="1168">
          <cell r="A1168" t="str">
            <v>0023476</v>
          </cell>
          <cell r="D1168" t="str">
            <v>PHELPS GATE LIGHTING ENERGY CONS RETROFIT</v>
          </cell>
          <cell r="E1168">
            <v>35431</v>
          </cell>
          <cell r="F1168">
            <v>35850</v>
          </cell>
          <cell r="G1168">
            <v>35550</v>
          </cell>
          <cell r="I1168">
            <v>36052</v>
          </cell>
          <cell r="J1168">
            <v>3795</v>
          </cell>
          <cell r="K1168">
            <v>3795</v>
          </cell>
          <cell r="L1168">
            <v>3795</v>
          </cell>
          <cell r="M1168">
            <v>0</v>
          </cell>
          <cell r="N1168">
            <v>3795</v>
          </cell>
          <cell r="O1168">
            <v>200506</v>
          </cell>
          <cell r="P1168">
            <v>3795</v>
          </cell>
          <cell r="Q1168" t="str">
            <v>12</v>
          </cell>
          <cell r="R1168" t="str">
            <v>Administrative &amp; University-Wide</v>
          </cell>
          <cell r="T1168" t="b">
            <v>1</v>
          </cell>
          <cell r="U1168" t="b">
            <v>1</v>
          </cell>
          <cell r="V1168" t="b">
            <v>0</v>
          </cell>
          <cell r="W1168" t="str">
            <v>MGT</v>
          </cell>
          <cell r="X1168">
            <v>0</v>
          </cell>
          <cell r="Y1168">
            <v>3795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I1168" t="str">
            <v>Tomb</v>
          </cell>
          <cell r="AJ1168" t="str">
            <v>T</v>
          </cell>
        </row>
        <row r="1169">
          <cell r="A1169" t="str">
            <v>0023477</v>
          </cell>
          <cell r="B1169" t="str">
            <v>F97010102</v>
          </cell>
          <cell r="C1169" t="str">
            <v>97010102</v>
          </cell>
          <cell r="D1169" t="str">
            <v>YPB LIGHTING SYSTEM RETROFIT</v>
          </cell>
          <cell r="E1169">
            <v>35431</v>
          </cell>
          <cell r="F1169">
            <v>35611</v>
          </cell>
          <cell r="G1169">
            <v>35490</v>
          </cell>
          <cell r="I1169">
            <v>35891</v>
          </cell>
          <cell r="J1169">
            <v>85006</v>
          </cell>
          <cell r="K1169">
            <v>85006</v>
          </cell>
          <cell r="L1169">
            <v>85006</v>
          </cell>
          <cell r="M1169">
            <v>0</v>
          </cell>
          <cell r="N1169">
            <v>85006</v>
          </cell>
          <cell r="O1169">
            <v>200506</v>
          </cell>
          <cell r="P1169">
            <v>85006</v>
          </cell>
          <cell r="Q1169" t="str">
            <v>80</v>
          </cell>
          <cell r="R1169" t="str">
            <v>Medicine</v>
          </cell>
          <cell r="T1169" t="b">
            <v>0</v>
          </cell>
          <cell r="U1169" t="b">
            <v>1</v>
          </cell>
          <cell r="V1169" t="b">
            <v>0</v>
          </cell>
          <cell r="W1169" t="str">
            <v>Asset Management</v>
          </cell>
          <cell r="X1169">
            <v>0</v>
          </cell>
          <cell r="Y1169">
            <v>85006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 t="str">
            <v>20</v>
          </cell>
          <cell r="AH1169" t="str">
            <v>PR</v>
          </cell>
          <cell r="AI1169" t="str">
            <v>FullyF</v>
          </cell>
          <cell r="AJ1169" t="str">
            <v>FF</v>
          </cell>
        </row>
        <row r="1170">
          <cell r="A1170" t="str">
            <v>0023478</v>
          </cell>
          <cell r="B1170" t="str">
            <v>C96060111</v>
          </cell>
          <cell r="C1170" t="str">
            <v>96060111</v>
          </cell>
          <cell r="D1170" t="str">
            <v>PROJECT X EQUIPMENT FY97</v>
          </cell>
          <cell r="E1170">
            <v>35217</v>
          </cell>
          <cell r="F1170">
            <v>35611</v>
          </cell>
          <cell r="G1170">
            <v>35582</v>
          </cell>
          <cell r="I1170">
            <v>35335</v>
          </cell>
          <cell r="J1170">
            <v>786483</v>
          </cell>
          <cell r="K1170">
            <v>786483</v>
          </cell>
          <cell r="L1170">
            <v>786483</v>
          </cell>
          <cell r="M1170">
            <v>0</v>
          </cell>
          <cell r="N1170">
            <v>786483</v>
          </cell>
          <cell r="O1170">
            <v>200506</v>
          </cell>
          <cell r="P1170">
            <v>786483</v>
          </cell>
          <cell r="Q1170" t="str">
            <v>12</v>
          </cell>
          <cell r="R1170" t="str">
            <v>Administrative &amp; University-Wide</v>
          </cell>
          <cell r="T1170" t="b">
            <v>0</v>
          </cell>
          <cell r="U1170" t="b">
            <v>1</v>
          </cell>
          <cell r="V1170" t="b">
            <v>0</v>
          </cell>
          <cell r="W1170" t="str">
            <v>Finance-General Administration</v>
          </cell>
          <cell r="X1170">
            <v>0</v>
          </cell>
          <cell r="Y1170">
            <v>786483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I1170" t="str">
            <v>Tomb</v>
          </cell>
          <cell r="AJ1170" t="str">
            <v>T</v>
          </cell>
        </row>
        <row r="1171">
          <cell r="A1171" t="str">
            <v>0023480</v>
          </cell>
          <cell r="B1171" t="str">
            <v>C97010103</v>
          </cell>
          <cell r="C1171" t="str">
            <v>97010103</v>
          </cell>
          <cell r="D1171" t="str">
            <v>YAD PCS BRITISH ART CENTER ORDER #119</v>
          </cell>
          <cell r="E1171">
            <v>35431</v>
          </cell>
          <cell r="F1171">
            <v>35581</v>
          </cell>
          <cell r="G1171">
            <v>35551</v>
          </cell>
          <cell r="I1171">
            <v>35769</v>
          </cell>
          <cell r="J1171">
            <v>13404</v>
          </cell>
          <cell r="K1171">
            <v>13404</v>
          </cell>
          <cell r="L1171">
            <v>13404</v>
          </cell>
          <cell r="M1171">
            <v>0</v>
          </cell>
          <cell r="N1171">
            <v>13404</v>
          </cell>
          <cell r="O1171">
            <v>200506</v>
          </cell>
          <cell r="P1171">
            <v>13404</v>
          </cell>
          <cell r="Q1171" t="str">
            <v>12</v>
          </cell>
          <cell r="R1171" t="str">
            <v>Administrative &amp; University-Wide</v>
          </cell>
          <cell r="T1171" t="b">
            <v>1</v>
          </cell>
          <cell r="U1171" t="b">
            <v>1</v>
          </cell>
          <cell r="V1171" t="b">
            <v>0</v>
          </cell>
          <cell r="W1171" t="str">
            <v>Finance-General Administration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I1171" t="str">
            <v>Tomb</v>
          </cell>
          <cell r="AJ1171" t="str">
            <v>T</v>
          </cell>
        </row>
        <row r="1172">
          <cell r="A1172" t="str">
            <v>0023481</v>
          </cell>
          <cell r="B1172" t="str">
            <v>P97010901</v>
          </cell>
          <cell r="C1172" t="str">
            <v>97010901</v>
          </cell>
          <cell r="D1172" t="str">
            <v>CENTRAL/SCIENCE CHILLED WATER PIPING UPGRADE</v>
          </cell>
          <cell r="E1172">
            <v>35431</v>
          </cell>
          <cell r="F1172">
            <v>36191</v>
          </cell>
          <cell r="G1172">
            <v>35796</v>
          </cell>
          <cell r="I1172">
            <v>37025</v>
          </cell>
          <cell r="J1172">
            <v>867208</v>
          </cell>
          <cell r="K1172">
            <v>867208</v>
          </cell>
          <cell r="L1172">
            <v>867208</v>
          </cell>
          <cell r="M1172">
            <v>0</v>
          </cell>
          <cell r="N1172">
            <v>867208</v>
          </cell>
          <cell r="O1172">
            <v>200506</v>
          </cell>
          <cell r="P1172">
            <v>867208</v>
          </cell>
          <cell r="Q1172" t="str">
            <v>65</v>
          </cell>
          <cell r="R1172" t="str">
            <v>Admin&amp;Other Utilities Central</v>
          </cell>
          <cell r="S1172" t="str">
            <v>POWER PLANTS AND UTILITY DISTRIBUTION SYSTEMS</v>
          </cell>
          <cell r="T1172" t="b">
            <v>0</v>
          </cell>
          <cell r="U1172" t="b">
            <v>1</v>
          </cell>
          <cell r="V1172" t="b">
            <v>0</v>
          </cell>
          <cell r="W1172" t="str">
            <v>Accounting And Contracts</v>
          </cell>
          <cell r="X1172">
            <v>211247</v>
          </cell>
          <cell r="Y1172">
            <v>655961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 t="str">
            <v>40</v>
          </cell>
          <cell r="AH1172" t="str">
            <v>UT</v>
          </cell>
          <cell r="AI1172" t="str">
            <v>FullyF</v>
          </cell>
          <cell r="AJ1172" t="str">
            <v>FF</v>
          </cell>
        </row>
        <row r="1173">
          <cell r="A1173" t="str">
            <v>0023482</v>
          </cell>
          <cell r="B1173" t="str">
            <v>P97010902</v>
          </cell>
          <cell r="C1173" t="str">
            <v>97010902</v>
          </cell>
          <cell r="D1173" t="str">
            <v>OFF-CAMPUS SHELVING FACILITY</v>
          </cell>
          <cell r="E1173">
            <v>35431</v>
          </cell>
          <cell r="G1173">
            <v>36433</v>
          </cell>
          <cell r="I1173">
            <v>37436</v>
          </cell>
          <cell r="J1173">
            <v>4761977</v>
          </cell>
          <cell r="K1173">
            <v>4761977.2</v>
          </cell>
          <cell r="L1173">
            <v>4761977.2</v>
          </cell>
          <cell r="M1173">
            <v>2499999.62</v>
          </cell>
          <cell r="N1173">
            <v>2261977</v>
          </cell>
          <cell r="O1173">
            <v>200506</v>
          </cell>
          <cell r="P1173">
            <v>4761977.2</v>
          </cell>
          <cell r="Q1173" t="str">
            <v>50</v>
          </cell>
          <cell r="R1173" t="str">
            <v>Libraries</v>
          </cell>
          <cell r="S1173" t="str">
            <v>LIBRARY FACILITIES</v>
          </cell>
          <cell r="T1173" t="b">
            <v>0</v>
          </cell>
          <cell r="U1173" t="b">
            <v>1</v>
          </cell>
          <cell r="V1173" t="b">
            <v>0</v>
          </cell>
          <cell r="W1173" t="str">
            <v>Accounting And Contracts</v>
          </cell>
          <cell r="X1173">
            <v>2261977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 t="str">
            <v>10</v>
          </cell>
          <cell r="AH1173" t="str">
            <v>NI</v>
          </cell>
          <cell r="AI1173" t="str">
            <v>FullyF</v>
          </cell>
          <cell r="AJ1173" t="str">
            <v>FF</v>
          </cell>
        </row>
        <row r="1174">
          <cell r="A1174" t="str">
            <v>0023483</v>
          </cell>
          <cell r="B1174" t="str">
            <v>C97010104</v>
          </cell>
          <cell r="C1174" t="str">
            <v>97010104</v>
          </cell>
          <cell r="D1174" t="str">
            <v>REGISTRAR LASER PRINTER</v>
          </cell>
          <cell r="E1174">
            <v>35431</v>
          </cell>
          <cell r="F1174">
            <v>35581</v>
          </cell>
          <cell r="G1174">
            <v>35217</v>
          </cell>
          <cell r="I1174">
            <v>35452</v>
          </cell>
          <cell r="J1174">
            <v>13234</v>
          </cell>
          <cell r="K1174">
            <v>13234</v>
          </cell>
          <cell r="L1174">
            <v>13234</v>
          </cell>
          <cell r="M1174">
            <v>0</v>
          </cell>
          <cell r="N1174">
            <v>13234</v>
          </cell>
          <cell r="O1174">
            <v>200506</v>
          </cell>
          <cell r="P1174">
            <v>13234</v>
          </cell>
          <cell r="Q1174" t="str">
            <v>12</v>
          </cell>
          <cell r="R1174" t="str">
            <v>Administrative &amp; University-Wide</v>
          </cell>
          <cell r="T1174" t="b">
            <v>0</v>
          </cell>
          <cell r="U1174" t="b">
            <v>1</v>
          </cell>
          <cell r="V1174" t="b">
            <v>0</v>
          </cell>
          <cell r="W1174" t="str">
            <v>Finance-General Administration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I1174" t="str">
            <v>Tomb</v>
          </cell>
          <cell r="AJ1174" t="str">
            <v>T</v>
          </cell>
        </row>
        <row r="1175">
          <cell r="A1175" t="str">
            <v>0023484</v>
          </cell>
          <cell r="B1175" t="str">
            <v>C97010105</v>
          </cell>
          <cell r="C1175" t="str">
            <v>97010105</v>
          </cell>
          <cell r="D1175" t="str">
            <v>YAD PC COMPUTER SCIENCE ORDER #121</v>
          </cell>
          <cell r="E1175">
            <v>35431</v>
          </cell>
          <cell r="F1175">
            <v>35550</v>
          </cell>
          <cell r="G1175">
            <v>35521</v>
          </cell>
          <cell r="I1175">
            <v>35769</v>
          </cell>
          <cell r="J1175">
            <v>2954</v>
          </cell>
          <cell r="K1175">
            <v>2954</v>
          </cell>
          <cell r="L1175">
            <v>2954</v>
          </cell>
          <cell r="M1175">
            <v>0</v>
          </cell>
          <cell r="N1175">
            <v>2954</v>
          </cell>
          <cell r="O1175">
            <v>200506</v>
          </cell>
          <cell r="P1175">
            <v>2954</v>
          </cell>
          <cell r="Q1175" t="str">
            <v>04</v>
          </cell>
          <cell r="R1175" t="str">
            <v>Academic Space: Science</v>
          </cell>
          <cell r="T1175" t="b">
            <v>1</v>
          </cell>
          <cell r="U1175" t="b">
            <v>1</v>
          </cell>
          <cell r="V1175" t="b">
            <v>0</v>
          </cell>
          <cell r="W1175" t="str">
            <v>Finance-General Administration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I1175" t="str">
            <v>Tomb</v>
          </cell>
          <cell r="AJ1175" t="str">
            <v>T</v>
          </cell>
        </row>
        <row r="1176">
          <cell r="A1176" t="str">
            <v>0023485</v>
          </cell>
          <cell r="B1176" t="str">
            <v>C97020101</v>
          </cell>
          <cell r="C1176" t="str">
            <v>97020101</v>
          </cell>
          <cell r="D1176" t="str">
            <v>YAD PC SUPPORT SERVICES ORDER #123</v>
          </cell>
          <cell r="E1176">
            <v>35462</v>
          </cell>
          <cell r="F1176">
            <v>35611</v>
          </cell>
          <cell r="G1176">
            <v>35582</v>
          </cell>
          <cell r="I1176">
            <v>35769</v>
          </cell>
          <cell r="J1176">
            <v>13576</v>
          </cell>
          <cell r="K1176">
            <v>13576</v>
          </cell>
          <cell r="L1176">
            <v>13576</v>
          </cell>
          <cell r="M1176">
            <v>0</v>
          </cell>
          <cell r="N1176">
            <v>13576</v>
          </cell>
          <cell r="O1176">
            <v>200506</v>
          </cell>
          <cell r="P1176">
            <v>13576</v>
          </cell>
          <cell r="Q1176" t="str">
            <v>12</v>
          </cell>
          <cell r="R1176" t="str">
            <v>Administrative &amp; University-Wide</v>
          </cell>
          <cell r="T1176" t="b">
            <v>1</v>
          </cell>
          <cell r="U1176" t="b">
            <v>1</v>
          </cell>
          <cell r="V1176" t="b">
            <v>0</v>
          </cell>
          <cell r="W1176" t="str">
            <v>Finance-General Administration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I1176" t="str">
            <v>Tomb</v>
          </cell>
          <cell r="AJ1176" t="str">
            <v>T</v>
          </cell>
        </row>
        <row r="1177">
          <cell r="A1177" t="str">
            <v>0023486</v>
          </cell>
          <cell r="B1177" t="str">
            <v>C97020102</v>
          </cell>
          <cell r="C1177" t="str">
            <v>97020102</v>
          </cell>
          <cell r="D1177" t="str">
            <v>YAD PC TRS ORDER #124</v>
          </cell>
          <cell r="E1177">
            <v>35462</v>
          </cell>
          <cell r="F1177">
            <v>35611</v>
          </cell>
          <cell r="G1177">
            <v>35582</v>
          </cell>
          <cell r="I1177">
            <v>35769</v>
          </cell>
          <cell r="J1177">
            <v>12972</v>
          </cell>
          <cell r="K1177">
            <v>12972</v>
          </cell>
          <cell r="L1177">
            <v>12972</v>
          </cell>
          <cell r="M1177">
            <v>0</v>
          </cell>
          <cell r="N1177">
            <v>12972</v>
          </cell>
          <cell r="O1177">
            <v>200506</v>
          </cell>
          <cell r="P1177">
            <v>12972</v>
          </cell>
          <cell r="Q1177" t="str">
            <v>12</v>
          </cell>
          <cell r="R1177" t="str">
            <v>Administrative &amp; University-Wide</v>
          </cell>
          <cell r="T1177" t="b">
            <v>1</v>
          </cell>
          <cell r="U1177" t="b">
            <v>1</v>
          </cell>
          <cell r="V1177" t="b">
            <v>0</v>
          </cell>
          <cell r="W1177" t="str">
            <v>Finance-General Administration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I1177" t="str">
            <v>Tomb</v>
          </cell>
          <cell r="AJ1177" t="str">
            <v>T</v>
          </cell>
        </row>
        <row r="1178">
          <cell r="A1178" t="str">
            <v>0023487</v>
          </cell>
          <cell r="B1178" t="str">
            <v>C97020103</v>
          </cell>
          <cell r="C1178" t="str">
            <v>97020103</v>
          </cell>
          <cell r="D1178" t="str">
            <v>YAD PC DIVINITY SCHOOL ORDER #130</v>
          </cell>
          <cell r="E1178">
            <v>35462</v>
          </cell>
          <cell r="F1178">
            <v>35611</v>
          </cell>
          <cell r="G1178">
            <v>35582</v>
          </cell>
          <cell r="I1178">
            <v>35769</v>
          </cell>
          <cell r="J1178">
            <v>3394</v>
          </cell>
          <cell r="K1178">
            <v>3394</v>
          </cell>
          <cell r="L1178">
            <v>3394</v>
          </cell>
          <cell r="M1178">
            <v>0</v>
          </cell>
          <cell r="N1178">
            <v>3394</v>
          </cell>
          <cell r="O1178">
            <v>200506</v>
          </cell>
          <cell r="P1178">
            <v>3394</v>
          </cell>
          <cell r="Q1178" t="str">
            <v>05</v>
          </cell>
          <cell r="R1178" t="str">
            <v>Academic Space: Non-Science</v>
          </cell>
          <cell r="T1178" t="b">
            <v>1</v>
          </cell>
          <cell r="U1178" t="b">
            <v>1</v>
          </cell>
          <cell r="V1178" t="b">
            <v>0</v>
          </cell>
          <cell r="W1178" t="str">
            <v>Finance-General Administration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I1178" t="str">
            <v>Tomb</v>
          </cell>
          <cell r="AJ1178" t="str">
            <v>T</v>
          </cell>
        </row>
        <row r="1179">
          <cell r="A1179" t="str">
            <v>0023488</v>
          </cell>
          <cell r="C1179" t="str">
            <v>97020104</v>
          </cell>
          <cell r="D1179" t="str">
            <v>YAD PC ORDER #132 - CANCELLED</v>
          </cell>
          <cell r="E1179">
            <v>35462</v>
          </cell>
          <cell r="F1179">
            <v>35611</v>
          </cell>
          <cell r="I1179">
            <v>35545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200506</v>
          </cell>
          <cell r="P1179">
            <v>0</v>
          </cell>
          <cell r="Q1179" t="str">
            <v>12</v>
          </cell>
          <cell r="R1179" t="str">
            <v>Administrative &amp; University-Wide</v>
          </cell>
          <cell r="T1179" t="b">
            <v>0</v>
          </cell>
          <cell r="U1179" t="b">
            <v>1</v>
          </cell>
          <cell r="V1179" t="b">
            <v>0</v>
          </cell>
          <cell r="W1179" t="str">
            <v>Finance-General Administration</v>
          </cell>
          <cell r="X1179">
            <v>0</v>
          </cell>
          <cell r="Y1179">
            <v>0</v>
          </cell>
          <cell r="Z1179">
            <v>0</v>
          </cell>
          <cell r="AI1179" t="str">
            <v>Tomb</v>
          </cell>
          <cell r="AJ1179" t="str">
            <v>T</v>
          </cell>
        </row>
        <row r="1180">
          <cell r="A1180" t="str">
            <v>0023489</v>
          </cell>
          <cell r="B1180" t="str">
            <v>F97020101</v>
          </cell>
          <cell r="C1180" t="str">
            <v>97020101</v>
          </cell>
          <cell r="D1180" t="str">
            <v>YALE GOLF CLUBHOUSE &amp; GARAGE LIGHTING RETRO</v>
          </cell>
          <cell r="E1180">
            <v>35462</v>
          </cell>
          <cell r="F1180">
            <v>35850</v>
          </cell>
          <cell r="G1180">
            <v>35521</v>
          </cell>
          <cell r="I1180">
            <v>36248</v>
          </cell>
          <cell r="J1180">
            <v>26009</v>
          </cell>
          <cell r="K1180">
            <v>26009</v>
          </cell>
          <cell r="L1180">
            <v>26009</v>
          </cell>
          <cell r="M1180">
            <v>0</v>
          </cell>
          <cell r="N1180">
            <v>26009</v>
          </cell>
          <cell r="O1180">
            <v>200506</v>
          </cell>
          <cell r="P1180">
            <v>26009</v>
          </cell>
          <cell r="Q1180" t="str">
            <v>54</v>
          </cell>
          <cell r="R1180" t="str">
            <v>Athletics</v>
          </cell>
          <cell r="S1180" t="str">
            <v>ATHLETIC FACILITIES</v>
          </cell>
          <cell r="T1180" t="b">
            <v>0</v>
          </cell>
          <cell r="U1180" t="b">
            <v>1</v>
          </cell>
          <cell r="V1180" t="b">
            <v>0</v>
          </cell>
          <cell r="W1180" t="str">
            <v>Accounting And Contracts</v>
          </cell>
          <cell r="X1180">
            <v>4222</v>
          </cell>
          <cell r="Y1180">
            <v>21787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 t="str">
            <v>30</v>
          </cell>
          <cell r="AH1180" t="str">
            <v>CM</v>
          </cell>
          <cell r="AI1180" t="str">
            <v>FullyF</v>
          </cell>
          <cell r="AJ1180" t="str">
            <v>FF</v>
          </cell>
        </row>
        <row r="1181">
          <cell r="A1181" t="str">
            <v>0023490</v>
          </cell>
          <cell r="B1181" t="str">
            <v>P97011701</v>
          </cell>
          <cell r="C1181" t="str">
            <v>97011701</v>
          </cell>
          <cell r="D1181" t="str">
            <v>PIERSON COMMON AREA RMS 1548A-C/1549 REMODEL</v>
          </cell>
          <cell r="E1181">
            <v>35431</v>
          </cell>
          <cell r="F1181">
            <v>36160</v>
          </cell>
          <cell r="G1181">
            <v>35735</v>
          </cell>
          <cell r="I1181">
            <v>36430</v>
          </cell>
          <cell r="J1181">
            <v>129404</v>
          </cell>
          <cell r="K1181">
            <v>129404</v>
          </cell>
          <cell r="L1181">
            <v>129404</v>
          </cell>
          <cell r="M1181">
            <v>130300</v>
          </cell>
          <cell r="N1181">
            <v>0</v>
          </cell>
          <cell r="O1181">
            <v>200506</v>
          </cell>
          <cell r="P1181">
            <v>129404</v>
          </cell>
          <cell r="Q1181" t="str">
            <v>71</v>
          </cell>
          <cell r="R1181" t="str">
            <v>Residential - Undergraduate</v>
          </cell>
          <cell r="T1181" t="b">
            <v>0</v>
          </cell>
          <cell r="U1181" t="b">
            <v>0</v>
          </cell>
          <cell r="V1181" t="b">
            <v>0</v>
          </cell>
          <cell r="W1181" t="str">
            <v>Accounting And Contracts</v>
          </cell>
          <cell r="X1181">
            <v>0</v>
          </cell>
          <cell r="Y1181">
            <v>0</v>
          </cell>
          <cell r="Z1181">
            <v>84000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 t="str">
            <v>20</v>
          </cell>
          <cell r="AH1181" t="str">
            <v>PR</v>
          </cell>
          <cell r="AI1181" t="str">
            <v>Vclosed</v>
          </cell>
          <cell r="AJ1181" t="str">
            <v>VC</v>
          </cell>
        </row>
        <row r="1182">
          <cell r="A1182" t="str">
            <v>0023491</v>
          </cell>
          <cell r="B1182" t="str">
            <v>P97012301</v>
          </cell>
          <cell r="C1182" t="str">
            <v>97012301</v>
          </cell>
          <cell r="D1182" t="str">
            <v>KBT TOWER ROOF REPLACEMENT</v>
          </cell>
          <cell r="E1182">
            <v>35431</v>
          </cell>
          <cell r="F1182">
            <v>37802</v>
          </cell>
          <cell r="H1182">
            <v>41547</v>
          </cell>
          <cell r="I1182">
            <v>37866</v>
          </cell>
          <cell r="J1182">
            <v>0</v>
          </cell>
          <cell r="K1182">
            <v>-0.45000000000072798</v>
          </cell>
          <cell r="L1182">
            <v>-0.45000000000072798</v>
          </cell>
          <cell r="M1182">
            <v>0</v>
          </cell>
          <cell r="N1182">
            <v>0</v>
          </cell>
          <cell r="O1182">
            <v>200506</v>
          </cell>
          <cell r="P1182">
            <v>-0.45000000000072798</v>
          </cell>
          <cell r="Q1182" t="str">
            <v>25</v>
          </cell>
          <cell r="R1182" t="str">
            <v>Biological and Physical Sciences</v>
          </cell>
          <cell r="S1182" t="str">
            <v>SCIENCE HILL</v>
          </cell>
          <cell r="T1182" t="b">
            <v>0</v>
          </cell>
          <cell r="U1182" t="b">
            <v>1</v>
          </cell>
          <cell r="V1182" t="b">
            <v>0</v>
          </cell>
          <cell r="W1182" t="str">
            <v>Accounting And Contracts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I1182" t="str">
            <v>Tomb</v>
          </cell>
          <cell r="AJ1182" t="str">
            <v>T</v>
          </cell>
        </row>
        <row r="1183">
          <cell r="A1183" t="str">
            <v>0023492</v>
          </cell>
          <cell r="B1183" t="str">
            <v>C97020105</v>
          </cell>
          <cell r="C1183" t="str">
            <v>97020105</v>
          </cell>
          <cell r="D1183" t="str">
            <v>MB&amp;B UPGRADE OF TOF-SPEC SE MASS SPECTROMETER</v>
          </cell>
          <cell r="E1183">
            <v>35462</v>
          </cell>
          <cell r="F1183">
            <v>35611</v>
          </cell>
          <cell r="G1183">
            <v>35765</v>
          </cell>
          <cell r="I1183">
            <v>35488</v>
          </cell>
          <cell r="J1183">
            <v>45000</v>
          </cell>
          <cell r="K1183">
            <v>45000</v>
          </cell>
          <cell r="L1183">
            <v>45000</v>
          </cell>
          <cell r="M1183">
            <v>0</v>
          </cell>
          <cell r="N1183">
            <v>45000</v>
          </cell>
          <cell r="O1183">
            <v>200506</v>
          </cell>
          <cell r="P1183">
            <v>45000</v>
          </cell>
          <cell r="Q1183" t="str">
            <v>08</v>
          </cell>
          <cell r="R1183" t="str">
            <v>Medicine</v>
          </cell>
          <cell r="T1183" t="b">
            <v>0</v>
          </cell>
          <cell r="U1183" t="b">
            <v>1</v>
          </cell>
          <cell r="V1183" t="b">
            <v>0</v>
          </cell>
          <cell r="W1183" t="str">
            <v>Finance-General Administration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I1183" t="str">
            <v>Tomb</v>
          </cell>
          <cell r="AJ1183" t="str">
            <v>T</v>
          </cell>
        </row>
        <row r="1184">
          <cell r="A1184" t="str">
            <v>0023493</v>
          </cell>
          <cell r="B1184" t="str">
            <v>F97020102</v>
          </cell>
          <cell r="C1184" t="str">
            <v>97020102</v>
          </cell>
          <cell r="D1184" t="str">
            <v>KCL 27-31 - TULLY II LABORATORY RENOVATION</v>
          </cell>
          <cell r="E1184">
            <v>35462</v>
          </cell>
          <cell r="G1184">
            <v>35765</v>
          </cell>
          <cell r="I1184">
            <v>36248</v>
          </cell>
          <cell r="J1184">
            <v>81751</v>
          </cell>
          <cell r="K1184">
            <v>81751</v>
          </cell>
          <cell r="L1184">
            <v>81751</v>
          </cell>
          <cell r="M1184">
            <v>81751</v>
          </cell>
          <cell r="N1184">
            <v>0</v>
          </cell>
          <cell r="O1184">
            <v>200506</v>
          </cell>
          <cell r="P1184">
            <v>81751</v>
          </cell>
          <cell r="Q1184" t="str">
            <v>04</v>
          </cell>
          <cell r="R1184" t="str">
            <v>Academic Space: Science</v>
          </cell>
          <cell r="T1184" t="b">
            <v>0</v>
          </cell>
          <cell r="U1184" t="b">
            <v>1</v>
          </cell>
          <cell r="V1184" t="b">
            <v>0</v>
          </cell>
          <cell r="W1184" t="str">
            <v>Accounting And Contracts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I1184" t="str">
            <v>Tomb</v>
          </cell>
          <cell r="AJ1184" t="str">
            <v>T</v>
          </cell>
        </row>
        <row r="1185">
          <cell r="A1185" t="str">
            <v>0023494</v>
          </cell>
          <cell r="B1185" t="str">
            <v>P97021201</v>
          </cell>
          <cell r="C1185" t="str">
            <v>97021201</v>
          </cell>
          <cell r="D1185" t="str">
            <v>SCIENCE AREA ELECTRICAL UPGRADE PH I &amp; II</v>
          </cell>
          <cell r="E1185">
            <v>35462</v>
          </cell>
          <cell r="G1185">
            <v>36799</v>
          </cell>
          <cell r="I1185">
            <v>37571</v>
          </cell>
          <cell r="J1185">
            <v>520260</v>
          </cell>
          <cell r="K1185">
            <v>520260.24</v>
          </cell>
          <cell r="L1185">
            <v>520260.24</v>
          </cell>
          <cell r="M1185">
            <v>0</v>
          </cell>
          <cell r="N1185">
            <v>520260</v>
          </cell>
          <cell r="O1185">
            <v>200506</v>
          </cell>
          <cell r="P1185">
            <v>520260.24</v>
          </cell>
          <cell r="Q1185" t="str">
            <v>65</v>
          </cell>
          <cell r="R1185" t="str">
            <v>Admin&amp;Other Utilities Central</v>
          </cell>
          <cell r="S1185" t="str">
            <v>POWER PLANTS AND UTILITY DISTRIBUTION SYSTEMS</v>
          </cell>
          <cell r="T1185" t="b">
            <v>0</v>
          </cell>
          <cell r="U1185" t="b">
            <v>1</v>
          </cell>
          <cell r="V1185" t="b">
            <v>0</v>
          </cell>
          <cell r="W1185" t="str">
            <v>Accounting And Contracts</v>
          </cell>
          <cell r="X1185">
            <v>517939</v>
          </cell>
          <cell r="Y1185">
            <v>2321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 t="str">
            <v>40</v>
          </cell>
          <cell r="AH1185" t="str">
            <v>UT</v>
          </cell>
          <cell r="AI1185" t="str">
            <v>FullyF</v>
          </cell>
          <cell r="AJ1185" t="str">
            <v>FF</v>
          </cell>
        </row>
        <row r="1186">
          <cell r="A1186" t="str">
            <v>0023495</v>
          </cell>
          <cell r="B1186" t="str">
            <v>P97021401</v>
          </cell>
          <cell r="C1186" t="str">
            <v>97021401</v>
          </cell>
          <cell r="D1186" t="str">
            <v>SHM C-WING E-LEVEL LAB RENOVATIONS MB&amp;B</v>
          </cell>
          <cell r="E1186">
            <v>35462</v>
          </cell>
          <cell r="G1186">
            <v>36341</v>
          </cell>
          <cell r="I1186">
            <v>35846</v>
          </cell>
          <cell r="J1186">
            <v>7200000</v>
          </cell>
          <cell r="K1186">
            <v>6460288.9000000004</v>
          </cell>
          <cell r="L1186">
            <v>6460288.9000000004</v>
          </cell>
          <cell r="M1186">
            <v>0</v>
          </cell>
          <cell r="N1186">
            <v>6460289</v>
          </cell>
          <cell r="O1186">
            <v>200506</v>
          </cell>
          <cell r="P1186">
            <v>6460288.9000000004</v>
          </cell>
          <cell r="Q1186" t="str">
            <v>80</v>
          </cell>
          <cell r="R1186" t="str">
            <v>Medicine</v>
          </cell>
          <cell r="S1186" t="str">
            <v>MEDICAL CAMPUS</v>
          </cell>
          <cell r="T1186" t="b">
            <v>0</v>
          </cell>
          <cell r="U1186" t="b">
            <v>0</v>
          </cell>
          <cell r="V1186" t="b">
            <v>0</v>
          </cell>
          <cell r="W1186" t="str">
            <v>Asset Management</v>
          </cell>
          <cell r="X1186">
            <v>6175709</v>
          </cell>
          <cell r="Y1186">
            <v>284580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 t="str">
            <v>10</v>
          </cell>
          <cell r="AH1186" t="str">
            <v>PR</v>
          </cell>
          <cell r="AI1186" t="str">
            <v>Const</v>
          </cell>
          <cell r="AJ1186" t="str">
            <v>I</v>
          </cell>
        </row>
        <row r="1187">
          <cell r="A1187" t="str">
            <v>0023496</v>
          </cell>
          <cell r="B1187" t="str">
            <v>C97030101</v>
          </cell>
          <cell r="C1187" t="str">
            <v>97030101</v>
          </cell>
          <cell r="D1187" t="str">
            <v>YAD PC BRITISH ART CENTER ORDER #169</v>
          </cell>
          <cell r="E1187">
            <v>35490</v>
          </cell>
          <cell r="F1187">
            <v>35703</v>
          </cell>
          <cell r="G1187">
            <v>35582</v>
          </cell>
          <cell r="I1187">
            <v>35769</v>
          </cell>
          <cell r="J1187">
            <v>13576</v>
          </cell>
          <cell r="K1187">
            <v>13576</v>
          </cell>
          <cell r="L1187">
            <v>13576</v>
          </cell>
          <cell r="M1187">
            <v>0</v>
          </cell>
          <cell r="N1187">
            <v>13576</v>
          </cell>
          <cell r="O1187">
            <v>200506</v>
          </cell>
          <cell r="P1187">
            <v>13576</v>
          </cell>
          <cell r="Q1187" t="str">
            <v>12</v>
          </cell>
          <cell r="R1187" t="str">
            <v>Administrative &amp; University-Wide</v>
          </cell>
          <cell r="T1187" t="b">
            <v>1</v>
          </cell>
          <cell r="U1187" t="b">
            <v>1</v>
          </cell>
          <cell r="V1187" t="b">
            <v>0</v>
          </cell>
          <cell r="W1187" t="str">
            <v>Finance-General Administration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I1187" t="str">
            <v>Tomb</v>
          </cell>
          <cell r="AJ1187" t="str">
            <v>T</v>
          </cell>
        </row>
        <row r="1188">
          <cell r="A1188" t="str">
            <v>0023497</v>
          </cell>
          <cell r="B1188" t="str">
            <v>P96090502</v>
          </cell>
          <cell r="C1188" t="str">
            <v>96090502</v>
          </cell>
          <cell r="D1188" t="str">
            <v>SILLIMAN ENTRIES G-I-L BATHROOM RENOVATIONS</v>
          </cell>
          <cell r="E1188">
            <v>35462</v>
          </cell>
          <cell r="F1188">
            <v>35976</v>
          </cell>
          <cell r="G1188">
            <v>35643</v>
          </cell>
          <cell r="I1188">
            <v>36997</v>
          </cell>
          <cell r="J1188">
            <v>1567324</v>
          </cell>
          <cell r="K1188">
            <v>1567323</v>
          </cell>
          <cell r="L1188">
            <v>1567323</v>
          </cell>
          <cell r="M1188">
            <v>0</v>
          </cell>
          <cell r="N1188">
            <v>1567324</v>
          </cell>
          <cell r="O1188">
            <v>200506</v>
          </cell>
          <cell r="P1188">
            <v>1567323</v>
          </cell>
          <cell r="Q1188" t="str">
            <v>71</v>
          </cell>
          <cell r="R1188" t="str">
            <v>Residential - Undergraduate</v>
          </cell>
          <cell r="S1188" t="str">
            <v>RESIDENTIAL FACILITIES</v>
          </cell>
          <cell r="T1188" t="b">
            <v>0</v>
          </cell>
          <cell r="U1188" t="b">
            <v>1</v>
          </cell>
          <cell r="V1188" t="b">
            <v>0</v>
          </cell>
          <cell r="W1188" t="str">
            <v>Accounting And Contracts</v>
          </cell>
          <cell r="X1188">
            <v>517424</v>
          </cell>
          <cell r="Y1188">
            <v>1049900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 t="str">
            <v>30</v>
          </cell>
          <cell r="AH1188" t="str">
            <v>CM</v>
          </cell>
          <cell r="AI1188" t="str">
            <v>FullyF</v>
          </cell>
          <cell r="AJ1188" t="str">
            <v>FF</v>
          </cell>
        </row>
        <row r="1189">
          <cell r="A1189" t="str">
            <v>0023498</v>
          </cell>
          <cell r="B1189" t="str">
            <v>P97022101</v>
          </cell>
          <cell r="C1189" t="str">
            <v>97022101</v>
          </cell>
          <cell r="D1189" t="str">
            <v>RESIDENTIAL BUILDING/SWING DORMITORY</v>
          </cell>
          <cell r="E1189">
            <v>35462</v>
          </cell>
          <cell r="G1189">
            <v>36038</v>
          </cell>
          <cell r="I1189">
            <v>37193</v>
          </cell>
          <cell r="J1189">
            <v>17885137</v>
          </cell>
          <cell r="K1189">
            <v>17885137</v>
          </cell>
          <cell r="L1189">
            <v>17885137</v>
          </cell>
          <cell r="M1189">
            <v>27304</v>
          </cell>
          <cell r="N1189">
            <v>17857833</v>
          </cell>
          <cell r="O1189">
            <v>200506</v>
          </cell>
          <cell r="P1189">
            <v>17885137</v>
          </cell>
          <cell r="Q1189" t="str">
            <v>71</v>
          </cell>
          <cell r="R1189" t="str">
            <v>Residential - Undergraduate</v>
          </cell>
          <cell r="S1189" t="str">
            <v>RESIDENTIAL FACILITIES</v>
          </cell>
          <cell r="T1189" t="b">
            <v>0</v>
          </cell>
          <cell r="U1189" t="b">
            <v>1</v>
          </cell>
          <cell r="V1189" t="b">
            <v>0</v>
          </cell>
          <cell r="W1189" t="str">
            <v>Accounting And Contracts</v>
          </cell>
          <cell r="X1189">
            <v>17074748</v>
          </cell>
          <cell r="Y1189">
            <v>783085</v>
          </cell>
          <cell r="Z1189">
            <v>27304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 t="str">
            <v>10</v>
          </cell>
          <cell r="AH1189" t="str">
            <v>NI</v>
          </cell>
          <cell r="AI1189" t="str">
            <v>FullyF</v>
          </cell>
          <cell r="AJ1189" t="str">
            <v>FF</v>
          </cell>
        </row>
        <row r="1190">
          <cell r="A1190" t="str">
            <v>0023499</v>
          </cell>
          <cell r="C1190" t="str">
            <v>97030102</v>
          </cell>
          <cell r="D1190" t="str">
            <v>YAD PC INTERNAL MEDICINE ORDER #171</v>
          </cell>
          <cell r="E1190">
            <v>35490</v>
          </cell>
          <cell r="F1190">
            <v>35703</v>
          </cell>
          <cell r="I1190">
            <v>36011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200506</v>
          </cell>
          <cell r="P1190">
            <v>0</v>
          </cell>
          <cell r="Q1190" t="str">
            <v>08</v>
          </cell>
          <cell r="R1190" t="str">
            <v>Medicine</v>
          </cell>
          <cell r="T1190" t="b">
            <v>0</v>
          </cell>
          <cell r="U1190" t="b">
            <v>1</v>
          </cell>
          <cell r="V1190" t="b">
            <v>0</v>
          </cell>
          <cell r="W1190" t="str">
            <v>Finance-General Administration</v>
          </cell>
          <cell r="X1190">
            <v>0</v>
          </cell>
          <cell r="Y1190">
            <v>0</v>
          </cell>
          <cell r="Z1190">
            <v>0</v>
          </cell>
          <cell r="AI1190" t="str">
            <v>Tomb</v>
          </cell>
          <cell r="AJ1190" t="str">
            <v>T</v>
          </cell>
        </row>
        <row r="1191">
          <cell r="A1191" t="str">
            <v>0023500</v>
          </cell>
          <cell r="D1191" t="str">
            <v>BML B-50 RENOVATIONS</v>
          </cell>
          <cell r="E1191">
            <v>35490</v>
          </cell>
          <cell r="F1191">
            <v>35703</v>
          </cell>
          <cell r="G1191">
            <v>35550</v>
          </cell>
          <cell r="I1191">
            <v>36031</v>
          </cell>
          <cell r="J1191">
            <v>56357</v>
          </cell>
          <cell r="K1191">
            <v>56357</v>
          </cell>
          <cell r="L1191">
            <v>56357</v>
          </cell>
          <cell r="M1191">
            <v>56980.77</v>
          </cell>
          <cell r="N1191">
            <v>0</v>
          </cell>
          <cell r="O1191">
            <v>200506</v>
          </cell>
          <cell r="P1191">
            <v>56357</v>
          </cell>
          <cell r="Q1191" t="str">
            <v>08</v>
          </cell>
          <cell r="R1191" t="str">
            <v>Medicine</v>
          </cell>
          <cell r="T1191" t="b">
            <v>1</v>
          </cell>
          <cell r="U1191" t="b">
            <v>1</v>
          </cell>
          <cell r="V1191" t="b">
            <v>0</v>
          </cell>
          <cell r="W1191" t="str">
            <v>MED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I1191" t="str">
            <v>Tomb</v>
          </cell>
          <cell r="AJ1191" t="str">
            <v>T</v>
          </cell>
        </row>
        <row r="1192">
          <cell r="A1192" t="str">
            <v>0023501</v>
          </cell>
          <cell r="B1192" t="str">
            <v>P97031401</v>
          </cell>
          <cell r="C1192" t="str">
            <v>97031401</v>
          </cell>
          <cell r="D1192" t="str">
            <v>FACILITIES RELOCATION (OPERATIONS)</v>
          </cell>
          <cell r="E1192">
            <v>35490</v>
          </cell>
          <cell r="F1192">
            <v>36007</v>
          </cell>
          <cell r="G1192">
            <v>35674</v>
          </cell>
          <cell r="I1192">
            <v>37025</v>
          </cell>
          <cell r="J1192">
            <v>859842</v>
          </cell>
          <cell r="K1192">
            <v>859842</v>
          </cell>
          <cell r="L1192">
            <v>859842</v>
          </cell>
          <cell r="M1192">
            <v>0</v>
          </cell>
          <cell r="N1192">
            <v>859842</v>
          </cell>
          <cell r="O1192">
            <v>200506</v>
          </cell>
          <cell r="P1192">
            <v>859842</v>
          </cell>
          <cell r="Q1192" t="str">
            <v>60</v>
          </cell>
          <cell r="R1192" t="str">
            <v>Admin&amp;Other Administration</v>
          </cell>
          <cell r="S1192" t="str">
            <v>CENTRAL CAMPUS</v>
          </cell>
          <cell r="T1192" t="b">
            <v>0</v>
          </cell>
          <cell r="U1192" t="b">
            <v>1</v>
          </cell>
          <cell r="V1192" t="b">
            <v>0</v>
          </cell>
          <cell r="W1192" t="str">
            <v>Accounting And Contracts</v>
          </cell>
          <cell r="X1192">
            <v>128990</v>
          </cell>
          <cell r="Y1192">
            <v>730852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 t="str">
            <v>20</v>
          </cell>
          <cell r="AH1192" t="str">
            <v>PR</v>
          </cell>
          <cell r="AI1192" t="str">
            <v>FullyF</v>
          </cell>
          <cell r="AJ1192" t="str">
            <v>FF</v>
          </cell>
        </row>
        <row r="1193">
          <cell r="A1193" t="str">
            <v>0023503</v>
          </cell>
          <cell r="B1193" t="str">
            <v>C97040101</v>
          </cell>
          <cell r="C1193" t="str">
            <v>97040101</v>
          </cell>
          <cell r="D1193" t="str">
            <v>BAC COMMERCIAL PROPERTIES ORIGINAL COSTS</v>
          </cell>
          <cell r="E1193">
            <v>35521</v>
          </cell>
          <cell r="G1193">
            <v>35674</v>
          </cell>
          <cell r="I1193">
            <v>36103</v>
          </cell>
          <cell r="J1193">
            <v>662172</v>
          </cell>
          <cell r="K1193">
            <v>662172</v>
          </cell>
          <cell r="L1193">
            <v>662172</v>
          </cell>
          <cell r="M1193">
            <v>0</v>
          </cell>
          <cell r="N1193">
            <v>662172</v>
          </cell>
          <cell r="O1193">
            <v>200506</v>
          </cell>
          <cell r="P1193">
            <v>662172</v>
          </cell>
          <cell r="Q1193" t="str">
            <v>13</v>
          </cell>
          <cell r="R1193" t="str">
            <v>Other</v>
          </cell>
          <cell r="T1193" t="b">
            <v>1</v>
          </cell>
          <cell r="U1193" t="b">
            <v>1</v>
          </cell>
          <cell r="V1193" t="b">
            <v>0</v>
          </cell>
          <cell r="W1193" t="str">
            <v>Finance-General Administration</v>
          </cell>
          <cell r="X1193">
            <v>662172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I1193" t="str">
            <v>Tomb</v>
          </cell>
          <cell r="AJ1193" t="str">
            <v>T</v>
          </cell>
        </row>
        <row r="1194">
          <cell r="A1194" t="str">
            <v>0023504</v>
          </cell>
          <cell r="B1194" t="str">
            <v>P97031402</v>
          </cell>
          <cell r="C1194" t="str">
            <v>97031402</v>
          </cell>
          <cell r="D1194" t="str">
            <v>CLP BLDG SYSTEMS UPGRADE #1</v>
          </cell>
          <cell r="E1194">
            <v>35490</v>
          </cell>
          <cell r="F1194">
            <v>36403</v>
          </cell>
          <cell r="G1194">
            <v>36008</v>
          </cell>
          <cell r="I1194">
            <v>36969</v>
          </cell>
          <cell r="J1194">
            <v>902351</v>
          </cell>
          <cell r="K1194">
            <v>902351</v>
          </cell>
          <cell r="L1194">
            <v>902351</v>
          </cell>
          <cell r="M1194">
            <v>0</v>
          </cell>
          <cell r="N1194">
            <v>902351</v>
          </cell>
          <cell r="O1194">
            <v>200506</v>
          </cell>
          <cell r="P1194">
            <v>902351</v>
          </cell>
          <cell r="Q1194" t="str">
            <v>80</v>
          </cell>
          <cell r="R1194" t="str">
            <v>Medicine</v>
          </cell>
          <cell r="S1194" t="str">
            <v>MEDICAL CAMPUS</v>
          </cell>
          <cell r="T1194" t="b">
            <v>0</v>
          </cell>
          <cell r="U1194" t="b">
            <v>1</v>
          </cell>
          <cell r="V1194" t="b">
            <v>0</v>
          </cell>
          <cell r="W1194" t="str">
            <v>Asset Management</v>
          </cell>
          <cell r="X1194">
            <v>882351</v>
          </cell>
          <cell r="Y1194">
            <v>20000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 t="str">
            <v>30</v>
          </cell>
          <cell r="AH1194" t="str">
            <v>CM</v>
          </cell>
          <cell r="AI1194" t="str">
            <v>FullyF</v>
          </cell>
          <cell r="AJ1194" t="str">
            <v>FF</v>
          </cell>
        </row>
        <row r="1195">
          <cell r="A1195" t="str">
            <v>0023505</v>
          </cell>
          <cell r="B1195" t="str">
            <v>P97012201</v>
          </cell>
          <cell r="C1195" t="str">
            <v>97012201</v>
          </cell>
          <cell r="D1195" t="str">
            <v>SHM B434 LAB RENOVATIONS NEUROBIOLOGY</v>
          </cell>
          <cell r="E1195">
            <v>35490</v>
          </cell>
          <cell r="F1195">
            <v>36403</v>
          </cell>
          <cell r="G1195">
            <v>35855</v>
          </cell>
          <cell r="I1195">
            <v>36969</v>
          </cell>
          <cell r="J1195">
            <v>321730</v>
          </cell>
          <cell r="K1195">
            <v>321730</v>
          </cell>
          <cell r="L1195">
            <v>321730</v>
          </cell>
          <cell r="M1195">
            <v>0</v>
          </cell>
          <cell r="N1195">
            <v>321730</v>
          </cell>
          <cell r="O1195">
            <v>200506</v>
          </cell>
          <cell r="P1195">
            <v>321730</v>
          </cell>
          <cell r="Q1195" t="str">
            <v>80</v>
          </cell>
          <cell r="R1195" t="str">
            <v>Medicine</v>
          </cell>
          <cell r="S1195" t="str">
            <v>MEDICAL CAMPUS</v>
          </cell>
          <cell r="T1195" t="b">
            <v>0</v>
          </cell>
          <cell r="U1195" t="b">
            <v>1</v>
          </cell>
          <cell r="V1195" t="b">
            <v>0</v>
          </cell>
          <cell r="W1195" t="str">
            <v>Asset Management</v>
          </cell>
          <cell r="X1195">
            <v>304255</v>
          </cell>
          <cell r="Y1195">
            <v>17475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 t="str">
            <v>30</v>
          </cell>
          <cell r="AH1195" t="str">
            <v>CM</v>
          </cell>
          <cell r="AI1195" t="str">
            <v>FullyF</v>
          </cell>
          <cell r="AJ1195" t="str">
            <v>FF</v>
          </cell>
        </row>
        <row r="1196">
          <cell r="A1196" t="str">
            <v>0023506</v>
          </cell>
          <cell r="B1196" t="str">
            <v>P97031404</v>
          </cell>
          <cell r="C1196" t="str">
            <v>97031404</v>
          </cell>
          <cell r="D1196" t="str">
            <v>YPB 1ST FL EXAM RM RENO ORTHOPAEDICS &amp; REHAB</v>
          </cell>
          <cell r="E1196">
            <v>35490</v>
          </cell>
          <cell r="F1196">
            <v>36433</v>
          </cell>
          <cell r="G1196">
            <v>36039</v>
          </cell>
          <cell r="I1196">
            <v>36969</v>
          </cell>
          <cell r="J1196">
            <v>174137</v>
          </cell>
          <cell r="K1196">
            <v>174137</v>
          </cell>
          <cell r="L1196">
            <v>174137</v>
          </cell>
          <cell r="M1196">
            <v>0</v>
          </cell>
          <cell r="N1196">
            <v>174137</v>
          </cell>
          <cell r="O1196">
            <v>200506</v>
          </cell>
          <cell r="P1196">
            <v>174137</v>
          </cell>
          <cell r="Q1196" t="str">
            <v>80</v>
          </cell>
          <cell r="R1196" t="str">
            <v>Medicine</v>
          </cell>
          <cell r="S1196" t="str">
            <v>MEDICAL CAMPUS</v>
          </cell>
          <cell r="T1196" t="b">
            <v>0</v>
          </cell>
          <cell r="U1196" t="b">
            <v>1</v>
          </cell>
          <cell r="V1196" t="b">
            <v>0</v>
          </cell>
          <cell r="W1196" t="str">
            <v>Asset Management</v>
          </cell>
          <cell r="X1196">
            <v>158305</v>
          </cell>
          <cell r="Y1196">
            <v>15832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 t="str">
            <v>20</v>
          </cell>
          <cell r="AH1196" t="str">
            <v>PR</v>
          </cell>
          <cell r="AI1196" t="str">
            <v>FullyF</v>
          </cell>
          <cell r="AJ1196" t="str">
            <v>FF</v>
          </cell>
        </row>
        <row r="1197">
          <cell r="A1197" t="str">
            <v>0023508</v>
          </cell>
          <cell r="B1197" t="str">
            <v>P97030701</v>
          </cell>
          <cell r="C1197" t="str">
            <v>97030701</v>
          </cell>
          <cell r="D1197" t="str">
            <v>SLB RENOVATION PHASE III</v>
          </cell>
          <cell r="E1197">
            <v>35521</v>
          </cell>
          <cell r="G1197">
            <v>36525</v>
          </cell>
          <cell r="I1197">
            <v>38201</v>
          </cell>
          <cell r="J1197">
            <v>54029317</v>
          </cell>
          <cell r="K1197">
            <v>54025676.6199999</v>
          </cell>
          <cell r="L1197">
            <v>54029316.6199999</v>
          </cell>
          <cell r="M1197">
            <v>12442520</v>
          </cell>
          <cell r="N1197">
            <v>41586797</v>
          </cell>
          <cell r="O1197">
            <v>200506</v>
          </cell>
          <cell r="P1197">
            <v>54029316.6199999</v>
          </cell>
          <cell r="Q1197" t="str">
            <v>32</v>
          </cell>
          <cell r="R1197" t="str">
            <v>Self-sup Law</v>
          </cell>
          <cell r="S1197" t="str">
            <v>LAW SCHOOL</v>
          </cell>
          <cell r="T1197" t="b">
            <v>0</v>
          </cell>
          <cell r="U1197" t="b">
            <v>1</v>
          </cell>
          <cell r="V1197" t="b">
            <v>0</v>
          </cell>
          <cell r="W1197" t="str">
            <v>Accounting And Contracts</v>
          </cell>
          <cell r="X1197">
            <v>41586797</v>
          </cell>
          <cell r="Y1197">
            <v>0</v>
          </cell>
          <cell r="Z1197">
            <v>12442520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 t="str">
            <v>10</v>
          </cell>
          <cell r="AH1197" t="str">
            <v>CR</v>
          </cell>
          <cell r="AI1197" t="str">
            <v>FullyF</v>
          </cell>
          <cell r="AJ1197" t="str">
            <v>FF</v>
          </cell>
        </row>
        <row r="1198">
          <cell r="A1198" t="str">
            <v>0023509</v>
          </cell>
          <cell r="B1198" t="str">
            <v>C97040102</v>
          </cell>
          <cell r="C1198" t="str">
            <v>97040102</v>
          </cell>
          <cell r="D1198" t="str">
            <v>WHITNEY AVENUE 2 - PURCHASE</v>
          </cell>
          <cell r="E1198">
            <v>35521</v>
          </cell>
          <cell r="F1198">
            <v>35734</v>
          </cell>
          <cell r="G1198">
            <v>35582</v>
          </cell>
          <cell r="I1198">
            <v>37761</v>
          </cell>
          <cell r="J1198">
            <v>5648706</v>
          </cell>
          <cell r="K1198">
            <v>5648706</v>
          </cell>
          <cell r="L1198">
            <v>5648706</v>
          </cell>
          <cell r="M1198">
            <v>0</v>
          </cell>
          <cell r="N1198">
            <v>5648706</v>
          </cell>
          <cell r="O1198">
            <v>200506</v>
          </cell>
          <cell r="P1198">
            <v>5648706</v>
          </cell>
          <cell r="Q1198" t="str">
            <v>63</v>
          </cell>
          <cell r="R1198" t="str">
            <v>Admin&amp;Other Acquisitions</v>
          </cell>
          <cell r="T1198" t="b">
            <v>0</v>
          </cell>
          <cell r="U1198" t="b">
            <v>1</v>
          </cell>
          <cell r="V1198" t="b">
            <v>0</v>
          </cell>
          <cell r="W1198" t="str">
            <v>Finance-General Administration</v>
          </cell>
          <cell r="X1198">
            <v>0</v>
          </cell>
          <cell r="Y1198">
            <v>5648706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 t="str">
            <v>60</v>
          </cell>
          <cell r="AH1198" t="str">
            <v>AC</v>
          </cell>
          <cell r="AI1198" t="str">
            <v>FullyF</v>
          </cell>
          <cell r="AJ1198" t="str">
            <v>FF</v>
          </cell>
        </row>
        <row r="1199">
          <cell r="A1199" t="str">
            <v>0023510</v>
          </cell>
          <cell r="B1199" t="str">
            <v>C97040103</v>
          </cell>
          <cell r="C1199" t="str">
            <v>97040103</v>
          </cell>
          <cell r="D1199" t="str">
            <v>EAST STREET 120 - PURCHASE</v>
          </cell>
          <cell r="E1199">
            <v>35521</v>
          </cell>
          <cell r="G1199">
            <v>35582</v>
          </cell>
          <cell r="I1199">
            <v>35531</v>
          </cell>
          <cell r="J1199">
            <v>1683791</v>
          </cell>
          <cell r="K1199">
            <v>1683791</v>
          </cell>
          <cell r="L1199">
            <v>1683791</v>
          </cell>
          <cell r="M1199">
            <v>0</v>
          </cell>
          <cell r="N1199">
            <v>1683791</v>
          </cell>
          <cell r="O1199">
            <v>200506</v>
          </cell>
          <cell r="P1199">
            <v>1683791</v>
          </cell>
          <cell r="Q1199" t="str">
            <v>12</v>
          </cell>
          <cell r="R1199" t="str">
            <v>Administrative &amp; University-Wide</v>
          </cell>
          <cell r="T1199" t="b">
            <v>0</v>
          </cell>
          <cell r="U1199" t="b">
            <v>1</v>
          </cell>
          <cell r="V1199" t="b">
            <v>0</v>
          </cell>
          <cell r="W1199" t="str">
            <v>Finance-General Administration</v>
          </cell>
          <cell r="X1199">
            <v>0</v>
          </cell>
          <cell r="Y1199">
            <v>1683791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I1199" t="str">
            <v>Tomb</v>
          </cell>
          <cell r="AJ1199" t="str">
            <v>T</v>
          </cell>
        </row>
        <row r="1200">
          <cell r="A1200" t="str">
            <v>0023511</v>
          </cell>
          <cell r="B1200" t="str">
            <v>F97040101</v>
          </cell>
          <cell r="C1200" t="str">
            <v>97040101</v>
          </cell>
          <cell r="D1200" t="str">
            <v>LLCI B108 LAB RENOVATION</v>
          </cell>
          <cell r="E1200">
            <v>35521</v>
          </cell>
          <cell r="F1200">
            <v>35976</v>
          </cell>
          <cell r="G1200">
            <v>35674</v>
          </cell>
          <cell r="I1200">
            <v>36031</v>
          </cell>
          <cell r="J1200">
            <v>92270</v>
          </cell>
          <cell r="K1200">
            <v>92270</v>
          </cell>
          <cell r="L1200">
            <v>92270</v>
          </cell>
          <cell r="M1200">
            <v>0</v>
          </cell>
          <cell r="N1200">
            <v>92270</v>
          </cell>
          <cell r="O1200">
            <v>200506</v>
          </cell>
          <cell r="P1200">
            <v>92270</v>
          </cell>
          <cell r="Q1200" t="str">
            <v>80</v>
          </cell>
          <cell r="R1200" t="str">
            <v>Medicine</v>
          </cell>
          <cell r="S1200" t="str">
            <v>MEDICAL CAMPUS</v>
          </cell>
          <cell r="T1200" t="b">
            <v>0</v>
          </cell>
          <cell r="U1200" t="b">
            <v>1</v>
          </cell>
          <cell r="V1200" t="b">
            <v>0</v>
          </cell>
          <cell r="W1200" t="str">
            <v>Asset Management</v>
          </cell>
          <cell r="X1200">
            <v>22328</v>
          </cell>
          <cell r="Y1200">
            <v>69942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 t="str">
            <v>20</v>
          </cell>
          <cell r="AH1200" t="str">
            <v>PR</v>
          </cell>
          <cell r="AI1200" t="str">
            <v>FullyF</v>
          </cell>
          <cell r="AJ1200" t="str">
            <v>FF</v>
          </cell>
        </row>
        <row r="1201">
          <cell r="A1201" t="str">
            <v>0023512</v>
          </cell>
          <cell r="B1201" t="str">
            <v>P97033104</v>
          </cell>
          <cell r="C1201" t="str">
            <v>97033104</v>
          </cell>
          <cell r="D1201" t="str">
            <v>CLP BSMT OFC RENO YSM FACILITIES</v>
          </cell>
          <cell r="E1201">
            <v>35521</v>
          </cell>
          <cell r="F1201">
            <v>36068</v>
          </cell>
          <cell r="G1201">
            <v>35674</v>
          </cell>
          <cell r="I1201">
            <v>36969</v>
          </cell>
          <cell r="J1201">
            <v>128178</v>
          </cell>
          <cell r="K1201">
            <v>128178</v>
          </cell>
          <cell r="L1201">
            <v>128178</v>
          </cell>
          <cell r="M1201">
            <v>0</v>
          </cell>
          <cell r="N1201">
            <v>128178</v>
          </cell>
          <cell r="O1201">
            <v>200506</v>
          </cell>
          <cell r="P1201">
            <v>128178</v>
          </cell>
          <cell r="Q1201" t="str">
            <v>80</v>
          </cell>
          <cell r="R1201" t="str">
            <v>Medicine</v>
          </cell>
          <cell r="S1201" t="str">
            <v>MEDICAL CAMPUS</v>
          </cell>
          <cell r="T1201" t="b">
            <v>0</v>
          </cell>
          <cell r="U1201" t="b">
            <v>1</v>
          </cell>
          <cell r="V1201" t="b">
            <v>0</v>
          </cell>
          <cell r="W1201" t="str">
            <v>Asset Management</v>
          </cell>
          <cell r="X1201">
            <v>53951</v>
          </cell>
          <cell r="Y1201">
            <v>74227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 t="str">
            <v>20</v>
          </cell>
          <cell r="AH1201" t="str">
            <v>PR</v>
          </cell>
          <cell r="AI1201" t="str">
            <v>FullyF</v>
          </cell>
          <cell r="AJ1201" t="str">
            <v>FF</v>
          </cell>
        </row>
        <row r="1202">
          <cell r="A1202" t="str">
            <v>0023513</v>
          </cell>
          <cell r="B1202" t="str">
            <v>P97033105</v>
          </cell>
          <cell r="C1202" t="str">
            <v>97033105</v>
          </cell>
          <cell r="D1202" t="str">
            <v>SHM IE HARKNESS AUDITORIUM BLDG SYS RENO</v>
          </cell>
          <cell r="E1202">
            <v>35521</v>
          </cell>
          <cell r="F1202">
            <v>36433</v>
          </cell>
          <cell r="G1202">
            <v>36068</v>
          </cell>
          <cell r="I1202">
            <v>38146</v>
          </cell>
          <cell r="J1202">
            <v>361507</v>
          </cell>
          <cell r="K1202">
            <v>361506.7</v>
          </cell>
          <cell r="L1202">
            <v>361506.7</v>
          </cell>
          <cell r="M1202">
            <v>0</v>
          </cell>
          <cell r="N1202">
            <v>361507</v>
          </cell>
          <cell r="O1202">
            <v>200506</v>
          </cell>
          <cell r="P1202">
            <v>361506.7</v>
          </cell>
          <cell r="Q1202" t="str">
            <v>80</v>
          </cell>
          <cell r="R1202" t="str">
            <v>Medicine</v>
          </cell>
          <cell r="S1202" t="str">
            <v>MEDICAL CAMPUS</v>
          </cell>
          <cell r="T1202" t="b">
            <v>0</v>
          </cell>
          <cell r="U1202" t="b">
            <v>1</v>
          </cell>
          <cell r="V1202" t="b">
            <v>0</v>
          </cell>
          <cell r="W1202" t="str">
            <v>Asset Management</v>
          </cell>
          <cell r="X1202">
            <v>361507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 t="str">
            <v>30</v>
          </cell>
          <cell r="AH1202" t="str">
            <v>CM</v>
          </cell>
          <cell r="AI1202" t="str">
            <v>FullyF</v>
          </cell>
          <cell r="AJ1202" t="str">
            <v>FF</v>
          </cell>
        </row>
        <row r="1203">
          <cell r="A1203" t="str">
            <v>0023514</v>
          </cell>
          <cell r="B1203" t="str">
            <v>P97033106</v>
          </cell>
          <cell r="C1203" t="str">
            <v>97033106</v>
          </cell>
          <cell r="D1203" t="str">
            <v>YPI BLDG 1, 1ST FL &amp; BASEMENT TENANT FIT-OUT</v>
          </cell>
          <cell r="E1203">
            <v>35521</v>
          </cell>
          <cell r="F1203">
            <v>36068</v>
          </cell>
          <cell r="G1203">
            <v>35674</v>
          </cell>
          <cell r="I1203">
            <v>36969</v>
          </cell>
          <cell r="J1203">
            <v>550001</v>
          </cell>
          <cell r="K1203">
            <v>550000</v>
          </cell>
          <cell r="L1203">
            <v>550000</v>
          </cell>
          <cell r="M1203">
            <v>0</v>
          </cell>
          <cell r="N1203">
            <v>550001</v>
          </cell>
          <cell r="O1203">
            <v>200506</v>
          </cell>
          <cell r="P1203">
            <v>550000</v>
          </cell>
          <cell r="Q1203" t="str">
            <v>80</v>
          </cell>
          <cell r="R1203" t="str">
            <v>Medicine</v>
          </cell>
          <cell r="S1203" t="str">
            <v>MEDICAL CAMPUS</v>
          </cell>
          <cell r="T1203" t="b">
            <v>0</v>
          </cell>
          <cell r="U1203" t="b">
            <v>1</v>
          </cell>
          <cell r="V1203" t="b">
            <v>0</v>
          </cell>
          <cell r="W1203" t="str">
            <v>Asset Management</v>
          </cell>
          <cell r="X1203">
            <v>141415</v>
          </cell>
          <cell r="Y1203">
            <v>408586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 t="str">
            <v>20</v>
          </cell>
          <cell r="AH1203" t="str">
            <v>PR</v>
          </cell>
          <cell r="AI1203" t="str">
            <v>FullyF</v>
          </cell>
          <cell r="AJ1203" t="str">
            <v>FF</v>
          </cell>
        </row>
        <row r="1204">
          <cell r="A1204" t="str">
            <v>0023515</v>
          </cell>
          <cell r="B1204" t="str">
            <v>P97032101</v>
          </cell>
          <cell r="C1204" t="str">
            <v>97032101</v>
          </cell>
          <cell r="D1204" t="str">
            <v>BRANFORD COLLEGE HARKNESS TOWER REHAB</v>
          </cell>
          <cell r="E1204">
            <v>35521</v>
          </cell>
          <cell r="G1204">
            <v>37315</v>
          </cell>
          <cell r="H1204">
            <v>38776</v>
          </cell>
          <cell r="I1204">
            <v>38187</v>
          </cell>
          <cell r="J1204">
            <v>532808</v>
          </cell>
          <cell r="K1204">
            <v>532808.00999999896</v>
          </cell>
          <cell r="L1204">
            <v>532808.00999999896</v>
          </cell>
          <cell r="M1204">
            <v>293902</v>
          </cell>
          <cell r="N1204">
            <v>238906</v>
          </cell>
          <cell r="O1204">
            <v>200506</v>
          </cell>
          <cell r="P1204">
            <v>532808.00999999896</v>
          </cell>
          <cell r="Q1204" t="str">
            <v>71</v>
          </cell>
          <cell r="R1204" t="str">
            <v>Residential - Undergraduate</v>
          </cell>
          <cell r="S1204" t="str">
            <v>RESIDENTIAL FACILITIES</v>
          </cell>
          <cell r="T1204" t="b">
            <v>0</v>
          </cell>
          <cell r="U1204" t="b">
            <v>1</v>
          </cell>
          <cell r="V1204" t="b">
            <v>0</v>
          </cell>
          <cell r="W1204" t="str">
            <v>Accounting And Contracts</v>
          </cell>
          <cell r="X1204">
            <v>181410</v>
          </cell>
          <cell r="Y1204">
            <v>57496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 t="str">
            <v>30</v>
          </cell>
          <cell r="AH1204" t="str">
            <v>CM</v>
          </cell>
          <cell r="AI1204" t="str">
            <v>FullyF</v>
          </cell>
          <cell r="AJ1204" t="str">
            <v>FF</v>
          </cell>
        </row>
        <row r="1205">
          <cell r="A1205" t="str">
            <v>0023516</v>
          </cell>
          <cell r="B1205" t="str">
            <v>P97033101</v>
          </cell>
          <cell r="C1205" t="str">
            <v>97033101</v>
          </cell>
          <cell r="D1205" t="str">
            <v>WELCH HALL WINDOW REPLACEMENT</v>
          </cell>
          <cell r="E1205">
            <v>35521</v>
          </cell>
          <cell r="F1205">
            <v>36160</v>
          </cell>
          <cell r="G1205">
            <v>35855</v>
          </cell>
          <cell r="I1205">
            <v>36290</v>
          </cell>
          <cell r="J1205">
            <v>662258</v>
          </cell>
          <cell r="K1205">
            <v>662258</v>
          </cell>
          <cell r="L1205">
            <v>662258</v>
          </cell>
          <cell r="M1205">
            <v>0</v>
          </cell>
          <cell r="N1205">
            <v>662258</v>
          </cell>
          <cell r="O1205">
            <v>200506</v>
          </cell>
          <cell r="P1205">
            <v>662258</v>
          </cell>
          <cell r="Q1205" t="str">
            <v>71</v>
          </cell>
          <cell r="R1205" t="str">
            <v>Residential - Undergraduate</v>
          </cell>
          <cell r="S1205" t="str">
            <v>RESIDENTIAL FACILITIES</v>
          </cell>
          <cell r="T1205" t="b">
            <v>0</v>
          </cell>
          <cell r="U1205" t="b">
            <v>1</v>
          </cell>
          <cell r="V1205" t="b">
            <v>0</v>
          </cell>
          <cell r="W1205" t="str">
            <v>Accounting And Contracts</v>
          </cell>
          <cell r="X1205">
            <v>604372</v>
          </cell>
          <cell r="Y1205">
            <v>57886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 t="str">
            <v>30</v>
          </cell>
          <cell r="AH1205" t="str">
            <v>CM</v>
          </cell>
          <cell r="AI1205" t="str">
            <v>FullyF</v>
          </cell>
          <cell r="AJ1205" t="str">
            <v>FF</v>
          </cell>
        </row>
        <row r="1206">
          <cell r="A1206" t="str">
            <v>0023517</v>
          </cell>
          <cell r="B1206" t="str">
            <v>P97033102</v>
          </cell>
          <cell r="C1206" t="str">
            <v>97033102</v>
          </cell>
          <cell r="D1206" t="str">
            <v>UNDERGRAD RES FACILITIES IMPROVEMENTS 1997</v>
          </cell>
          <cell r="E1206">
            <v>35521</v>
          </cell>
          <cell r="F1206">
            <v>35795</v>
          </cell>
          <cell r="G1206">
            <v>35765</v>
          </cell>
          <cell r="I1206">
            <v>36417</v>
          </cell>
          <cell r="J1206">
            <v>291853</v>
          </cell>
          <cell r="K1206">
            <v>291853</v>
          </cell>
          <cell r="L1206">
            <v>291853</v>
          </cell>
          <cell r="M1206">
            <v>0</v>
          </cell>
          <cell r="N1206">
            <v>291853</v>
          </cell>
          <cell r="O1206">
            <v>200506</v>
          </cell>
          <cell r="P1206">
            <v>291853</v>
          </cell>
          <cell r="Q1206" t="str">
            <v>01</v>
          </cell>
          <cell r="R1206" t="str">
            <v>Undergrad Housing: Residential Colleges</v>
          </cell>
          <cell r="S1206" t="str">
            <v>RESIDENTIAL FACILITIES</v>
          </cell>
          <cell r="T1206" t="b">
            <v>0</v>
          </cell>
          <cell r="U1206" t="b">
            <v>1</v>
          </cell>
          <cell r="V1206" t="b">
            <v>0</v>
          </cell>
          <cell r="W1206" t="str">
            <v>Accounting And Contracts</v>
          </cell>
          <cell r="X1206">
            <v>89112</v>
          </cell>
          <cell r="Y1206">
            <v>202741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I1206" t="str">
            <v>Tomb</v>
          </cell>
          <cell r="AJ1206" t="str">
            <v>T</v>
          </cell>
        </row>
        <row r="1207">
          <cell r="A1207" t="str">
            <v>0023518</v>
          </cell>
          <cell r="B1207" t="str">
            <v>P97033107</v>
          </cell>
          <cell r="C1207" t="str">
            <v>97033107</v>
          </cell>
          <cell r="D1207" t="str">
            <v>MARSH HALL WINDOW REPLACEMENT</v>
          </cell>
          <cell r="E1207">
            <v>35521</v>
          </cell>
          <cell r="F1207">
            <v>36311</v>
          </cell>
          <cell r="G1207">
            <v>35916</v>
          </cell>
          <cell r="I1207">
            <v>36290</v>
          </cell>
          <cell r="J1207">
            <v>359006</v>
          </cell>
          <cell r="K1207">
            <v>359006</v>
          </cell>
          <cell r="L1207">
            <v>359006</v>
          </cell>
          <cell r="M1207">
            <v>0</v>
          </cell>
          <cell r="N1207">
            <v>359006</v>
          </cell>
          <cell r="O1207">
            <v>200506</v>
          </cell>
          <cell r="P1207">
            <v>359006</v>
          </cell>
          <cell r="Q1207" t="str">
            <v>25</v>
          </cell>
          <cell r="R1207" t="str">
            <v>Biological and Physical Sciences</v>
          </cell>
          <cell r="S1207" t="str">
            <v>SCHOOL OF FORESTRY</v>
          </cell>
          <cell r="T1207" t="b">
            <v>0</v>
          </cell>
          <cell r="U1207" t="b">
            <v>1</v>
          </cell>
          <cell r="V1207" t="b">
            <v>0</v>
          </cell>
          <cell r="W1207" t="str">
            <v>Accounting And Contracts</v>
          </cell>
          <cell r="X1207">
            <v>213386</v>
          </cell>
          <cell r="Y1207">
            <v>145620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 t="str">
            <v>30</v>
          </cell>
          <cell r="AH1207" t="str">
            <v>CM</v>
          </cell>
          <cell r="AI1207" t="str">
            <v>FullyF</v>
          </cell>
          <cell r="AJ1207" t="str">
            <v>FF</v>
          </cell>
        </row>
        <row r="1208">
          <cell r="A1208" t="str">
            <v>0023519</v>
          </cell>
          <cell r="B1208" t="str">
            <v>P97042201</v>
          </cell>
          <cell r="C1208" t="str">
            <v>97042201</v>
          </cell>
          <cell r="D1208" t="str">
            <v>ADMINISTRATION RELOCATION (FACILITIES MOVE)</v>
          </cell>
          <cell r="E1208">
            <v>35521</v>
          </cell>
          <cell r="F1208">
            <v>36007</v>
          </cell>
          <cell r="G1208">
            <v>35612</v>
          </cell>
          <cell r="I1208">
            <v>37095</v>
          </cell>
          <cell r="J1208">
            <v>704297</v>
          </cell>
          <cell r="K1208">
            <v>704297</v>
          </cell>
          <cell r="L1208">
            <v>704297</v>
          </cell>
          <cell r="M1208">
            <v>0</v>
          </cell>
          <cell r="N1208">
            <v>704297</v>
          </cell>
          <cell r="O1208">
            <v>200506</v>
          </cell>
          <cell r="P1208">
            <v>704297</v>
          </cell>
          <cell r="Q1208" t="str">
            <v>60</v>
          </cell>
          <cell r="R1208" t="str">
            <v>Admin&amp;Other Administration</v>
          </cell>
          <cell r="S1208" t="str">
            <v>CENTRAL CAMPUS</v>
          </cell>
          <cell r="T1208" t="b">
            <v>0</v>
          </cell>
          <cell r="U1208" t="b">
            <v>1</v>
          </cell>
          <cell r="V1208" t="b">
            <v>0</v>
          </cell>
          <cell r="W1208" t="str">
            <v>Accounting And Contracts</v>
          </cell>
          <cell r="X1208">
            <v>122802</v>
          </cell>
          <cell r="Y1208">
            <v>581495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 t="str">
            <v>20</v>
          </cell>
          <cell r="AH1208" t="str">
            <v>PR</v>
          </cell>
          <cell r="AI1208" t="str">
            <v>FullyF</v>
          </cell>
          <cell r="AJ1208" t="str">
            <v>FF</v>
          </cell>
        </row>
        <row r="1209">
          <cell r="A1209" t="str">
            <v>0023520</v>
          </cell>
          <cell r="B1209" t="str">
            <v>P97042202</v>
          </cell>
          <cell r="C1209" t="str">
            <v>97042202</v>
          </cell>
          <cell r="D1209" t="str">
            <v>KBT CONTROL CTR &amp; COMMUNICATIONS (FAC. MOVE)</v>
          </cell>
          <cell r="E1209">
            <v>35521</v>
          </cell>
          <cell r="F1209">
            <v>36007</v>
          </cell>
          <cell r="G1209">
            <v>35643</v>
          </cell>
          <cell r="I1209">
            <v>36248</v>
          </cell>
          <cell r="J1209">
            <v>158612</v>
          </cell>
          <cell r="K1209">
            <v>158612</v>
          </cell>
          <cell r="L1209">
            <v>158612</v>
          </cell>
          <cell r="M1209">
            <v>0</v>
          </cell>
          <cell r="N1209">
            <v>158612</v>
          </cell>
          <cell r="O1209">
            <v>200506</v>
          </cell>
          <cell r="P1209">
            <v>158612</v>
          </cell>
          <cell r="Q1209" t="str">
            <v>25</v>
          </cell>
          <cell r="R1209" t="str">
            <v>Biological and Physical Sciences</v>
          </cell>
          <cell r="S1209" t="str">
            <v>SCIENCE HILL</v>
          </cell>
          <cell r="T1209" t="b">
            <v>1</v>
          </cell>
          <cell r="U1209" t="b">
            <v>1</v>
          </cell>
          <cell r="V1209" t="b">
            <v>0</v>
          </cell>
          <cell r="W1209" t="str">
            <v>Accounting And Contracts</v>
          </cell>
          <cell r="X1209">
            <v>0</v>
          </cell>
          <cell r="Y1209">
            <v>158612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 t="str">
            <v>20</v>
          </cell>
          <cell r="AH1209" t="str">
            <v>PR</v>
          </cell>
          <cell r="AI1209" t="str">
            <v>FullyF</v>
          </cell>
          <cell r="AJ1209" t="str">
            <v>FF</v>
          </cell>
        </row>
        <row r="1210">
          <cell r="A1210" t="str">
            <v>0023521</v>
          </cell>
          <cell r="B1210" t="str">
            <v>C97040104</v>
          </cell>
          <cell r="C1210" t="str">
            <v>97040104</v>
          </cell>
          <cell r="D1210" t="str">
            <v>OFF-CAMPUS SHELVING FACILITY PURCHASE</v>
          </cell>
          <cell r="E1210">
            <v>35521</v>
          </cell>
          <cell r="F1210">
            <v>35734</v>
          </cell>
          <cell r="G1210">
            <v>35765</v>
          </cell>
          <cell r="I1210">
            <v>37761</v>
          </cell>
          <cell r="J1210">
            <v>462612</v>
          </cell>
          <cell r="K1210">
            <v>462612</v>
          </cell>
          <cell r="L1210">
            <v>462612</v>
          </cell>
          <cell r="M1210">
            <v>0</v>
          </cell>
          <cell r="N1210">
            <v>462612</v>
          </cell>
          <cell r="O1210">
            <v>200506</v>
          </cell>
          <cell r="P1210">
            <v>462612</v>
          </cell>
          <cell r="Q1210" t="str">
            <v>50</v>
          </cell>
          <cell r="R1210" t="str">
            <v>Libraries</v>
          </cell>
          <cell r="T1210" t="b">
            <v>0</v>
          </cell>
          <cell r="U1210" t="b">
            <v>1</v>
          </cell>
          <cell r="V1210" t="b">
            <v>0</v>
          </cell>
          <cell r="W1210" t="str">
            <v>Finance-General Administration</v>
          </cell>
          <cell r="X1210">
            <v>0</v>
          </cell>
          <cell r="Y1210">
            <v>462612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 t="str">
            <v>60</v>
          </cell>
          <cell r="AH1210" t="str">
            <v>AC</v>
          </cell>
          <cell r="AI1210" t="str">
            <v>FullyF</v>
          </cell>
          <cell r="AJ1210" t="str">
            <v>FF</v>
          </cell>
        </row>
        <row r="1211">
          <cell r="A1211" t="str">
            <v>0023522</v>
          </cell>
          <cell r="B1211" t="str">
            <v>P97070701</v>
          </cell>
          <cell r="C1211" t="str">
            <v>97070701</v>
          </cell>
          <cell r="D1211" t="str">
            <v>CROWN STREET 353 ACQUISITION</v>
          </cell>
          <cell r="E1211">
            <v>35521</v>
          </cell>
          <cell r="F1211">
            <v>36464</v>
          </cell>
          <cell r="G1211">
            <v>35582</v>
          </cell>
          <cell r="I1211">
            <v>37025</v>
          </cell>
          <cell r="J1211">
            <v>334905</v>
          </cell>
          <cell r="K1211">
            <v>334905</v>
          </cell>
          <cell r="L1211">
            <v>334905</v>
          </cell>
          <cell r="M1211">
            <v>0</v>
          </cell>
          <cell r="N1211">
            <v>334905</v>
          </cell>
          <cell r="O1211">
            <v>200506</v>
          </cell>
          <cell r="P1211">
            <v>334905</v>
          </cell>
          <cell r="Q1211" t="str">
            <v>63</v>
          </cell>
          <cell r="R1211" t="str">
            <v>Admin&amp;Other Acquisitions</v>
          </cell>
          <cell r="T1211" t="b">
            <v>0</v>
          </cell>
          <cell r="U1211" t="b">
            <v>1</v>
          </cell>
          <cell r="V1211" t="b">
            <v>0</v>
          </cell>
          <cell r="W1211" t="str">
            <v>Accounting And Contracts</v>
          </cell>
          <cell r="X1211">
            <v>0</v>
          </cell>
          <cell r="Y1211">
            <v>334905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 t="str">
            <v>60</v>
          </cell>
          <cell r="AH1211" t="str">
            <v>AC</v>
          </cell>
          <cell r="AI1211" t="str">
            <v>FullyF</v>
          </cell>
          <cell r="AJ1211" t="str">
            <v>FF</v>
          </cell>
        </row>
        <row r="1212">
          <cell r="A1212" t="str">
            <v>0023523</v>
          </cell>
          <cell r="B1212" t="str">
            <v>F97040102</v>
          </cell>
          <cell r="C1212" t="str">
            <v>97040102</v>
          </cell>
          <cell r="D1212" t="str">
            <v>MANSFIELD 279 GARAGE LIGHTING ENERGY RETROFIT</v>
          </cell>
          <cell r="E1212">
            <v>35521</v>
          </cell>
          <cell r="G1212">
            <v>36769</v>
          </cell>
          <cell r="I1212">
            <v>37278</v>
          </cell>
          <cell r="J1212">
            <v>1911</v>
          </cell>
          <cell r="K1212">
            <v>1911</v>
          </cell>
          <cell r="L1212">
            <v>1911</v>
          </cell>
          <cell r="M1212">
            <v>0</v>
          </cell>
          <cell r="N1212">
            <v>1911</v>
          </cell>
          <cell r="O1212">
            <v>200506</v>
          </cell>
          <cell r="P1212">
            <v>1911</v>
          </cell>
          <cell r="Q1212" t="str">
            <v>12</v>
          </cell>
          <cell r="R1212" t="str">
            <v>Administrative &amp; University-Wide</v>
          </cell>
          <cell r="S1212" t="str">
            <v>CV ENERGY CONSERVATION PROGRAMS</v>
          </cell>
          <cell r="T1212" t="b">
            <v>0</v>
          </cell>
          <cell r="U1212" t="b">
            <v>1</v>
          </cell>
          <cell r="V1212" t="b">
            <v>0</v>
          </cell>
          <cell r="W1212" t="str">
            <v>Accounting And Contracts</v>
          </cell>
          <cell r="X1212">
            <v>1662</v>
          </cell>
          <cell r="Y1212">
            <v>249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I1212" t="str">
            <v>Tomb</v>
          </cell>
          <cell r="AJ1212" t="str">
            <v>T</v>
          </cell>
        </row>
        <row r="1213">
          <cell r="A1213" t="str">
            <v>0023524</v>
          </cell>
          <cell r="B1213" t="str">
            <v>P97041101</v>
          </cell>
          <cell r="C1213" t="str">
            <v>97041101</v>
          </cell>
          <cell r="D1213" t="str">
            <v>KCL 2ND FL LABORATORY RENOVATIONS</v>
          </cell>
          <cell r="E1213">
            <v>35521</v>
          </cell>
          <cell r="F1213">
            <v>36433</v>
          </cell>
          <cell r="G1213">
            <v>36039</v>
          </cell>
          <cell r="I1213">
            <v>36290</v>
          </cell>
          <cell r="J1213">
            <v>678148</v>
          </cell>
          <cell r="K1213">
            <v>678148</v>
          </cell>
          <cell r="L1213">
            <v>678148</v>
          </cell>
          <cell r="M1213">
            <v>0</v>
          </cell>
          <cell r="N1213">
            <v>678148</v>
          </cell>
          <cell r="O1213">
            <v>200506</v>
          </cell>
          <cell r="P1213">
            <v>678148</v>
          </cell>
          <cell r="Q1213" t="str">
            <v>25</v>
          </cell>
          <cell r="R1213" t="str">
            <v>Biological and Physical Sciences</v>
          </cell>
          <cell r="S1213" t="str">
            <v>SCIENCE HILL</v>
          </cell>
          <cell r="T1213" t="b">
            <v>0</v>
          </cell>
          <cell r="U1213" t="b">
            <v>1</v>
          </cell>
          <cell r="V1213" t="b">
            <v>0</v>
          </cell>
          <cell r="W1213" t="str">
            <v>Accounting And Contracts</v>
          </cell>
          <cell r="X1213">
            <v>344036</v>
          </cell>
          <cell r="Y1213">
            <v>334112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 t="str">
            <v>20</v>
          </cell>
          <cell r="AH1213" t="str">
            <v>CM</v>
          </cell>
          <cell r="AI1213" t="str">
            <v>FullyF</v>
          </cell>
          <cell r="AJ1213" t="str">
            <v>FF</v>
          </cell>
        </row>
        <row r="1214">
          <cell r="A1214" t="str">
            <v>0023525</v>
          </cell>
          <cell r="D1214" t="str">
            <v>TELEPHONE ROADRUNNER SYSTEM</v>
          </cell>
          <cell r="F1214">
            <v>31958</v>
          </cell>
          <cell r="G1214">
            <v>30136</v>
          </cell>
          <cell r="J1214">
            <v>0</v>
          </cell>
          <cell r="K1214">
            <v>61166</v>
          </cell>
          <cell r="L1214">
            <v>61166</v>
          </cell>
          <cell r="M1214">
            <v>0</v>
          </cell>
          <cell r="N1214">
            <v>0</v>
          </cell>
          <cell r="O1214">
            <v>200506</v>
          </cell>
          <cell r="P1214">
            <v>61166</v>
          </cell>
          <cell r="Q1214" t="str">
            <v>0</v>
          </cell>
          <cell r="R1214" t="str">
            <v>UNASSIGNED</v>
          </cell>
          <cell r="T1214" t="b">
            <v>1</v>
          </cell>
          <cell r="U1214" t="b">
            <v>1</v>
          </cell>
          <cell r="V1214" t="b">
            <v>1</v>
          </cell>
          <cell r="W1214" t="str">
            <v>FIN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I1214" t="str">
            <v>Tomb</v>
          </cell>
          <cell r="AJ1214" t="str">
            <v>T</v>
          </cell>
        </row>
        <row r="1215">
          <cell r="A1215" t="str">
            <v>0023526</v>
          </cell>
          <cell r="B1215" t="str">
            <v>P97031405</v>
          </cell>
          <cell r="C1215" t="str">
            <v>97031405</v>
          </cell>
          <cell r="D1215" t="str">
            <v>SLOANE PHYSICS LAB BASEMENT RENOVATION</v>
          </cell>
          <cell r="E1215">
            <v>35521</v>
          </cell>
          <cell r="G1215">
            <v>36068</v>
          </cell>
          <cell r="I1215">
            <v>36290</v>
          </cell>
          <cell r="J1215">
            <v>257787</v>
          </cell>
          <cell r="K1215">
            <v>257786.72</v>
          </cell>
          <cell r="L1215">
            <v>257786.72</v>
          </cell>
          <cell r="M1215">
            <v>257786.94</v>
          </cell>
          <cell r="N1215">
            <v>0</v>
          </cell>
          <cell r="O1215">
            <v>200506</v>
          </cell>
          <cell r="P1215">
            <v>257786.72</v>
          </cell>
          <cell r="Q1215" t="str">
            <v>25</v>
          </cell>
          <cell r="R1215" t="str">
            <v>Biological and Physical Sciences</v>
          </cell>
          <cell r="S1215" t="str">
            <v>SCIENCE HILL</v>
          </cell>
          <cell r="T1215" t="b">
            <v>1</v>
          </cell>
          <cell r="U1215" t="b">
            <v>1</v>
          </cell>
          <cell r="V1215" t="b">
            <v>0</v>
          </cell>
          <cell r="W1215" t="str">
            <v>Accounting And Contracts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I1215" t="str">
            <v>Tomb</v>
          </cell>
          <cell r="AJ1215" t="str">
            <v>T</v>
          </cell>
        </row>
        <row r="1216">
          <cell r="A1216" t="str">
            <v>0023528</v>
          </cell>
          <cell r="B1216" t="str">
            <v>P97041102</v>
          </cell>
          <cell r="C1216" t="str">
            <v>97041102</v>
          </cell>
          <cell r="D1216" t="str">
            <v>STILES MASTER'S HOUSE ROOF REPLACEMENT</v>
          </cell>
          <cell r="E1216">
            <v>35521</v>
          </cell>
          <cell r="F1216">
            <v>36068</v>
          </cell>
          <cell r="G1216">
            <v>35796</v>
          </cell>
          <cell r="I1216">
            <v>36290</v>
          </cell>
          <cell r="J1216">
            <v>137018</v>
          </cell>
          <cell r="K1216">
            <v>137018</v>
          </cell>
          <cell r="L1216">
            <v>137018</v>
          </cell>
          <cell r="M1216">
            <v>0</v>
          </cell>
          <cell r="N1216">
            <v>137018</v>
          </cell>
          <cell r="O1216">
            <v>200506</v>
          </cell>
          <cell r="P1216">
            <v>137018</v>
          </cell>
          <cell r="Q1216" t="str">
            <v>71</v>
          </cell>
          <cell r="R1216" t="str">
            <v>Residential - Undergraduate</v>
          </cell>
          <cell r="S1216" t="str">
            <v>RESIDENTIAL FACILITIES</v>
          </cell>
          <cell r="T1216" t="b">
            <v>0</v>
          </cell>
          <cell r="U1216" t="b">
            <v>1</v>
          </cell>
          <cell r="V1216" t="b">
            <v>0</v>
          </cell>
          <cell r="W1216" t="str">
            <v>Accounting And Contracts</v>
          </cell>
          <cell r="X1216">
            <v>119741</v>
          </cell>
          <cell r="Y1216">
            <v>17277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 t="str">
            <v>30</v>
          </cell>
          <cell r="AH1216" t="str">
            <v>CM</v>
          </cell>
          <cell r="AI1216" t="str">
            <v>FullyF</v>
          </cell>
          <cell r="AJ1216" t="str">
            <v>FF</v>
          </cell>
        </row>
        <row r="1217">
          <cell r="A1217" t="str">
            <v>0023529</v>
          </cell>
          <cell r="B1217" t="str">
            <v>P97040301</v>
          </cell>
          <cell r="C1217" t="str">
            <v>97040301</v>
          </cell>
          <cell r="D1217" t="str">
            <v>PLANNING STUDY - COMPREHENSIVE YALE - PHASE 2</v>
          </cell>
          <cell r="E1217">
            <v>35521</v>
          </cell>
          <cell r="H1217">
            <v>38168</v>
          </cell>
          <cell r="I1217">
            <v>35100</v>
          </cell>
          <cell r="J1217">
            <v>1950000</v>
          </cell>
          <cell r="K1217">
            <v>1773660.79</v>
          </cell>
          <cell r="L1217">
            <v>1792216.01</v>
          </cell>
          <cell r="M1217">
            <v>1792216</v>
          </cell>
          <cell r="N1217">
            <v>0</v>
          </cell>
          <cell r="O1217">
            <v>200506</v>
          </cell>
          <cell r="P1217">
            <v>1792216.01</v>
          </cell>
          <cell r="Q1217" t="str">
            <v>60</v>
          </cell>
          <cell r="R1217" t="str">
            <v>Admin&amp;Other Administration</v>
          </cell>
          <cell r="S1217" t="str">
            <v>CENTRAL CAMPUS</v>
          </cell>
          <cell r="T1217" t="b">
            <v>0</v>
          </cell>
          <cell r="U1217" t="b">
            <v>0</v>
          </cell>
          <cell r="V1217" t="b">
            <v>0</v>
          </cell>
          <cell r="W1217" t="str">
            <v>Accounting And Contracts</v>
          </cell>
          <cell r="X1217">
            <v>0</v>
          </cell>
          <cell r="Y1217">
            <v>0</v>
          </cell>
          <cell r="Z1217">
            <v>674354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 t="str">
            <v>50</v>
          </cell>
          <cell r="AH1217" t="str">
            <v>OS</v>
          </cell>
          <cell r="AI1217" t="str">
            <v>Study</v>
          </cell>
          <cell r="AJ1217" t="str">
            <v>I</v>
          </cell>
        </row>
        <row r="1218">
          <cell r="A1218" t="str">
            <v>0023530</v>
          </cell>
          <cell r="B1218" t="str">
            <v>C97040105</v>
          </cell>
          <cell r="C1218" t="str">
            <v>97040105</v>
          </cell>
          <cell r="D1218" t="str">
            <v>YAD PC ORTHOPAEDICS ORDER #198</v>
          </cell>
          <cell r="E1218">
            <v>35521</v>
          </cell>
          <cell r="F1218">
            <v>35734</v>
          </cell>
          <cell r="G1218">
            <v>35582</v>
          </cell>
          <cell r="I1218">
            <v>35769</v>
          </cell>
          <cell r="J1218">
            <v>3939</v>
          </cell>
          <cell r="K1218">
            <v>3939</v>
          </cell>
          <cell r="L1218">
            <v>3939</v>
          </cell>
          <cell r="M1218">
            <v>0</v>
          </cell>
          <cell r="N1218">
            <v>3939</v>
          </cell>
          <cell r="O1218">
            <v>200506</v>
          </cell>
          <cell r="P1218">
            <v>3939</v>
          </cell>
          <cell r="Q1218" t="str">
            <v>08</v>
          </cell>
          <cell r="R1218" t="str">
            <v>Medicine</v>
          </cell>
          <cell r="T1218" t="b">
            <v>1</v>
          </cell>
          <cell r="U1218" t="b">
            <v>1</v>
          </cell>
          <cell r="V1218" t="b">
            <v>0</v>
          </cell>
          <cell r="W1218" t="str">
            <v>Finance-General Administration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I1218" t="str">
            <v>Tomb</v>
          </cell>
          <cell r="AJ1218" t="str">
            <v>T</v>
          </cell>
        </row>
        <row r="1219">
          <cell r="A1219" t="str">
            <v>0023531</v>
          </cell>
          <cell r="B1219" t="str">
            <v>C97040106</v>
          </cell>
          <cell r="C1219" t="str">
            <v>97040106</v>
          </cell>
          <cell r="D1219" t="str">
            <v>YAD PC ORTHOPAEDICS ORDER #197</v>
          </cell>
          <cell r="E1219">
            <v>35521</v>
          </cell>
          <cell r="F1219">
            <v>35734</v>
          </cell>
          <cell r="G1219">
            <v>35582</v>
          </cell>
          <cell r="I1219">
            <v>35769</v>
          </cell>
          <cell r="J1219">
            <v>3939</v>
          </cell>
          <cell r="K1219">
            <v>3939</v>
          </cell>
          <cell r="L1219">
            <v>3939</v>
          </cell>
          <cell r="M1219">
            <v>0</v>
          </cell>
          <cell r="N1219">
            <v>3939</v>
          </cell>
          <cell r="O1219">
            <v>200506</v>
          </cell>
          <cell r="P1219">
            <v>3939</v>
          </cell>
          <cell r="Q1219" t="str">
            <v>08</v>
          </cell>
          <cell r="R1219" t="str">
            <v>Medicine</v>
          </cell>
          <cell r="T1219" t="b">
            <v>1</v>
          </cell>
          <cell r="U1219" t="b">
            <v>1</v>
          </cell>
          <cell r="V1219" t="b">
            <v>0</v>
          </cell>
          <cell r="W1219" t="str">
            <v>Finance-General Administration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I1219" t="str">
            <v>Tomb</v>
          </cell>
          <cell r="AJ1219" t="str">
            <v>T</v>
          </cell>
        </row>
        <row r="1220">
          <cell r="A1220" t="str">
            <v>0023532</v>
          </cell>
          <cell r="B1220" t="str">
            <v>C97040107</v>
          </cell>
          <cell r="C1220" t="str">
            <v>97040107</v>
          </cell>
          <cell r="D1220" t="str">
            <v>YAD PC ORTHOPAEDICS ORDER #196</v>
          </cell>
          <cell r="E1220">
            <v>35521</v>
          </cell>
          <cell r="F1220">
            <v>35734</v>
          </cell>
          <cell r="G1220">
            <v>35582</v>
          </cell>
          <cell r="I1220">
            <v>35769</v>
          </cell>
          <cell r="J1220">
            <v>3939</v>
          </cell>
          <cell r="K1220">
            <v>3939</v>
          </cell>
          <cell r="L1220">
            <v>3939</v>
          </cell>
          <cell r="M1220">
            <v>0</v>
          </cell>
          <cell r="N1220">
            <v>3939</v>
          </cell>
          <cell r="O1220">
            <v>200506</v>
          </cell>
          <cell r="P1220">
            <v>3939</v>
          </cell>
          <cell r="Q1220" t="str">
            <v>08</v>
          </cell>
          <cell r="R1220" t="str">
            <v>Medicine</v>
          </cell>
          <cell r="T1220" t="b">
            <v>1</v>
          </cell>
          <cell r="U1220" t="b">
            <v>1</v>
          </cell>
          <cell r="V1220" t="b">
            <v>0</v>
          </cell>
          <cell r="W1220" t="str">
            <v>Finance-General Administration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I1220" t="str">
            <v>Tomb</v>
          </cell>
          <cell r="AJ1220" t="str">
            <v>T</v>
          </cell>
        </row>
        <row r="1221">
          <cell r="A1221" t="str">
            <v>0023533</v>
          </cell>
          <cell r="B1221" t="str">
            <v>C97040108</v>
          </cell>
          <cell r="C1221" t="str">
            <v>97040108</v>
          </cell>
          <cell r="D1221" t="str">
            <v>YAD PC BAC ORDER #201</v>
          </cell>
          <cell r="E1221">
            <v>35521</v>
          </cell>
          <cell r="F1221">
            <v>35734</v>
          </cell>
          <cell r="G1221">
            <v>35582</v>
          </cell>
          <cell r="I1221">
            <v>35769</v>
          </cell>
          <cell r="J1221">
            <v>4021</v>
          </cell>
          <cell r="K1221">
            <v>4021</v>
          </cell>
          <cell r="L1221">
            <v>4021</v>
          </cell>
          <cell r="M1221">
            <v>0</v>
          </cell>
          <cell r="N1221">
            <v>4021</v>
          </cell>
          <cell r="O1221">
            <v>200506</v>
          </cell>
          <cell r="P1221">
            <v>4021</v>
          </cell>
          <cell r="Q1221" t="str">
            <v>12</v>
          </cell>
          <cell r="R1221" t="str">
            <v>Administrative &amp; University-Wide</v>
          </cell>
          <cell r="T1221" t="b">
            <v>1</v>
          </cell>
          <cell r="U1221" t="b">
            <v>1</v>
          </cell>
          <cell r="V1221" t="b">
            <v>0</v>
          </cell>
          <cell r="W1221" t="str">
            <v>Finance-General Administration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I1221" t="str">
            <v>Tomb</v>
          </cell>
          <cell r="AJ1221" t="str">
            <v>T</v>
          </cell>
        </row>
        <row r="1222">
          <cell r="A1222" t="str">
            <v>0023534</v>
          </cell>
          <cell r="B1222" t="str">
            <v>C97040109</v>
          </cell>
          <cell r="C1222" t="str">
            <v>97040109</v>
          </cell>
          <cell r="D1222" t="str">
            <v>YAD PC ASSISTANT TREASURER ORDER #206</v>
          </cell>
          <cell r="E1222">
            <v>35521</v>
          </cell>
          <cell r="F1222">
            <v>35734</v>
          </cell>
          <cell r="G1222">
            <v>35582</v>
          </cell>
          <cell r="I1222">
            <v>35769</v>
          </cell>
          <cell r="J1222">
            <v>2943</v>
          </cell>
          <cell r="K1222">
            <v>2943</v>
          </cell>
          <cell r="L1222">
            <v>2943</v>
          </cell>
          <cell r="M1222">
            <v>0</v>
          </cell>
          <cell r="N1222">
            <v>2943</v>
          </cell>
          <cell r="O1222">
            <v>200506</v>
          </cell>
          <cell r="P1222">
            <v>2943</v>
          </cell>
          <cell r="Q1222" t="str">
            <v>12</v>
          </cell>
          <cell r="R1222" t="str">
            <v>Administrative &amp; University-Wide</v>
          </cell>
          <cell r="T1222" t="b">
            <v>1</v>
          </cell>
          <cell r="U1222" t="b">
            <v>1</v>
          </cell>
          <cell r="V1222" t="b">
            <v>0</v>
          </cell>
          <cell r="W1222" t="str">
            <v>Finance-General Administration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I1222" t="str">
            <v>Tomb</v>
          </cell>
          <cell r="AJ1222" t="str">
            <v>T</v>
          </cell>
        </row>
        <row r="1223">
          <cell r="A1223" t="str">
            <v>0023535</v>
          </cell>
          <cell r="B1223" t="str">
            <v>P97050101</v>
          </cell>
          <cell r="C1223" t="str">
            <v>97050101</v>
          </cell>
          <cell r="D1223" t="str">
            <v>RTH RENOVATION PHASE I</v>
          </cell>
          <cell r="E1223">
            <v>35551</v>
          </cell>
          <cell r="G1223">
            <v>36038</v>
          </cell>
          <cell r="I1223">
            <v>37592</v>
          </cell>
          <cell r="J1223">
            <v>759577</v>
          </cell>
          <cell r="K1223">
            <v>759576.83</v>
          </cell>
          <cell r="L1223">
            <v>759576.83</v>
          </cell>
          <cell r="M1223">
            <v>637563.26</v>
          </cell>
          <cell r="N1223">
            <v>122014</v>
          </cell>
          <cell r="O1223">
            <v>200506</v>
          </cell>
          <cell r="P1223">
            <v>759576.83</v>
          </cell>
          <cell r="Q1223" t="str">
            <v>54</v>
          </cell>
          <cell r="R1223" t="str">
            <v>Athletics</v>
          </cell>
          <cell r="S1223" t="str">
            <v>ATHLETIC FACILITIES</v>
          </cell>
          <cell r="T1223" t="b">
            <v>0</v>
          </cell>
          <cell r="U1223" t="b">
            <v>1</v>
          </cell>
          <cell r="V1223" t="b">
            <v>0</v>
          </cell>
          <cell r="W1223" t="str">
            <v>Accounting And Contracts</v>
          </cell>
          <cell r="X1223">
            <v>0</v>
          </cell>
          <cell r="Y1223">
            <v>0</v>
          </cell>
          <cell r="Z1223">
            <v>551265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I1223" t="str">
            <v>Tomb</v>
          </cell>
          <cell r="AJ1223" t="str">
            <v>T</v>
          </cell>
        </row>
        <row r="1224">
          <cell r="A1224" t="str">
            <v>0023537</v>
          </cell>
          <cell r="B1224" t="str">
            <v>C97050101</v>
          </cell>
          <cell r="C1224" t="str">
            <v>97050101</v>
          </cell>
          <cell r="D1224" t="str">
            <v>YAD PC ORTHOPAEDICS ORDER #214</v>
          </cell>
          <cell r="E1224">
            <v>35551</v>
          </cell>
          <cell r="F1224">
            <v>35795</v>
          </cell>
          <cell r="G1224">
            <v>35582</v>
          </cell>
          <cell r="I1224">
            <v>35769</v>
          </cell>
          <cell r="J1224">
            <v>3940</v>
          </cell>
          <cell r="K1224">
            <v>3940</v>
          </cell>
          <cell r="L1224">
            <v>3940</v>
          </cell>
          <cell r="M1224">
            <v>0</v>
          </cell>
          <cell r="N1224">
            <v>3940</v>
          </cell>
          <cell r="O1224">
            <v>200506</v>
          </cell>
          <cell r="P1224">
            <v>3940</v>
          </cell>
          <cell r="Q1224" t="str">
            <v>08</v>
          </cell>
          <cell r="R1224" t="str">
            <v>Medicine</v>
          </cell>
          <cell r="T1224" t="b">
            <v>1</v>
          </cell>
          <cell r="U1224" t="b">
            <v>1</v>
          </cell>
          <cell r="V1224" t="b">
            <v>0</v>
          </cell>
          <cell r="W1224" t="str">
            <v>Finance-General Administration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I1224" t="str">
            <v>Tomb</v>
          </cell>
          <cell r="AJ1224" t="str">
            <v>T</v>
          </cell>
        </row>
        <row r="1225">
          <cell r="A1225" t="str">
            <v>0023539</v>
          </cell>
          <cell r="B1225" t="str">
            <v>P97051301</v>
          </cell>
          <cell r="C1225" t="str">
            <v>97051301</v>
          </cell>
          <cell r="D1225" t="str">
            <v>BML FIRE PROTECTION UPGRADE</v>
          </cell>
          <cell r="E1225">
            <v>35551</v>
          </cell>
          <cell r="G1225">
            <v>36250</v>
          </cell>
          <cell r="I1225">
            <v>36969</v>
          </cell>
          <cell r="J1225">
            <v>143894</v>
          </cell>
          <cell r="K1225">
            <v>143894.01999999999</v>
          </cell>
          <cell r="L1225">
            <v>143894.01999999999</v>
          </cell>
          <cell r="M1225">
            <v>0</v>
          </cell>
          <cell r="N1225">
            <v>143894</v>
          </cell>
          <cell r="O1225">
            <v>200506</v>
          </cell>
          <cell r="P1225">
            <v>143894.01999999999</v>
          </cell>
          <cell r="Q1225" t="str">
            <v>80</v>
          </cell>
          <cell r="R1225" t="str">
            <v>Medicine</v>
          </cell>
          <cell r="S1225" t="str">
            <v>MEDICAL CAMPUS</v>
          </cell>
          <cell r="T1225" t="b">
            <v>0</v>
          </cell>
          <cell r="U1225" t="b">
            <v>1</v>
          </cell>
          <cell r="V1225" t="b">
            <v>0</v>
          </cell>
          <cell r="W1225" t="str">
            <v>Asset Management</v>
          </cell>
          <cell r="X1225">
            <v>133894</v>
          </cell>
          <cell r="Y1225">
            <v>10000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 t="str">
            <v>30</v>
          </cell>
          <cell r="AH1225" t="str">
            <v>CM</v>
          </cell>
          <cell r="AI1225" t="str">
            <v>FullyF</v>
          </cell>
          <cell r="AJ1225" t="str">
            <v>FF</v>
          </cell>
        </row>
        <row r="1226">
          <cell r="A1226" t="str">
            <v>0023540</v>
          </cell>
          <cell r="B1226" t="str">
            <v>P97051302</v>
          </cell>
          <cell r="C1226" t="str">
            <v>97051302</v>
          </cell>
          <cell r="D1226" t="str">
            <v>LEPH 6TH FL INSECTORY-SCHOOL OF PUBLIC HEALTH</v>
          </cell>
          <cell r="E1226">
            <v>35551</v>
          </cell>
          <cell r="G1226">
            <v>36341</v>
          </cell>
          <cell r="I1226">
            <v>37935</v>
          </cell>
          <cell r="J1226">
            <v>704468</v>
          </cell>
          <cell r="K1226">
            <v>704468.49</v>
          </cell>
          <cell r="L1226">
            <v>704468.49</v>
          </cell>
          <cell r="M1226">
            <v>0</v>
          </cell>
          <cell r="N1226">
            <v>704468</v>
          </cell>
          <cell r="O1226">
            <v>200506</v>
          </cell>
          <cell r="P1226">
            <v>704468.49</v>
          </cell>
          <cell r="Q1226" t="str">
            <v>80</v>
          </cell>
          <cell r="R1226" t="str">
            <v>Medicine</v>
          </cell>
          <cell r="S1226" t="str">
            <v>MEDICAL CAMPUS</v>
          </cell>
          <cell r="T1226" t="b">
            <v>0</v>
          </cell>
          <cell r="U1226" t="b">
            <v>1</v>
          </cell>
          <cell r="V1226" t="b">
            <v>0</v>
          </cell>
          <cell r="W1226" t="str">
            <v>Asset Management</v>
          </cell>
          <cell r="X1226">
            <v>689563</v>
          </cell>
          <cell r="Y1226">
            <v>14905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 t="str">
            <v>20</v>
          </cell>
          <cell r="AH1226" t="str">
            <v>PR</v>
          </cell>
          <cell r="AI1226" t="str">
            <v>FullyF</v>
          </cell>
          <cell r="AJ1226" t="str">
            <v>FF</v>
          </cell>
        </row>
        <row r="1227">
          <cell r="A1227" t="str">
            <v>0023541</v>
          </cell>
          <cell r="B1227" t="str">
            <v>P97051303</v>
          </cell>
          <cell r="C1227" t="str">
            <v>97051303</v>
          </cell>
          <cell r="D1227" t="str">
            <v>LH LAB RENOS 204-210-216-218 PATHOLOGY</v>
          </cell>
          <cell r="E1227">
            <v>35551</v>
          </cell>
          <cell r="G1227">
            <v>36008</v>
          </cell>
          <cell r="I1227">
            <v>36969</v>
          </cell>
          <cell r="J1227">
            <v>688357</v>
          </cell>
          <cell r="K1227">
            <v>688357</v>
          </cell>
          <cell r="L1227">
            <v>688357</v>
          </cell>
          <cell r="M1227">
            <v>422157.75</v>
          </cell>
          <cell r="N1227">
            <v>266199</v>
          </cell>
          <cell r="O1227">
            <v>200506</v>
          </cell>
          <cell r="P1227">
            <v>688357</v>
          </cell>
          <cell r="Q1227" t="str">
            <v>80</v>
          </cell>
          <cell r="R1227" t="str">
            <v>Medicine</v>
          </cell>
          <cell r="S1227" t="str">
            <v>MEDICAL CAMPUS</v>
          </cell>
          <cell r="T1227" t="b">
            <v>0</v>
          </cell>
          <cell r="U1227" t="b">
            <v>1</v>
          </cell>
          <cell r="V1227" t="b">
            <v>0</v>
          </cell>
          <cell r="W1227" t="str">
            <v>Asset Management</v>
          </cell>
          <cell r="X1227">
            <v>266199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 t="str">
            <v>30</v>
          </cell>
          <cell r="AH1227" t="str">
            <v>CM</v>
          </cell>
          <cell r="AI1227" t="str">
            <v>FullyF</v>
          </cell>
          <cell r="AJ1227" t="str">
            <v>FF</v>
          </cell>
        </row>
        <row r="1228">
          <cell r="A1228" t="str">
            <v>0023542</v>
          </cell>
          <cell r="B1228" t="str">
            <v>P97051305</v>
          </cell>
          <cell r="C1228" t="str">
            <v>97051305</v>
          </cell>
          <cell r="D1228" t="str">
            <v>SHM I WING, HVAC RENOVATION</v>
          </cell>
          <cell r="E1228">
            <v>35551</v>
          </cell>
          <cell r="G1228">
            <v>36250</v>
          </cell>
          <cell r="I1228">
            <v>36969</v>
          </cell>
          <cell r="J1228">
            <v>873671</v>
          </cell>
          <cell r="K1228">
            <v>873671.23</v>
          </cell>
          <cell r="L1228">
            <v>873671.23</v>
          </cell>
          <cell r="M1228">
            <v>0</v>
          </cell>
          <cell r="N1228">
            <v>873671</v>
          </cell>
          <cell r="O1228">
            <v>200506</v>
          </cell>
          <cell r="P1228">
            <v>873671.23</v>
          </cell>
          <cell r="Q1228" t="str">
            <v>80</v>
          </cell>
          <cell r="R1228" t="str">
            <v>Medicine</v>
          </cell>
          <cell r="S1228" t="str">
            <v>MEDICAL CAMPUS</v>
          </cell>
          <cell r="T1228" t="b">
            <v>0</v>
          </cell>
          <cell r="U1228" t="b">
            <v>1</v>
          </cell>
          <cell r="V1228" t="b">
            <v>0</v>
          </cell>
          <cell r="W1228" t="str">
            <v>Asset Management</v>
          </cell>
          <cell r="X1228">
            <v>873671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 t="str">
            <v>30</v>
          </cell>
          <cell r="AH1228" t="str">
            <v>CM</v>
          </cell>
          <cell r="AI1228" t="str">
            <v>FullyF</v>
          </cell>
          <cell r="AJ1228" t="str">
            <v>FF</v>
          </cell>
        </row>
        <row r="1229">
          <cell r="A1229" t="str">
            <v>0023543</v>
          </cell>
          <cell r="B1229" t="str">
            <v>P97051306</v>
          </cell>
          <cell r="C1229" t="str">
            <v>97051306</v>
          </cell>
          <cell r="D1229" t="str">
            <v>YSM EMERGENCY GENERATOR INTERFACE</v>
          </cell>
          <cell r="E1229">
            <v>35551</v>
          </cell>
          <cell r="F1229">
            <v>35976</v>
          </cell>
          <cell r="G1229">
            <v>35612</v>
          </cell>
          <cell r="I1229">
            <v>37596</v>
          </cell>
          <cell r="J1229">
            <v>258613</v>
          </cell>
          <cell r="K1229">
            <v>258612</v>
          </cell>
          <cell r="L1229">
            <v>258612</v>
          </cell>
          <cell r="M1229">
            <v>0</v>
          </cell>
          <cell r="N1229">
            <v>258613</v>
          </cell>
          <cell r="O1229">
            <v>200506</v>
          </cell>
          <cell r="P1229">
            <v>258612</v>
          </cell>
          <cell r="Q1229" t="str">
            <v>80</v>
          </cell>
          <cell r="R1229" t="str">
            <v>Medicine</v>
          </cell>
          <cell r="S1229" t="str">
            <v>MEDICAL CAMPUS</v>
          </cell>
          <cell r="T1229" t="b">
            <v>0</v>
          </cell>
          <cell r="U1229" t="b">
            <v>1</v>
          </cell>
          <cell r="V1229" t="b">
            <v>0</v>
          </cell>
          <cell r="W1229" t="str">
            <v>Asset Management</v>
          </cell>
          <cell r="X1229">
            <v>7748</v>
          </cell>
          <cell r="Y1229">
            <v>250865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 t="str">
            <v>30</v>
          </cell>
          <cell r="AH1229" t="str">
            <v>CM</v>
          </cell>
          <cell r="AI1229" t="str">
            <v>FullyF</v>
          </cell>
          <cell r="AJ1229" t="str">
            <v>FF</v>
          </cell>
        </row>
        <row r="1230">
          <cell r="A1230" t="str">
            <v>0023544</v>
          </cell>
          <cell r="B1230" t="str">
            <v>P97051304</v>
          </cell>
          <cell r="C1230" t="str">
            <v>97051304</v>
          </cell>
          <cell r="D1230" t="str">
            <v>YALE-NEW HAVEN MED CTR EXTERIOR SIGN PROGRAM</v>
          </cell>
          <cell r="E1230">
            <v>35551</v>
          </cell>
          <cell r="G1230">
            <v>37437</v>
          </cell>
          <cell r="H1230">
            <v>37346</v>
          </cell>
          <cell r="I1230">
            <v>35569</v>
          </cell>
          <cell r="J1230">
            <v>180000</v>
          </cell>
          <cell r="K1230">
            <v>165299.59</v>
          </cell>
          <cell r="L1230">
            <v>165299.59</v>
          </cell>
          <cell r="M1230">
            <v>168174.16</v>
          </cell>
          <cell r="N1230">
            <v>0</v>
          </cell>
          <cell r="O1230">
            <v>200506</v>
          </cell>
          <cell r="P1230">
            <v>165299.59</v>
          </cell>
          <cell r="Q1230" t="str">
            <v>80</v>
          </cell>
          <cell r="R1230" t="str">
            <v>Medicine</v>
          </cell>
          <cell r="S1230" t="str">
            <v>MEDICAL CAMPUS</v>
          </cell>
          <cell r="T1230" t="b">
            <v>0</v>
          </cell>
          <cell r="U1230" t="b">
            <v>0</v>
          </cell>
          <cell r="V1230" t="b">
            <v>0</v>
          </cell>
          <cell r="W1230" t="str">
            <v>Asset Management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 t="str">
            <v>30</v>
          </cell>
          <cell r="AH1230" t="str">
            <v>CM</v>
          </cell>
          <cell r="AI1230" t="str">
            <v>Const</v>
          </cell>
          <cell r="AJ1230" t="str">
            <v>I</v>
          </cell>
        </row>
        <row r="1231">
          <cell r="A1231" t="str">
            <v>0023545</v>
          </cell>
          <cell r="B1231" t="str">
            <v>C97050102</v>
          </cell>
          <cell r="C1231" t="str">
            <v>97050102</v>
          </cell>
          <cell r="D1231" t="str">
            <v>ITS NETWORK FY97</v>
          </cell>
          <cell r="E1231">
            <v>35551</v>
          </cell>
          <cell r="G1231">
            <v>35795</v>
          </cell>
          <cell r="I1231">
            <v>35769</v>
          </cell>
          <cell r="J1231">
            <v>900000</v>
          </cell>
          <cell r="K1231">
            <v>900000</v>
          </cell>
          <cell r="L1231">
            <v>900000</v>
          </cell>
          <cell r="M1231">
            <v>0</v>
          </cell>
          <cell r="N1231">
            <v>900000</v>
          </cell>
          <cell r="O1231">
            <v>200506</v>
          </cell>
          <cell r="P1231">
            <v>900000</v>
          </cell>
          <cell r="Q1231" t="str">
            <v>12</v>
          </cell>
          <cell r="R1231" t="str">
            <v>Administrative &amp; University-Wide</v>
          </cell>
          <cell r="T1231" t="b">
            <v>0</v>
          </cell>
          <cell r="U1231" t="b">
            <v>1</v>
          </cell>
          <cell r="V1231" t="b">
            <v>0</v>
          </cell>
          <cell r="W1231" t="str">
            <v>Finance-General Administration</v>
          </cell>
          <cell r="X1231">
            <v>0</v>
          </cell>
          <cell r="Y1231">
            <v>900000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I1231" t="str">
            <v>Tomb</v>
          </cell>
          <cell r="AJ1231" t="str">
            <v>T</v>
          </cell>
        </row>
        <row r="1232">
          <cell r="A1232" t="str">
            <v>0023547</v>
          </cell>
          <cell r="B1232" t="str">
            <v>C97060101</v>
          </cell>
          <cell r="C1232" t="str">
            <v>97060101</v>
          </cell>
          <cell r="D1232" t="str">
            <v>YAD PC ADMINISTRATIVE SYSTEMS ORDER #222</v>
          </cell>
          <cell r="E1232">
            <v>35582</v>
          </cell>
          <cell r="F1232">
            <v>35795</v>
          </cell>
          <cell r="G1232">
            <v>35582</v>
          </cell>
          <cell r="I1232">
            <v>35769</v>
          </cell>
          <cell r="J1232">
            <v>7946</v>
          </cell>
          <cell r="K1232">
            <v>7946</v>
          </cell>
          <cell r="L1232">
            <v>7946</v>
          </cell>
          <cell r="M1232">
            <v>0</v>
          </cell>
          <cell r="N1232">
            <v>7946</v>
          </cell>
          <cell r="O1232">
            <v>200506</v>
          </cell>
          <cell r="P1232">
            <v>7946</v>
          </cell>
          <cell r="Q1232" t="str">
            <v>12</v>
          </cell>
          <cell r="R1232" t="str">
            <v>Administrative &amp; University-Wide</v>
          </cell>
          <cell r="T1232" t="b">
            <v>1</v>
          </cell>
          <cell r="U1232" t="b">
            <v>1</v>
          </cell>
          <cell r="V1232" t="b">
            <v>0</v>
          </cell>
          <cell r="W1232" t="str">
            <v>Finance-General Administration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I1232" t="str">
            <v>Tomb</v>
          </cell>
          <cell r="AJ1232" t="str">
            <v>T</v>
          </cell>
        </row>
        <row r="1233">
          <cell r="A1233" t="str">
            <v>0023548</v>
          </cell>
          <cell r="B1233" t="str">
            <v>C97060102</v>
          </cell>
          <cell r="C1233" t="str">
            <v>97060102</v>
          </cell>
          <cell r="D1233" t="str">
            <v>YAD PC ADMINISTRATIVE SERVICES ORDER #223</v>
          </cell>
          <cell r="E1233">
            <v>35582</v>
          </cell>
          <cell r="F1233">
            <v>35795</v>
          </cell>
          <cell r="G1233">
            <v>35582</v>
          </cell>
          <cell r="I1233">
            <v>35769</v>
          </cell>
          <cell r="J1233">
            <v>11919</v>
          </cell>
          <cell r="K1233">
            <v>11919</v>
          </cell>
          <cell r="L1233">
            <v>11919</v>
          </cell>
          <cell r="M1233">
            <v>0</v>
          </cell>
          <cell r="N1233">
            <v>11919</v>
          </cell>
          <cell r="O1233">
            <v>200506</v>
          </cell>
          <cell r="P1233">
            <v>11919</v>
          </cell>
          <cell r="Q1233" t="str">
            <v>12</v>
          </cell>
          <cell r="R1233" t="str">
            <v>Administrative &amp; University-Wide</v>
          </cell>
          <cell r="T1233" t="b">
            <v>1</v>
          </cell>
          <cell r="U1233" t="b">
            <v>1</v>
          </cell>
          <cell r="V1233" t="b">
            <v>0</v>
          </cell>
          <cell r="W1233" t="str">
            <v>Finance-General Administration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I1233" t="str">
            <v>Tomb</v>
          </cell>
          <cell r="AJ1233" t="str">
            <v>T</v>
          </cell>
        </row>
        <row r="1234">
          <cell r="A1234" t="str">
            <v>0023549</v>
          </cell>
          <cell r="B1234" t="str">
            <v>P98032501</v>
          </cell>
          <cell r="C1234" t="str">
            <v>98032501</v>
          </cell>
          <cell r="D1234" t="str">
            <v>SHM C-WING HANDICAP ACCESSIBLE TOILET RENOS</v>
          </cell>
          <cell r="E1234">
            <v>35582</v>
          </cell>
          <cell r="G1234">
            <v>37072</v>
          </cell>
          <cell r="I1234">
            <v>37935</v>
          </cell>
          <cell r="J1234">
            <v>72692</v>
          </cell>
          <cell r="K1234">
            <v>72692.05</v>
          </cell>
          <cell r="L1234">
            <v>72692.05</v>
          </cell>
          <cell r="M1234">
            <v>0</v>
          </cell>
          <cell r="N1234">
            <v>72692</v>
          </cell>
          <cell r="O1234">
            <v>200506</v>
          </cell>
          <cell r="P1234">
            <v>72692.05</v>
          </cell>
          <cell r="Q1234" t="str">
            <v>80</v>
          </cell>
          <cell r="R1234" t="str">
            <v>Medicine</v>
          </cell>
          <cell r="S1234" t="str">
            <v>MEDICAL CAMPUS</v>
          </cell>
          <cell r="T1234" t="b">
            <v>0</v>
          </cell>
          <cell r="U1234" t="b">
            <v>1</v>
          </cell>
          <cell r="V1234" t="b">
            <v>0</v>
          </cell>
          <cell r="W1234" t="str">
            <v>Asset Management</v>
          </cell>
          <cell r="X1234">
            <v>70192</v>
          </cell>
          <cell r="Y1234">
            <v>2500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 t="str">
            <v>30</v>
          </cell>
          <cell r="AH1234" t="str">
            <v>CM</v>
          </cell>
          <cell r="AI1234" t="str">
            <v>FullyF</v>
          </cell>
          <cell r="AJ1234" t="str">
            <v>FF</v>
          </cell>
        </row>
        <row r="1235">
          <cell r="A1235" t="str">
            <v>0023550</v>
          </cell>
          <cell r="B1235" t="str">
            <v>P97051601</v>
          </cell>
          <cell r="C1235" t="str">
            <v>97051601</v>
          </cell>
          <cell r="D1235" t="str">
            <v>WHITNEY 175 RMS 136-144 RECONFIGURATION</v>
          </cell>
          <cell r="E1235">
            <v>35582</v>
          </cell>
          <cell r="G1235">
            <v>35915</v>
          </cell>
          <cell r="I1235">
            <v>37592</v>
          </cell>
          <cell r="J1235">
            <v>320000</v>
          </cell>
          <cell r="K1235">
            <v>320000.64000000001</v>
          </cell>
          <cell r="L1235">
            <v>320000.64000000001</v>
          </cell>
          <cell r="M1235">
            <v>312707.36</v>
          </cell>
          <cell r="N1235">
            <v>10316</v>
          </cell>
          <cell r="O1235">
            <v>200506</v>
          </cell>
          <cell r="P1235">
            <v>320000.64000000001</v>
          </cell>
          <cell r="Q1235" t="str">
            <v>60</v>
          </cell>
          <cell r="R1235" t="str">
            <v>Admin&amp;Other Administration</v>
          </cell>
          <cell r="S1235" t="str">
            <v>OTHER PROJECTS</v>
          </cell>
          <cell r="T1235" t="b">
            <v>0</v>
          </cell>
          <cell r="U1235" t="b">
            <v>0</v>
          </cell>
          <cell r="V1235" t="b">
            <v>0</v>
          </cell>
          <cell r="W1235" t="str">
            <v>Accounting And Contracts</v>
          </cell>
          <cell r="X1235">
            <v>10316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 t="str">
            <v>30</v>
          </cell>
          <cell r="AH1235" t="str">
            <v>CM</v>
          </cell>
          <cell r="AI1235" t="str">
            <v>Vclosed</v>
          </cell>
          <cell r="AJ1235" t="str">
            <v>VC</v>
          </cell>
        </row>
        <row r="1236">
          <cell r="A1236" t="str">
            <v>0023551</v>
          </cell>
          <cell r="B1236" t="str">
            <v>P97052102</v>
          </cell>
          <cell r="C1236" t="str">
            <v>97052102</v>
          </cell>
          <cell r="D1236" t="str">
            <v>HGS 1ST FLOOR OFFICE RELOCATIONS</v>
          </cell>
          <cell r="E1236">
            <v>35582</v>
          </cell>
          <cell r="G1236">
            <v>36981</v>
          </cell>
          <cell r="I1236">
            <v>37431</v>
          </cell>
          <cell r="J1236">
            <v>28591</v>
          </cell>
          <cell r="K1236">
            <v>28591</v>
          </cell>
          <cell r="L1236">
            <v>28591</v>
          </cell>
          <cell r="M1236">
            <v>28590.68</v>
          </cell>
          <cell r="N1236">
            <v>0</v>
          </cell>
          <cell r="O1236">
            <v>200506</v>
          </cell>
          <cell r="P1236">
            <v>28591</v>
          </cell>
          <cell r="Q1236" t="str">
            <v>70</v>
          </cell>
          <cell r="R1236" t="str">
            <v>Residential - Graduate</v>
          </cell>
          <cell r="T1236" t="b">
            <v>0</v>
          </cell>
          <cell r="U1236" t="b">
            <v>1</v>
          </cell>
          <cell r="V1236" t="b">
            <v>0</v>
          </cell>
          <cell r="W1236" t="str">
            <v>Accounting And Contracts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 t="str">
            <v>20</v>
          </cell>
          <cell r="AH1236" t="str">
            <v>PR</v>
          </cell>
          <cell r="AI1236" t="str">
            <v>FullyF</v>
          </cell>
          <cell r="AJ1236" t="str">
            <v>FF</v>
          </cell>
        </row>
        <row r="1237">
          <cell r="A1237" t="str">
            <v>0023552</v>
          </cell>
          <cell r="B1237" t="str">
            <v>P97052801</v>
          </cell>
          <cell r="C1237" t="str">
            <v>97052801</v>
          </cell>
          <cell r="D1237" t="str">
            <v>YUAG INTERIOR MODIFICATIONS</v>
          </cell>
          <cell r="E1237">
            <v>35582</v>
          </cell>
          <cell r="F1237">
            <v>36036</v>
          </cell>
          <cell r="G1237">
            <v>35704</v>
          </cell>
          <cell r="I1237">
            <v>37278</v>
          </cell>
          <cell r="J1237">
            <v>126773</v>
          </cell>
          <cell r="K1237">
            <v>126773</v>
          </cell>
          <cell r="L1237">
            <v>126773</v>
          </cell>
          <cell r="M1237">
            <v>126773.32</v>
          </cell>
          <cell r="N1237">
            <v>0</v>
          </cell>
          <cell r="O1237">
            <v>200506</v>
          </cell>
          <cell r="P1237">
            <v>126773</v>
          </cell>
          <cell r="Q1237" t="str">
            <v>12</v>
          </cell>
          <cell r="R1237" t="str">
            <v>Administrative &amp; University-Wide</v>
          </cell>
          <cell r="T1237" t="b">
            <v>1</v>
          </cell>
          <cell r="U1237" t="b">
            <v>1</v>
          </cell>
          <cell r="V1237" t="b">
            <v>0</v>
          </cell>
          <cell r="W1237" t="str">
            <v>Accounting And Contracts</v>
          </cell>
          <cell r="X1237">
            <v>0</v>
          </cell>
          <cell r="Y1237">
            <v>0</v>
          </cell>
          <cell r="Z1237">
            <v>126773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I1237" t="str">
            <v>Tomb</v>
          </cell>
          <cell r="AJ1237" t="str">
            <v>T</v>
          </cell>
        </row>
        <row r="1238">
          <cell r="A1238" t="str">
            <v>0023554</v>
          </cell>
          <cell r="B1238" t="str">
            <v>P97060201</v>
          </cell>
          <cell r="C1238" t="str">
            <v>97060201</v>
          </cell>
          <cell r="D1238" t="str">
            <v>PIERSON SAGE/KGL CONDENSATE REPLACEMENT</v>
          </cell>
          <cell r="E1238">
            <v>35582</v>
          </cell>
          <cell r="F1238">
            <v>36433</v>
          </cell>
          <cell r="G1238">
            <v>36039</v>
          </cell>
          <cell r="I1238">
            <v>36248</v>
          </cell>
          <cell r="J1238">
            <v>410851</v>
          </cell>
          <cell r="K1238">
            <v>410851</v>
          </cell>
          <cell r="L1238">
            <v>410851</v>
          </cell>
          <cell r="M1238">
            <v>0</v>
          </cell>
          <cell r="N1238">
            <v>410851</v>
          </cell>
          <cell r="O1238">
            <v>200506</v>
          </cell>
          <cell r="P1238">
            <v>410851</v>
          </cell>
          <cell r="Q1238" t="str">
            <v>65</v>
          </cell>
          <cell r="R1238" t="str">
            <v>Admin&amp;Other Utilities Central</v>
          </cell>
          <cell r="S1238" t="str">
            <v>POWER PLANTS AND UTILITY DISTRIBUTION SYSTEMS</v>
          </cell>
          <cell r="T1238" t="b">
            <v>0</v>
          </cell>
          <cell r="U1238" t="b">
            <v>1</v>
          </cell>
          <cell r="V1238" t="b">
            <v>0</v>
          </cell>
          <cell r="W1238" t="str">
            <v>Accounting And Contracts</v>
          </cell>
          <cell r="X1238">
            <v>410851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 t="str">
            <v>40</v>
          </cell>
          <cell r="AH1238" t="str">
            <v>UT</v>
          </cell>
          <cell r="AI1238" t="str">
            <v>FullyF</v>
          </cell>
          <cell r="AJ1238" t="str">
            <v>FF</v>
          </cell>
        </row>
        <row r="1239">
          <cell r="A1239" t="str">
            <v>0023555</v>
          </cell>
          <cell r="B1239" t="str">
            <v>P97052802</v>
          </cell>
          <cell r="C1239" t="str">
            <v>97052802</v>
          </cell>
          <cell r="D1239" t="str">
            <v>WOOLSEY HALL RENOVATION</v>
          </cell>
          <cell r="E1239">
            <v>35582</v>
          </cell>
          <cell r="I1239">
            <v>37095</v>
          </cell>
          <cell r="J1239">
            <v>38520</v>
          </cell>
          <cell r="K1239">
            <v>38520</v>
          </cell>
          <cell r="L1239">
            <v>38520</v>
          </cell>
          <cell r="M1239">
            <v>38520</v>
          </cell>
          <cell r="N1239">
            <v>0</v>
          </cell>
          <cell r="O1239">
            <v>200506</v>
          </cell>
          <cell r="P1239">
            <v>38520</v>
          </cell>
          <cell r="Q1239" t="str">
            <v>28</v>
          </cell>
          <cell r="R1239" t="str">
            <v>Drama</v>
          </cell>
          <cell r="T1239" t="b">
            <v>0</v>
          </cell>
          <cell r="U1239" t="b">
            <v>1</v>
          </cell>
          <cell r="V1239" t="b">
            <v>0</v>
          </cell>
          <cell r="W1239" t="str">
            <v>Accounting And Contracts</v>
          </cell>
          <cell r="X1239">
            <v>0</v>
          </cell>
          <cell r="Y1239">
            <v>0</v>
          </cell>
          <cell r="Z1239">
            <v>32657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I1239" t="str">
            <v>Tomb</v>
          </cell>
          <cell r="AJ1239" t="str">
            <v>T</v>
          </cell>
        </row>
        <row r="1240">
          <cell r="A1240" t="str">
            <v>0023556</v>
          </cell>
          <cell r="B1240" t="str">
            <v>P97060601</v>
          </cell>
          <cell r="C1240" t="str">
            <v>97060601</v>
          </cell>
          <cell r="D1240" t="str">
            <v>LEPH ELEVATORS 1 &amp; 2 RENOVATION</v>
          </cell>
          <cell r="E1240">
            <v>35582</v>
          </cell>
          <cell r="G1240">
            <v>36616</v>
          </cell>
          <cell r="I1240">
            <v>37935</v>
          </cell>
          <cell r="J1240">
            <v>741441</v>
          </cell>
          <cell r="K1240">
            <v>741440.35</v>
          </cell>
          <cell r="L1240">
            <v>741440.35</v>
          </cell>
          <cell r="M1240">
            <v>0</v>
          </cell>
          <cell r="N1240">
            <v>741440</v>
          </cell>
          <cell r="O1240">
            <v>200506</v>
          </cell>
          <cell r="P1240">
            <v>741440.35</v>
          </cell>
          <cell r="Q1240" t="str">
            <v>80</v>
          </cell>
          <cell r="R1240" t="str">
            <v>Medicine</v>
          </cell>
          <cell r="S1240" t="str">
            <v>MEDICAL CAMPUS</v>
          </cell>
          <cell r="T1240" t="b">
            <v>0</v>
          </cell>
          <cell r="U1240" t="b">
            <v>1</v>
          </cell>
          <cell r="V1240" t="b">
            <v>0</v>
          </cell>
          <cell r="W1240" t="str">
            <v>Asset Management</v>
          </cell>
          <cell r="X1240">
            <v>738176</v>
          </cell>
          <cell r="Y1240">
            <v>3265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 t="str">
            <v>30</v>
          </cell>
          <cell r="AH1240" t="str">
            <v>CM</v>
          </cell>
          <cell r="AI1240" t="str">
            <v>FullyF</v>
          </cell>
          <cell r="AJ1240" t="str">
            <v>FF</v>
          </cell>
        </row>
        <row r="1241">
          <cell r="A1241" t="str">
            <v>0023557</v>
          </cell>
          <cell r="B1241" t="str">
            <v>C97060103</v>
          </cell>
          <cell r="C1241" t="str">
            <v>97060103</v>
          </cell>
          <cell r="D1241" t="str">
            <v>TELEMANAGEMENT SYSTEM UPGRADE</v>
          </cell>
          <cell r="E1241">
            <v>35582</v>
          </cell>
          <cell r="G1241">
            <v>36160</v>
          </cell>
          <cell r="I1241">
            <v>35597</v>
          </cell>
          <cell r="J1241">
            <v>466200</v>
          </cell>
          <cell r="K1241">
            <v>466199.63</v>
          </cell>
          <cell r="L1241">
            <v>466199.63</v>
          </cell>
          <cell r="M1241">
            <v>0</v>
          </cell>
          <cell r="N1241">
            <v>466200</v>
          </cell>
          <cell r="O1241">
            <v>200506</v>
          </cell>
          <cell r="P1241">
            <v>466199.63</v>
          </cell>
          <cell r="Q1241" t="str">
            <v>12</v>
          </cell>
          <cell r="R1241" t="str">
            <v>Administrative &amp; University-Wide</v>
          </cell>
          <cell r="S1241" t="str">
            <v>DO NOT USE COMPUTING  TELECOMMUNICATIONS EQUIPMENT</v>
          </cell>
          <cell r="T1241" t="b">
            <v>0</v>
          </cell>
          <cell r="U1241" t="b">
            <v>1</v>
          </cell>
          <cell r="V1241" t="b">
            <v>0</v>
          </cell>
          <cell r="W1241" t="str">
            <v>Finance-General Administration</v>
          </cell>
          <cell r="X1241">
            <v>369777</v>
          </cell>
          <cell r="Y1241">
            <v>96423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I1241" t="str">
            <v>Tomb</v>
          </cell>
          <cell r="AJ1241" t="str">
            <v>T</v>
          </cell>
        </row>
        <row r="1242">
          <cell r="A1242" t="str">
            <v>0023558</v>
          </cell>
          <cell r="B1242" t="str">
            <v>F97060101</v>
          </cell>
          <cell r="C1242" t="str">
            <v>97060101</v>
          </cell>
          <cell r="D1242" t="str">
            <v>WHITNEY GROVE LIGHTING ENERGY CONS RETROFIT</v>
          </cell>
          <cell r="E1242">
            <v>35582</v>
          </cell>
          <cell r="F1242">
            <v>36129</v>
          </cell>
          <cell r="G1242">
            <v>35765</v>
          </cell>
          <cell r="I1242">
            <v>36248</v>
          </cell>
          <cell r="J1242">
            <v>35167</v>
          </cell>
          <cell r="K1242">
            <v>35167</v>
          </cell>
          <cell r="L1242">
            <v>35167</v>
          </cell>
          <cell r="M1242">
            <v>0</v>
          </cell>
          <cell r="N1242">
            <v>35167</v>
          </cell>
          <cell r="O1242">
            <v>200506</v>
          </cell>
          <cell r="P1242">
            <v>35167</v>
          </cell>
          <cell r="Q1242" t="str">
            <v>61</v>
          </cell>
          <cell r="R1242" t="str">
            <v>Admin&amp;Other Other</v>
          </cell>
          <cell r="S1242" t="str">
            <v>CV ENERGY CONSERVATION PROGRAMS</v>
          </cell>
          <cell r="T1242" t="b">
            <v>0</v>
          </cell>
          <cell r="U1242" t="b">
            <v>1</v>
          </cell>
          <cell r="V1242" t="b">
            <v>0</v>
          </cell>
          <cell r="W1242" t="str">
            <v>Accounting And Contracts</v>
          </cell>
          <cell r="X1242">
            <v>26367</v>
          </cell>
          <cell r="Y1242">
            <v>8800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 t="str">
            <v>30</v>
          </cell>
          <cell r="AH1242" t="str">
            <v>CM</v>
          </cell>
          <cell r="AI1242" t="str">
            <v>FullyF</v>
          </cell>
          <cell r="AJ1242" t="str">
            <v>FF</v>
          </cell>
        </row>
        <row r="1243">
          <cell r="A1243" t="str">
            <v>0023559</v>
          </cell>
          <cell r="B1243" t="str">
            <v>P97052101</v>
          </cell>
          <cell r="C1243" t="str">
            <v>97052101</v>
          </cell>
          <cell r="D1243" t="str">
            <v>MULTI-SPORT COMPLEX</v>
          </cell>
          <cell r="E1243">
            <v>35582</v>
          </cell>
          <cell r="G1243">
            <v>37011</v>
          </cell>
          <cell r="H1243">
            <v>37011</v>
          </cell>
          <cell r="I1243">
            <v>37795</v>
          </cell>
          <cell r="J1243">
            <v>3430908</v>
          </cell>
          <cell r="K1243">
            <v>3430908.15</v>
          </cell>
          <cell r="L1243">
            <v>3430908.15</v>
          </cell>
          <cell r="M1243">
            <v>2868902.8</v>
          </cell>
          <cell r="N1243">
            <v>562005</v>
          </cell>
          <cell r="O1243">
            <v>200506</v>
          </cell>
          <cell r="P1243">
            <v>3430908.15</v>
          </cell>
          <cell r="Q1243" t="str">
            <v>54</v>
          </cell>
          <cell r="R1243" t="str">
            <v>Athletics</v>
          </cell>
          <cell r="S1243" t="str">
            <v>ATHLETIC FACILITIES</v>
          </cell>
          <cell r="T1243" t="b">
            <v>0</v>
          </cell>
          <cell r="U1243" t="b">
            <v>1</v>
          </cell>
          <cell r="V1243" t="b">
            <v>0</v>
          </cell>
          <cell r="W1243" t="str">
            <v>Accounting And Contracts</v>
          </cell>
          <cell r="X1243">
            <v>562005</v>
          </cell>
          <cell r="Y1243">
            <v>0</v>
          </cell>
          <cell r="Z1243">
            <v>2845066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 t="str">
            <v>20</v>
          </cell>
          <cell r="AH1243" t="str">
            <v>NI</v>
          </cell>
          <cell r="AI1243" t="str">
            <v>FullyF</v>
          </cell>
          <cell r="AJ1243" t="str">
            <v>FF</v>
          </cell>
        </row>
        <row r="1244">
          <cell r="A1244" t="str">
            <v>0023561</v>
          </cell>
          <cell r="B1244" t="str">
            <v>C97070101</v>
          </cell>
          <cell r="C1244" t="str">
            <v>97070101</v>
          </cell>
          <cell r="D1244" t="str">
            <v>CELL BIOLOGY CYTOMETER SYSTEM</v>
          </cell>
          <cell r="E1244">
            <v>35612</v>
          </cell>
          <cell r="F1244">
            <v>35826</v>
          </cell>
          <cell r="G1244">
            <v>35643</v>
          </cell>
          <cell r="I1244">
            <v>35851</v>
          </cell>
          <cell r="J1244">
            <v>100685</v>
          </cell>
          <cell r="K1244">
            <v>100685</v>
          </cell>
          <cell r="L1244">
            <v>100685</v>
          </cell>
          <cell r="M1244">
            <v>6161.02</v>
          </cell>
          <cell r="N1244">
            <v>94524</v>
          </cell>
          <cell r="O1244">
            <v>200506</v>
          </cell>
          <cell r="P1244">
            <v>100685</v>
          </cell>
          <cell r="Q1244" t="str">
            <v>08</v>
          </cell>
          <cell r="R1244" t="str">
            <v>Medicine</v>
          </cell>
          <cell r="T1244" t="b">
            <v>0</v>
          </cell>
          <cell r="U1244" t="b">
            <v>1</v>
          </cell>
          <cell r="V1244" t="b">
            <v>0</v>
          </cell>
          <cell r="W1244" t="str">
            <v>Finance-General Administration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I1244" t="str">
            <v>Tomb</v>
          </cell>
          <cell r="AJ1244" t="str">
            <v>T</v>
          </cell>
        </row>
        <row r="1245">
          <cell r="A1245" t="str">
            <v>0023562</v>
          </cell>
          <cell r="B1245" t="str">
            <v>P97061001</v>
          </cell>
          <cell r="C1245" t="str">
            <v>97061001</v>
          </cell>
          <cell r="D1245" t="str">
            <v>EAST STREET INTERIORS - 120 EAST ST.</v>
          </cell>
          <cell r="E1245">
            <v>35582</v>
          </cell>
          <cell r="F1245">
            <v>35976</v>
          </cell>
          <cell r="G1245">
            <v>35643</v>
          </cell>
          <cell r="I1245">
            <v>37025</v>
          </cell>
          <cell r="J1245">
            <v>830840</v>
          </cell>
          <cell r="K1245">
            <v>830840</v>
          </cell>
          <cell r="L1245">
            <v>830840</v>
          </cell>
          <cell r="M1245">
            <v>0</v>
          </cell>
          <cell r="N1245">
            <v>830840</v>
          </cell>
          <cell r="O1245">
            <v>200506</v>
          </cell>
          <cell r="P1245">
            <v>830840</v>
          </cell>
          <cell r="Q1245" t="str">
            <v>61</v>
          </cell>
          <cell r="R1245" t="str">
            <v>Admin&amp;Other Other</v>
          </cell>
          <cell r="S1245" t="str">
            <v>CENTRAL CAMPUS</v>
          </cell>
          <cell r="T1245" t="b">
            <v>0</v>
          </cell>
          <cell r="U1245" t="b">
            <v>1</v>
          </cell>
          <cell r="V1245" t="b">
            <v>0</v>
          </cell>
          <cell r="W1245" t="str">
            <v>Accounting And Contracts</v>
          </cell>
          <cell r="X1245">
            <v>28201</v>
          </cell>
          <cell r="Y1245">
            <v>802639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I1245" t="str">
            <v>Tomb</v>
          </cell>
          <cell r="AJ1245" t="str">
            <v>T</v>
          </cell>
        </row>
        <row r="1246">
          <cell r="A1246" t="str">
            <v>0023563</v>
          </cell>
          <cell r="B1246" t="str">
            <v>P97062001</v>
          </cell>
          <cell r="C1246" t="str">
            <v>97062001</v>
          </cell>
          <cell r="D1246" t="str">
            <v>OML ELECTRICAL UPGRADE</v>
          </cell>
          <cell r="E1246">
            <v>35582</v>
          </cell>
          <cell r="G1246">
            <v>36616</v>
          </cell>
          <cell r="I1246">
            <v>37935</v>
          </cell>
          <cell r="J1246">
            <v>798660</v>
          </cell>
          <cell r="K1246">
            <v>798660.2</v>
          </cell>
          <cell r="L1246">
            <v>798660.2</v>
          </cell>
          <cell r="M1246">
            <v>0</v>
          </cell>
          <cell r="N1246">
            <v>798660</v>
          </cell>
          <cell r="O1246">
            <v>200506</v>
          </cell>
          <cell r="P1246">
            <v>798660.2</v>
          </cell>
          <cell r="Q1246" t="str">
            <v>25</v>
          </cell>
          <cell r="R1246" t="str">
            <v>Biological and Physical Sciences</v>
          </cell>
          <cell r="S1246" t="str">
            <v>SCIENCE HILL</v>
          </cell>
          <cell r="T1246" t="b">
            <v>0</v>
          </cell>
          <cell r="U1246" t="b">
            <v>1</v>
          </cell>
          <cell r="V1246" t="b">
            <v>0</v>
          </cell>
          <cell r="W1246" t="str">
            <v>Accounting And Contracts</v>
          </cell>
          <cell r="X1246">
            <v>798660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 t="str">
            <v>30</v>
          </cell>
          <cell r="AH1246" t="str">
            <v>CM</v>
          </cell>
          <cell r="AI1246" t="str">
            <v>FullyF</v>
          </cell>
          <cell r="AJ1246" t="str">
            <v>FF</v>
          </cell>
        </row>
        <row r="1247">
          <cell r="A1247" t="str">
            <v>0023564</v>
          </cell>
          <cell r="B1247" t="str">
            <v>P97062002</v>
          </cell>
          <cell r="C1247" t="str">
            <v>97062002</v>
          </cell>
          <cell r="D1247" t="str">
            <v>BML RMS 205-233 LAB RENO OPHTHALMOLOGY</v>
          </cell>
          <cell r="E1247">
            <v>35582</v>
          </cell>
          <cell r="G1247">
            <v>36494</v>
          </cell>
          <cell r="I1247">
            <v>37935</v>
          </cell>
          <cell r="J1247">
            <v>383826</v>
          </cell>
          <cell r="K1247">
            <v>383826.44</v>
          </cell>
          <cell r="L1247">
            <v>383826.44</v>
          </cell>
          <cell r="M1247">
            <v>0</v>
          </cell>
          <cell r="N1247">
            <v>383826</v>
          </cell>
          <cell r="O1247">
            <v>200506</v>
          </cell>
          <cell r="P1247">
            <v>383826.44</v>
          </cell>
          <cell r="Q1247" t="str">
            <v>80</v>
          </cell>
          <cell r="R1247" t="str">
            <v>Medicine</v>
          </cell>
          <cell r="S1247" t="str">
            <v>MEDICAL CAMPUS</v>
          </cell>
          <cell r="T1247" t="b">
            <v>0</v>
          </cell>
          <cell r="U1247" t="b">
            <v>1</v>
          </cell>
          <cell r="V1247" t="b">
            <v>0</v>
          </cell>
          <cell r="W1247" t="str">
            <v>Asset Management</v>
          </cell>
          <cell r="X1247">
            <v>375008</v>
          </cell>
          <cell r="Y1247">
            <v>8818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 t="str">
            <v>20</v>
          </cell>
          <cell r="AH1247" t="str">
            <v>PR</v>
          </cell>
          <cell r="AI1247" t="str">
            <v>FullyF</v>
          </cell>
          <cell r="AJ1247" t="str">
            <v>FF</v>
          </cell>
        </row>
        <row r="1248">
          <cell r="A1248" t="str">
            <v>0023566</v>
          </cell>
          <cell r="B1248" t="str">
            <v>P96092401</v>
          </cell>
          <cell r="C1248" t="str">
            <v>96092401</v>
          </cell>
          <cell r="D1248" t="str">
            <v>OML 5TH FLOOR ANIMAL CARE UPGRADES</v>
          </cell>
          <cell r="E1248">
            <v>35582</v>
          </cell>
          <cell r="G1248">
            <v>36616</v>
          </cell>
          <cell r="I1248">
            <v>36290</v>
          </cell>
          <cell r="J1248">
            <v>296561</v>
          </cell>
          <cell r="K1248">
            <v>296561</v>
          </cell>
          <cell r="L1248">
            <v>296561</v>
          </cell>
          <cell r="M1248">
            <v>45000</v>
          </cell>
          <cell r="N1248">
            <v>251561</v>
          </cell>
          <cell r="O1248">
            <v>200506</v>
          </cell>
          <cell r="P1248">
            <v>296561</v>
          </cell>
          <cell r="Q1248" t="str">
            <v>25</v>
          </cell>
          <cell r="R1248" t="str">
            <v>Biological and Physical Sciences</v>
          </cell>
          <cell r="S1248" t="str">
            <v>SCIENCE HILL</v>
          </cell>
          <cell r="T1248" t="b">
            <v>0</v>
          </cell>
          <cell r="U1248" t="b">
            <v>1</v>
          </cell>
          <cell r="V1248" t="b">
            <v>0</v>
          </cell>
          <cell r="W1248" t="str">
            <v>Accounting And Contracts</v>
          </cell>
          <cell r="X1248">
            <v>251561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 t="str">
            <v>20</v>
          </cell>
          <cell r="AH1248" t="str">
            <v>PR</v>
          </cell>
          <cell r="AI1248" t="str">
            <v>FullyF</v>
          </cell>
          <cell r="AJ1248" t="str">
            <v>FF</v>
          </cell>
        </row>
        <row r="1249">
          <cell r="A1249" t="str">
            <v>0023567</v>
          </cell>
          <cell r="B1249" t="str">
            <v>P96111901</v>
          </cell>
          <cell r="C1249" t="str">
            <v>96111901</v>
          </cell>
          <cell r="D1249" t="str">
            <v>INGALLS RINK LOCKER ROOM RENOVATION</v>
          </cell>
          <cell r="E1249">
            <v>35490</v>
          </cell>
          <cell r="G1249">
            <v>35795</v>
          </cell>
          <cell r="I1249">
            <v>37278</v>
          </cell>
          <cell r="J1249">
            <v>492937</v>
          </cell>
          <cell r="K1249">
            <v>492937</v>
          </cell>
          <cell r="L1249">
            <v>492937</v>
          </cell>
          <cell r="M1249">
            <v>492936.53</v>
          </cell>
          <cell r="N1249">
            <v>0</v>
          </cell>
          <cell r="O1249">
            <v>200506</v>
          </cell>
          <cell r="P1249">
            <v>492937</v>
          </cell>
          <cell r="Q1249" t="str">
            <v>54</v>
          </cell>
          <cell r="R1249" t="str">
            <v>Athletics</v>
          </cell>
          <cell r="S1249" t="str">
            <v>ATHLETIC FACILITIES</v>
          </cell>
          <cell r="T1249" t="b">
            <v>1</v>
          </cell>
          <cell r="U1249" t="b">
            <v>1</v>
          </cell>
          <cell r="V1249" t="b">
            <v>0</v>
          </cell>
          <cell r="W1249" t="str">
            <v>Accounting And Contracts</v>
          </cell>
          <cell r="X1249">
            <v>0</v>
          </cell>
          <cell r="Y1249">
            <v>0</v>
          </cell>
          <cell r="Z1249">
            <v>492937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I1249" t="str">
            <v>Tomb</v>
          </cell>
          <cell r="AJ1249" t="str">
            <v>T</v>
          </cell>
        </row>
        <row r="1250">
          <cell r="A1250" t="str">
            <v>0023568</v>
          </cell>
          <cell r="B1250" t="str">
            <v>F97070101</v>
          </cell>
          <cell r="C1250" t="str">
            <v>97070101</v>
          </cell>
          <cell r="D1250" t="str">
            <v>CRAF FY98</v>
          </cell>
          <cell r="E1250">
            <v>35612</v>
          </cell>
          <cell r="G1250">
            <v>36525</v>
          </cell>
          <cell r="I1250">
            <v>37596</v>
          </cell>
          <cell r="J1250">
            <v>2395501</v>
          </cell>
          <cell r="K1250">
            <v>2395501.41</v>
          </cell>
          <cell r="L1250">
            <v>2395501.41</v>
          </cell>
          <cell r="M1250">
            <v>427892</v>
          </cell>
          <cell r="N1250">
            <v>1967609</v>
          </cell>
          <cell r="O1250">
            <v>200506</v>
          </cell>
          <cell r="P1250">
            <v>2395501.41</v>
          </cell>
          <cell r="Q1250" t="str">
            <v>61</v>
          </cell>
          <cell r="R1250" t="str">
            <v>Admin&amp;Other Other</v>
          </cell>
          <cell r="S1250" t="str">
            <v>CENTRAL CAMPUS</v>
          </cell>
          <cell r="T1250" t="b">
            <v>0</v>
          </cell>
          <cell r="U1250" t="b">
            <v>1</v>
          </cell>
          <cell r="V1250" t="b">
            <v>0</v>
          </cell>
          <cell r="W1250" t="str">
            <v>Accounting And Contracts</v>
          </cell>
          <cell r="X1250">
            <v>1967609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 t="str">
            <v>30</v>
          </cell>
          <cell r="AH1250" t="str">
            <v>CM</v>
          </cell>
          <cell r="AI1250" t="str">
            <v>FullyF</v>
          </cell>
          <cell r="AJ1250" t="str">
            <v>FF</v>
          </cell>
        </row>
        <row r="1251">
          <cell r="A1251" t="str">
            <v>0023569</v>
          </cell>
          <cell r="B1251" t="str">
            <v>P97070801</v>
          </cell>
          <cell r="C1251" t="str">
            <v>97070801</v>
          </cell>
          <cell r="D1251" t="str">
            <v>PWG/STILES-MORSE CHILLED WATER DISTRIBUTION</v>
          </cell>
          <cell r="E1251">
            <v>35612</v>
          </cell>
          <cell r="F1251">
            <v>36191</v>
          </cell>
          <cell r="G1251">
            <v>35796</v>
          </cell>
          <cell r="I1251">
            <v>37431</v>
          </cell>
          <cell r="J1251">
            <v>313506</v>
          </cell>
          <cell r="K1251">
            <v>313506</v>
          </cell>
          <cell r="L1251">
            <v>313506</v>
          </cell>
          <cell r="M1251">
            <v>0</v>
          </cell>
          <cell r="N1251">
            <v>313506</v>
          </cell>
          <cell r="O1251">
            <v>200506</v>
          </cell>
          <cell r="P1251">
            <v>313506</v>
          </cell>
          <cell r="Q1251" t="str">
            <v>65</v>
          </cell>
          <cell r="R1251" t="str">
            <v>Admin&amp;Other Utilities Central</v>
          </cell>
          <cell r="S1251" t="str">
            <v>POWER PLANTS AND UTILITY DISTRIBUTION SYSTEMS</v>
          </cell>
          <cell r="T1251" t="b">
            <v>0</v>
          </cell>
          <cell r="U1251" t="b">
            <v>1</v>
          </cell>
          <cell r="V1251" t="b">
            <v>0</v>
          </cell>
          <cell r="W1251" t="str">
            <v>Accounting And Contracts</v>
          </cell>
          <cell r="X1251">
            <v>242525</v>
          </cell>
          <cell r="Y1251">
            <v>70981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 t="str">
            <v>40</v>
          </cell>
          <cell r="AH1251" t="str">
            <v>UT</v>
          </cell>
          <cell r="AI1251" t="str">
            <v>FullyF</v>
          </cell>
          <cell r="AJ1251" t="str">
            <v>FF</v>
          </cell>
        </row>
        <row r="1252">
          <cell r="A1252" t="str">
            <v>0023572</v>
          </cell>
          <cell r="B1252" t="str">
            <v>C97070102</v>
          </cell>
          <cell r="C1252" t="str">
            <v>97070102</v>
          </cell>
          <cell r="D1252" t="str">
            <v>MB&amp;B FLUORESCENT DNA SEQUENCER</v>
          </cell>
          <cell r="E1252">
            <v>35612</v>
          </cell>
          <cell r="F1252">
            <v>35826</v>
          </cell>
          <cell r="G1252">
            <v>35674</v>
          </cell>
          <cell r="I1252">
            <v>35851</v>
          </cell>
          <cell r="J1252">
            <v>130566</v>
          </cell>
          <cell r="K1252">
            <v>130566</v>
          </cell>
          <cell r="L1252">
            <v>130566</v>
          </cell>
          <cell r="M1252">
            <v>0</v>
          </cell>
          <cell r="N1252">
            <v>130566</v>
          </cell>
          <cell r="O1252">
            <v>200506</v>
          </cell>
          <cell r="P1252">
            <v>130566</v>
          </cell>
          <cell r="Q1252" t="str">
            <v>08</v>
          </cell>
          <cell r="R1252" t="str">
            <v>Medicine</v>
          </cell>
          <cell r="T1252" t="b">
            <v>0</v>
          </cell>
          <cell r="U1252" t="b">
            <v>1</v>
          </cell>
          <cell r="V1252" t="b">
            <v>0</v>
          </cell>
          <cell r="W1252" t="str">
            <v>Finance-General Administration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I1252" t="str">
            <v>Tomb</v>
          </cell>
          <cell r="AJ1252" t="str">
            <v>T</v>
          </cell>
        </row>
        <row r="1253">
          <cell r="A1253" t="str">
            <v>0023573</v>
          </cell>
          <cell r="B1253" t="str">
            <v>P97053002</v>
          </cell>
          <cell r="C1253" t="str">
            <v>97053002</v>
          </cell>
          <cell r="D1253" t="str">
            <v>POWER PLANT MOD INTERCONNECT PHASE II</v>
          </cell>
          <cell r="E1253">
            <v>35551</v>
          </cell>
          <cell r="F1253">
            <v>38383</v>
          </cell>
          <cell r="G1253">
            <v>36160</v>
          </cell>
          <cell r="I1253">
            <v>35555</v>
          </cell>
          <cell r="J1253">
            <v>1817463</v>
          </cell>
          <cell r="K1253">
            <v>1817463</v>
          </cell>
          <cell r="L1253">
            <v>1817463</v>
          </cell>
          <cell r="M1253">
            <v>0</v>
          </cell>
          <cell r="N1253">
            <v>1817435</v>
          </cell>
          <cell r="O1253">
            <v>200506</v>
          </cell>
          <cell r="P1253">
            <v>1817463</v>
          </cell>
          <cell r="Q1253" t="str">
            <v>65</v>
          </cell>
          <cell r="R1253" t="str">
            <v>Admin&amp;Other Utilities Central</v>
          </cell>
          <cell r="S1253" t="str">
            <v>POWER PLANTS AND UTILITY DISTRIBUTION SYSTEMS</v>
          </cell>
          <cell r="T1253" t="b">
            <v>0</v>
          </cell>
          <cell r="U1253" t="b">
            <v>0</v>
          </cell>
          <cell r="V1253" t="b">
            <v>0</v>
          </cell>
          <cell r="W1253" t="str">
            <v>Accounting And Contracts</v>
          </cell>
          <cell r="X1253">
            <v>1817435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 t="str">
            <v>40</v>
          </cell>
          <cell r="AH1253" t="str">
            <v>UT</v>
          </cell>
          <cell r="AI1253" t="str">
            <v>Vclosed</v>
          </cell>
          <cell r="AJ1253" t="str">
            <v>VC</v>
          </cell>
        </row>
        <row r="1254">
          <cell r="A1254" t="str">
            <v>0023574</v>
          </cell>
          <cell r="B1254" t="str">
            <v>P97053003</v>
          </cell>
          <cell r="C1254" t="str">
            <v>97053003</v>
          </cell>
          <cell r="D1254" t="str">
            <v>POWER PLANT MOD INTERCONNECT PHASE III</v>
          </cell>
          <cell r="E1254">
            <v>35551</v>
          </cell>
          <cell r="G1254">
            <v>36891</v>
          </cell>
          <cell r="H1254">
            <v>36860</v>
          </cell>
          <cell r="I1254">
            <v>37866</v>
          </cell>
          <cell r="J1254">
            <v>10707471</v>
          </cell>
          <cell r="K1254">
            <v>10707471.48</v>
          </cell>
          <cell r="L1254">
            <v>10707471.48</v>
          </cell>
          <cell r="M1254">
            <v>0</v>
          </cell>
          <cell r="N1254">
            <v>10707471</v>
          </cell>
          <cell r="O1254">
            <v>200506</v>
          </cell>
          <cell r="P1254">
            <v>10707471.48</v>
          </cell>
          <cell r="Q1254" t="str">
            <v>65</v>
          </cell>
          <cell r="R1254" t="str">
            <v>Admin&amp;Other Utilities Central</v>
          </cell>
          <cell r="S1254" t="str">
            <v>POWER PLANTS AND UTILITY DISTRIBUTION SYSTEMS</v>
          </cell>
          <cell r="T1254" t="b">
            <v>0</v>
          </cell>
          <cell r="U1254" t="b">
            <v>1</v>
          </cell>
          <cell r="V1254" t="b">
            <v>0</v>
          </cell>
          <cell r="W1254" t="str">
            <v>Accounting And Contracts</v>
          </cell>
          <cell r="X1254">
            <v>10352036</v>
          </cell>
          <cell r="Y1254">
            <v>355435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 t="str">
            <v>10</v>
          </cell>
          <cell r="AH1254" t="str">
            <v>UT</v>
          </cell>
          <cell r="AI1254" t="str">
            <v>FullyF</v>
          </cell>
          <cell r="AJ1254" t="str">
            <v>FF</v>
          </cell>
        </row>
        <row r="1255">
          <cell r="A1255" t="str">
            <v>0023575</v>
          </cell>
          <cell r="B1255" t="str">
            <v>P97053004</v>
          </cell>
          <cell r="C1255" t="str">
            <v>97053004</v>
          </cell>
          <cell r="D1255" t="str">
            <v>STERLING POWER PLANT 1997</v>
          </cell>
          <cell r="E1255">
            <v>35551</v>
          </cell>
          <cell r="G1255">
            <v>37164</v>
          </cell>
          <cell r="H1255">
            <v>37315</v>
          </cell>
          <cell r="I1255">
            <v>38103</v>
          </cell>
          <cell r="J1255">
            <v>9520120</v>
          </cell>
          <cell r="K1255">
            <v>9421212.7300000004</v>
          </cell>
          <cell r="L1255">
            <v>9520119.75</v>
          </cell>
          <cell r="M1255">
            <v>0</v>
          </cell>
          <cell r="N1255">
            <v>9520121</v>
          </cell>
          <cell r="O1255">
            <v>200506</v>
          </cell>
          <cell r="P1255">
            <v>9520119.75</v>
          </cell>
          <cell r="Q1255" t="str">
            <v>66</v>
          </cell>
          <cell r="R1255" t="str">
            <v>Admin&amp;Other YSM Utilities</v>
          </cell>
          <cell r="S1255" t="str">
            <v>POWER PLANTS AND UTILITY DISTRIBUTION SYSTEMS</v>
          </cell>
          <cell r="T1255" t="b">
            <v>0</v>
          </cell>
          <cell r="U1255" t="b">
            <v>1</v>
          </cell>
          <cell r="V1255" t="b">
            <v>0</v>
          </cell>
          <cell r="W1255" t="str">
            <v>Accounting And Contracts</v>
          </cell>
          <cell r="X1255">
            <v>9520120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 t="str">
            <v>10</v>
          </cell>
          <cell r="AH1255" t="str">
            <v>UT</v>
          </cell>
          <cell r="AI1255" t="str">
            <v>FullyF</v>
          </cell>
          <cell r="AJ1255" t="str">
            <v>FF</v>
          </cell>
        </row>
        <row r="1256">
          <cell r="A1256" t="str">
            <v>0023579</v>
          </cell>
          <cell r="B1256" t="str">
            <v>F82070436</v>
          </cell>
          <cell r="C1256" t="str">
            <v>82070436</v>
          </cell>
          <cell r="D1256" t="str">
            <v>GRAD WOMENS DORM</v>
          </cell>
          <cell r="E1256">
            <v>25750</v>
          </cell>
          <cell r="F1256">
            <v>33054</v>
          </cell>
          <cell r="J1256">
            <v>0</v>
          </cell>
          <cell r="K1256">
            <v>581274</v>
          </cell>
          <cell r="L1256">
            <v>581274</v>
          </cell>
          <cell r="M1256">
            <v>0</v>
          </cell>
          <cell r="N1256">
            <v>0</v>
          </cell>
          <cell r="O1256">
            <v>200506</v>
          </cell>
          <cell r="P1256">
            <v>581274</v>
          </cell>
          <cell r="Q1256" t="str">
            <v>0</v>
          </cell>
          <cell r="R1256" t="str">
            <v>UNASSIGNED</v>
          </cell>
          <cell r="T1256" t="b">
            <v>1</v>
          </cell>
          <cell r="U1256" t="b">
            <v>1</v>
          </cell>
          <cell r="V1256" t="b">
            <v>1</v>
          </cell>
          <cell r="W1256" t="str">
            <v>Accounting And Contracts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I1256" t="str">
            <v>Tomb</v>
          </cell>
          <cell r="AJ1256" t="str">
            <v>T</v>
          </cell>
        </row>
        <row r="1257">
          <cell r="A1257" t="str">
            <v>0023580</v>
          </cell>
          <cell r="D1257" t="str">
            <v>OMNITECH 2100 TYPESETTER</v>
          </cell>
          <cell r="F1257">
            <v>31958</v>
          </cell>
          <cell r="G1257">
            <v>30136</v>
          </cell>
          <cell r="J1257">
            <v>0</v>
          </cell>
          <cell r="K1257">
            <v>37970</v>
          </cell>
          <cell r="L1257">
            <v>37970</v>
          </cell>
          <cell r="M1257">
            <v>0</v>
          </cell>
          <cell r="N1257">
            <v>0</v>
          </cell>
          <cell r="O1257">
            <v>200506</v>
          </cell>
          <cell r="P1257">
            <v>37970</v>
          </cell>
          <cell r="Q1257" t="str">
            <v>0</v>
          </cell>
          <cell r="R1257" t="str">
            <v>UNASSIGNED</v>
          </cell>
          <cell r="T1257" t="b">
            <v>1</v>
          </cell>
          <cell r="U1257" t="b">
            <v>1</v>
          </cell>
          <cell r="V1257" t="b">
            <v>1</v>
          </cell>
          <cell r="W1257" t="str">
            <v>FIN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I1257" t="str">
            <v>Tomb</v>
          </cell>
          <cell r="AJ1257" t="str">
            <v>T</v>
          </cell>
        </row>
        <row r="1258">
          <cell r="A1258" t="str">
            <v>0023581</v>
          </cell>
          <cell r="D1258" t="str">
            <v>YALE HEALTH PLAN COMPUTER</v>
          </cell>
          <cell r="F1258">
            <v>31048</v>
          </cell>
          <cell r="G1258">
            <v>30136</v>
          </cell>
          <cell r="J1258">
            <v>0</v>
          </cell>
          <cell r="K1258">
            <v>147489</v>
          </cell>
          <cell r="L1258">
            <v>147489</v>
          </cell>
          <cell r="M1258">
            <v>0</v>
          </cell>
          <cell r="N1258">
            <v>0</v>
          </cell>
          <cell r="O1258">
            <v>200506</v>
          </cell>
          <cell r="P1258">
            <v>147489</v>
          </cell>
          <cell r="Q1258" t="str">
            <v>0</v>
          </cell>
          <cell r="R1258" t="str">
            <v>UNASSIGNED</v>
          </cell>
          <cell r="T1258" t="b">
            <v>1</v>
          </cell>
          <cell r="U1258" t="b">
            <v>1</v>
          </cell>
          <cell r="V1258" t="b">
            <v>1</v>
          </cell>
          <cell r="W1258" t="str">
            <v>PLN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I1258" t="str">
            <v>Tomb</v>
          </cell>
          <cell r="AJ1258" t="str">
            <v>T</v>
          </cell>
        </row>
        <row r="1259">
          <cell r="A1259" t="str">
            <v>0023583</v>
          </cell>
          <cell r="B1259" t="str">
            <v>T82063001</v>
          </cell>
          <cell r="C1259" t="str">
            <v>82063001</v>
          </cell>
          <cell r="D1259" t="str">
            <v>SERIES 5 SOM UNIVERSITY PORTION</v>
          </cell>
          <cell r="E1259">
            <v>30132</v>
          </cell>
          <cell r="G1259">
            <v>33054</v>
          </cell>
          <cell r="I1259">
            <v>30136</v>
          </cell>
          <cell r="J1259">
            <v>4172467</v>
          </cell>
          <cell r="K1259">
            <v>4172467</v>
          </cell>
          <cell r="L1259">
            <v>4172467</v>
          </cell>
          <cell r="M1259">
            <v>373759.13</v>
          </cell>
          <cell r="N1259">
            <v>3798708</v>
          </cell>
          <cell r="O1259">
            <v>200506</v>
          </cell>
          <cell r="P1259">
            <v>4172467</v>
          </cell>
          <cell r="Q1259" t="str">
            <v>33</v>
          </cell>
          <cell r="R1259" t="str">
            <v>Self-sup Management</v>
          </cell>
          <cell r="T1259" t="b">
            <v>0</v>
          </cell>
          <cell r="U1259" t="b">
            <v>1</v>
          </cell>
          <cell r="V1259" t="b">
            <v>0</v>
          </cell>
          <cell r="W1259" t="str">
            <v>General Accounting</v>
          </cell>
          <cell r="X1259">
            <v>3798708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 t="str">
            <v>10</v>
          </cell>
          <cell r="AH1259" t="str">
            <v>NI</v>
          </cell>
          <cell r="AI1259" t="str">
            <v>FullyF</v>
          </cell>
          <cell r="AJ1259" t="str">
            <v>FF</v>
          </cell>
        </row>
        <row r="1260">
          <cell r="A1260" t="str">
            <v>0023593</v>
          </cell>
          <cell r="C1260" t="str">
            <v>85100101</v>
          </cell>
          <cell r="D1260" t="str">
            <v>CHEFA H,I,J COST OF ISSUE</v>
          </cell>
          <cell r="E1260">
            <v>31321</v>
          </cell>
          <cell r="F1260">
            <v>35980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200506</v>
          </cell>
          <cell r="P1260">
            <v>0</v>
          </cell>
          <cell r="T1260" t="b">
            <v>0</v>
          </cell>
          <cell r="U1260" t="b">
            <v>1</v>
          </cell>
          <cell r="V1260" t="b">
            <v>0</v>
          </cell>
          <cell r="W1260" t="str">
            <v>General Accounting</v>
          </cell>
          <cell r="X1260">
            <v>0</v>
          </cell>
          <cell r="Y1260">
            <v>0</v>
          </cell>
          <cell r="Z1260">
            <v>0</v>
          </cell>
          <cell r="AI1260" t="str">
            <v>Tomb</v>
          </cell>
          <cell r="AJ1260" t="str">
            <v>T</v>
          </cell>
        </row>
        <row r="1261">
          <cell r="A1261" t="str">
            <v>0023594</v>
          </cell>
          <cell r="C1261" t="str">
            <v>86013101</v>
          </cell>
          <cell r="D1261" t="str">
            <v>CHEFA H,I,J, INT CLEAR A/C</v>
          </cell>
          <cell r="E1261">
            <v>31443</v>
          </cell>
          <cell r="F1261">
            <v>35980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200506</v>
          </cell>
          <cell r="P1261">
            <v>0</v>
          </cell>
          <cell r="T1261" t="b">
            <v>0</v>
          </cell>
          <cell r="U1261" t="b">
            <v>1</v>
          </cell>
          <cell r="V1261" t="b">
            <v>0</v>
          </cell>
          <cell r="W1261" t="str">
            <v>General Accounting</v>
          </cell>
          <cell r="X1261">
            <v>0</v>
          </cell>
          <cell r="Y1261">
            <v>0</v>
          </cell>
          <cell r="Z1261">
            <v>0</v>
          </cell>
          <cell r="AI1261" t="str">
            <v>Tomb</v>
          </cell>
          <cell r="AJ1261" t="str">
            <v>T</v>
          </cell>
        </row>
        <row r="1262">
          <cell r="A1262" t="str">
            <v>0023597</v>
          </cell>
          <cell r="C1262" t="str">
            <v>85100102</v>
          </cell>
          <cell r="D1262" t="str">
            <v>CHEFA G COST OF ISSUE</v>
          </cell>
          <cell r="E1262">
            <v>31321</v>
          </cell>
          <cell r="F1262">
            <v>35980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200506</v>
          </cell>
          <cell r="P1262">
            <v>0</v>
          </cell>
          <cell r="T1262" t="b">
            <v>0</v>
          </cell>
          <cell r="U1262" t="b">
            <v>1</v>
          </cell>
          <cell r="V1262" t="b">
            <v>0</v>
          </cell>
          <cell r="W1262" t="str">
            <v>General Accounting</v>
          </cell>
          <cell r="X1262">
            <v>0</v>
          </cell>
          <cell r="Y1262">
            <v>0</v>
          </cell>
          <cell r="Z1262">
            <v>0</v>
          </cell>
          <cell r="AI1262" t="str">
            <v>Tomb</v>
          </cell>
          <cell r="AJ1262" t="str">
            <v>T</v>
          </cell>
        </row>
        <row r="1263">
          <cell r="A1263" t="str">
            <v>0023598</v>
          </cell>
          <cell r="C1263" t="str">
            <v>86013102</v>
          </cell>
          <cell r="D1263" t="str">
            <v>CHEFA G INT CLEAR A/C</v>
          </cell>
          <cell r="E1263">
            <v>31443</v>
          </cell>
          <cell r="F1263">
            <v>35980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200506</v>
          </cell>
          <cell r="P1263">
            <v>0</v>
          </cell>
          <cell r="T1263" t="b">
            <v>0</v>
          </cell>
          <cell r="U1263" t="b">
            <v>1</v>
          </cell>
          <cell r="V1263" t="b">
            <v>0</v>
          </cell>
          <cell r="W1263" t="str">
            <v>General Accounting</v>
          </cell>
          <cell r="X1263">
            <v>0</v>
          </cell>
          <cell r="Y1263">
            <v>0</v>
          </cell>
          <cell r="Z1263">
            <v>0</v>
          </cell>
          <cell r="AI1263" t="str">
            <v>Tomb</v>
          </cell>
          <cell r="AJ1263" t="str">
            <v>T</v>
          </cell>
        </row>
        <row r="1264">
          <cell r="A1264" t="str">
            <v>0023606</v>
          </cell>
          <cell r="C1264" t="str">
            <v>87053101</v>
          </cell>
          <cell r="D1264" t="str">
            <v>CHEFA K COST OF ISSUE</v>
          </cell>
          <cell r="E1264">
            <v>31928</v>
          </cell>
          <cell r="F1264">
            <v>35980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200506</v>
          </cell>
          <cell r="P1264">
            <v>0</v>
          </cell>
          <cell r="T1264" t="b">
            <v>0</v>
          </cell>
          <cell r="U1264" t="b">
            <v>1</v>
          </cell>
          <cell r="V1264" t="b">
            <v>0</v>
          </cell>
          <cell r="W1264" t="str">
            <v>General Accounting</v>
          </cell>
          <cell r="X1264">
            <v>0</v>
          </cell>
          <cell r="Y1264">
            <v>0</v>
          </cell>
          <cell r="Z1264">
            <v>0</v>
          </cell>
          <cell r="AI1264" t="str">
            <v>Tomb</v>
          </cell>
          <cell r="AJ1264" t="str">
            <v>T</v>
          </cell>
        </row>
        <row r="1265">
          <cell r="A1265" t="str">
            <v>0023608</v>
          </cell>
          <cell r="C1265" t="str">
            <v>88050101</v>
          </cell>
          <cell r="D1265" t="str">
            <v>SERIES  K COST OF ISSUE</v>
          </cell>
          <cell r="E1265">
            <v>32264</v>
          </cell>
          <cell r="F1265">
            <v>35980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200506</v>
          </cell>
          <cell r="P1265">
            <v>0</v>
          </cell>
          <cell r="T1265" t="b">
            <v>0</v>
          </cell>
          <cell r="U1265" t="b">
            <v>1</v>
          </cell>
          <cell r="V1265" t="b">
            <v>0</v>
          </cell>
          <cell r="W1265" t="str">
            <v>General Accounting</v>
          </cell>
          <cell r="X1265">
            <v>0</v>
          </cell>
          <cell r="Y1265">
            <v>0</v>
          </cell>
          <cell r="Z1265">
            <v>0</v>
          </cell>
          <cell r="AI1265" t="str">
            <v>Tomb</v>
          </cell>
          <cell r="AJ1265" t="str">
            <v>T</v>
          </cell>
        </row>
        <row r="1266">
          <cell r="A1266" t="str">
            <v>0023612</v>
          </cell>
          <cell r="C1266" t="str">
            <v>88090101</v>
          </cell>
          <cell r="D1266" t="str">
            <v>SERIES LMNO COI A/C</v>
          </cell>
          <cell r="E1266">
            <v>32387</v>
          </cell>
          <cell r="F1266">
            <v>35980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200506</v>
          </cell>
          <cell r="P1266">
            <v>0</v>
          </cell>
          <cell r="T1266" t="b">
            <v>0</v>
          </cell>
          <cell r="U1266" t="b">
            <v>1</v>
          </cell>
          <cell r="V1266" t="b">
            <v>0</v>
          </cell>
          <cell r="W1266" t="str">
            <v>General Accounting</v>
          </cell>
          <cell r="X1266">
            <v>0</v>
          </cell>
          <cell r="Y1266">
            <v>0</v>
          </cell>
          <cell r="Z1266">
            <v>0</v>
          </cell>
          <cell r="AI1266" t="str">
            <v>Tomb</v>
          </cell>
          <cell r="AJ1266" t="str">
            <v>T</v>
          </cell>
        </row>
        <row r="1267">
          <cell r="A1267" t="str">
            <v>0023614</v>
          </cell>
          <cell r="C1267" t="str">
            <v>91030101</v>
          </cell>
          <cell r="E1267">
            <v>35977</v>
          </cell>
          <cell r="F1267">
            <v>38168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200506</v>
          </cell>
          <cell r="P1267">
            <v>0</v>
          </cell>
          <cell r="T1267" t="b">
            <v>0</v>
          </cell>
          <cell r="U1267" t="b">
            <v>1</v>
          </cell>
          <cell r="V1267" t="b">
            <v>0</v>
          </cell>
          <cell r="W1267" t="str">
            <v>General Accounting</v>
          </cell>
          <cell r="X1267">
            <v>0</v>
          </cell>
          <cell r="Y1267">
            <v>0</v>
          </cell>
          <cell r="Z1267">
            <v>0</v>
          </cell>
          <cell r="AI1267" t="str">
            <v>Tomb</v>
          </cell>
          <cell r="AJ1267" t="str">
            <v>T</v>
          </cell>
        </row>
        <row r="1268">
          <cell r="A1268" t="str">
            <v>0023615</v>
          </cell>
          <cell r="C1268" t="str">
            <v>89091501</v>
          </cell>
          <cell r="D1268" t="str">
            <v>SERIES P COST OF ISSUE</v>
          </cell>
          <cell r="E1268">
            <v>32766</v>
          </cell>
          <cell r="F1268">
            <v>35980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200506</v>
          </cell>
          <cell r="P1268">
            <v>0</v>
          </cell>
          <cell r="T1268" t="b">
            <v>0</v>
          </cell>
          <cell r="U1268" t="b">
            <v>1</v>
          </cell>
          <cell r="V1268" t="b">
            <v>0</v>
          </cell>
          <cell r="W1268" t="str">
            <v>General Accounting</v>
          </cell>
          <cell r="X1268">
            <v>0</v>
          </cell>
          <cell r="Y1268">
            <v>0</v>
          </cell>
          <cell r="Z1268">
            <v>0</v>
          </cell>
          <cell r="AI1268" t="str">
            <v>Tomb</v>
          </cell>
          <cell r="AJ1268" t="str">
            <v>T</v>
          </cell>
        </row>
        <row r="1269">
          <cell r="A1269" t="str">
            <v>0023621</v>
          </cell>
          <cell r="B1269" t="str">
            <v>T92090101</v>
          </cell>
          <cell r="C1269" t="str">
            <v>92090101</v>
          </cell>
          <cell r="D1269" t="str">
            <v>CHEFA SERIES QR COI</v>
          </cell>
          <cell r="E1269">
            <v>33848</v>
          </cell>
          <cell r="G1269">
            <v>33847</v>
          </cell>
          <cell r="I1269">
            <v>36588</v>
          </cell>
          <cell r="J1269">
            <v>1706114</v>
          </cell>
          <cell r="K1269">
            <v>1706114</v>
          </cell>
          <cell r="L1269">
            <v>1706114</v>
          </cell>
          <cell r="M1269">
            <v>0</v>
          </cell>
          <cell r="N1269">
            <v>1706114</v>
          </cell>
          <cell r="O1269">
            <v>200506</v>
          </cell>
          <cell r="P1269">
            <v>1706114</v>
          </cell>
          <cell r="T1269" t="b">
            <v>0</v>
          </cell>
          <cell r="U1269" t="b">
            <v>1</v>
          </cell>
          <cell r="V1269" t="b">
            <v>0</v>
          </cell>
          <cell r="W1269" t="str">
            <v>General Accounting</v>
          </cell>
          <cell r="X1269">
            <v>1706114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I1269" t="str">
            <v>Tomb</v>
          </cell>
          <cell r="AJ1269" t="str">
            <v>T</v>
          </cell>
        </row>
        <row r="1270">
          <cell r="A1270" t="str">
            <v>0023623</v>
          </cell>
          <cell r="B1270" t="str">
            <v>T96013101</v>
          </cell>
          <cell r="C1270" t="str">
            <v>96013101</v>
          </cell>
          <cell r="D1270" t="str">
            <v>MTN CENTURY BOND - COI</v>
          </cell>
          <cell r="E1270">
            <v>35095</v>
          </cell>
          <cell r="G1270">
            <v>35155</v>
          </cell>
          <cell r="I1270">
            <v>36588</v>
          </cell>
          <cell r="J1270">
            <v>1554211</v>
          </cell>
          <cell r="K1270">
            <v>1554211</v>
          </cell>
          <cell r="L1270">
            <v>1554211</v>
          </cell>
          <cell r="M1270">
            <v>0</v>
          </cell>
          <cell r="N1270">
            <v>1554211</v>
          </cell>
          <cell r="O1270">
            <v>200506</v>
          </cell>
          <cell r="P1270">
            <v>1554211</v>
          </cell>
          <cell r="Q1270" t="str">
            <v>60</v>
          </cell>
          <cell r="R1270" t="str">
            <v>Admin&amp;Other Administration</v>
          </cell>
          <cell r="T1270" t="b">
            <v>0</v>
          </cell>
          <cell r="U1270" t="b">
            <v>1</v>
          </cell>
          <cell r="V1270" t="b">
            <v>0</v>
          </cell>
          <cell r="W1270" t="str">
            <v>General Accounting</v>
          </cell>
          <cell r="X1270">
            <v>0</v>
          </cell>
          <cell r="Y1270">
            <v>1554211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 t="str">
            <v>50</v>
          </cell>
          <cell r="AH1270" t="str">
            <v>OO</v>
          </cell>
          <cell r="AI1270" t="str">
            <v>FullyF</v>
          </cell>
          <cell r="AJ1270" t="str">
            <v>FF</v>
          </cell>
        </row>
        <row r="1271">
          <cell r="A1271" t="str">
            <v>0023624</v>
          </cell>
          <cell r="B1271" t="str">
            <v>T97040101</v>
          </cell>
          <cell r="C1271" t="str">
            <v>97040101</v>
          </cell>
          <cell r="D1271" t="str">
            <v>CHEFA SERIES S COI</v>
          </cell>
          <cell r="E1271">
            <v>35521</v>
          </cell>
          <cell r="G1271">
            <v>35642</v>
          </cell>
          <cell r="I1271">
            <v>36588</v>
          </cell>
          <cell r="J1271">
            <v>3481593</v>
          </cell>
          <cell r="K1271">
            <v>3481593</v>
          </cell>
          <cell r="L1271">
            <v>3481593</v>
          </cell>
          <cell r="M1271">
            <v>0</v>
          </cell>
          <cell r="N1271">
            <v>3481593</v>
          </cell>
          <cell r="O1271">
            <v>200506</v>
          </cell>
          <cell r="P1271">
            <v>3481593</v>
          </cell>
          <cell r="Q1271" t="str">
            <v>60</v>
          </cell>
          <cell r="R1271" t="str">
            <v>Admin&amp;Other Administration</v>
          </cell>
          <cell r="T1271" t="b">
            <v>0</v>
          </cell>
          <cell r="U1271" t="b">
            <v>1</v>
          </cell>
          <cell r="V1271" t="b">
            <v>0</v>
          </cell>
          <cell r="W1271" t="str">
            <v>General Accounting</v>
          </cell>
          <cell r="X1271">
            <v>3481593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 t="str">
            <v>50</v>
          </cell>
          <cell r="AH1271" t="str">
            <v>OO</v>
          </cell>
          <cell r="AI1271" t="str">
            <v>FullyF</v>
          </cell>
          <cell r="AJ1271" t="str">
            <v>FF</v>
          </cell>
        </row>
        <row r="1272">
          <cell r="A1272" t="str">
            <v>0023625</v>
          </cell>
          <cell r="C1272" t="str">
            <v>90070102</v>
          </cell>
          <cell r="D1272" t="str">
            <v>DC BOUNCES CENTRAL</v>
          </cell>
          <cell r="E1272">
            <v>33055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200506</v>
          </cell>
          <cell r="P1272">
            <v>0</v>
          </cell>
          <cell r="Q1272" t="str">
            <v>0</v>
          </cell>
          <cell r="R1272" t="str">
            <v>UNASSIGNED</v>
          </cell>
          <cell r="T1272" t="b">
            <v>0</v>
          </cell>
          <cell r="U1272" t="b">
            <v>1</v>
          </cell>
          <cell r="V1272" t="b">
            <v>0</v>
          </cell>
          <cell r="W1272" t="str">
            <v>Finance-General Administration</v>
          </cell>
          <cell r="X1272">
            <v>0</v>
          </cell>
          <cell r="Y1272">
            <v>0</v>
          </cell>
          <cell r="Z1272">
            <v>0</v>
          </cell>
          <cell r="AI1272" t="str">
            <v>Tomb</v>
          </cell>
          <cell r="AJ1272" t="str">
            <v>T</v>
          </cell>
        </row>
        <row r="1273">
          <cell r="A1273" t="str">
            <v>0023626</v>
          </cell>
          <cell r="C1273" t="str">
            <v>90070103</v>
          </cell>
          <cell r="D1273" t="str">
            <v>DC BOUNCES MED SCHOOL</v>
          </cell>
          <cell r="E1273">
            <v>33055</v>
          </cell>
          <cell r="F1273">
            <v>36341</v>
          </cell>
          <cell r="G1273">
            <v>33298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200506</v>
          </cell>
          <cell r="P1273">
            <v>0</v>
          </cell>
          <cell r="Q1273" t="str">
            <v>0</v>
          </cell>
          <cell r="R1273" t="str">
            <v>UNASSIGNED</v>
          </cell>
          <cell r="T1273" t="b">
            <v>1</v>
          </cell>
          <cell r="U1273" t="b">
            <v>1</v>
          </cell>
          <cell r="V1273" t="b">
            <v>0</v>
          </cell>
          <cell r="W1273" t="str">
            <v>Finance-General Administration</v>
          </cell>
          <cell r="X1273">
            <v>0</v>
          </cell>
          <cell r="Y1273">
            <v>0</v>
          </cell>
          <cell r="Z1273">
            <v>0</v>
          </cell>
          <cell r="AI1273" t="str">
            <v>Tomb</v>
          </cell>
          <cell r="AJ1273" t="str">
            <v>T</v>
          </cell>
        </row>
        <row r="1274">
          <cell r="A1274" t="str">
            <v>0023631</v>
          </cell>
          <cell r="D1274" t="str">
            <v>IBM 370/158 COMPUTER SYSTEM</v>
          </cell>
          <cell r="F1274">
            <v>32324</v>
          </cell>
          <cell r="G1274">
            <v>30136</v>
          </cell>
          <cell r="K1274">
            <v>2531970</v>
          </cell>
          <cell r="L1274">
            <v>2531970</v>
          </cell>
          <cell r="M1274">
            <v>0</v>
          </cell>
          <cell r="N1274">
            <v>0</v>
          </cell>
          <cell r="O1274">
            <v>200506</v>
          </cell>
          <cell r="P1274">
            <v>2531970</v>
          </cell>
          <cell r="Q1274" t="str">
            <v>0</v>
          </cell>
          <cell r="R1274" t="str">
            <v>UNASSIGNED</v>
          </cell>
          <cell r="T1274" t="b">
            <v>1</v>
          </cell>
          <cell r="U1274" t="b">
            <v>1</v>
          </cell>
          <cell r="V1274" t="b">
            <v>1</v>
          </cell>
          <cell r="W1274" t="str">
            <v>FIN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I1274" t="str">
            <v>Tomb</v>
          </cell>
          <cell r="AJ1274" t="str">
            <v>T</v>
          </cell>
        </row>
        <row r="1275">
          <cell r="A1275" t="str">
            <v>0023632</v>
          </cell>
          <cell r="D1275" t="str">
            <v>FRRF 1991-92</v>
          </cell>
          <cell r="E1275">
            <v>33390</v>
          </cell>
          <cell r="F1275">
            <v>34396</v>
          </cell>
          <cell r="G1275">
            <v>33328</v>
          </cell>
          <cell r="I1275">
            <v>34785</v>
          </cell>
          <cell r="J1275">
            <v>5954</v>
          </cell>
          <cell r="K1275">
            <v>5954</v>
          </cell>
          <cell r="L1275">
            <v>5954</v>
          </cell>
          <cell r="M1275">
            <v>5953.55</v>
          </cell>
          <cell r="N1275">
            <v>0</v>
          </cell>
          <cell r="O1275">
            <v>200506</v>
          </cell>
          <cell r="P1275">
            <v>5954</v>
          </cell>
          <cell r="Q1275" t="str">
            <v>13</v>
          </cell>
          <cell r="R1275" t="str">
            <v>Other</v>
          </cell>
          <cell r="T1275" t="b">
            <v>1</v>
          </cell>
          <cell r="U1275" t="b">
            <v>1</v>
          </cell>
          <cell r="V1275" t="b">
            <v>0</v>
          </cell>
          <cell r="W1275" t="str">
            <v>MGT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I1275" t="str">
            <v>Tomb</v>
          </cell>
          <cell r="AJ1275" t="str">
            <v>T</v>
          </cell>
        </row>
        <row r="1276">
          <cell r="A1276" t="str">
            <v>0023633</v>
          </cell>
          <cell r="D1276" t="str">
            <v>YALE REP FURNITURE</v>
          </cell>
          <cell r="E1276">
            <v>33390</v>
          </cell>
          <cell r="F1276">
            <v>33603</v>
          </cell>
          <cell r="G1276">
            <v>33419</v>
          </cell>
          <cell r="I1276">
            <v>34751</v>
          </cell>
          <cell r="J1276">
            <v>18614</v>
          </cell>
          <cell r="K1276">
            <v>18614</v>
          </cell>
          <cell r="L1276">
            <v>18614</v>
          </cell>
          <cell r="M1276">
            <v>0</v>
          </cell>
          <cell r="N1276">
            <v>18614</v>
          </cell>
          <cell r="O1276">
            <v>200506</v>
          </cell>
          <cell r="P1276">
            <v>18614</v>
          </cell>
          <cell r="Q1276" t="str">
            <v>13</v>
          </cell>
          <cell r="R1276" t="str">
            <v>Other</v>
          </cell>
          <cell r="T1276" t="b">
            <v>1</v>
          </cell>
          <cell r="U1276" t="b">
            <v>1</v>
          </cell>
          <cell r="V1276" t="b">
            <v>0</v>
          </cell>
          <cell r="W1276" t="str">
            <v>FIN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I1276" t="str">
            <v>Tomb</v>
          </cell>
          <cell r="AJ1276" t="str">
            <v>T</v>
          </cell>
        </row>
        <row r="1277">
          <cell r="A1277" t="str">
            <v>0023634</v>
          </cell>
          <cell r="B1277" t="str">
            <v>C91060103</v>
          </cell>
          <cell r="C1277" t="str">
            <v>91060103</v>
          </cell>
          <cell r="D1277" t="str">
            <v>Development Campaign Cost</v>
          </cell>
          <cell r="E1277">
            <v>33390</v>
          </cell>
          <cell r="I1277">
            <v>38299</v>
          </cell>
          <cell r="J1277">
            <v>1092677</v>
          </cell>
          <cell r="K1277">
            <v>1092677</v>
          </cell>
          <cell r="L1277">
            <v>1092677</v>
          </cell>
          <cell r="M1277">
            <v>1092676.6299999999</v>
          </cell>
          <cell r="N1277">
            <v>0</v>
          </cell>
          <cell r="O1277">
            <v>200506</v>
          </cell>
          <cell r="P1277">
            <v>1092677</v>
          </cell>
          <cell r="Q1277" t="str">
            <v>13</v>
          </cell>
          <cell r="R1277" t="str">
            <v>Other</v>
          </cell>
          <cell r="T1277" t="b">
            <v>0</v>
          </cell>
          <cell r="U1277" t="b">
            <v>0</v>
          </cell>
          <cell r="V1277" t="b">
            <v>0</v>
          </cell>
          <cell r="W1277" t="str">
            <v>Finance-General Administration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I1277" t="str">
            <v>Tomb</v>
          </cell>
          <cell r="AJ1277" t="str">
            <v>T</v>
          </cell>
        </row>
        <row r="1278">
          <cell r="A1278" t="str">
            <v>0028183</v>
          </cell>
          <cell r="B1278" t="str">
            <v>T95060101</v>
          </cell>
          <cell r="C1278" t="str">
            <v>95060101</v>
          </cell>
          <cell r="D1278" t="str">
            <v>DEFERRED CHARGE RECLASS</v>
          </cell>
          <cell r="E1278">
            <v>34851</v>
          </cell>
          <cell r="K1278">
            <v>26120849.890000001</v>
          </cell>
          <cell r="L1278">
            <v>34323923.119999997</v>
          </cell>
          <cell r="M1278">
            <v>0</v>
          </cell>
          <cell r="N1278">
            <v>0</v>
          </cell>
          <cell r="O1278">
            <v>200506</v>
          </cell>
          <cell r="P1278">
            <v>0.33999999798834302</v>
          </cell>
          <cell r="T1278" t="b">
            <v>0</v>
          </cell>
          <cell r="U1278" t="b">
            <v>0</v>
          </cell>
          <cell r="V1278" t="b">
            <v>0</v>
          </cell>
          <cell r="W1278" t="str">
            <v>University General</v>
          </cell>
          <cell r="X1278">
            <v>0</v>
          </cell>
          <cell r="Y1278">
            <v>0</v>
          </cell>
          <cell r="Z1278">
            <v>0</v>
          </cell>
          <cell r="AA1278">
            <v>-16159334.689999999</v>
          </cell>
          <cell r="AB1278">
            <v>-18164588.09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I1278" t="str">
            <v>Tomb</v>
          </cell>
          <cell r="AJ1278" t="str">
            <v>T</v>
          </cell>
        </row>
        <row r="1279">
          <cell r="A1279" t="str">
            <v>0028214</v>
          </cell>
          <cell r="B1279" t="str">
            <v>C97070103</v>
          </cell>
          <cell r="C1279" t="str">
            <v>97070103</v>
          </cell>
          <cell r="D1279" t="str">
            <v>DIGITAL MEDIA CENTER FOR THE ARTS</v>
          </cell>
          <cell r="E1279">
            <v>35612</v>
          </cell>
          <cell r="F1279">
            <v>35826</v>
          </cell>
          <cell r="G1279">
            <v>35765</v>
          </cell>
          <cell r="I1279">
            <v>38146</v>
          </cell>
          <cell r="J1279">
            <v>114894</v>
          </cell>
          <cell r="K1279">
            <v>114894</v>
          </cell>
          <cell r="L1279">
            <v>114894</v>
          </cell>
          <cell r="M1279">
            <v>114894.29</v>
          </cell>
          <cell r="N1279">
            <v>0</v>
          </cell>
          <cell r="O1279">
            <v>200506</v>
          </cell>
          <cell r="P1279">
            <v>114894</v>
          </cell>
          <cell r="Q1279" t="str">
            <v>05</v>
          </cell>
          <cell r="R1279" t="str">
            <v>Academic Space: Non-Science</v>
          </cell>
          <cell r="T1279" t="b">
            <v>1</v>
          </cell>
          <cell r="U1279" t="b">
            <v>1</v>
          </cell>
          <cell r="V1279" t="b">
            <v>0</v>
          </cell>
          <cell r="W1279" t="str">
            <v>Finance-General Administration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I1279" t="str">
            <v>Tomb</v>
          </cell>
          <cell r="AJ1279" t="str">
            <v>T</v>
          </cell>
        </row>
        <row r="1280">
          <cell r="A1280" t="str">
            <v>0028215</v>
          </cell>
          <cell r="B1280" t="str">
            <v>P97051401</v>
          </cell>
          <cell r="C1280" t="str">
            <v>97051401</v>
          </cell>
          <cell r="D1280" t="str">
            <v>TD SELIN TV MEDIA ROOM</v>
          </cell>
          <cell r="E1280">
            <v>35612</v>
          </cell>
          <cell r="F1280">
            <v>36191</v>
          </cell>
          <cell r="G1280">
            <v>35796</v>
          </cell>
          <cell r="H1280">
            <v>36341</v>
          </cell>
          <cell r="I1280">
            <v>36290</v>
          </cell>
          <cell r="J1280">
            <v>167063</v>
          </cell>
          <cell r="K1280">
            <v>167063</v>
          </cell>
          <cell r="L1280">
            <v>167063</v>
          </cell>
          <cell r="M1280">
            <v>167063.16</v>
          </cell>
          <cell r="N1280">
            <v>0</v>
          </cell>
          <cell r="O1280">
            <v>200506</v>
          </cell>
          <cell r="P1280">
            <v>167063</v>
          </cell>
          <cell r="Q1280" t="str">
            <v>71</v>
          </cell>
          <cell r="R1280" t="str">
            <v>Residential - Undergraduate</v>
          </cell>
          <cell r="T1280" t="b">
            <v>1</v>
          </cell>
          <cell r="U1280" t="b">
            <v>1</v>
          </cell>
          <cell r="V1280" t="b">
            <v>0</v>
          </cell>
          <cell r="W1280" t="str">
            <v>Accounting And Contracts</v>
          </cell>
          <cell r="X1280">
            <v>0</v>
          </cell>
          <cell r="Y1280">
            <v>0</v>
          </cell>
          <cell r="Z1280">
            <v>167063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I1280" t="str">
            <v>Tomb</v>
          </cell>
          <cell r="AJ1280" t="str">
            <v>T</v>
          </cell>
        </row>
        <row r="1281">
          <cell r="A1281" t="str">
            <v>0028305</v>
          </cell>
          <cell r="B1281" t="str">
            <v>P98021711</v>
          </cell>
          <cell r="C1281" t="str">
            <v>98021711</v>
          </cell>
          <cell r="D1281" t="str">
            <v>SHM B2 CORRIDOR SPRINKLERS</v>
          </cell>
          <cell r="E1281">
            <v>35674</v>
          </cell>
          <cell r="F1281">
            <v>36556</v>
          </cell>
          <cell r="G1281">
            <v>36068</v>
          </cell>
          <cell r="I1281">
            <v>37593</v>
          </cell>
          <cell r="J1281">
            <v>234563</v>
          </cell>
          <cell r="K1281">
            <v>234563</v>
          </cell>
          <cell r="L1281">
            <v>234563</v>
          </cell>
          <cell r="M1281">
            <v>0</v>
          </cell>
          <cell r="N1281">
            <v>234563</v>
          </cell>
          <cell r="O1281">
            <v>200506</v>
          </cell>
          <cell r="P1281">
            <v>234563</v>
          </cell>
          <cell r="Q1281" t="str">
            <v>80</v>
          </cell>
          <cell r="R1281" t="str">
            <v>Medicine</v>
          </cell>
          <cell r="S1281" t="str">
            <v>MEDICAL CAMPUS</v>
          </cell>
          <cell r="T1281" t="b">
            <v>0</v>
          </cell>
          <cell r="U1281" t="b">
            <v>1</v>
          </cell>
          <cell r="V1281" t="b">
            <v>0</v>
          </cell>
          <cell r="W1281" t="str">
            <v>Asset Management</v>
          </cell>
          <cell r="X1281">
            <v>234563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 t="str">
            <v>30</v>
          </cell>
          <cell r="AH1281" t="str">
            <v>CM</v>
          </cell>
          <cell r="AI1281" t="str">
            <v>FullyF</v>
          </cell>
          <cell r="AJ1281" t="str">
            <v>FF</v>
          </cell>
        </row>
        <row r="1282">
          <cell r="A1282" t="str">
            <v>0028306</v>
          </cell>
          <cell r="B1282" t="str">
            <v>P98021710</v>
          </cell>
          <cell r="C1282" t="str">
            <v>98021710</v>
          </cell>
          <cell r="D1282" t="str">
            <v>SHM I-209 AND SHM C-207 OFFICE RENOVATIONS</v>
          </cell>
          <cell r="E1282">
            <v>35674</v>
          </cell>
          <cell r="G1282">
            <v>36525</v>
          </cell>
          <cell r="I1282">
            <v>36969</v>
          </cell>
          <cell r="J1282">
            <v>83041</v>
          </cell>
          <cell r="K1282">
            <v>83041</v>
          </cell>
          <cell r="L1282">
            <v>83041</v>
          </cell>
          <cell r="M1282">
            <v>0</v>
          </cell>
          <cell r="N1282">
            <v>83041</v>
          </cell>
          <cell r="O1282">
            <v>200506</v>
          </cell>
          <cell r="P1282">
            <v>83041</v>
          </cell>
          <cell r="Q1282" t="str">
            <v>80</v>
          </cell>
          <cell r="R1282" t="str">
            <v>Medicine</v>
          </cell>
          <cell r="S1282" t="str">
            <v>MEDICAL CAMPUS</v>
          </cell>
          <cell r="T1282" t="b">
            <v>0</v>
          </cell>
          <cell r="U1282" t="b">
            <v>1</v>
          </cell>
          <cell r="V1282" t="b">
            <v>0</v>
          </cell>
          <cell r="W1282" t="str">
            <v>Asset Management</v>
          </cell>
          <cell r="X1282">
            <v>78814</v>
          </cell>
          <cell r="Y1282">
            <v>4227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 t="str">
            <v>20</v>
          </cell>
          <cell r="AH1282" t="str">
            <v>PR</v>
          </cell>
          <cell r="AI1282" t="str">
            <v>FullyF</v>
          </cell>
          <cell r="AJ1282" t="str">
            <v>FF</v>
          </cell>
        </row>
        <row r="1283">
          <cell r="A1283" t="str">
            <v>0028307</v>
          </cell>
          <cell r="B1283" t="str">
            <v>P97082901</v>
          </cell>
          <cell r="C1283" t="str">
            <v>97082901</v>
          </cell>
          <cell r="D1283" t="str">
            <v>SHM C-201/203 &amp; SHM I-202/208 OFC RENOS</v>
          </cell>
          <cell r="E1283">
            <v>35674</v>
          </cell>
          <cell r="F1283">
            <v>36799</v>
          </cell>
          <cell r="G1283">
            <v>36068</v>
          </cell>
          <cell r="I1283">
            <v>37935</v>
          </cell>
          <cell r="J1283">
            <v>424863</v>
          </cell>
          <cell r="K1283">
            <v>424863.3</v>
          </cell>
          <cell r="L1283">
            <v>424863.3</v>
          </cell>
          <cell r="M1283">
            <v>0</v>
          </cell>
          <cell r="N1283">
            <v>424862</v>
          </cell>
          <cell r="O1283">
            <v>200506</v>
          </cell>
          <cell r="P1283">
            <v>424863.3</v>
          </cell>
          <cell r="Q1283" t="str">
            <v>80</v>
          </cell>
          <cell r="R1283" t="str">
            <v>Medicine</v>
          </cell>
          <cell r="S1283" t="str">
            <v>MEDICAL CAMPUS</v>
          </cell>
          <cell r="T1283" t="b">
            <v>0</v>
          </cell>
          <cell r="U1283" t="b">
            <v>1</v>
          </cell>
          <cell r="V1283" t="b">
            <v>0</v>
          </cell>
          <cell r="W1283" t="str">
            <v>Asset Management</v>
          </cell>
          <cell r="X1283">
            <v>422343</v>
          </cell>
          <cell r="Y1283">
            <v>2520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 t="str">
            <v>20</v>
          </cell>
          <cell r="AH1283" t="str">
            <v>PR</v>
          </cell>
          <cell r="AI1283" t="str">
            <v>FullyF</v>
          </cell>
          <cell r="AJ1283" t="str">
            <v>FF</v>
          </cell>
        </row>
        <row r="1284">
          <cell r="A1284" t="str">
            <v>0028308</v>
          </cell>
          <cell r="B1284" t="str">
            <v>C97090101</v>
          </cell>
          <cell r="C1284" t="str">
            <v>97090101</v>
          </cell>
          <cell r="D1284" t="str">
            <v>YAD PC ATHLETICS ORDER #300</v>
          </cell>
          <cell r="E1284">
            <v>35674</v>
          </cell>
          <cell r="F1284">
            <v>35885</v>
          </cell>
          <cell r="G1284">
            <v>35674</v>
          </cell>
          <cell r="I1284">
            <v>35769</v>
          </cell>
          <cell r="J1284">
            <v>6055</v>
          </cell>
          <cell r="K1284">
            <v>6055</v>
          </cell>
          <cell r="L1284">
            <v>6055</v>
          </cell>
          <cell r="M1284">
            <v>0</v>
          </cell>
          <cell r="N1284">
            <v>6055</v>
          </cell>
          <cell r="O1284">
            <v>200506</v>
          </cell>
          <cell r="P1284">
            <v>6055</v>
          </cell>
          <cell r="Q1284" t="str">
            <v>10</v>
          </cell>
          <cell r="R1284" t="str">
            <v>Athletics</v>
          </cell>
          <cell r="T1284" t="b">
            <v>0</v>
          </cell>
          <cell r="U1284" t="b">
            <v>1</v>
          </cell>
          <cell r="V1284" t="b">
            <v>0</v>
          </cell>
          <cell r="W1284" t="str">
            <v>Finance-General Administration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I1284" t="str">
            <v>Tomb</v>
          </cell>
          <cell r="AJ1284" t="str">
            <v>T</v>
          </cell>
        </row>
        <row r="1285">
          <cell r="A1285" t="str">
            <v>0028309</v>
          </cell>
          <cell r="B1285" t="str">
            <v>C97090102</v>
          </cell>
          <cell r="C1285" t="str">
            <v>97090102</v>
          </cell>
          <cell r="D1285" t="str">
            <v>YAD PC HRS-FINANCIAL ORDER #306</v>
          </cell>
          <cell r="E1285">
            <v>35674</v>
          </cell>
          <cell r="F1285">
            <v>35885</v>
          </cell>
          <cell r="G1285">
            <v>35674</v>
          </cell>
          <cell r="I1285">
            <v>35772</v>
          </cell>
          <cell r="J1285">
            <v>6800</v>
          </cell>
          <cell r="K1285">
            <v>6800</v>
          </cell>
          <cell r="L1285">
            <v>6800</v>
          </cell>
          <cell r="M1285">
            <v>0</v>
          </cell>
          <cell r="N1285">
            <v>6800</v>
          </cell>
          <cell r="O1285">
            <v>200506</v>
          </cell>
          <cell r="P1285">
            <v>6800</v>
          </cell>
          <cell r="Q1285" t="str">
            <v>12</v>
          </cell>
          <cell r="R1285" t="str">
            <v>Administrative &amp; University-Wide</v>
          </cell>
          <cell r="T1285" t="b">
            <v>0</v>
          </cell>
          <cell r="U1285" t="b">
            <v>1</v>
          </cell>
          <cell r="V1285" t="b">
            <v>0</v>
          </cell>
          <cell r="W1285" t="str">
            <v>Finance-General Administration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I1285" t="str">
            <v>Tomb</v>
          </cell>
          <cell r="AJ1285" t="str">
            <v>T</v>
          </cell>
        </row>
        <row r="1286">
          <cell r="A1286" t="str">
            <v>0028310</v>
          </cell>
          <cell r="B1286" t="str">
            <v>C97090103</v>
          </cell>
          <cell r="C1286" t="str">
            <v>97090103</v>
          </cell>
          <cell r="D1286" t="str">
            <v>YAD PC BAC ORDER #315</v>
          </cell>
          <cell r="E1286">
            <v>35674</v>
          </cell>
          <cell r="F1286">
            <v>35885</v>
          </cell>
          <cell r="G1286">
            <v>35674</v>
          </cell>
          <cell r="I1286">
            <v>35769</v>
          </cell>
          <cell r="J1286">
            <v>17000</v>
          </cell>
          <cell r="K1286">
            <v>17000</v>
          </cell>
          <cell r="L1286">
            <v>17000</v>
          </cell>
          <cell r="M1286">
            <v>0</v>
          </cell>
          <cell r="N1286">
            <v>17000</v>
          </cell>
          <cell r="O1286">
            <v>200506</v>
          </cell>
          <cell r="P1286">
            <v>17000</v>
          </cell>
          <cell r="Q1286" t="str">
            <v>13</v>
          </cell>
          <cell r="R1286" t="str">
            <v>Other</v>
          </cell>
          <cell r="T1286" t="b">
            <v>0</v>
          </cell>
          <cell r="U1286" t="b">
            <v>1</v>
          </cell>
          <cell r="V1286" t="b">
            <v>0</v>
          </cell>
          <cell r="W1286" t="str">
            <v>Finance-General Administration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I1286" t="str">
            <v>Tomb</v>
          </cell>
          <cell r="AJ1286" t="str">
            <v>T</v>
          </cell>
        </row>
        <row r="1287">
          <cell r="A1287" t="str">
            <v>0028311</v>
          </cell>
          <cell r="B1287" t="str">
            <v>C97090104</v>
          </cell>
          <cell r="C1287" t="str">
            <v>97090104</v>
          </cell>
          <cell r="D1287" t="str">
            <v>YORK STREET 200 ACQUISITION</v>
          </cell>
          <cell r="E1287">
            <v>35674</v>
          </cell>
          <cell r="F1287">
            <v>35884</v>
          </cell>
          <cell r="G1287">
            <v>35582</v>
          </cell>
          <cell r="I1287">
            <v>37596</v>
          </cell>
          <cell r="J1287">
            <v>325000</v>
          </cell>
          <cell r="K1287">
            <v>325000</v>
          </cell>
          <cell r="L1287">
            <v>325000</v>
          </cell>
          <cell r="M1287">
            <v>0</v>
          </cell>
          <cell r="N1287">
            <v>325000</v>
          </cell>
          <cell r="O1287">
            <v>200506</v>
          </cell>
          <cell r="P1287">
            <v>325000</v>
          </cell>
          <cell r="Q1287" t="str">
            <v>03</v>
          </cell>
          <cell r="R1287" t="str">
            <v>Graduate and Other Housing</v>
          </cell>
          <cell r="T1287" t="b">
            <v>0</v>
          </cell>
          <cell r="U1287" t="b">
            <v>1</v>
          </cell>
          <cell r="V1287" t="b">
            <v>0</v>
          </cell>
          <cell r="W1287" t="str">
            <v>Finance-General Administration</v>
          </cell>
          <cell r="X1287">
            <v>0</v>
          </cell>
          <cell r="Y1287">
            <v>325000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I1287" t="str">
            <v>Tomb</v>
          </cell>
          <cell r="AJ1287" t="str">
            <v>T</v>
          </cell>
        </row>
        <row r="1288">
          <cell r="A1288" t="str">
            <v>0028370</v>
          </cell>
          <cell r="B1288" t="str">
            <v>C97090105</v>
          </cell>
          <cell r="C1288" t="str">
            <v>97090105</v>
          </cell>
          <cell r="D1288" t="str">
            <v>YAD PC ORTHOPAEDICS ORDER #292</v>
          </cell>
          <cell r="E1288">
            <v>35674</v>
          </cell>
          <cell r="F1288">
            <v>35976</v>
          </cell>
          <cell r="G1288">
            <v>35704</v>
          </cell>
          <cell r="I1288">
            <v>35769</v>
          </cell>
          <cell r="J1288">
            <v>3319</v>
          </cell>
          <cell r="K1288">
            <v>3319</v>
          </cell>
          <cell r="L1288">
            <v>3319</v>
          </cell>
          <cell r="M1288">
            <v>0</v>
          </cell>
          <cell r="N1288">
            <v>3319</v>
          </cell>
          <cell r="O1288">
            <v>200506</v>
          </cell>
          <cell r="P1288">
            <v>3319</v>
          </cell>
          <cell r="Q1288" t="str">
            <v>08</v>
          </cell>
          <cell r="R1288" t="str">
            <v>Medicine</v>
          </cell>
          <cell r="T1288" t="b">
            <v>0</v>
          </cell>
          <cell r="U1288" t="b">
            <v>1</v>
          </cell>
          <cell r="V1288" t="b">
            <v>0</v>
          </cell>
          <cell r="W1288" t="str">
            <v>Finance-General Administration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I1288" t="str">
            <v>Tomb</v>
          </cell>
          <cell r="AJ1288" t="str">
            <v>T</v>
          </cell>
        </row>
        <row r="1289">
          <cell r="A1289" t="str">
            <v>0028371</v>
          </cell>
          <cell r="B1289" t="str">
            <v>C97090106</v>
          </cell>
          <cell r="C1289" t="str">
            <v>97090106</v>
          </cell>
          <cell r="D1289" t="str">
            <v>YAD PC IMMUNOBIOLOGY ORDER #304</v>
          </cell>
          <cell r="E1289">
            <v>35674</v>
          </cell>
          <cell r="F1289">
            <v>35885</v>
          </cell>
          <cell r="G1289">
            <v>35704</v>
          </cell>
          <cell r="I1289">
            <v>35769</v>
          </cell>
          <cell r="J1289">
            <v>3319</v>
          </cell>
          <cell r="K1289">
            <v>3319</v>
          </cell>
          <cell r="L1289">
            <v>3319</v>
          </cell>
          <cell r="M1289">
            <v>0</v>
          </cell>
          <cell r="N1289">
            <v>3319</v>
          </cell>
          <cell r="O1289">
            <v>200506</v>
          </cell>
          <cell r="P1289">
            <v>3319</v>
          </cell>
          <cell r="Q1289" t="str">
            <v>08</v>
          </cell>
          <cell r="R1289" t="str">
            <v>Medicine</v>
          </cell>
          <cell r="T1289" t="b">
            <v>1</v>
          </cell>
          <cell r="U1289" t="b">
            <v>1</v>
          </cell>
          <cell r="V1289" t="b">
            <v>0</v>
          </cell>
          <cell r="W1289" t="str">
            <v>Finance-General Administration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I1289" t="str">
            <v>Tomb</v>
          </cell>
          <cell r="AJ1289" t="str">
            <v>T</v>
          </cell>
        </row>
        <row r="1290">
          <cell r="A1290" t="str">
            <v>0028372</v>
          </cell>
          <cell r="B1290" t="str">
            <v>C97090107</v>
          </cell>
          <cell r="C1290" t="str">
            <v>97090107</v>
          </cell>
          <cell r="D1290" t="str">
            <v>YAD PC CELL &amp; MOLECULAR PHYSIOLOGY ORDER #307</v>
          </cell>
          <cell r="E1290">
            <v>35674</v>
          </cell>
          <cell r="F1290">
            <v>35885</v>
          </cell>
          <cell r="G1290">
            <v>35704</v>
          </cell>
          <cell r="I1290">
            <v>35769</v>
          </cell>
          <cell r="J1290">
            <v>6638</v>
          </cell>
          <cell r="K1290">
            <v>6638</v>
          </cell>
          <cell r="L1290">
            <v>6638</v>
          </cell>
          <cell r="M1290">
            <v>0</v>
          </cell>
          <cell r="N1290">
            <v>6638</v>
          </cell>
          <cell r="O1290">
            <v>200506</v>
          </cell>
          <cell r="P1290">
            <v>6638</v>
          </cell>
          <cell r="Q1290" t="str">
            <v>08</v>
          </cell>
          <cell r="R1290" t="str">
            <v>Medicine</v>
          </cell>
          <cell r="T1290" t="b">
            <v>0</v>
          </cell>
          <cell r="U1290" t="b">
            <v>1</v>
          </cell>
          <cell r="V1290" t="b">
            <v>0</v>
          </cell>
          <cell r="W1290" t="str">
            <v>Finance-General Administration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I1290" t="str">
            <v>Tomb</v>
          </cell>
          <cell r="AJ1290" t="str">
            <v>T</v>
          </cell>
        </row>
        <row r="1291">
          <cell r="A1291" t="str">
            <v>0028373</v>
          </cell>
          <cell r="B1291" t="str">
            <v>C97090108</v>
          </cell>
          <cell r="C1291" t="str">
            <v>97090108</v>
          </cell>
          <cell r="D1291" t="str">
            <v>YAD PC DERMATOLOGY ORDER #308</v>
          </cell>
          <cell r="E1291">
            <v>35674</v>
          </cell>
          <cell r="F1291">
            <v>35885</v>
          </cell>
          <cell r="G1291">
            <v>35704</v>
          </cell>
          <cell r="I1291">
            <v>35769</v>
          </cell>
          <cell r="J1291">
            <v>3319</v>
          </cell>
          <cell r="K1291">
            <v>3319</v>
          </cell>
          <cell r="L1291">
            <v>3319</v>
          </cell>
          <cell r="M1291">
            <v>0</v>
          </cell>
          <cell r="N1291">
            <v>3319</v>
          </cell>
          <cell r="O1291">
            <v>200506</v>
          </cell>
          <cell r="P1291">
            <v>3319</v>
          </cell>
          <cell r="Q1291" t="str">
            <v>08</v>
          </cell>
          <cell r="R1291" t="str">
            <v>Medicine</v>
          </cell>
          <cell r="T1291" t="b">
            <v>0</v>
          </cell>
          <cell r="U1291" t="b">
            <v>1</v>
          </cell>
          <cell r="V1291" t="b">
            <v>0</v>
          </cell>
          <cell r="W1291" t="str">
            <v>Finance-General Administration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I1291" t="str">
            <v>Tomb</v>
          </cell>
          <cell r="AJ1291" t="str">
            <v>T</v>
          </cell>
        </row>
        <row r="1292">
          <cell r="A1292" t="str">
            <v>0028374</v>
          </cell>
          <cell r="B1292" t="str">
            <v>C97090109</v>
          </cell>
          <cell r="C1292" t="str">
            <v>97090109</v>
          </cell>
          <cell r="D1292" t="str">
            <v>YAD PC YALE COLLEGE DEAN'S OFC ORDER #316</v>
          </cell>
          <cell r="E1292">
            <v>35674</v>
          </cell>
          <cell r="F1292">
            <v>35885</v>
          </cell>
          <cell r="G1292">
            <v>35704</v>
          </cell>
          <cell r="I1292">
            <v>35769</v>
          </cell>
          <cell r="J1292">
            <v>2655</v>
          </cell>
          <cell r="K1292">
            <v>2655</v>
          </cell>
          <cell r="L1292">
            <v>2655</v>
          </cell>
          <cell r="M1292">
            <v>0</v>
          </cell>
          <cell r="N1292">
            <v>2655</v>
          </cell>
          <cell r="O1292">
            <v>200506</v>
          </cell>
          <cell r="P1292">
            <v>2655</v>
          </cell>
          <cell r="Q1292" t="str">
            <v>12</v>
          </cell>
          <cell r="R1292" t="str">
            <v>Administrative &amp; University-Wide</v>
          </cell>
          <cell r="T1292" t="b">
            <v>1</v>
          </cell>
          <cell r="U1292" t="b">
            <v>1</v>
          </cell>
          <cell r="V1292" t="b">
            <v>0</v>
          </cell>
          <cell r="W1292" t="str">
            <v>Finance-General Administration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I1292" t="str">
            <v>Tomb</v>
          </cell>
          <cell r="AJ1292" t="str">
            <v>T</v>
          </cell>
        </row>
        <row r="1293">
          <cell r="A1293" t="str">
            <v>0028375</v>
          </cell>
          <cell r="B1293" t="str">
            <v>C97090110</v>
          </cell>
          <cell r="C1293" t="str">
            <v>97090110</v>
          </cell>
          <cell r="D1293" t="str">
            <v>YAD PC MED ONCOLOGY ORDER #321</v>
          </cell>
          <cell r="E1293">
            <v>35674</v>
          </cell>
          <cell r="F1293">
            <v>35885</v>
          </cell>
          <cell r="G1293">
            <v>35704</v>
          </cell>
          <cell r="I1293">
            <v>37592</v>
          </cell>
          <cell r="J1293">
            <v>9212</v>
          </cell>
          <cell r="K1293">
            <v>9212</v>
          </cell>
          <cell r="L1293">
            <v>9212</v>
          </cell>
          <cell r="M1293">
            <v>0</v>
          </cell>
          <cell r="N1293">
            <v>9212</v>
          </cell>
          <cell r="O1293">
            <v>200506</v>
          </cell>
          <cell r="P1293">
            <v>9212</v>
          </cell>
          <cell r="Q1293" t="str">
            <v>08</v>
          </cell>
          <cell r="R1293" t="str">
            <v>Medicine</v>
          </cell>
          <cell r="T1293" t="b">
            <v>0</v>
          </cell>
          <cell r="U1293" t="b">
            <v>1</v>
          </cell>
          <cell r="V1293" t="b">
            <v>0</v>
          </cell>
          <cell r="W1293" t="str">
            <v>Finance-General Administration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I1293" t="str">
            <v>Tomb</v>
          </cell>
          <cell r="AJ1293" t="str">
            <v>T</v>
          </cell>
        </row>
        <row r="1294">
          <cell r="A1294" t="str">
            <v>0028376</v>
          </cell>
          <cell r="B1294" t="str">
            <v>P97090401</v>
          </cell>
          <cell r="C1294" t="str">
            <v>97090401</v>
          </cell>
          <cell r="D1294" t="str">
            <v>HILLHOUSE 56 FORD COURTYARD</v>
          </cell>
          <cell r="E1294">
            <v>35674</v>
          </cell>
          <cell r="F1294">
            <v>36311</v>
          </cell>
          <cell r="G1294">
            <v>35916</v>
          </cell>
          <cell r="I1294">
            <v>36290</v>
          </cell>
          <cell r="J1294">
            <v>113500</v>
          </cell>
          <cell r="K1294">
            <v>113500</v>
          </cell>
          <cell r="L1294">
            <v>113500</v>
          </cell>
          <cell r="M1294">
            <v>113499.53</v>
          </cell>
          <cell r="N1294">
            <v>0</v>
          </cell>
          <cell r="O1294">
            <v>200506</v>
          </cell>
          <cell r="P1294">
            <v>113500</v>
          </cell>
          <cell r="Q1294" t="str">
            <v>33</v>
          </cell>
          <cell r="R1294" t="str">
            <v>Self-sup Management</v>
          </cell>
          <cell r="T1294" t="b">
            <v>1</v>
          </cell>
          <cell r="U1294" t="b">
            <v>1</v>
          </cell>
          <cell r="V1294" t="b">
            <v>0</v>
          </cell>
          <cell r="W1294" t="str">
            <v>Accounting And Contracts</v>
          </cell>
          <cell r="X1294">
            <v>0</v>
          </cell>
          <cell r="Y1294">
            <v>0</v>
          </cell>
          <cell r="Z1294">
            <v>113500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I1294" t="str">
            <v>Tomb</v>
          </cell>
          <cell r="AJ1294" t="str">
            <v>T</v>
          </cell>
        </row>
        <row r="1295">
          <cell r="A1295" t="str">
            <v>0028377</v>
          </cell>
          <cell r="B1295" t="str">
            <v>C97090111</v>
          </cell>
          <cell r="C1295" t="str">
            <v>97090111</v>
          </cell>
          <cell r="D1295" t="str">
            <v>YAD PC GENETICS ORDER #319</v>
          </cell>
          <cell r="E1295">
            <v>35674</v>
          </cell>
          <cell r="F1295">
            <v>35885</v>
          </cell>
          <cell r="G1295">
            <v>35704</v>
          </cell>
          <cell r="I1295">
            <v>35769</v>
          </cell>
          <cell r="J1295">
            <v>3319</v>
          </cell>
          <cell r="K1295">
            <v>3319</v>
          </cell>
          <cell r="L1295">
            <v>3319</v>
          </cell>
          <cell r="M1295">
            <v>0</v>
          </cell>
          <cell r="N1295">
            <v>3319</v>
          </cell>
          <cell r="O1295">
            <v>200506</v>
          </cell>
          <cell r="P1295">
            <v>3319</v>
          </cell>
          <cell r="Q1295" t="str">
            <v>08</v>
          </cell>
          <cell r="R1295" t="str">
            <v>Medicine</v>
          </cell>
          <cell r="T1295" t="b">
            <v>1</v>
          </cell>
          <cell r="U1295" t="b">
            <v>1</v>
          </cell>
          <cell r="V1295" t="b">
            <v>0</v>
          </cell>
          <cell r="W1295" t="str">
            <v>Finance-General Administration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I1295" t="str">
            <v>Tomb</v>
          </cell>
          <cell r="AJ1295" t="str">
            <v>T</v>
          </cell>
        </row>
        <row r="1296">
          <cell r="A1296" t="str">
            <v>0028378</v>
          </cell>
          <cell r="B1296" t="str">
            <v>C97090112</v>
          </cell>
          <cell r="C1296" t="str">
            <v>97090112</v>
          </cell>
          <cell r="D1296" t="str">
            <v>YAD PC CHILD STUDY CENTER ORDER #342</v>
          </cell>
          <cell r="E1296">
            <v>35674</v>
          </cell>
          <cell r="F1296">
            <v>35885</v>
          </cell>
          <cell r="G1296">
            <v>35704</v>
          </cell>
          <cell r="I1296">
            <v>35769</v>
          </cell>
          <cell r="J1296">
            <v>3319</v>
          </cell>
          <cell r="K1296">
            <v>3319</v>
          </cell>
          <cell r="L1296">
            <v>3319</v>
          </cell>
          <cell r="M1296">
            <v>0</v>
          </cell>
          <cell r="N1296">
            <v>3319</v>
          </cell>
          <cell r="O1296">
            <v>200506</v>
          </cell>
          <cell r="P1296">
            <v>3319</v>
          </cell>
          <cell r="Q1296" t="str">
            <v>08</v>
          </cell>
          <cell r="R1296" t="str">
            <v>Medicine</v>
          </cell>
          <cell r="T1296" t="b">
            <v>0</v>
          </cell>
          <cell r="U1296" t="b">
            <v>1</v>
          </cell>
          <cell r="V1296" t="b">
            <v>0</v>
          </cell>
          <cell r="W1296" t="str">
            <v>Finance-General Administration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I1296" t="str">
            <v>Tomb</v>
          </cell>
          <cell r="AJ1296" t="str">
            <v>T</v>
          </cell>
        </row>
        <row r="1297">
          <cell r="A1297" t="str">
            <v>0028379</v>
          </cell>
          <cell r="B1297" t="str">
            <v>C97100101</v>
          </cell>
          <cell r="C1297" t="str">
            <v>97100101</v>
          </cell>
          <cell r="D1297" t="str">
            <v>YAD PC PRINTING &amp; GRAPHICS SVCS ORDER #366</v>
          </cell>
          <cell r="E1297">
            <v>35704</v>
          </cell>
          <cell r="F1297">
            <v>35915</v>
          </cell>
          <cell r="G1297">
            <v>35765</v>
          </cell>
          <cell r="I1297">
            <v>35723</v>
          </cell>
          <cell r="J1297">
            <v>3400</v>
          </cell>
          <cell r="K1297">
            <v>3400</v>
          </cell>
          <cell r="L1297">
            <v>3400</v>
          </cell>
          <cell r="M1297">
            <v>0</v>
          </cell>
          <cell r="N1297">
            <v>3400</v>
          </cell>
          <cell r="O1297">
            <v>200506</v>
          </cell>
          <cell r="P1297">
            <v>3400</v>
          </cell>
          <cell r="Q1297" t="str">
            <v>12</v>
          </cell>
          <cell r="R1297" t="str">
            <v>Administrative &amp; University-Wide</v>
          </cell>
          <cell r="T1297" t="b">
            <v>0</v>
          </cell>
          <cell r="U1297" t="b">
            <v>1</v>
          </cell>
          <cell r="V1297" t="b">
            <v>0</v>
          </cell>
          <cell r="W1297" t="str">
            <v>Finance-General Administration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I1297" t="str">
            <v>Tomb</v>
          </cell>
          <cell r="AJ1297" t="str">
            <v>T</v>
          </cell>
        </row>
        <row r="1298">
          <cell r="A1298" t="str">
            <v>0028380</v>
          </cell>
          <cell r="B1298" t="str">
            <v>C97100102</v>
          </cell>
          <cell r="C1298" t="str">
            <v>97100102</v>
          </cell>
          <cell r="D1298" t="str">
            <v>PROJECT X EQUIPMENT FY98</v>
          </cell>
          <cell r="E1298">
            <v>35704</v>
          </cell>
          <cell r="F1298">
            <v>35976</v>
          </cell>
          <cell r="G1298">
            <v>35947</v>
          </cell>
          <cell r="I1298">
            <v>35857</v>
          </cell>
          <cell r="J1298">
            <v>1944499</v>
          </cell>
          <cell r="K1298">
            <v>1944499</v>
          </cell>
          <cell r="L1298">
            <v>1944499</v>
          </cell>
          <cell r="M1298">
            <v>0</v>
          </cell>
          <cell r="N1298">
            <v>1944499</v>
          </cell>
          <cell r="O1298">
            <v>200506</v>
          </cell>
          <cell r="P1298">
            <v>1944499</v>
          </cell>
          <cell r="Q1298" t="str">
            <v>12</v>
          </cell>
          <cell r="R1298" t="str">
            <v>Administrative &amp; University-Wide</v>
          </cell>
          <cell r="S1298" t="str">
            <v>DO NOT USE COMPUTING  TELECOMMUNICATIONS EQUIPMENT</v>
          </cell>
          <cell r="T1298" t="b">
            <v>0</v>
          </cell>
          <cell r="U1298" t="b">
            <v>1</v>
          </cell>
          <cell r="V1298" t="b">
            <v>0</v>
          </cell>
          <cell r="W1298" t="str">
            <v>Finance-General Administration</v>
          </cell>
          <cell r="X1298">
            <v>1944499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I1298" t="str">
            <v>Tomb</v>
          </cell>
          <cell r="AJ1298" t="str">
            <v>T</v>
          </cell>
        </row>
        <row r="1299">
          <cell r="A1299" t="str">
            <v>0028444</v>
          </cell>
          <cell r="B1299" t="str">
            <v>C97100103</v>
          </cell>
          <cell r="C1299" t="str">
            <v>97100103</v>
          </cell>
          <cell r="D1299" t="str">
            <v>UCRAF FY98</v>
          </cell>
          <cell r="E1299">
            <v>35704</v>
          </cell>
          <cell r="F1299">
            <v>36525</v>
          </cell>
          <cell r="G1299">
            <v>36160</v>
          </cell>
          <cell r="I1299">
            <v>37596</v>
          </cell>
          <cell r="J1299">
            <v>122733</v>
          </cell>
          <cell r="K1299">
            <v>122733</v>
          </cell>
          <cell r="L1299">
            <v>122733</v>
          </cell>
          <cell r="M1299">
            <v>0</v>
          </cell>
          <cell r="N1299">
            <v>122733</v>
          </cell>
          <cell r="O1299">
            <v>200506</v>
          </cell>
          <cell r="P1299">
            <v>122733</v>
          </cell>
          <cell r="Q1299" t="str">
            <v>65</v>
          </cell>
          <cell r="R1299" t="str">
            <v>Admin&amp;Other Utilities Central</v>
          </cell>
          <cell r="S1299" t="str">
            <v>POWER PLANTS AND UTILITY DISTRIBUTION SYSTEMS</v>
          </cell>
          <cell r="T1299" t="b">
            <v>0</v>
          </cell>
          <cell r="U1299" t="b">
            <v>1</v>
          </cell>
          <cell r="V1299" t="b">
            <v>0</v>
          </cell>
          <cell r="W1299" t="str">
            <v>Finance-General Administration</v>
          </cell>
          <cell r="X1299">
            <v>122733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 t="str">
            <v>40</v>
          </cell>
          <cell r="AH1299" t="str">
            <v>UT</v>
          </cell>
          <cell r="AI1299" t="str">
            <v>FullyF</v>
          </cell>
          <cell r="AJ1299" t="str">
            <v>FF</v>
          </cell>
        </row>
        <row r="1300">
          <cell r="A1300" t="str">
            <v>0028445</v>
          </cell>
          <cell r="B1300" t="str">
            <v>C97100104</v>
          </cell>
          <cell r="C1300" t="str">
            <v>97100104</v>
          </cell>
          <cell r="D1300" t="str">
            <v>YAD PC DRAMA SCHOOL ORDER #351</v>
          </cell>
          <cell r="E1300">
            <v>35704</v>
          </cell>
          <cell r="F1300">
            <v>35915</v>
          </cell>
          <cell r="G1300">
            <v>35765</v>
          </cell>
          <cell r="I1300">
            <v>35724</v>
          </cell>
          <cell r="J1300">
            <v>15930</v>
          </cell>
          <cell r="K1300">
            <v>15930</v>
          </cell>
          <cell r="L1300">
            <v>15930</v>
          </cell>
          <cell r="M1300">
            <v>0</v>
          </cell>
          <cell r="N1300">
            <v>15930</v>
          </cell>
          <cell r="O1300">
            <v>200506</v>
          </cell>
          <cell r="P1300">
            <v>15930</v>
          </cell>
          <cell r="Q1300" t="str">
            <v>05</v>
          </cell>
          <cell r="R1300" t="str">
            <v>Academic Space: Non-Science</v>
          </cell>
          <cell r="T1300" t="b">
            <v>0</v>
          </cell>
          <cell r="U1300" t="b">
            <v>1</v>
          </cell>
          <cell r="V1300" t="b">
            <v>0</v>
          </cell>
          <cell r="W1300" t="str">
            <v>Finance-General Administration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I1300" t="str">
            <v>Tomb</v>
          </cell>
          <cell r="AJ1300" t="str">
            <v>T</v>
          </cell>
        </row>
        <row r="1301">
          <cell r="A1301" t="str">
            <v>0028446</v>
          </cell>
          <cell r="B1301" t="str">
            <v>P97101401</v>
          </cell>
          <cell r="C1301" t="str">
            <v>97101401</v>
          </cell>
          <cell r="D1301" t="str">
            <v>CENTRAL AREA STEAM DISTRIB SYS UPGRADE PH II</v>
          </cell>
          <cell r="E1301">
            <v>35704</v>
          </cell>
          <cell r="G1301">
            <v>36341</v>
          </cell>
          <cell r="I1301">
            <v>37571</v>
          </cell>
          <cell r="J1301">
            <v>900013</v>
          </cell>
          <cell r="K1301">
            <v>900013.2</v>
          </cell>
          <cell r="L1301">
            <v>900013.2</v>
          </cell>
          <cell r="M1301">
            <v>0</v>
          </cell>
          <cell r="N1301">
            <v>900013</v>
          </cell>
          <cell r="O1301">
            <v>200506</v>
          </cell>
          <cell r="P1301">
            <v>900013.2</v>
          </cell>
          <cell r="Q1301" t="str">
            <v>65</v>
          </cell>
          <cell r="R1301" t="str">
            <v>Admin&amp;Other Utilities Central</v>
          </cell>
          <cell r="S1301" t="str">
            <v>POWER PLANTS AND UTILITY DISTRIBUTION SYSTEMS</v>
          </cell>
          <cell r="T1301" t="b">
            <v>0</v>
          </cell>
          <cell r="U1301" t="b">
            <v>1</v>
          </cell>
          <cell r="V1301" t="b">
            <v>0</v>
          </cell>
          <cell r="W1301" t="str">
            <v>Accounting And Contracts</v>
          </cell>
          <cell r="X1301">
            <v>900013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 t="str">
            <v>40</v>
          </cell>
          <cell r="AH1301" t="str">
            <v>UT</v>
          </cell>
          <cell r="AI1301" t="str">
            <v>FullyF</v>
          </cell>
          <cell r="AJ1301" t="str">
            <v>FF</v>
          </cell>
        </row>
        <row r="1302">
          <cell r="A1302" t="str">
            <v>0028447</v>
          </cell>
          <cell r="B1302" t="str">
            <v>C97100105</v>
          </cell>
          <cell r="C1302" t="str">
            <v>97100105</v>
          </cell>
          <cell r="D1302" t="str">
            <v>YAD PC HUMAN RESOURCES/TRAINING #276</v>
          </cell>
          <cell r="E1302">
            <v>35704</v>
          </cell>
          <cell r="F1302">
            <v>35915</v>
          </cell>
          <cell r="G1302">
            <v>35765</v>
          </cell>
          <cell r="I1302">
            <v>35733</v>
          </cell>
          <cell r="J1302">
            <v>3973</v>
          </cell>
          <cell r="K1302">
            <v>3973</v>
          </cell>
          <cell r="L1302">
            <v>3973</v>
          </cell>
          <cell r="M1302">
            <v>0</v>
          </cell>
          <cell r="N1302">
            <v>3973</v>
          </cell>
          <cell r="O1302">
            <v>200506</v>
          </cell>
          <cell r="P1302">
            <v>3973</v>
          </cell>
          <cell r="Q1302" t="str">
            <v>12</v>
          </cell>
          <cell r="R1302" t="str">
            <v>Administrative &amp; University-Wide</v>
          </cell>
          <cell r="T1302" t="b">
            <v>0</v>
          </cell>
          <cell r="U1302" t="b">
            <v>1</v>
          </cell>
          <cell r="V1302" t="b">
            <v>0</v>
          </cell>
          <cell r="W1302" t="str">
            <v>Finance-General Administration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I1302" t="str">
            <v>Tomb</v>
          </cell>
          <cell r="AJ1302" t="str">
            <v>T</v>
          </cell>
        </row>
        <row r="1303">
          <cell r="A1303" t="str">
            <v>0028448</v>
          </cell>
          <cell r="B1303" t="str">
            <v>C97100106</v>
          </cell>
          <cell r="C1303" t="str">
            <v>97100106</v>
          </cell>
          <cell r="D1303" t="str">
            <v>YAD PC HUMAN RESOURCES/TRAINING #277</v>
          </cell>
          <cell r="E1303">
            <v>35704</v>
          </cell>
          <cell r="F1303">
            <v>35915</v>
          </cell>
          <cell r="G1303">
            <v>35765</v>
          </cell>
          <cell r="I1303">
            <v>35733</v>
          </cell>
          <cell r="J1303">
            <v>3973</v>
          </cell>
          <cell r="K1303">
            <v>3973</v>
          </cell>
          <cell r="L1303">
            <v>3973</v>
          </cell>
          <cell r="M1303">
            <v>0</v>
          </cell>
          <cell r="N1303">
            <v>3973</v>
          </cell>
          <cell r="O1303">
            <v>200506</v>
          </cell>
          <cell r="P1303">
            <v>3973</v>
          </cell>
          <cell r="Q1303" t="str">
            <v>12</v>
          </cell>
          <cell r="R1303" t="str">
            <v>Administrative &amp; University-Wide</v>
          </cell>
          <cell r="T1303" t="b">
            <v>0</v>
          </cell>
          <cell r="U1303" t="b">
            <v>1</v>
          </cell>
          <cell r="V1303" t="b">
            <v>0</v>
          </cell>
          <cell r="W1303" t="str">
            <v>Finance-General Administration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I1303" t="str">
            <v>Tomb</v>
          </cell>
          <cell r="AJ1303" t="str">
            <v>T</v>
          </cell>
        </row>
        <row r="1304">
          <cell r="A1304" t="str">
            <v>0028449</v>
          </cell>
          <cell r="B1304" t="str">
            <v>C97100107</v>
          </cell>
          <cell r="C1304" t="str">
            <v>97100107</v>
          </cell>
          <cell r="D1304" t="str">
            <v>YAD PC ORTHOPAEDICS #380</v>
          </cell>
          <cell r="E1304">
            <v>35704</v>
          </cell>
          <cell r="F1304">
            <v>35915</v>
          </cell>
          <cell r="G1304">
            <v>35765</v>
          </cell>
          <cell r="I1304">
            <v>35851</v>
          </cell>
          <cell r="J1304">
            <v>13276</v>
          </cell>
          <cell r="K1304">
            <v>13276</v>
          </cell>
          <cell r="L1304">
            <v>13276</v>
          </cell>
          <cell r="M1304">
            <v>0</v>
          </cell>
          <cell r="N1304">
            <v>13276</v>
          </cell>
          <cell r="O1304">
            <v>200506</v>
          </cell>
          <cell r="P1304">
            <v>13276</v>
          </cell>
          <cell r="Q1304" t="str">
            <v>08</v>
          </cell>
          <cell r="R1304" t="str">
            <v>Medicine</v>
          </cell>
          <cell r="T1304" t="b">
            <v>0</v>
          </cell>
          <cell r="U1304" t="b">
            <v>1</v>
          </cell>
          <cell r="V1304" t="b">
            <v>0</v>
          </cell>
          <cell r="W1304" t="str">
            <v>Finance-General Administration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I1304" t="str">
            <v>Tomb</v>
          </cell>
          <cell r="AJ1304" t="str">
            <v>T</v>
          </cell>
        </row>
        <row r="1305">
          <cell r="A1305" t="str">
            <v>0028450</v>
          </cell>
          <cell r="B1305" t="str">
            <v>T97100101</v>
          </cell>
          <cell r="C1305" t="str">
            <v>97100101</v>
          </cell>
          <cell r="D1305" t="str">
            <v>CHEFA SERIES T COI</v>
          </cell>
          <cell r="E1305">
            <v>35704</v>
          </cell>
          <cell r="G1305">
            <v>35550</v>
          </cell>
          <cell r="I1305">
            <v>35550</v>
          </cell>
          <cell r="J1305">
            <v>717451</v>
          </cell>
          <cell r="K1305">
            <v>717451</v>
          </cell>
          <cell r="L1305">
            <v>717451</v>
          </cell>
          <cell r="M1305">
            <v>0</v>
          </cell>
          <cell r="N1305">
            <v>717451</v>
          </cell>
          <cell r="O1305">
            <v>200506</v>
          </cell>
          <cell r="P1305">
            <v>717451</v>
          </cell>
          <cell r="Q1305" t="str">
            <v>60</v>
          </cell>
          <cell r="R1305" t="str">
            <v>Admin&amp;Other Administration</v>
          </cell>
          <cell r="T1305" t="b">
            <v>0</v>
          </cell>
          <cell r="U1305" t="b">
            <v>1</v>
          </cell>
          <cell r="V1305" t="b">
            <v>0</v>
          </cell>
          <cell r="W1305" t="str">
            <v>General Accounting</v>
          </cell>
          <cell r="X1305">
            <v>717451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 t="str">
            <v>50</v>
          </cell>
          <cell r="AH1305" t="str">
            <v>OO</v>
          </cell>
          <cell r="AI1305" t="str">
            <v>FullyF</v>
          </cell>
          <cell r="AJ1305" t="str">
            <v>FF</v>
          </cell>
        </row>
        <row r="1306">
          <cell r="A1306" t="str">
            <v>0028451</v>
          </cell>
          <cell r="C1306" t="str">
            <v>97110501</v>
          </cell>
          <cell r="D1306" t="str">
            <v>CHEFA T CONSTRUCTION FUND</v>
          </cell>
          <cell r="E1306">
            <v>35977</v>
          </cell>
          <cell r="F1306">
            <v>38168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200506</v>
          </cell>
          <cell r="P1306">
            <v>0</v>
          </cell>
          <cell r="T1306" t="b">
            <v>0</v>
          </cell>
          <cell r="U1306" t="b">
            <v>1</v>
          </cell>
          <cell r="V1306" t="b">
            <v>0</v>
          </cell>
          <cell r="W1306" t="str">
            <v>General Accounting</v>
          </cell>
          <cell r="X1306">
            <v>0</v>
          </cell>
          <cell r="Y1306">
            <v>0</v>
          </cell>
          <cell r="Z1306">
            <v>0</v>
          </cell>
          <cell r="AI1306" t="str">
            <v>Tomb</v>
          </cell>
          <cell r="AJ1306" t="str">
            <v>T</v>
          </cell>
        </row>
        <row r="1307">
          <cell r="A1307" t="str">
            <v>0028515</v>
          </cell>
          <cell r="B1307" t="str">
            <v>P97091801</v>
          </cell>
          <cell r="C1307" t="str">
            <v>97091801</v>
          </cell>
          <cell r="D1307" t="str">
            <v>KGL WHITNEY AVE 210 PLANNING STUDY</v>
          </cell>
          <cell r="E1307">
            <v>35674</v>
          </cell>
          <cell r="H1307">
            <v>41547</v>
          </cell>
          <cell r="I1307">
            <v>37571</v>
          </cell>
          <cell r="J1307">
            <v>14375</v>
          </cell>
          <cell r="K1307">
            <v>14374.9</v>
          </cell>
          <cell r="L1307">
            <v>14374.9</v>
          </cell>
          <cell r="M1307">
            <v>14375.4</v>
          </cell>
          <cell r="N1307">
            <v>0</v>
          </cell>
          <cell r="O1307">
            <v>200506</v>
          </cell>
          <cell r="P1307">
            <v>14374.9</v>
          </cell>
          <cell r="Q1307" t="str">
            <v>25</v>
          </cell>
          <cell r="R1307" t="str">
            <v>Biological and Physical Sciences</v>
          </cell>
          <cell r="S1307" t="str">
            <v>SCIENCE HILL</v>
          </cell>
          <cell r="T1307" t="b">
            <v>0</v>
          </cell>
          <cell r="U1307" t="b">
            <v>1</v>
          </cell>
          <cell r="V1307" t="b">
            <v>0</v>
          </cell>
          <cell r="W1307" t="str">
            <v>Accounting And Contracts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I1307" t="str">
            <v>Tomb</v>
          </cell>
          <cell r="AJ1307" t="str">
            <v>T</v>
          </cell>
        </row>
        <row r="1308">
          <cell r="A1308" t="str">
            <v>0028516</v>
          </cell>
          <cell r="B1308" t="str">
            <v>P97053001</v>
          </cell>
          <cell r="C1308" t="str">
            <v>97053001</v>
          </cell>
          <cell r="D1308" t="str">
            <v>DUNHAM LAB FIRST FLOOR RENO</v>
          </cell>
          <cell r="E1308">
            <v>35674</v>
          </cell>
          <cell r="G1308">
            <v>36738</v>
          </cell>
          <cell r="I1308">
            <v>37193</v>
          </cell>
          <cell r="J1308">
            <v>71790</v>
          </cell>
          <cell r="K1308">
            <v>71789.78</v>
          </cell>
          <cell r="L1308">
            <v>71789.78</v>
          </cell>
          <cell r="M1308">
            <v>72329.42</v>
          </cell>
          <cell r="N1308">
            <v>0</v>
          </cell>
          <cell r="O1308">
            <v>200506</v>
          </cell>
          <cell r="P1308">
            <v>71789.78</v>
          </cell>
          <cell r="Q1308" t="str">
            <v>24</v>
          </cell>
          <cell r="R1308" t="str">
            <v>Eng&amp;ApplSci</v>
          </cell>
          <cell r="S1308" t="str">
            <v>SCIENCE HILL</v>
          </cell>
          <cell r="T1308" t="b">
            <v>0</v>
          </cell>
          <cell r="U1308" t="b">
            <v>0</v>
          </cell>
          <cell r="V1308" t="b">
            <v>0</v>
          </cell>
          <cell r="W1308" t="str">
            <v>Accounting And Contracts</v>
          </cell>
          <cell r="X1308">
            <v>0</v>
          </cell>
          <cell r="Y1308">
            <v>0</v>
          </cell>
          <cell r="Z1308">
            <v>16147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I1308" t="str">
            <v>Tomb</v>
          </cell>
          <cell r="AJ1308" t="str">
            <v>T</v>
          </cell>
        </row>
        <row r="1309">
          <cell r="A1309" t="str">
            <v>0028517</v>
          </cell>
          <cell r="B1309" t="str">
            <v>P97092205</v>
          </cell>
          <cell r="C1309" t="str">
            <v>97092205</v>
          </cell>
          <cell r="D1309" t="str">
            <v>BECTON ELEVATOR RENOVATIONS</v>
          </cell>
          <cell r="E1309">
            <v>35704</v>
          </cell>
          <cell r="F1309">
            <v>36707</v>
          </cell>
          <cell r="G1309">
            <v>36341</v>
          </cell>
          <cell r="I1309">
            <v>37431</v>
          </cell>
          <cell r="J1309">
            <v>510370</v>
          </cell>
          <cell r="K1309">
            <v>510369.25</v>
          </cell>
          <cell r="L1309">
            <v>510369.25</v>
          </cell>
          <cell r="M1309">
            <v>0</v>
          </cell>
          <cell r="N1309">
            <v>510370</v>
          </cell>
          <cell r="O1309">
            <v>200506</v>
          </cell>
          <cell r="P1309">
            <v>510369.25</v>
          </cell>
          <cell r="Q1309" t="str">
            <v>24</v>
          </cell>
          <cell r="R1309" t="str">
            <v>Eng&amp;ApplSci</v>
          </cell>
          <cell r="S1309" t="str">
            <v>CENTRAL CAMPUS</v>
          </cell>
          <cell r="T1309" t="b">
            <v>0</v>
          </cell>
          <cell r="U1309" t="b">
            <v>1</v>
          </cell>
          <cell r="V1309" t="b">
            <v>0</v>
          </cell>
          <cell r="W1309" t="str">
            <v>Accounting And Contracts</v>
          </cell>
          <cell r="X1309">
            <v>510370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 t="str">
            <v>30</v>
          </cell>
          <cell r="AH1309" t="str">
            <v>CM</v>
          </cell>
          <cell r="AI1309" t="str">
            <v>FullyF</v>
          </cell>
          <cell r="AJ1309" t="str">
            <v>FF</v>
          </cell>
        </row>
        <row r="1310">
          <cell r="A1310" t="str">
            <v>0028518</v>
          </cell>
          <cell r="B1310" t="str">
            <v>P97092202</v>
          </cell>
          <cell r="C1310" t="str">
            <v>97092202</v>
          </cell>
          <cell r="D1310" t="str">
            <v>HGS FIRE PROTECTION</v>
          </cell>
          <cell r="E1310">
            <v>35704</v>
          </cell>
          <cell r="G1310">
            <v>36403</v>
          </cell>
          <cell r="I1310">
            <v>36997</v>
          </cell>
          <cell r="J1310">
            <v>517994</v>
          </cell>
          <cell r="K1310">
            <v>517993.97</v>
          </cell>
          <cell r="L1310">
            <v>517993.97</v>
          </cell>
          <cell r="M1310">
            <v>0</v>
          </cell>
          <cell r="N1310">
            <v>517994</v>
          </cell>
          <cell r="O1310">
            <v>200506</v>
          </cell>
          <cell r="P1310">
            <v>517993.97</v>
          </cell>
          <cell r="Q1310" t="str">
            <v>71</v>
          </cell>
          <cell r="R1310" t="str">
            <v>Residential - Undergraduate</v>
          </cell>
          <cell r="S1310" t="str">
            <v>RESIDENTIAL FACILITIES</v>
          </cell>
          <cell r="T1310" t="b">
            <v>0</v>
          </cell>
          <cell r="U1310" t="b">
            <v>1</v>
          </cell>
          <cell r="V1310" t="b">
            <v>0</v>
          </cell>
          <cell r="W1310" t="str">
            <v>Accounting And Contracts</v>
          </cell>
          <cell r="X1310">
            <v>517994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 t="str">
            <v>30</v>
          </cell>
          <cell r="AH1310" t="str">
            <v>CM</v>
          </cell>
          <cell r="AI1310" t="str">
            <v>FullyF</v>
          </cell>
          <cell r="AJ1310" t="str">
            <v>FF</v>
          </cell>
        </row>
        <row r="1311">
          <cell r="A1311" t="str">
            <v>0028519</v>
          </cell>
          <cell r="B1311" t="str">
            <v>P97092203</v>
          </cell>
          <cell r="C1311" t="str">
            <v>97092203</v>
          </cell>
          <cell r="D1311" t="str">
            <v>JONATHAN EDWARDS COLLEGE FIRE PROTECTION</v>
          </cell>
          <cell r="E1311">
            <v>35704</v>
          </cell>
          <cell r="G1311">
            <v>36403</v>
          </cell>
          <cell r="I1311">
            <v>36997</v>
          </cell>
          <cell r="J1311">
            <v>393471</v>
          </cell>
          <cell r="K1311">
            <v>393470.56</v>
          </cell>
          <cell r="L1311">
            <v>393470.56</v>
          </cell>
          <cell r="M1311">
            <v>0</v>
          </cell>
          <cell r="N1311">
            <v>393471</v>
          </cell>
          <cell r="O1311">
            <v>200506</v>
          </cell>
          <cell r="P1311">
            <v>393470.56</v>
          </cell>
          <cell r="Q1311" t="str">
            <v>71</v>
          </cell>
          <cell r="R1311" t="str">
            <v>Residential - Undergraduate</v>
          </cell>
          <cell r="S1311" t="str">
            <v>RESIDENTIAL FACILITIES</v>
          </cell>
          <cell r="T1311" t="b">
            <v>0</v>
          </cell>
          <cell r="U1311" t="b">
            <v>1</v>
          </cell>
          <cell r="V1311" t="b">
            <v>0</v>
          </cell>
          <cell r="W1311" t="str">
            <v>Accounting And Contracts</v>
          </cell>
          <cell r="X1311">
            <v>393471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 t="str">
            <v>30</v>
          </cell>
          <cell r="AH1311" t="str">
            <v>CM</v>
          </cell>
          <cell r="AI1311" t="str">
            <v>FullyF</v>
          </cell>
          <cell r="AJ1311" t="str">
            <v>FF</v>
          </cell>
        </row>
        <row r="1312">
          <cell r="A1312" t="str">
            <v>0028520</v>
          </cell>
          <cell r="B1312" t="str">
            <v>P97092201</v>
          </cell>
          <cell r="C1312" t="str">
            <v>97092201</v>
          </cell>
          <cell r="D1312" t="str">
            <v>CALHOUN COLLEGE FIRE PROTECTION</v>
          </cell>
          <cell r="E1312">
            <v>35704</v>
          </cell>
          <cell r="G1312">
            <v>36403</v>
          </cell>
          <cell r="I1312">
            <v>36997</v>
          </cell>
          <cell r="J1312">
            <v>304776</v>
          </cell>
          <cell r="K1312">
            <v>304776.03000000003</v>
          </cell>
          <cell r="L1312">
            <v>304776.03000000003</v>
          </cell>
          <cell r="M1312">
            <v>0</v>
          </cell>
          <cell r="N1312">
            <v>304777</v>
          </cell>
          <cell r="O1312">
            <v>200506</v>
          </cell>
          <cell r="P1312">
            <v>304776.03000000003</v>
          </cell>
          <cell r="Q1312" t="str">
            <v>71</v>
          </cell>
          <cell r="R1312" t="str">
            <v>Residential - Undergraduate</v>
          </cell>
          <cell r="S1312" t="str">
            <v>RESIDENTIAL FACILITIES</v>
          </cell>
          <cell r="T1312" t="b">
            <v>0</v>
          </cell>
          <cell r="U1312" t="b">
            <v>1</v>
          </cell>
          <cell r="V1312" t="b">
            <v>0</v>
          </cell>
          <cell r="W1312" t="str">
            <v>Accounting And Contracts</v>
          </cell>
          <cell r="X1312">
            <v>304776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 t="str">
            <v>30</v>
          </cell>
          <cell r="AH1312" t="str">
            <v>CM</v>
          </cell>
          <cell r="AI1312" t="str">
            <v>FullyF</v>
          </cell>
          <cell r="AJ1312" t="str">
            <v>FF</v>
          </cell>
        </row>
        <row r="1313">
          <cell r="A1313" t="str">
            <v>0028521</v>
          </cell>
          <cell r="B1313" t="str">
            <v>P97073101</v>
          </cell>
          <cell r="C1313" t="str">
            <v>97073101</v>
          </cell>
          <cell r="D1313" t="str">
            <v>DAVENPORT COLLEGE FIRE PROTECTION</v>
          </cell>
          <cell r="E1313">
            <v>35704</v>
          </cell>
          <cell r="G1313">
            <v>36433</v>
          </cell>
          <cell r="I1313">
            <v>36997</v>
          </cell>
          <cell r="J1313">
            <v>437047</v>
          </cell>
          <cell r="K1313">
            <v>437046.46</v>
          </cell>
          <cell r="L1313">
            <v>437046.46</v>
          </cell>
          <cell r="M1313">
            <v>0</v>
          </cell>
          <cell r="N1313">
            <v>437047</v>
          </cell>
          <cell r="O1313">
            <v>200506</v>
          </cell>
          <cell r="P1313">
            <v>437046.46</v>
          </cell>
          <cell r="Q1313" t="str">
            <v>71</v>
          </cell>
          <cell r="R1313" t="str">
            <v>Residential - Undergraduate</v>
          </cell>
          <cell r="S1313" t="str">
            <v>RESIDENTIAL FACILITIES</v>
          </cell>
          <cell r="T1313" t="b">
            <v>0</v>
          </cell>
          <cell r="U1313" t="b">
            <v>1</v>
          </cell>
          <cell r="V1313" t="b">
            <v>0</v>
          </cell>
          <cell r="W1313" t="str">
            <v>Accounting And Contracts</v>
          </cell>
          <cell r="X1313">
            <v>437047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 t="str">
            <v>30</v>
          </cell>
          <cell r="AH1313" t="str">
            <v>CM</v>
          </cell>
          <cell r="AI1313" t="str">
            <v>FullyF</v>
          </cell>
          <cell r="AJ1313" t="str">
            <v>FF</v>
          </cell>
        </row>
        <row r="1314">
          <cell r="A1314" t="str">
            <v>0028522</v>
          </cell>
          <cell r="B1314" t="str">
            <v>P97073102</v>
          </cell>
          <cell r="C1314" t="str">
            <v>97073102</v>
          </cell>
          <cell r="D1314" t="str">
            <v>PIERSON COLLEGE FIRE PROTECTION II</v>
          </cell>
          <cell r="E1314">
            <v>35704</v>
          </cell>
          <cell r="G1314">
            <v>36403</v>
          </cell>
          <cell r="I1314">
            <v>36997</v>
          </cell>
          <cell r="J1314">
            <v>474942</v>
          </cell>
          <cell r="K1314">
            <v>474942.75</v>
          </cell>
          <cell r="L1314">
            <v>474942.75</v>
          </cell>
          <cell r="M1314">
            <v>0</v>
          </cell>
          <cell r="N1314">
            <v>474942</v>
          </cell>
          <cell r="O1314">
            <v>200506</v>
          </cell>
          <cell r="P1314">
            <v>474942.75</v>
          </cell>
          <cell r="Q1314" t="str">
            <v>71</v>
          </cell>
          <cell r="R1314" t="str">
            <v>Residential - Undergraduate</v>
          </cell>
          <cell r="S1314" t="str">
            <v>RESIDENTIAL FACILITIES</v>
          </cell>
          <cell r="T1314" t="b">
            <v>0</v>
          </cell>
          <cell r="U1314" t="b">
            <v>1</v>
          </cell>
          <cell r="V1314" t="b">
            <v>0</v>
          </cell>
          <cell r="W1314" t="str">
            <v>Accounting And Contracts</v>
          </cell>
          <cell r="X1314">
            <v>474942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 t="str">
            <v>30</v>
          </cell>
          <cell r="AH1314" t="str">
            <v>CM</v>
          </cell>
          <cell r="AI1314" t="str">
            <v>FullyF</v>
          </cell>
          <cell r="AJ1314" t="str">
            <v>FF</v>
          </cell>
        </row>
        <row r="1315">
          <cell r="A1315" t="str">
            <v>0028523</v>
          </cell>
          <cell r="B1315" t="str">
            <v>P97092301</v>
          </cell>
          <cell r="C1315" t="str">
            <v>97092301</v>
          </cell>
          <cell r="D1315" t="str">
            <v>BAC MISCELLANEOUS RENOVATION</v>
          </cell>
          <cell r="E1315">
            <v>35735</v>
          </cell>
          <cell r="G1315">
            <v>36191</v>
          </cell>
          <cell r="I1315">
            <v>37095</v>
          </cell>
          <cell r="J1315">
            <v>1374459</v>
          </cell>
          <cell r="K1315">
            <v>1374458</v>
          </cell>
          <cell r="L1315">
            <v>1374458</v>
          </cell>
          <cell r="M1315">
            <v>1374458.2</v>
          </cell>
          <cell r="N1315">
            <v>0</v>
          </cell>
          <cell r="O1315">
            <v>200506</v>
          </cell>
          <cell r="P1315">
            <v>1374458</v>
          </cell>
          <cell r="Q1315" t="str">
            <v>40</v>
          </cell>
          <cell r="R1315" t="str">
            <v>Mus&amp;Gall British Arts Center</v>
          </cell>
          <cell r="T1315" t="b">
            <v>1</v>
          </cell>
          <cell r="U1315" t="b">
            <v>1</v>
          </cell>
          <cell r="V1315" t="b">
            <v>0</v>
          </cell>
          <cell r="W1315" t="str">
            <v>Accounting And Contracts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I1315" t="str">
            <v>Tomb</v>
          </cell>
          <cell r="AJ1315" t="str">
            <v>T</v>
          </cell>
        </row>
        <row r="1316">
          <cell r="A1316" t="str">
            <v>0028524</v>
          </cell>
          <cell r="B1316" t="str">
            <v>P97090901</v>
          </cell>
          <cell r="C1316" t="str">
            <v>97090901</v>
          </cell>
          <cell r="D1316" t="str">
            <v>DURFEE HALL IMPROVEMENTS</v>
          </cell>
          <cell r="E1316">
            <v>35735</v>
          </cell>
          <cell r="G1316">
            <v>36068</v>
          </cell>
          <cell r="I1316">
            <v>37596</v>
          </cell>
          <cell r="J1316">
            <v>1177329</v>
          </cell>
          <cell r="K1316">
            <v>1177329</v>
          </cell>
          <cell r="L1316">
            <v>1177329</v>
          </cell>
          <cell r="M1316">
            <v>0</v>
          </cell>
          <cell r="N1316">
            <v>1177329</v>
          </cell>
          <cell r="O1316">
            <v>200506</v>
          </cell>
          <cell r="P1316">
            <v>1177329</v>
          </cell>
          <cell r="Q1316" t="str">
            <v>71</v>
          </cell>
          <cell r="R1316" t="str">
            <v>Residential - Undergraduate</v>
          </cell>
          <cell r="S1316" t="str">
            <v>RESIDENTIAL FACILITIES</v>
          </cell>
          <cell r="T1316" t="b">
            <v>0</v>
          </cell>
          <cell r="U1316" t="b">
            <v>1</v>
          </cell>
          <cell r="V1316" t="b">
            <v>0</v>
          </cell>
          <cell r="W1316" t="str">
            <v>Accounting And Contracts</v>
          </cell>
          <cell r="X1316">
            <v>1177329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 t="str">
            <v>20</v>
          </cell>
          <cell r="AH1316" t="str">
            <v>PR</v>
          </cell>
          <cell r="AI1316" t="str">
            <v>FullyF</v>
          </cell>
          <cell r="AJ1316" t="str">
            <v>FF</v>
          </cell>
        </row>
        <row r="1317">
          <cell r="A1317" t="str">
            <v>0028525</v>
          </cell>
          <cell r="B1317" t="str">
            <v>P97090902</v>
          </cell>
          <cell r="C1317" t="str">
            <v>97090902</v>
          </cell>
          <cell r="D1317" t="str">
            <v>WELCH HALL IMPROVEMENTS</v>
          </cell>
          <cell r="E1317">
            <v>35735</v>
          </cell>
          <cell r="G1317">
            <v>37134</v>
          </cell>
          <cell r="H1317">
            <v>37134</v>
          </cell>
          <cell r="I1317">
            <v>37866</v>
          </cell>
          <cell r="J1317">
            <v>2471942</v>
          </cell>
          <cell r="K1317">
            <v>2471942.56</v>
          </cell>
          <cell r="L1317">
            <v>2471942.56</v>
          </cell>
          <cell r="M1317">
            <v>1167107</v>
          </cell>
          <cell r="N1317">
            <v>1304835</v>
          </cell>
          <cell r="O1317">
            <v>200506</v>
          </cell>
          <cell r="P1317">
            <v>2471942.56</v>
          </cell>
          <cell r="Q1317" t="str">
            <v>71</v>
          </cell>
          <cell r="R1317" t="str">
            <v>Residential - Undergraduate</v>
          </cell>
          <cell r="S1317" t="str">
            <v>RESIDENTIAL FACILITIES</v>
          </cell>
          <cell r="T1317" t="b">
            <v>0</v>
          </cell>
          <cell r="U1317" t="b">
            <v>1</v>
          </cell>
          <cell r="V1317" t="b">
            <v>0</v>
          </cell>
          <cell r="W1317" t="str">
            <v>Accounting And Contracts</v>
          </cell>
          <cell r="X1317">
            <v>1304835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 t="str">
            <v>20</v>
          </cell>
          <cell r="AH1317" t="str">
            <v>PR</v>
          </cell>
          <cell r="AI1317" t="str">
            <v>FullyF</v>
          </cell>
          <cell r="AJ1317" t="str">
            <v>FF</v>
          </cell>
        </row>
        <row r="1318">
          <cell r="A1318" t="str">
            <v>0028526</v>
          </cell>
          <cell r="B1318" t="str">
            <v>P97110301</v>
          </cell>
          <cell r="C1318" t="str">
            <v>97110301</v>
          </cell>
          <cell r="D1318" t="str">
            <v>PWG PHASE IIA SQUASH COURTS RENOVATION</v>
          </cell>
          <cell r="E1318">
            <v>35735</v>
          </cell>
          <cell r="G1318">
            <v>36556</v>
          </cell>
          <cell r="I1318">
            <v>37866</v>
          </cell>
          <cell r="J1318">
            <v>3827675</v>
          </cell>
          <cell r="K1318">
            <v>3827675.02</v>
          </cell>
          <cell r="L1318">
            <v>3827675.02</v>
          </cell>
          <cell r="M1318">
            <v>2999999.93</v>
          </cell>
          <cell r="N1318">
            <v>827675</v>
          </cell>
          <cell r="O1318">
            <v>200506</v>
          </cell>
          <cell r="P1318">
            <v>3827675.02</v>
          </cell>
          <cell r="Q1318" t="str">
            <v>54</v>
          </cell>
          <cell r="R1318" t="str">
            <v>Athletics</v>
          </cell>
          <cell r="S1318" t="str">
            <v>ATHLETIC FACILITIES</v>
          </cell>
          <cell r="T1318" t="b">
            <v>0</v>
          </cell>
          <cell r="U1318" t="b">
            <v>1</v>
          </cell>
          <cell r="V1318" t="b">
            <v>0</v>
          </cell>
          <cell r="W1318" t="str">
            <v>Accounting And Contracts</v>
          </cell>
          <cell r="X1318">
            <v>827675</v>
          </cell>
          <cell r="Y1318">
            <v>0</v>
          </cell>
          <cell r="Z1318">
            <v>3000000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 t="str">
            <v>20</v>
          </cell>
          <cell r="AH1318" t="str">
            <v>PR</v>
          </cell>
          <cell r="AI1318" t="str">
            <v>FullyF</v>
          </cell>
          <cell r="AJ1318" t="str">
            <v>FF</v>
          </cell>
        </row>
        <row r="1319">
          <cell r="A1319" t="str">
            <v>0028527</v>
          </cell>
          <cell r="B1319" t="str">
            <v>P97102301</v>
          </cell>
          <cell r="C1319" t="str">
            <v>97102301</v>
          </cell>
          <cell r="D1319" t="str">
            <v>ELM 149 RENOVATION</v>
          </cell>
          <cell r="E1319">
            <v>35735</v>
          </cell>
          <cell r="G1319">
            <v>37590</v>
          </cell>
          <cell r="H1319">
            <v>37621</v>
          </cell>
          <cell r="I1319">
            <v>37295</v>
          </cell>
          <cell r="J1319">
            <v>4000000</v>
          </cell>
          <cell r="K1319">
            <v>3463628.63</v>
          </cell>
          <cell r="L1319">
            <v>3666610.16</v>
          </cell>
          <cell r="M1319">
            <v>3666662</v>
          </cell>
          <cell r="N1319">
            <v>0</v>
          </cell>
          <cell r="O1319">
            <v>200506</v>
          </cell>
          <cell r="P1319">
            <v>3666610.16</v>
          </cell>
          <cell r="Q1319" t="str">
            <v>61</v>
          </cell>
          <cell r="R1319" t="str">
            <v>Admin&amp;Other Other</v>
          </cell>
          <cell r="S1319" t="str">
            <v>CENTRAL CAMPUS</v>
          </cell>
          <cell r="T1319" t="b">
            <v>0</v>
          </cell>
          <cell r="U1319" t="b">
            <v>0</v>
          </cell>
          <cell r="V1319" t="b">
            <v>0</v>
          </cell>
          <cell r="W1319" t="str">
            <v>Accounting And Contracts</v>
          </cell>
          <cell r="X1319">
            <v>0</v>
          </cell>
          <cell r="Y1319">
            <v>0</v>
          </cell>
          <cell r="Z1319">
            <v>4000000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 t="str">
            <v>10</v>
          </cell>
          <cell r="AH1319" t="str">
            <v>CR</v>
          </cell>
          <cell r="AI1319" t="str">
            <v>Const</v>
          </cell>
          <cell r="AJ1319" t="str">
            <v>I</v>
          </cell>
        </row>
        <row r="1320">
          <cell r="A1320" t="str">
            <v>0028528</v>
          </cell>
          <cell r="B1320" t="str">
            <v>P97072201</v>
          </cell>
          <cell r="C1320" t="str">
            <v>97072201</v>
          </cell>
          <cell r="D1320" t="str">
            <v>BRBL (BEINECKE) BASEMENT RENOVATION</v>
          </cell>
          <cell r="E1320">
            <v>35735</v>
          </cell>
          <cell r="G1320">
            <v>37072</v>
          </cell>
          <cell r="I1320">
            <v>37866</v>
          </cell>
          <cell r="J1320">
            <v>9577351</v>
          </cell>
          <cell r="K1320">
            <v>9577351.8600000292</v>
          </cell>
          <cell r="L1320">
            <v>9577351.8600000292</v>
          </cell>
          <cell r="M1320">
            <v>9698217.8499999996</v>
          </cell>
          <cell r="N1320">
            <v>0</v>
          </cell>
          <cell r="O1320">
            <v>200506</v>
          </cell>
          <cell r="P1320">
            <v>9577351.8600000292</v>
          </cell>
          <cell r="Q1320" t="str">
            <v>50</v>
          </cell>
          <cell r="R1320" t="str">
            <v>Libraries</v>
          </cell>
          <cell r="S1320" t="str">
            <v>LIBRARY FACILITIES</v>
          </cell>
          <cell r="T1320" t="b">
            <v>0</v>
          </cell>
          <cell r="U1320" t="b">
            <v>0</v>
          </cell>
          <cell r="V1320" t="b">
            <v>0</v>
          </cell>
          <cell r="W1320" t="str">
            <v>Accounting And Contracts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H1320" t="str">
            <v>CR</v>
          </cell>
          <cell r="AI1320" t="str">
            <v>Tomb</v>
          </cell>
          <cell r="AJ1320" t="str">
            <v>T</v>
          </cell>
        </row>
        <row r="1321">
          <cell r="A1321" t="str">
            <v>0028529</v>
          </cell>
          <cell r="B1321" t="str">
            <v>P98021706</v>
          </cell>
          <cell r="C1321" t="str">
            <v>98021706</v>
          </cell>
          <cell r="D1321" t="str">
            <v>YSM ENERGY CONSERVATION WEST OF CEDAR STREET</v>
          </cell>
          <cell r="E1321">
            <v>35735</v>
          </cell>
          <cell r="G1321">
            <v>36433</v>
          </cell>
          <cell r="I1321">
            <v>37935</v>
          </cell>
          <cell r="J1321">
            <v>85444</v>
          </cell>
          <cell r="K1321">
            <v>85443</v>
          </cell>
          <cell r="L1321">
            <v>85443</v>
          </cell>
          <cell r="M1321">
            <v>0</v>
          </cell>
          <cell r="N1321">
            <v>85444</v>
          </cell>
          <cell r="O1321">
            <v>200506</v>
          </cell>
          <cell r="P1321">
            <v>85443</v>
          </cell>
          <cell r="Q1321" t="str">
            <v>80</v>
          </cell>
          <cell r="R1321" t="str">
            <v>Medicine</v>
          </cell>
          <cell r="S1321" t="str">
            <v>MEDICAL CAMPUS</v>
          </cell>
          <cell r="T1321" t="b">
            <v>0</v>
          </cell>
          <cell r="U1321" t="b">
            <v>1</v>
          </cell>
          <cell r="V1321" t="b">
            <v>0</v>
          </cell>
          <cell r="W1321" t="str">
            <v>Asset Management</v>
          </cell>
          <cell r="X1321">
            <v>85444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 t="str">
            <v>30</v>
          </cell>
          <cell r="AH1321" t="str">
            <v>CM</v>
          </cell>
          <cell r="AI1321" t="str">
            <v>FullyF</v>
          </cell>
          <cell r="AJ1321" t="str">
            <v>FF</v>
          </cell>
        </row>
        <row r="1322">
          <cell r="A1322" t="str">
            <v>0028530</v>
          </cell>
          <cell r="B1322" t="str">
            <v>C97120101</v>
          </cell>
          <cell r="C1322" t="str">
            <v>97120101</v>
          </cell>
          <cell r="D1322" t="str">
            <v>YAD PC MED HUMAN RESOURCES ORDER #344</v>
          </cell>
          <cell r="E1322">
            <v>35765</v>
          </cell>
          <cell r="F1322">
            <v>35976</v>
          </cell>
          <cell r="G1322">
            <v>35855</v>
          </cell>
          <cell r="I1322">
            <v>35766</v>
          </cell>
          <cell r="J1322">
            <v>25740</v>
          </cell>
          <cell r="K1322">
            <v>25740</v>
          </cell>
          <cell r="L1322">
            <v>25740</v>
          </cell>
          <cell r="M1322">
            <v>0</v>
          </cell>
          <cell r="N1322">
            <v>25740</v>
          </cell>
          <cell r="O1322">
            <v>200506</v>
          </cell>
          <cell r="P1322">
            <v>25740</v>
          </cell>
          <cell r="Q1322" t="str">
            <v>12</v>
          </cell>
          <cell r="R1322" t="str">
            <v>Administrative &amp; University-Wide</v>
          </cell>
          <cell r="T1322" t="b">
            <v>0</v>
          </cell>
          <cell r="U1322" t="b">
            <v>1</v>
          </cell>
          <cell r="V1322" t="b">
            <v>0</v>
          </cell>
          <cell r="W1322" t="str">
            <v>Finance-General Administration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I1322" t="str">
            <v>Tomb</v>
          </cell>
          <cell r="AJ1322" t="str">
            <v>T</v>
          </cell>
        </row>
        <row r="1323">
          <cell r="A1323" t="str">
            <v>0028531</v>
          </cell>
          <cell r="B1323" t="str">
            <v>P98021703</v>
          </cell>
          <cell r="C1323" t="str">
            <v>98021703</v>
          </cell>
          <cell r="D1323" t="str">
            <v>TOMPKINS D.I. WATER SYSTEM RENOVATION</v>
          </cell>
          <cell r="E1323">
            <v>35765</v>
          </cell>
          <cell r="G1323">
            <v>36008</v>
          </cell>
          <cell r="I1323">
            <v>37596</v>
          </cell>
          <cell r="J1323">
            <v>44131</v>
          </cell>
          <cell r="K1323">
            <v>44131</v>
          </cell>
          <cell r="L1323">
            <v>44131</v>
          </cell>
          <cell r="M1323">
            <v>44689</v>
          </cell>
          <cell r="N1323">
            <v>0</v>
          </cell>
          <cell r="O1323">
            <v>200506</v>
          </cell>
          <cell r="P1323">
            <v>44131</v>
          </cell>
          <cell r="Q1323" t="str">
            <v>80</v>
          </cell>
          <cell r="R1323" t="str">
            <v>Medicine</v>
          </cell>
          <cell r="S1323" t="str">
            <v>MEDICAL CAMPUS</v>
          </cell>
          <cell r="T1323" t="b">
            <v>0</v>
          </cell>
          <cell r="U1323" t="b">
            <v>1</v>
          </cell>
          <cell r="V1323" t="b">
            <v>0</v>
          </cell>
          <cell r="W1323" t="str">
            <v>Asset Management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I1323" t="str">
            <v>Tomb</v>
          </cell>
          <cell r="AJ1323" t="str">
            <v>T</v>
          </cell>
        </row>
        <row r="1324">
          <cell r="A1324" t="str">
            <v>0035637</v>
          </cell>
          <cell r="B1324" t="str">
            <v>F97050901</v>
          </cell>
          <cell r="C1324" t="str">
            <v>97050901</v>
          </cell>
          <cell r="D1324" t="str">
            <v>WOODBRIDGE HALL/HGS/87 TRUMBULL LIGHTING</v>
          </cell>
          <cell r="E1324">
            <v>35559</v>
          </cell>
          <cell r="G1324">
            <v>36616</v>
          </cell>
          <cell r="I1324">
            <v>37278</v>
          </cell>
          <cell r="J1324">
            <v>4061</v>
          </cell>
          <cell r="K1324">
            <v>4061</v>
          </cell>
          <cell r="L1324">
            <v>4061</v>
          </cell>
          <cell r="M1324">
            <v>0</v>
          </cell>
          <cell r="N1324">
            <v>4061</v>
          </cell>
          <cell r="O1324">
            <v>200506</v>
          </cell>
          <cell r="P1324">
            <v>4061</v>
          </cell>
          <cell r="Q1324" t="str">
            <v>61</v>
          </cell>
          <cell r="R1324" t="str">
            <v>Admin&amp;Other Other</v>
          </cell>
          <cell r="S1324" t="str">
            <v>CV ENERGY CONSERVATION PROGRAMS</v>
          </cell>
          <cell r="T1324" t="b">
            <v>0</v>
          </cell>
          <cell r="U1324" t="b">
            <v>1</v>
          </cell>
          <cell r="V1324" t="b">
            <v>0</v>
          </cell>
          <cell r="W1324" t="str">
            <v>Accounting And Contracts</v>
          </cell>
          <cell r="X1324">
            <v>4061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 t="str">
            <v>30</v>
          </cell>
          <cell r="AH1324" t="str">
            <v>CM</v>
          </cell>
          <cell r="AI1324" t="str">
            <v>FullyF</v>
          </cell>
          <cell r="AJ1324" t="str">
            <v>FF</v>
          </cell>
        </row>
        <row r="1325">
          <cell r="A1325" t="str">
            <v>0035638</v>
          </cell>
          <cell r="B1325" t="str">
            <v>P97060203</v>
          </cell>
          <cell r="C1325" t="str">
            <v>97060203</v>
          </cell>
          <cell r="D1325" t="str">
            <v>YUAG HUMIDIFIER REPLACEMENT</v>
          </cell>
          <cell r="E1325">
            <v>35582</v>
          </cell>
          <cell r="G1325">
            <v>35947</v>
          </cell>
          <cell r="I1325">
            <v>37025</v>
          </cell>
          <cell r="J1325">
            <v>376247</v>
          </cell>
          <cell r="K1325">
            <v>376247</v>
          </cell>
          <cell r="L1325">
            <v>376247</v>
          </cell>
          <cell r="M1325">
            <v>0</v>
          </cell>
          <cell r="N1325">
            <v>376247</v>
          </cell>
          <cell r="O1325">
            <v>200506</v>
          </cell>
          <cell r="P1325">
            <v>376247</v>
          </cell>
          <cell r="Q1325" t="str">
            <v>43</v>
          </cell>
          <cell r="R1325" t="str">
            <v>Mus&amp;Gall Yale Art Gallery</v>
          </cell>
          <cell r="S1325" t="str">
            <v>ARTS AREA</v>
          </cell>
          <cell r="T1325" t="b">
            <v>0</v>
          </cell>
          <cell r="U1325" t="b">
            <v>1</v>
          </cell>
          <cell r="V1325" t="b">
            <v>0</v>
          </cell>
          <cell r="W1325" t="str">
            <v>Accounting And Contracts</v>
          </cell>
          <cell r="X1325">
            <v>376247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 t="str">
            <v>30</v>
          </cell>
          <cell r="AH1325" t="str">
            <v>CM</v>
          </cell>
          <cell r="AI1325" t="str">
            <v>FullyF</v>
          </cell>
          <cell r="AJ1325" t="str">
            <v>FF</v>
          </cell>
        </row>
        <row r="1326">
          <cell r="A1326" t="str">
            <v>0035639</v>
          </cell>
          <cell r="B1326" t="str">
            <v>P97062401</v>
          </cell>
          <cell r="C1326" t="str">
            <v>97062401</v>
          </cell>
          <cell r="D1326" t="str">
            <v>HILLHOUSE AVENUE EAST ELECTRICAL SERVICE</v>
          </cell>
          <cell r="E1326">
            <v>35611</v>
          </cell>
          <cell r="F1326">
            <v>36707</v>
          </cell>
          <cell r="G1326">
            <v>36341</v>
          </cell>
          <cell r="I1326">
            <v>37595</v>
          </cell>
          <cell r="J1326">
            <v>503035</v>
          </cell>
          <cell r="K1326">
            <v>503034.75</v>
          </cell>
          <cell r="L1326">
            <v>503034.75</v>
          </cell>
          <cell r="M1326">
            <v>0</v>
          </cell>
          <cell r="N1326">
            <v>503035</v>
          </cell>
          <cell r="O1326">
            <v>200506</v>
          </cell>
          <cell r="P1326">
            <v>503034.75</v>
          </cell>
          <cell r="Q1326" t="str">
            <v>65</v>
          </cell>
          <cell r="R1326" t="str">
            <v>Admin&amp;Other Utilities Central</v>
          </cell>
          <cell r="S1326" t="str">
            <v>POWER PLANTS AND UTILITY DISTRIBUTION SYSTEMS</v>
          </cell>
          <cell r="T1326" t="b">
            <v>0</v>
          </cell>
          <cell r="U1326" t="b">
            <v>1</v>
          </cell>
          <cell r="V1326" t="b">
            <v>0</v>
          </cell>
          <cell r="W1326" t="str">
            <v>Accounting And Contracts</v>
          </cell>
          <cell r="X1326">
            <v>503035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 t="str">
            <v>40</v>
          </cell>
          <cell r="AH1326" t="str">
            <v>UT</v>
          </cell>
          <cell r="AI1326" t="str">
            <v>FullyF</v>
          </cell>
          <cell r="AJ1326" t="str">
            <v>FF</v>
          </cell>
        </row>
        <row r="1327">
          <cell r="A1327" t="str">
            <v>0035640</v>
          </cell>
          <cell r="B1327" t="str">
            <v>P97060301</v>
          </cell>
          <cell r="C1327" t="str">
            <v>97060301</v>
          </cell>
          <cell r="D1327" t="str">
            <v>OML 165 PROSPECT WING RENOVATION</v>
          </cell>
          <cell r="E1327">
            <v>35612</v>
          </cell>
          <cell r="G1327">
            <v>36891</v>
          </cell>
          <cell r="I1327">
            <v>38187</v>
          </cell>
          <cell r="J1327">
            <v>10407873</v>
          </cell>
          <cell r="K1327">
            <v>10400298.699999999</v>
          </cell>
          <cell r="L1327">
            <v>10407873.699999999</v>
          </cell>
          <cell r="M1327">
            <v>0</v>
          </cell>
          <cell r="N1327">
            <v>10407874</v>
          </cell>
          <cell r="O1327">
            <v>200506</v>
          </cell>
          <cell r="P1327">
            <v>10347378.699999999</v>
          </cell>
          <cell r="Q1327" t="str">
            <v>25</v>
          </cell>
          <cell r="R1327" t="str">
            <v>Biological and Physical Sciences</v>
          </cell>
          <cell r="S1327" t="str">
            <v>SCIENCE HILL</v>
          </cell>
          <cell r="T1327" t="b">
            <v>0</v>
          </cell>
          <cell r="U1327" t="b">
            <v>1</v>
          </cell>
          <cell r="V1327" t="b">
            <v>0</v>
          </cell>
          <cell r="W1327" t="str">
            <v>Accounting And Contracts</v>
          </cell>
          <cell r="X1327">
            <v>10407873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-60495</v>
          </cell>
          <cell r="AE1327">
            <v>0</v>
          </cell>
          <cell r="AF1327">
            <v>0</v>
          </cell>
          <cell r="AG1327" t="str">
            <v>10</v>
          </cell>
          <cell r="AH1327" t="str">
            <v>CR</v>
          </cell>
          <cell r="AI1327" t="str">
            <v>FullyF</v>
          </cell>
          <cell r="AJ1327" t="str">
            <v>FF</v>
          </cell>
        </row>
        <row r="1328">
          <cell r="A1328" t="str">
            <v>0035641</v>
          </cell>
          <cell r="B1328" t="str">
            <v>P97093001</v>
          </cell>
          <cell r="C1328" t="str">
            <v>97093001</v>
          </cell>
          <cell r="D1328" t="str">
            <v>SM BYERS HALL EMERGENCY HEATING REPAIRS</v>
          </cell>
          <cell r="E1328">
            <v>35735</v>
          </cell>
          <cell r="F1328">
            <v>36341</v>
          </cell>
          <cell r="G1328">
            <v>35947</v>
          </cell>
          <cell r="I1328">
            <v>36248</v>
          </cell>
          <cell r="J1328">
            <v>264296</v>
          </cell>
          <cell r="K1328">
            <v>264296</v>
          </cell>
          <cell r="L1328">
            <v>264296</v>
          </cell>
          <cell r="M1328">
            <v>0</v>
          </cell>
          <cell r="N1328">
            <v>264296</v>
          </cell>
          <cell r="O1328">
            <v>200506</v>
          </cell>
          <cell r="P1328">
            <v>264296</v>
          </cell>
          <cell r="Q1328" t="str">
            <v>71</v>
          </cell>
          <cell r="R1328" t="str">
            <v>Residential - Undergraduate</v>
          </cell>
          <cell r="S1328" t="str">
            <v>RESIDENTIAL FACILITIES</v>
          </cell>
          <cell r="T1328" t="b">
            <v>0</v>
          </cell>
          <cell r="U1328" t="b">
            <v>1</v>
          </cell>
          <cell r="V1328" t="b">
            <v>0</v>
          </cell>
          <cell r="W1328" t="str">
            <v>Accounting And Contracts</v>
          </cell>
          <cell r="X1328">
            <v>264296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 t="str">
            <v>30</v>
          </cell>
          <cell r="AH1328" t="str">
            <v>CM</v>
          </cell>
          <cell r="AI1328" t="str">
            <v>FullyF</v>
          </cell>
          <cell r="AJ1328" t="str">
            <v>FF</v>
          </cell>
        </row>
        <row r="1329">
          <cell r="A1329" t="str">
            <v>0035642</v>
          </cell>
          <cell r="B1329" t="str">
            <v>C97120102</v>
          </cell>
          <cell r="C1329" t="str">
            <v>97120102</v>
          </cell>
          <cell r="D1329" t="str">
            <v>YAD PC CHILD STUDY CENTER ORDER #412</v>
          </cell>
          <cell r="E1329">
            <v>35765</v>
          </cell>
          <cell r="F1329">
            <v>35976</v>
          </cell>
          <cell r="G1329">
            <v>35796</v>
          </cell>
          <cell r="I1329">
            <v>35851</v>
          </cell>
          <cell r="J1329">
            <v>2580</v>
          </cell>
          <cell r="K1329">
            <v>2580</v>
          </cell>
          <cell r="L1329">
            <v>2580</v>
          </cell>
          <cell r="M1329">
            <v>0</v>
          </cell>
          <cell r="N1329">
            <v>2580</v>
          </cell>
          <cell r="O1329">
            <v>200506</v>
          </cell>
          <cell r="P1329">
            <v>2580</v>
          </cell>
          <cell r="Q1329" t="str">
            <v>08</v>
          </cell>
          <cell r="R1329" t="str">
            <v>Medicine</v>
          </cell>
          <cell r="T1329" t="b">
            <v>0</v>
          </cell>
          <cell r="U1329" t="b">
            <v>1</v>
          </cell>
          <cell r="V1329" t="b">
            <v>0</v>
          </cell>
          <cell r="W1329" t="str">
            <v>Finance-General Administration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I1329" t="str">
            <v>Tomb</v>
          </cell>
          <cell r="AJ1329" t="str">
            <v>T</v>
          </cell>
        </row>
        <row r="1330">
          <cell r="A1330" t="str">
            <v>0035643</v>
          </cell>
          <cell r="B1330" t="str">
            <v>C97120103</v>
          </cell>
          <cell r="C1330" t="str">
            <v>97120103</v>
          </cell>
          <cell r="D1330" t="str">
            <v>YAD PC DIVINITY ORDER #431</v>
          </cell>
          <cell r="E1330">
            <v>35765</v>
          </cell>
          <cell r="F1330">
            <v>35976</v>
          </cell>
          <cell r="G1330">
            <v>35796</v>
          </cell>
          <cell r="I1330">
            <v>35851</v>
          </cell>
          <cell r="J1330">
            <v>2661</v>
          </cell>
          <cell r="K1330">
            <v>2661</v>
          </cell>
          <cell r="L1330">
            <v>2661</v>
          </cell>
          <cell r="M1330">
            <v>0</v>
          </cell>
          <cell r="N1330">
            <v>2661</v>
          </cell>
          <cell r="O1330">
            <v>200506</v>
          </cell>
          <cell r="P1330">
            <v>2661</v>
          </cell>
          <cell r="Q1330" t="str">
            <v>05</v>
          </cell>
          <cell r="R1330" t="str">
            <v>Academic Space: Non-Science</v>
          </cell>
          <cell r="T1330" t="b">
            <v>0</v>
          </cell>
          <cell r="U1330" t="b">
            <v>1</v>
          </cell>
          <cell r="V1330" t="b">
            <v>0</v>
          </cell>
          <cell r="W1330" t="str">
            <v>Finance-General Administration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I1330" t="str">
            <v>Tomb</v>
          </cell>
          <cell r="AJ1330" t="str">
            <v>T</v>
          </cell>
        </row>
        <row r="1331">
          <cell r="A1331" t="str">
            <v>0035644</v>
          </cell>
          <cell r="B1331" t="str">
            <v>C98010101</v>
          </cell>
          <cell r="C1331" t="str">
            <v>98010101</v>
          </cell>
          <cell r="D1331" t="str">
            <v>YAD PC ATHLETICS ORDER #432</v>
          </cell>
          <cell r="E1331">
            <v>35796</v>
          </cell>
          <cell r="F1331">
            <v>35976</v>
          </cell>
          <cell r="G1331">
            <v>35796</v>
          </cell>
          <cell r="I1331">
            <v>35851</v>
          </cell>
          <cell r="J1331">
            <v>2661</v>
          </cell>
          <cell r="K1331">
            <v>2661</v>
          </cell>
          <cell r="L1331">
            <v>2661</v>
          </cell>
          <cell r="M1331">
            <v>0</v>
          </cell>
          <cell r="N1331">
            <v>2661</v>
          </cell>
          <cell r="O1331">
            <v>200506</v>
          </cell>
          <cell r="P1331">
            <v>2661</v>
          </cell>
          <cell r="Q1331" t="str">
            <v>10</v>
          </cell>
          <cell r="R1331" t="str">
            <v>Athletics</v>
          </cell>
          <cell r="T1331" t="b">
            <v>0</v>
          </cell>
          <cell r="U1331" t="b">
            <v>1</v>
          </cell>
          <cell r="V1331" t="b">
            <v>0</v>
          </cell>
          <cell r="W1331" t="str">
            <v>Finance-General Administration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I1331" t="str">
            <v>Tomb</v>
          </cell>
          <cell r="AJ1331" t="str">
            <v>T</v>
          </cell>
        </row>
        <row r="1332">
          <cell r="A1332" t="str">
            <v>0036825</v>
          </cell>
          <cell r="B1332" t="str">
            <v>P97040801</v>
          </cell>
          <cell r="C1332" t="str">
            <v>97040801</v>
          </cell>
          <cell r="D1332" t="str">
            <v>MANSFIELD ST APTS HOT WTR HEATER REPLACEMENT</v>
          </cell>
          <cell r="E1332">
            <v>35521</v>
          </cell>
          <cell r="F1332">
            <v>36250</v>
          </cell>
          <cell r="G1332">
            <v>35855</v>
          </cell>
          <cell r="I1332">
            <v>36399</v>
          </cell>
          <cell r="J1332">
            <v>136971</v>
          </cell>
          <cell r="K1332">
            <v>136971</v>
          </cell>
          <cell r="L1332">
            <v>136971</v>
          </cell>
          <cell r="M1332">
            <v>0</v>
          </cell>
          <cell r="N1332">
            <v>136971</v>
          </cell>
          <cell r="O1332">
            <v>200506</v>
          </cell>
          <cell r="P1332">
            <v>136971</v>
          </cell>
          <cell r="Q1332" t="str">
            <v>70</v>
          </cell>
          <cell r="R1332" t="str">
            <v>Residential - Graduate</v>
          </cell>
          <cell r="S1332" t="str">
            <v>RESIDENTIAL FACILITIES</v>
          </cell>
          <cell r="T1332" t="b">
            <v>0</v>
          </cell>
          <cell r="U1332" t="b">
            <v>1</v>
          </cell>
          <cell r="V1332" t="b">
            <v>0</v>
          </cell>
          <cell r="W1332" t="str">
            <v>Accounting And Contracts</v>
          </cell>
          <cell r="X1332">
            <v>136971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 t="str">
            <v>30</v>
          </cell>
          <cell r="AH1332" t="str">
            <v>CM</v>
          </cell>
          <cell r="AI1332" t="str">
            <v>FullyF</v>
          </cell>
          <cell r="AJ1332" t="str">
            <v>FF</v>
          </cell>
        </row>
        <row r="1333">
          <cell r="A1333" t="str">
            <v>0036826</v>
          </cell>
          <cell r="B1333" t="str">
            <v>P97073001</v>
          </cell>
          <cell r="C1333" t="str">
            <v>97073001</v>
          </cell>
          <cell r="D1333" t="str">
            <v>OLD CAMPUS COMMENCEMENT STAGE</v>
          </cell>
          <cell r="E1333">
            <v>35643</v>
          </cell>
          <cell r="F1333">
            <v>36036</v>
          </cell>
          <cell r="G1333">
            <v>35947</v>
          </cell>
          <cell r="I1333">
            <v>37278</v>
          </cell>
          <cell r="J1333">
            <v>133100</v>
          </cell>
          <cell r="K1333">
            <v>133100</v>
          </cell>
          <cell r="L1333">
            <v>133100</v>
          </cell>
          <cell r="M1333">
            <v>133100.31</v>
          </cell>
          <cell r="N1333">
            <v>0</v>
          </cell>
          <cell r="O1333">
            <v>200506</v>
          </cell>
          <cell r="P1333">
            <v>133100</v>
          </cell>
          <cell r="Q1333" t="str">
            <v>12</v>
          </cell>
          <cell r="R1333" t="str">
            <v>Administrative &amp; University-Wide</v>
          </cell>
          <cell r="T1333" t="b">
            <v>1</v>
          </cell>
          <cell r="U1333" t="b">
            <v>1</v>
          </cell>
          <cell r="V1333" t="b">
            <v>0</v>
          </cell>
          <cell r="W1333" t="str">
            <v>Accounting And Contracts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I1333" t="str">
            <v>Tomb</v>
          </cell>
          <cell r="AJ1333" t="str">
            <v>T</v>
          </cell>
        </row>
        <row r="1334">
          <cell r="A1334" t="str">
            <v>0036827</v>
          </cell>
          <cell r="B1334" t="str">
            <v>P97092602</v>
          </cell>
          <cell r="C1334" t="str">
            <v>97092602</v>
          </cell>
          <cell r="D1334" t="str">
            <v>WHITNEY 155 ELEVATOR RENOVATIONS</v>
          </cell>
          <cell r="E1334">
            <v>35704</v>
          </cell>
          <cell r="G1334">
            <v>36341</v>
          </cell>
          <cell r="I1334">
            <v>37571</v>
          </cell>
          <cell r="J1334">
            <v>696448</v>
          </cell>
          <cell r="K1334">
            <v>696447.75</v>
          </cell>
          <cell r="L1334">
            <v>696447.75</v>
          </cell>
          <cell r="M1334">
            <v>0</v>
          </cell>
          <cell r="N1334">
            <v>696448</v>
          </cell>
          <cell r="O1334">
            <v>200506</v>
          </cell>
          <cell r="P1334">
            <v>696447.75</v>
          </cell>
          <cell r="Q1334" t="str">
            <v>60</v>
          </cell>
          <cell r="R1334" t="str">
            <v>Admin&amp;Other Administration</v>
          </cell>
          <cell r="S1334" t="str">
            <v>OTHER FACILITIES</v>
          </cell>
          <cell r="T1334" t="b">
            <v>0</v>
          </cell>
          <cell r="U1334" t="b">
            <v>1</v>
          </cell>
          <cell r="V1334" t="b">
            <v>0</v>
          </cell>
          <cell r="W1334" t="str">
            <v>Accounting And Contracts</v>
          </cell>
          <cell r="X1334">
            <v>696448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 t="str">
            <v>30</v>
          </cell>
          <cell r="AH1334" t="str">
            <v>CM</v>
          </cell>
          <cell r="AI1334" t="str">
            <v>FullyF</v>
          </cell>
          <cell r="AJ1334" t="str">
            <v>FF</v>
          </cell>
        </row>
        <row r="1335">
          <cell r="A1335" t="str">
            <v>0036828</v>
          </cell>
          <cell r="B1335" t="str">
            <v>P97102302</v>
          </cell>
          <cell r="C1335" t="str">
            <v>97102302</v>
          </cell>
          <cell r="D1335" t="str">
            <v>OML SACHEM WING OFFICE REMODELLING</v>
          </cell>
          <cell r="E1335">
            <v>35735</v>
          </cell>
          <cell r="F1335">
            <v>36707</v>
          </cell>
          <cell r="G1335">
            <v>36341</v>
          </cell>
          <cell r="I1335">
            <v>36290</v>
          </cell>
          <cell r="J1335">
            <v>200563</v>
          </cell>
          <cell r="K1335">
            <v>200563</v>
          </cell>
          <cell r="L1335">
            <v>200563</v>
          </cell>
          <cell r="M1335">
            <v>0</v>
          </cell>
          <cell r="N1335">
            <v>200563</v>
          </cell>
          <cell r="O1335">
            <v>200506</v>
          </cell>
          <cell r="P1335">
            <v>200563</v>
          </cell>
          <cell r="Q1335" t="str">
            <v>25</v>
          </cell>
          <cell r="R1335" t="str">
            <v>Biological and Physical Sciences</v>
          </cell>
          <cell r="S1335" t="str">
            <v>SCIENCE HILL</v>
          </cell>
          <cell r="T1335" t="b">
            <v>0</v>
          </cell>
          <cell r="U1335" t="b">
            <v>1</v>
          </cell>
          <cell r="V1335" t="b">
            <v>0</v>
          </cell>
          <cell r="W1335" t="str">
            <v>Accounting And Contracts</v>
          </cell>
          <cell r="X1335">
            <v>200563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 t="str">
            <v>20</v>
          </cell>
          <cell r="AH1335" t="str">
            <v>PR</v>
          </cell>
          <cell r="AI1335" t="str">
            <v>FullyF</v>
          </cell>
          <cell r="AJ1335" t="str">
            <v>FF</v>
          </cell>
        </row>
        <row r="1336">
          <cell r="A1336" t="str">
            <v>0036829</v>
          </cell>
          <cell r="B1336" t="str">
            <v>P97111401</v>
          </cell>
          <cell r="C1336" t="str">
            <v>97111401</v>
          </cell>
          <cell r="D1336" t="str">
            <v>OLD CAMPUS CHILLED WATER DISTRIBUTION</v>
          </cell>
          <cell r="E1336">
            <v>35735</v>
          </cell>
          <cell r="G1336">
            <v>36038</v>
          </cell>
          <cell r="I1336">
            <v>37025</v>
          </cell>
          <cell r="J1336">
            <v>1293377</v>
          </cell>
          <cell r="K1336">
            <v>1293377</v>
          </cell>
          <cell r="L1336">
            <v>1293377</v>
          </cell>
          <cell r="M1336">
            <v>0</v>
          </cell>
          <cell r="N1336">
            <v>1293377</v>
          </cell>
          <cell r="O1336">
            <v>200506</v>
          </cell>
          <cell r="P1336">
            <v>1293377</v>
          </cell>
          <cell r="Q1336" t="str">
            <v>65</v>
          </cell>
          <cell r="R1336" t="str">
            <v>Admin&amp;Other Utilities Central</v>
          </cell>
          <cell r="S1336" t="str">
            <v>POWER PLANTS AND UTILITY DISTRIBUTION SYSTEMS</v>
          </cell>
          <cell r="T1336" t="b">
            <v>0</v>
          </cell>
          <cell r="U1336" t="b">
            <v>1</v>
          </cell>
          <cell r="V1336" t="b">
            <v>0</v>
          </cell>
          <cell r="W1336" t="str">
            <v>Accounting And Contracts</v>
          </cell>
          <cell r="X1336">
            <v>1291377</v>
          </cell>
          <cell r="Y1336">
            <v>2000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 t="str">
            <v>40</v>
          </cell>
          <cell r="AH1336" t="str">
            <v>CR</v>
          </cell>
          <cell r="AI1336" t="str">
            <v>FullyF</v>
          </cell>
          <cell r="AJ1336" t="str">
            <v>FF</v>
          </cell>
        </row>
        <row r="1337">
          <cell r="A1337" t="str">
            <v>0036830</v>
          </cell>
          <cell r="B1337" t="str">
            <v>C97110101</v>
          </cell>
          <cell r="C1337" t="str">
            <v>97110101</v>
          </cell>
          <cell r="D1337" t="str">
            <v>YAD PC PRINTING &amp; GRAPHIC SERVICES ORDER #397</v>
          </cell>
          <cell r="E1337">
            <v>35735</v>
          </cell>
          <cell r="F1337">
            <v>35946</v>
          </cell>
          <cell r="G1337">
            <v>35855</v>
          </cell>
          <cell r="I1337">
            <v>35759</v>
          </cell>
          <cell r="J1337">
            <v>2561</v>
          </cell>
          <cell r="K1337">
            <v>2561</v>
          </cell>
          <cell r="L1337">
            <v>2561</v>
          </cell>
          <cell r="M1337">
            <v>0</v>
          </cell>
          <cell r="N1337">
            <v>2561</v>
          </cell>
          <cell r="O1337">
            <v>200506</v>
          </cell>
          <cell r="P1337">
            <v>2561</v>
          </cell>
          <cell r="Q1337" t="str">
            <v>12</v>
          </cell>
          <cell r="R1337" t="str">
            <v>Administrative &amp; University-Wide</v>
          </cell>
          <cell r="T1337" t="b">
            <v>0</v>
          </cell>
          <cell r="U1337" t="b">
            <v>1</v>
          </cell>
          <cell r="V1337" t="b">
            <v>0</v>
          </cell>
          <cell r="W1337" t="str">
            <v>Finance-General Administration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I1337" t="str">
            <v>Tomb</v>
          </cell>
          <cell r="AJ1337" t="str">
            <v>T</v>
          </cell>
        </row>
        <row r="1338">
          <cell r="A1338" t="str">
            <v>0036831</v>
          </cell>
          <cell r="B1338" t="str">
            <v>C97120104</v>
          </cell>
          <cell r="C1338" t="str">
            <v>97120104</v>
          </cell>
          <cell r="D1338" t="str">
            <v>YAD PC CAMPUS MAIL ORDER #405</v>
          </cell>
          <cell r="E1338">
            <v>35765</v>
          </cell>
          <cell r="F1338">
            <v>35976</v>
          </cell>
          <cell r="G1338">
            <v>35855</v>
          </cell>
          <cell r="I1338">
            <v>35766</v>
          </cell>
          <cell r="J1338">
            <v>2666</v>
          </cell>
          <cell r="K1338">
            <v>2666</v>
          </cell>
          <cell r="L1338">
            <v>2666</v>
          </cell>
          <cell r="M1338">
            <v>0</v>
          </cell>
          <cell r="N1338">
            <v>2666</v>
          </cell>
          <cell r="O1338">
            <v>200506</v>
          </cell>
          <cell r="P1338">
            <v>2666</v>
          </cell>
          <cell r="Q1338" t="str">
            <v>12</v>
          </cell>
          <cell r="R1338" t="str">
            <v>Administrative &amp; University-Wide</v>
          </cell>
          <cell r="T1338" t="b">
            <v>0</v>
          </cell>
          <cell r="U1338" t="b">
            <v>1</v>
          </cell>
          <cell r="V1338" t="b">
            <v>0</v>
          </cell>
          <cell r="W1338" t="str">
            <v>Finance-General Administration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I1338" t="str">
            <v>Tomb</v>
          </cell>
          <cell r="AJ1338" t="str">
            <v>T</v>
          </cell>
        </row>
        <row r="1339">
          <cell r="A1339" t="str">
            <v>0036832</v>
          </cell>
          <cell r="B1339" t="str">
            <v>C97120105</v>
          </cell>
          <cell r="C1339" t="str">
            <v>97120105</v>
          </cell>
          <cell r="D1339" t="str">
            <v>YAD PC TRS ORDER #406</v>
          </cell>
          <cell r="E1339">
            <v>35765</v>
          </cell>
          <cell r="F1339">
            <v>35976</v>
          </cell>
          <cell r="G1339">
            <v>35855</v>
          </cell>
          <cell r="I1339">
            <v>35766</v>
          </cell>
          <cell r="J1339">
            <v>2666</v>
          </cell>
          <cell r="K1339">
            <v>2666</v>
          </cell>
          <cell r="L1339">
            <v>2666</v>
          </cell>
          <cell r="M1339">
            <v>0</v>
          </cell>
          <cell r="N1339">
            <v>2666</v>
          </cell>
          <cell r="O1339">
            <v>200506</v>
          </cell>
          <cell r="P1339">
            <v>2666</v>
          </cell>
          <cell r="Q1339" t="str">
            <v>12</v>
          </cell>
          <cell r="R1339" t="str">
            <v>Administrative &amp; University-Wide</v>
          </cell>
          <cell r="T1339" t="b">
            <v>0</v>
          </cell>
          <cell r="U1339" t="b">
            <v>1</v>
          </cell>
          <cell r="V1339" t="b">
            <v>0</v>
          </cell>
          <cell r="W1339" t="str">
            <v>Finance-General Administration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I1339" t="str">
            <v>Tomb</v>
          </cell>
          <cell r="AJ1339" t="str">
            <v>T</v>
          </cell>
        </row>
        <row r="1340">
          <cell r="A1340" t="str">
            <v>0036833</v>
          </cell>
          <cell r="B1340" t="str">
            <v>C97120106</v>
          </cell>
          <cell r="C1340" t="str">
            <v>97120106</v>
          </cell>
          <cell r="D1340" t="str">
            <v>YAD PC MEDICAL SCHOOL RECEIVING ORDER #407</v>
          </cell>
          <cell r="E1340">
            <v>35765</v>
          </cell>
          <cell r="F1340">
            <v>35976</v>
          </cell>
          <cell r="G1340">
            <v>35855</v>
          </cell>
          <cell r="I1340">
            <v>35766</v>
          </cell>
          <cell r="J1340">
            <v>2666</v>
          </cell>
          <cell r="K1340">
            <v>2666</v>
          </cell>
          <cell r="L1340">
            <v>2666</v>
          </cell>
          <cell r="M1340">
            <v>0</v>
          </cell>
          <cell r="N1340">
            <v>2666</v>
          </cell>
          <cell r="O1340">
            <v>200506</v>
          </cell>
          <cell r="P1340">
            <v>2666</v>
          </cell>
          <cell r="Q1340" t="str">
            <v>12</v>
          </cell>
          <cell r="R1340" t="str">
            <v>Administrative &amp; University-Wide</v>
          </cell>
          <cell r="T1340" t="b">
            <v>0</v>
          </cell>
          <cell r="U1340" t="b">
            <v>1</v>
          </cell>
          <cell r="V1340" t="b">
            <v>0</v>
          </cell>
          <cell r="W1340" t="str">
            <v>Finance-General Administration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I1340" t="str">
            <v>Tomb</v>
          </cell>
          <cell r="AJ1340" t="str">
            <v>T</v>
          </cell>
        </row>
        <row r="1341">
          <cell r="A1341" t="str">
            <v>0036834</v>
          </cell>
          <cell r="B1341" t="str">
            <v>P98021702</v>
          </cell>
          <cell r="C1341" t="str">
            <v>98021702</v>
          </cell>
          <cell r="D1341" t="str">
            <v>LLCI VALVE REPLACEMENT</v>
          </cell>
          <cell r="E1341">
            <v>35765</v>
          </cell>
          <cell r="G1341">
            <v>36250</v>
          </cell>
          <cell r="I1341">
            <v>36969</v>
          </cell>
          <cell r="J1341">
            <v>70991</v>
          </cell>
          <cell r="K1341">
            <v>70992</v>
          </cell>
          <cell r="L1341">
            <v>70992</v>
          </cell>
          <cell r="M1341">
            <v>0</v>
          </cell>
          <cell r="N1341">
            <v>70991</v>
          </cell>
          <cell r="O1341">
            <v>200506</v>
          </cell>
          <cell r="P1341">
            <v>70992</v>
          </cell>
          <cell r="Q1341" t="str">
            <v>80</v>
          </cell>
          <cell r="R1341" t="str">
            <v>Medicine</v>
          </cell>
          <cell r="S1341" t="str">
            <v>MEDICAL CAMPUS</v>
          </cell>
          <cell r="T1341" t="b">
            <v>0</v>
          </cell>
          <cell r="U1341" t="b">
            <v>1</v>
          </cell>
          <cell r="V1341" t="b">
            <v>0</v>
          </cell>
          <cell r="W1341" t="str">
            <v>Asset Management</v>
          </cell>
          <cell r="X1341">
            <v>70991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 t="str">
            <v>30</v>
          </cell>
          <cell r="AH1341" t="str">
            <v>CM</v>
          </cell>
          <cell r="AI1341" t="str">
            <v>FullyF</v>
          </cell>
          <cell r="AJ1341" t="str">
            <v>FF</v>
          </cell>
        </row>
        <row r="1342">
          <cell r="A1342" t="str">
            <v>0036835</v>
          </cell>
          <cell r="B1342" t="str">
            <v>P98021704</v>
          </cell>
          <cell r="C1342" t="str">
            <v>98021704</v>
          </cell>
          <cell r="D1342" t="str">
            <v>SHM L-WING 3RD FLOOR POINTING</v>
          </cell>
          <cell r="E1342">
            <v>35765</v>
          </cell>
          <cell r="G1342">
            <v>36525</v>
          </cell>
          <cell r="I1342">
            <v>35773</v>
          </cell>
          <cell r="J1342">
            <v>4769</v>
          </cell>
          <cell r="K1342">
            <v>4769</v>
          </cell>
          <cell r="L1342">
            <v>4769</v>
          </cell>
          <cell r="M1342">
            <v>4843</v>
          </cell>
          <cell r="N1342">
            <v>0</v>
          </cell>
          <cell r="O1342">
            <v>200506</v>
          </cell>
          <cell r="P1342">
            <v>4769</v>
          </cell>
          <cell r="Q1342" t="str">
            <v>80</v>
          </cell>
          <cell r="R1342" t="str">
            <v>Medicine</v>
          </cell>
          <cell r="S1342" t="str">
            <v>MEDICAL CAMPUS</v>
          </cell>
          <cell r="T1342" t="b">
            <v>0</v>
          </cell>
          <cell r="U1342" t="b">
            <v>0</v>
          </cell>
          <cell r="V1342" t="b">
            <v>0</v>
          </cell>
          <cell r="W1342" t="str">
            <v>Asset Management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I1342" t="str">
            <v>Tomb</v>
          </cell>
          <cell r="AJ1342" t="str">
            <v>T</v>
          </cell>
        </row>
        <row r="1343">
          <cell r="A1343" t="str">
            <v>0036836</v>
          </cell>
          <cell r="B1343" t="str">
            <v>C97120107</v>
          </cell>
          <cell r="C1343" t="str">
            <v>97120107</v>
          </cell>
          <cell r="D1343" t="str">
            <v>YAD PC WHITNEY HUMANITIES CENTER ORDER #426</v>
          </cell>
          <cell r="E1343">
            <v>35765</v>
          </cell>
          <cell r="F1343">
            <v>35976</v>
          </cell>
          <cell r="G1343">
            <v>35855</v>
          </cell>
          <cell r="I1343">
            <v>35782</v>
          </cell>
          <cell r="J1343">
            <v>2666</v>
          </cell>
          <cell r="K1343">
            <v>2666</v>
          </cell>
          <cell r="L1343">
            <v>2666</v>
          </cell>
          <cell r="M1343">
            <v>0</v>
          </cell>
          <cell r="N1343">
            <v>2666</v>
          </cell>
          <cell r="O1343">
            <v>200506</v>
          </cell>
          <cell r="P1343">
            <v>2666</v>
          </cell>
          <cell r="Q1343" t="str">
            <v>05</v>
          </cell>
          <cell r="R1343" t="str">
            <v>Academic Space: Non-Science</v>
          </cell>
          <cell r="T1343" t="b">
            <v>0</v>
          </cell>
          <cell r="U1343" t="b">
            <v>1</v>
          </cell>
          <cell r="V1343" t="b">
            <v>0</v>
          </cell>
          <cell r="W1343" t="str">
            <v>Finance-General Administration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I1343" t="str">
            <v>Tomb</v>
          </cell>
          <cell r="AJ1343" t="str">
            <v>T</v>
          </cell>
        </row>
        <row r="1344">
          <cell r="A1344" t="str">
            <v>0036837</v>
          </cell>
          <cell r="B1344" t="str">
            <v>C98010102</v>
          </cell>
          <cell r="C1344" t="str">
            <v>98010102</v>
          </cell>
          <cell r="D1344" t="str">
            <v>DRAMA LIGHTING DIMMERS FOR CABARET</v>
          </cell>
          <cell r="E1344">
            <v>35796</v>
          </cell>
          <cell r="F1344">
            <v>36099</v>
          </cell>
          <cell r="G1344">
            <v>35855</v>
          </cell>
          <cell r="I1344">
            <v>35822</v>
          </cell>
          <cell r="J1344">
            <v>8678</v>
          </cell>
          <cell r="K1344">
            <v>8678</v>
          </cell>
          <cell r="L1344">
            <v>8678</v>
          </cell>
          <cell r="M1344">
            <v>0</v>
          </cell>
          <cell r="N1344">
            <v>8678</v>
          </cell>
          <cell r="O1344">
            <v>200506</v>
          </cell>
          <cell r="P1344">
            <v>8678</v>
          </cell>
          <cell r="Q1344" t="str">
            <v>13</v>
          </cell>
          <cell r="R1344" t="str">
            <v>Other</v>
          </cell>
          <cell r="T1344" t="b">
            <v>0</v>
          </cell>
          <cell r="U1344" t="b">
            <v>1</v>
          </cell>
          <cell r="V1344" t="b">
            <v>0</v>
          </cell>
          <cell r="W1344" t="str">
            <v>Finance-General Administration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I1344" t="str">
            <v>Tomb</v>
          </cell>
          <cell r="AJ1344" t="str">
            <v>T</v>
          </cell>
        </row>
        <row r="1345">
          <cell r="A1345" t="str">
            <v>0036838</v>
          </cell>
          <cell r="B1345" t="str">
            <v>P97071601</v>
          </cell>
          <cell r="C1345" t="str">
            <v>97071601</v>
          </cell>
          <cell r="D1345" t="str">
            <v>HILLHOUSE 31 RENOVATION</v>
          </cell>
          <cell r="E1345">
            <v>35796</v>
          </cell>
          <cell r="G1345">
            <v>36891</v>
          </cell>
          <cell r="I1345">
            <v>37278</v>
          </cell>
          <cell r="J1345">
            <v>1739552</v>
          </cell>
          <cell r="K1345">
            <v>1739550.87</v>
          </cell>
          <cell r="L1345">
            <v>1739550.87</v>
          </cell>
          <cell r="M1345">
            <v>348840</v>
          </cell>
          <cell r="N1345">
            <v>1390711</v>
          </cell>
          <cell r="O1345">
            <v>200506</v>
          </cell>
          <cell r="P1345">
            <v>1739550.87</v>
          </cell>
          <cell r="Q1345" t="str">
            <v>22</v>
          </cell>
          <cell r="R1345" t="str">
            <v>Soc Sci</v>
          </cell>
          <cell r="S1345" t="str">
            <v>HILLHOUSE AVENUNE</v>
          </cell>
          <cell r="T1345" t="b">
            <v>0</v>
          </cell>
          <cell r="U1345" t="b">
            <v>1</v>
          </cell>
          <cell r="V1345" t="b">
            <v>0</v>
          </cell>
          <cell r="W1345" t="str">
            <v>Accounting And Contracts</v>
          </cell>
          <cell r="X1345">
            <v>1390712</v>
          </cell>
          <cell r="Y1345">
            <v>0</v>
          </cell>
          <cell r="Z1345">
            <v>348840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 t="str">
            <v>20</v>
          </cell>
          <cell r="AH1345" t="str">
            <v>PR</v>
          </cell>
          <cell r="AI1345" t="str">
            <v>FullyF</v>
          </cell>
          <cell r="AJ1345" t="str">
            <v>FF</v>
          </cell>
        </row>
        <row r="1346">
          <cell r="A1346" t="str">
            <v>0036839</v>
          </cell>
          <cell r="B1346" t="str">
            <v>C98010103</v>
          </cell>
          <cell r="C1346" t="str">
            <v>98010103</v>
          </cell>
          <cell r="D1346" t="str">
            <v>YAD PC LABOR RELATIONS ORDER #436</v>
          </cell>
          <cell r="E1346">
            <v>35796</v>
          </cell>
          <cell r="F1346">
            <v>36099</v>
          </cell>
          <cell r="G1346">
            <v>35855</v>
          </cell>
          <cell r="I1346">
            <v>35824</v>
          </cell>
          <cell r="J1346">
            <v>2661</v>
          </cell>
          <cell r="K1346">
            <v>2661</v>
          </cell>
          <cell r="L1346">
            <v>2661</v>
          </cell>
          <cell r="M1346">
            <v>0</v>
          </cell>
          <cell r="N1346">
            <v>2661</v>
          </cell>
          <cell r="O1346">
            <v>200506</v>
          </cell>
          <cell r="P1346">
            <v>2661</v>
          </cell>
          <cell r="Q1346" t="str">
            <v>12</v>
          </cell>
          <cell r="R1346" t="str">
            <v>Administrative &amp; University-Wide</v>
          </cell>
          <cell r="T1346" t="b">
            <v>0</v>
          </cell>
          <cell r="U1346" t="b">
            <v>1</v>
          </cell>
          <cell r="V1346" t="b">
            <v>0</v>
          </cell>
          <cell r="W1346" t="str">
            <v>Finance-General Administration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I1346" t="str">
            <v>Tomb</v>
          </cell>
          <cell r="AJ1346" t="str">
            <v>T</v>
          </cell>
        </row>
        <row r="1347">
          <cell r="A1347" t="str">
            <v>0036840</v>
          </cell>
          <cell r="B1347" t="str">
            <v>C98010104</v>
          </cell>
          <cell r="C1347" t="str">
            <v>98010104</v>
          </cell>
          <cell r="D1347" t="str">
            <v>YAD PC LABOR RELATIONS ORDER #437</v>
          </cell>
          <cell r="E1347">
            <v>35796</v>
          </cell>
          <cell r="F1347">
            <v>36099</v>
          </cell>
          <cell r="G1347">
            <v>35855</v>
          </cell>
          <cell r="I1347">
            <v>35824</v>
          </cell>
          <cell r="J1347">
            <v>2922</v>
          </cell>
          <cell r="K1347">
            <v>2917</v>
          </cell>
          <cell r="L1347">
            <v>2917</v>
          </cell>
          <cell r="M1347">
            <v>0</v>
          </cell>
          <cell r="N1347">
            <v>2922</v>
          </cell>
          <cell r="O1347">
            <v>200506</v>
          </cell>
          <cell r="P1347">
            <v>2917</v>
          </cell>
          <cell r="Q1347" t="str">
            <v>12</v>
          </cell>
          <cell r="R1347" t="str">
            <v>Administrative &amp; University-Wide</v>
          </cell>
          <cell r="T1347" t="b">
            <v>0</v>
          </cell>
          <cell r="U1347" t="b">
            <v>1</v>
          </cell>
          <cell r="V1347" t="b">
            <v>0</v>
          </cell>
          <cell r="W1347" t="str">
            <v>Finance-General Administration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I1347" t="str">
            <v>Tomb</v>
          </cell>
          <cell r="AJ1347" t="str">
            <v>T</v>
          </cell>
        </row>
        <row r="1348">
          <cell r="A1348" t="str">
            <v>0036841</v>
          </cell>
          <cell r="B1348" t="str">
            <v>P98071604</v>
          </cell>
          <cell r="C1348" t="str">
            <v>98071604</v>
          </cell>
          <cell r="D1348" t="str">
            <v>HOWARD AVE GRGE, ACCESS &amp; SUPPORT SVCS RENO</v>
          </cell>
          <cell r="E1348">
            <v>35827</v>
          </cell>
          <cell r="G1348">
            <v>36160</v>
          </cell>
          <cell r="I1348">
            <v>36969</v>
          </cell>
          <cell r="J1348">
            <v>51715</v>
          </cell>
          <cell r="K1348">
            <v>51715</v>
          </cell>
          <cell r="L1348">
            <v>51715</v>
          </cell>
          <cell r="M1348">
            <v>0</v>
          </cell>
          <cell r="N1348">
            <v>51715</v>
          </cell>
          <cell r="O1348">
            <v>200506</v>
          </cell>
          <cell r="P1348">
            <v>51715</v>
          </cell>
          <cell r="Q1348" t="str">
            <v>80</v>
          </cell>
          <cell r="R1348" t="str">
            <v>Medicine</v>
          </cell>
          <cell r="S1348" t="str">
            <v>MEDICAL CAMPUS</v>
          </cell>
          <cell r="T1348" t="b">
            <v>0</v>
          </cell>
          <cell r="U1348" t="b">
            <v>1</v>
          </cell>
          <cell r="V1348" t="b">
            <v>0</v>
          </cell>
          <cell r="W1348" t="str">
            <v>Asset Management</v>
          </cell>
          <cell r="X1348">
            <v>51715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 t="str">
            <v>30</v>
          </cell>
          <cell r="AH1348" t="str">
            <v>CM</v>
          </cell>
          <cell r="AI1348" t="str">
            <v>FullyF</v>
          </cell>
          <cell r="AJ1348" t="str">
            <v>FF</v>
          </cell>
        </row>
        <row r="1349">
          <cell r="A1349" t="str">
            <v>0036842</v>
          </cell>
          <cell r="B1349" t="str">
            <v>C98020101</v>
          </cell>
          <cell r="C1349" t="str">
            <v>98020101</v>
          </cell>
          <cell r="D1349" t="str">
            <v>SASIP PHASES III &amp; IV</v>
          </cell>
          <cell r="E1349">
            <v>35827</v>
          </cell>
          <cell r="F1349">
            <v>36707</v>
          </cell>
          <cell r="G1349">
            <v>36341</v>
          </cell>
          <cell r="I1349">
            <v>35828</v>
          </cell>
          <cell r="J1349">
            <v>1756153</v>
          </cell>
          <cell r="K1349">
            <v>1756152.92</v>
          </cell>
          <cell r="L1349">
            <v>1756152.92</v>
          </cell>
          <cell r="M1349">
            <v>0</v>
          </cell>
          <cell r="N1349">
            <v>1756153</v>
          </cell>
          <cell r="O1349">
            <v>200506</v>
          </cell>
          <cell r="P1349">
            <v>1756152.92</v>
          </cell>
          <cell r="Q1349" t="str">
            <v>61</v>
          </cell>
          <cell r="R1349" t="str">
            <v>Admin&amp;Other Other</v>
          </cell>
          <cell r="S1349" t="str">
            <v>DO NOT USE COMPUTING  TELECOMMUNICATIONS EQUIPMENT</v>
          </cell>
          <cell r="T1349" t="b">
            <v>0</v>
          </cell>
          <cell r="U1349" t="b">
            <v>1</v>
          </cell>
          <cell r="V1349" t="b">
            <v>0</v>
          </cell>
          <cell r="W1349" t="str">
            <v>Finance-General Administration</v>
          </cell>
          <cell r="X1349">
            <v>1685000</v>
          </cell>
          <cell r="Y1349">
            <v>71153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 t="str">
            <v>50</v>
          </cell>
          <cell r="AH1349" t="str">
            <v>OE</v>
          </cell>
          <cell r="AI1349" t="str">
            <v>FullyF</v>
          </cell>
          <cell r="AJ1349" t="str">
            <v>FF</v>
          </cell>
        </row>
        <row r="1350">
          <cell r="A1350" t="str">
            <v>0036843</v>
          </cell>
          <cell r="B1350" t="str">
            <v>C98020102</v>
          </cell>
          <cell r="C1350" t="str">
            <v>98020102</v>
          </cell>
          <cell r="D1350" t="str">
            <v>YAD PC ATHLETICS ORDER #456</v>
          </cell>
          <cell r="E1350">
            <v>35827</v>
          </cell>
          <cell r="F1350">
            <v>36129</v>
          </cell>
          <cell r="G1350">
            <v>35855</v>
          </cell>
          <cell r="I1350">
            <v>35831</v>
          </cell>
          <cell r="J1350">
            <v>2666</v>
          </cell>
          <cell r="K1350">
            <v>2666</v>
          </cell>
          <cell r="L1350">
            <v>2666</v>
          </cell>
          <cell r="M1350">
            <v>0</v>
          </cell>
          <cell r="N1350">
            <v>2666</v>
          </cell>
          <cell r="O1350">
            <v>200506</v>
          </cell>
          <cell r="P1350">
            <v>2666</v>
          </cell>
          <cell r="Q1350" t="str">
            <v>10</v>
          </cell>
          <cell r="R1350" t="str">
            <v>Athletics</v>
          </cell>
          <cell r="T1350" t="b">
            <v>0</v>
          </cell>
          <cell r="U1350" t="b">
            <v>1</v>
          </cell>
          <cell r="V1350" t="b">
            <v>0</v>
          </cell>
          <cell r="W1350" t="str">
            <v>Finance-General Administration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I1350" t="str">
            <v>Tomb</v>
          </cell>
          <cell r="AJ1350" t="str">
            <v>T</v>
          </cell>
        </row>
        <row r="1351">
          <cell r="A1351" t="str">
            <v>0036844</v>
          </cell>
          <cell r="B1351" t="str">
            <v>P97111901</v>
          </cell>
          <cell r="C1351" t="str">
            <v>97111901</v>
          </cell>
          <cell r="D1351" t="str">
            <v>HILLHOUSE 46 - YALE INT'L FIN CTR RENOVATION</v>
          </cell>
          <cell r="E1351">
            <v>35827</v>
          </cell>
          <cell r="G1351">
            <v>36525</v>
          </cell>
          <cell r="I1351">
            <v>37278</v>
          </cell>
          <cell r="J1351">
            <v>5125966</v>
          </cell>
          <cell r="K1351">
            <v>5125965.9400001802</v>
          </cell>
          <cell r="L1351">
            <v>5125965.9400001802</v>
          </cell>
          <cell r="M1351">
            <v>0</v>
          </cell>
          <cell r="N1351">
            <v>5125966</v>
          </cell>
          <cell r="O1351">
            <v>200506</v>
          </cell>
          <cell r="P1351">
            <v>5125965.9400001802</v>
          </cell>
          <cell r="Q1351" t="str">
            <v>33</v>
          </cell>
          <cell r="R1351" t="str">
            <v>Self-sup Management</v>
          </cell>
          <cell r="S1351" t="str">
            <v>SCHOOL OF MANAGEMENT</v>
          </cell>
          <cell r="T1351" t="b">
            <v>0</v>
          </cell>
          <cell r="U1351" t="b">
            <v>1</v>
          </cell>
          <cell r="V1351" t="b">
            <v>0</v>
          </cell>
          <cell r="W1351" t="str">
            <v>Accounting And Contracts</v>
          </cell>
          <cell r="X1351">
            <v>5089886</v>
          </cell>
          <cell r="Y1351">
            <v>36080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 t="str">
            <v>10</v>
          </cell>
          <cell r="AH1351" t="str">
            <v>CM</v>
          </cell>
          <cell r="AI1351" t="str">
            <v>FullyF</v>
          </cell>
          <cell r="AJ1351" t="str">
            <v>FF</v>
          </cell>
        </row>
        <row r="1352">
          <cell r="A1352" t="str">
            <v>0036933</v>
          </cell>
          <cell r="B1352" t="str">
            <v>P98010901</v>
          </cell>
          <cell r="C1352" t="str">
            <v>98010901</v>
          </cell>
          <cell r="D1352" t="str">
            <v>SHM B WING, 2ND FL, RMS 231 TO 236, LAB RENOV</v>
          </cell>
          <cell r="E1352">
            <v>35807</v>
          </cell>
          <cell r="F1352">
            <v>36372</v>
          </cell>
          <cell r="G1352">
            <v>35977</v>
          </cell>
          <cell r="I1352">
            <v>35807</v>
          </cell>
          <cell r="J1352">
            <v>155910</v>
          </cell>
          <cell r="K1352">
            <v>155909</v>
          </cell>
          <cell r="L1352">
            <v>155909</v>
          </cell>
          <cell r="M1352">
            <v>0</v>
          </cell>
          <cell r="N1352">
            <v>155910</v>
          </cell>
          <cell r="O1352">
            <v>200506</v>
          </cell>
          <cell r="P1352">
            <v>155909</v>
          </cell>
          <cell r="Q1352" t="str">
            <v>80</v>
          </cell>
          <cell r="R1352" t="str">
            <v>Medicine</v>
          </cell>
          <cell r="S1352" t="str">
            <v>MEDICAL CAMPUS</v>
          </cell>
          <cell r="T1352" t="b">
            <v>0</v>
          </cell>
          <cell r="U1352" t="b">
            <v>1</v>
          </cell>
          <cell r="V1352" t="b">
            <v>0</v>
          </cell>
          <cell r="W1352" t="str">
            <v>Asset Management</v>
          </cell>
          <cell r="X1352">
            <v>155910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 t="str">
            <v>30</v>
          </cell>
          <cell r="AH1352" t="str">
            <v>CM</v>
          </cell>
          <cell r="AI1352" t="str">
            <v>FullyF</v>
          </cell>
          <cell r="AJ1352" t="str">
            <v>FF</v>
          </cell>
        </row>
        <row r="1353">
          <cell r="A1353" t="str">
            <v>0036934</v>
          </cell>
          <cell r="B1353" t="str">
            <v>C98010105</v>
          </cell>
          <cell r="C1353" t="str">
            <v>98010105</v>
          </cell>
          <cell r="D1353" t="str">
            <v>YAD PC OIR ORDER #438</v>
          </cell>
          <cell r="E1353">
            <v>35796</v>
          </cell>
          <cell r="F1353">
            <v>36099</v>
          </cell>
          <cell r="G1353">
            <v>35855</v>
          </cell>
          <cell r="I1353">
            <v>35824</v>
          </cell>
          <cell r="J1353">
            <v>11543</v>
          </cell>
          <cell r="K1353">
            <v>11543</v>
          </cell>
          <cell r="L1353">
            <v>11543</v>
          </cell>
          <cell r="M1353">
            <v>0</v>
          </cell>
          <cell r="N1353">
            <v>11543</v>
          </cell>
          <cell r="O1353">
            <v>200506</v>
          </cell>
          <cell r="P1353">
            <v>11543</v>
          </cell>
          <cell r="Q1353" t="str">
            <v>12</v>
          </cell>
          <cell r="R1353" t="str">
            <v>Administrative &amp; University-Wide</v>
          </cell>
          <cell r="T1353" t="b">
            <v>0</v>
          </cell>
          <cell r="U1353" t="b">
            <v>1</v>
          </cell>
          <cell r="V1353" t="b">
            <v>0</v>
          </cell>
          <cell r="W1353" t="str">
            <v>Finance-General Administration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I1353" t="str">
            <v>Tomb</v>
          </cell>
          <cell r="AJ1353" t="str">
            <v>T</v>
          </cell>
        </row>
        <row r="1354">
          <cell r="A1354" t="str">
            <v>0036935</v>
          </cell>
          <cell r="B1354" t="str">
            <v>C98010106</v>
          </cell>
          <cell r="C1354" t="str">
            <v>98010106</v>
          </cell>
          <cell r="D1354" t="str">
            <v>YAD PC CONF SVCS/SUMMER HOUING ORDER #448</v>
          </cell>
          <cell r="E1354">
            <v>35796</v>
          </cell>
          <cell r="F1354">
            <v>36099</v>
          </cell>
          <cell r="G1354">
            <v>35855</v>
          </cell>
          <cell r="I1354">
            <v>35824</v>
          </cell>
          <cell r="J1354">
            <v>2886</v>
          </cell>
          <cell r="K1354">
            <v>2886</v>
          </cell>
          <cell r="L1354">
            <v>2886</v>
          </cell>
          <cell r="M1354">
            <v>0</v>
          </cell>
          <cell r="N1354">
            <v>2886</v>
          </cell>
          <cell r="O1354">
            <v>200506</v>
          </cell>
          <cell r="P1354">
            <v>2886</v>
          </cell>
          <cell r="Q1354" t="str">
            <v>13</v>
          </cell>
          <cell r="R1354" t="str">
            <v>Other</v>
          </cell>
          <cell r="T1354" t="b">
            <v>0</v>
          </cell>
          <cell r="U1354" t="b">
            <v>1</v>
          </cell>
          <cell r="V1354" t="b">
            <v>0</v>
          </cell>
          <cell r="W1354" t="str">
            <v>Finance-General Administration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I1354" t="str">
            <v>Tomb</v>
          </cell>
          <cell r="AJ1354" t="str">
            <v>T</v>
          </cell>
        </row>
        <row r="1355">
          <cell r="A1355" t="str">
            <v>0036936</v>
          </cell>
          <cell r="B1355" t="str">
            <v>P98012701</v>
          </cell>
          <cell r="C1355" t="str">
            <v>98012701</v>
          </cell>
          <cell r="D1355" t="str">
            <v>CLP 41, 1ST, AND 2ND FL OFFICE RENOV FOR YSM</v>
          </cell>
          <cell r="E1355">
            <v>35796</v>
          </cell>
          <cell r="F1355">
            <v>36433</v>
          </cell>
          <cell r="G1355">
            <v>36039</v>
          </cell>
          <cell r="I1355">
            <v>37595</v>
          </cell>
          <cell r="J1355">
            <v>250470</v>
          </cell>
          <cell r="K1355">
            <v>250470</v>
          </cell>
          <cell r="L1355">
            <v>250470</v>
          </cell>
          <cell r="M1355">
            <v>0</v>
          </cell>
          <cell r="N1355">
            <v>250470</v>
          </cell>
          <cell r="O1355">
            <v>200506</v>
          </cell>
          <cell r="P1355">
            <v>250470</v>
          </cell>
          <cell r="Q1355" t="str">
            <v>80</v>
          </cell>
          <cell r="R1355" t="str">
            <v>Medicine</v>
          </cell>
          <cell r="S1355" t="str">
            <v>MEDICAL CAMPUS</v>
          </cell>
          <cell r="T1355" t="b">
            <v>0</v>
          </cell>
          <cell r="U1355" t="b">
            <v>1</v>
          </cell>
          <cell r="V1355" t="b">
            <v>0</v>
          </cell>
          <cell r="W1355" t="str">
            <v>Asset Management</v>
          </cell>
          <cell r="X1355">
            <v>250470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 t="str">
            <v>20</v>
          </cell>
          <cell r="AH1355" t="str">
            <v>PR</v>
          </cell>
          <cell r="AI1355" t="str">
            <v>FullyF</v>
          </cell>
          <cell r="AJ1355" t="str">
            <v>FF</v>
          </cell>
        </row>
        <row r="1356">
          <cell r="A1356" t="str">
            <v>0036937</v>
          </cell>
          <cell r="B1356" t="str">
            <v>C98020103</v>
          </cell>
          <cell r="C1356" t="str">
            <v>98020103</v>
          </cell>
          <cell r="D1356" t="str">
            <v>NEW HAVEN PURCHASES</v>
          </cell>
          <cell r="E1356">
            <v>35827</v>
          </cell>
          <cell r="G1356">
            <v>35854</v>
          </cell>
          <cell r="I1356">
            <v>37182</v>
          </cell>
          <cell r="J1356">
            <v>0</v>
          </cell>
          <cell r="K1356">
            <v>-715.93999999999699</v>
          </cell>
          <cell r="L1356">
            <v>-715.93999999999699</v>
          </cell>
          <cell r="M1356">
            <v>0</v>
          </cell>
          <cell r="N1356">
            <v>0</v>
          </cell>
          <cell r="O1356">
            <v>200506</v>
          </cell>
          <cell r="P1356">
            <v>-715.93999999999699</v>
          </cell>
          <cell r="Q1356" t="str">
            <v>63</v>
          </cell>
          <cell r="R1356" t="str">
            <v>Admin&amp;Other Acquisitions</v>
          </cell>
          <cell r="T1356" t="b">
            <v>0</v>
          </cell>
          <cell r="U1356" t="b">
            <v>1</v>
          </cell>
          <cell r="V1356" t="b">
            <v>0</v>
          </cell>
          <cell r="W1356" t="str">
            <v>Finance-General Administration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I1356" t="str">
            <v>Tomb</v>
          </cell>
          <cell r="AJ1356" t="str">
            <v>T</v>
          </cell>
        </row>
        <row r="1357">
          <cell r="A1357" t="str">
            <v>0036938</v>
          </cell>
          <cell r="B1357" t="str">
            <v>P98020601</v>
          </cell>
          <cell r="C1357" t="str">
            <v>98020601</v>
          </cell>
          <cell r="D1357" t="str">
            <v>DAVIES MANSION RENOVATION</v>
          </cell>
          <cell r="E1357">
            <v>35827</v>
          </cell>
          <cell r="G1357">
            <v>36585</v>
          </cell>
          <cell r="I1357">
            <v>38201</v>
          </cell>
          <cell r="J1357">
            <v>3473133</v>
          </cell>
          <cell r="K1357">
            <v>3473132.67</v>
          </cell>
          <cell r="L1357">
            <v>3473132.67</v>
          </cell>
          <cell r="M1357">
            <v>3275324.06</v>
          </cell>
          <cell r="N1357">
            <v>0</v>
          </cell>
          <cell r="O1357">
            <v>200506</v>
          </cell>
          <cell r="P1357">
            <v>3473132.67</v>
          </cell>
          <cell r="Q1357" t="str">
            <v>61</v>
          </cell>
          <cell r="R1357" t="str">
            <v>Admin&amp;Other Other</v>
          </cell>
          <cell r="S1357" t="str">
            <v>OTHER PROJECTS</v>
          </cell>
          <cell r="T1357" t="b">
            <v>0</v>
          </cell>
          <cell r="U1357" t="b">
            <v>0</v>
          </cell>
          <cell r="V1357" t="b">
            <v>0</v>
          </cell>
          <cell r="W1357" t="str">
            <v>Accounting And Contracts</v>
          </cell>
          <cell r="X1357">
            <v>0</v>
          </cell>
          <cell r="Y1357">
            <v>0</v>
          </cell>
          <cell r="Z1357">
            <v>3382743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 t="str">
            <v>30</v>
          </cell>
          <cell r="AH1357" t="str">
            <v>CR</v>
          </cell>
          <cell r="AI1357" t="str">
            <v>Vclosed</v>
          </cell>
          <cell r="AJ1357" t="str">
            <v>VC</v>
          </cell>
        </row>
        <row r="1358">
          <cell r="A1358" t="str">
            <v>0036939</v>
          </cell>
          <cell r="B1358" t="str">
            <v>P98021301</v>
          </cell>
          <cell r="C1358" t="str">
            <v>98021301</v>
          </cell>
          <cell r="D1358" t="str">
            <v>BRADY MEMORIAL LAB HVAC RENOVATION</v>
          </cell>
          <cell r="E1358">
            <v>35855</v>
          </cell>
          <cell r="F1358">
            <v>36525</v>
          </cell>
          <cell r="G1358">
            <v>36160</v>
          </cell>
          <cell r="I1358">
            <v>37595</v>
          </cell>
          <cell r="J1358">
            <v>97096</v>
          </cell>
          <cell r="K1358">
            <v>97096</v>
          </cell>
          <cell r="L1358">
            <v>97096</v>
          </cell>
          <cell r="M1358">
            <v>0</v>
          </cell>
          <cell r="N1358">
            <v>97096</v>
          </cell>
          <cell r="O1358">
            <v>200506</v>
          </cell>
          <cell r="P1358">
            <v>97096</v>
          </cell>
          <cell r="Q1358" t="str">
            <v>80</v>
          </cell>
          <cell r="R1358" t="str">
            <v>Medicine</v>
          </cell>
          <cell r="S1358" t="str">
            <v>MEDICAL CAMPUS</v>
          </cell>
          <cell r="T1358" t="b">
            <v>0</v>
          </cell>
          <cell r="U1358" t="b">
            <v>1</v>
          </cell>
          <cell r="V1358" t="b">
            <v>0</v>
          </cell>
          <cell r="W1358" t="str">
            <v>Asset Management</v>
          </cell>
          <cell r="X1358">
            <v>97096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 t="str">
            <v>30</v>
          </cell>
          <cell r="AH1358" t="str">
            <v>CM</v>
          </cell>
          <cell r="AI1358" t="str">
            <v>FullyF</v>
          </cell>
          <cell r="AJ1358" t="str">
            <v>FF</v>
          </cell>
        </row>
        <row r="1359">
          <cell r="A1359" t="str">
            <v>0037058</v>
          </cell>
          <cell r="B1359" t="str">
            <v>P97060202</v>
          </cell>
          <cell r="C1359" t="str">
            <v>97060202</v>
          </cell>
          <cell r="D1359" t="str">
            <v>UNIVERSITY THEATRE STAGE TOWER EXT REHAB</v>
          </cell>
          <cell r="E1359">
            <v>35674</v>
          </cell>
          <cell r="G1359">
            <v>36891</v>
          </cell>
          <cell r="I1359">
            <v>37595</v>
          </cell>
          <cell r="J1359">
            <v>523699</v>
          </cell>
          <cell r="K1359">
            <v>523699.46</v>
          </cell>
          <cell r="L1359">
            <v>523699.46</v>
          </cell>
          <cell r="M1359">
            <v>0</v>
          </cell>
          <cell r="N1359">
            <v>523699</v>
          </cell>
          <cell r="O1359">
            <v>200506</v>
          </cell>
          <cell r="P1359">
            <v>523699.46</v>
          </cell>
          <cell r="Q1359" t="str">
            <v>28</v>
          </cell>
          <cell r="R1359" t="str">
            <v>Drama</v>
          </cell>
          <cell r="S1359" t="str">
            <v>ARTS AREA</v>
          </cell>
          <cell r="T1359" t="b">
            <v>0</v>
          </cell>
          <cell r="U1359" t="b">
            <v>1</v>
          </cell>
          <cell r="V1359" t="b">
            <v>0</v>
          </cell>
          <cell r="W1359" t="str">
            <v>Accounting And Contracts</v>
          </cell>
          <cell r="X1359">
            <v>523699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 t="str">
            <v>30</v>
          </cell>
          <cell r="AH1359" t="str">
            <v>CM</v>
          </cell>
          <cell r="AI1359" t="str">
            <v>FullyF</v>
          </cell>
          <cell r="AJ1359" t="str">
            <v>FF</v>
          </cell>
        </row>
        <row r="1360">
          <cell r="A1360" t="str">
            <v>0037059</v>
          </cell>
          <cell r="B1360" t="str">
            <v>P97112101</v>
          </cell>
          <cell r="C1360" t="str">
            <v>97112101</v>
          </cell>
          <cell r="D1360" t="str">
            <v>ESH ROOFTOP AHU &amp; ROOF RENOVATION</v>
          </cell>
          <cell r="E1360">
            <v>35765</v>
          </cell>
          <cell r="F1360">
            <v>36707</v>
          </cell>
          <cell r="G1360">
            <v>36341</v>
          </cell>
          <cell r="I1360">
            <v>37595</v>
          </cell>
          <cell r="J1360">
            <v>500818</v>
          </cell>
          <cell r="K1360">
            <v>500818.14</v>
          </cell>
          <cell r="L1360">
            <v>500818.14</v>
          </cell>
          <cell r="M1360">
            <v>0</v>
          </cell>
          <cell r="N1360">
            <v>500818</v>
          </cell>
          <cell r="O1360">
            <v>200506</v>
          </cell>
          <cell r="P1360">
            <v>500818.14</v>
          </cell>
          <cell r="Q1360" t="str">
            <v>80</v>
          </cell>
          <cell r="R1360" t="str">
            <v>Medicine</v>
          </cell>
          <cell r="S1360" t="str">
            <v>MEDICAL CAMPUS</v>
          </cell>
          <cell r="T1360" t="b">
            <v>0</v>
          </cell>
          <cell r="U1360" t="b">
            <v>1</v>
          </cell>
          <cell r="V1360" t="b">
            <v>0</v>
          </cell>
          <cell r="W1360" t="str">
            <v>Asset Management</v>
          </cell>
          <cell r="X1360">
            <v>500818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 t="str">
            <v>30</v>
          </cell>
          <cell r="AH1360" t="str">
            <v>CR</v>
          </cell>
          <cell r="AI1360" t="str">
            <v>FullyF</v>
          </cell>
          <cell r="AJ1360" t="str">
            <v>FF</v>
          </cell>
        </row>
        <row r="1361">
          <cell r="A1361" t="str">
            <v>0037060</v>
          </cell>
          <cell r="B1361" t="str">
            <v>P97112103</v>
          </cell>
          <cell r="C1361" t="str">
            <v>97112103</v>
          </cell>
          <cell r="D1361" t="str">
            <v>WHITNEY 155 ELEC. INTERCONNECTION</v>
          </cell>
          <cell r="E1361">
            <v>35765</v>
          </cell>
          <cell r="F1361">
            <v>36707</v>
          </cell>
          <cell r="G1361">
            <v>36341</v>
          </cell>
          <cell r="I1361">
            <v>37595</v>
          </cell>
          <cell r="J1361">
            <v>113844</v>
          </cell>
          <cell r="K1361">
            <v>113844</v>
          </cell>
          <cell r="L1361">
            <v>113844</v>
          </cell>
          <cell r="M1361">
            <v>0</v>
          </cell>
          <cell r="N1361">
            <v>113844</v>
          </cell>
          <cell r="O1361">
            <v>200506</v>
          </cell>
          <cell r="P1361">
            <v>113844</v>
          </cell>
          <cell r="Q1361" t="str">
            <v>65</v>
          </cell>
          <cell r="R1361" t="str">
            <v>Admin&amp;Other Utilities Central</v>
          </cell>
          <cell r="S1361" t="str">
            <v>POWER PLANTS AND UTILITY DISTRIBUTION SYSTEMS</v>
          </cell>
          <cell r="T1361" t="b">
            <v>0</v>
          </cell>
          <cell r="U1361" t="b">
            <v>1</v>
          </cell>
          <cell r="V1361" t="b">
            <v>0</v>
          </cell>
          <cell r="W1361" t="str">
            <v>Accounting And Contracts</v>
          </cell>
          <cell r="X1361">
            <v>113844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 t="str">
            <v>30</v>
          </cell>
          <cell r="AH1361" t="str">
            <v>CM</v>
          </cell>
          <cell r="AI1361" t="str">
            <v>FullyF</v>
          </cell>
          <cell r="AJ1361" t="str">
            <v>FF</v>
          </cell>
        </row>
        <row r="1362">
          <cell r="A1362" t="str">
            <v>0037061</v>
          </cell>
          <cell r="B1362" t="str">
            <v>P97120501</v>
          </cell>
          <cell r="C1362" t="str">
            <v>97120501</v>
          </cell>
          <cell r="D1362" t="str">
            <v>CEN SCI INTEGRATED SECURITY FIRE ALARM SYS</v>
          </cell>
          <cell r="E1362">
            <v>35765</v>
          </cell>
          <cell r="G1362">
            <v>38168</v>
          </cell>
          <cell r="H1362">
            <v>38168</v>
          </cell>
          <cell r="I1362">
            <v>36861</v>
          </cell>
          <cell r="J1362">
            <v>3924300</v>
          </cell>
          <cell r="K1362">
            <v>3305758.12</v>
          </cell>
          <cell r="L1362">
            <v>3307550.14</v>
          </cell>
          <cell r="M1362">
            <v>0</v>
          </cell>
          <cell r="N1362">
            <v>3307550</v>
          </cell>
          <cell r="O1362">
            <v>200506</v>
          </cell>
          <cell r="P1362">
            <v>3307550.14</v>
          </cell>
          <cell r="Q1362" t="str">
            <v>65</v>
          </cell>
          <cell r="R1362" t="str">
            <v>Admin&amp;Other Utilities Central</v>
          </cell>
          <cell r="S1362" t="str">
            <v>OTHER FACILITIES</v>
          </cell>
          <cell r="T1362" t="b">
            <v>0</v>
          </cell>
          <cell r="U1362" t="b">
            <v>0</v>
          </cell>
          <cell r="V1362" t="b">
            <v>0</v>
          </cell>
          <cell r="W1362" t="str">
            <v>Accounting And Contracts</v>
          </cell>
          <cell r="X1362">
            <v>3307550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 t="str">
            <v>30</v>
          </cell>
          <cell r="AH1362" t="str">
            <v>CM</v>
          </cell>
          <cell r="AI1362" t="str">
            <v>Const</v>
          </cell>
          <cell r="AJ1362" t="str">
            <v>I</v>
          </cell>
        </row>
        <row r="1363">
          <cell r="A1363" t="str">
            <v>0037062</v>
          </cell>
          <cell r="B1363" t="str">
            <v>P98021707</v>
          </cell>
          <cell r="C1363" t="str">
            <v>98021707</v>
          </cell>
          <cell r="D1363" t="str">
            <v>YSM ENERGY CONSERVATION MECH EAST</v>
          </cell>
          <cell r="E1363">
            <v>35796</v>
          </cell>
          <cell r="G1363">
            <v>36525</v>
          </cell>
          <cell r="I1363">
            <v>37593</v>
          </cell>
          <cell r="J1363">
            <v>75466</v>
          </cell>
          <cell r="K1363">
            <v>75466</v>
          </cell>
          <cell r="L1363">
            <v>75466</v>
          </cell>
          <cell r="M1363">
            <v>0</v>
          </cell>
          <cell r="N1363">
            <v>75466</v>
          </cell>
          <cell r="O1363">
            <v>200506</v>
          </cell>
          <cell r="P1363">
            <v>75466</v>
          </cell>
          <cell r="Q1363" t="str">
            <v>80</v>
          </cell>
          <cell r="R1363" t="str">
            <v>Medicine</v>
          </cell>
          <cell r="S1363" t="str">
            <v>CV ENERGY CONSERVATION PROGRAMS</v>
          </cell>
          <cell r="T1363" t="b">
            <v>0</v>
          </cell>
          <cell r="U1363" t="b">
            <v>1</v>
          </cell>
          <cell r="V1363" t="b">
            <v>0</v>
          </cell>
          <cell r="W1363" t="str">
            <v>Asset Management</v>
          </cell>
          <cell r="X1363">
            <v>75466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 t="str">
            <v>30</v>
          </cell>
          <cell r="AH1363" t="str">
            <v>CM</v>
          </cell>
          <cell r="AI1363" t="str">
            <v>FullyF</v>
          </cell>
          <cell r="AJ1363" t="str">
            <v>FF</v>
          </cell>
        </row>
        <row r="1364">
          <cell r="A1364" t="str">
            <v>0037063</v>
          </cell>
          <cell r="B1364" t="str">
            <v>P98021709</v>
          </cell>
          <cell r="C1364" t="str">
            <v>98021709</v>
          </cell>
          <cell r="D1364" t="str">
            <v>YSM ENERGY CONSERVATION ELECT EAST</v>
          </cell>
          <cell r="E1364">
            <v>35796</v>
          </cell>
          <cell r="G1364">
            <v>36525</v>
          </cell>
          <cell r="I1364">
            <v>37935</v>
          </cell>
          <cell r="J1364">
            <v>59942</v>
          </cell>
          <cell r="K1364">
            <v>59941.72</v>
          </cell>
          <cell r="L1364">
            <v>59941.72</v>
          </cell>
          <cell r="M1364">
            <v>0</v>
          </cell>
          <cell r="N1364">
            <v>59942</v>
          </cell>
          <cell r="O1364">
            <v>200506</v>
          </cell>
          <cell r="P1364">
            <v>59941.72</v>
          </cell>
          <cell r="Q1364" t="str">
            <v>80</v>
          </cell>
          <cell r="R1364" t="str">
            <v>Medicine</v>
          </cell>
          <cell r="S1364" t="str">
            <v>MEDICAL CAMPUS</v>
          </cell>
          <cell r="T1364" t="b">
            <v>0</v>
          </cell>
          <cell r="U1364" t="b">
            <v>1</v>
          </cell>
          <cell r="V1364" t="b">
            <v>0</v>
          </cell>
          <cell r="W1364" t="str">
            <v>Asset Management</v>
          </cell>
          <cell r="X1364">
            <v>52609</v>
          </cell>
          <cell r="Y1364">
            <v>7333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 t="str">
            <v>30</v>
          </cell>
          <cell r="AH1364" t="str">
            <v>CM</v>
          </cell>
          <cell r="AI1364" t="str">
            <v>FullyF</v>
          </cell>
          <cell r="AJ1364" t="str">
            <v>FF</v>
          </cell>
        </row>
        <row r="1365">
          <cell r="A1365" t="str">
            <v>0037064</v>
          </cell>
          <cell r="B1365" t="str">
            <v>C98030101</v>
          </cell>
          <cell r="C1365" t="str">
            <v>98030101</v>
          </cell>
          <cell r="D1365" t="str">
            <v>YAD PC ORTHOPAEDICS ORDER #487</v>
          </cell>
          <cell r="E1365">
            <v>35855</v>
          </cell>
          <cell r="F1365">
            <v>36160</v>
          </cell>
          <cell r="G1365">
            <v>35947</v>
          </cell>
          <cell r="I1365">
            <v>35856</v>
          </cell>
          <cell r="J1365">
            <v>2534</v>
          </cell>
          <cell r="K1365">
            <v>2534</v>
          </cell>
          <cell r="L1365">
            <v>2534</v>
          </cell>
          <cell r="M1365">
            <v>0</v>
          </cell>
          <cell r="N1365">
            <v>2534</v>
          </cell>
          <cell r="O1365">
            <v>200506</v>
          </cell>
          <cell r="P1365">
            <v>2534</v>
          </cell>
          <cell r="Q1365" t="str">
            <v>08</v>
          </cell>
          <cell r="R1365" t="str">
            <v>Medicine</v>
          </cell>
          <cell r="T1365" t="b">
            <v>0</v>
          </cell>
          <cell r="U1365" t="b">
            <v>1</v>
          </cell>
          <cell r="V1365" t="b">
            <v>0</v>
          </cell>
          <cell r="W1365" t="str">
            <v>Finance-General Administration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I1365" t="str">
            <v>Tomb</v>
          </cell>
          <cell r="AJ1365" t="str">
            <v>T</v>
          </cell>
        </row>
        <row r="1366">
          <cell r="A1366" t="str">
            <v>0037065</v>
          </cell>
          <cell r="B1366" t="str">
            <v>P97102401</v>
          </cell>
          <cell r="C1366" t="str">
            <v>97102401</v>
          </cell>
          <cell r="D1366" t="str">
            <v>OLD CAMPUS LANDSCAPE IMPROVEMENTS</v>
          </cell>
          <cell r="E1366">
            <v>35827</v>
          </cell>
          <cell r="F1366">
            <v>36677</v>
          </cell>
          <cell r="G1366">
            <v>36311</v>
          </cell>
          <cell r="I1366">
            <v>37595</v>
          </cell>
          <cell r="J1366">
            <v>2540246</v>
          </cell>
          <cell r="K1366">
            <v>2540245.12</v>
          </cell>
          <cell r="L1366">
            <v>2540245.12</v>
          </cell>
          <cell r="M1366">
            <v>0</v>
          </cell>
          <cell r="N1366">
            <v>2540246</v>
          </cell>
          <cell r="O1366">
            <v>200506</v>
          </cell>
          <cell r="P1366">
            <v>2540245.12</v>
          </cell>
          <cell r="Q1366" t="str">
            <v>71</v>
          </cell>
          <cell r="R1366" t="str">
            <v>Residential - Undergraduate</v>
          </cell>
          <cell r="S1366" t="str">
            <v>RESIDENTIAL FACILITIES</v>
          </cell>
          <cell r="T1366" t="b">
            <v>0</v>
          </cell>
          <cell r="U1366" t="b">
            <v>1</v>
          </cell>
          <cell r="V1366" t="b">
            <v>0</v>
          </cell>
          <cell r="W1366" t="str">
            <v>Accounting And Contracts</v>
          </cell>
          <cell r="X1366">
            <v>2540246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 t="str">
            <v>20</v>
          </cell>
          <cell r="AH1366" t="str">
            <v>CM</v>
          </cell>
          <cell r="AI1366" t="str">
            <v>FullyF</v>
          </cell>
          <cell r="AJ1366" t="str">
            <v>FF</v>
          </cell>
        </row>
        <row r="1367">
          <cell r="A1367" t="str">
            <v>0037066</v>
          </cell>
          <cell r="B1367" t="str">
            <v>P98030301</v>
          </cell>
          <cell r="C1367" t="str">
            <v>98030301</v>
          </cell>
          <cell r="D1367" t="str">
            <v>SHM BG-77 SQUASH COURT</v>
          </cell>
          <cell r="E1367">
            <v>35827</v>
          </cell>
          <cell r="F1367">
            <v>36433</v>
          </cell>
          <cell r="G1367">
            <v>36039</v>
          </cell>
          <cell r="I1367">
            <v>37935</v>
          </cell>
          <cell r="J1367">
            <v>69731</v>
          </cell>
          <cell r="K1367">
            <v>69731</v>
          </cell>
          <cell r="L1367">
            <v>69731</v>
          </cell>
          <cell r="M1367">
            <v>0</v>
          </cell>
          <cell r="N1367">
            <v>69731</v>
          </cell>
          <cell r="O1367">
            <v>200506</v>
          </cell>
          <cell r="P1367">
            <v>69731</v>
          </cell>
          <cell r="Q1367" t="str">
            <v>80</v>
          </cell>
          <cell r="R1367" t="str">
            <v>Medicine</v>
          </cell>
          <cell r="S1367" t="str">
            <v>MEDICAL CAMPUS</v>
          </cell>
          <cell r="T1367" t="b">
            <v>0</v>
          </cell>
          <cell r="U1367" t="b">
            <v>1</v>
          </cell>
          <cell r="V1367" t="b">
            <v>0</v>
          </cell>
          <cell r="W1367" t="str">
            <v>Asset Management</v>
          </cell>
          <cell r="X1367">
            <v>69731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 t="str">
            <v>20</v>
          </cell>
          <cell r="AH1367" t="str">
            <v>PR</v>
          </cell>
          <cell r="AI1367" t="str">
            <v>FullyF</v>
          </cell>
          <cell r="AJ1367" t="str">
            <v>FF</v>
          </cell>
        </row>
        <row r="1368">
          <cell r="A1368" t="str">
            <v>0037067</v>
          </cell>
          <cell r="B1368" t="str">
            <v>P98021201</v>
          </cell>
          <cell r="C1368" t="str">
            <v>98021201</v>
          </cell>
          <cell r="D1368" t="str">
            <v>YORK 149 FIRST FLOOR RENOVATION</v>
          </cell>
          <cell r="E1368">
            <v>35855</v>
          </cell>
          <cell r="G1368">
            <v>36068</v>
          </cell>
          <cell r="I1368">
            <v>37595</v>
          </cell>
          <cell r="J1368">
            <v>624814</v>
          </cell>
          <cell r="K1368">
            <v>624814</v>
          </cell>
          <cell r="L1368">
            <v>624814</v>
          </cell>
          <cell r="M1368">
            <v>150000</v>
          </cell>
          <cell r="N1368">
            <v>475000</v>
          </cell>
          <cell r="O1368">
            <v>200506</v>
          </cell>
          <cell r="P1368">
            <v>624814</v>
          </cell>
          <cell r="Q1368" t="str">
            <v>61</v>
          </cell>
          <cell r="R1368" t="str">
            <v>Admin&amp;Other Other</v>
          </cell>
          <cell r="S1368" t="str">
            <v>ARTS AREA</v>
          </cell>
          <cell r="T1368" t="b">
            <v>0</v>
          </cell>
          <cell r="U1368" t="b">
            <v>1</v>
          </cell>
          <cell r="V1368" t="b">
            <v>0</v>
          </cell>
          <cell r="W1368" t="str">
            <v>Accounting And Contracts</v>
          </cell>
          <cell r="X1368">
            <v>332500</v>
          </cell>
          <cell r="Y1368">
            <v>142314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 t="str">
            <v>20</v>
          </cell>
          <cell r="AH1368" t="str">
            <v>PR</v>
          </cell>
          <cell r="AI1368" t="str">
            <v>FullyF</v>
          </cell>
          <cell r="AJ1368" t="str">
            <v>FF</v>
          </cell>
        </row>
        <row r="1369">
          <cell r="A1369" t="str">
            <v>0037068</v>
          </cell>
          <cell r="B1369" t="str">
            <v>P98030602</v>
          </cell>
          <cell r="C1369" t="str">
            <v>98030602</v>
          </cell>
          <cell r="D1369" t="str">
            <v>MAIN DINING HALL RENOVATION</v>
          </cell>
          <cell r="E1369">
            <v>35855</v>
          </cell>
          <cell r="G1369">
            <v>36707</v>
          </cell>
          <cell r="I1369">
            <v>37595</v>
          </cell>
          <cell r="J1369">
            <v>221338</v>
          </cell>
          <cell r="K1369">
            <v>221337.12</v>
          </cell>
          <cell r="L1369">
            <v>221337.12</v>
          </cell>
          <cell r="M1369">
            <v>71767</v>
          </cell>
          <cell r="N1369">
            <v>149570</v>
          </cell>
          <cell r="O1369">
            <v>200506</v>
          </cell>
          <cell r="P1369">
            <v>221337.12</v>
          </cell>
          <cell r="Q1369" t="str">
            <v>61</v>
          </cell>
          <cell r="R1369" t="str">
            <v>Admin&amp;Other Other</v>
          </cell>
          <cell r="S1369" t="str">
            <v>RESIDENTIAL FACILITIES</v>
          </cell>
          <cell r="T1369" t="b">
            <v>0</v>
          </cell>
          <cell r="U1369" t="b">
            <v>1</v>
          </cell>
          <cell r="V1369" t="b">
            <v>0</v>
          </cell>
          <cell r="W1369" t="str">
            <v>Accounting And Contracts</v>
          </cell>
          <cell r="X1369">
            <v>149571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 t="str">
            <v>20</v>
          </cell>
          <cell r="AH1369" t="str">
            <v>PR</v>
          </cell>
          <cell r="AI1369" t="str">
            <v>FullyF</v>
          </cell>
          <cell r="AJ1369" t="str">
            <v>FF</v>
          </cell>
        </row>
        <row r="1370">
          <cell r="A1370" t="str">
            <v>0037069</v>
          </cell>
          <cell r="B1370" t="str">
            <v>P98031201</v>
          </cell>
          <cell r="C1370" t="str">
            <v>98031201</v>
          </cell>
          <cell r="D1370" t="str">
            <v>SHM IE-25 RENOVATIONS FOR CONFOCAL MICROSCOPE</v>
          </cell>
          <cell r="E1370">
            <v>35855</v>
          </cell>
          <cell r="G1370">
            <v>35977</v>
          </cell>
          <cell r="I1370">
            <v>36969</v>
          </cell>
          <cell r="J1370">
            <v>76490</v>
          </cell>
          <cell r="K1370">
            <v>76490</v>
          </cell>
          <cell r="L1370">
            <v>76490</v>
          </cell>
          <cell r="M1370">
            <v>76978</v>
          </cell>
          <cell r="N1370">
            <v>0</v>
          </cell>
          <cell r="O1370">
            <v>200506</v>
          </cell>
          <cell r="P1370">
            <v>76490</v>
          </cell>
          <cell r="Q1370" t="str">
            <v>80</v>
          </cell>
          <cell r="R1370" t="str">
            <v>Medicine</v>
          </cell>
          <cell r="T1370" t="b">
            <v>0</v>
          </cell>
          <cell r="U1370" t="b">
            <v>1</v>
          </cell>
          <cell r="V1370" t="b">
            <v>0</v>
          </cell>
          <cell r="W1370" t="str">
            <v>Asset Management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I1370" t="str">
            <v>Tomb</v>
          </cell>
          <cell r="AJ1370" t="str">
            <v>T</v>
          </cell>
        </row>
        <row r="1371">
          <cell r="A1371" t="str">
            <v>0037070</v>
          </cell>
          <cell r="B1371" t="str">
            <v>C98030102</v>
          </cell>
          <cell r="C1371" t="str">
            <v>98030102</v>
          </cell>
          <cell r="D1371" t="str">
            <v>YAD PC YALE COLLEGE DEAN'S OFC #522</v>
          </cell>
          <cell r="E1371">
            <v>35855</v>
          </cell>
          <cell r="F1371">
            <v>36160</v>
          </cell>
          <cell r="G1371">
            <v>35947</v>
          </cell>
          <cell r="I1371">
            <v>35879</v>
          </cell>
          <cell r="J1371">
            <v>2635</v>
          </cell>
          <cell r="K1371">
            <v>2635</v>
          </cell>
          <cell r="L1371">
            <v>2635</v>
          </cell>
          <cell r="M1371">
            <v>0</v>
          </cell>
          <cell r="N1371">
            <v>2635</v>
          </cell>
          <cell r="O1371">
            <v>200506</v>
          </cell>
          <cell r="P1371">
            <v>2635</v>
          </cell>
          <cell r="Q1371" t="str">
            <v>12</v>
          </cell>
          <cell r="R1371" t="str">
            <v>Administrative &amp; University-Wide</v>
          </cell>
          <cell r="T1371" t="b">
            <v>1</v>
          </cell>
          <cell r="U1371" t="b">
            <v>1</v>
          </cell>
          <cell r="V1371" t="b">
            <v>0</v>
          </cell>
          <cell r="W1371" t="str">
            <v>Finance-General Administration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I1371" t="str">
            <v>Tomb</v>
          </cell>
          <cell r="AJ1371" t="str">
            <v>T</v>
          </cell>
        </row>
        <row r="1372">
          <cell r="A1372" t="str">
            <v>0037071</v>
          </cell>
          <cell r="B1372" t="str">
            <v>P98031801</v>
          </cell>
          <cell r="C1372" t="str">
            <v>98031801</v>
          </cell>
          <cell r="D1372" t="str">
            <v>CLP RMS 202-210 OFFICE RENOS FOR YSM ADMIN</v>
          </cell>
          <cell r="E1372">
            <v>35886</v>
          </cell>
          <cell r="F1372">
            <v>36464</v>
          </cell>
          <cell r="G1372">
            <v>36068</v>
          </cell>
          <cell r="I1372">
            <v>37593</v>
          </cell>
          <cell r="J1372">
            <v>932103</v>
          </cell>
          <cell r="K1372">
            <v>932104</v>
          </cell>
          <cell r="L1372">
            <v>932104</v>
          </cell>
          <cell r="M1372">
            <v>0</v>
          </cell>
          <cell r="N1372">
            <v>932103</v>
          </cell>
          <cell r="O1372">
            <v>200506</v>
          </cell>
          <cell r="P1372">
            <v>932104</v>
          </cell>
          <cell r="Q1372" t="str">
            <v>80</v>
          </cell>
          <cell r="R1372" t="str">
            <v>Medicine</v>
          </cell>
          <cell r="S1372" t="str">
            <v>MEDICAL CAMPUS</v>
          </cell>
          <cell r="T1372" t="b">
            <v>0</v>
          </cell>
          <cell r="U1372" t="b">
            <v>1</v>
          </cell>
          <cell r="V1372" t="b">
            <v>0</v>
          </cell>
          <cell r="W1372" t="str">
            <v>Asset Management</v>
          </cell>
          <cell r="X1372">
            <v>932103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 t="str">
            <v>20</v>
          </cell>
          <cell r="AH1372" t="str">
            <v>PR</v>
          </cell>
          <cell r="AI1372" t="str">
            <v>FullyF</v>
          </cell>
          <cell r="AJ1372" t="str">
            <v>FF</v>
          </cell>
        </row>
        <row r="1373">
          <cell r="A1373" t="str">
            <v>0037072</v>
          </cell>
          <cell r="B1373" t="str">
            <v>C98040101</v>
          </cell>
          <cell r="C1373" t="str">
            <v>98040101</v>
          </cell>
          <cell r="D1373" t="str">
            <v>YAD PC COMPUTER SCIENCE ORDER #554</v>
          </cell>
          <cell r="E1373">
            <v>35886</v>
          </cell>
          <cell r="F1373">
            <v>36160</v>
          </cell>
          <cell r="G1373">
            <v>35947</v>
          </cell>
          <cell r="I1373">
            <v>36012</v>
          </cell>
          <cell r="J1373">
            <v>2655</v>
          </cell>
          <cell r="K1373">
            <v>2655</v>
          </cell>
          <cell r="L1373">
            <v>2655</v>
          </cell>
          <cell r="M1373">
            <v>0</v>
          </cell>
          <cell r="N1373">
            <v>2655</v>
          </cell>
          <cell r="O1373">
            <v>200506</v>
          </cell>
          <cell r="P1373">
            <v>2655</v>
          </cell>
          <cell r="Q1373" t="str">
            <v>12</v>
          </cell>
          <cell r="R1373" t="str">
            <v>Administrative &amp; University-Wide</v>
          </cell>
          <cell r="T1373" t="b">
            <v>0</v>
          </cell>
          <cell r="U1373" t="b">
            <v>1</v>
          </cell>
          <cell r="V1373" t="b">
            <v>0</v>
          </cell>
          <cell r="W1373" t="str">
            <v>Finance-General Administration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I1373" t="str">
            <v>Tomb</v>
          </cell>
          <cell r="AJ1373" t="str">
            <v>T</v>
          </cell>
        </row>
        <row r="1374">
          <cell r="A1374" t="str">
            <v>0037164</v>
          </cell>
          <cell r="B1374" t="str">
            <v>P96102501</v>
          </cell>
          <cell r="C1374" t="str">
            <v>96102501</v>
          </cell>
          <cell r="D1374" t="str">
            <v>JE MASTER'S HOUSE RENOVATION</v>
          </cell>
          <cell r="E1374">
            <v>35704</v>
          </cell>
          <cell r="G1374">
            <v>36099</v>
          </cell>
          <cell r="I1374">
            <v>37595</v>
          </cell>
          <cell r="J1374">
            <v>1778067</v>
          </cell>
          <cell r="K1374">
            <v>1778066.66</v>
          </cell>
          <cell r="L1374">
            <v>1778066.66</v>
          </cell>
          <cell r="M1374">
            <v>511239.42</v>
          </cell>
          <cell r="N1374">
            <v>1266828</v>
          </cell>
          <cell r="O1374">
            <v>200506</v>
          </cell>
          <cell r="P1374">
            <v>1778066.66</v>
          </cell>
          <cell r="Q1374" t="str">
            <v>71</v>
          </cell>
          <cell r="R1374" t="str">
            <v>Residential - Undergraduate</v>
          </cell>
          <cell r="S1374" t="str">
            <v>RESIDENTIAL FACILITIES</v>
          </cell>
          <cell r="T1374" t="b">
            <v>0</v>
          </cell>
          <cell r="U1374" t="b">
            <v>1</v>
          </cell>
          <cell r="V1374" t="b">
            <v>0</v>
          </cell>
          <cell r="W1374" t="str">
            <v>Accounting And Contracts</v>
          </cell>
          <cell r="X1374">
            <v>1266828</v>
          </cell>
          <cell r="Y1374">
            <v>0</v>
          </cell>
          <cell r="Z1374">
            <v>511239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 t="str">
            <v>20</v>
          </cell>
          <cell r="AH1374" t="str">
            <v>PR</v>
          </cell>
          <cell r="AI1374" t="str">
            <v>FullyF</v>
          </cell>
          <cell r="AJ1374" t="str">
            <v>FF</v>
          </cell>
        </row>
        <row r="1375">
          <cell r="A1375" t="str">
            <v>0037165</v>
          </cell>
          <cell r="B1375" t="str">
            <v>P97110401</v>
          </cell>
          <cell r="C1375" t="str">
            <v>97110401</v>
          </cell>
          <cell r="D1375" t="str">
            <v>YUAG ALTERNATE SERVICE INSTALLATION</v>
          </cell>
          <cell r="E1375">
            <v>35735</v>
          </cell>
          <cell r="F1375">
            <v>36707</v>
          </cell>
          <cell r="G1375">
            <v>36341</v>
          </cell>
          <cell r="I1375">
            <v>37025</v>
          </cell>
          <cell r="J1375">
            <v>103962</v>
          </cell>
          <cell r="K1375">
            <v>103962</v>
          </cell>
          <cell r="L1375">
            <v>103962</v>
          </cell>
          <cell r="M1375">
            <v>0</v>
          </cell>
          <cell r="N1375">
            <v>103962</v>
          </cell>
          <cell r="O1375">
            <v>200506</v>
          </cell>
          <cell r="P1375">
            <v>103962</v>
          </cell>
          <cell r="Q1375" t="str">
            <v>43</v>
          </cell>
          <cell r="R1375" t="str">
            <v>Mus&amp;Gall Yale Art Gallery</v>
          </cell>
          <cell r="S1375" t="str">
            <v>ARTS AREA</v>
          </cell>
          <cell r="T1375" t="b">
            <v>0</v>
          </cell>
          <cell r="U1375" t="b">
            <v>1</v>
          </cell>
          <cell r="V1375" t="b">
            <v>0</v>
          </cell>
          <cell r="W1375" t="str">
            <v>Accounting And Contracts</v>
          </cell>
          <cell r="X1375">
            <v>103962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 t="str">
            <v>30</v>
          </cell>
          <cell r="AH1375" t="str">
            <v>CR</v>
          </cell>
          <cell r="AI1375" t="str">
            <v>FullyF</v>
          </cell>
          <cell r="AJ1375" t="str">
            <v>FF</v>
          </cell>
        </row>
        <row r="1376">
          <cell r="A1376" t="str">
            <v>0037166</v>
          </cell>
          <cell r="B1376" t="str">
            <v>P98021708</v>
          </cell>
          <cell r="C1376" t="str">
            <v>98021708</v>
          </cell>
          <cell r="D1376" t="str">
            <v>YSM ENERGY CONSERVATION MECH WEST</v>
          </cell>
          <cell r="E1376">
            <v>35796</v>
          </cell>
          <cell r="G1376">
            <v>36525</v>
          </cell>
          <cell r="I1376">
            <v>37935</v>
          </cell>
          <cell r="J1376">
            <v>65870</v>
          </cell>
          <cell r="K1376">
            <v>65870.39</v>
          </cell>
          <cell r="L1376">
            <v>65870.39</v>
          </cell>
          <cell r="M1376">
            <v>0</v>
          </cell>
          <cell r="N1376">
            <v>65870</v>
          </cell>
          <cell r="O1376">
            <v>200506</v>
          </cell>
          <cell r="P1376">
            <v>65870.39</v>
          </cell>
          <cell r="Q1376" t="str">
            <v>80</v>
          </cell>
          <cell r="R1376" t="str">
            <v>Medicine</v>
          </cell>
          <cell r="S1376" t="str">
            <v>MEDICAL CAMPUS</v>
          </cell>
          <cell r="T1376" t="b">
            <v>0</v>
          </cell>
          <cell r="U1376" t="b">
            <v>1</v>
          </cell>
          <cell r="V1376" t="b">
            <v>0</v>
          </cell>
          <cell r="W1376" t="str">
            <v>Asset Management</v>
          </cell>
          <cell r="X1376">
            <v>65870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 t="str">
            <v>30</v>
          </cell>
          <cell r="AH1376" t="str">
            <v>CM</v>
          </cell>
          <cell r="AI1376" t="str">
            <v>FullyF</v>
          </cell>
          <cell r="AJ1376" t="str">
            <v>FF</v>
          </cell>
        </row>
        <row r="1377">
          <cell r="A1377" t="str">
            <v>0037167</v>
          </cell>
          <cell r="B1377" t="str">
            <v>C98020104</v>
          </cell>
          <cell r="C1377" t="str">
            <v>98020104</v>
          </cell>
          <cell r="D1377" t="str">
            <v>YUHS IDX SYSTEM PHASE 2A</v>
          </cell>
          <cell r="E1377">
            <v>35827</v>
          </cell>
          <cell r="F1377">
            <v>36707</v>
          </cell>
          <cell r="G1377">
            <v>36341</v>
          </cell>
          <cell r="I1377">
            <v>37595</v>
          </cell>
          <cell r="J1377">
            <v>252568</v>
          </cell>
          <cell r="K1377">
            <v>252568</v>
          </cell>
          <cell r="L1377">
            <v>252568</v>
          </cell>
          <cell r="M1377">
            <v>0</v>
          </cell>
          <cell r="N1377">
            <v>252568</v>
          </cell>
          <cell r="O1377">
            <v>200506</v>
          </cell>
          <cell r="P1377">
            <v>252568</v>
          </cell>
          <cell r="Q1377" t="str">
            <v>12</v>
          </cell>
          <cell r="R1377" t="str">
            <v>Administrative &amp; University-Wide</v>
          </cell>
          <cell r="S1377" t="str">
            <v>DO NOT USE COMPUTING  TELECOMMUNICATIONS EQUIPMENT</v>
          </cell>
          <cell r="T1377" t="b">
            <v>0</v>
          </cell>
          <cell r="U1377" t="b">
            <v>1</v>
          </cell>
          <cell r="V1377" t="b">
            <v>0</v>
          </cell>
          <cell r="W1377" t="str">
            <v>Finance-General Administration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I1377" t="str">
            <v>Tomb</v>
          </cell>
          <cell r="AJ1377" t="str">
            <v>T</v>
          </cell>
        </row>
        <row r="1378">
          <cell r="A1378" t="str">
            <v>0037168</v>
          </cell>
          <cell r="B1378" t="str">
            <v>P98022001</v>
          </cell>
          <cell r="C1378" t="str">
            <v>98022001</v>
          </cell>
          <cell r="D1378" t="str">
            <v>RESIDENCE BLDG/SWING DORM UTILITIES INTERCONN</v>
          </cell>
          <cell r="E1378">
            <v>35827</v>
          </cell>
          <cell r="G1378">
            <v>36341</v>
          </cell>
          <cell r="I1378">
            <v>37571</v>
          </cell>
          <cell r="J1378">
            <v>374895</v>
          </cell>
          <cell r="K1378">
            <v>374895</v>
          </cell>
          <cell r="L1378">
            <v>374895</v>
          </cell>
          <cell r="M1378">
            <v>0</v>
          </cell>
          <cell r="N1378">
            <v>374895</v>
          </cell>
          <cell r="O1378">
            <v>200506</v>
          </cell>
          <cell r="P1378">
            <v>374895</v>
          </cell>
          <cell r="Q1378" t="str">
            <v>65</v>
          </cell>
          <cell r="R1378" t="str">
            <v>Admin&amp;Other Utilities Central</v>
          </cell>
          <cell r="S1378" t="str">
            <v>RESIDENTIAL FACILITIES</v>
          </cell>
          <cell r="T1378" t="b">
            <v>0</v>
          </cell>
          <cell r="U1378" t="b">
            <v>1</v>
          </cell>
          <cell r="V1378" t="b">
            <v>0</v>
          </cell>
          <cell r="W1378" t="str">
            <v>Accounting And Contracts</v>
          </cell>
          <cell r="X1378">
            <v>374895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 t="str">
            <v>40</v>
          </cell>
          <cell r="AH1378" t="str">
            <v>UT</v>
          </cell>
          <cell r="AI1378" t="str">
            <v>FullyF</v>
          </cell>
          <cell r="AJ1378" t="str">
            <v>FF</v>
          </cell>
        </row>
        <row r="1379">
          <cell r="A1379" t="str">
            <v>0037169</v>
          </cell>
          <cell r="B1379" t="str">
            <v>P98022603</v>
          </cell>
          <cell r="C1379" t="str">
            <v>98022603</v>
          </cell>
          <cell r="D1379" t="str">
            <v>WHITNEY GROVE SQUARE - 2 WHITNEY AVE 6TH FL</v>
          </cell>
          <cell r="E1379">
            <v>35855</v>
          </cell>
          <cell r="G1379">
            <v>36311</v>
          </cell>
          <cell r="I1379">
            <v>37595</v>
          </cell>
          <cell r="J1379">
            <v>800000</v>
          </cell>
          <cell r="K1379">
            <v>800000.75</v>
          </cell>
          <cell r="L1379">
            <v>800000.75</v>
          </cell>
          <cell r="M1379">
            <v>0</v>
          </cell>
          <cell r="N1379">
            <v>800000</v>
          </cell>
          <cell r="O1379">
            <v>200506</v>
          </cell>
          <cell r="P1379">
            <v>800000.75</v>
          </cell>
          <cell r="Q1379" t="str">
            <v>61</v>
          </cell>
          <cell r="R1379" t="str">
            <v>Admin&amp;Other Other</v>
          </cell>
          <cell r="S1379" t="str">
            <v>CENTRAL CAMPUS</v>
          </cell>
          <cell r="T1379" t="b">
            <v>0</v>
          </cell>
          <cell r="U1379" t="b">
            <v>1</v>
          </cell>
          <cell r="V1379" t="b">
            <v>0</v>
          </cell>
          <cell r="W1379" t="str">
            <v>Accounting And Contracts</v>
          </cell>
          <cell r="X1379">
            <v>800000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 t="str">
            <v>20</v>
          </cell>
          <cell r="AH1379" t="str">
            <v>PR</v>
          </cell>
          <cell r="AI1379" t="str">
            <v>FullyF</v>
          </cell>
          <cell r="AJ1379" t="str">
            <v>FF</v>
          </cell>
        </row>
        <row r="1380">
          <cell r="A1380" t="str">
            <v>0037170</v>
          </cell>
          <cell r="B1380" t="str">
            <v>P98030603</v>
          </cell>
          <cell r="C1380" t="str">
            <v>98030603</v>
          </cell>
          <cell r="D1380" t="str">
            <v>SPP BOILER &amp; CHILLER REPLACEMENT</v>
          </cell>
          <cell r="E1380">
            <v>35855</v>
          </cell>
          <cell r="G1380">
            <v>36341</v>
          </cell>
          <cell r="I1380">
            <v>37866</v>
          </cell>
          <cell r="J1380">
            <v>268000</v>
          </cell>
          <cell r="K1380">
            <v>268000</v>
          </cell>
          <cell r="L1380">
            <v>268000</v>
          </cell>
          <cell r="M1380">
            <v>0</v>
          </cell>
          <cell r="N1380">
            <v>268000</v>
          </cell>
          <cell r="O1380">
            <v>200506</v>
          </cell>
          <cell r="P1380">
            <v>268000</v>
          </cell>
          <cell r="Q1380" t="str">
            <v>66</v>
          </cell>
          <cell r="R1380" t="str">
            <v>Admin&amp;Other YSM Utilities</v>
          </cell>
          <cell r="S1380" t="str">
            <v>POWER PLANTS AND UTILITY DISTRIBUTION SYSTEMS</v>
          </cell>
          <cell r="T1380" t="b">
            <v>0</v>
          </cell>
          <cell r="U1380" t="b">
            <v>1</v>
          </cell>
          <cell r="V1380" t="b">
            <v>0</v>
          </cell>
          <cell r="W1380" t="str">
            <v>Accounting And Contracts</v>
          </cell>
          <cell r="X1380">
            <v>268000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 t="str">
            <v>40</v>
          </cell>
          <cell r="AH1380" t="str">
            <v>UT</v>
          </cell>
          <cell r="AI1380" t="str">
            <v>FullyF</v>
          </cell>
          <cell r="AJ1380" t="str">
            <v>FF</v>
          </cell>
        </row>
        <row r="1381">
          <cell r="A1381" t="str">
            <v>0037171</v>
          </cell>
          <cell r="B1381" t="str">
            <v>P98032301</v>
          </cell>
          <cell r="C1381" t="str">
            <v>98032301</v>
          </cell>
          <cell r="D1381" t="str">
            <v>FRATERNITY ROW ASBESTOS REMOVAL</v>
          </cell>
          <cell r="E1381">
            <v>35877</v>
          </cell>
          <cell r="F1381">
            <v>36433</v>
          </cell>
          <cell r="G1381">
            <v>36039</v>
          </cell>
          <cell r="I1381">
            <v>37595</v>
          </cell>
          <cell r="J1381">
            <v>258209</v>
          </cell>
          <cell r="K1381">
            <v>258209</v>
          </cell>
          <cell r="L1381">
            <v>258209</v>
          </cell>
          <cell r="M1381">
            <v>0</v>
          </cell>
          <cell r="N1381">
            <v>258209</v>
          </cell>
          <cell r="O1381">
            <v>200506</v>
          </cell>
          <cell r="P1381">
            <v>258209</v>
          </cell>
          <cell r="Q1381" t="str">
            <v>65</v>
          </cell>
          <cell r="R1381" t="str">
            <v>Admin&amp;Other Utilities Central</v>
          </cell>
          <cell r="S1381" t="str">
            <v>ARTS AREA</v>
          </cell>
          <cell r="T1381" t="b">
            <v>0</v>
          </cell>
          <cell r="U1381" t="b">
            <v>1</v>
          </cell>
          <cell r="V1381" t="b">
            <v>0</v>
          </cell>
          <cell r="W1381" t="str">
            <v>Accounting And Contracts</v>
          </cell>
          <cell r="X1381">
            <v>258209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 t="str">
            <v>30</v>
          </cell>
          <cell r="AH1381" t="str">
            <v>CM</v>
          </cell>
          <cell r="AI1381" t="str">
            <v>FullyF</v>
          </cell>
          <cell r="AJ1381" t="str">
            <v>FF</v>
          </cell>
        </row>
        <row r="1382">
          <cell r="A1382" t="str">
            <v>0037172</v>
          </cell>
          <cell r="B1382" t="str">
            <v>P98021904</v>
          </cell>
          <cell r="C1382" t="str">
            <v>98021904</v>
          </cell>
          <cell r="D1382" t="str">
            <v>YORK SQUARE PLACE 104 MASTER'S HOUSE RENO</v>
          </cell>
          <cell r="E1382">
            <v>35886</v>
          </cell>
          <cell r="G1382">
            <v>36433</v>
          </cell>
          <cell r="I1382">
            <v>37595</v>
          </cell>
          <cell r="J1382">
            <v>615396</v>
          </cell>
          <cell r="K1382">
            <v>615395.58000000101</v>
          </cell>
          <cell r="L1382">
            <v>615395.58000000101</v>
          </cell>
          <cell r="M1382">
            <v>0</v>
          </cell>
          <cell r="N1382">
            <v>615396</v>
          </cell>
          <cell r="O1382">
            <v>200506</v>
          </cell>
          <cell r="P1382">
            <v>615395.58000000101</v>
          </cell>
          <cell r="Q1382" t="str">
            <v>71</v>
          </cell>
          <cell r="R1382" t="str">
            <v>Residential - Undergraduate</v>
          </cell>
          <cell r="S1382" t="str">
            <v>RESIDENTIAL FACILITIES</v>
          </cell>
          <cell r="T1382" t="b">
            <v>0</v>
          </cell>
          <cell r="U1382" t="b">
            <v>1</v>
          </cell>
          <cell r="V1382" t="b">
            <v>0</v>
          </cell>
          <cell r="W1382" t="str">
            <v>Accounting And Contracts</v>
          </cell>
          <cell r="X1382">
            <v>615396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 t="str">
            <v>20</v>
          </cell>
          <cell r="AH1382" t="str">
            <v>PR</v>
          </cell>
          <cell r="AI1382" t="str">
            <v>FullyF</v>
          </cell>
          <cell r="AJ1382" t="str">
            <v>FF</v>
          </cell>
        </row>
        <row r="1383">
          <cell r="A1383" t="str">
            <v>0037173</v>
          </cell>
          <cell r="B1383" t="str">
            <v>P97121801</v>
          </cell>
          <cell r="C1383" t="str">
            <v>97121801</v>
          </cell>
          <cell r="D1383" t="str">
            <v>HILLHOUSE 55 - SOM HORCHOW HALL EXTERIOR RENO</v>
          </cell>
          <cell r="E1383">
            <v>35886</v>
          </cell>
          <cell r="G1383">
            <v>36799</v>
          </cell>
          <cell r="H1383">
            <v>37346</v>
          </cell>
          <cell r="I1383">
            <v>37278</v>
          </cell>
          <cell r="J1383">
            <v>1704846</v>
          </cell>
          <cell r="K1383">
            <v>1704844.8</v>
          </cell>
          <cell r="L1383">
            <v>1704844.8</v>
          </cell>
          <cell r="M1383">
            <v>0</v>
          </cell>
          <cell r="N1383">
            <v>1704845</v>
          </cell>
          <cell r="O1383">
            <v>200506</v>
          </cell>
          <cell r="P1383">
            <v>1704844.8</v>
          </cell>
          <cell r="Q1383" t="str">
            <v>33</v>
          </cell>
          <cell r="R1383" t="str">
            <v>Self-sup Management</v>
          </cell>
          <cell r="S1383" t="str">
            <v>SCHOOL OF MANAGEMENT</v>
          </cell>
          <cell r="T1383" t="b">
            <v>0</v>
          </cell>
          <cell r="U1383" t="b">
            <v>1</v>
          </cell>
          <cell r="V1383" t="b">
            <v>0</v>
          </cell>
          <cell r="W1383" t="str">
            <v>Accounting And Contracts</v>
          </cell>
          <cell r="X1383">
            <v>1704846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 t="str">
            <v>30</v>
          </cell>
          <cell r="AH1383" t="str">
            <v>CM</v>
          </cell>
          <cell r="AI1383" t="str">
            <v>FullyF</v>
          </cell>
          <cell r="AJ1383" t="str">
            <v>FF</v>
          </cell>
        </row>
        <row r="1384">
          <cell r="A1384" t="str">
            <v>0037174</v>
          </cell>
          <cell r="B1384" t="str">
            <v>P98040701</v>
          </cell>
          <cell r="C1384" t="str">
            <v>98040701</v>
          </cell>
          <cell r="D1384" t="str">
            <v>MRC ROOM 130 RENOVATION</v>
          </cell>
          <cell r="E1384">
            <v>35886</v>
          </cell>
          <cell r="G1384">
            <v>35947</v>
          </cell>
          <cell r="I1384">
            <v>37593</v>
          </cell>
          <cell r="J1384">
            <v>33935</v>
          </cell>
          <cell r="K1384">
            <v>33934</v>
          </cell>
          <cell r="L1384">
            <v>33934</v>
          </cell>
          <cell r="M1384">
            <v>33948</v>
          </cell>
          <cell r="N1384">
            <v>0</v>
          </cell>
          <cell r="O1384">
            <v>200506</v>
          </cell>
          <cell r="P1384">
            <v>33934</v>
          </cell>
          <cell r="Q1384" t="str">
            <v>80</v>
          </cell>
          <cell r="R1384" t="str">
            <v>Medicine</v>
          </cell>
          <cell r="S1384" t="str">
            <v>MEDICAL CAMPUS</v>
          </cell>
          <cell r="T1384" t="b">
            <v>0</v>
          </cell>
          <cell r="U1384" t="b">
            <v>1</v>
          </cell>
          <cell r="V1384" t="b">
            <v>0</v>
          </cell>
          <cell r="W1384" t="str">
            <v>Asset Management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I1384" t="str">
            <v>Tomb</v>
          </cell>
          <cell r="AJ1384" t="str">
            <v>T</v>
          </cell>
        </row>
        <row r="1385">
          <cell r="A1385" t="str">
            <v>0037175</v>
          </cell>
          <cell r="B1385" t="str">
            <v>P98022316</v>
          </cell>
          <cell r="C1385" t="str">
            <v>98022316</v>
          </cell>
          <cell r="D1385" t="str">
            <v>YALE BOWL WALL RENOVATION STUDY</v>
          </cell>
          <cell r="E1385">
            <v>35855</v>
          </cell>
          <cell r="H1385">
            <v>41547</v>
          </cell>
          <cell r="I1385">
            <v>37278</v>
          </cell>
          <cell r="J1385">
            <v>10163</v>
          </cell>
          <cell r="K1385">
            <v>10163</v>
          </cell>
          <cell r="L1385">
            <v>10163</v>
          </cell>
          <cell r="M1385">
            <v>10163</v>
          </cell>
          <cell r="N1385">
            <v>0</v>
          </cell>
          <cell r="O1385">
            <v>200506</v>
          </cell>
          <cell r="P1385">
            <v>10163</v>
          </cell>
          <cell r="Q1385" t="str">
            <v>54</v>
          </cell>
          <cell r="R1385" t="str">
            <v>Athletics</v>
          </cell>
          <cell r="T1385" t="b">
            <v>0</v>
          </cell>
          <cell r="U1385" t="b">
            <v>1</v>
          </cell>
          <cell r="V1385" t="b">
            <v>0</v>
          </cell>
          <cell r="W1385" t="str">
            <v>Accounting And Contracts</v>
          </cell>
          <cell r="X1385">
            <v>0</v>
          </cell>
          <cell r="Y1385">
            <v>0</v>
          </cell>
          <cell r="Z1385">
            <v>10163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I1385" t="str">
            <v>Tomb</v>
          </cell>
          <cell r="AJ1385" t="str">
            <v>T</v>
          </cell>
        </row>
        <row r="1386">
          <cell r="A1386" t="str">
            <v>0037176</v>
          </cell>
          <cell r="B1386" t="str">
            <v>C98040102</v>
          </cell>
          <cell r="C1386" t="str">
            <v>98040102</v>
          </cell>
          <cell r="D1386" t="str">
            <v>YAD PC TRS ORDER #561</v>
          </cell>
          <cell r="E1386">
            <v>35886</v>
          </cell>
          <cell r="F1386">
            <v>36160</v>
          </cell>
          <cell r="G1386">
            <v>35947</v>
          </cell>
          <cell r="I1386">
            <v>36012</v>
          </cell>
          <cell r="J1386">
            <v>5068</v>
          </cell>
          <cell r="K1386">
            <v>5068</v>
          </cell>
          <cell r="L1386">
            <v>5068</v>
          </cell>
          <cell r="M1386">
            <v>0</v>
          </cell>
          <cell r="N1386">
            <v>5068</v>
          </cell>
          <cell r="O1386">
            <v>200506</v>
          </cell>
          <cell r="P1386">
            <v>5068</v>
          </cell>
          <cell r="Q1386" t="str">
            <v>12</v>
          </cell>
          <cell r="R1386" t="str">
            <v>Administrative &amp; University-Wide</v>
          </cell>
          <cell r="T1386" t="b">
            <v>0</v>
          </cell>
          <cell r="U1386" t="b">
            <v>1</v>
          </cell>
          <cell r="V1386" t="b">
            <v>0</v>
          </cell>
          <cell r="W1386" t="str">
            <v>Finance-General Administration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I1386" t="str">
            <v>Tomb</v>
          </cell>
          <cell r="AJ1386" t="str">
            <v>T</v>
          </cell>
        </row>
        <row r="1387">
          <cell r="A1387" t="str">
            <v>0037177</v>
          </cell>
          <cell r="B1387" t="str">
            <v>P98031901</v>
          </cell>
          <cell r="C1387" t="str">
            <v>98031901</v>
          </cell>
          <cell r="D1387" t="str">
            <v>CLP RMS 226-229 OFC RENOS YSM ADMINISTRATION</v>
          </cell>
          <cell r="E1387">
            <v>35886</v>
          </cell>
          <cell r="F1387">
            <v>36464</v>
          </cell>
          <cell r="G1387">
            <v>36068</v>
          </cell>
          <cell r="I1387">
            <v>37595</v>
          </cell>
          <cell r="J1387">
            <v>563220</v>
          </cell>
          <cell r="K1387">
            <v>563221.05000000005</v>
          </cell>
          <cell r="L1387">
            <v>563221.05000000005</v>
          </cell>
          <cell r="M1387">
            <v>0</v>
          </cell>
          <cell r="N1387">
            <v>563220</v>
          </cell>
          <cell r="O1387">
            <v>200506</v>
          </cell>
          <cell r="P1387">
            <v>563221.05000000005</v>
          </cell>
          <cell r="Q1387" t="str">
            <v>80</v>
          </cell>
          <cell r="R1387" t="str">
            <v>Medicine</v>
          </cell>
          <cell r="S1387" t="str">
            <v>MEDICAL CAMPUS</v>
          </cell>
          <cell r="T1387" t="b">
            <v>0</v>
          </cell>
          <cell r="U1387" t="b">
            <v>1</v>
          </cell>
          <cell r="V1387" t="b">
            <v>0</v>
          </cell>
          <cell r="W1387" t="str">
            <v>Asset Management</v>
          </cell>
          <cell r="X1387">
            <v>563220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 t="str">
            <v>20</v>
          </cell>
          <cell r="AH1387" t="str">
            <v>PR</v>
          </cell>
          <cell r="AI1387" t="str">
            <v>FullyF</v>
          </cell>
          <cell r="AJ1387" t="str">
            <v>FF</v>
          </cell>
        </row>
        <row r="1388">
          <cell r="A1388" t="str">
            <v>0037178</v>
          </cell>
          <cell r="B1388" t="str">
            <v>C98050101</v>
          </cell>
          <cell r="C1388" t="str">
            <v>98050101</v>
          </cell>
          <cell r="D1388" t="str">
            <v>YAD PC HGS ORDER #565</v>
          </cell>
          <cell r="E1388">
            <v>35916</v>
          </cell>
          <cell r="F1388">
            <v>36250</v>
          </cell>
          <cell r="G1388">
            <v>35947</v>
          </cell>
          <cell r="I1388">
            <v>35923</v>
          </cell>
          <cell r="J1388">
            <v>8502</v>
          </cell>
          <cell r="K1388">
            <v>8502</v>
          </cell>
          <cell r="L1388">
            <v>8502</v>
          </cell>
          <cell r="M1388">
            <v>0</v>
          </cell>
          <cell r="N1388">
            <v>8502</v>
          </cell>
          <cell r="O1388">
            <v>200506</v>
          </cell>
          <cell r="P1388">
            <v>8502</v>
          </cell>
          <cell r="Q1388" t="str">
            <v>12</v>
          </cell>
          <cell r="R1388" t="str">
            <v>Administrative &amp; University-Wide</v>
          </cell>
          <cell r="T1388" t="b">
            <v>1</v>
          </cell>
          <cell r="U1388" t="b">
            <v>1</v>
          </cell>
          <cell r="V1388" t="b">
            <v>0</v>
          </cell>
          <cell r="W1388" t="str">
            <v>Finance-General Administration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I1388" t="str">
            <v>Tomb</v>
          </cell>
          <cell r="AJ1388" t="str">
            <v>T</v>
          </cell>
        </row>
        <row r="1389">
          <cell r="A1389" t="str">
            <v>0037179</v>
          </cell>
          <cell r="B1389" t="str">
            <v>P98051301</v>
          </cell>
          <cell r="C1389" t="str">
            <v>98051301</v>
          </cell>
          <cell r="D1389" t="str">
            <v>YSM BAS UPGRADES-SUMP &amp; SEWAGE PIT MONITORING</v>
          </cell>
          <cell r="E1389">
            <v>35916</v>
          </cell>
          <cell r="F1389">
            <v>37802</v>
          </cell>
          <cell r="G1389">
            <v>36341</v>
          </cell>
          <cell r="I1389">
            <v>35928</v>
          </cell>
          <cell r="J1389">
            <v>48626</v>
          </cell>
          <cell r="K1389">
            <v>48626</v>
          </cell>
          <cell r="L1389">
            <v>48626</v>
          </cell>
          <cell r="M1389">
            <v>49871</v>
          </cell>
          <cell r="N1389">
            <v>0</v>
          </cell>
          <cell r="O1389">
            <v>200506</v>
          </cell>
          <cell r="P1389">
            <v>48626</v>
          </cell>
          <cell r="Q1389" t="str">
            <v>80</v>
          </cell>
          <cell r="R1389" t="str">
            <v>Medicine</v>
          </cell>
          <cell r="S1389" t="str">
            <v>MEDICAL CAMPUS</v>
          </cell>
          <cell r="T1389" t="b">
            <v>0</v>
          </cell>
          <cell r="U1389" t="b">
            <v>1</v>
          </cell>
          <cell r="V1389" t="b">
            <v>0</v>
          </cell>
          <cell r="W1389" t="str">
            <v>Asset Management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I1389" t="str">
            <v>Tomb</v>
          </cell>
          <cell r="AJ1389" t="str">
            <v>T</v>
          </cell>
        </row>
        <row r="1390">
          <cell r="A1390" t="str">
            <v>0037704</v>
          </cell>
          <cell r="B1390" t="str">
            <v>P98011401</v>
          </cell>
          <cell r="C1390" t="str">
            <v>98011401</v>
          </cell>
          <cell r="D1390" t="str">
            <v>MAIN DINING HALL SERVERY RENOVATION</v>
          </cell>
          <cell r="E1390">
            <v>35827</v>
          </cell>
          <cell r="G1390">
            <v>36068</v>
          </cell>
          <cell r="I1390">
            <v>37595</v>
          </cell>
          <cell r="J1390">
            <v>777424</v>
          </cell>
          <cell r="K1390">
            <v>777424.25</v>
          </cell>
          <cell r="L1390">
            <v>777424.25</v>
          </cell>
          <cell r="M1390">
            <v>0</v>
          </cell>
          <cell r="N1390">
            <v>777424</v>
          </cell>
          <cell r="O1390">
            <v>200506</v>
          </cell>
          <cell r="P1390">
            <v>777424.25</v>
          </cell>
          <cell r="Q1390" t="str">
            <v>61</v>
          </cell>
          <cell r="R1390" t="str">
            <v>Admin&amp;Other Other</v>
          </cell>
          <cell r="S1390" t="str">
            <v>RESIDENTIAL FACILITIES</v>
          </cell>
          <cell r="T1390" t="b">
            <v>0</v>
          </cell>
          <cell r="U1390" t="b">
            <v>1</v>
          </cell>
          <cell r="V1390" t="b">
            <v>0</v>
          </cell>
          <cell r="W1390" t="str">
            <v>Accounting And Contracts</v>
          </cell>
          <cell r="X1390">
            <v>777424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I1390" t="str">
            <v>Tomb</v>
          </cell>
          <cell r="AJ1390" t="str">
            <v>T</v>
          </cell>
        </row>
        <row r="1391">
          <cell r="A1391" t="str">
            <v>0037705</v>
          </cell>
          <cell r="B1391" t="str">
            <v>P98021101</v>
          </cell>
          <cell r="C1391" t="str">
            <v>98021101</v>
          </cell>
          <cell r="D1391" t="str">
            <v>KCL FIRST FLOOR LAB RENOVATION</v>
          </cell>
          <cell r="E1391">
            <v>35855</v>
          </cell>
          <cell r="G1391">
            <v>36616</v>
          </cell>
          <cell r="I1391">
            <v>37936</v>
          </cell>
          <cell r="J1391">
            <v>888730</v>
          </cell>
          <cell r="K1391">
            <v>888730.12</v>
          </cell>
          <cell r="L1391">
            <v>888730.12</v>
          </cell>
          <cell r="M1391">
            <v>0</v>
          </cell>
          <cell r="N1391">
            <v>888730</v>
          </cell>
          <cell r="O1391">
            <v>200506</v>
          </cell>
          <cell r="P1391">
            <v>888730.12</v>
          </cell>
          <cell r="Q1391" t="str">
            <v>25</v>
          </cell>
          <cell r="R1391" t="str">
            <v>Biological and Physical Sciences</v>
          </cell>
          <cell r="S1391" t="str">
            <v>SCIENCE HILL</v>
          </cell>
          <cell r="T1391" t="b">
            <v>0</v>
          </cell>
          <cell r="U1391" t="b">
            <v>1</v>
          </cell>
          <cell r="V1391" t="b">
            <v>0</v>
          </cell>
          <cell r="W1391" t="str">
            <v>Accounting And Contracts</v>
          </cell>
          <cell r="X1391">
            <v>888730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 t="str">
            <v>20</v>
          </cell>
          <cell r="AH1391" t="str">
            <v>PR</v>
          </cell>
          <cell r="AI1391" t="str">
            <v>FullyF</v>
          </cell>
          <cell r="AJ1391" t="str">
            <v>FF</v>
          </cell>
        </row>
        <row r="1392">
          <cell r="A1392" t="str">
            <v>0037706</v>
          </cell>
          <cell r="B1392" t="str">
            <v>P98021302</v>
          </cell>
          <cell r="C1392" t="str">
            <v>98021302</v>
          </cell>
          <cell r="D1392" t="str">
            <v>LLCI ELEVATOR REHABILITATION</v>
          </cell>
          <cell r="E1392">
            <v>35855</v>
          </cell>
          <cell r="G1392">
            <v>36860</v>
          </cell>
          <cell r="I1392">
            <v>37595</v>
          </cell>
          <cell r="J1392">
            <v>695000</v>
          </cell>
          <cell r="K1392">
            <v>589817.9</v>
          </cell>
          <cell r="L1392">
            <v>589817.9</v>
          </cell>
          <cell r="M1392">
            <v>0</v>
          </cell>
          <cell r="N1392">
            <v>589818</v>
          </cell>
          <cell r="O1392">
            <v>200506</v>
          </cell>
          <cell r="P1392">
            <v>589817.9</v>
          </cell>
          <cell r="Q1392" t="str">
            <v>80</v>
          </cell>
          <cell r="R1392" t="str">
            <v>Medicine</v>
          </cell>
          <cell r="S1392" t="str">
            <v>MEDICAL CAMPUS</v>
          </cell>
          <cell r="T1392" t="b">
            <v>0</v>
          </cell>
          <cell r="U1392" t="b">
            <v>0</v>
          </cell>
          <cell r="V1392" t="b">
            <v>0</v>
          </cell>
          <cell r="W1392" t="str">
            <v>Asset Management</v>
          </cell>
          <cell r="X1392">
            <v>589818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 t="str">
            <v>30</v>
          </cell>
          <cell r="AH1392" t="str">
            <v>CM</v>
          </cell>
          <cell r="AI1392" t="str">
            <v>Const</v>
          </cell>
          <cell r="AJ1392" t="str">
            <v>I</v>
          </cell>
        </row>
        <row r="1393">
          <cell r="A1393" t="str">
            <v>0037707</v>
          </cell>
          <cell r="B1393" t="str">
            <v>P98022401</v>
          </cell>
          <cell r="C1393" t="str">
            <v>98022401</v>
          </cell>
          <cell r="D1393" t="str">
            <v>DWIGHT HALL EMERGENCY FOUNDAT'N STABILIZATION</v>
          </cell>
          <cell r="E1393">
            <v>35855</v>
          </cell>
          <cell r="G1393">
            <v>37011</v>
          </cell>
          <cell r="I1393">
            <v>37595</v>
          </cell>
          <cell r="J1393">
            <v>208581</v>
          </cell>
          <cell r="K1393">
            <v>208580.71</v>
          </cell>
          <cell r="L1393">
            <v>208580.71</v>
          </cell>
          <cell r="M1393">
            <v>0</v>
          </cell>
          <cell r="N1393">
            <v>208581</v>
          </cell>
          <cell r="O1393">
            <v>200506</v>
          </cell>
          <cell r="P1393">
            <v>208580.71</v>
          </cell>
          <cell r="Q1393" t="str">
            <v>61</v>
          </cell>
          <cell r="R1393" t="str">
            <v>Admin&amp;Other Other</v>
          </cell>
          <cell r="S1393" t="str">
            <v>CENTRAL CAMPUS</v>
          </cell>
          <cell r="T1393" t="b">
            <v>0</v>
          </cell>
          <cell r="U1393" t="b">
            <v>1</v>
          </cell>
          <cell r="V1393" t="b">
            <v>0</v>
          </cell>
          <cell r="W1393" t="str">
            <v>Accounting And Contracts</v>
          </cell>
          <cell r="X1393">
            <v>208581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 t="str">
            <v>30</v>
          </cell>
          <cell r="AH1393" t="str">
            <v>CM</v>
          </cell>
          <cell r="AI1393" t="str">
            <v>FullyF</v>
          </cell>
          <cell r="AJ1393" t="str">
            <v>FF</v>
          </cell>
        </row>
        <row r="1394">
          <cell r="A1394" t="str">
            <v>0037708</v>
          </cell>
          <cell r="B1394" t="str">
            <v>P98022501</v>
          </cell>
          <cell r="C1394" t="str">
            <v>98022501</v>
          </cell>
          <cell r="D1394" t="str">
            <v>PROSPECT 135 - SOM HVAC REPAIRS</v>
          </cell>
          <cell r="E1394">
            <v>35855</v>
          </cell>
          <cell r="G1394">
            <v>36616</v>
          </cell>
          <cell r="I1394">
            <v>37193</v>
          </cell>
          <cell r="J1394">
            <v>108382</v>
          </cell>
          <cell r="K1394">
            <v>108382</v>
          </cell>
          <cell r="L1394">
            <v>108382</v>
          </cell>
          <cell r="M1394">
            <v>108381.67</v>
          </cell>
          <cell r="N1394">
            <v>0</v>
          </cell>
          <cell r="O1394">
            <v>200506</v>
          </cell>
          <cell r="P1394">
            <v>108382</v>
          </cell>
          <cell r="Q1394" t="str">
            <v>33</v>
          </cell>
          <cell r="R1394" t="str">
            <v>Self-sup Management</v>
          </cell>
          <cell r="S1394" t="str">
            <v>SCHOOL OF MANAGEMENT</v>
          </cell>
          <cell r="T1394" t="b">
            <v>0</v>
          </cell>
          <cell r="U1394" t="b">
            <v>1</v>
          </cell>
          <cell r="V1394" t="b">
            <v>0</v>
          </cell>
          <cell r="W1394" t="str">
            <v>Accounting And Contracts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I1394" t="str">
            <v>Tomb</v>
          </cell>
          <cell r="AJ1394" t="str">
            <v>T</v>
          </cell>
        </row>
        <row r="1395">
          <cell r="A1395" t="str">
            <v>0037709</v>
          </cell>
          <cell r="B1395" t="str">
            <v>P98031101</v>
          </cell>
          <cell r="C1395" t="str">
            <v>98031101</v>
          </cell>
          <cell r="D1395" t="str">
            <v>CROSS CAMPUS LIBRARY MISC WATERPROOFING</v>
          </cell>
          <cell r="E1395">
            <v>35855</v>
          </cell>
          <cell r="G1395">
            <v>37134</v>
          </cell>
          <cell r="H1395">
            <v>37499</v>
          </cell>
          <cell r="I1395">
            <v>37431</v>
          </cell>
          <cell r="J1395">
            <v>229402</v>
          </cell>
          <cell r="K1395">
            <v>229401.57</v>
          </cell>
          <cell r="L1395">
            <v>229401.57</v>
          </cell>
          <cell r="M1395">
            <v>38002</v>
          </cell>
          <cell r="N1395">
            <v>191400</v>
          </cell>
          <cell r="O1395">
            <v>200506</v>
          </cell>
          <cell r="P1395">
            <v>229401.57</v>
          </cell>
          <cell r="Q1395" t="str">
            <v>50</v>
          </cell>
          <cell r="R1395" t="str">
            <v>Libraries</v>
          </cell>
          <cell r="S1395" t="str">
            <v>LIBRARY FACILITIES</v>
          </cell>
          <cell r="T1395" t="b">
            <v>0</v>
          </cell>
          <cell r="U1395" t="b">
            <v>1</v>
          </cell>
          <cell r="V1395" t="b">
            <v>0</v>
          </cell>
          <cell r="W1395" t="str">
            <v>Accounting And Contracts</v>
          </cell>
          <cell r="X1395">
            <v>191400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 t="str">
            <v>30</v>
          </cell>
          <cell r="AH1395" t="str">
            <v>CM</v>
          </cell>
          <cell r="AI1395" t="str">
            <v>FullyF</v>
          </cell>
          <cell r="AJ1395" t="str">
            <v>FF</v>
          </cell>
        </row>
        <row r="1396">
          <cell r="A1396" t="str">
            <v>0037710</v>
          </cell>
          <cell r="B1396" t="str">
            <v>P98031302</v>
          </cell>
          <cell r="C1396" t="str">
            <v>98031302</v>
          </cell>
          <cell r="D1396" t="str">
            <v>SHM C-WING BSMT MORGUE RENOS DEPT OF SURGERY</v>
          </cell>
          <cell r="E1396">
            <v>35886</v>
          </cell>
          <cell r="F1396">
            <v>36616</v>
          </cell>
          <cell r="G1396">
            <v>36250</v>
          </cell>
          <cell r="I1396">
            <v>37595</v>
          </cell>
          <cell r="J1396">
            <v>336165</v>
          </cell>
          <cell r="K1396">
            <v>336163.75</v>
          </cell>
          <cell r="L1396">
            <v>336163.75</v>
          </cell>
          <cell r="M1396">
            <v>0</v>
          </cell>
          <cell r="N1396">
            <v>336165</v>
          </cell>
          <cell r="O1396">
            <v>200506</v>
          </cell>
          <cell r="P1396">
            <v>336163.75</v>
          </cell>
          <cell r="Q1396" t="str">
            <v>80</v>
          </cell>
          <cell r="R1396" t="str">
            <v>Medicine</v>
          </cell>
          <cell r="S1396" t="str">
            <v>MEDICAL CAMPUS</v>
          </cell>
          <cell r="T1396" t="b">
            <v>0</v>
          </cell>
          <cell r="U1396" t="b">
            <v>1</v>
          </cell>
          <cell r="V1396" t="b">
            <v>0</v>
          </cell>
          <cell r="W1396" t="str">
            <v>Asset Management</v>
          </cell>
          <cell r="X1396">
            <v>336165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 t="str">
            <v>20</v>
          </cell>
          <cell r="AH1396" t="str">
            <v>PR</v>
          </cell>
          <cell r="AI1396" t="str">
            <v>FullyF</v>
          </cell>
          <cell r="AJ1396" t="str">
            <v>FF</v>
          </cell>
        </row>
        <row r="1397">
          <cell r="A1397" t="str">
            <v>0037711</v>
          </cell>
          <cell r="B1397" t="str">
            <v>P98021901</v>
          </cell>
          <cell r="C1397" t="str">
            <v>98021901</v>
          </cell>
          <cell r="D1397" t="str">
            <v>CAMPUS PLASTER ASSESSMENT SURVEY</v>
          </cell>
          <cell r="E1397">
            <v>35886</v>
          </cell>
          <cell r="H1397">
            <v>41547</v>
          </cell>
          <cell r="I1397">
            <v>38187</v>
          </cell>
          <cell r="J1397">
            <v>448865</v>
          </cell>
          <cell r="K1397">
            <v>448865.43</v>
          </cell>
          <cell r="L1397">
            <v>448865.43</v>
          </cell>
          <cell r="M1397">
            <v>458851</v>
          </cell>
          <cell r="N1397">
            <v>0</v>
          </cell>
          <cell r="O1397">
            <v>200506</v>
          </cell>
          <cell r="P1397">
            <v>448865.43</v>
          </cell>
          <cell r="Q1397" t="str">
            <v>61</v>
          </cell>
          <cell r="R1397" t="str">
            <v>Admin&amp;Other Other</v>
          </cell>
          <cell r="S1397" t="str">
            <v>OTHER PROJECTS</v>
          </cell>
          <cell r="T1397" t="b">
            <v>0</v>
          </cell>
          <cell r="U1397" t="b">
            <v>0</v>
          </cell>
          <cell r="V1397" t="b">
            <v>0</v>
          </cell>
          <cell r="W1397" t="str">
            <v>Accounting And Contracts</v>
          </cell>
          <cell r="X1397">
            <v>0</v>
          </cell>
          <cell r="Y1397">
            <v>0</v>
          </cell>
          <cell r="Z1397">
            <v>334826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 t="str">
            <v>30</v>
          </cell>
          <cell r="AH1397" t="str">
            <v>OS</v>
          </cell>
          <cell r="AI1397" t="str">
            <v>Vclosed</v>
          </cell>
          <cell r="AJ1397" t="str">
            <v>VC</v>
          </cell>
        </row>
        <row r="1398">
          <cell r="A1398" t="str">
            <v>0037712</v>
          </cell>
          <cell r="B1398" t="str">
            <v>P98033102</v>
          </cell>
          <cell r="C1398" t="str">
            <v>98033102</v>
          </cell>
          <cell r="D1398" t="str">
            <v>YORK SQ (SWING DORM) ADD'L SITE IMPROVEMENTS</v>
          </cell>
          <cell r="E1398">
            <v>35886</v>
          </cell>
          <cell r="G1398">
            <v>36341</v>
          </cell>
          <cell r="I1398">
            <v>37595</v>
          </cell>
          <cell r="J1398">
            <v>932544</v>
          </cell>
          <cell r="K1398">
            <v>932544.25</v>
          </cell>
          <cell r="L1398">
            <v>932544.25</v>
          </cell>
          <cell r="M1398">
            <v>0</v>
          </cell>
          <cell r="N1398">
            <v>932544</v>
          </cell>
          <cell r="O1398">
            <v>200506</v>
          </cell>
          <cell r="P1398">
            <v>932544.25</v>
          </cell>
          <cell r="Q1398" t="str">
            <v>71</v>
          </cell>
          <cell r="R1398" t="str">
            <v>Residential - Undergraduate</v>
          </cell>
          <cell r="S1398" t="str">
            <v>RESIDENTIAL FACILITIES</v>
          </cell>
          <cell r="T1398" t="b">
            <v>0</v>
          </cell>
          <cell r="U1398" t="b">
            <v>1</v>
          </cell>
          <cell r="V1398" t="b">
            <v>0</v>
          </cell>
          <cell r="W1398" t="str">
            <v>Accounting And Contracts</v>
          </cell>
          <cell r="X1398">
            <v>932544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 t="str">
            <v>20</v>
          </cell>
          <cell r="AH1398" t="str">
            <v>PR</v>
          </cell>
          <cell r="AI1398" t="str">
            <v>FullyF</v>
          </cell>
          <cell r="AJ1398" t="str">
            <v>FF</v>
          </cell>
        </row>
        <row r="1399">
          <cell r="A1399" t="str">
            <v>0037713</v>
          </cell>
          <cell r="B1399" t="str">
            <v>C98040103</v>
          </cell>
          <cell r="C1399" t="str">
            <v>98040103</v>
          </cell>
          <cell r="D1399" t="str">
            <v>YAD PC COMPUTER SCIENCE ORDER #562</v>
          </cell>
          <cell r="E1399">
            <v>35886</v>
          </cell>
          <cell r="F1399">
            <v>36191</v>
          </cell>
          <cell r="G1399">
            <v>35947</v>
          </cell>
          <cell r="I1399">
            <v>36012</v>
          </cell>
          <cell r="J1399">
            <v>2824</v>
          </cell>
          <cell r="K1399">
            <v>2824</v>
          </cell>
          <cell r="L1399">
            <v>2824</v>
          </cell>
          <cell r="M1399">
            <v>0</v>
          </cell>
          <cell r="N1399">
            <v>2824</v>
          </cell>
          <cell r="O1399">
            <v>200506</v>
          </cell>
          <cell r="P1399">
            <v>2824</v>
          </cell>
          <cell r="Q1399" t="str">
            <v>12</v>
          </cell>
          <cell r="R1399" t="str">
            <v>Administrative &amp; University-Wide</v>
          </cell>
          <cell r="T1399" t="b">
            <v>0</v>
          </cell>
          <cell r="U1399" t="b">
            <v>1</v>
          </cell>
          <cell r="V1399" t="b">
            <v>0</v>
          </cell>
          <cell r="W1399" t="str">
            <v>Finance-General Administration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I1399" t="str">
            <v>Tomb</v>
          </cell>
          <cell r="AJ1399" t="str">
            <v>T</v>
          </cell>
        </row>
        <row r="1400">
          <cell r="A1400" t="str">
            <v>0037714</v>
          </cell>
          <cell r="B1400" t="str">
            <v>C98050102</v>
          </cell>
          <cell r="C1400" t="str">
            <v>98050102</v>
          </cell>
          <cell r="D1400" t="str">
            <v>YAD PC ORTHOPAEDICS ORDER #592</v>
          </cell>
          <cell r="E1400">
            <v>35916</v>
          </cell>
          <cell r="F1400">
            <v>36160</v>
          </cell>
          <cell r="G1400">
            <v>35947</v>
          </cell>
          <cell r="I1400">
            <v>36012</v>
          </cell>
          <cell r="J1400">
            <v>15144</v>
          </cell>
          <cell r="K1400">
            <v>15144</v>
          </cell>
          <cell r="L1400">
            <v>15144</v>
          </cell>
          <cell r="M1400">
            <v>0</v>
          </cell>
          <cell r="N1400">
            <v>15144</v>
          </cell>
          <cell r="O1400">
            <v>200506</v>
          </cell>
          <cell r="P1400">
            <v>15144</v>
          </cell>
          <cell r="Q1400" t="str">
            <v>08</v>
          </cell>
          <cell r="R1400" t="str">
            <v>Medicine</v>
          </cell>
          <cell r="T1400" t="b">
            <v>0</v>
          </cell>
          <cell r="U1400" t="b">
            <v>1</v>
          </cell>
          <cell r="V1400" t="b">
            <v>0</v>
          </cell>
          <cell r="W1400" t="str">
            <v>Finance-General Administration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I1400" t="str">
            <v>Tomb</v>
          </cell>
          <cell r="AJ1400" t="str">
            <v>T</v>
          </cell>
        </row>
        <row r="1401">
          <cell r="A1401" t="str">
            <v>0037715</v>
          </cell>
          <cell r="B1401" t="str">
            <v>P98022703</v>
          </cell>
          <cell r="C1401" t="str">
            <v>98022703</v>
          </cell>
          <cell r="D1401" t="str">
            <v>EAST120 PHYSICAL PLANT SHOPS CONSOLIDATION</v>
          </cell>
          <cell r="E1401">
            <v>35916</v>
          </cell>
          <cell r="G1401">
            <v>35947</v>
          </cell>
          <cell r="I1401">
            <v>37025</v>
          </cell>
          <cell r="J1401">
            <v>208717</v>
          </cell>
          <cell r="K1401">
            <v>208717</v>
          </cell>
          <cell r="L1401">
            <v>208717</v>
          </cell>
          <cell r="M1401">
            <v>208717.3</v>
          </cell>
          <cell r="N1401">
            <v>0</v>
          </cell>
          <cell r="O1401">
            <v>200506</v>
          </cell>
          <cell r="P1401">
            <v>208717</v>
          </cell>
          <cell r="Q1401" t="str">
            <v>61</v>
          </cell>
          <cell r="R1401" t="str">
            <v>Admin&amp;Other Other</v>
          </cell>
          <cell r="S1401" t="str">
            <v>OTHER PROJECTS</v>
          </cell>
          <cell r="T1401" t="b">
            <v>0</v>
          </cell>
          <cell r="U1401" t="b">
            <v>1</v>
          </cell>
          <cell r="V1401" t="b">
            <v>0</v>
          </cell>
          <cell r="W1401" t="str">
            <v>Accounting And Contracts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I1401" t="str">
            <v>Tomb</v>
          </cell>
          <cell r="AJ1401" t="str">
            <v>T</v>
          </cell>
        </row>
        <row r="1402">
          <cell r="A1402" t="str">
            <v>0037716</v>
          </cell>
          <cell r="B1402" t="str">
            <v>P98050801</v>
          </cell>
          <cell r="C1402" t="str">
            <v>98050801</v>
          </cell>
          <cell r="D1402" t="str">
            <v>CENTRAL STEAM SYS TUNNEL ASBESTOS ABATEMENT</v>
          </cell>
          <cell r="E1402">
            <v>35916</v>
          </cell>
          <cell r="G1402">
            <v>36250</v>
          </cell>
          <cell r="I1402">
            <v>37595</v>
          </cell>
          <cell r="J1402">
            <v>370340</v>
          </cell>
          <cell r="K1402">
            <v>370340</v>
          </cell>
          <cell r="L1402">
            <v>370340</v>
          </cell>
          <cell r="M1402">
            <v>0</v>
          </cell>
          <cell r="N1402">
            <v>370340</v>
          </cell>
          <cell r="O1402">
            <v>200506</v>
          </cell>
          <cell r="P1402">
            <v>370340</v>
          </cell>
          <cell r="Q1402" t="str">
            <v>65</v>
          </cell>
          <cell r="R1402" t="str">
            <v>Admin&amp;Other Utilities Central</v>
          </cell>
          <cell r="S1402" t="str">
            <v>POWER PLANTS AND UTILITY DISTRIBUTION SYSTEMS</v>
          </cell>
          <cell r="T1402" t="b">
            <v>0</v>
          </cell>
          <cell r="U1402" t="b">
            <v>1</v>
          </cell>
          <cell r="V1402" t="b">
            <v>0</v>
          </cell>
          <cell r="W1402" t="str">
            <v>Accounting And Contracts</v>
          </cell>
          <cell r="X1402">
            <v>370340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 t="str">
            <v>40</v>
          </cell>
          <cell r="AH1402" t="str">
            <v>UT</v>
          </cell>
          <cell r="AI1402" t="str">
            <v>FullyF</v>
          </cell>
          <cell r="AJ1402" t="str">
            <v>FF</v>
          </cell>
        </row>
        <row r="1403">
          <cell r="A1403" t="str">
            <v>0037717</v>
          </cell>
          <cell r="B1403" t="str">
            <v>C98050103</v>
          </cell>
          <cell r="C1403" t="str">
            <v>98050103</v>
          </cell>
          <cell r="D1403" t="str">
            <v>MB&amp;B SPECTRAMAX PLUS MICROPLATE READER</v>
          </cell>
          <cell r="E1403">
            <v>35916</v>
          </cell>
          <cell r="F1403">
            <v>36281</v>
          </cell>
          <cell r="G1403">
            <v>35947</v>
          </cell>
          <cell r="I1403">
            <v>36012</v>
          </cell>
          <cell r="J1403">
            <v>25955</v>
          </cell>
          <cell r="K1403">
            <v>25955</v>
          </cell>
          <cell r="L1403">
            <v>25955</v>
          </cell>
          <cell r="M1403">
            <v>0</v>
          </cell>
          <cell r="N1403">
            <v>25955</v>
          </cell>
          <cell r="O1403">
            <v>200506</v>
          </cell>
          <cell r="P1403">
            <v>25955</v>
          </cell>
          <cell r="Q1403" t="str">
            <v>08</v>
          </cell>
          <cell r="R1403" t="str">
            <v>Medicine</v>
          </cell>
          <cell r="T1403" t="b">
            <v>0</v>
          </cell>
          <cell r="U1403" t="b">
            <v>1</v>
          </cell>
          <cell r="V1403" t="b">
            <v>0</v>
          </cell>
          <cell r="W1403" t="str">
            <v>Finance-General Administration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I1403" t="str">
            <v>Tomb</v>
          </cell>
          <cell r="AJ1403" t="str">
            <v>T</v>
          </cell>
        </row>
        <row r="1404">
          <cell r="A1404" t="str">
            <v>0037718</v>
          </cell>
          <cell r="B1404" t="str">
            <v>C98060101</v>
          </cell>
          <cell r="C1404" t="str">
            <v>98060101</v>
          </cell>
          <cell r="D1404" t="str">
            <v>YAD PC SHM B-147 PHYSIOLOGY</v>
          </cell>
          <cell r="E1404">
            <v>35947</v>
          </cell>
          <cell r="F1404">
            <v>36191</v>
          </cell>
          <cell r="G1404">
            <v>35947</v>
          </cell>
          <cell r="I1404">
            <v>36012</v>
          </cell>
          <cell r="J1404">
            <v>5048</v>
          </cell>
          <cell r="K1404">
            <v>5048</v>
          </cell>
          <cell r="L1404">
            <v>5048</v>
          </cell>
          <cell r="M1404">
            <v>0</v>
          </cell>
          <cell r="N1404">
            <v>5048</v>
          </cell>
          <cell r="O1404">
            <v>200506</v>
          </cell>
          <cell r="P1404">
            <v>5048</v>
          </cell>
          <cell r="Q1404" t="str">
            <v>08</v>
          </cell>
          <cell r="R1404" t="str">
            <v>Medicine</v>
          </cell>
          <cell r="T1404" t="b">
            <v>0</v>
          </cell>
          <cell r="U1404" t="b">
            <v>1</v>
          </cell>
          <cell r="V1404" t="b">
            <v>0</v>
          </cell>
          <cell r="W1404" t="str">
            <v>Finance-General Administration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I1404" t="str">
            <v>Tomb</v>
          </cell>
          <cell r="AJ1404" t="str">
            <v>T</v>
          </cell>
        </row>
        <row r="1405">
          <cell r="A1405" t="str">
            <v>0037719</v>
          </cell>
          <cell r="B1405" t="str">
            <v>C98060102</v>
          </cell>
          <cell r="C1405" t="str">
            <v>98060102</v>
          </cell>
          <cell r="D1405" t="str">
            <v>YAD PC ORTHOPAEDICS ORDER #692</v>
          </cell>
          <cell r="E1405">
            <v>35947</v>
          </cell>
          <cell r="F1405">
            <v>36160</v>
          </cell>
          <cell r="G1405">
            <v>35947</v>
          </cell>
          <cell r="I1405">
            <v>36012</v>
          </cell>
          <cell r="J1405">
            <v>7572</v>
          </cell>
          <cell r="K1405">
            <v>7572</v>
          </cell>
          <cell r="L1405">
            <v>7572</v>
          </cell>
          <cell r="M1405">
            <v>0</v>
          </cell>
          <cell r="N1405">
            <v>7572</v>
          </cell>
          <cell r="O1405">
            <v>200506</v>
          </cell>
          <cell r="P1405">
            <v>7572</v>
          </cell>
          <cell r="Q1405" t="str">
            <v>08</v>
          </cell>
          <cell r="R1405" t="str">
            <v>Medicine</v>
          </cell>
          <cell r="T1405" t="b">
            <v>0</v>
          </cell>
          <cell r="U1405" t="b">
            <v>1</v>
          </cell>
          <cell r="V1405" t="b">
            <v>0</v>
          </cell>
          <cell r="W1405" t="str">
            <v>Finance-General Administration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I1405" t="str">
            <v>Tomb</v>
          </cell>
          <cell r="AJ1405" t="str">
            <v>T</v>
          </cell>
        </row>
        <row r="1406">
          <cell r="A1406" t="str">
            <v>0037720</v>
          </cell>
          <cell r="B1406" t="str">
            <v>C98060103</v>
          </cell>
          <cell r="C1406" t="str">
            <v>98060103</v>
          </cell>
          <cell r="D1406" t="str">
            <v>YAD PC TR&amp;S ORDER #683</v>
          </cell>
          <cell r="E1406">
            <v>35947</v>
          </cell>
          <cell r="F1406">
            <v>36191</v>
          </cell>
          <cell r="G1406">
            <v>35947</v>
          </cell>
          <cell r="I1406">
            <v>36012</v>
          </cell>
          <cell r="J1406">
            <v>2824</v>
          </cell>
          <cell r="K1406">
            <v>2824</v>
          </cell>
          <cell r="L1406">
            <v>2824</v>
          </cell>
          <cell r="M1406">
            <v>0</v>
          </cell>
          <cell r="N1406">
            <v>2824</v>
          </cell>
          <cell r="O1406">
            <v>200506</v>
          </cell>
          <cell r="P1406">
            <v>2824</v>
          </cell>
          <cell r="Q1406" t="str">
            <v>12</v>
          </cell>
          <cell r="R1406" t="str">
            <v>Administrative &amp; University-Wide</v>
          </cell>
          <cell r="T1406" t="b">
            <v>0</v>
          </cell>
          <cell r="U1406" t="b">
            <v>1</v>
          </cell>
          <cell r="V1406" t="b">
            <v>0</v>
          </cell>
          <cell r="W1406" t="str">
            <v>Finance-General Administration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I1406" t="str">
            <v>Tomb</v>
          </cell>
          <cell r="AJ1406" t="str">
            <v>T</v>
          </cell>
        </row>
        <row r="1407">
          <cell r="A1407" t="str">
            <v>0037721</v>
          </cell>
          <cell r="B1407" t="str">
            <v>C98060104</v>
          </cell>
          <cell r="C1407" t="str">
            <v>98060104</v>
          </cell>
          <cell r="D1407" t="str">
            <v>YAD PC TR&amp;S ORDER #684</v>
          </cell>
          <cell r="E1407">
            <v>35947</v>
          </cell>
          <cell r="F1407">
            <v>36191</v>
          </cell>
          <cell r="G1407">
            <v>35947</v>
          </cell>
          <cell r="I1407">
            <v>35965</v>
          </cell>
          <cell r="J1407">
            <v>2824</v>
          </cell>
          <cell r="K1407">
            <v>2824</v>
          </cell>
          <cell r="L1407">
            <v>2824</v>
          </cell>
          <cell r="M1407">
            <v>0</v>
          </cell>
          <cell r="N1407">
            <v>2824</v>
          </cell>
          <cell r="O1407">
            <v>200506</v>
          </cell>
          <cell r="P1407">
            <v>2824</v>
          </cell>
          <cell r="Q1407" t="str">
            <v>12</v>
          </cell>
          <cell r="R1407" t="str">
            <v>Administrative &amp; University-Wide</v>
          </cell>
          <cell r="T1407" t="b">
            <v>0</v>
          </cell>
          <cell r="U1407" t="b">
            <v>1</v>
          </cell>
          <cell r="V1407" t="b">
            <v>0</v>
          </cell>
          <cell r="W1407" t="str">
            <v>Finance-General Administration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I1407" t="str">
            <v>Tomb</v>
          </cell>
          <cell r="AJ1407" t="str">
            <v>T</v>
          </cell>
        </row>
        <row r="1408">
          <cell r="A1408" t="str">
            <v>0037786</v>
          </cell>
          <cell r="B1408" t="str">
            <v>P96090601</v>
          </cell>
          <cell r="C1408" t="str">
            <v>96090601</v>
          </cell>
          <cell r="D1408" t="str">
            <v>HILLHOUSE 30 BASEMENT ADDITION</v>
          </cell>
          <cell r="E1408">
            <v>35674</v>
          </cell>
          <cell r="G1408">
            <v>36099</v>
          </cell>
          <cell r="I1408">
            <v>37025</v>
          </cell>
          <cell r="J1408">
            <v>280522</v>
          </cell>
          <cell r="K1408">
            <v>280521</v>
          </cell>
          <cell r="L1408">
            <v>280521</v>
          </cell>
          <cell r="M1408">
            <v>280521.44</v>
          </cell>
          <cell r="N1408">
            <v>0</v>
          </cell>
          <cell r="O1408">
            <v>200506</v>
          </cell>
          <cell r="P1408">
            <v>280521</v>
          </cell>
          <cell r="Q1408" t="str">
            <v>22</v>
          </cell>
          <cell r="R1408" t="str">
            <v>Soc Sci</v>
          </cell>
          <cell r="T1408" t="b">
            <v>1</v>
          </cell>
          <cell r="U1408" t="b">
            <v>1</v>
          </cell>
          <cell r="V1408" t="b">
            <v>0</v>
          </cell>
          <cell r="W1408" t="str">
            <v>Accounting And Contracts</v>
          </cell>
          <cell r="X1408">
            <v>0</v>
          </cell>
          <cell r="Y1408">
            <v>0</v>
          </cell>
          <cell r="Z1408">
            <v>10000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I1408" t="str">
            <v>Tomb</v>
          </cell>
          <cell r="AJ1408" t="str">
            <v>T</v>
          </cell>
        </row>
        <row r="1409">
          <cell r="A1409" t="str">
            <v>0037787</v>
          </cell>
          <cell r="B1409" t="str">
            <v>P98012301</v>
          </cell>
          <cell r="C1409" t="str">
            <v>98012301</v>
          </cell>
          <cell r="D1409" t="str">
            <v>GOLF COURSE BUNKER REHABILITATION</v>
          </cell>
          <cell r="E1409">
            <v>35827</v>
          </cell>
          <cell r="G1409">
            <v>37864</v>
          </cell>
          <cell r="I1409">
            <v>37025</v>
          </cell>
          <cell r="J1409">
            <v>437000</v>
          </cell>
          <cell r="K1409">
            <v>104000</v>
          </cell>
          <cell r="L1409">
            <v>284900</v>
          </cell>
          <cell r="M1409">
            <v>285406</v>
          </cell>
          <cell r="N1409">
            <v>0</v>
          </cell>
          <cell r="O1409">
            <v>200506</v>
          </cell>
          <cell r="P1409">
            <v>437000</v>
          </cell>
          <cell r="Q1409" t="str">
            <v>54</v>
          </cell>
          <cell r="R1409" t="str">
            <v>Athletics</v>
          </cell>
          <cell r="T1409" t="b">
            <v>1</v>
          </cell>
          <cell r="U1409" t="b">
            <v>1</v>
          </cell>
          <cell r="V1409" t="b">
            <v>0</v>
          </cell>
          <cell r="W1409" t="str">
            <v>Accounting And Contracts</v>
          </cell>
          <cell r="X1409">
            <v>0</v>
          </cell>
          <cell r="Y1409">
            <v>0</v>
          </cell>
          <cell r="Z1409">
            <v>0</v>
          </cell>
          <cell r="AA1409">
            <v>152100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 t="str">
            <v>30</v>
          </cell>
          <cell r="AH1409" t="str">
            <v>CM</v>
          </cell>
          <cell r="AI1409" t="str">
            <v>Tomb</v>
          </cell>
          <cell r="AJ1409" t="str">
            <v>T</v>
          </cell>
        </row>
        <row r="1410">
          <cell r="A1410" t="str">
            <v>0037788</v>
          </cell>
          <cell r="B1410" t="str">
            <v>P98032401</v>
          </cell>
          <cell r="C1410" t="str">
            <v>98032401</v>
          </cell>
          <cell r="D1410" t="str">
            <v>SHM C-WING AND HOPE BLDG 2.4 KV REPLACEMENT</v>
          </cell>
          <cell r="E1410">
            <v>35886</v>
          </cell>
          <cell r="G1410">
            <v>36249</v>
          </cell>
          <cell r="I1410">
            <v>37595</v>
          </cell>
          <cell r="J1410">
            <v>168866</v>
          </cell>
          <cell r="K1410">
            <v>168866</v>
          </cell>
          <cell r="L1410">
            <v>168866</v>
          </cell>
          <cell r="M1410">
            <v>0</v>
          </cell>
          <cell r="N1410">
            <v>168866</v>
          </cell>
          <cell r="O1410">
            <v>200506</v>
          </cell>
          <cell r="P1410">
            <v>168866</v>
          </cell>
          <cell r="Q1410" t="str">
            <v>66</v>
          </cell>
          <cell r="R1410" t="str">
            <v>Admin&amp;Other YSM Utilities</v>
          </cell>
          <cell r="S1410" t="str">
            <v>MEDICAL CAMPUS</v>
          </cell>
          <cell r="T1410" t="b">
            <v>0</v>
          </cell>
          <cell r="U1410" t="b">
            <v>1</v>
          </cell>
          <cell r="V1410" t="b">
            <v>0</v>
          </cell>
          <cell r="W1410" t="str">
            <v>Asset Management</v>
          </cell>
          <cell r="X1410">
            <v>168866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 t="str">
            <v>30</v>
          </cell>
          <cell r="AH1410" t="str">
            <v>CM</v>
          </cell>
          <cell r="AI1410" t="str">
            <v>FullyF</v>
          </cell>
          <cell r="AJ1410" t="str">
            <v>FF</v>
          </cell>
        </row>
        <row r="1411">
          <cell r="A1411" t="str">
            <v>0037789</v>
          </cell>
          <cell r="B1411" t="str">
            <v>P98040202</v>
          </cell>
          <cell r="C1411" t="str">
            <v>98040202</v>
          </cell>
          <cell r="D1411" t="str">
            <v>PIERSON COLLEGE BUTTERY EXPANSION</v>
          </cell>
          <cell r="E1411">
            <v>35886</v>
          </cell>
          <cell r="G1411">
            <v>36039</v>
          </cell>
          <cell r="I1411">
            <v>37431</v>
          </cell>
          <cell r="J1411">
            <v>88383</v>
          </cell>
          <cell r="K1411">
            <v>88383</v>
          </cell>
          <cell r="L1411">
            <v>88383</v>
          </cell>
          <cell r="M1411">
            <v>88383</v>
          </cell>
          <cell r="N1411">
            <v>0</v>
          </cell>
          <cell r="O1411">
            <v>200506</v>
          </cell>
          <cell r="P1411">
            <v>88383</v>
          </cell>
          <cell r="Q1411" t="str">
            <v>71</v>
          </cell>
          <cell r="R1411" t="str">
            <v>Residential - Undergraduate</v>
          </cell>
          <cell r="T1411" t="b">
            <v>0</v>
          </cell>
          <cell r="U1411" t="b">
            <v>1</v>
          </cell>
          <cell r="V1411" t="b">
            <v>0</v>
          </cell>
          <cell r="W1411" t="str">
            <v>Accounting And Contracts</v>
          </cell>
          <cell r="X1411">
            <v>0</v>
          </cell>
          <cell r="Y1411">
            <v>0</v>
          </cell>
          <cell r="Z1411">
            <v>85000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I1411" t="str">
            <v>Tomb</v>
          </cell>
          <cell r="AJ1411" t="str">
            <v>T</v>
          </cell>
        </row>
        <row r="1412">
          <cell r="A1412" t="str">
            <v>0037790</v>
          </cell>
          <cell r="B1412" t="str">
            <v>P98041401</v>
          </cell>
          <cell r="C1412" t="str">
            <v>98041401</v>
          </cell>
          <cell r="D1412" t="str">
            <v>SLB DINING HALL RENOVATION</v>
          </cell>
          <cell r="E1412">
            <v>35886</v>
          </cell>
          <cell r="G1412">
            <v>36922</v>
          </cell>
          <cell r="H1412">
            <v>37011</v>
          </cell>
          <cell r="I1412">
            <v>37935</v>
          </cell>
          <cell r="J1412">
            <v>7602898</v>
          </cell>
          <cell r="K1412">
            <v>7602898.1299999999</v>
          </cell>
          <cell r="L1412">
            <v>7602898.1299999999</v>
          </cell>
          <cell r="M1412">
            <v>0</v>
          </cell>
          <cell r="N1412">
            <v>7602898</v>
          </cell>
          <cell r="O1412">
            <v>200506</v>
          </cell>
          <cell r="P1412">
            <v>7602898.1299999999</v>
          </cell>
          <cell r="Q1412" t="str">
            <v>32</v>
          </cell>
          <cell r="R1412" t="str">
            <v>Self-sup Law</v>
          </cell>
          <cell r="S1412" t="str">
            <v>LAW SCHOOL</v>
          </cell>
          <cell r="T1412" t="b">
            <v>0</v>
          </cell>
          <cell r="U1412" t="b">
            <v>1</v>
          </cell>
          <cell r="V1412" t="b">
            <v>0</v>
          </cell>
          <cell r="W1412" t="str">
            <v>Accounting And Contracts</v>
          </cell>
          <cell r="X1412">
            <v>7602898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 t="str">
            <v>10</v>
          </cell>
          <cell r="AH1412" t="str">
            <v>PR</v>
          </cell>
          <cell r="AI1412" t="str">
            <v>FullyF</v>
          </cell>
          <cell r="AJ1412" t="str">
            <v>FF</v>
          </cell>
        </row>
        <row r="1413">
          <cell r="A1413" t="str">
            <v>0037791</v>
          </cell>
          <cell r="B1413" t="str">
            <v>P98032402</v>
          </cell>
          <cell r="C1413" t="str">
            <v>98032402</v>
          </cell>
          <cell r="D1413" t="str">
            <v>AARF BUILDING B EXPANSION</v>
          </cell>
          <cell r="E1413">
            <v>35916</v>
          </cell>
          <cell r="G1413">
            <v>36372</v>
          </cell>
          <cell r="I1413">
            <v>37935</v>
          </cell>
          <cell r="J1413">
            <v>122107</v>
          </cell>
          <cell r="K1413">
            <v>122106.48</v>
          </cell>
          <cell r="L1413">
            <v>122106.48</v>
          </cell>
          <cell r="M1413">
            <v>0</v>
          </cell>
          <cell r="N1413">
            <v>122106</v>
          </cell>
          <cell r="O1413">
            <v>200506</v>
          </cell>
          <cell r="P1413">
            <v>122106.48</v>
          </cell>
          <cell r="Q1413" t="str">
            <v>80</v>
          </cell>
          <cell r="R1413" t="str">
            <v>Medicine</v>
          </cell>
          <cell r="S1413" t="str">
            <v>MEDICAL CAMPUS</v>
          </cell>
          <cell r="T1413" t="b">
            <v>0</v>
          </cell>
          <cell r="U1413" t="b">
            <v>1</v>
          </cell>
          <cell r="V1413" t="b">
            <v>0</v>
          </cell>
          <cell r="W1413" t="str">
            <v>Asset Management</v>
          </cell>
          <cell r="X1413">
            <v>122107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 t="str">
            <v>20</v>
          </cell>
          <cell r="AH1413" t="str">
            <v>PR</v>
          </cell>
          <cell r="AI1413" t="str">
            <v>FullyF</v>
          </cell>
          <cell r="AJ1413" t="str">
            <v>FF</v>
          </cell>
        </row>
        <row r="1414">
          <cell r="A1414" t="str">
            <v>0037792</v>
          </cell>
          <cell r="B1414" t="str">
            <v>P98050601</v>
          </cell>
          <cell r="C1414" t="str">
            <v>98050601</v>
          </cell>
          <cell r="D1414" t="str">
            <v>YPB VALVE INSTALLATION</v>
          </cell>
          <cell r="E1414">
            <v>35916</v>
          </cell>
          <cell r="F1414">
            <v>36403</v>
          </cell>
          <cell r="G1414">
            <v>36008</v>
          </cell>
          <cell r="I1414">
            <v>36969</v>
          </cell>
          <cell r="J1414">
            <v>64800</v>
          </cell>
          <cell r="K1414">
            <v>64800</v>
          </cell>
          <cell r="L1414">
            <v>64800</v>
          </cell>
          <cell r="M1414">
            <v>0</v>
          </cell>
          <cell r="N1414">
            <v>64800</v>
          </cell>
          <cell r="O1414">
            <v>200506</v>
          </cell>
          <cell r="P1414">
            <v>64800</v>
          </cell>
          <cell r="Q1414" t="str">
            <v>80</v>
          </cell>
          <cell r="R1414" t="str">
            <v>Medicine</v>
          </cell>
          <cell r="S1414" t="str">
            <v>MEDICAL CAMPUS</v>
          </cell>
          <cell r="T1414" t="b">
            <v>0</v>
          </cell>
          <cell r="U1414" t="b">
            <v>1</v>
          </cell>
          <cell r="V1414" t="b">
            <v>0</v>
          </cell>
          <cell r="W1414" t="str">
            <v>Asset Management</v>
          </cell>
          <cell r="X1414">
            <v>64800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 t="str">
            <v>30</v>
          </cell>
          <cell r="AH1414" t="str">
            <v>CM</v>
          </cell>
          <cell r="AI1414" t="str">
            <v>FullyF</v>
          </cell>
          <cell r="AJ1414" t="str">
            <v>FF</v>
          </cell>
        </row>
        <row r="1415">
          <cell r="A1415" t="str">
            <v>0037793</v>
          </cell>
          <cell r="B1415" t="str">
            <v>P98042802</v>
          </cell>
          <cell r="C1415" t="str">
            <v>98042802</v>
          </cell>
          <cell r="D1415" t="str">
            <v>SHM IE 40/42 RENO MOLECULAR &amp; CELL BIOLOGY</v>
          </cell>
          <cell r="E1415">
            <v>35916</v>
          </cell>
          <cell r="G1415">
            <v>35977</v>
          </cell>
          <cell r="I1415">
            <v>36969</v>
          </cell>
          <cell r="J1415">
            <v>35343</v>
          </cell>
          <cell r="K1415">
            <v>35343</v>
          </cell>
          <cell r="L1415">
            <v>35343</v>
          </cell>
          <cell r="M1415">
            <v>35464.29</v>
          </cell>
          <cell r="N1415">
            <v>0</v>
          </cell>
          <cell r="O1415">
            <v>200506</v>
          </cell>
          <cell r="P1415">
            <v>35343</v>
          </cell>
          <cell r="Q1415" t="str">
            <v>80</v>
          </cell>
          <cell r="R1415" t="str">
            <v>Medicine</v>
          </cell>
          <cell r="T1415" t="b">
            <v>0</v>
          </cell>
          <cell r="U1415" t="b">
            <v>1</v>
          </cell>
          <cell r="V1415" t="b">
            <v>0</v>
          </cell>
          <cell r="W1415" t="str">
            <v>Asset Management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I1415" t="str">
            <v>Tomb</v>
          </cell>
          <cell r="AJ1415" t="str">
            <v>T</v>
          </cell>
        </row>
        <row r="1416">
          <cell r="A1416" t="str">
            <v>0037794</v>
          </cell>
          <cell r="B1416" t="str">
            <v>P98042803</v>
          </cell>
          <cell r="C1416" t="str">
            <v>98042803</v>
          </cell>
          <cell r="D1416" t="str">
            <v>SHM C414 LAB RENOVATION NEUROBIOLOGY</v>
          </cell>
          <cell r="E1416">
            <v>35916</v>
          </cell>
          <cell r="G1416">
            <v>36039</v>
          </cell>
          <cell r="I1416">
            <v>36969</v>
          </cell>
          <cell r="J1416">
            <v>36253</v>
          </cell>
          <cell r="K1416">
            <v>36253</v>
          </cell>
          <cell r="L1416">
            <v>36253</v>
          </cell>
          <cell r="M1416">
            <v>36344.26</v>
          </cell>
          <cell r="N1416">
            <v>0</v>
          </cell>
          <cell r="O1416">
            <v>200506</v>
          </cell>
          <cell r="P1416">
            <v>36253</v>
          </cell>
          <cell r="Q1416" t="str">
            <v>80</v>
          </cell>
          <cell r="R1416" t="str">
            <v>Medicine</v>
          </cell>
          <cell r="T1416" t="b">
            <v>0</v>
          </cell>
          <cell r="U1416" t="b">
            <v>1</v>
          </cell>
          <cell r="V1416" t="b">
            <v>0</v>
          </cell>
          <cell r="W1416" t="str">
            <v>Asset Management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I1416" t="str">
            <v>Tomb</v>
          </cell>
          <cell r="AJ1416" t="str">
            <v>T</v>
          </cell>
        </row>
        <row r="1417">
          <cell r="A1417" t="str">
            <v>0037795</v>
          </cell>
          <cell r="B1417" t="str">
            <v>P98051901</v>
          </cell>
          <cell r="C1417" t="str">
            <v>98051901</v>
          </cell>
          <cell r="D1417" t="str">
            <v>WHITNEY GROVE LIGHTING ENERGY CONS RETRO PHII</v>
          </cell>
          <cell r="E1417">
            <v>35916</v>
          </cell>
          <cell r="G1417">
            <v>36341</v>
          </cell>
          <cell r="I1417">
            <v>37571</v>
          </cell>
          <cell r="J1417">
            <v>9600</v>
          </cell>
          <cell r="K1417">
            <v>9600</v>
          </cell>
          <cell r="L1417">
            <v>9600</v>
          </cell>
          <cell r="M1417">
            <v>0</v>
          </cell>
          <cell r="N1417">
            <v>9600</v>
          </cell>
          <cell r="O1417">
            <v>200506</v>
          </cell>
          <cell r="P1417">
            <v>9600</v>
          </cell>
          <cell r="Q1417" t="str">
            <v>61</v>
          </cell>
          <cell r="R1417" t="str">
            <v>Admin&amp;Other Other</v>
          </cell>
          <cell r="S1417" t="str">
            <v>OTHER FACILITIES</v>
          </cell>
          <cell r="T1417" t="b">
            <v>0</v>
          </cell>
          <cell r="U1417" t="b">
            <v>1</v>
          </cell>
          <cell r="V1417" t="b">
            <v>0</v>
          </cell>
          <cell r="W1417" t="str">
            <v>Accounting And Contracts</v>
          </cell>
          <cell r="X1417">
            <v>9600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 t="str">
            <v>30</v>
          </cell>
          <cell r="AH1417" t="str">
            <v>CM</v>
          </cell>
          <cell r="AI1417" t="str">
            <v>FullyF</v>
          </cell>
          <cell r="AJ1417" t="str">
            <v>FF</v>
          </cell>
        </row>
        <row r="1418">
          <cell r="A1418" t="str">
            <v>0037796</v>
          </cell>
          <cell r="B1418" t="str">
            <v>P98052601</v>
          </cell>
          <cell r="C1418" t="str">
            <v>98052601</v>
          </cell>
          <cell r="D1418" t="str">
            <v>WHITNEY 175 COMPUTER ROOM RENOVATIONS</v>
          </cell>
          <cell r="E1418">
            <v>35947</v>
          </cell>
          <cell r="G1418">
            <v>36280</v>
          </cell>
          <cell r="I1418">
            <v>37593</v>
          </cell>
          <cell r="J1418">
            <v>4502</v>
          </cell>
          <cell r="K1418">
            <v>4502</v>
          </cell>
          <cell r="L1418">
            <v>4502</v>
          </cell>
          <cell r="M1418">
            <v>0</v>
          </cell>
          <cell r="N1418">
            <v>4502</v>
          </cell>
          <cell r="O1418">
            <v>200506</v>
          </cell>
          <cell r="P1418">
            <v>4502</v>
          </cell>
          <cell r="Q1418" t="str">
            <v>12</v>
          </cell>
          <cell r="R1418" t="str">
            <v>Administrative &amp; University-Wide</v>
          </cell>
          <cell r="S1418" t="str">
            <v>CENTRAL CAMPUS</v>
          </cell>
          <cell r="T1418" t="b">
            <v>1</v>
          </cell>
          <cell r="U1418" t="b">
            <v>1</v>
          </cell>
          <cell r="V1418" t="b">
            <v>0</v>
          </cell>
          <cell r="W1418" t="str">
            <v>Accounting And Contracts</v>
          </cell>
          <cell r="X1418">
            <v>4502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I1418" t="str">
            <v>Tomb</v>
          </cell>
          <cell r="AJ1418" t="str">
            <v>T</v>
          </cell>
        </row>
        <row r="1419">
          <cell r="A1419" t="str">
            <v>0037797</v>
          </cell>
          <cell r="B1419" t="str">
            <v>P98060401</v>
          </cell>
          <cell r="C1419" t="str">
            <v>98060401</v>
          </cell>
          <cell r="D1419" t="str">
            <v>TRUMBULL 85 DEMOLITION</v>
          </cell>
          <cell r="E1419">
            <v>35947</v>
          </cell>
          <cell r="G1419">
            <v>36341</v>
          </cell>
          <cell r="H1419">
            <v>36707</v>
          </cell>
          <cell r="I1419">
            <v>37095</v>
          </cell>
          <cell r="J1419">
            <v>417054</v>
          </cell>
          <cell r="K1419">
            <v>417054.14</v>
          </cell>
          <cell r="L1419">
            <v>417054.14</v>
          </cell>
          <cell r="M1419">
            <v>417054</v>
          </cell>
          <cell r="N1419">
            <v>0</v>
          </cell>
          <cell r="O1419">
            <v>200506</v>
          </cell>
          <cell r="P1419">
            <v>417054.14</v>
          </cell>
          <cell r="Q1419" t="str">
            <v>61</v>
          </cell>
          <cell r="R1419" t="str">
            <v>Admin&amp;Other Other</v>
          </cell>
          <cell r="S1419" t="str">
            <v>OTHER PROJECTS</v>
          </cell>
          <cell r="T1419" t="b">
            <v>0</v>
          </cell>
          <cell r="U1419" t="b">
            <v>1</v>
          </cell>
          <cell r="V1419" t="b">
            <v>0</v>
          </cell>
          <cell r="W1419" t="str">
            <v>Accounting And Contracts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 t="str">
            <v>20</v>
          </cell>
          <cell r="AH1419" t="str">
            <v>OO</v>
          </cell>
          <cell r="AI1419" t="str">
            <v>FullyF</v>
          </cell>
          <cell r="AJ1419" t="str">
            <v>FF</v>
          </cell>
        </row>
        <row r="1420">
          <cell r="A1420" t="str">
            <v>0037798</v>
          </cell>
          <cell r="B1420" t="str">
            <v>C97110102</v>
          </cell>
          <cell r="C1420" t="str">
            <v>97110102</v>
          </cell>
          <cell r="D1420" t="str">
            <v>IDX PROFESSIONAL BILLING SYSTEM</v>
          </cell>
          <cell r="E1420">
            <v>35735</v>
          </cell>
          <cell r="F1420">
            <v>37256</v>
          </cell>
          <cell r="G1420">
            <v>36068</v>
          </cell>
          <cell r="I1420">
            <v>36943</v>
          </cell>
          <cell r="J1420">
            <v>5955886</v>
          </cell>
          <cell r="K1420">
            <v>5955885.5999999996</v>
          </cell>
          <cell r="L1420">
            <v>5955885.5999999996</v>
          </cell>
          <cell r="M1420">
            <v>0</v>
          </cell>
          <cell r="N1420">
            <v>5955886</v>
          </cell>
          <cell r="O1420">
            <v>200506</v>
          </cell>
          <cell r="P1420">
            <v>5955885.5999999996</v>
          </cell>
          <cell r="Q1420" t="str">
            <v>80</v>
          </cell>
          <cell r="R1420" t="str">
            <v>Medicine</v>
          </cell>
          <cell r="S1420" t="str">
            <v>DO NOT USE COMPUTING  TELECOMMUNICATIONS EQUIPMENT</v>
          </cell>
          <cell r="T1420" t="b">
            <v>0</v>
          </cell>
          <cell r="U1420" t="b">
            <v>1</v>
          </cell>
          <cell r="V1420" t="b">
            <v>0</v>
          </cell>
          <cell r="W1420" t="str">
            <v>Finance-General Administration</v>
          </cell>
          <cell r="X1420">
            <v>5955886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 t="str">
            <v>10</v>
          </cell>
          <cell r="AH1420" t="str">
            <v>OO</v>
          </cell>
          <cell r="AI1420" t="str">
            <v>FullyF</v>
          </cell>
          <cell r="AJ1420" t="str">
            <v>FF</v>
          </cell>
        </row>
        <row r="1421">
          <cell r="A1421" t="str">
            <v>0037814</v>
          </cell>
          <cell r="B1421" t="str">
            <v>C97070104</v>
          </cell>
          <cell r="C1421" t="str">
            <v>97070104</v>
          </cell>
          <cell r="D1421" t="str">
            <v>ITS NETWORK FY98</v>
          </cell>
          <cell r="E1421">
            <v>35612</v>
          </cell>
          <cell r="F1421">
            <v>35976</v>
          </cell>
          <cell r="G1421">
            <v>35947</v>
          </cell>
          <cell r="I1421">
            <v>36011</v>
          </cell>
          <cell r="J1421">
            <v>196699</v>
          </cell>
          <cell r="K1421">
            <v>196699</v>
          </cell>
          <cell r="L1421">
            <v>196699</v>
          </cell>
          <cell r="M1421">
            <v>0</v>
          </cell>
          <cell r="N1421">
            <v>196699</v>
          </cell>
          <cell r="O1421">
            <v>200506</v>
          </cell>
          <cell r="P1421">
            <v>196699</v>
          </cell>
          <cell r="Q1421" t="str">
            <v>12</v>
          </cell>
          <cell r="R1421" t="str">
            <v>Administrative &amp; University-Wide</v>
          </cell>
          <cell r="T1421" t="b">
            <v>0</v>
          </cell>
          <cell r="U1421" t="b">
            <v>1</v>
          </cell>
          <cell r="V1421" t="b">
            <v>0</v>
          </cell>
          <cell r="W1421" t="str">
            <v>Finance-General Administration</v>
          </cell>
          <cell r="X1421">
            <v>0</v>
          </cell>
          <cell r="Y1421">
            <v>196699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I1421" t="str">
            <v>Tomb</v>
          </cell>
          <cell r="AJ1421" t="str">
            <v>T</v>
          </cell>
        </row>
        <row r="1422">
          <cell r="A1422" t="str">
            <v>0037815</v>
          </cell>
          <cell r="B1422" t="str">
            <v>P98040702</v>
          </cell>
          <cell r="C1422" t="str">
            <v>98040702</v>
          </cell>
          <cell r="D1422" t="str">
            <v>SHM I-209/205/207 HVAC RENOVATIONS</v>
          </cell>
          <cell r="E1422">
            <v>35886</v>
          </cell>
          <cell r="F1422">
            <v>37802</v>
          </cell>
          <cell r="G1422">
            <v>35947</v>
          </cell>
          <cell r="I1422">
            <v>37595</v>
          </cell>
          <cell r="J1422">
            <v>46312</v>
          </cell>
          <cell r="K1422">
            <v>46312</v>
          </cell>
          <cell r="L1422">
            <v>46312</v>
          </cell>
          <cell r="M1422">
            <v>46311</v>
          </cell>
          <cell r="N1422">
            <v>0</v>
          </cell>
          <cell r="O1422">
            <v>200506</v>
          </cell>
          <cell r="P1422">
            <v>46312</v>
          </cell>
          <cell r="Q1422" t="str">
            <v>80</v>
          </cell>
          <cell r="R1422" t="str">
            <v>Medicine</v>
          </cell>
          <cell r="S1422" t="str">
            <v>MEDICAL CAMPUS</v>
          </cell>
          <cell r="T1422" t="b">
            <v>0</v>
          </cell>
          <cell r="U1422" t="b">
            <v>1</v>
          </cell>
          <cell r="V1422" t="b">
            <v>0</v>
          </cell>
          <cell r="W1422" t="str">
            <v>Asset Management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I1422" t="str">
            <v>Tomb</v>
          </cell>
          <cell r="AJ1422" t="str">
            <v>T</v>
          </cell>
        </row>
        <row r="1423">
          <cell r="A1423" t="str">
            <v>0037816</v>
          </cell>
          <cell r="B1423" t="str">
            <v>P98030605</v>
          </cell>
          <cell r="C1423" t="str">
            <v>98030605</v>
          </cell>
          <cell r="D1423" t="str">
            <v>CHURCH ST SOUTH 100 OFC &amp; TRAINING RMS RENOS</v>
          </cell>
          <cell r="E1423">
            <v>35947</v>
          </cell>
          <cell r="F1423">
            <v>36433</v>
          </cell>
          <cell r="G1423">
            <v>36039</v>
          </cell>
          <cell r="I1423">
            <v>36969</v>
          </cell>
          <cell r="J1423">
            <v>780334</v>
          </cell>
          <cell r="K1423">
            <v>780334</v>
          </cell>
          <cell r="L1423">
            <v>780334</v>
          </cell>
          <cell r="M1423">
            <v>0</v>
          </cell>
          <cell r="N1423">
            <v>780334</v>
          </cell>
          <cell r="O1423">
            <v>200506</v>
          </cell>
          <cell r="P1423">
            <v>780334</v>
          </cell>
          <cell r="Q1423" t="str">
            <v>80</v>
          </cell>
          <cell r="R1423" t="str">
            <v>Medicine</v>
          </cell>
          <cell r="S1423" t="str">
            <v>MEDICAL CAMPUS</v>
          </cell>
          <cell r="T1423" t="b">
            <v>0</v>
          </cell>
          <cell r="U1423" t="b">
            <v>1</v>
          </cell>
          <cell r="V1423" t="b">
            <v>0</v>
          </cell>
          <cell r="W1423" t="str">
            <v>Asset Management</v>
          </cell>
          <cell r="X1423">
            <v>780334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 t="str">
            <v>20</v>
          </cell>
          <cell r="AH1423" t="str">
            <v>PR</v>
          </cell>
          <cell r="AI1423" t="str">
            <v>FullyF</v>
          </cell>
          <cell r="AJ1423" t="str">
            <v>FF</v>
          </cell>
        </row>
        <row r="1424">
          <cell r="A1424" t="str">
            <v>0037817</v>
          </cell>
          <cell r="B1424" t="str">
            <v>C98060105</v>
          </cell>
          <cell r="C1424" t="str">
            <v>98060105</v>
          </cell>
          <cell r="D1424" t="str">
            <v>PROSPECT 300 PURCHASE</v>
          </cell>
          <cell r="E1424">
            <v>35947</v>
          </cell>
          <cell r="F1424">
            <v>36433</v>
          </cell>
          <cell r="G1424">
            <v>35976</v>
          </cell>
          <cell r="I1424">
            <v>37595</v>
          </cell>
          <cell r="J1424">
            <v>545857</v>
          </cell>
          <cell r="K1424">
            <v>545857</v>
          </cell>
          <cell r="L1424">
            <v>545857</v>
          </cell>
          <cell r="M1424">
            <v>0</v>
          </cell>
          <cell r="N1424">
            <v>545857</v>
          </cell>
          <cell r="O1424">
            <v>200506</v>
          </cell>
          <cell r="P1424">
            <v>545857</v>
          </cell>
          <cell r="Q1424" t="str">
            <v>63</v>
          </cell>
          <cell r="R1424" t="str">
            <v>Admin&amp;Other Acquisitions</v>
          </cell>
          <cell r="T1424" t="b">
            <v>0</v>
          </cell>
          <cell r="U1424" t="b">
            <v>1</v>
          </cell>
          <cell r="V1424" t="b">
            <v>0</v>
          </cell>
          <cell r="W1424" t="str">
            <v>Finance-General Administration</v>
          </cell>
          <cell r="X1424">
            <v>0</v>
          </cell>
          <cell r="Y1424">
            <v>545857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 t="str">
            <v>60</v>
          </cell>
          <cell r="AH1424" t="str">
            <v>AC</v>
          </cell>
          <cell r="AI1424" t="str">
            <v>FullyF</v>
          </cell>
          <cell r="AJ1424" t="str">
            <v>FF</v>
          </cell>
        </row>
        <row r="1425">
          <cell r="A1425" t="str">
            <v>0037818</v>
          </cell>
          <cell r="C1425" t="str">
            <v>97110101</v>
          </cell>
          <cell r="D1425" t="str">
            <v>CHEFA T PROJECTS NET INTEREST</v>
          </cell>
          <cell r="E1425">
            <v>35735</v>
          </cell>
          <cell r="G1425">
            <v>36341</v>
          </cell>
          <cell r="K1425">
            <v>0</v>
          </cell>
          <cell r="L1425">
            <v>0</v>
          </cell>
          <cell r="M1425">
            <v>-2770000</v>
          </cell>
          <cell r="N1425">
            <v>0</v>
          </cell>
          <cell r="O1425">
            <v>200506</v>
          </cell>
          <cell r="P1425">
            <v>0</v>
          </cell>
          <cell r="T1425" t="b">
            <v>0</v>
          </cell>
          <cell r="U1425" t="b">
            <v>0</v>
          </cell>
          <cell r="V1425" t="b">
            <v>0</v>
          </cell>
          <cell r="W1425" t="str">
            <v>General Accounting</v>
          </cell>
          <cell r="X1425">
            <v>0</v>
          </cell>
          <cell r="Y1425">
            <v>0</v>
          </cell>
          <cell r="Z1425">
            <v>0</v>
          </cell>
          <cell r="AI1425" t="str">
            <v>Tomb</v>
          </cell>
          <cell r="AJ1425" t="str">
            <v>T</v>
          </cell>
        </row>
        <row r="1426">
          <cell r="A1426" t="str">
            <v>0037825</v>
          </cell>
          <cell r="B1426" t="str">
            <v>T98060101</v>
          </cell>
          <cell r="C1426" t="str">
            <v>98060101</v>
          </cell>
          <cell r="D1426" t="str">
            <v>PROJECT X DC ADJUSTMENTS</v>
          </cell>
          <cell r="E1426">
            <v>35947</v>
          </cell>
          <cell r="G1426">
            <v>36341</v>
          </cell>
          <cell r="I1426">
            <v>37531</v>
          </cell>
          <cell r="J1426">
            <v>0</v>
          </cell>
          <cell r="K1426">
            <v>-0.449999999254942</v>
          </cell>
          <cell r="L1426">
            <v>-0.449999999254942</v>
          </cell>
          <cell r="M1426">
            <v>0</v>
          </cell>
          <cell r="N1426">
            <v>0</v>
          </cell>
          <cell r="O1426">
            <v>200506</v>
          </cell>
          <cell r="P1426">
            <v>-0.449999999254942</v>
          </cell>
          <cell r="S1426" t="str">
            <v>DO NOT USE COMPUTING  TELECOMMUNICATIONS EQUIPMENT</v>
          </cell>
          <cell r="T1426" t="b">
            <v>0</v>
          </cell>
          <cell r="U1426" t="b">
            <v>1</v>
          </cell>
          <cell r="V1426" t="b">
            <v>0</v>
          </cell>
          <cell r="W1426" t="str">
            <v>General Accounting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I1426" t="str">
            <v>Tomb</v>
          </cell>
          <cell r="AJ1426" t="str">
            <v>T</v>
          </cell>
        </row>
        <row r="1427">
          <cell r="A1427" t="str">
            <v>0037827</v>
          </cell>
          <cell r="B1427" t="str">
            <v>P97112102</v>
          </cell>
          <cell r="C1427" t="str">
            <v>97112102</v>
          </cell>
          <cell r="D1427" t="str">
            <v>SCIENCE AREA NORMAL DISTRIBUTION UPGRADE</v>
          </cell>
          <cell r="E1427">
            <v>35765</v>
          </cell>
          <cell r="G1427">
            <v>36341</v>
          </cell>
          <cell r="I1427">
            <v>37571</v>
          </cell>
          <cell r="J1427">
            <v>695104</v>
          </cell>
          <cell r="K1427">
            <v>695103.95</v>
          </cell>
          <cell r="L1427">
            <v>695103.95</v>
          </cell>
          <cell r="M1427">
            <v>0</v>
          </cell>
          <cell r="N1427">
            <v>695104</v>
          </cell>
          <cell r="O1427">
            <v>200506</v>
          </cell>
          <cell r="P1427">
            <v>695103.95</v>
          </cell>
          <cell r="Q1427" t="str">
            <v>65</v>
          </cell>
          <cell r="R1427" t="str">
            <v>Admin&amp;Other Utilities Central</v>
          </cell>
          <cell r="S1427" t="str">
            <v>POWER PLANTS AND UTILITY DISTRIBUTION SYSTEMS</v>
          </cell>
          <cell r="T1427" t="b">
            <v>0</v>
          </cell>
          <cell r="U1427" t="b">
            <v>1</v>
          </cell>
          <cell r="V1427" t="b">
            <v>0</v>
          </cell>
          <cell r="W1427" t="str">
            <v>Accounting And Contracts</v>
          </cell>
          <cell r="X1427">
            <v>695104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 t="str">
            <v>40</v>
          </cell>
          <cell r="AH1427" t="str">
            <v>CR</v>
          </cell>
          <cell r="AI1427" t="str">
            <v>FullyF</v>
          </cell>
          <cell r="AJ1427" t="str">
            <v>FF</v>
          </cell>
        </row>
        <row r="1428">
          <cell r="A1428" t="str">
            <v>0037828</v>
          </cell>
          <cell r="B1428" t="str">
            <v>P98030302</v>
          </cell>
          <cell r="C1428" t="str">
            <v>98030302</v>
          </cell>
          <cell r="D1428" t="str">
            <v>BCMM 262 HVAC RENOVATION</v>
          </cell>
          <cell r="E1428">
            <v>35827</v>
          </cell>
          <cell r="G1428">
            <v>36250</v>
          </cell>
          <cell r="I1428">
            <v>37595</v>
          </cell>
          <cell r="J1428">
            <v>78017</v>
          </cell>
          <cell r="K1428">
            <v>78016.960000000006</v>
          </cell>
          <cell r="L1428">
            <v>78016.960000000006</v>
          </cell>
          <cell r="M1428">
            <v>0</v>
          </cell>
          <cell r="N1428">
            <v>78017</v>
          </cell>
          <cell r="O1428">
            <v>200506</v>
          </cell>
          <cell r="P1428">
            <v>78016.960000000006</v>
          </cell>
          <cell r="Q1428" t="str">
            <v>80</v>
          </cell>
          <cell r="R1428" t="str">
            <v>Medicine</v>
          </cell>
          <cell r="S1428" t="str">
            <v>MEDICAL CAMPUS</v>
          </cell>
          <cell r="T1428" t="b">
            <v>0</v>
          </cell>
          <cell r="U1428" t="b">
            <v>1</v>
          </cell>
          <cell r="V1428" t="b">
            <v>0</v>
          </cell>
          <cell r="W1428" t="str">
            <v>Asset Management</v>
          </cell>
          <cell r="X1428">
            <v>78017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 t="str">
            <v>30</v>
          </cell>
          <cell r="AH1428" t="str">
            <v>CM</v>
          </cell>
          <cell r="AI1428" t="str">
            <v>FullyF</v>
          </cell>
          <cell r="AJ1428" t="str">
            <v>FF</v>
          </cell>
        </row>
        <row r="1429">
          <cell r="A1429" t="str">
            <v>0037829</v>
          </cell>
          <cell r="B1429" t="str">
            <v>P98032701</v>
          </cell>
          <cell r="C1429" t="str">
            <v>98032701</v>
          </cell>
          <cell r="D1429" t="str">
            <v>SHM I-WING FIRE PROTECTION PHASE I</v>
          </cell>
          <cell r="E1429">
            <v>35886</v>
          </cell>
          <cell r="G1429">
            <v>37164</v>
          </cell>
          <cell r="H1429">
            <v>36830</v>
          </cell>
          <cell r="I1429">
            <v>37360</v>
          </cell>
          <cell r="J1429">
            <v>1800000</v>
          </cell>
          <cell r="K1429">
            <v>1785403.79</v>
          </cell>
          <cell r="L1429">
            <v>1785403.79</v>
          </cell>
          <cell r="M1429">
            <v>0</v>
          </cell>
          <cell r="N1429">
            <v>1785404</v>
          </cell>
          <cell r="O1429">
            <v>200506</v>
          </cell>
          <cell r="P1429">
            <v>1785403.79</v>
          </cell>
          <cell r="Q1429" t="str">
            <v>80</v>
          </cell>
          <cell r="R1429" t="str">
            <v>Medicine</v>
          </cell>
          <cell r="S1429" t="str">
            <v>MEDICAL CAMPUS</v>
          </cell>
          <cell r="T1429" t="b">
            <v>0</v>
          </cell>
          <cell r="U1429" t="b">
            <v>0</v>
          </cell>
          <cell r="V1429" t="b">
            <v>0</v>
          </cell>
          <cell r="W1429" t="str">
            <v>Asset Management</v>
          </cell>
          <cell r="X1429">
            <v>1800000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 t="str">
            <v>30</v>
          </cell>
          <cell r="AH1429" t="str">
            <v>CM</v>
          </cell>
          <cell r="AI1429" t="str">
            <v>Const</v>
          </cell>
          <cell r="AJ1429" t="str">
            <v>I</v>
          </cell>
        </row>
        <row r="1430">
          <cell r="A1430" t="str">
            <v>0037830</v>
          </cell>
          <cell r="B1430" t="str">
            <v>P98051401</v>
          </cell>
          <cell r="C1430" t="str">
            <v>98051401</v>
          </cell>
          <cell r="D1430" t="str">
            <v>SOM SUMMER ALTERATIONS</v>
          </cell>
          <cell r="E1430">
            <v>35916</v>
          </cell>
          <cell r="G1430">
            <v>36099</v>
          </cell>
          <cell r="I1430">
            <v>37595</v>
          </cell>
          <cell r="J1430">
            <v>290181</v>
          </cell>
          <cell r="K1430">
            <v>290181.18</v>
          </cell>
          <cell r="L1430">
            <v>290181.18</v>
          </cell>
          <cell r="M1430">
            <v>0</v>
          </cell>
          <cell r="N1430">
            <v>290181</v>
          </cell>
          <cell r="O1430">
            <v>200506</v>
          </cell>
          <cell r="P1430">
            <v>290181.18</v>
          </cell>
          <cell r="Q1430" t="str">
            <v>33</v>
          </cell>
          <cell r="R1430" t="str">
            <v>Self-sup Management</v>
          </cell>
          <cell r="S1430" t="str">
            <v>SCHOOL OF MANAGEMENT</v>
          </cell>
          <cell r="T1430" t="b">
            <v>0</v>
          </cell>
          <cell r="U1430" t="b">
            <v>1</v>
          </cell>
          <cell r="V1430" t="b">
            <v>0</v>
          </cell>
          <cell r="W1430" t="str">
            <v>Accounting And Contracts</v>
          </cell>
          <cell r="X1430">
            <v>290181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 t="str">
            <v>20</v>
          </cell>
          <cell r="AH1430" t="str">
            <v>PR</v>
          </cell>
          <cell r="AI1430" t="str">
            <v>FullyF</v>
          </cell>
          <cell r="AJ1430" t="str">
            <v>FF</v>
          </cell>
        </row>
        <row r="1431">
          <cell r="A1431" t="str">
            <v>0037831</v>
          </cell>
          <cell r="B1431" t="str">
            <v>P98061101</v>
          </cell>
          <cell r="C1431" t="str">
            <v>98061101</v>
          </cell>
          <cell r="D1431" t="str">
            <v>SHM I-WING RMS 328/340/148 CASEWORK RENOS</v>
          </cell>
          <cell r="E1431">
            <v>35947</v>
          </cell>
          <cell r="F1431">
            <v>36677</v>
          </cell>
          <cell r="G1431">
            <v>36311</v>
          </cell>
          <cell r="I1431">
            <v>37593</v>
          </cell>
          <cell r="J1431">
            <v>174227</v>
          </cell>
          <cell r="K1431">
            <v>174227.5</v>
          </cell>
          <cell r="L1431">
            <v>174227.5</v>
          </cell>
          <cell r="M1431">
            <v>0</v>
          </cell>
          <cell r="N1431">
            <v>174227</v>
          </cell>
          <cell r="O1431">
            <v>200506</v>
          </cell>
          <cell r="P1431">
            <v>174227.5</v>
          </cell>
          <cell r="Q1431" t="str">
            <v>80</v>
          </cell>
          <cell r="R1431" t="str">
            <v>Medicine</v>
          </cell>
          <cell r="S1431" t="str">
            <v>MEDICAL CAMPUS</v>
          </cell>
          <cell r="T1431" t="b">
            <v>0</v>
          </cell>
          <cell r="U1431" t="b">
            <v>1</v>
          </cell>
          <cell r="V1431" t="b">
            <v>0</v>
          </cell>
          <cell r="W1431" t="str">
            <v>Asset Management</v>
          </cell>
          <cell r="X1431">
            <v>174227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 t="str">
            <v>20</v>
          </cell>
          <cell r="AH1431" t="str">
            <v>PR</v>
          </cell>
          <cell r="AI1431" t="str">
            <v>FullyF</v>
          </cell>
          <cell r="AJ1431" t="str">
            <v>FF</v>
          </cell>
        </row>
        <row r="1432">
          <cell r="A1432" t="str">
            <v>0037832</v>
          </cell>
          <cell r="B1432" t="str">
            <v>P98051801</v>
          </cell>
          <cell r="C1432" t="str">
            <v>98051801</v>
          </cell>
          <cell r="D1432" t="str">
            <v>CLINICAL RESEARCH BUILDING</v>
          </cell>
          <cell r="E1432">
            <v>35947</v>
          </cell>
          <cell r="F1432">
            <v>38656</v>
          </cell>
          <cell r="G1432">
            <v>37560</v>
          </cell>
          <cell r="H1432">
            <v>37560</v>
          </cell>
          <cell r="I1432">
            <v>37921</v>
          </cell>
          <cell r="J1432">
            <v>177200000</v>
          </cell>
          <cell r="K1432">
            <v>163566761.13</v>
          </cell>
          <cell r="L1432">
            <v>169781237.63999999</v>
          </cell>
          <cell r="M1432">
            <v>6704959</v>
          </cell>
          <cell r="N1432">
            <v>125600000</v>
          </cell>
          <cell r="O1432">
            <v>200506</v>
          </cell>
          <cell r="P1432">
            <v>170131623.46000001</v>
          </cell>
          <cell r="Q1432" t="str">
            <v>80</v>
          </cell>
          <cell r="R1432" t="str">
            <v>Medicine</v>
          </cell>
          <cell r="S1432" t="str">
            <v>MEDICAL CAMPUS</v>
          </cell>
          <cell r="T1432" t="b">
            <v>0</v>
          </cell>
          <cell r="U1432" t="b">
            <v>0</v>
          </cell>
          <cell r="V1432" t="b">
            <v>0</v>
          </cell>
          <cell r="W1432" t="str">
            <v>Asset Management</v>
          </cell>
          <cell r="X1432">
            <v>132900000</v>
          </cell>
          <cell r="Y1432">
            <v>0</v>
          </cell>
          <cell r="Z1432">
            <v>44300000</v>
          </cell>
          <cell r="AA1432">
            <v>99556.29</v>
          </cell>
          <cell r="AB1432">
            <v>40705.93</v>
          </cell>
          <cell r="AC1432">
            <v>135236.92000000001</v>
          </cell>
          <cell r="AD1432">
            <v>53662.02</v>
          </cell>
          <cell r="AE1432">
            <v>0</v>
          </cell>
          <cell r="AF1432">
            <v>21224.66</v>
          </cell>
          <cell r="AG1432" t="str">
            <v>10</v>
          </cell>
          <cell r="AH1432" t="str">
            <v>NI</v>
          </cell>
          <cell r="AI1432" t="str">
            <v>Const</v>
          </cell>
          <cell r="AJ1432" t="str">
            <v>I</v>
          </cell>
        </row>
        <row r="1433">
          <cell r="A1433" t="str">
            <v>0037833</v>
          </cell>
          <cell r="B1433" t="str">
            <v>C98060106</v>
          </cell>
          <cell r="C1433" t="str">
            <v>98060106</v>
          </cell>
          <cell r="D1433" t="str">
            <v>YAD PC HUMAN RESOURCES MED ORDER #703</v>
          </cell>
          <cell r="E1433">
            <v>35947</v>
          </cell>
          <cell r="F1433">
            <v>36099</v>
          </cell>
          <cell r="G1433">
            <v>36039</v>
          </cell>
          <cell r="I1433">
            <v>35975</v>
          </cell>
          <cell r="J1433">
            <v>2524</v>
          </cell>
          <cell r="K1433">
            <v>2523</v>
          </cell>
          <cell r="L1433">
            <v>2523</v>
          </cell>
          <cell r="M1433">
            <v>0</v>
          </cell>
          <cell r="N1433">
            <v>2524</v>
          </cell>
          <cell r="O1433">
            <v>200506</v>
          </cell>
          <cell r="P1433">
            <v>2523</v>
          </cell>
          <cell r="Q1433" t="str">
            <v>12</v>
          </cell>
          <cell r="R1433" t="str">
            <v>Administrative &amp; University-Wide</v>
          </cell>
          <cell r="T1433" t="b">
            <v>0</v>
          </cell>
          <cell r="U1433" t="b">
            <v>1</v>
          </cell>
          <cell r="V1433" t="b">
            <v>0</v>
          </cell>
          <cell r="W1433" t="str">
            <v>Finance-General Administration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I1433" t="str">
            <v>Tomb</v>
          </cell>
          <cell r="AJ1433" t="str">
            <v>T</v>
          </cell>
        </row>
        <row r="1434">
          <cell r="A1434" t="str">
            <v>0037834</v>
          </cell>
          <cell r="B1434" t="str">
            <v>C98060107</v>
          </cell>
          <cell r="C1434" t="str">
            <v>98060107</v>
          </cell>
          <cell r="D1434" t="str">
            <v>YAD PC ORTHOPAEDICS ORDER #702</v>
          </cell>
          <cell r="E1434">
            <v>35947</v>
          </cell>
          <cell r="F1434">
            <v>36129</v>
          </cell>
          <cell r="G1434">
            <v>36039</v>
          </cell>
          <cell r="I1434">
            <v>36103</v>
          </cell>
          <cell r="J1434">
            <v>15137</v>
          </cell>
          <cell r="K1434">
            <v>15137</v>
          </cell>
          <cell r="L1434">
            <v>15137</v>
          </cell>
          <cell r="M1434">
            <v>0</v>
          </cell>
          <cell r="N1434">
            <v>15137</v>
          </cell>
          <cell r="O1434">
            <v>200506</v>
          </cell>
          <cell r="P1434">
            <v>15137</v>
          </cell>
          <cell r="Q1434" t="str">
            <v>08</v>
          </cell>
          <cell r="R1434" t="str">
            <v>Medicine</v>
          </cell>
          <cell r="T1434" t="b">
            <v>0</v>
          </cell>
          <cell r="U1434" t="b">
            <v>1</v>
          </cell>
          <cell r="V1434" t="b">
            <v>0</v>
          </cell>
          <cell r="W1434" t="str">
            <v>Finance-General Administration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I1434" t="str">
            <v>Tomb</v>
          </cell>
          <cell r="AJ1434" t="str">
            <v>T</v>
          </cell>
        </row>
        <row r="1435">
          <cell r="A1435" t="str">
            <v>0037835</v>
          </cell>
          <cell r="B1435" t="str">
            <v>C98070101</v>
          </cell>
          <cell r="C1435" t="str">
            <v>98070101</v>
          </cell>
          <cell r="D1435" t="str">
            <v>YAD PC BAC ORDER #743</v>
          </cell>
          <cell r="E1435">
            <v>35977</v>
          </cell>
          <cell r="F1435">
            <v>36099</v>
          </cell>
          <cell r="G1435">
            <v>36039</v>
          </cell>
          <cell r="I1435">
            <v>35990</v>
          </cell>
          <cell r="J1435">
            <v>2524</v>
          </cell>
          <cell r="K1435">
            <v>2523</v>
          </cell>
          <cell r="L1435">
            <v>2523</v>
          </cell>
          <cell r="M1435">
            <v>0</v>
          </cell>
          <cell r="N1435">
            <v>2524</v>
          </cell>
          <cell r="O1435">
            <v>200506</v>
          </cell>
          <cell r="P1435">
            <v>2523</v>
          </cell>
          <cell r="Q1435" t="str">
            <v>13</v>
          </cell>
          <cell r="R1435" t="str">
            <v>Other</v>
          </cell>
          <cell r="T1435" t="b">
            <v>0</v>
          </cell>
          <cell r="U1435" t="b">
            <v>1</v>
          </cell>
          <cell r="V1435" t="b">
            <v>0</v>
          </cell>
          <cell r="W1435" t="str">
            <v>Finance-General Administration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I1435" t="str">
            <v>Tomb</v>
          </cell>
          <cell r="AJ1435" t="str">
            <v>T</v>
          </cell>
        </row>
        <row r="1436">
          <cell r="A1436" t="str">
            <v>0037836</v>
          </cell>
          <cell r="B1436" t="str">
            <v>C98070102</v>
          </cell>
          <cell r="C1436" t="str">
            <v>98070102</v>
          </cell>
          <cell r="D1436" t="str">
            <v>YAD PC HUMAN RESOURCES ORDER #761</v>
          </cell>
          <cell r="E1436">
            <v>35977</v>
          </cell>
          <cell r="F1436">
            <v>36129</v>
          </cell>
          <cell r="G1436">
            <v>36039</v>
          </cell>
          <cell r="I1436">
            <v>36103</v>
          </cell>
          <cell r="J1436">
            <v>3022</v>
          </cell>
          <cell r="K1436">
            <v>3022</v>
          </cell>
          <cell r="L1436">
            <v>3022</v>
          </cell>
          <cell r="M1436">
            <v>0</v>
          </cell>
          <cell r="N1436">
            <v>3022</v>
          </cell>
          <cell r="O1436">
            <v>200506</v>
          </cell>
          <cell r="P1436">
            <v>3022</v>
          </cell>
          <cell r="Q1436" t="str">
            <v>12</v>
          </cell>
          <cell r="R1436" t="str">
            <v>Administrative &amp; University-Wide</v>
          </cell>
          <cell r="T1436" t="b">
            <v>0</v>
          </cell>
          <cell r="U1436" t="b">
            <v>1</v>
          </cell>
          <cell r="V1436" t="b">
            <v>0</v>
          </cell>
          <cell r="W1436" t="str">
            <v>Finance-General Administration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I1436" t="str">
            <v>Tomb</v>
          </cell>
          <cell r="AJ1436" t="str">
            <v>T</v>
          </cell>
        </row>
        <row r="1437">
          <cell r="A1437" t="str">
            <v>0037975</v>
          </cell>
          <cell r="B1437" t="str">
            <v>P98022602</v>
          </cell>
          <cell r="C1437" t="str">
            <v>98022602</v>
          </cell>
          <cell r="D1437" t="str">
            <v>WHITNEY GROVE SQUARE 3RD FL NORTH SOM</v>
          </cell>
          <cell r="E1437">
            <v>35916</v>
          </cell>
          <cell r="G1437">
            <v>36311</v>
          </cell>
          <cell r="I1437">
            <v>37595</v>
          </cell>
          <cell r="J1437">
            <v>346252</v>
          </cell>
          <cell r="K1437">
            <v>346251.6</v>
          </cell>
          <cell r="L1437">
            <v>346251.6</v>
          </cell>
          <cell r="M1437">
            <v>0</v>
          </cell>
          <cell r="N1437">
            <v>346252</v>
          </cell>
          <cell r="O1437">
            <v>200506</v>
          </cell>
          <cell r="P1437">
            <v>346251.6</v>
          </cell>
          <cell r="Q1437" t="str">
            <v>60</v>
          </cell>
          <cell r="R1437" t="str">
            <v>Admin&amp;Other Administration</v>
          </cell>
          <cell r="S1437" t="str">
            <v>CENTRAL CAMPUS</v>
          </cell>
          <cell r="T1437" t="b">
            <v>0</v>
          </cell>
          <cell r="U1437" t="b">
            <v>1</v>
          </cell>
          <cell r="V1437" t="b">
            <v>0</v>
          </cell>
          <cell r="W1437" t="str">
            <v>Accounting And Contracts</v>
          </cell>
          <cell r="X1437">
            <v>346252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 t="str">
            <v>20</v>
          </cell>
          <cell r="AH1437" t="str">
            <v>PR</v>
          </cell>
          <cell r="AI1437" t="str">
            <v>FullyF</v>
          </cell>
          <cell r="AJ1437" t="str">
            <v>FF</v>
          </cell>
        </row>
        <row r="1438">
          <cell r="A1438" t="str">
            <v>0037976</v>
          </cell>
          <cell r="B1438" t="str">
            <v>P98051503</v>
          </cell>
          <cell r="C1438" t="str">
            <v>98051503</v>
          </cell>
          <cell r="D1438" t="str">
            <v>HARKNESS DORM &amp; APT RENOVATION</v>
          </cell>
          <cell r="E1438">
            <v>35916</v>
          </cell>
          <cell r="G1438">
            <v>36891</v>
          </cell>
          <cell r="I1438">
            <v>37595</v>
          </cell>
          <cell r="J1438">
            <v>16850000</v>
          </cell>
          <cell r="K1438">
            <v>16342840.74</v>
          </cell>
          <cell r="L1438">
            <v>16462074.74</v>
          </cell>
          <cell r="M1438">
            <v>0</v>
          </cell>
          <cell r="N1438">
            <v>16342075</v>
          </cell>
          <cell r="O1438">
            <v>200506</v>
          </cell>
          <cell r="P1438">
            <v>16353108.74</v>
          </cell>
          <cell r="Q1438" t="str">
            <v>80</v>
          </cell>
          <cell r="R1438" t="str">
            <v>Medicine</v>
          </cell>
          <cell r="S1438" t="str">
            <v>MEDICAL CAMPUS</v>
          </cell>
          <cell r="T1438" t="b">
            <v>0</v>
          </cell>
          <cell r="U1438" t="b">
            <v>0</v>
          </cell>
          <cell r="V1438" t="b">
            <v>0</v>
          </cell>
          <cell r="W1438" t="str">
            <v>Asset Management</v>
          </cell>
          <cell r="X1438">
            <v>16462075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-108966</v>
          </cell>
          <cell r="AE1438">
            <v>0</v>
          </cell>
          <cell r="AF1438">
            <v>0</v>
          </cell>
          <cell r="AG1438" t="str">
            <v>10</v>
          </cell>
          <cell r="AH1438" t="str">
            <v>PR</v>
          </cell>
          <cell r="AI1438" t="str">
            <v>Const</v>
          </cell>
          <cell r="AJ1438" t="str">
            <v>I</v>
          </cell>
        </row>
        <row r="1439">
          <cell r="A1439" t="str">
            <v>0037977</v>
          </cell>
          <cell r="B1439" t="str">
            <v>C98060108</v>
          </cell>
          <cell r="C1439" t="str">
            <v>98060108</v>
          </cell>
          <cell r="D1439" t="str">
            <v>SML READING ROOM COMPUTER EQUIPMENT</v>
          </cell>
          <cell r="E1439">
            <v>35947</v>
          </cell>
          <cell r="G1439">
            <v>36525</v>
          </cell>
          <cell r="I1439">
            <v>38148</v>
          </cell>
          <cell r="J1439">
            <v>49510</v>
          </cell>
          <cell r="K1439">
            <v>49510</v>
          </cell>
          <cell r="L1439">
            <v>49510</v>
          </cell>
          <cell r="M1439">
            <v>49510</v>
          </cell>
          <cell r="N1439">
            <v>0</v>
          </cell>
          <cell r="O1439">
            <v>200506</v>
          </cell>
          <cell r="P1439">
            <v>49510</v>
          </cell>
          <cell r="Q1439" t="str">
            <v>06</v>
          </cell>
          <cell r="R1439" t="str">
            <v>Libraries</v>
          </cell>
          <cell r="T1439" t="b">
            <v>0</v>
          </cell>
          <cell r="U1439" t="b">
            <v>0</v>
          </cell>
          <cell r="V1439" t="b">
            <v>0</v>
          </cell>
          <cell r="W1439" t="str">
            <v>Finance-General Administration</v>
          </cell>
          <cell r="X1439">
            <v>0</v>
          </cell>
          <cell r="Y1439">
            <v>0</v>
          </cell>
          <cell r="Z1439">
            <v>49510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I1439" t="str">
            <v>Tomb</v>
          </cell>
          <cell r="AJ1439" t="str">
            <v>T</v>
          </cell>
        </row>
        <row r="1440">
          <cell r="A1440" t="str">
            <v>0037978</v>
          </cell>
          <cell r="B1440" t="str">
            <v>C98070103</v>
          </cell>
          <cell r="C1440" t="str">
            <v>98070103</v>
          </cell>
          <cell r="D1440" t="str">
            <v>PROJECT X EQUIPMENT FY99</v>
          </cell>
          <cell r="E1440">
            <v>35977</v>
          </cell>
          <cell r="G1440">
            <v>36341</v>
          </cell>
          <cell r="I1440">
            <v>37595</v>
          </cell>
          <cell r="J1440">
            <v>1363243</v>
          </cell>
          <cell r="K1440">
            <v>1363243</v>
          </cell>
          <cell r="L1440">
            <v>1363243</v>
          </cell>
          <cell r="M1440">
            <v>0</v>
          </cell>
          <cell r="N1440">
            <v>1363243</v>
          </cell>
          <cell r="O1440">
            <v>200506</v>
          </cell>
          <cell r="P1440">
            <v>1363243</v>
          </cell>
          <cell r="Q1440" t="str">
            <v>12</v>
          </cell>
          <cell r="R1440" t="str">
            <v>Administrative &amp; University-Wide</v>
          </cell>
          <cell r="S1440" t="str">
            <v>DO NOT USE COMPUTING  TELECOMMUNICATIONS EQUIPMENT</v>
          </cell>
          <cell r="T1440" t="b">
            <v>0</v>
          </cell>
          <cell r="U1440" t="b">
            <v>1</v>
          </cell>
          <cell r="V1440" t="b">
            <v>0</v>
          </cell>
          <cell r="W1440" t="str">
            <v>Finance-General Administration</v>
          </cell>
          <cell r="X1440">
            <v>1363243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I1440" t="str">
            <v>Tomb</v>
          </cell>
          <cell r="AJ1440" t="str">
            <v>T</v>
          </cell>
        </row>
        <row r="1441">
          <cell r="A1441" t="str">
            <v>0037979</v>
          </cell>
          <cell r="B1441" t="str">
            <v>F98070101</v>
          </cell>
          <cell r="C1441" t="str">
            <v>98070101</v>
          </cell>
          <cell r="D1441" t="str">
            <v>CRAF FY1999</v>
          </cell>
          <cell r="E1441">
            <v>35977</v>
          </cell>
          <cell r="G1441">
            <v>36525</v>
          </cell>
          <cell r="I1441">
            <v>38159</v>
          </cell>
          <cell r="J1441">
            <v>2201114</v>
          </cell>
          <cell r="K1441">
            <v>2201114.2200000002</v>
          </cell>
          <cell r="L1441">
            <v>2201114.2200000002</v>
          </cell>
          <cell r="M1441">
            <v>9492</v>
          </cell>
          <cell r="N1441">
            <v>2191622</v>
          </cell>
          <cell r="O1441">
            <v>200506</v>
          </cell>
          <cell r="P1441">
            <v>2201114.2200000002</v>
          </cell>
          <cell r="Q1441" t="str">
            <v>61</v>
          </cell>
          <cell r="R1441" t="str">
            <v>Admin&amp;Other Other</v>
          </cell>
          <cell r="S1441" t="str">
            <v>OTHER FACILITIES</v>
          </cell>
          <cell r="T1441" t="b">
            <v>0</v>
          </cell>
          <cell r="U1441" t="b">
            <v>1</v>
          </cell>
          <cell r="V1441" t="b">
            <v>0</v>
          </cell>
          <cell r="W1441" t="str">
            <v>Accounting And Contracts</v>
          </cell>
          <cell r="X1441">
            <v>2191622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 t="str">
            <v>30</v>
          </cell>
          <cell r="AH1441" t="str">
            <v>CM</v>
          </cell>
          <cell r="AI1441" t="str">
            <v>FullyF</v>
          </cell>
          <cell r="AJ1441" t="str">
            <v>FF</v>
          </cell>
        </row>
        <row r="1442">
          <cell r="A1442" t="str">
            <v>0037980</v>
          </cell>
          <cell r="B1442" t="str">
            <v>C98070104</v>
          </cell>
          <cell r="C1442" t="str">
            <v>98070104</v>
          </cell>
          <cell r="D1442" t="str">
            <v>UCRAF FY1999</v>
          </cell>
          <cell r="E1442">
            <v>35977</v>
          </cell>
          <cell r="G1442">
            <v>36525</v>
          </cell>
          <cell r="I1442">
            <v>38159</v>
          </cell>
          <cell r="J1442">
            <v>209620</v>
          </cell>
          <cell r="K1442">
            <v>209620.5</v>
          </cell>
          <cell r="L1442">
            <v>209620.5</v>
          </cell>
          <cell r="M1442">
            <v>0</v>
          </cell>
          <cell r="N1442">
            <v>209620</v>
          </cell>
          <cell r="O1442">
            <v>200506</v>
          </cell>
          <cell r="P1442">
            <v>209620.5</v>
          </cell>
          <cell r="Q1442" t="str">
            <v>65</v>
          </cell>
          <cell r="R1442" t="str">
            <v>Admin&amp;Other Utilities Central</v>
          </cell>
          <cell r="S1442" t="str">
            <v>POWER PLANTS AND UTILITY DISTRIBUTION SYSTEMS</v>
          </cell>
          <cell r="T1442" t="b">
            <v>0</v>
          </cell>
          <cell r="U1442" t="b">
            <v>1</v>
          </cell>
          <cell r="V1442" t="b">
            <v>0</v>
          </cell>
          <cell r="W1442" t="str">
            <v>Finance-General Administration</v>
          </cell>
          <cell r="X1442">
            <v>209620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 t="str">
            <v>40</v>
          </cell>
          <cell r="AH1442" t="str">
            <v>UT</v>
          </cell>
          <cell r="AI1442" t="str">
            <v>FullyF</v>
          </cell>
          <cell r="AJ1442" t="str">
            <v>FF</v>
          </cell>
        </row>
        <row r="1443">
          <cell r="A1443" t="str">
            <v>0037981</v>
          </cell>
          <cell r="B1443" t="str">
            <v>C98070105</v>
          </cell>
          <cell r="C1443" t="str">
            <v>98070105</v>
          </cell>
          <cell r="D1443" t="str">
            <v>YAD PC ORTHOPAEDICS #717</v>
          </cell>
          <cell r="E1443">
            <v>35977</v>
          </cell>
          <cell r="F1443">
            <v>36129</v>
          </cell>
          <cell r="G1443">
            <v>36039</v>
          </cell>
          <cell r="I1443">
            <v>36103</v>
          </cell>
          <cell r="J1443">
            <v>2523</v>
          </cell>
          <cell r="K1443">
            <v>2523</v>
          </cell>
          <cell r="L1443">
            <v>2523</v>
          </cell>
          <cell r="M1443">
            <v>0</v>
          </cell>
          <cell r="N1443">
            <v>2523</v>
          </cell>
          <cell r="O1443">
            <v>200506</v>
          </cell>
          <cell r="P1443">
            <v>2523</v>
          </cell>
          <cell r="Q1443" t="str">
            <v>08</v>
          </cell>
          <cell r="R1443" t="str">
            <v>Medicine</v>
          </cell>
          <cell r="T1443" t="b">
            <v>0</v>
          </cell>
          <cell r="U1443" t="b">
            <v>1</v>
          </cell>
          <cell r="V1443" t="b">
            <v>0</v>
          </cell>
          <cell r="W1443" t="str">
            <v>Finance-General Administration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I1443" t="str">
            <v>Tomb</v>
          </cell>
          <cell r="AJ1443" t="str">
            <v>T</v>
          </cell>
        </row>
        <row r="1444">
          <cell r="A1444" t="str">
            <v>0037982</v>
          </cell>
          <cell r="B1444" t="str">
            <v>P98061902</v>
          </cell>
          <cell r="C1444" t="str">
            <v>98061902</v>
          </cell>
          <cell r="D1444" t="str">
            <v>MASON LAB ROOM 313A OFFICE RENOVATION</v>
          </cell>
          <cell r="E1444">
            <v>35947</v>
          </cell>
          <cell r="G1444">
            <v>36311</v>
          </cell>
          <cell r="I1444">
            <v>37025</v>
          </cell>
          <cell r="J1444">
            <v>13633</v>
          </cell>
          <cell r="K1444">
            <v>13632.46</v>
          </cell>
          <cell r="L1444">
            <v>13632.46</v>
          </cell>
          <cell r="M1444">
            <v>13632.48</v>
          </cell>
          <cell r="N1444">
            <v>0</v>
          </cell>
          <cell r="O1444">
            <v>200506</v>
          </cell>
          <cell r="P1444">
            <v>13632.46</v>
          </cell>
          <cell r="Q1444" t="str">
            <v>24</v>
          </cell>
          <cell r="R1444" t="str">
            <v>Eng&amp;ApplSci</v>
          </cell>
          <cell r="S1444" t="str">
            <v>SCIENCE HILL</v>
          </cell>
          <cell r="T1444" t="b">
            <v>1</v>
          </cell>
          <cell r="U1444" t="b">
            <v>1</v>
          </cell>
          <cell r="V1444" t="b">
            <v>0</v>
          </cell>
          <cell r="W1444" t="str">
            <v>Accounting And Contracts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I1444" t="str">
            <v>Tomb</v>
          </cell>
          <cell r="AJ1444" t="str">
            <v>T</v>
          </cell>
        </row>
        <row r="1445">
          <cell r="A1445" t="str">
            <v>0037983</v>
          </cell>
          <cell r="B1445" t="str">
            <v>C98070106</v>
          </cell>
          <cell r="C1445" t="str">
            <v>98070106</v>
          </cell>
          <cell r="D1445" t="str">
            <v>YAD PC DRAMA SCHOOL ORDER #755</v>
          </cell>
          <cell r="E1445">
            <v>35977</v>
          </cell>
          <cell r="F1445">
            <v>36099</v>
          </cell>
          <cell r="G1445">
            <v>36039</v>
          </cell>
          <cell r="I1445">
            <v>36003</v>
          </cell>
          <cell r="J1445">
            <v>2824</v>
          </cell>
          <cell r="K1445">
            <v>2823</v>
          </cell>
          <cell r="L1445">
            <v>2823</v>
          </cell>
          <cell r="M1445">
            <v>0</v>
          </cell>
          <cell r="N1445">
            <v>2824</v>
          </cell>
          <cell r="O1445">
            <v>200506</v>
          </cell>
          <cell r="P1445">
            <v>2823</v>
          </cell>
          <cell r="Q1445" t="str">
            <v>05</v>
          </cell>
          <cell r="R1445" t="str">
            <v>Academic Space: Non-Science</v>
          </cell>
          <cell r="T1445" t="b">
            <v>0</v>
          </cell>
          <cell r="U1445" t="b">
            <v>1</v>
          </cell>
          <cell r="V1445" t="b">
            <v>0</v>
          </cell>
          <cell r="W1445" t="str">
            <v>Finance-General Administration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I1445" t="str">
            <v>Tomb</v>
          </cell>
          <cell r="AJ1445" t="str">
            <v>T</v>
          </cell>
        </row>
        <row r="1446">
          <cell r="A1446" t="str">
            <v>0037984</v>
          </cell>
          <cell r="B1446" t="str">
            <v>F98070102</v>
          </cell>
          <cell r="C1446" t="str">
            <v>98070102</v>
          </cell>
          <cell r="D1446" t="str">
            <v>ESPLANADE BUILDING C HANDICAPPED APT</v>
          </cell>
          <cell r="E1446">
            <v>35977</v>
          </cell>
          <cell r="F1446">
            <v>36433</v>
          </cell>
          <cell r="G1446">
            <v>36039</v>
          </cell>
          <cell r="I1446">
            <v>37278</v>
          </cell>
          <cell r="J1446">
            <v>53637</v>
          </cell>
          <cell r="K1446">
            <v>53637</v>
          </cell>
          <cell r="L1446">
            <v>53637</v>
          </cell>
          <cell r="M1446">
            <v>53637.3</v>
          </cell>
          <cell r="N1446">
            <v>0</v>
          </cell>
          <cell r="O1446">
            <v>200506</v>
          </cell>
          <cell r="P1446">
            <v>53637</v>
          </cell>
          <cell r="Q1446" t="str">
            <v>70</v>
          </cell>
          <cell r="R1446" t="str">
            <v>Residential - Graduate</v>
          </cell>
          <cell r="T1446" t="b">
            <v>1</v>
          </cell>
          <cell r="U1446" t="b">
            <v>1</v>
          </cell>
          <cell r="V1446" t="b">
            <v>0</v>
          </cell>
          <cell r="W1446" t="str">
            <v>Accounting And Contracts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I1446" t="str">
            <v>Tomb</v>
          </cell>
          <cell r="AJ1446" t="str">
            <v>T</v>
          </cell>
        </row>
        <row r="1447">
          <cell r="A1447" t="str">
            <v>0037985</v>
          </cell>
          <cell r="B1447" t="str">
            <v>P98081202</v>
          </cell>
          <cell r="C1447" t="str">
            <v>98081202</v>
          </cell>
          <cell r="D1447" t="str">
            <v>YSM BAS HARDWARE &amp; SOFTWARE UPGRADES</v>
          </cell>
          <cell r="E1447">
            <v>36008</v>
          </cell>
          <cell r="G1447">
            <v>36585</v>
          </cell>
          <cell r="I1447">
            <v>37593</v>
          </cell>
          <cell r="J1447">
            <v>76280</v>
          </cell>
          <cell r="K1447">
            <v>76280</v>
          </cell>
          <cell r="L1447">
            <v>76280</v>
          </cell>
          <cell r="M1447">
            <v>0</v>
          </cell>
          <cell r="N1447">
            <v>76280</v>
          </cell>
          <cell r="O1447">
            <v>200506</v>
          </cell>
          <cell r="P1447">
            <v>76280</v>
          </cell>
          <cell r="Q1447" t="str">
            <v>80</v>
          </cell>
          <cell r="R1447" t="str">
            <v>Medicine</v>
          </cell>
          <cell r="S1447" t="str">
            <v>MEDICAL CAMPUS</v>
          </cell>
          <cell r="T1447" t="b">
            <v>0</v>
          </cell>
          <cell r="U1447" t="b">
            <v>1</v>
          </cell>
          <cell r="V1447" t="b">
            <v>0</v>
          </cell>
          <cell r="W1447" t="str">
            <v>Asset Management</v>
          </cell>
          <cell r="X1447">
            <v>76280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 t="str">
            <v>30</v>
          </cell>
          <cell r="AH1447" t="str">
            <v>CM</v>
          </cell>
          <cell r="AI1447" t="str">
            <v>FullyF</v>
          </cell>
          <cell r="AJ1447" t="str">
            <v>FF</v>
          </cell>
        </row>
        <row r="1448">
          <cell r="A1448" t="str">
            <v>0037986</v>
          </cell>
          <cell r="B1448" t="str">
            <v>F98080101</v>
          </cell>
          <cell r="C1448" t="str">
            <v>98080101</v>
          </cell>
          <cell r="D1448" t="str">
            <v>PROSPECT 202 ACQUISITION</v>
          </cell>
          <cell r="E1448">
            <v>36008</v>
          </cell>
          <cell r="F1448">
            <v>36219</v>
          </cell>
          <cell r="G1448">
            <v>36039</v>
          </cell>
          <cell r="I1448">
            <v>36103</v>
          </cell>
          <cell r="J1448">
            <v>435639</v>
          </cell>
          <cell r="K1448">
            <v>435639</v>
          </cell>
          <cell r="L1448">
            <v>435639</v>
          </cell>
          <cell r="M1448">
            <v>435638.82</v>
          </cell>
          <cell r="N1448">
            <v>0</v>
          </cell>
          <cell r="O1448">
            <v>200506</v>
          </cell>
          <cell r="P1448">
            <v>435639</v>
          </cell>
          <cell r="Q1448" t="str">
            <v>63</v>
          </cell>
          <cell r="R1448" t="str">
            <v>Admin&amp;Other Acquisitions</v>
          </cell>
          <cell r="T1448" t="b">
            <v>1</v>
          </cell>
          <cell r="U1448" t="b">
            <v>1</v>
          </cell>
          <cell r="V1448" t="b">
            <v>0</v>
          </cell>
          <cell r="W1448" t="str">
            <v>Accounting And Contracts</v>
          </cell>
          <cell r="X1448">
            <v>0</v>
          </cell>
          <cell r="Y1448">
            <v>0</v>
          </cell>
          <cell r="Z1448">
            <v>435639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I1448" t="str">
            <v>Tomb</v>
          </cell>
          <cell r="AJ1448" t="str">
            <v>T</v>
          </cell>
        </row>
        <row r="1449">
          <cell r="A1449" t="str">
            <v>0038042</v>
          </cell>
          <cell r="B1449" t="str">
            <v>P97110701</v>
          </cell>
          <cell r="C1449" t="str">
            <v>97110701</v>
          </cell>
          <cell r="D1449" t="str">
            <v>SHM I-WING, LEPH, HOPE YPB, YSM LIGHT UPGRADE</v>
          </cell>
          <cell r="E1449">
            <v>35735</v>
          </cell>
          <cell r="G1449">
            <v>36799</v>
          </cell>
          <cell r="I1449">
            <v>37935</v>
          </cell>
          <cell r="J1449">
            <v>140126</v>
          </cell>
          <cell r="K1449">
            <v>140126.16</v>
          </cell>
          <cell r="L1449">
            <v>140126.16</v>
          </cell>
          <cell r="M1449">
            <v>0</v>
          </cell>
          <cell r="N1449">
            <v>140126</v>
          </cell>
          <cell r="O1449">
            <v>200506</v>
          </cell>
          <cell r="P1449">
            <v>140126.16</v>
          </cell>
          <cell r="Q1449" t="str">
            <v>80</v>
          </cell>
          <cell r="R1449" t="str">
            <v>Medicine</v>
          </cell>
          <cell r="S1449" t="str">
            <v>MEDICAL CAMPUS</v>
          </cell>
          <cell r="T1449" t="b">
            <v>0</v>
          </cell>
          <cell r="U1449" t="b">
            <v>1</v>
          </cell>
          <cell r="V1449" t="b">
            <v>0</v>
          </cell>
          <cell r="W1449" t="str">
            <v>Asset Management</v>
          </cell>
          <cell r="X1449">
            <v>140126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 t="str">
            <v>30</v>
          </cell>
          <cell r="AH1449" t="str">
            <v>CR</v>
          </cell>
          <cell r="AI1449" t="str">
            <v>FullyF</v>
          </cell>
          <cell r="AJ1449" t="str">
            <v>FF</v>
          </cell>
        </row>
        <row r="1450">
          <cell r="A1450" t="str">
            <v>0038043</v>
          </cell>
          <cell r="B1450" t="str">
            <v>P98051802</v>
          </cell>
          <cell r="C1450" t="str">
            <v>98051802</v>
          </cell>
          <cell r="D1450" t="str">
            <v>LMP 1ST FL LAB &amp; OFC RENO INTERNAL MEDICINE</v>
          </cell>
          <cell r="E1450">
            <v>35916</v>
          </cell>
          <cell r="F1450">
            <v>36646</v>
          </cell>
          <cell r="G1450">
            <v>36280</v>
          </cell>
          <cell r="I1450">
            <v>37595</v>
          </cell>
          <cell r="J1450">
            <v>49467</v>
          </cell>
          <cell r="K1450">
            <v>49467.08</v>
          </cell>
          <cell r="L1450">
            <v>49467.08</v>
          </cell>
          <cell r="M1450">
            <v>0</v>
          </cell>
          <cell r="N1450">
            <v>49467</v>
          </cell>
          <cell r="O1450">
            <v>200506</v>
          </cell>
          <cell r="P1450">
            <v>49467.08</v>
          </cell>
          <cell r="Q1450" t="str">
            <v>80</v>
          </cell>
          <cell r="R1450" t="str">
            <v>Medicine</v>
          </cell>
          <cell r="S1450" t="str">
            <v>MEDICAL CAMPUS</v>
          </cell>
          <cell r="T1450" t="b">
            <v>0</v>
          </cell>
          <cell r="U1450" t="b">
            <v>1</v>
          </cell>
          <cell r="V1450" t="b">
            <v>0</v>
          </cell>
          <cell r="W1450" t="str">
            <v>Asset Management</v>
          </cell>
          <cell r="X1450">
            <v>49467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 t="str">
            <v>20</v>
          </cell>
          <cell r="AH1450" t="str">
            <v>PR</v>
          </cell>
          <cell r="AI1450" t="str">
            <v>FullyF</v>
          </cell>
          <cell r="AJ1450" t="str">
            <v>FF</v>
          </cell>
        </row>
        <row r="1451">
          <cell r="A1451" t="str">
            <v>0038044</v>
          </cell>
          <cell r="B1451" t="str">
            <v>P98040801</v>
          </cell>
          <cell r="C1451" t="str">
            <v>98040801</v>
          </cell>
          <cell r="D1451" t="str">
            <v>KGL GEOCHEMISTRY  LAB 219</v>
          </cell>
          <cell r="E1451">
            <v>35916</v>
          </cell>
          <cell r="G1451">
            <v>36372</v>
          </cell>
          <cell r="I1451">
            <v>37595</v>
          </cell>
          <cell r="J1451">
            <v>476016</v>
          </cell>
          <cell r="K1451">
            <v>476016.11</v>
          </cell>
          <cell r="L1451">
            <v>476016.11</v>
          </cell>
          <cell r="M1451">
            <v>264033</v>
          </cell>
          <cell r="N1451">
            <v>211983</v>
          </cell>
          <cell r="O1451">
            <v>200506</v>
          </cell>
          <cell r="P1451">
            <v>476016.11</v>
          </cell>
          <cell r="Q1451" t="str">
            <v>25</v>
          </cell>
          <cell r="R1451" t="str">
            <v>Biological and Physical Sciences</v>
          </cell>
          <cell r="S1451" t="str">
            <v>SCIENCE HILL</v>
          </cell>
          <cell r="T1451" t="b">
            <v>0</v>
          </cell>
          <cell r="U1451" t="b">
            <v>1</v>
          </cell>
          <cell r="V1451" t="b">
            <v>0</v>
          </cell>
          <cell r="W1451" t="str">
            <v>Accounting And Contracts</v>
          </cell>
          <cell r="X1451">
            <v>211983</v>
          </cell>
          <cell r="Y1451">
            <v>0</v>
          </cell>
          <cell r="Z1451">
            <v>264033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 t="str">
            <v>20</v>
          </cell>
          <cell r="AH1451" t="str">
            <v>PR</v>
          </cell>
          <cell r="AI1451" t="str">
            <v>FullyF</v>
          </cell>
          <cell r="AJ1451" t="str">
            <v>FF</v>
          </cell>
        </row>
        <row r="1452">
          <cell r="A1452" t="str">
            <v>0038045</v>
          </cell>
          <cell r="B1452" t="str">
            <v>P98061201</v>
          </cell>
          <cell r="C1452" t="str">
            <v>98061201</v>
          </cell>
          <cell r="D1452" t="str">
            <v>SHM C219-229-241-248 OFFICE RENOVATIONS</v>
          </cell>
          <cell r="E1452">
            <v>35947</v>
          </cell>
          <cell r="G1452">
            <v>36250</v>
          </cell>
          <cell r="I1452">
            <v>37595</v>
          </cell>
          <cell r="J1452">
            <v>138516</v>
          </cell>
          <cell r="K1452">
            <v>138516.63</v>
          </cell>
          <cell r="L1452">
            <v>138516.63</v>
          </cell>
          <cell r="M1452">
            <v>0</v>
          </cell>
          <cell r="N1452">
            <v>138516</v>
          </cell>
          <cell r="O1452">
            <v>200506</v>
          </cell>
          <cell r="P1452">
            <v>138516.63</v>
          </cell>
          <cell r="Q1452" t="str">
            <v>80</v>
          </cell>
          <cell r="R1452" t="str">
            <v>Medicine</v>
          </cell>
          <cell r="S1452" t="str">
            <v>MEDICAL CAMPUS</v>
          </cell>
          <cell r="T1452" t="b">
            <v>0</v>
          </cell>
          <cell r="U1452" t="b">
            <v>1</v>
          </cell>
          <cell r="V1452" t="b">
            <v>0</v>
          </cell>
          <cell r="W1452" t="str">
            <v>Asset Management</v>
          </cell>
          <cell r="X1452">
            <v>138516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 t="str">
            <v>20</v>
          </cell>
          <cell r="AH1452" t="str">
            <v>PR</v>
          </cell>
          <cell r="AI1452" t="str">
            <v>FullyF</v>
          </cell>
          <cell r="AJ1452" t="str">
            <v>FF</v>
          </cell>
        </row>
        <row r="1453">
          <cell r="A1453" t="str">
            <v>0038046</v>
          </cell>
          <cell r="B1453" t="str">
            <v>P98061202</v>
          </cell>
          <cell r="C1453" t="str">
            <v>98061202</v>
          </cell>
          <cell r="D1453" t="str">
            <v>SHM I-WING HOT WATER PIPING REPLACEMENT</v>
          </cell>
          <cell r="E1453">
            <v>35947</v>
          </cell>
          <cell r="F1453">
            <v>36433</v>
          </cell>
          <cell r="G1453">
            <v>36068</v>
          </cell>
          <cell r="I1453">
            <v>36969</v>
          </cell>
          <cell r="J1453">
            <v>225695</v>
          </cell>
          <cell r="K1453">
            <v>225695.2</v>
          </cell>
          <cell r="L1453">
            <v>225695.2</v>
          </cell>
          <cell r="M1453">
            <v>0</v>
          </cell>
          <cell r="N1453">
            <v>225695</v>
          </cell>
          <cell r="O1453">
            <v>200506</v>
          </cell>
          <cell r="P1453">
            <v>225695.2</v>
          </cell>
          <cell r="Q1453" t="str">
            <v>80</v>
          </cell>
          <cell r="R1453" t="str">
            <v>Medicine</v>
          </cell>
          <cell r="S1453" t="str">
            <v>MEDICAL CAMPUS</v>
          </cell>
          <cell r="T1453" t="b">
            <v>0</v>
          </cell>
          <cell r="U1453" t="b">
            <v>1</v>
          </cell>
          <cell r="V1453" t="b">
            <v>0</v>
          </cell>
          <cell r="W1453" t="str">
            <v>Asset Management</v>
          </cell>
          <cell r="X1453">
            <v>225695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 t="str">
            <v>30</v>
          </cell>
          <cell r="AH1453" t="str">
            <v>CM</v>
          </cell>
          <cell r="AI1453" t="str">
            <v>FullyF</v>
          </cell>
          <cell r="AJ1453" t="str">
            <v>FF</v>
          </cell>
        </row>
        <row r="1454">
          <cell r="A1454" t="str">
            <v>0038047</v>
          </cell>
          <cell r="B1454" t="str">
            <v>P98062401</v>
          </cell>
          <cell r="C1454" t="str">
            <v>98062401</v>
          </cell>
          <cell r="D1454" t="str">
            <v>HGS EMERGENCY STEAM HEATING REPAIRS</v>
          </cell>
          <cell r="E1454">
            <v>35947</v>
          </cell>
          <cell r="G1454">
            <v>36341</v>
          </cell>
          <cell r="I1454">
            <v>37571</v>
          </cell>
          <cell r="J1454">
            <v>269499</v>
          </cell>
          <cell r="K1454">
            <v>269499</v>
          </cell>
          <cell r="L1454">
            <v>269499</v>
          </cell>
          <cell r="M1454">
            <v>20000</v>
          </cell>
          <cell r="N1454">
            <v>249499</v>
          </cell>
          <cell r="O1454">
            <v>200506</v>
          </cell>
          <cell r="P1454">
            <v>269499</v>
          </cell>
          <cell r="Q1454" t="str">
            <v>70</v>
          </cell>
          <cell r="R1454" t="str">
            <v>Residential - Graduate</v>
          </cell>
          <cell r="S1454" t="str">
            <v>RESIDENTIAL FACILITIES</v>
          </cell>
          <cell r="T1454" t="b">
            <v>0</v>
          </cell>
          <cell r="U1454" t="b">
            <v>1</v>
          </cell>
          <cell r="V1454" t="b">
            <v>0</v>
          </cell>
          <cell r="W1454" t="str">
            <v>Accounting And Contracts</v>
          </cell>
          <cell r="X1454">
            <v>249499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 t="str">
            <v>30</v>
          </cell>
          <cell r="AH1454" t="str">
            <v>CM</v>
          </cell>
          <cell r="AI1454" t="str">
            <v>FullyF</v>
          </cell>
          <cell r="AJ1454" t="str">
            <v>FF</v>
          </cell>
        </row>
        <row r="1455">
          <cell r="A1455" t="str">
            <v>0038048</v>
          </cell>
          <cell r="B1455" t="str">
            <v>P98062201</v>
          </cell>
          <cell r="C1455" t="str">
            <v>98062201</v>
          </cell>
          <cell r="D1455" t="str">
            <v>POLICE STATION</v>
          </cell>
          <cell r="E1455">
            <v>35947</v>
          </cell>
          <cell r="H1455">
            <v>36341</v>
          </cell>
          <cell r="I1455">
            <v>37694</v>
          </cell>
          <cell r="J1455">
            <v>0</v>
          </cell>
          <cell r="K1455">
            <v>-0.37000000000080002</v>
          </cell>
          <cell r="L1455">
            <v>-0.37000000000080002</v>
          </cell>
          <cell r="M1455">
            <v>0</v>
          </cell>
          <cell r="N1455">
            <v>0</v>
          </cell>
          <cell r="O1455">
            <v>200506</v>
          </cell>
          <cell r="P1455">
            <v>-0.37000000000080002</v>
          </cell>
          <cell r="Q1455" t="str">
            <v>60</v>
          </cell>
          <cell r="R1455" t="str">
            <v>Admin&amp;Other Administration</v>
          </cell>
          <cell r="S1455" t="str">
            <v>OTHER PROJECTS</v>
          </cell>
          <cell r="T1455" t="b">
            <v>1</v>
          </cell>
          <cell r="U1455" t="b">
            <v>1</v>
          </cell>
          <cell r="V1455" t="b">
            <v>0</v>
          </cell>
          <cell r="W1455" t="str">
            <v>Accounting And Contracts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I1455" t="str">
            <v>Tomb</v>
          </cell>
          <cell r="AJ1455" t="str">
            <v>T</v>
          </cell>
        </row>
        <row r="1456">
          <cell r="A1456" t="str">
            <v>0038049</v>
          </cell>
          <cell r="B1456" t="str">
            <v>P98061901</v>
          </cell>
          <cell r="C1456" t="str">
            <v>98061901</v>
          </cell>
          <cell r="D1456" t="str">
            <v>MASON LAB ROOMS 320/324/321A RENOVATIONS</v>
          </cell>
          <cell r="E1456">
            <v>35977</v>
          </cell>
          <cell r="G1456">
            <v>36250</v>
          </cell>
          <cell r="I1456">
            <v>36997</v>
          </cell>
          <cell r="J1456">
            <v>163848</v>
          </cell>
          <cell r="K1456">
            <v>163848</v>
          </cell>
          <cell r="L1456">
            <v>163848</v>
          </cell>
          <cell r="M1456">
            <v>163847.9</v>
          </cell>
          <cell r="N1456">
            <v>0</v>
          </cell>
          <cell r="O1456">
            <v>200506</v>
          </cell>
          <cell r="P1456">
            <v>163848</v>
          </cell>
          <cell r="Q1456" t="str">
            <v>24</v>
          </cell>
          <cell r="R1456" t="str">
            <v>Eng&amp;ApplSci</v>
          </cell>
          <cell r="T1456" t="b">
            <v>1</v>
          </cell>
          <cell r="U1456" t="b">
            <v>1</v>
          </cell>
          <cell r="V1456" t="b">
            <v>0</v>
          </cell>
          <cell r="W1456" t="str">
            <v>Accounting And Contracts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I1456" t="str">
            <v>Tomb</v>
          </cell>
          <cell r="AJ1456" t="str">
            <v>T</v>
          </cell>
        </row>
        <row r="1457">
          <cell r="A1457" t="str">
            <v>0038050</v>
          </cell>
          <cell r="B1457" t="str">
            <v>P98071001</v>
          </cell>
          <cell r="C1457" t="str">
            <v>98071001</v>
          </cell>
          <cell r="D1457" t="str">
            <v>COLLEGE 451 COMPREHENSIVE RENOVATION</v>
          </cell>
          <cell r="E1457">
            <v>35977</v>
          </cell>
          <cell r="G1457">
            <v>37194</v>
          </cell>
          <cell r="H1457">
            <v>37134</v>
          </cell>
          <cell r="I1457">
            <v>37935</v>
          </cell>
          <cell r="J1457">
            <v>3843119</v>
          </cell>
          <cell r="K1457">
            <v>3843118.66</v>
          </cell>
          <cell r="L1457">
            <v>3843118.66</v>
          </cell>
          <cell r="M1457">
            <v>279524</v>
          </cell>
          <cell r="N1457">
            <v>3563595</v>
          </cell>
          <cell r="O1457">
            <v>200506</v>
          </cell>
          <cell r="P1457">
            <v>3843118.66</v>
          </cell>
          <cell r="Q1457" t="str">
            <v>60</v>
          </cell>
          <cell r="R1457" t="str">
            <v>Admin&amp;Other Administration</v>
          </cell>
          <cell r="S1457" t="str">
            <v>OTHER FACILITIES</v>
          </cell>
          <cell r="T1457" t="b">
            <v>0</v>
          </cell>
          <cell r="U1457" t="b">
            <v>1</v>
          </cell>
          <cell r="V1457" t="b">
            <v>0</v>
          </cell>
          <cell r="W1457" t="str">
            <v>Accounting And Contracts</v>
          </cell>
          <cell r="X1457">
            <v>3563595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 t="str">
            <v>20</v>
          </cell>
          <cell r="AH1457" t="str">
            <v>PR</v>
          </cell>
          <cell r="AI1457" t="str">
            <v>FullyF</v>
          </cell>
          <cell r="AJ1457" t="str">
            <v>FF</v>
          </cell>
        </row>
        <row r="1458">
          <cell r="A1458" t="str">
            <v>0038051</v>
          </cell>
          <cell r="B1458" t="str">
            <v>F98060101</v>
          </cell>
          <cell r="C1458" t="str">
            <v>98060101</v>
          </cell>
          <cell r="D1458" t="str">
            <v>PROSPECT 301 FORESTRY RENOVATION</v>
          </cell>
          <cell r="E1458">
            <v>35947</v>
          </cell>
          <cell r="G1458">
            <v>36433</v>
          </cell>
          <cell r="I1458">
            <v>37595</v>
          </cell>
          <cell r="J1458">
            <v>167604</v>
          </cell>
          <cell r="K1458">
            <v>167603.68</v>
          </cell>
          <cell r="L1458">
            <v>167603.68</v>
          </cell>
          <cell r="M1458">
            <v>0</v>
          </cell>
          <cell r="N1458">
            <v>167604</v>
          </cell>
          <cell r="O1458">
            <v>200506</v>
          </cell>
          <cell r="P1458">
            <v>167603.68</v>
          </cell>
          <cell r="Q1458" t="str">
            <v>31</v>
          </cell>
          <cell r="R1458" t="str">
            <v>Self-sup Forestry</v>
          </cell>
          <cell r="S1458" t="str">
            <v>SCHOOL OF FORESTRY</v>
          </cell>
          <cell r="T1458" t="b">
            <v>0</v>
          </cell>
          <cell r="U1458" t="b">
            <v>1</v>
          </cell>
          <cell r="V1458" t="b">
            <v>0</v>
          </cell>
          <cell r="W1458" t="str">
            <v>Accounting And Contracts</v>
          </cell>
          <cell r="X1458">
            <v>154398</v>
          </cell>
          <cell r="Y1458">
            <v>13206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 t="str">
            <v>20</v>
          </cell>
          <cell r="AH1458" t="str">
            <v>PR</v>
          </cell>
          <cell r="AI1458" t="str">
            <v>FullyF</v>
          </cell>
          <cell r="AJ1458" t="str">
            <v>FF</v>
          </cell>
        </row>
        <row r="1459">
          <cell r="A1459" t="str">
            <v>0038052</v>
          </cell>
          <cell r="B1459" t="str">
            <v>P98080301</v>
          </cell>
          <cell r="C1459" t="str">
            <v>98080301</v>
          </cell>
          <cell r="D1459" t="str">
            <v>YUAG PROGRAMMING STUDY</v>
          </cell>
          <cell r="E1459">
            <v>36008</v>
          </cell>
          <cell r="H1459">
            <v>41547</v>
          </cell>
          <cell r="I1459">
            <v>36416</v>
          </cell>
          <cell r="J1459">
            <v>285000</v>
          </cell>
          <cell r="K1459">
            <v>205910.07</v>
          </cell>
          <cell r="L1459">
            <v>205910.07</v>
          </cell>
          <cell r="M1459">
            <v>205910.26</v>
          </cell>
          <cell r="N1459">
            <v>0</v>
          </cell>
          <cell r="O1459">
            <v>200506</v>
          </cell>
          <cell r="P1459">
            <v>205910.07</v>
          </cell>
          <cell r="Q1459" t="str">
            <v>43</v>
          </cell>
          <cell r="R1459" t="str">
            <v>Mus&amp;Gall Yale Art Gallery</v>
          </cell>
          <cell r="T1459" t="b">
            <v>0</v>
          </cell>
          <cell r="U1459" t="b">
            <v>0</v>
          </cell>
          <cell r="V1459" t="b">
            <v>0</v>
          </cell>
          <cell r="W1459" t="str">
            <v>Accounting And Contracts</v>
          </cell>
          <cell r="X1459">
            <v>0</v>
          </cell>
          <cell r="Y1459">
            <v>0</v>
          </cell>
          <cell r="Z1459">
            <v>285000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 t="str">
            <v>20</v>
          </cell>
          <cell r="AH1459" t="str">
            <v>OS</v>
          </cell>
          <cell r="AI1459" t="str">
            <v>Study</v>
          </cell>
          <cell r="AJ1459" t="str">
            <v>I</v>
          </cell>
        </row>
        <row r="1460">
          <cell r="A1460" t="str">
            <v>0038053</v>
          </cell>
          <cell r="B1460" t="str">
            <v>P98081203</v>
          </cell>
          <cell r="C1460" t="str">
            <v>98081203</v>
          </cell>
          <cell r="D1460" t="str">
            <v>FMB 301/302 LAB RENO ANESTHESIOLOGY</v>
          </cell>
          <cell r="E1460">
            <v>36008</v>
          </cell>
          <cell r="F1460">
            <v>36494</v>
          </cell>
          <cell r="G1460">
            <v>36129</v>
          </cell>
          <cell r="I1460">
            <v>37595</v>
          </cell>
          <cell r="J1460">
            <v>151182</v>
          </cell>
          <cell r="K1460">
            <v>151181.03</v>
          </cell>
          <cell r="L1460">
            <v>151181.03</v>
          </cell>
          <cell r="M1460">
            <v>0</v>
          </cell>
          <cell r="N1460">
            <v>151182</v>
          </cell>
          <cell r="O1460">
            <v>200506</v>
          </cell>
          <cell r="P1460">
            <v>151181.03</v>
          </cell>
          <cell r="Q1460" t="str">
            <v>80</v>
          </cell>
          <cell r="R1460" t="str">
            <v>Medicine</v>
          </cell>
          <cell r="S1460" t="str">
            <v>MEDICAL CAMPUS</v>
          </cell>
          <cell r="T1460" t="b">
            <v>0</v>
          </cell>
          <cell r="U1460" t="b">
            <v>1</v>
          </cell>
          <cell r="V1460" t="b">
            <v>0</v>
          </cell>
          <cell r="W1460" t="str">
            <v>Asset Management</v>
          </cell>
          <cell r="X1460">
            <v>151182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 t="str">
            <v>20</v>
          </cell>
          <cell r="AH1460" t="str">
            <v>PR</v>
          </cell>
          <cell r="AI1460" t="str">
            <v>FullyF</v>
          </cell>
          <cell r="AJ1460" t="str">
            <v>FF</v>
          </cell>
        </row>
        <row r="1461">
          <cell r="A1461" t="str">
            <v>0038054</v>
          </cell>
          <cell r="B1461" t="str">
            <v>C98080101</v>
          </cell>
          <cell r="C1461" t="str">
            <v>98080101</v>
          </cell>
          <cell r="D1461" t="str">
            <v>YAD PC HUMAN RESOURCES 155 WHITNEY #792</v>
          </cell>
          <cell r="E1461">
            <v>36008</v>
          </cell>
          <cell r="F1461">
            <v>36129</v>
          </cell>
          <cell r="G1461">
            <v>36039</v>
          </cell>
          <cell r="I1461">
            <v>36103</v>
          </cell>
          <cell r="J1461">
            <v>2387</v>
          </cell>
          <cell r="K1461">
            <v>2387</v>
          </cell>
          <cell r="L1461">
            <v>2387</v>
          </cell>
          <cell r="M1461">
            <v>0</v>
          </cell>
          <cell r="N1461">
            <v>2387</v>
          </cell>
          <cell r="O1461">
            <v>200506</v>
          </cell>
          <cell r="P1461">
            <v>2387</v>
          </cell>
          <cell r="Q1461" t="str">
            <v>12</v>
          </cell>
          <cell r="R1461" t="str">
            <v>Administrative &amp; University-Wide</v>
          </cell>
          <cell r="T1461" t="b">
            <v>0</v>
          </cell>
          <cell r="U1461" t="b">
            <v>1</v>
          </cell>
          <cell r="V1461" t="b">
            <v>0</v>
          </cell>
          <cell r="W1461" t="str">
            <v>Finance-General Administration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I1461" t="str">
            <v>Tomb</v>
          </cell>
          <cell r="AJ1461" t="str">
            <v>T</v>
          </cell>
        </row>
        <row r="1462">
          <cell r="A1462" t="str">
            <v>0038055</v>
          </cell>
          <cell r="B1462" t="str">
            <v>C98080102</v>
          </cell>
          <cell r="C1462" t="str">
            <v>98080102</v>
          </cell>
          <cell r="D1462" t="str">
            <v>YAD PC ATHLETICS ORDER #793</v>
          </cell>
          <cell r="E1462">
            <v>36008</v>
          </cell>
          <cell r="F1462">
            <v>36129</v>
          </cell>
          <cell r="G1462">
            <v>36039</v>
          </cell>
          <cell r="I1462">
            <v>36103</v>
          </cell>
          <cell r="J1462">
            <v>2523</v>
          </cell>
          <cell r="K1462">
            <v>2523</v>
          </cell>
          <cell r="L1462">
            <v>2523</v>
          </cell>
          <cell r="M1462">
            <v>0</v>
          </cell>
          <cell r="N1462">
            <v>2523</v>
          </cell>
          <cell r="O1462">
            <v>200506</v>
          </cell>
          <cell r="P1462">
            <v>2523</v>
          </cell>
          <cell r="Q1462" t="str">
            <v>10</v>
          </cell>
          <cell r="R1462" t="str">
            <v>Athletics</v>
          </cell>
          <cell r="T1462" t="b">
            <v>0</v>
          </cell>
          <cell r="U1462" t="b">
            <v>1</v>
          </cell>
          <cell r="V1462" t="b">
            <v>0</v>
          </cell>
          <cell r="W1462" t="str">
            <v>Finance-General Administration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I1462" t="str">
            <v>Tomb</v>
          </cell>
          <cell r="AJ1462" t="str">
            <v>T</v>
          </cell>
        </row>
        <row r="1463">
          <cell r="A1463" t="str">
            <v>0038056</v>
          </cell>
          <cell r="B1463" t="str">
            <v>C98090101</v>
          </cell>
          <cell r="C1463" t="str">
            <v>98090101</v>
          </cell>
          <cell r="D1463" t="str">
            <v>YAD PC TR&amp;S #809</v>
          </cell>
          <cell r="E1463">
            <v>36039</v>
          </cell>
          <cell r="F1463">
            <v>36129</v>
          </cell>
          <cell r="G1463">
            <v>36039</v>
          </cell>
          <cell r="I1463">
            <v>36103</v>
          </cell>
          <cell r="J1463">
            <v>2387</v>
          </cell>
          <cell r="K1463">
            <v>2387</v>
          </cell>
          <cell r="L1463">
            <v>2387</v>
          </cell>
          <cell r="M1463">
            <v>0</v>
          </cell>
          <cell r="N1463">
            <v>2387</v>
          </cell>
          <cell r="O1463">
            <v>200506</v>
          </cell>
          <cell r="P1463">
            <v>2387</v>
          </cell>
          <cell r="Q1463" t="str">
            <v>12</v>
          </cell>
          <cell r="R1463" t="str">
            <v>Administrative &amp; University-Wide</v>
          </cell>
          <cell r="T1463" t="b">
            <v>0</v>
          </cell>
          <cell r="U1463" t="b">
            <v>1</v>
          </cell>
          <cell r="V1463" t="b">
            <v>0</v>
          </cell>
          <cell r="W1463" t="str">
            <v>Finance-General Administration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I1463" t="str">
            <v>Tomb</v>
          </cell>
          <cell r="AJ1463" t="str">
            <v>T</v>
          </cell>
        </row>
        <row r="1464">
          <cell r="A1464" t="str">
            <v>0038057</v>
          </cell>
          <cell r="B1464" t="str">
            <v>C98090102</v>
          </cell>
          <cell r="C1464" t="str">
            <v>98090102</v>
          </cell>
          <cell r="D1464" t="str">
            <v>YAD PC PHARMACOLOGY ORDER #815</v>
          </cell>
          <cell r="E1464">
            <v>36039</v>
          </cell>
          <cell r="F1464">
            <v>36129</v>
          </cell>
          <cell r="G1464">
            <v>36039</v>
          </cell>
          <cell r="I1464">
            <v>36103</v>
          </cell>
          <cell r="J1464">
            <v>2387</v>
          </cell>
          <cell r="K1464">
            <v>2387</v>
          </cell>
          <cell r="L1464">
            <v>2387</v>
          </cell>
          <cell r="M1464">
            <v>0</v>
          </cell>
          <cell r="N1464">
            <v>2387</v>
          </cell>
          <cell r="O1464">
            <v>200506</v>
          </cell>
          <cell r="P1464">
            <v>2387</v>
          </cell>
          <cell r="Q1464" t="str">
            <v>08</v>
          </cell>
          <cell r="R1464" t="str">
            <v>Medicine</v>
          </cell>
          <cell r="T1464" t="b">
            <v>0</v>
          </cell>
          <cell r="U1464" t="b">
            <v>1</v>
          </cell>
          <cell r="V1464" t="b">
            <v>0</v>
          </cell>
          <cell r="W1464" t="str">
            <v>Finance-General Administration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I1464" t="str">
            <v>Tomb</v>
          </cell>
          <cell r="AJ1464" t="str">
            <v>T</v>
          </cell>
        </row>
        <row r="1465">
          <cell r="A1465" t="str">
            <v>0038124</v>
          </cell>
          <cell r="B1465" t="str">
            <v>C97110103</v>
          </cell>
          <cell r="C1465" t="str">
            <v>97110103</v>
          </cell>
          <cell r="D1465" t="str">
            <v>MB&amp;B ELECTROPHORESIS MACHINES</v>
          </cell>
          <cell r="E1465">
            <v>35735</v>
          </cell>
          <cell r="F1465">
            <v>36707</v>
          </cell>
          <cell r="G1465">
            <v>36341</v>
          </cell>
          <cell r="I1465">
            <v>37595</v>
          </cell>
          <cell r="J1465">
            <v>65101</v>
          </cell>
          <cell r="K1465">
            <v>65101</v>
          </cell>
          <cell r="L1465">
            <v>65101</v>
          </cell>
          <cell r="M1465">
            <v>0</v>
          </cell>
          <cell r="N1465">
            <v>65101</v>
          </cell>
          <cell r="O1465">
            <v>200506</v>
          </cell>
          <cell r="P1465">
            <v>65101</v>
          </cell>
          <cell r="Q1465" t="str">
            <v>08</v>
          </cell>
          <cell r="R1465" t="str">
            <v>Medicine</v>
          </cell>
          <cell r="T1465" t="b">
            <v>0</v>
          </cell>
          <cell r="U1465" t="b">
            <v>1</v>
          </cell>
          <cell r="V1465" t="b">
            <v>0</v>
          </cell>
          <cell r="W1465" t="str">
            <v>Finance-General Administration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I1465" t="str">
            <v>Tomb</v>
          </cell>
          <cell r="AJ1465" t="str">
            <v>T</v>
          </cell>
        </row>
        <row r="1466">
          <cell r="A1466" t="str">
            <v>0038125</v>
          </cell>
          <cell r="B1466" t="str">
            <v>P98062602</v>
          </cell>
          <cell r="C1466" t="str">
            <v>98062602</v>
          </cell>
          <cell r="D1466" t="str">
            <v>WATSON HALL OFC RENO 107A-207A-307A-407A-507A</v>
          </cell>
          <cell r="E1466">
            <v>35947</v>
          </cell>
          <cell r="G1466">
            <v>36585</v>
          </cell>
          <cell r="I1466">
            <v>37431</v>
          </cell>
          <cell r="J1466">
            <v>207980</v>
          </cell>
          <cell r="K1466">
            <v>207980.51</v>
          </cell>
          <cell r="L1466">
            <v>207980.51</v>
          </cell>
          <cell r="M1466">
            <v>207980.86</v>
          </cell>
          <cell r="N1466">
            <v>0</v>
          </cell>
          <cell r="O1466">
            <v>200506</v>
          </cell>
          <cell r="P1466">
            <v>207980.51</v>
          </cell>
          <cell r="Q1466" t="str">
            <v>24</v>
          </cell>
          <cell r="R1466" t="str">
            <v>Eng&amp;ApplSci</v>
          </cell>
          <cell r="S1466" t="str">
            <v>CENTRAL CAMPUS</v>
          </cell>
          <cell r="T1466" t="b">
            <v>0</v>
          </cell>
          <cell r="U1466" t="b">
            <v>1</v>
          </cell>
          <cell r="V1466" t="b">
            <v>0</v>
          </cell>
          <cell r="W1466" t="str">
            <v>Accounting And Contracts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I1466" t="str">
            <v>Tomb</v>
          </cell>
          <cell r="AJ1466" t="str">
            <v>T</v>
          </cell>
        </row>
        <row r="1467">
          <cell r="A1467" t="str">
            <v>0038126</v>
          </cell>
          <cell r="B1467" t="str">
            <v>P98080602</v>
          </cell>
          <cell r="C1467" t="str">
            <v>98080602</v>
          </cell>
          <cell r="D1467" t="str">
            <v>BECTON 422 AND 426 RENOVATION</v>
          </cell>
          <cell r="E1467">
            <v>35977</v>
          </cell>
          <cell r="G1467">
            <v>36341</v>
          </cell>
          <cell r="I1467">
            <v>37025</v>
          </cell>
          <cell r="J1467">
            <v>325482</v>
          </cell>
          <cell r="K1467">
            <v>325481.61</v>
          </cell>
          <cell r="L1467">
            <v>325481.61</v>
          </cell>
          <cell r="M1467">
            <v>325482.36</v>
          </cell>
          <cell r="N1467">
            <v>0</v>
          </cell>
          <cell r="O1467">
            <v>200506</v>
          </cell>
          <cell r="P1467">
            <v>325481.61</v>
          </cell>
          <cell r="Q1467" t="str">
            <v>24</v>
          </cell>
          <cell r="R1467" t="str">
            <v>Eng&amp;ApplSci</v>
          </cell>
          <cell r="S1467" t="str">
            <v>SCIENCE HILL</v>
          </cell>
          <cell r="T1467" t="b">
            <v>0</v>
          </cell>
          <cell r="U1467" t="b">
            <v>1</v>
          </cell>
          <cell r="V1467" t="b">
            <v>0</v>
          </cell>
          <cell r="W1467" t="str">
            <v>Accounting And Contracts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I1467" t="str">
            <v>Tomb</v>
          </cell>
          <cell r="AJ1467" t="str">
            <v>T</v>
          </cell>
        </row>
        <row r="1468">
          <cell r="A1468" t="str">
            <v>0038127</v>
          </cell>
          <cell r="B1468" t="str">
            <v>P98062601</v>
          </cell>
          <cell r="C1468" t="str">
            <v>98062601</v>
          </cell>
          <cell r="D1468" t="str">
            <v>PEABODY MUSEUM GREAT HALL AIR CONDITIONING</v>
          </cell>
          <cell r="E1468">
            <v>35977</v>
          </cell>
          <cell r="G1468">
            <v>36585</v>
          </cell>
          <cell r="I1468">
            <v>37595</v>
          </cell>
          <cell r="J1468">
            <v>657346</v>
          </cell>
          <cell r="K1468">
            <v>657345.66</v>
          </cell>
          <cell r="L1468">
            <v>657345.66</v>
          </cell>
          <cell r="M1468">
            <v>457345.23</v>
          </cell>
          <cell r="N1468">
            <v>200001</v>
          </cell>
          <cell r="O1468">
            <v>200506</v>
          </cell>
          <cell r="P1468">
            <v>657345.66</v>
          </cell>
          <cell r="Q1468" t="str">
            <v>42</v>
          </cell>
          <cell r="R1468" t="str">
            <v>Mus&amp;Gall Peabody</v>
          </cell>
          <cell r="S1468" t="str">
            <v>SCIENCE HILL</v>
          </cell>
          <cell r="T1468" t="b">
            <v>0</v>
          </cell>
          <cell r="U1468" t="b">
            <v>1</v>
          </cell>
          <cell r="V1468" t="b">
            <v>0</v>
          </cell>
          <cell r="W1468" t="str">
            <v>Accounting And Contracts</v>
          </cell>
          <cell r="X1468">
            <v>200001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 t="str">
            <v>30</v>
          </cell>
          <cell r="AH1468" t="str">
            <v>CM</v>
          </cell>
          <cell r="AI1468" t="str">
            <v>FullyF</v>
          </cell>
          <cell r="AJ1468" t="str">
            <v>FF</v>
          </cell>
        </row>
        <row r="1469">
          <cell r="A1469" t="str">
            <v>0038128</v>
          </cell>
          <cell r="B1469" t="str">
            <v>C98080103</v>
          </cell>
          <cell r="C1469" t="str">
            <v>98080103</v>
          </cell>
          <cell r="D1469" t="str">
            <v>MEDICINE MRI/MRS EQUIPMENT UPGRADE</v>
          </cell>
          <cell r="E1469">
            <v>36008</v>
          </cell>
          <cell r="G1469">
            <v>36616</v>
          </cell>
          <cell r="I1469">
            <v>36345</v>
          </cell>
          <cell r="J1469">
            <v>91200</v>
          </cell>
          <cell r="K1469">
            <v>91200</v>
          </cell>
          <cell r="L1469">
            <v>91200</v>
          </cell>
          <cell r="M1469">
            <v>0</v>
          </cell>
          <cell r="N1469">
            <v>91200</v>
          </cell>
          <cell r="O1469">
            <v>200506</v>
          </cell>
          <cell r="P1469">
            <v>91200</v>
          </cell>
          <cell r="Q1469" t="str">
            <v>08</v>
          </cell>
          <cell r="R1469" t="str">
            <v>Medicine</v>
          </cell>
          <cell r="S1469" t="str">
            <v>EQUIPMENT, SYSTEMS, SOFTWARE</v>
          </cell>
          <cell r="T1469" t="b">
            <v>0</v>
          </cell>
          <cell r="U1469" t="b">
            <v>1</v>
          </cell>
          <cell r="V1469" t="b">
            <v>0</v>
          </cell>
          <cell r="W1469" t="str">
            <v>Finance-General Administration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I1469" t="str">
            <v>Tomb</v>
          </cell>
          <cell r="AJ1469" t="str">
            <v>T</v>
          </cell>
        </row>
        <row r="1470">
          <cell r="A1470" t="str">
            <v>0038129</v>
          </cell>
          <cell r="B1470" t="str">
            <v>P97092603</v>
          </cell>
          <cell r="C1470" t="str">
            <v>97092603</v>
          </cell>
          <cell r="D1470" t="str">
            <v>LANMAN-WRIGHT HALL FIRE PROTECTION</v>
          </cell>
          <cell r="E1470">
            <v>36008</v>
          </cell>
          <cell r="G1470">
            <v>36372</v>
          </cell>
          <cell r="I1470">
            <v>37595</v>
          </cell>
          <cell r="J1470">
            <v>54180</v>
          </cell>
          <cell r="K1470">
            <v>54179.76</v>
          </cell>
          <cell r="L1470">
            <v>54179.76</v>
          </cell>
          <cell r="M1470">
            <v>0</v>
          </cell>
          <cell r="N1470">
            <v>54181</v>
          </cell>
          <cell r="O1470">
            <v>200506</v>
          </cell>
          <cell r="P1470">
            <v>54179.76</v>
          </cell>
          <cell r="Q1470" t="str">
            <v>71</v>
          </cell>
          <cell r="R1470" t="str">
            <v>Residential - Undergraduate</v>
          </cell>
          <cell r="S1470" t="str">
            <v>RESIDENTIAL FACILITIES</v>
          </cell>
          <cell r="T1470" t="b">
            <v>0</v>
          </cell>
          <cell r="U1470" t="b">
            <v>1</v>
          </cell>
          <cell r="V1470" t="b">
            <v>0</v>
          </cell>
          <cell r="W1470" t="str">
            <v>Accounting And Contracts</v>
          </cell>
          <cell r="X1470">
            <v>54180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 t="str">
            <v>30</v>
          </cell>
          <cell r="AH1470" t="str">
            <v>CM</v>
          </cell>
          <cell r="AI1470" t="str">
            <v>FullyF</v>
          </cell>
          <cell r="AJ1470" t="str">
            <v>FF</v>
          </cell>
        </row>
        <row r="1471">
          <cell r="A1471" t="str">
            <v>0038130</v>
          </cell>
          <cell r="B1471" t="str">
            <v>F98080102</v>
          </cell>
          <cell r="C1471" t="str">
            <v>98080102</v>
          </cell>
          <cell r="D1471" t="str">
            <v>DIVINITY APARTMENTS</v>
          </cell>
          <cell r="E1471">
            <v>36008</v>
          </cell>
          <cell r="G1471">
            <v>36433</v>
          </cell>
          <cell r="I1471">
            <v>38274</v>
          </cell>
          <cell r="J1471">
            <v>70160</v>
          </cell>
          <cell r="K1471">
            <v>70160</v>
          </cell>
          <cell r="L1471">
            <v>70160</v>
          </cell>
          <cell r="M1471">
            <v>70485.2</v>
          </cell>
          <cell r="N1471">
            <v>0</v>
          </cell>
          <cell r="O1471">
            <v>200506</v>
          </cell>
          <cell r="P1471">
            <v>70160</v>
          </cell>
          <cell r="Q1471" t="str">
            <v>70</v>
          </cell>
          <cell r="R1471" t="str">
            <v>Residential - Graduate</v>
          </cell>
          <cell r="S1471" t="str">
            <v>DIVINITY SCHOOL</v>
          </cell>
          <cell r="T1471" t="b">
            <v>0</v>
          </cell>
          <cell r="U1471" t="b">
            <v>1</v>
          </cell>
          <cell r="V1471" t="b">
            <v>0</v>
          </cell>
          <cell r="W1471" t="str">
            <v>Accounting And Contracts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 t="str">
            <v>30</v>
          </cell>
          <cell r="AH1471" t="str">
            <v>CM</v>
          </cell>
          <cell r="AI1471" t="str">
            <v>Tomb</v>
          </cell>
          <cell r="AJ1471" t="str">
            <v>T</v>
          </cell>
        </row>
        <row r="1472">
          <cell r="A1472" t="str">
            <v>0038131</v>
          </cell>
          <cell r="B1472" t="str">
            <v>C98090103</v>
          </cell>
          <cell r="C1472" t="str">
            <v>98090103</v>
          </cell>
          <cell r="D1472" t="str">
            <v>DINING HALLS BAKESHOP OVENS</v>
          </cell>
          <cell r="E1472">
            <v>36039</v>
          </cell>
          <cell r="F1472">
            <v>36160</v>
          </cell>
          <cell r="G1472">
            <v>36130</v>
          </cell>
          <cell r="I1472">
            <v>37595</v>
          </cell>
          <cell r="J1472">
            <v>66777</v>
          </cell>
          <cell r="K1472">
            <v>66777</v>
          </cell>
          <cell r="L1472">
            <v>66777</v>
          </cell>
          <cell r="M1472">
            <v>0</v>
          </cell>
          <cell r="N1472">
            <v>66777</v>
          </cell>
          <cell r="O1472">
            <v>200506</v>
          </cell>
          <cell r="P1472">
            <v>66777</v>
          </cell>
          <cell r="Q1472" t="str">
            <v>61</v>
          </cell>
          <cell r="R1472" t="str">
            <v>Admin&amp;Other Other</v>
          </cell>
          <cell r="T1472" t="b">
            <v>0</v>
          </cell>
          <cell r="U1472" t="b">
            <v>1</v>
          </cell>
          <cell r="V1472" t="b">
            <v>0</v>
          </cell>
          <cell r="W1472" t="str">
            <v>Finance-General Administration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 t="str">
            <v>50</v>
          </cell>
          <cell r="AH1472" t="str">
            <v>OE</v>
          </cell>
          <cell r="AI1472" t="str">
            <v>FullyF</v>
          </cell>
          <cell r="AJ1472" t="str">
            <v>FF</v>
          </cell>
        </row>
        <row r="1473">
          <cell r="A1473" t="str">
            <v>0038132</v>
          </cell>
          <cell r="B1473" t="str">
            <v>C98090104</v>
          </cell>
          <cell r="C1473" t="str">
            <v>98090104</v>
          </cell>
          <cell r="D1473" t="str">
            <v>YAD PC ELECTRICAL ENGINEERING ORDER #811</v>
          </cell>
          <cell r="E1473">
            <v>36039</v>
          </cell>
          <cell r="F1473">
            <v>36250</v>
          </cell>
          <cell r="G1473">
            <v>36130</v>
          </cell>
          <cell r="I1473">
            <v>36140</v>
          </cell>
          <cell r="J1473">
            <v>8061</v>
          </cell>
          <cell r="K1473">
            <v>8061</v>
          </cell>
          <cell r="L1473">
            <v>8061</v>
          </cell>
          <cell r="M1473">
            <v>0</v>
          </cell>
          <cell r="N1473">
            <v>8061</v>
          </cell>
          <cell r="O1473">
            <v>200506</v>
          </cell>
          <cell r="P1473">
            <v>8061</v>
          </cell>
          <cell r="Q1473" t="str">
            <v>04</v>
          </cell>
          <cell r="R1473" t="str">
            <v>Academic Space: Science</v>
          </cell>
          <cell r="T1473" t="b">
            <v>0</v>
          </cell>
          <cell r="U1473" t="b">
            <v>1</v>
          </cell>
          <cell r="V1473" t="b">
            <v>0</v>
          </cell>
          <cell r="W1473" t="str">
            <v>Finance-General Administration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I1473" t="str">
            <v>Tomb</v>
          </cell>
          <cell r="AJ1473" t="str">
            <v>T</v>
          </cell>
        </row>
        <row r="1474">
          <cell r="A1474" t="str">
            <v>0038133</v>
          </cell>
          <cell r="B1474" t="str">
            <v>P98022317</v>
          </cell>
          <cell r="C1474" t="str">
            <v>98022317</v>
          </cell>
          <cell r="D1474" t="str">
            <v>INGALLS RINK COMPREHENSIVE EVALUATION</v>
          </cell>
          <cell r="E1474">
            <v>36039</v>
          </cell>
          <cell r="G1474">
            <v>36677</v>
          </cell>
          <cell r="I1474">
            <v>36997</v>
          </cell>
          <cell r="J1474">
            <v>57894</v>
          </cell>
          <cell r="K1474">
            <v>57894</v>
          </cell>
          <cell r="L1474">
            <v>57894</v>
          </cell>
          <cell r="M1474">
            <v>57893.64</v>
          </cell>
          <cell r="N1474">
            <v>0</v>
          </cell>
          <cell r="O1474">
            <v>200506</v>
          </cell>
          <cell r="P1474">
            <v>57894</v>
          </cell>
          <cell r="Q1474" t="str">
            <v>54</v>
          </cell>
          <cell r="R1474" t="str">
            <v>Athletics</v>
          </cell>
          <cell r="T1474" t="b">
            <v>0</v>
          </cell>
          <cell r="U1474" t="b">
            <v>1</v>
          </cell>
          <cell r="V1474" t="b">
            <v>0</v>
          </cell>
          <cell r="W1474" t="str">
            <v>Accounting And Contracts</v>
          </cell>
          <cell r="X1474">
            <v>0</v>
          </cell>
          <cell r="Y1474">
            <v>0</v>
          </cell>
          <cell r="Z1474">
            <v>57894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I1474" t="str">
            <v>Tomb</v>
          </cell>
          <cell r="AJ1474" t="str">
            <v>T</v>
          </cell>
        </row>
        <row r="1475">
          <cell r="A1475" t="str">
            <v>0038134</v>
          </cell>
          <cell r="B1475" t="str">
            <v>P98090304</v>
          </cell>
          <cell r="C1475" t="str">
            <v>98090304</v>
          </cell>
          <cell r="D1475" t="str">
            <v>PRIMARY CARE CENTER BSMT IMMUNO-MOUSE UNIT</v>
          </cell>
          <cell r="E1475">
            <v>36039</v>
          </cell>
          <cell r="G1475">
            <v>36738</v>
          </cell>
          <cell r="H1475">
            <v>36525</v>
          </cell>
          <cell r="I1475">
            <v>37935</v>
          </cell>
          <cell r="J1475">
            <v>151577</v>
          </cell>
          <cell r="K1475">
            <v>151576.60999999999</v>
          </cell>
          <cell r="L1475">
            <v>151576.60999999999</v>
          </cell>
          <cell r="M1475">
            <v>0</v>
          </cell>
          <cell r="N1475">
            <v>151577</v>
          </cell>
          <cell r="O1475">
            <v>200506</v>
          </cell>
          <cell r="P1475">
            <v>151576.60999999999</v>
          </cell>
          <cell r="Q1475" t="str">
            <v>80</v>
          </cell>
          <cell r="R1475" t="str">
            <v>Medicine</v>
          </cell>
          <cell r="S1475" t="str">
            <v>MEDICAL CAMPUS</v>
          </cell>
          <cell r="T1475" t="b">
            <v>0</v>
          </cell>
          <cell r="U1475" t="b">
            <v>1</v>
          </cell>
          <cell r="V1475" t="b">
            <v>0</v>
          </cell>
          <cell r="W1475" t="str">
            <v>Asset Management</v>
          </cell>
          <cell r="X1475">
            <v>75186</v>
          </cell>
          <cell r="Y1475">
            <v>76391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 t="str">
            <v>20</v>
          </cell>
          <cell r="AH1475" t="str">
            <v>PR</v>
          </cell>
          <cell r="AI1475" t="str">
            <v>FullyF</v>
          </cell>
          <cell r="AJ1475" t="str">
            <v>FF</v>
          </cell>
        </row>
        <row r="1476">
          <cell r="A1476" t="str">
            <v>0038135</v>
          </cell>
          <cell r="B1476" t="str">
            <v>C98090105</v>
          </cell>
          <cell r="C1476" t="str">
            <v>98090105</v>
          </cell>
          <cell r="D1476" t="str">
            <v>YAD PC HRS ORDER #828</v>
          </cell>
          <cell r="E1476">
            <v>36039</v>
          </cell>
          <cell r="F1476">
            <v>36250</v>
          </cell>
          <cell r="G1476">
            <v>36130</v>
          </cell>
          <cell r="I1476">
            <v>36472</v>
          </cell>
          <cell r="J1476">
            <v>2387</v>
          </cell>
          <cell r="K1476">
            <v>2387</v>
          </cell>
          <cell r="L1476">
            <v>2387</v>
          </cell>
          <cell r="M1476">
            <v>0</v>
          </cell>
          <cell r="N1476">
            <v>2387</v>
          </cell>
          <cell r="O1476">
            <v>200506</v>
          </cell>
          <cell r="P1476">
            <v>2387</v>
          </cell>
          <cell r="Q1476" t="str">
            <v>12</v>
          </cell>
          <cell r="R1476" t="str">
            <v>Administrative &amp; University-Wide</v>
          </cell>
          <cell r="T1476" t="b">
            <v>0</v>
          </cell>
          <cell r="U1476" t="b">
            <v>1</v>
          </cell>
          <cell r="V1476" t="b">
            <v>0</v>
          </cell>
          <cell r="W1476" t="str">
            <v>Finance-General Administration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I1476" t="str">
            <v>Tomb</v>
          </cell>
          <cell r="AJ1476" t="str">
            <v>T</v>
          </cell>
        </row>
        <row r="1477">
          <cell r="A1477" t="str">
            <v>0038136</v>
          </cell>
          <cell r="B1477" t="str">
            <v>C98090106</v>
          </cell>
          <cell r="C1477" t="str">
            <v>98090106</v>
          </cell>
          <cell r="D1477" t="str">
            <v>YAD PC ATHLETICS ORDER #830</v>
          </cell>
          <cell r="E1477">
            <v>36039</v>
          </cell>
          <cell r="F1477">
            <v>36250</v>
          </cell>
          <cell r="G1477">
            <v>36130</v>
          </cell>
          <cell r="I1477">
            <v>36140</v>
          </cell>
          <cell r="J1477">
            <v>2387</v>
          </cell>
          <cell r="K1477">
            <v>2387</v>
          </cell>
          <cell r="L1477">
            <v>2387</v>
          </cell>
          <cell r="M1477">
            <v>0</v>
          </cell>
          <cell r="N1477">
            <v>2387</v>
          </cell>
          <cell r="O1477">
            <v>200506</v>
          </cell>
          <cell r="P1477">
            <v>2387</v>
          </cell>
          <cell r="Q1477" t="str">
            <v>10</v>
          </cell>
          <cell r="R1477" t="str">
            <v>Athletics</v>
          </cell>
          <cell r="T1477" t="b">
            <v>0</v>
          </cell>
          <cell r="U1477" t="b">
            <v>1</v>
          </cell>
          <cell r="V1477" t="b">
            <v>0</v>
          </cell>
          <cell r="W1477" t="str">
            <v>Finance-General Administration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I1477" t="str">
            <v>Tomb</v>
          </cell>
          <cell r="AJ1477" t="str">
            <v>T</v>
          </cell>
        </row>
        <row r="1478">
          <cell r="A1478" t="str">
            <v>0038137</v>
          </cell>
          <cell r="B1478" t="str">
            <v>C98090107</v>
          </cell>
          <cell r="C1478" t="str">
            <v>98090107</v>
          </cell>
          <cell r="D1478" t="str">
            <v>YAD PC ATHLETICS ORDER #831</v>
          </cell>
          <cell r="E1478">
            <v>36039</v>
          </cell>
          <cell r="F1478">
            <v>36250</v>
          </cell>
          <cell r="G1478">
            <v>36130</v>
          </cell>
          <cell r="I1478">
            <v>36063</v>
          </cell>
          <cell r="J1478">
            <v>2388</v>
          </cell>
          <cell r="K1478">
            <v>2387</v>
          </cell>
          <cell r="L1478">
            <v>2387</v>
          </cell>
          <cell r="M1478">
            <v>0</v>
          </cell>
          <cell r="N1478">
            <v>2388</v>
          </cell>
          <cell r="O1478">
            <v>200506</v>
          </cell>
          <cell r="P1478">
            <v>2387</v>
          </cell>
          <cell r="Q1478" t="str">
            <v>10</v>
          </cell>
          <cell r="R1478" t="str">
            <v>Athletics</v>
          </cell>
          <cell r="T1478" t="b">
            <v>0</v>
          </cell>
          <cell r="U1478" t="b">
            <v>1</v>
          </cell>
          <cell r="V1478" t="b">
            <v>0</v>
          </cell>
          <cell r="W1478" t="str">
            <v>Finance-General Administration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I1478" t="str">
            <v>Tomb</v>
          </cell>
          <cell r="AJ1478" t="str">
            <v>T</v>
          </cell>
        </row>
        <row r="1479">
          <cell r="A1479" t="str">
            <v>0038138</v>
          </cell>
          <cell r="B1479" t="str">
            <v>C98090108</v>
          </cell>
          <cell r="C1479" t="str">
            <v>98090108</v>
          </cell>
          <cell r="D1479" t="str">
            <v>YAD PC ATHLETICS ORDER #832</v>
          </cell>
          <cell r="E1479">
            <v>36039</v>
          </cell>
          <cell r="F1479">
            <v>36250</v>
          </cell>
          <cell r="G1479">
            <v>36130</v>
          </cell>
          <cell r="I1479">
            <v>36063</v>
          </cell>
          <cell r="J1479">
            <v>4776</v>
          </cell>
          <cell r="K1479">
            <v>4774</v>
          </cell>
          <cell r="L1479">
            <v>4774</v>
          </cell>
          <cell r="M1479">
            <v>0</v>
          </cell>
          <cell r="N1479">
            <v>4776</v>
          </cell>
          <cell r="O1479">
            <v>200506</v>
          </cell>
          <cell r="P1479">
            <v>4774</v>
          </cell>
          <cell r="Q1479" t="str">
            <v>10</v>
          </cell>
          <cell r="R1479" t="str">
            <v>Athletics</v>
          </cell>
          <cell r="T1479" t="b">
            <v>0</v>
          </cell>
          <cell r="U1479" t="b">
            <v>1</v>
          </cell>
          <cell r="V1479" t="b">
            <v>0</v>
          </cell>
          <cell r="W1479" t="str">
            <v>Finance-General Administration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I1479" t="str">
            <v>Tomb</v>
          </cell>
          <cell r="AJ1479" t="str">
            <v>T</v>
          </cell>
        </row>
        <row r="1480">
          <cell r="A1480" t="str">
            <v>0038139</v>
          </cell>
          <cell r="B1480" t="str">
            <v>C98090109</v>
          </cell>
          <cell r="C1480" t="str">
            <v>98090109</v>
          </cell>
          <cell r="D1480" t="str">
            <v>YAD PC ATHLETICS ORDER #833</v>
          </cell>
          <cell r="E1480">
            <v>36039</v>
          </cell>
          <cell r="F1480">
            <v>36250</v>
          </cell>
          <cell r="G1480">
            <v>36130</v>
          </cell>
          <cell r="I1480">
            <v>36063</v>
          </cell>
          <cell r="J1480">
            <v>4776</v>
          </cell>
          <cell r="K1480">
            <v>4774</v>
          </cell>
          <cell r="L1480">
            <v>4774</v>
          </cell>
          <cell r="M1480">
            <v>0</v>
          </cell>
          <cell r="N1480">
            <v>4776</v>
          </cell>
          <cell r="O1480">
            <v>200506</v>
          </cell>
          <cell r="P1480">
            <v>4774</v>
          </cell>
          <cell r="Q1480" t="str">
            <v>10</v>
          </cell>
          <cell r="R1480" t="str">
            <v>Athletics</v>
          </cell>
          <cell r="T1480" t="b">
            <v>0</v>
          </cell>
          <cell r="U1480" t="b">
            <v>1</v>
          </cell>
          <cell r="V1480" t="b">
            <v>0</v>
          </cell>
          <cell r="W1480" t="str">
            <v>Finance-General Administration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I1480" t="str">
            <v>Tomb</v>
          </cell>
          <cell r="AJ1480" t="str">
            <v>T</v>
          </cell>
        </row>
        <row r="1481">
          <cell r="A1481" t="str">
            <v>0038140</v>
          </cell>
          <cell r="B1481" t="str">
            <v>C98090110</v>
          </cell>
          <cell r="C1481" t="str">
            <v>98090110</v>
          </cell>
          <cell r="D1481" t="str">
            <v>YAD PC ATHLETICS ORDER #834</v>
          </cell>
          <cell r="E1481">
            <v>36039</v>
          </cell>
          <cell r="F1481">
            <v>36250</v>
          </cell>
          <cell r="G1481">
            <v>36130</v>
          </cell>
          <cell r="I1481">
            <v>36063</v>
          </cell>
          <cell r="J1481">
            <v>2388</v>
          </cell>
          <cell r="K1481">
            <v>2387</v>
          </cell>
          <cell r="L1481">
            <v>2387</v>
          </cell>
          <cell r="M1481">
            <v>0</v>
          </cell>
          <cell r="N1481">
            <v>2388</v>
          </cell>
          <cell r="O1481">
            <v>200506</v>
          </cell>
          <cell r="P1481">
            <v>2387</v>
          </cell>
          <cell r="Q1481" t="str">
            <v>10</v>
          </cell>
          <cell r="R1481" t="str">
            <v>Athletics</v>
          </cell>
          <cell r="T1481" t="b">
            <v>0</v>
          </cell>
          <cell r="U1481" t="b">
            <v>1</v>
          </cell>
          <cell r="V1481" t="b">
            <v>0</v>
          </cell>
          <cell r="W1481" t="str">
            <v>Finance-General Administration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I1481" t="str">
            <v>Tomb</v>
          </cell>
          <cell r="AJ1481" t="str">
            <v>T</v>
          </cell>
        </row>
        <row r="1482">
          <cell r="A1482" t="str">
            <v>0038141</v>
          </cell>
          <cell r="B1482" t="str">
            <v>C98090111</v>
          </cell>
          <cell r="C1482" t="str">
            <v>98090111</v>
          </cell>
          <cell r="D1482" t="str">
            <v>YAD PC ATHLETICS ORDER #835</v>
          </cell>
          <cell r="E1482">
            <v>36039</v>
          </cell>
          <cell r="F1482">
            <v>36250</v>
          </cell>
          <cell r="G1482">
            <v>36130</v>
          </cell>
          <cell r="I1482">
            <v>36140</v>
          </cell>
          <cell r="J1482">
            <v>4774</v>
          </cell>
          <cell r="K1482">
            <v>4774</v>
          </cell>
          <cell r="L1482">
            <v>4774</v>
          </cell>
          <cell r="M1482">
            <v>0</v>
          </cell>
          <cell r="N1482">
            <v>4774</v>
          </cell>
          <cell r="O1482">
            <v>200506</v>
          </cell>
          <cell r="P1482">
            <v>4774</v>
          </cell>
          <cell r="Q1482" t="str">
            <v>10</v>
          </cell>
          <cell r="R1482" t="str">
            <v>Athletics</v>
          </cell>
          <cell r="T1482" t="b">
            <v>0</v>
          </cell>
          <cell r="U1482" t="b">
            <v>1</v>
          </cell>
          <cell r="V1482" t="b">
            <v>0</v>
          </cell>
          <cell r="W1482" t="str">
            <v>Finance-General Administration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I1482" t="str">
            <v>Tomb</v>
          </cell>
          <cell r="AJ1482" t="str">
            <v>T</v>
          </cell>
        </row>
        <row r="1483">
          <cell r="A1483" t="str">
            <v>0038142</v>
          </cell>
          <cell r="B1483" t="str">
            <v>P98082701</v>
          </cell>
          <cell r="C1483" t="str">
            <v>98082701</v>
          </cell>
          <cell r="D1483" t="str">
            <v>CENTRAL AREA STEAM DISTRIB SYS PH III</v>
          </cell>
          <cell r="E1483">
            <v>36039</v>
          </cell>
          <cell r="G1483">
            <v>36341</v>
          </cell>
          <cell r="I1483">
            <v>37571</v>
          </cell>
          <cell r="J1483">
            <v>319958</v>
          </cell>
          <cell r="K1483">
            <v>319957.77</v>
          </cell>
          <cell r="L1483">
            <v>319957.77</v>
          </cell>
          <cell r="M1483">
            <v>0</v>
          </cell>
          <cell r="N1483">
            <v>319958</v>
          </cell>
          <cell r="O1483">
            <v>200506</v>
          </cell>
          <cell r="P1483">
            <v>319957.77</v>
          </cell>
          <cell r="Q1483" t="str">
            <v>65</v>
          </cell>
          <cell r="R1483" t="str">
            <v>Admin&amp;Other Utilities Central</v>
          </cell>
          <cell r="S1483" t="str">
            <v>POWER PLANTS AND UTILITY DISTRIBUTION SYSTEMS</v>
          </cell>
          <cell r="T1483" t="b">
            <v>0</v>
          </cell>
          <cell r="U1483" t="b">
            <v>1</v>
          </cell>
          <cell r="V1483" t="b">
            <v>0</v>
          </cell>
          <cell r="W1483" t="str">
            <v>Accounting And Contracts</v>
          </cell>
          <cell r="X1483">
            <v>316914</v>
          </cell>
          <cell r="Y1483">
            <v>3044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 t="str">
            <v>40</v>
          </cell>
          <cell r="AH1483" t="str">
            <v>UT</v>
          </cell>
          <cell r="AI1483" t="str">
            <v>FullyF</v>
          </cell>
          <cell r="AJ1483" t="str">
            <v>FF</v>
          </cell>
        </row>
        <row r="1484">
          <cell r="A1484" t="str">
            <v>0038143</v>
          </cell>
          <cell r="B1484" t="str">
            <v>C98100101</v>
          </cell>
          <cell r="C1484" t="str">
            <v>98100101</v>
          </cell>
          <cell r="D1484" t="str">
            <v>YAD PC DIVINITY ORDER #842</v>
          </cell>
          <cell r="E1484">
            <v>36069</v>
          </cell>
          <cell r="F1484">
            <v>36280</v>
          </cell>
          <cell r="G1484">
            <v>36130</v>
          </cell>
          <cell r="I1484">
            <v>36140</v>
          </cell>
          <cell r="J1484">
            <v>2687</v>
          </cell>
          <cell r="K1484">
            <v>2687</v>
          </cell>
          <cell r="L1484">
            <v>2687</v>
          </cell>
          <cell r="M1484">
            <v>0</v>
          </cell>
          <cell r="N1484">
            <v>2687</v>
          </cell>
          <cell r="O1484">
            <v>200506</v>
          </cell>
          <cell r="P1484">
            <v>2687</v>
          </cell>
          <cell r="Q1484" t="str">
            <v>05</v>
          </cell>
          <cell r="R1484" t="str">
            <v>Academic Space: Non-Science</v>
          </cell>
          <cell r="T1484" t="b">
            <v>0</v>
          </cell>
          <cell r="U1484" t="b">
            <v>1</v>
          </cell>
          <cell r="V1484" t="b">
            <v>0</v>
          </cell>
          <cell r="W1484" t="str">
            <v>Finance-General Administration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I1484" t="str">
            <v>Tomb</v>
          </cell>
          <cell r="AJ1484" t="str">
            <v>T</v>
          </cell>
        </row>
        <row r="1485">
          <cell r="A1485" t="str">
            <v>0038693</v>
          </cell>
          <cell r="B1485" t="str">
            <v>P98042901</v>
          </cell>
          <cell r="C1485" t="str">
            <v>98042901</v>
          </cell>
          <cell r="D1485" t="str">
            <v>YALE REP THEATER LIGHTING ENERGY CONS RETRO</v>
          </cell>
          <cell r="E1485">
            <v>35886</v>
          </cell>
          <cell r="G1485">
            <v>36616</v>
          </cell>
          <cell r="I1485">
            <v>37571</v>
          </cell>
          <cell r="J1485">
            <v>55393</v>
          </cell>
          <cell r="K1485">
            <v>55392.97</v>
          </cell>
          <cell r="L1485">
            <v>55392.97</v>
          </cell>
          <cell r="M1485">
            <v>0</v>
          </cell>
          <cell r="N1485">
            <v>55393</v>
          </cell>
          <cell r="O1485">
            <v>200506</v>
          </cell>
          <cell r="P1485">
            <v>55392.97</v>
          </cell>
          <cell r="Q1485" t="str">
            <v>28</v>
          </cell>
          <cell r="R1485" t="str">
            <v>Drama</v>
          </cell>
          <cell r="S1485" t="str">
            <v>CV ENERGY CONSERVATION PROGRAMS</v>
          </cell>
          <cell r="T1485" t="b">
            <v>0</v>
          </cell>
          <cell r="U1485" t="b">
            <v>1</v>
          </cell>
          <cell r="V1485" t="b">
            <v>0</v>
          </cell>
          <cell r="W1485" t="str">
            <v>Accounting And Contracts</v>
          </cell>
          <cell r="X1485">
            <v>55393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 t="str">
            <v>30</v>
          </cell>
          <cell r="AH1485" t="str">
            <v>CM</v>
          </cell>
          <cell r="AI1485" t="str">
            <v>FullyF</v>
          </cell>
          <cell r="AJ1485" t="str">
            <v>FF</v>
          </cell>
        </row>
        <row r="1486">
          <cell r="A1486" t="str">
            <v>0038694</v>
          </cell>
          <cell r="B1486" t="str">
            <v>P98040301</v>
          </cell>
          <cell r="C1486" t="str">
            <v>98040301</v>
          </cell>
          <cell r="D1486" t="str">
            <v>WHITNEY GROVE SQUARE TERCENTENNIAL OFFICE</v>
          </cell>
          <cell r="E1486">
            <v>36008</v>
          </cell>
          <cell r="G1486">
            <v>36341</v>
          </cell>
          <cell r="I1486">
            <v>37595</v>
          </cell>
          <cell r="J1486">
            <v>159651</v>
          </cell>
          <cell r="K1486">
            <v>159651.06</v>
          </cell>
          <cell r="L1486">
            <v>159651.06</v>
          </cell>
          <cell r="M1486">
            <v>0</v>
          </cell>
          <cell r="N1486">
            <v>159651</v>
          </cell>
          <cell r="O1486">
            <v>200506</v>
          </cell>
          <cell r="P1486">
            <v>159651.06</v>
          </cell>
          <cell r="Q1486" t="str">
            <v>61</v>
          </cell>
          <cell r="R1486" t="str">
            <v>Admin&amp;Other Other</v>
          </cell>
          <cell r="S1486" t="str">
            <v>OTHER FACILITIES</v>
          </cell>
          <cell r="T1486" t="b">
            <v>0</v>
          </cell>
          <cell r="U1486" t="b">
            <v>1</v>
          </cell>
          <cell r="V1486" t="b">
            <v>0</v>
          </cell>
          <cell r="W1486" t="str">
            <v>Accounting And Contracts</v>
          </cell>
          <cell r="X1486">
            <v>159651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 t="str">
            <v>30</v>
          </cell>
          <cell r="AH1486" t="str">
            <v>CM</v>
          </cell>
          <cell r="AI1486" t="str">
            <v>FullyF</v>
          </cell>
          <cell r="AJ1486" t="str">
            <v>FF</v>
          </cell>
        </row>
        <row r="1487">
          <cell r="A1487" t="str">
            <v>0038695</v>
          </cell>
          <cell r="B1487" t="str">
            <v>P98081201</v>
          </cell>
          <cell r="C1487" t="str">
            <v>98081201</v>
          </cell>
          <cell r="D1487" t="str">
            <v>YSM BAS UPGRADES BUILDING CONTROLLERS</v>
          </cell>
          <cell r="E1487">
            <v>36008</v>
          </cell>
          <cell r="G1487">
            <v>36616</v>
          </cell>
          <cell r="I1487">
            <v>37595</v>
          </cell>
          <cell r="J1487">
            <v>52718</v>
          </cell>
          <cell r="K1487">
            <v>52718</v>
          </cell>
          <cell r="L1487">
            <v>52718</v>
          </cell>
          <cell r="M1487">
            <v>0</v>
          </cell>
          <cell r="N1487">
            <v>52718</v>
          </cell>
          <cell r="O1487">
            <v>200506</v>
          </cell>
          <cell r="P1487">
            <v>52718</v>
          </cell>
          <cell r="Q1487" t="str">
            <v>80</v>
          </cell>
          <cell r="R1487" t="str">
            <v>Medicine</v>
          </cell>
          <cell r="S1487" t="str">
            <v>MEDICAL CAMPUS</v>
          </cell>
          <cell r="T1487" t="b">
            <v>0</v>
          </cell>
          <cell r="U1487" t="b">
            <v>1</v>
          </cell>
          <cell r="V1487" t="b">
            <v>0</v>
          </cell>
          <cell r="W1487" t="str">
            <v>Asset Management</v>
          </cell>
          <cell r="X1487">
            <v>52718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 t="str">
            <v>30</v>
          </cell>
          <cell r="AH1487" t="str">
            <v>CM</v>
          </cell>
          <cell r="AI1487" t="str">
            <v>FullyF</v>
          </cell>
          <cell r="AJ1487" t="str">
            <v>FF</v>
          </cell>
        </row>
        <row r="1488">
          <cell r="A1488" t="str">
            <v>0038696</v>
          </cell>
          <cell r="B1488" t="str">
            <v>P98022424</v>
          </cell>
          <cell r="C1488" t="str">
            <v>98022424</v>
          </cell>
          <cell r="D1488" t="str">
            <v>TRUMBULL 88 DEMOLITION</v>
          </cell>
          <cell r="E1488">
            <v>36008</v>
          </cell>
          <cell r="G1488">
            <v>37011</v>
          </cell>
          <cell r="I1488">
            <v>37431</v>
          </cell>
          <cell r="J1488">
            <v>348910</v>
          </cell>
          <cell r="K1488">
            <v>348910.28</v>
          </cell>
          <cell r="L1488">
            <v>348910.28</v>
          </cell>
          <cell r="M1488">
            <v>348910</v>
          </cell>
          <cell r="N1488">
            <v>0</v>
          </cell>
          <cell r="O1488">
            <v>200506</v>
          </cell>
          <cell r="P1488">
            <v>348910.28</v>
          </cell>
          <cell r="Q1488" t="str">
            <v>61</v>
          </cell>
          <cell r="R1488" t="str">
            <v>Admin&amp;Other Other</v>
          </cell>
          <cell r="S1488" t="str">
            <v>OTHER PROJECTS</v>
          </cell>
          <cell r="T1488" t="b">
            <v>0</v>
          </cell>
          <cell r="U1488" t="b">
            <v>1</v>
          </cell>
          <cell r="V1488" t="b">
            <v>0</v>
          </cell>
          <cell r="W1488" t="str">
            <v>Accounting And Contracts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 t="str">
            <v>20</v>
          </cell>
          <cell r="AH1488" t="str">
            <v>PR</v>
          </cell>
          <cell r="AI1488" t="str">
            <v>FullyF</v>
          </cell>
          <cell r="AJ1488" t="str">
            <v>FF</v>
          </cell>
        </row>
        <row r="1489">
          <cell r="A1489" t="str">
            <v>0038697</v>
          </cell>
          <cell r="B1489" t="str">
            <v>F98090101</v>
          </cell>
          <cell r="C1489" t="str">
            <v>98090101</v>
          </cell>
          <cell r="D1489" t="str">
            <v>WHITNEY 221 PURCHASE</v>
          </cell>
          <cell r="E1489">
            <v>36039</v>
          </cell>
          <cell r="F1489">
            <v>36707</v>
          </cell>
          <cell r="G1489">
            <v>36341</v>
          </cell>
          <cell r="I1489">
            <v>37595</v>
          </cell>
          <cell r="J1489">
            <v>2566579</v>
          </cell>
          <cell r="K1489">
            <v>2566579</v>
          </cell>
          <cell r="L1489">
            <v>2566579</v>
          </cell>
          <cell r="M1489">
            <v>0</v>
          </cell>
          <cell r="N1489">
            <v>2566579</v>
          </cell>
          <cell r="O1489">
            <v>200506</v>
          </cell>
          <cell r="P1489">
            <v>2566579</v>
          </cell>
          <cell r="Q1489" t="str">
            <v>63</v>
          </cell>
          <cell r="R1489" t="str">
            <v>Admin&amp;Other Acquisitions</v>
          </cell>
          <cell r="S1489" t="str">
            <v>CENTRAL CAMPUS</v>
          </cell>
          <cell r="T1489" t="b">
            <v>0</v>
          </cell>
          <cell r="U1489" t="b">
            <v>1</v>
          </cell>
          <cell r="V1489" t="b">
            <v>0</v>
          </cell>
          <cell r="W1489" t="str">
            <v>Accounting And Contracts</v>
          </cell>
          <cell r="X1489">
            <v>0</v>
          </cell>
          <cell r="Y1489">
            <v>2566579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 t="str">
            <v>60</v>
          </cell>
          <cell r="AH1489" t="str">
            <v>AC</v>
          </cell>
          <cell r="AI1489" t="str">
            <v>FullyF</v>
          </cell>
          <cell r="AJ1489" t="str">
            <v>FF</v>
          </cell>
        </row>
        <row r="1490">
          <cell r="A1490" t="str">
            <v>0038698</v>
          </cell>
          <cell r="B1490" t="str">
            <v>P98090303</v>
          </cell>
          <cell r="C1490" t="str">
            <v>98090303</v>
          </cell>
          <cell r="D1490" t="str">
            <v>SHM L-2 AND SHM I-210 OFFICE RENOVATIONS</v>
          </cell>
          <cell r="E1490">
            <v>36039</v>
          </cell>
          <cell r="G1490">
            <v>36525</v>
          </cell>
          <cell r="I1490">
            <v>37935</v>
          </cell>
          <cell r="J1490">
            <v>583471</v>
          </cell>
          <cell r="K1490">
            <v>583470.81999999995</v>
          </cell>
          <cell r="L1490">
            <v>583470.81999999995</v>
          </cell>
          <cell r="M1490">
            <v>0</v>
          </cell>
          <cell r="N1490">
            <v>583471</v>
          </cell>
          <cell r="O1490">
            <v>200506</v>
          </cell>
          <cell r="P1490">
            <v>583470.81999999995</v>
          </cell>
          <cell r="Q1490" t="str">
            <v>80</v>
          </cell>
          <cell r="R1490" t="str">
            <v>Medicine</v>
          </cell>
          <cell r="S1490" t="str">
            <v>MEDICAL CAMPUS</v>
          </cell>
          <cell r="T1490" t="b">
            <v>0</v>
          </cell>
          <cell r="U1490" t="b">
            <v>1</v>
          </cell>
          <cell r="V1490" t="b">
            <v>0</v>
          </cell>
          <cell r="W1490" t="str">
            <v>Asset Management</v>
          </cell>
          <cell r="X1490">
            <v>516468</v>
          </cell>
          <cell r="Y1490">
            <v>67003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 t="str">
            <v>20</v>
          </cell>
          <cell r="AH1490" t="str">
            <v>PR</v>
          </cell>
          <cell r="AI1490" t="str">
            <v>FullyF</v>
          </cell>
          <cell r="AJ1490" t="str">
            <v>FF</v>
          </cell>
        </row>
        <row r="1491">
          <cell r="A1491" t="str">
            <v>0038699</v>
          </cell>
          <cell r="B1491" t="str">
            <v>P98072101</v>
          </cell>
          <cell r="C1491" t="str">
            <v>98072101</v>
          </cell>
          <cell r="D1491" t="str">
            <v>PIERSON-SAGE GARAGE ASTRONOMY OBSERVATORY</v>
          </cell>
          <cell r="E1491">
            <v>36069</v>
          </cell>
          <cell r="G1491">
            <v>36464</v>
          </cell>
          <cell r="I1491">
            <v>37025</v>
          </cell>
          <cell r="J1491">
            <v>137717</v>
          </cell>
          <cell r="K1491">
            <v>137717</v>
          </cell>
          <cell r="L1491">
            <v>137717</v>
          </cell>
          <cell r="M1491">
            <v>137717.23000000001</v>
          </cell>
          <cell r="N1491">
            <v>0</v>
          </cell>
          <cell r="O1491">
            <v>200506</v>
          </cell>
          <cell r="P1491">
            <v>137717</v>
          </cell>
          <cell r="Q1491" t="str">
            <v>61</v>
          </cell>
          <cell r="R1491" t="str">
            <v>Admin&amp;Other Other</v>
          </cell>
          <cell r="S1491" t="str">
            <v>SCIENCE HILL</v>
          </cell>
          <cell r="T1491" t="b">
            <v>0</v>
          </cell>
          <cell r="U1491" t="b">
            <v>1</v>
          </cell>
          <cell r="V1491" t="b">
            <v>0</v>
          </cell>
          <cell r="W1491" t="str">
            <v>Accounting And Contracts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I1491" t="str">
            <v>Tomb</v>
          </cell>
          <cell r="AJ1491" t="str">
            <v>T</v>
          </cell>
        </row>
        <row r="1492">
          <cell r="A1492" t="str">
            <v>0038700</v>
          </cell>
          <cell r="B1492" t="str">
            <v>P98100702</v>
          </cell>
          <cell r="C1492" t="str">
            <v>98100702</v>
          </cell>
          <cell r="D1492" t="str">
            <v>BCMM, LEPH, SHM COLD ROOMS EAST OF CEDAR ST</v>
          </cell>
          <cell r="E1492">
            <v>36069</v>
          </cell>
          <cell r="G1492">
            <v>36921</v>
          </cell>
          <cell r="I1492">
            <v>37935</v>
          </cell>
          <cell r="J1492">
            <v>69047</v>
          </cell>
          <cell r="K1492">
            <v>69047.259999999995</v>
          </cell>
          <cell r="L1492">
            <v>69047.259999999995</v>
          </cell>
          <cell r="M1492">
            <v>0</v>
          </cell>
          <cell r="N1492">
            <v>69047</v>
          </cell>
          <cell r="O1492">
            <v>200506</v>
          </cell>
          <cell r="P1492">
            <v>69047.259999999995</v>
          </cell>
          <cell r="Q1492" t="str">
            <v>80</v>
          </cell>
          <cell r="R1492" t="str">
            <v>Medicine</v>
          </cell>
          <cell r="S1492" t="str">
            <v>MEDICAL CAMPUS</v>
          </cell>
          <cell r="T1492" t="b">
            <v>0</v>
          </cell>
          <cell r="U1492" t="b">
            <v>1</v>
          </cell>
          <cell r="V1492" t="b">
            <v>0</v>
          </cell>
          <cell r="W1492" t="str">
            <v>Asset Management</v>
          </cell>
          <cell r="X1492">
            <v>69047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 t="str">
            <v>30</v>
          </cell>
          <cell r="AH1492" t="str">
            <v>CM</v>
          </cell>
          <cell r="AI1492" t="str">
            <v>FullyF</v>
          </cell>
          <cell r="AJ1492" t="str">
            <v>FF</v>
          </cell>
        </row>
        <row r="1493">
          <cell r="A1493" t="str">
            <v>0038701</v>
          </cell>
          <cell r="B1493" t="str">
            <v>P98100701</v>
          </cell>
          <cell r="C1493" t="str">
            <v>98100701</v>
          </cell>
          <cell r="D1493" t="str">
            <v>BB/BML/HRT/LH/LLCI/LSOG/NSB/WWW COLD RMS WEST</v>
          </cell>
          <cell r="E1493">
            <v>36069</v>
          </cell>
          <cell r="G1493">
            <v>36891</v>
          </cell>
          <cell r="I1493">
            <v>37935</v>
          </cell>
          <cell r="J1493">
            <v>85018</v>
          </cell>
          <cell r="K1493">
            <v>85017.18</v>
          </cell>
          <cell r="L1493">
            <v>85017.18</v>
          </cell>
          <cell r="M1493">
            <v>0</v>
          </cell>
          <cell r="N1493">
            <v>85017</v>
          </cell>
          <cell r="O1493">
            <v>200506</v>
          </cell>
          <cell r="P1493">
            <v>85017.18</v>
          </cell>
          <cell r="Q1493" t="str">
            <v>80</v>
          </cell>
          <cell r="R1493" t="str">
            <v>Medicine</v>
          </cell>
          <cell r="S1493" t="str">
            <v>MEDICAL CAMPUS</v>
          </cell>
          <cell r="T1493" t="b">
            <v>0</v>
          </cell>
          <cell r="U1493" t="b">
            <v>1</v>
          </cell>
          <cell r="V1493" t="b">
            <v>0</v>
          </cell>
          <cell r="W1493" t="str">
            <v>Asset Management</v>
          </cell>
          <cell r="X1493">
            <v>85018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 t="str">
            <v>30</v>
          </cell>
          <cell r="AH1493" t="str">
            <v>CM</v>
          </cell>
          <cell r="AI1493" t="str">
            <v>FullyF</v>
          </cell>
          <cell r="AJ1493" t="str">
            <v>FF</v>
          </cell>
        </row>
        <row r="1494">
          <cell r="A1494" t="str">
            <v>0038702</v>
          </cell>
          <cell r="B1494" t="str">
            <v>C98110101</v>
          </cell>
          <cell r="C1494" t="str">
            <v>98110101</v>
          </cell>
          <cell r="D1494" t="str">
            <v>YAD PC GENERAL COUNSEL ORDER #887</v>
          </cell>
          <cell r="E1494">
            <v>36100</v>
          </cell>
          <cell r="F1494">
            <v>36191</v>
          </cell>
          <cell r="G1494">
            <v>36130</v>
          </cell>
          <cell r="I1494">
            <v>36116</v>
          </cell>
          <cell r="J1494">
            <v>5374</v>
          </cell>
          <cell r="K1494">
            <v>5374</v>
          </cell>
          <cell r="L1494">
            <v>5374</v>
          </cell>
          <cell r="M1494">
            <v>0</v>
          </cell>
          <cell r="N1494">
            <v>5374</v>
          </cell>
          <cell r="O1494">
            <v>200506</v>
          </cell>
          <cell r="P1494">
            <v>5374</v>
          </cell>
          <cell r="Q1494" t="str">
            <v>12</v>
          </cell>
          <cell r="R1494" t="str">
            <v>Administrative &amp; University-Wide</v>
          </cell>
          <cell r="T1494" t="b">
            <v>0</v>
          </cell>
          <cell r="U1494" t="b">
            <v>1</v>
          </cell>
          <cell r="V1494" t="b">
            <v>0</v>
          </cell>
          <cell r="W1494" t="str">
            <v>Finance-General Administration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I1494" t="str">
            <v>Tomb</v>
          </cell>
          <cell r="AJ1494" t="str">
            <v>T</v>
          </cell>
        </row>
        <row r="1495">
          <cell r="A1495" t="str">
            <v>0038739</v>
          </cell>
          <cell r="B1495" t="str">
            <v>P98050503</v>
          </cell>
          <cell r="C1495" t="str">
            <v>98050503</v>
          </cell>
          <cell r="D1495" t="str">
            <v>SHM B - C - I - L-WING HVAC UPGRADES</v>
          </cell>
          <cell r="E1495">
            <v>35309</v>
          </cell>
          <cell r="F1495">
            <v>36707</v>
          </cell>
          <cell r="G1495">
            <v>36341</v>
          </cell>
          <cell r="I1495">
            <v>37595</v>
          </cell>
          <cell r="J1495">
            <v>49812</v>
          </cell>
          <cell r="K1495">
            <v>49811.7</v>
          </cell>
          <cell r="L1495">
            <v>49811.7</v>
          </cell>
          <cell r="M1495">
            <v>0</v>
          </cell>
          <cell r="N1495">
            <v>49812</v>
          </cell>
          <cell r="O1495">
            <v>200506</v>
          </cell>
          <cell r="P1495">
            <v>49811.7</v>
          </cell>
          <cell r="Q1495" t="str">
            <v>80</v>
          </cell>
          <cell r="R1495" t="str">
            <v>Medicine</v>
          </cell>
          <cell r="S1495" t="str">
            <v>MEDICAL CAMPUS</v>
          </cell>
          <cell r="T1495" t="b">
            <v>0</v>
          </cell>
          <cell r="U1495" t="b">
            <v>1</v>
          </cell>
          <cell r="V1495" t="b">
            <v>0</v>
          </cell>
          <cell r="W1495" t="str">
            <v>Asset Management</v>
          </cell>
          <cell r="X1495">
            <v>49812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 t="str">
            <v>30</v>
          </cell>
          <cell r="AH1495" t="str">
            <v>CM</v>
          </cell>
          <cell r="AI1495" t="str">
            <v>FullyF</v>
          </cell>
          <cell r="AJ1495" t="str">
            <v>FF</v>
          </cell>
        </row>
        <row r="1496">
          <cell r="A1496" t="str">
            <v>0038740</v>
          </cell>
          <cell r="B1496" t="str">
            <v>P98073101</v>
          </cell>
          <cell r="C1496" t="str">
            <v>98073101</v>
          </cell>
          <cell r="D1496" t="str">
            <v>ART &amp; ARCHITECTURE PARTIAL RENOVATION</v>
          </cell>
          <cell r="E1496">
            <v>36008</v>
          </cell>
          <cell r="G1496">
            <v>37072</v>
          </cell>
          <cell r="H1496">
            <v>37164</v>
          </cell>
          <cell r="I1496">
            <v>37866</v>
          </cell>
          <cell r="J1496">
            <v>3713174</v>
          </cell>
          <cell r="K1496">
            <v>3713173.5</v>
          </cell>
          <cell r="L1496">
            <v>3713173.5</v>
          </cell>
          <cell r="M1496">
            <v>2408322</v>
          </cell>
          <cell r="N1496">
            <v>1304852</v>
          </cell>
          <cell r="O1496">
            <v>200506</v>
          </cell>
          <cell r="P1496">
            <v>3713173.5</v>
          </cell>
          <cell r="Q1496" t="str">
            <v>27</v>
          </cell>
          <cell r="R1496" t="str">
            <v>Architecture</v>
          </cell>
          <cell r="S1496" t="str">
            <v>ARTS AREA</v>
          </cell>
          <cell r="T1496" t="b">
            <v>0</v>
          </cell>
          <cell r="U1496" t="b">
            <v>1</v>
          </cell>
          <cell r="V1496" t="b">
            <v>0</v>
          </cell>
          <cell r="W1496" t="str">
            <v>Accounting And Contracts</v>
          </cell>
          <cell r="X1496">
            <v>1304852</v>
          </cell>
          <cell r="Y1496">
            <v>0</v>
          </cell>
          <cell r="Z1496">
            <v>1549502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 t="str">
            <v>20</v>
          </cell>
          <cell r="AH1496" t="str">
            <v>PR</v>
          </cell>
          <cell r="AI1496" t="str">
            <v>FullyF</v>
          </cell>
          <cell r="AJ1496" t="str">
            <v>FF</v>
          </cell>
        </row>
        <row r="1497">
          <cell r="A1497" t="str">
            <v>0038741</v>
          </cell>
          <cell r="B1497" t="str">
            <v>P98080501</v>
          </cell>
          <cell r="C1497" t="str">
            <v>98080501</v>
          </cell>
          <cell r="D1497" t="str">
            <v>LLCI 2ND FL LAB &amp; OFC RENOS PULMONARY SECTION</v>
          </cell>
          <cell r="E1497">
            <v>36008</v>
          </cell>
          <cell r="F1497">
            <v>36677</v>
          </cell>
          <cell r="G1497">
            <v>36311</v>
          </cell>
          <cell r="I1497">
            <v>37334</v>
          </cell>
          <cell r="J1497">
            <v>145422</v>
          </cell>
          <cell r="K1497">
            <v>145422.32</v>
          </cell>
          <cell r="L1497">
            <v>145422.32</v>
          </cell>
          <cell r="M1497">
            <v>68989.19</v>
          </cell>
          <cell r="N1497">
            <v>76433</v>
          </cell>
          <cell r="O1497">
            <v>200506</v>
          </cell>
          <cell r="P1497">
            <v>145422.32</v>
          </cell>
          <cell r="Q1497" t="str">
            <v>80</v>
          </cell>
          <cell r="R1497" t="str">
            <v>Medicine</v>
          </cell>
          <cell r="S1497" t="str">
            <v>MEDICAL CAMPUS</v>
          </cell>
          <cell r="T1497" t="b">
            <v>0</v>
          </cell>
          <cell r="U1497" t="b">
            <v>1</v>
          </cell>
          <cell r="V1497" t="b">
            <v>0</v>
          </cell>
          <cell r="W1497" t="str">
            <v>Asset Management</v>
          </cell>
          <cell r="X1497">
            <v>76433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 t="str">
            <v>20</v>
          </cell>
          <cell r="AH1497" t="str">
            <v>PR</v>
          </cell>
          <cell r="AI1497" t="str">
            <v>FullyF</v>
          </cell>
          <cell r="AJ1497" t="str">
            <v>FF</v>
          </cell>
        </row>
        <row r="1498">
          <cell r="A1498" t="str">
            <v>0038742</v>
          </cell>
          <cell r="B1498" t="str">
            <v>P98081101</v>
          </cell>
          <cell r="C1498" t="str">
            <v>98081101</v>
          </cell>
          <cell r="D1498" t="str">
            <v>CMHC ROOM 308 LAB RENOVATION</v>
          </cell>
          <cell r="E1498">
            <v>36008</v>
          </cell>
          <cell r="G1498">
            <v>36250</v>
          </cell>
          <cell r="I1498">
            <v>36969</v>
          </cell>
          <cell r="J1498">
            <v>90424</v>
          </cell>
          <cell r="K1498">
            <v>90424</v>
          </cell>
          <cell r="L1498">
            <v>90424</v>
          </cell>
          <cell r="M1498">
            <v>91316</v>
          </cell>
          <cell r="N1498">
            <v>0</v>
          </cell>
          <cell r="O1498">
            <v>200506</v>
          </cell>
          <cell r="P1498">
            <v>90424</v>
          </cell>
          <cell r="Q1498" t="str">
            <v>80</v>
          </cell>
          <cell r="R1498" t="str">
            <v>Medicine</v>
          </cell>
          <cell r="S1498" t="str">
            <v>MEDICAL CAMPUS</v>
          </cell>
          <cell r="T1498" t="b">
            <v>0</v>
          </cell>
          <cell r="U1498" t="b">
            <v>1</v>
          </cell>
          <cell r="V1498" t="b">
            <v>0</v>
          </cell>
          <cell r="W1498" t="str">
            <v>Asset Management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I1498" t="str">
            <v>Tomb</v>
          </cell>
          <cell r="AJ1498" t="str">
            <v>T</v>
          </cell>
        </row>
        <row r="1499">
          <cell r="A1499" t="str">
            <v>0038743</v>
          </cell>
          <cell r="B1499" t="str">
            <v>P98081205</v>
          </cell>
          <cell r="C1499" t="str">
            <v>98081205</v>
          </cell>
          <cell r="D1499" t="str">
            <v>LAUDER 2 CORRIDOR STORAGE CLOSETS PATHOLOGY</v>
          </cell>
          <cell r="E1499">
            <v>36008</v>
          </cell>
          <cell r="G1499">
            <v>36250</v>
          </cell>
          <cell r="I1499">
            <v>36969</v>
          </cell>
          <cell r="J1499">
            <v>48715</v>
          </cell>
          <cell r="K1499">
            <v>48714.68</v>
          </cell>
          <cell r="L1499">
            <v>48714.68</v>
          </cell>
          <cell r="M1499">
            <v>48826.68</v>
          </cell>
          <cell r="N1499">
            <v>0</v>
          </cell>
          <cell r="O1499">
            <v>200506</v>
          </cell>
          <cell r="P1499">
            <v>48714.68</v>
          </cell>
          <cell r="Q1499" t="str">
            <v>80</v>
          </cell>
          <cell r="R1499" t="str">
            <v>Medicine</v>
          </cell>
          <cell r="S1499" t="str">
            <v>MEDICAL CAMPUS</v>
          </cell>
          <cell r="T1499" t="b">
            <v>0</v>
          </cell>
          <cell r="U1499" t="b">
            <v>1</v>
          </cell>
          <cell r="V1499" t="b">
            <v>0</v>
          </cell>
          <cell r="W1499" t="str">
            <v>Accounting And Contracts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I1499" t="str">
            <v>Tomb</v>
          </cell>
          <cell r="AJ1499" t="str">
            <v>T</v>
          </cell>
        </row>
        <row r="1500">
          <cell r="A1500" t="str">
            <v>0038744</v>
          </cell>
          <cell r="B1500" t="str">
            <v>P98082501</v>
          </cell>
          <cell r="C1500" t="str">
            <v>98082501</v>
          </cell>
          <cell r="D1500" t="str">
            <v>YSM UTILITY/PED TUNNELS ASBESTOS ABATEMENT</v>
          </cell>
          <cell r="E1500">
            <v>36039</v>
          </cell>
          <cell r="G1500">
            <v>36341</v>
          </cell>
          <cell r="I1500">
            <v>37571</v>
          </cell>
          <cell r="J1500">
            <v>642870</v>
          </cell>
          <cell r="K1500">
            <v>642870</v>
          </cell>
          <cell r="L1500">
            <v>642870</v>
          </cell>
          <cell r="M1500">
            <v>0</v>
          </cell>
          <cell r="N1500">
            <v>642870</v>
          </cell>
          <cell r="O1500">
            <v>200506</v>
          </cell>
          <cell r="P1500">
            <v>642870</v>
          </cell>
          <cell r="Q1500" t="str">
            <v>66</v>
          </cell>
          <cell r="R1500" t="str">
            <v>Admin&amp;Other YSM Utilities</v>
          </cell>
          <cell r="S1500" t="str">
            <v>MEDICAL CAMPUS</v>
          </cell>
          <cell r="T1500" t="b">
            <v>0</v>
          </cell>
          <cell r="U1500" t="b">
            <v>1</v>
          </cell>
          <cell r="V1500" t="b">
            <v>0</v>
          </cell>
          <cell r="W1500" t="str">
            <v>Accounting And Contracts</v>
          </cell>
          <cell r="X1500">
            <v>375043</v>
          </cell>
          <cell r="Y1500">
            <v>267827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 t="str">
            <v>40</v>
          </cell>
          <cell r="AH1500" t="str">
            <v>UT</v>
          </cell>
          <cell r="AI1500" t="str">
            <v>FullyF</v>
          </cell>
          <cell r="AJ1500" t="str">
            <v>FF</v>
          </cell>
        </row>
        <row r="1501">
          <cell r="A1501" t="str">
            <v>0038745</v>
          </cell>
          <cell r="B1501" t="str">
            <v>P98090302</v>
          </cell>
          <cell r="C1501" t="str">
            <v>98090302</v>
          </cell>
          <cell r="D1501" t="str">
            <v>GEORGE300 6TH FLR TENANT IMPROVEMENT</v>
          </cell>
          <cell r="E1501">
            <v>36039</v>
          </cell>
          <cell r="G1501">
            <v>36556</v>
          </cell>
          <cell r="H1501">
            <v>36556</v>
          </cell>
          <cell r="I1501">
            <v>37593</v>
          </cell>
          <cell r="J1501">
            <v>4614060</v>
          </cell>
          <cell r="K1501">
            <v>3618304.07</v>
          </cell>
          <cell r="L1501">
            <v>3618304.07</v>
          </cell>
          <cell r="M1501">
            <v>0</v>
          </cell>
          <cell r="N1501">
            <v>3618304</v>
          </cell>
          <cell r="O1501">
            <v>200506</v>
          </cell>
          <cell r="P1501">
            <v>3618304.07</v>
          </cell>
          <cell r="Q1501" t="str">
            <v>80</v>
          </cell>
          <cell r="R1501" t="str">
            <v>Medicine</v>
          </cell>
          <cell r="S1501" t="str">
            <v>MEDICAL CAMPUS</v>
          </cell>
          <cell r="T1501" t="b">
            <v>0</v>
          </cell>
          <cell r="U1501" t="b">
            <v>0</v>
          </cell>
          <cell r="V1501" t="b">
            <v>0</v>
          </cell>
          <cell r="W1501" t="str">
            <v>Asset Management</v>
          </cell>
          <cell r="X1501">
            <v>964060</v>
          </cell>
          <cell r="Y1501">
            <v>3650000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 t="str">
            <v>10</v>
          </cell>
          <cell r="AH1501" t="str">
            <v>OL</v>
          </cell>
          <cell r="AI1501" t="str">
            <v>Const</v>
          </cell>
          <cell r="AJ1501" t="str">
            <v>I</v>
          </cell>
        </row>
        <row r="1502">
          <cell r="A1502" t="str">
            <v>0038746</v>
          </cell>
          <cell r="B1502" t="str">
            <v>P98022430</v>
          </cell>
          <cell r="C1502" t="str">
            <v>98022430</v>
          </cell>
          <cell r="D1502" t="str">
            <v>LAWRANCE HALL IMPROVEMENTS</v>
          </cell>
          <cell r="E1502">
            <v>36039</v>
          </cell>
          <cell r="G1502">
            <v>36891</v>
          </cell>
          <cell r="I1502">
            <v>37595</v>
          </cell>
          <cell r="J1502">
            <v>3600823</v>
          </cell>
          <cell r="K1502">
            <v>3600823.24</v>
          </cell>
          <cell r="L1502">
            <v>3600823.24</v>
          </cell>
          <cell r="M1502">
            <v>0</v>
          </cell>
          <cell r="N1502">
            <v>3600823</v>
          </cell>
          <cell r="O1502">
            <v>200506</v>
          </cell>
          <cell r="P1502">
            <v>3600823.24</v>
          </cell>
          <cell r="Q1502" t="str">
            <v>71</v>
          </cell>
          <cell r="R1502" t="str">
            <v>Residential - Undergraduate</v>
          </cell>
          <cell r="S1502" t="str">
            <v>RESIDENTIAL FACILITIES</v>
          </cell>
          <cell r="T1502" t="b">
            <v>0</v>
          </cell>
          <cell r="U1502" t="b">
            <v>1</v>
          </cell>
          <cell r="V1502" t="b">
            <v>0</v>
          </cell>
          <cell r="W1502" t="str">
            <v>Accounting And Contracts</v>
          </cell>
          <cell r="X1502">
            <v>3600823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 t="str">
            <v>20</v>
          </cell>
          <cell r="AH1502" t="str">
            <v>PR</v>
          </cell>
          <cell r="AI1502" t="str">
            <v>FullyF</v>
          </cell>
          <cell r="AJ1502" t="str">
            <v>FF</v>
          </cell>
        </row>
        <row r="1503">
          <cell r="A1503" t="str">
            <v>0038747</v>
          </cell>
          <cell r="B1503" t="str">
            <v>P98093001</v>
          </cell>
          <cell r="C1503" t="str">
            <v>98093001</v>
          </cell>
          <cell r="D1503" t="str">
            <v>KGL AIR HANDLING FEASIBILITY STUDY</v>
          </cell>
          <cell r="E1503">
            <v>36069</v>
          </cell>
          <cell r="I1503">
            <v>37431</v>
          </cell>
          <cell r="J1503">
            <v>97038</v>
          </cell>
          <cell r="K1503">
            <v>97038</v>
          </cell>
          <cell r="L1503">
            <v>97038</v>
          </cell>
          <cell r="M1503">
            <v>48133.62</v>
          </cell>
          <cell r="N1503">
            <v>48904</v>
          </cell>
          <cell r="O1503">
            <v>200506</v>
          </cell>
          <cell r="P1503">
            <v>97038</v>
          </cell>
          <cell r="Q1503" t="str">
            <v>25</v>
          </cell>
          <cell r="R1503" t="str">
            <v>Biological and Physical Sciences</v>
          </cell>
          <cell r="S1503" t="str">
            <v>SCIENCE HILL</v>
          </cell>
          <cell r="T1503" t="b">
            <v>0</v>
          </cell>
          <cell r="U1503" t="b">
            <v>0</v>
          </cell>
          <cell r="V1503" t="b">
            <v>0</v>
          </cell>
          <cell r="W1503" t="str">
            <v>Accounting And Contracts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 t="str">
            <v>30</v>
          </cell>
          <cell r="AH1503" t="str">
            <v>OS</v>
          </cell>
          <cell r="AI1503" t="str">
            <v>Vclosed</v>
          </cell>
          <cell r="AJ1503" t="str">
            <v>VC</v>
          </cell>
        </row>
        <row r="1504">
          <cell r="A1504" t="str">
            <v>0038748</v>
          </cell>
          <cell r="B1504" t="str">
            <v>P98092101</v>
          </cell>
          <cell r="C1504" t="str">
            <v>98092101</v>
          </cell>
          <cell r="D1504" t="str">
            <v>PEABODY MUSEUM ROOM 204 REMODELING</v>
          </cell>
          <cell r="E1504">
            <v>36069</v>
          </cell>
          <cell r="G1504">
            <v>36250</v>
          </cell>
          <cell r="I1504">
            <v>37595</v>
          </cell>
          <cell r="J1504">
            <v>74570</v>
          </cell>
          <cell r="K1504">
            <v>74569.87</v>
          </cell>
          <cell r="L1504">
            <v>74569.87</v>
          </cell>
          <cell r="M1504">
            <v>0</v>
          </cell>
          <cell r="N1504">
            <v>74570</v>
          </cell>
          <cell r="O1504">
            <v>200506</v>
          </cell>
          <cell r="P1504">
            <v>74569.87</v>
          </cell>
          <cell r="Q1504" t="str">
            <v>42</v>
          </cell>
          <cell r="R1504" t="str">
            <v>Mus&amp;Gall Peabody</v>
          </cell>
          <cell r="S1504" t="str">
            <v>SCIENCE HILL</v>
          </cell>
          <cell r="T1504" t="b">
            <v>0</v>
          </cell>
          <cell r="U1504" t="b">
            <v>1</v>
          </cell>
          <cell r="V1504" t="b">
            <v>0</v>
          </cell>
          <cell r="W1504" t="str">
            <v>Accounting And Contracts</v>
          </cell>
          <cell r="X1504">
            <v>74570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 t="str">
            <v>20</v>
          </cell>
          <cell r="AH1504" t="str">
            <v>PR</v>
          </cell>
          <cell r="AI1504" t="str">
            <v>FullyF</v>
          </cell>
          <cell r="AJ1504" t="str">
            <v>FF</v>
          </cell>
        </row>
        <row r="1505">
          <cell r="A1505" t="str">
            <v>0038749</v>
          </cell>
          <cell r="B1505" t="str">
            <v>C98110102</v>
          </cell>
          <cell r="C1505" t="str">
            <v>98110102</v>
          </cell>
          <cell r="D1505" t="str">
            <v>YAD PC GRADUATE DORMITORY HOUSING ORDER #890</v>
          </cell>
          <cell r="E1505">
            <v>36100</v>
          </cell>
          <cell r="F1505">
            <v>36191</v>
          </cell>
          <cell r="G1505">
            <v>36130</v>
          </cell>
          <cell r="I1505">
            <v>36116</v>
          </cell>
          <cell r="J1505">
            <v>2657</v>
          </cell>
          <cell r="K1505">
            <v>2657</v>
          </cell>
          <cell r="L1505">
            <v>2657</v>
          </cell>
          <cell r="M1505">
            <v>0</v>
          </cell>
          <cell r="N1505">
            <v>2657</v>
          </cell>
          <cell r="O1505">
            <v>200506</v>
          </cell>
          <cell r="P1505">
            <v>2657</v>
          </cell>
          <cell r="Q1505" t="str">
            <v>03</v>
          </cell>
          <cell r="R1505" t="str">
            <v>Graduate and Other Housing</v>
          </cell>
          <cell r="T1505" t="b">
            <v>0</v>
          </cell>
          <cell r="U1505" t="b">
            <v>1</v>
          </cell>
          <cell r="V1505" t="b">
            <v>0</v>
          </cell>
          <cell r="W1505" t="str">
            <v>Finance-General Administration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I1505" t="str">
            <v>Tomb</v>
          </cell>
          <cell r="AJ1505" t="str">
            <v>T</v>
          </cell>
        </row>
        <row r="1506">
          <cell r="A1506" t="str">
            <v>0038750</v>
          </cell>
          <cell r="B1506" t="str">
            <v>C98120101</v>
          </cell>
          <cell r="C1506" t="str">
            <v>98120101</v>
          </cell>
          <cell r="D1506" t="str">
            <v>YAD PC ATHLETICS ORDER #909</v>
          </cell>
          <cell r="E1506">
            <v>36130</v>
          </cell>
          <cell r="F1506">
            <v>36341</v>
          </cell>
          <cell r="G1506">
            <v>36130</v>
          </cell>
          <cell r="I1506">
            <v>36136</v>
          </cell>
          <cell r="J1506">
            <v>2321</v>
          </cell>
          <cell r="K1506">
            <v>2319</v>
          </cell>
          <cell r="L1506">
            <v>2319</v>
          </cell>
          <cell r="M1506">
            <v>0</v>
          </cell>
          <cell r="N1506">
            <v>2321</v>
          </cell>
          <cell r="O1506">
            <v>200506</v>
          </cell>
          <cell r="P1506">
            <v>2319</v>
          </cell>
          <cell r="Q1506" t="str">
            <v>10</v>
          </cell>
          <cell r="R1506" t="str">
            <v>Athletics</v>
          </cell>
          <cell r="T1506" t="b">
            <v>0</v>
          </cell>
          <cell r="U1506" t="b">
            <v>1</v>
          </cell>
          <cell r="V1506" t="b">
            <v>0</v>
          </cell>
          <cell r="W1506" t="str">
            <v>Finance-General Administration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I1506" t="str">
            <v>Tomb</v>
          </cell>
          <cell r="AJ1506" t="str">
            <v>T</v>
          </cell>
        </row>
        <row r="1507">
          <cell r="A1507" t="str">
            <v>0038751</v>
          </cell>
          <cell r="B1507" t="str">
            <v>P98112001</v>
          </cell>
          <cell r="C1507" t="str">
            <v>98112001</v>
          </cell>
          <cell r="D1507" t="str">
            <v>LLCI HVAC UPGRADE PHASE I</v>
          </cell>
          <cell r="E1507">
            <v>36130</v>
          </cell>
          <cell r="F1507">
            <v>36707</v>
          </cell>
          <cell r="G1507">
            <v>36191</v>
          </cell>
          <cell r="I1507">
            <v>37593</v>
          </cell>
          <cell r="J1507">
            <v>286278</v>
          </cell>
          <cell r="K1507">
            <v>286278.14</v>
          </cell>
          <cell r="L1507">
            <v>286278.14</v>
          </cell>
          <cell r="M1507">
            <v>0</v>
          </cell>
          <cell r="N1507">
            <v>286278</v>
          </cell>
          <cell r="O1507">
            <v>200506</v>
          </cell>
          <cell r="P1507">
            <v>286278.14</v>
          </cell>
          <cell r="Q1507" t="str">
            <v>80</v>
          </cell>
          <cell r="R1507" t="str">
            <v>Medicine</v>
          </cell>
          <cell r="S1507" t="str">
            <v>MEDICAL CAMPUS</v>
          </cell>
          <cell r="T1507" t="b">
            <v>0</v>
          </cell>
          <cell r="U1507" t="b">
            <v>1</v>
          </cell>
          <cell r="V1507" t="b">
            <v>0</v>
          </cell>
          <cell r="W1507" t="str">
            <v>Asset Management</v>
          </cell>
          <cell r="X1507">
            <v>286278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 t="str">
            <v>30</v>
          </cell>
          <cell r="AH1507" t="str">
            <v>CM</v>
          </cell>
          <cell r="AI1507" t="str">
            <v>FullyF</v>
          </cell>
          <cell r="AJ1507" t="str">
            <v>FF</v>
          </cell>
        </row>
        <row r="1508">
          <cell r="A1508" t="str">
            <v>0039400</v>
          </cell>
          <cell r="C1508" t="str">
            <v>99010101</v>
          </cell>
          <cell r="D1508" t="str">
            <v>YAD PC YUHS #923</v>
          </cell>
          <cell r="E1508">
            <v>36161</v>
          </cell>
          <cell r="I1508">
            <v>36943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200506</v>
          </cell>
          <cell r="P1508">
            <v>0</v>
          </cell>
          <cell r="Q1508" t="str">
            <v>12</v>
          </cell>
          <cell r="R1508" t="str">
            <v>Administrative &amp; University-Wide</v>
          </cell>
          <cell r="T1508" t="b">
            <v>1</v>
          </cell>
          <cell r="U1508" t="b">
            <v>1</v>
          </cell>
          <cell r="V1508" t="b">
            <v>0</v>
          </cell>
          <cell r="W1508" t="str">
            <v>Finance-General Administration</v>
          </cell>
          <cell r="X1508">
            <v>0</v>
          </cell>
          <cell r="Y1508">
            <v>0</v>
          </cell>
          <cell r="Z1508">
            <v>0</v>
          </cell>
          <cell r="AI1508" t="str">
            <v>Tomb</v>
          </cell>
          <cell r="AJ1508" t="str">
            <v>T</v>
          </cell>
        </row>
        <row r="1509">
          <cell r="A1509" t="str">
            <v>0039401</v>
          </cell>
          <cell r="B1509" t="str">
            <v>C99010102</v>
          </cell>
          <cell r="C1509" t="str">
            <v>99010102</v>
          </cell>
          <cell r="D1509" t="str">
            <v>YAD PC ORTHOPAEDICS ORDER #937</v>
          </cell>
          <cell r="E1509">
            <v>36161</v>
          </cell>
          <cell r="F1509">
            <v>36525</v>
          </cell>
          <cell r="G1509">
            <v>36160</v>
          </cell>
          <cell r="I1509">
            <v>36166</v>
          </cell>
          <cell r="J1509">
            <v>2319</v>
          </cell>
          <cell r="K1509">
            <v>2319</v>
          </cell>
          <cell r="L1509">
            <v>2319</v>
          </cell>
          <cell r="M1509">
            <v>0</v>
          </cell>
          <cell r="N1509">
            <v>2319</v>
          </cell>
          <cell r="O1509">
            <v>200506</v>
          </cell>
          <cell r="P1509">
            <v>2319</v>
          </cell>
          <cell r="Q1509" t="str">
            <v>08</v>
          </cell>
          <cell r="R1509" t="str">
            <v>Medicine</v>
          </cell>
          <cell r="T1509" t="b">
            <v>0</v>
          </cell>
          <cell r="U1509" t="b">
            <v>1</v>
          </cell>
          <cell r="V1509" t="b">
            <v>0</v>
          </cell>
          <cell r="W1509" t="str">
            <v>Finance-General Administration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I1509" t="str">
            <v>Tomb</v>
          </cell>
          <cell r="AJ1509" t="str">
            <v>T</v>
          </cell>
        </row>
        <row r="1510">
          <cell r="A1510" t="str">
            <v>0039402</v>
          </cell>
          <cell r="B1510" t="str">
            <v>P98121801</v>
          </cell>
          <cell r="C1510" t="str">
            <v>98121801</v>
          </cell>
          <cell r="D1510" t="str">
            <v>TEMPLE 302 OFFICE RELOCATIONS</v>
          </cell>
          <cell r="E1510">
            <v>36161</v>
          </cell>
          <cell r="G1510">
            <v>36616</v>
          </cell>
          <cell r="I1510">
            <v>37025</v>
          </cell>
          <cell r="J1510">
            <v>57594</v>
          </cell>
          <cell r="K1510">
            <v>57594.57</v>
          </cell>
          <cell r="L1510">
            <v>57594.57</v>
          </cell>
          <cell r="M1510">
            <v>57594</v>
          </cell>
          <cell r="N1510">
            <v>0</v>
          </cell>
          <cell r="O1510">
            <v>200506</v>
          </cell>
          <cell r="P1510">
            <v>57594.57</v>
          </cell>
          <cell r="Q1510" t="str">
            <v>60</v>
          </cell>
          <cell r="R1510" t="str">
            <v>Admin&amp;Other Administration</v>
          </cell>
          <cell r="S1510" t="str">
            <v>MEDICAL CAMPUS</v>
          </cell>
          <cell r="T1510" t="b">
            <v>0</v>
          </cell>
          <cell r="U1510" t="b">
            <v>1</v>
          </cell>
          <cell r="V1510" t="b">
            <v>0</v>
          </cell>
          <cell r="W1510" t="str">
            <v>Accounting And Contracts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 t="str">
            <v>20</v>
          </cell>
          <cell r="AH1510" t="str">
            <v>PR</v>
          </cell>
          <cell r="AI1510" t="str">
            <v>FullyF</v>
          </cell>
          <cell r="AJ1510" t="str">
            <v>FF</v>
          </cell>
        </row>
        <row r="1511">
          <cell r="A1511" t="str">
            <v>0039403</v>
          </cell>
          <cell r="B1511" t="str">
            <v>P99010601</v>
          </cell>
          <cell r="C1511" t="str">
            <v>99010601</v>
          </cell>
          <cell r="D1511" t="str">
            <v>BML 456 AND 458 RENOVATIONS IMMUNOBIOLOGY</v>
          </cell>
          <cell r="E1511">
            <v>36161</v>
          </cell>
          <cell r="G1511">
            <v>36191</v>
          </cell>
          <cell r="I1511">
            <v>37595</v>
          </cell>
          <cell r="J1511">
            <v>69000</v>
          </cell>
          <cell r="K1511">
            <v>37120.61</v>
          </cell>
          <cell r="L1511">
            <v>37120.61</v>
          </cell>
          <cell r="M1511">
            <v>0</v>
          </cell>
          <cell r="N1511">
            <v>37120</v>
          </cell>
          <cell r="O1511">
            <v>200506</v>
          </cell>
          <cell r="P1511">
            <v>37120.61</v>
          </cell>
          <cell r="Q1511" t="str">
            <v>80</v>
          </cell>
          <cell r="R1511" t="str">
            <v>Medicine</v>
          </cell>
          <cell r="S1511" t="str">
            <v>MEDICAL CAMPUS</v>
          </cell>
          <cell r="T1511" t="b">
            <v>0</v>
          </cell>
          <cell r="U1511" t="b">
            <v>0</v>
          </cell>
          <cell r="V1511" t="b">
            <v>0</v>
          </cell>
          <cell r="W1511" t="str">
            <v>Asset Management</v>
          </cell>
          <cell r="X1511">
            <v>37120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 t="str">
            <v>20</v>
          </cell>
          <cell r="AH1511" t="str">
            <v>PR</v>
          </cell>
          <cell r="AI1511" t="str">
            <v>Const</v>
          </cell>
          <cell r="AJ1511" t="str">
            <v>I</v>
          </cell>
        </row>
        <row r="1512">
          <cell r="A1512" t="str">
            <v>0039404</v>
          </cell>
          <cell r="B1512" t="str">
            <v>P99010603</v>
          </cell>
          <cell r="C1512" t="str">
            <v>99010603</v>
          </cell>
          <cell r="D1512" t="str">
            <v>SHM B-WING ENERGY CONSERVATION ELECTRICAL SYS</v>
          </cell>
          <cell r="E1512">
            <v>36161</v>
          </cell>
          <cell r="G1512">
            <v>37072</v>
          </cell>
          <cell r="I1512">
            <v>37935</v>
          </cell>
          <cell r="J1512">
            <v>70502</v>
          </cell>
          <cell r="K1512">
            <v>70501.14</v>
          </cell>
          <cell r="L1512">
            <v>70501.14</v>
          </cell>
          <cell r="M1512">
            <v>0</v>
          </cell>
          <cell r="N1512">
            <v>70501</v>
          </cell>
          <cell r="O1512">
            <v>200506</v>
          </cell>
          <cell r="P1512">
            <v>70501.14</v>
          </cell>
          <cell r="Q1512" t="str">
            <v>80</v>
          </cell>
          <cell r="R1512" t="str">
            <v>Medicine</v>
          </cell>
          <cell r="S1512" t="str">
            <v>MEDICAL CAMPUS</v>
          </cell>
          <cell r="T1512" t="b">
            <v>0</v>
          </cell>
          <cell r="U1512" t="b">
            <v>1</v>
          </cell>
          <cell r="V1512" t="b">
            <v>0</v>
          </cell>
          <cell r="W1512" t="str">
            <v>Asset Management</v>
          </cell>
          <cell r="X1512">
            <v>70502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 t="str">
            <v>30</v>
          </cell>
          <cell r="AH1512" t="str">
            <v>CM</v>
          </cell>
          <cell r="AI1512" t="str">
            <v>FullyF</v>
          </cell>
          <cell r="AJ1512" t="str">
            <v>FF</v>
          </cell>
        </row>
        <row r="1513">
          <cell r="A1513" t="str">
            <v>0039405</v>
          </cell>
          <cell r="B1513" t="str">
            <v>P98121401</v>
          </cell>
          <cell r="C1513" t="str">
            <v>98121401</v>
          </cell>
          <cell r="D1513" t="str">
            <v>YSM SECURITY OFC RENO 100 CHURCH ST SOUTH</v>
          </cell>
          <cell r="E1513">
            <v>36161</v>
          </cell>
          <cell r="G1513">
            <v>36494</v>
          </cell>
          <cell r="I1513">
            <v>37935</v>
          </cell>
          <cell r="J1513">
            <v>89033</v>
          </cell>
          <cell r="K1513">
            <v>89032.83</v>
          </cell>
          <cell r="L1513">
            <v>89032.83</v>
          </cell>
          <cell r="M1513">
            <v>0</v>
          </cell>
          <cell r="N1513">
            <v>89033</v>
          </cell>
          <cell r="O1513">
            <v>200506</v>
          </cell>
          <cell r="P1513">
            <v>89032.83</v>
          </cell>
          <cell r="Q1513" t="str">
            <v>80</v>
          </cell>
          <cell r="R1513" t="str">
            <v>Medicine</v>
          </cell>
          <cell r="S1513" t="str">
            <v>MEDICAL CAMPUS</v>
          </cell>
          <cell r="T1513" t="b">
            <v>0</v>
          </cell>
          <cell r="U1513" t="b">
            <v>1</v>
          </cell>
          <cell r="V1513" t="b">
            <v>0</v>
          </cell>
          <cell r="W1513" t="str">
            <v>Asset Management</v>
          </cell>
          <cell r="X1513">
            <v>77757</v>
          </cell>
          <cell r="Y1513">
            <v>11276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 t="str">
            <v>20</v>
          </cell>
          <cell r="AH1513" t="str">
            <v>PR</v>
          </cell>
          <cell r="AI1513" t="str">
            <v>FullyF</v>
          </cell>
          <cell r="AJ1513" t="str">
            <v>FF</v>
          </cell>
        </row>
        <row r="1514">
          <cell r="A1514" t="str">
            <v>0039406</v>
          </cell>
          <cell r="B1514" t="str">
            <v>P99011301</v>
          </cell>
          <cell r="C1514" t="str">
            <v>99011301</v>
          </cell>
          <cell r="D1514" t="str">
            <v>BOARDMAN ENTRY LOBBY OPTHALMOLOGY/VIS SCIENCE</v>
          </cell>
          <cell r="E1514">
            <v>36161</v>
          </cell>
          <cell r="G1514">
            <v>36403</v>
          </cell>
          <cell r="I1514">
            <v>36179</v>
          </cell>
          <cell r="J1514">
            <v>52000</v>
          </cell>
          <cell r="K1514">
            <v>40663.03</v>
          </cell>
          <cell r="L1514">
            <v>40663.03</v>
          </cell>
          <cell r="M1514">
            <v>0</v>
          </cell>
          <cell r="N1514">
            <v>40663</v>
          </cell>
          <cell r="O1514">
            <v>200506</v>
          </cell>
          <cell r="P1514">
            <v>40663.03</v>
          </cell>
          <cell r="Q1514" t="str">
            <v>80</v>
          </cell>
          <cell r="R1514" t="str">
            <v>Medicine</v>
          </cell>
          <cell r="S1514" t="str">
            <v>MEDICAL CAMPUS</v>
          </cell>
          <cell r="T1514" t="b">
            <v>0</v>
          </cell>
          <cell r="U1514" t="b">
            <v>0</v>
          </cell>
          <cell r="V1514" t="b">
            <v>0</v>
          </cell>
          <cell r="W1514" t="str">
            <v>Asset Management</v>
          </cell>
          <cell r="X1514">
            <v>34833</v>
          </cell>
          <cell r="Y1514">
            <v>17167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 t="str">
            <v>20</v>
          </cell>
          <cell r="AH1514" t="str">
            <v>PR</v>
          </cell>
          <cell r="AI1514" t="str">
            <v>Const</v>
          </cell>
          <cell r="AJ1514" t="str">
            <v>I</v>
          </cell>
        </row>
        <row r="1515">
          <cell r="A1515" t="str">
            <v>0039407</v>
          </cell>
          <cell r="B1515" t="str">
            <v>C99010103</v>
          </cell>
          <cell r="C1515" t="str">
            <v>99010103</v>
          </cell>
          <cell r="D1515" t="str">
            <v>YAD PC HR BENEFITS ORDER #949</v>
          </cell>
          <cell r="E1515">
            <v>36161</v>
          </cell>
          <cell r="F1515">
            <v>36556</v>
          </cell>
          <cell r="G1515">
            <v>36161</v>
          </cell>
          <cell r="I1515">
            <v>36179</v>
          </cell>
          <cell r="J1515">
            <v>2060</v>
          </cell>
          <cell r="K1515">
            <v>2060</v>
          </cell>
          <cell r="L1515">
            <v>2060</v>
          </cell>
          <cell r="M1515">
            <v>0</v>
          </cell>
          <cell r="N1515">
            <v>2060</v>
          </cell>
          <cell r="O1515">
            <v>200506</v>
          </cell>
          <cell r="P1515">
            <v>2060</v>
          </cell>
          <cell r="Q1515" t="str">
            <v>12</v>
          </cell>
          <cell r="R1515" t="str">
            <v>Administrative &amp; University-Wide</v>
          </cell>
          <cell r="T1515" t="b">
            <v>0</v>
          </cell>
          <cell r="U1515" t="b">
            <v>1</v>
          </cell>
          <cell r="V1515" t="b">
            <v>0</v>
          </cell>
          <cell r="W1515" t="str">
            <v>Finance-General Administration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I1515" t="str">
            <v>Tomb</v>
          </cell>
          <cell r="AJ1515" t="str">
            <v>T</v>
          </cell>
        </row>
        <row r="1516">
          <cell r="A1516" t="str">
            <v>0039408</v>
          </cell>
          <cell r="B1516" t="str">
            <v>P99010801</v>
          </cell>
          <cell r="C1516" t="str">
            <v>99010801</v>
          </cell>
          <cell r="D1516" t="str">
            <v>PWG PHASE 2B EXHIBITION POOL ADDITION</v>
          </cell>
          <cell r="E1516">
            <v>36161</v>
          </cell>
          <cell r="G1516">
            <v>37894</v>
          </cell>
          <cell r="H1516">
            <v>37894</v>
          </cell>
          <cell r="I1516">
            <v>37431</v>
          </cell>
          <cell r="J1516">
            <v>84924</v>
          </cell>
          <cell r="K1516">
            <v>84923.85</v>
          </cell>
          <cell r="L1516">
            <v>84923.85</v>
          </cell>
          <cell r="M1516">
            <v>10557</v>
          </cell>
          <cell r="N1516">
            <v>74367</v>
          </cell>
          <cell r="O1516">
            <v>200506</v>
          </cell>
          <cell r="P1516">
            <v>84923.85</v>
          </cell>
          <cell r="Q1516" t="str">
            <v>54</v>
          </cell>
          <cell r="R1516" t="str">
            <v>Athletics</v>
          </cell>
          <cell r="S1516" t="str">
            <v>ATHLETIC FACILITIES</v>
          </cell>
          <cell r="T1516" t="b">
            <v>0</v>
          </cell>
          <cell r="U1516" t="b">
            <v>1</v>
          </cell>
          <cell r="V1516" t="b">
            <v>0</v>
          </cell>
          <cell r="W1516" t="str">
            <v>Accounting And Contracts</v>
          </cell>
          <cell r="X1516">
            <v>74367</v>
          </cell>
          <cell r="Y1516">
            <v>0</v>
          </cell>
          <cell r="Z1516">
            <v>10557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 t="str">
            <v>30</v>
          </cell>
          <cell r="AH1516" t="str">
            <v>CM</v>
          </cell>
          <cell r="AI1516" t="str">
            <v>FullyF</v>
          </cell>
          <cell r="AJ1516" t="str">
            <v>FF</v>
          </cell>
        </row>
        <row r="1517">
          <cell r="A1517" t="str">
            <v>0039409</v>
          </cell>
          <cell r="B1517" t="str">
            <v>P99010602</v>
          </cell>
          <cell r="C1517" t="str">
            <v>99010602</v>
          </cell>
          <cell r="D1517" t="str">
            <v>SHM I-WING EXTERIOR ENVELOPE UPGRADE</v>
          </cell>
          <cell r="E1517">
            <v>36161</v>
          </cell>
          <cell r="G1517">
            <v>36769</v>
          </cell>
          <cell r="I1517">
            <v>37593</v>
          </cell>
          <cell r="J1517">
            <v>1100000</v>
          </cell>
          <cell r="K1517">
            <v>999833.4</v>
          </cell>
          <cell r="L1517">
            <v>999833.4</v>
          </cell>
          <cell r="M1517">
            <v>0</v>
          </cell>
          <cell r="N1517">
            <v>999833</v>
          </cell>
          <cell r="O1517">
            <v>200506</v>
          </cell>
          <cell r="P1517">
            <v>999833.4</v>
          </cell>
          <cell r="Q1517" t="str">
            <v>80</v>
          </cell>
          <cell r="R1517" t="str">
            <v>Medicine</v>
          </cell>
          <cell r="S1517" t="str">
            <v>MEDICAL CAMPUS</v>
          </cell>
          <cell r="T1517" t="b">
            <v>0</v>
          </cell>
          <cell r="U1517" t="b">
            <v>0</v>
          </cell>
          <cell r="V1517" t="b">
            <v>0</v>
          </cell>
          <cell r="W1517" t="str">
            <v>Asset Management</v>
          </cell>
          <cell r="X1517">
            <v>914971</v>
          </cell>
          <cell r="Y1517">
            <v>84862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 t="str">
            <v>30</v>
          </cell>
          <cell r="AH1517" t="str">
            <v>CM</v>
          </cell>
          <cell r="AI1517" t="str">
            <v>Const</v>
          </cell>
          <cell r="AJ1517" t="str">
            <v>I</v>
          </cell>
        </row>
        <row r="1518">
          <cell r="A1518" t="str">
            <v>0039410</v>
          </cell>
          <cell r="B1518" t="str">
            <v>P99010502</v>
          </cell>
          <cell r="C1518" t="str">
            <v>99010502</v>
          </cell>
          <cell r="D1518" t="str">
            <v>SHM I-WING E-LEVEL RM 20 EM LAB</v>
          </cell>
          <cell r="E1518">
            <v>36161</v>
          </cell>
          <cell r="G1518">
            <v>36738</v>
          </cell>
          <cell r="I1518">
            <v>37595</v>
          </cell>
          <cell r="J1518">
            <v>1300000</v>
          </cell>
          <cell r="K1518">
            <v>1282875.58</v>
          </cell>
          <cell r="L1518">
            <v>1282875.58</v>
          </cell>
          <cell r="M1518">
            <v>0</v>
          </cell>
          <cell r="N1518">
            <v>1282876</v>
          </cell>
          <cell r="O1518">
            <v>200506</v>
          </cell>
          <cell r="P1518">
            <v>1282875.58</v>
          </cell>
          <cell r="Q1518" t="str">
            <v>80</v>
          </cell>
          <cell r="R1518" t="str">
            <v>Medicine</v>
          </cell>
          <cell r="S1518" t="str">
            <v>MEDICAL CAMPUS</v>
          </cell>
          <cell r="T1518" t="b">
            <v>0</v>
          </cell>
          <cell r="U1518" t="b">
            <v>0</v>
          </cell>
          <cell r="V1518" t="b">
            <v>0</v>
          </cell>
          <cell r="W1518" t="str">
            <v>Asset Management</v>
          </cell>
          <cell r="X1518">
            <v>1282876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 t="str">
            <v>20</v>
          </cell>
          <cell r="AH1518" t="str">
            <v>PR</v>
          </cell>
          <cell r="AI1518" t="str">
            <v>Desig</v>
          </cell>
          <cell r="AJ1518" t="str">
            <v>I</v>
          </cell>
        </row>
        <row r="1519">
          <cell r="A1519" t="str">
            <v>0039411</v>
          </cell>
          <cell r="B1519" t="str">
            <v>C99010104</v>
          </cell>
          <cell r="C1519" t="str">
            <v>99010104</v>
          </cell>
          <cell r="D1519" t="str">
            <v>YAD PC ORTHOPAEDICS ORDER #959</v>
          </cell>
          <cell r="E1519">
            <v>36161</v>
          </cell>
          <cell r="F1519">
            <v>36556</v>
          </cell>
          <cell r="G1519">
            <v>36161</v>
          </cell>
          <cell r="I1519">
            <v>36182</v>
          </cell>
          <cell r="J1519">
            <v>2060</v>
          </cell>
          <cell r="K1519">
            <v>2060</v>
          </cell>
          <cell r="L1519">
            <v>2060</v>
          </cell>
          <cell r="M1519">
            <v>0</v>
          </cell>
          <cell r="N1519">
            <v>2060</v>
          </cell>
          <cell r="O1519">
            <v>200506</v>
          </cell>
          <cell r="P1519">
            <v>2060</v>
          </cell>
          <cell r="Q1519" t="str">
            <v>08</v>
          </cell>
          <cell r="R1519" t="str">
            <v>Medicine</v>
          </cell>
          <cell r="T1519" t="b">
            <v>0</v>
          </cell>
          <cell r="U1519" t="b">
            <v>1</v>
          </cell>
          <cell r="V1519" t="b">
            <v>0</v>
          </cell>
          <cell r="W1519" t="str">
            <v>Finance-General Administration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I1519" t="str">
            <v>Tomb</v>
          </cell>
          <cell r="AJ1519" t="str">
            <v>T</v>
          </cell>
        </row>
        <row r="1520">
          <cell r="A1520" t="str">
            <v>0039412</v>
          </cell>
          <cell r="B1520" t="str">
            <v>C99010105</v>
          </cell>
          <cell r="C1520" t="str">
            <v>99010105</v>
          </cell>
          <cell r="D1520" t="str">
            <v>YAD PC ORTHOPAEDICS ORDER #960</v>
          </cell>
          <cell r="E1520">
            <v>36161</v>
          </cell>
          <cell r="F1520">
            <v>36556</v>
          </cell>
          <cell r="G1520">
            <v>36161</v>
          </cell>
          <cell r="I1520">
            <v>36182</v>
          </cell>
          <cell r="J1520">
            <v>2060</v>
          </cell>
          <cell r="K1520">
            <v>2060</v>
          </cell>
          <cell r="L1520">
            <v>2060</v>
          </cell>
          <cell r="M1520">
            <v>0</v>
          </cell>
          <cell r="N1520">
            <v>2060</v>
          </cell>
          <cell r="O1520">
            <v>200506</v>
          </cell>
          <cell r="P1520">
            <v>2060</v>
          </cell>
          <cell r="Q1520" t="str">
            <v>08</v>
          </cell>
          <cell r="R1520" t="str">
            <v>Medicine</v>
          </cell>
          <cell r="T1520" t="b">
            <v>0</v>
          </cell>
          <cell r="U1520" t="b">
            <v>1</v>
          </cell>
          <cell r="V1520" t="b">
            <v>0</v>
          </cell>
          <cell r="W1520" t="str">
            <v>Finance-General Administration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I1520" t="str">
            <v>Tomb</v>
          </cell>
          <cell r="AJ1520" t="str">
            <v>T</v>
          </cell>
        </row>
        <row r="1521">
          <cell r="A1521" t="str">
            <v>0039413</v>
          </cell>
          <cell r="B1521" t="str">
            <v>P99010501</v>
          </cell>
          <cell r="C1521" t="str">
            <v>99010501</v>
          </cell>
          <cell r="D1521" t="str">
            <v>PROSPECT 202 RENOVATION</v>
          </cell>
          <cell r="E1521">
            <v>36161</v>
          </cell>
          <cell r="G1521">
            <v>36525</v>
          </cell>
          <cell r="I1521">
            <v>37598</v>
          </cell>
          <cell r="J1521">
            <v>895150</v>
          </cell>
          <cell r="K1521">
            <v>895149.96</v>
          </cell>
          <cell r="L1521">
            <v>895149.96</v>
          </cell>
          <cell r="M1521">
            <v>0</v>
          </cell>
          <cell r="N1521">
            <v>895150</v>
          </cell>
          <cell r="O1521">
            <v>200506</v>
          </cell>
          <cell r="P1521">
            <v>895149.96</v>
          </cell>
          <cell r="Q1521" t="str">
            <v>70</v>
          </cell>
          <cell r="R1521" t="str">
            <v>Residential - Graduate</v>
          </cell>
          <cell r="S1521" t="str">
            <v>OTHER PROJECTS</v>
          </cell>
          <cell r="T1521" t="b">
            <v>0</v>
          </cell>
          <cell r="U1521" t="b">
            <v>1</v>
          </cell>
          <cell r="V1521" t="b">
            <v>0</v>
          </cell>
          <cell r="W1521" t="str">
            <v>Accounting And Contracts</v>
          </cell>
          <cell r="X1521">
            <v>895150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 t="str">
            <v>20</v>
          </cell>
          <cell r="AH1521" t="str">
            <v>PR</v>
          </cell>
          <cell r="AI1521" t="str">
            <v>FullyF</v>
          </cell>
          <cell r="AJ1521" t="str">
            <v>FF</v>
          </cell>
        </row>
        <row r="1522">
          <cell r="A1522" t="str">
            <v>0039414</v>
          </cell>
          <cell r="B1522" t="str">
            <v>P98110801</v>
          </cell>
          <cell r="C1522" t="str">
            <v>98110801</v>
          </cell>
          <cell r="D1522" t="str">
            <v>SHM I-WING COMBINED EXHAUST</v>
          </cell>
          <cell r="E1522">
            <v>36161</v>
          </cell>
          <cell r="G1522">
            <v>37011</v>
          </cell>
          <cell r="H1522">
            <v>36830</v>
          </cell>
          <cell r="I1522">
            <v>36717</v>
          </cell>
          <cell r="J1522">
            <v>460000</v>
          </cell>
          <cell r="K1522">
            <v>346314.83</v>
          </cell>
          <cell r="L1522">
            <v>346314.83</v>
          </cell>
          <cell r="M1522">
            <v>0</v>
          </cell>
          <cell r="N1522">
            <v>346315</v>
          </cell>
          <cell r="O1522">
            <v>200506</v>
          </cell>
          <cell r="P1522">
            <v>346314.83</v>
          </cell>
          <cell r="Q1522" t="str">
            <v>80</v>
          </cell>
          <cell r="R1522" t="str">
            <v>Medicine</v>
          </cell>
          <cell r="S1522" t="str">
            <v>MEDICAL CAMPUS</v>
          </cell>
          <cell r="T1522" t="b">
            <v>0</v>
          </cell>
          <cell r="U1522" t="b">
            <v>0</v>
          </cell>
          <cell r="V1522" t="b">
            <v>0</v>
          </cell>
          <cell r="W1522" t="str">
            <v>Asset Management</v>
          </cell>
          <cell r="X1522">
            <v>346315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 t="str">
            <v>30</v>
          </cell>
          <cell r="AH1522" t="str">
            <v>CM</v>
          </cell>
          <cell r="AI1522" t="str">
            <v>Const</v>
          </cell>
          <cell r="AJ1522" t="str">
            <v>I</v>
          </cell>
        </row>
        <row r="1523">
          <cell r="A1523" t="str">
            <v>0039415</v>
          </cell>
          <cell r="B1523" t="str">
            <v>C99010106</v>
          </cell>
          <cell r="C1523" t="str">
            <v>99010106</v>
          </cell>
          <cell r="D1523" t="str">
            <v>YAD PC ATHLETICS ORDER #968</v>
          </cell>
          <cell r="E1523">
            <v>36161</v>
          </cell>
          <cell r="F1523">
            <v>36616</v>
          </cell>
          <cell r="G1523">
            <v>36250</v>
          </cell>
          <cell r="I1523">
            <v>36186</v>
          </cell>
          <cell r="J1523">
            <v>2224</v>
          </cell>
          <cell r="K1523">
            <v>2224</v>
          </cell>
          <cell r="L1523">
            <v>2224</v>
          </cell>
          <cell r="M1523">
            <v>0</v>
          </cell>
          <cell r="N1523">
            <v>2224</v>
          </cell>
          <cell r="O1523">
            <v>200506</v>
          </cell>
          <cell r="P1523">
            <v>2224</v>
          </cell>
          <cell r="Q1523" t="str">
            <v>10</v>
          </cell>
          <cell r="R1523" t="str">
            <v>Athletics</v>
          </cell>
          <cell r="T1523" t="b">
            <v>0</v>
          </cell>
          <cell r="U1523" t="b">
            <v>1</v>
          </cell>
          <cell r="V1523" t="b">
            <v>0</v>
          </cell>
          <cell r="W1523" t="str">
            <v>Finance-General Administration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I1523" t="str">
            <v>Tomb</v>
          </cell>
          <cell r="AJ1523" t="str">
            <v>T</v>
          </cell>
        </row>
        <row r="1524">
          <cell r="A1524" t="str">
            <v>0039416</v>
          </cell>
          <cell r="B1524" t="str">
            <v>P98121101</v>
          </cell>
          <cell r="C1524" t="str">
            <v>98121101</v>
          </cell>
          <cell r="D1524" t="str">
            <v>BRADY-BOARDMAN ELECTRICAL UPGRADE</v>
          </cell>
          <cell r="E1524">
            <v>36161</v>
          </cell>
          <cell r="G1524">
            <v>36799</v>
          </cell>
          <cell r="I1524">
            <v>37595</v>
          </cell>
          <cell r="J1524">
            <v>340000</v>
          </cell>
          <cell r="K1524">
            <v>319551.43</v>
          </cell>
          <cell r="L1524">
            <v>319551.43</v>
          </cell>
          <cell r="M1524">
            <v>0</v>
          </cell>
          <cell r="N1524">
            <v>319552</v>
          </cell>
          <cell r="O1524">
            <v>200506</v>
          </cell>
          <cell r="P1524">
            <v>319551.43</v>
          </cell>
          <cell r="Q1524" t="str">
            <v>66</v>
          </cell>
          <cell r="R1524" t="str">
            <v>Admin&amp;Other YSM Utilities</v>
          </cell>
          <cell r="S1524" t="str">
            <v>MEDICAL CAMPUS</v>
          </cell>
          <cell r="T1524" t="b">
            <v>0</v>
          </cell>
          <cell r="U1524" t="b">
            <v>0</v>
          </cell>
          <cell r="V1524" t="b">
            <v>0</v>
          </cell>
          <cell r="W1524" t="str">
            <v>Accounting And Contracts</v>
          </cell>
          <cell r="X1524">
            <v>319552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 t="str">
            <v>30</v>
          </cell>
          <cell r="AH1524" t="str">
            <v>CM</v>
          </cell>
          <cell r="AI1524" t="str">
            <v>Const</v>
          </cell>
          <cell r="AJ1524" t="str">
            <v>I</v>
          </cell>
        </row>
        <row r="1525">
          <cell r="A1525" t="str">
            <v>0039417</v>
          </cell>
          <cell r="B1525" t="str">
            <v>C99020101</v>
          </cell>
          <cell r="C1525" t="str">
            <v>99020101</v>
          </cell>
          <cell r="D1525" t="str">
            <v>YAD PC LABOR RELATIONS ORDER #977</v>
          </cell>
          <cell r="E1525">
            <v>36192</v>
          </cell>
          <cell r="F1525">
            <v>36616</v>
          </cell>
          <cell r="G1525">
            <v>36250</v>
          </cell>
          <cell r="I1525">
            <v>36193</v>
          </cell>
          <cell r="J1525">
            <v>2060</v>
          </cell>
          <cell r="K1525">
            <v>2060</v>
          </cell>
          <cell r="L1525">
            <v>2060</v>
          </cell>
          <cell r="M1525">
            <v>0</v>
          </cell>
          <cell r="N1525">
            <v>2060</v>
          </cell>
          <cell r="O1525">
            <v>200506</v>
          </cell>
          <cell r="P1525">
            <v>2060</v>
          </cell>
          <cell r="Q1525" t="str">
            <v>12</v>
          </cell>
          <cell r="R1525" t="str">
            <v>Administrative &amp; University-Wide</v>
          </cell>
          <cell r="T1525" t="b">
            <v>0</v>
          </cell>
          <cell r="U1525" t="b">
            <v>1</v>
          </cell>
          <cell r="V1525" t="b">
            <v>0</v>
          </cell>
          <cell r="W1525" t="str">
            <v>Finance-General Administration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I1525" t="str">
            <v>Tomb</v>
          </cell>
          <cell r="AJ1525" t="str">
            <v>T</v>
          </cell>
        </row>
        <row r="1526">
          <cell r="A1526" t="str">
            <v>0039418</v>
          </cell>
          <cell r="B1526" t="str">
            <v>P98122201</v>
          </cell>
          <cell r="C1526" t="str">
            <v>98122201</v>
          </cell>
          <cell r="D1526" t="str">
            <v>SHM 2 B, I &amp; L KITCHEN &amp; COPIER RM RELODATION</v>
          </cell>
          <cell r="E1526">
            <v>36161</v>
          </cell>
          <cell r="F1526">
            <v>36707</v>
          </cell>
          <cell r="G1526">
            <v>36341</v>
          </cell>
          <cell r="I1526">
            <v>36187</v>
          </cell>
          <cell r="J1526">
            <v>72300</v>
          </cell>
          <cell r="K1526">
            <v>72300.09</v>
          </cell>
          <cell r="L1526">
            <v>72300.09</v>
          </cell>
          <cell r="M1526">
            <v>0</v>
          </cell>
          <cell r="N1526">
            <v>72300</v>
          </cell>
          <cell r="O1526">
            <v>200506</v>
          </cell>
          <cell r="P1526">
            <v>72300.09</v>
          </cell>
          <cell r="Q1526" t="str">
            <v>80</v>
          </cell>
          <cell r="R1526" t="str">
            <v>Medicine</v>
          </cell>
          <cell r="S1526" t="str">
            <v>MEDICAL CAMPUS</v>
          </cell>
          <cell r="T1526" t="b">
            <v>0</v>
          </cell>
          <cell r="U1526" t="b">
            <v>1</v>
          </cell>
          <cell r="V1526" t="b">
            <v>0</v>
          </cell>
          <cell r="W1526" t="str">
            <v>Asset Management</v>
          </cell>
          <cell r="X1526">
            <v>70980</v>
          </cell>
          <cell r="Y1526">
            <v>1320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 t="str">
            <v>20</v>
          </cell>
          <cell r="AH1526" t="str">
            <v>PR</v>
          </cell>
          <cell r="AI1526" t="str">
            <v>FullyF</v>
          </cell>
          <cell r="AJ1526" t="str">
            <v>FF</v>
          </cell>
        </row>
        <row r="1527">
          <cell r="A1527" t="str">
            <v>0039419</v>
          </cell>
          <cell r="B1527" t="str">
            <v>P99020401</v>
          </cell>
          <cell r="C1527" t="str">
            <v>99020401</v>
          </cell>
          <cell r="D1527" t="str">
            <v>HUNTER, WWW, LMP ELEC ENERGY CONSERVATION</v>
          </cell>
          <cell r="E1527">
            <v>36161</v>
          </cell>
          <cell r="G1527">
            <v>36891</v>
          </cell>
          <cell r="I1527">
            <v>37935</v>
          </cell>
          <cell r="J1527">
            <v>89992</v>
          </cell>
          <cell r="K1527">
            <v>89991.1</v>
          </cell>
          <cell r="L1527">
            <v>89991.1</v>
          </cell>
          <cell r="M1527">
            <v>0</v>
          </cell>
          <cell r="N1527">
            <v>89991</v>
          </cell>
          <cell r="O1527">
            <v>200506</v>
          </cell>
          <cell r="P1527">
            <v>89991.1</v>
          </cell>
          <cell r="Q1527" t="str">
            <v>80</v>
          </cell>
          <cell r="R1527" t="str">
            <v>Medicine</v>
          </cell>
          <cell r="S1527" t="str">
            <v>MEDICAL CAMPUS</v>
          </cell>
          <cell r="T1527" t="b">
            <v>0</v>
          </cell>
          <cell r="U1527" t="b">
            <v>1</v>
          </cell>
          <cell r="V1527" t="b">
            <v>0</v>
          </cell>
          <cell r="W1527" t="str">
            <v>Asset Management</v>
          </cell>
          <cell r="X1527">
            <v>89992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 t="str">
            <v>30</v>
          </cell>
          <cell r="AH1527" t="str">
            <v>CM</v>
          </cell>
          <cell r="AI1527" t="str">
            <v>FullyF</v>
          </cell>
          <cell r="AJ1527" t="str">
            <v>FF</v>
          </cell>
        </row>
        <row r="1528">
          <cell r="A1528" t="str">
            <v>0039420</v>
          </cell>
          <cell r="B1528" t="str">
            <v>P99012602</v>
          </cell>
          <cell r="C1528" t="str">
            <v>99012602</v>
          </cell>
          <cell r="D1528" t="str">
            <v>BECTON 224-226-512-514-526 LAB RENO PH I</v>
          </cell>
          <cell r="E1528">
            <v>36192</v>
          </cell>
          <cell r="G1528">
            <v>36556</v>
          </cell>
          <cell r="I1528">
            <v>37595</v>
          </cell>
          <cell r="J1528">
            <v>690000</v>
          </cell>
          <cell r="K1528">
            <v>689999.57</v>
          </cell>
          <cell r="L1528">
            <v>689999.57</v>
          </cell>
          <cell r="M1528">
            <v>0</v>
          </cell>
          <cell r="N1528">
            <v>690000</v>
          </cell>
          <cell r="O1528">
            <v>200506</v>
          </cell>
          <cell r="P1528">
            <v>689999.57</v>
          </cell>
          <cell r="Q1528" t="str">
            <v>24</v>
          </cell>
          <cell r="R1528" t="str">
            <v>Eng&amp;ApplSci</v>
          </cell>
          <cell r="S1528" t="str">
            <v>OTHER PROJECTS</v>
          </cell>
          <cell r="T1528" t="b">
            <v>0</v>
          </cell>
          <cell r="U1528" t="b">
            <v>1</v>
          </cell>
          <cell r="V1528" t="b">
            <v>0</v>
          </cell>
          <cell r="W1528" t="str">
            <v>Accounting And Contracts</v>
          </cell>
          <cell r="X1528">
            <v>690000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 t="str">
            <v>20</v>
          </cell>
          <cell r="AH1528" t="str">
            <v>PR</v>
          </cell>
          <cell r="AI1528" t="str">
            <v>FullyF</v>
          </cell>
          <cell r="AJ1528" t="str">
            <v>FF</v>
          </cell>
        </row>
        <row r="1529">
          <cell r="A1529" t="str">
            <v>0039421</v>
          </cell>
          <cell r="B1529" t="str">
            <v>P99020402</v>
          </cell>
          <cell r="C1529" t="str">
            <v>99020402</v>
          </cell>
          <cell r="D1529" t="str">
            <v>FIRE/SECURITY SYSTEM PHASE B</v>
          </cell>
          <cell r="E1529">
            <v>36192</v>
          </cell>
          <cell r="G1529">
            <v>37529</v>
          </cell>
          <cell r="H1529">
            <v>36799</v>
          </cell>
          <cell r="I1529">
            <v>38187</v>
          </cell>
          <cell r="J1529">
            <v>452981</v>
          </cell>
          <cell r="K1529">
            <v>452981.1</v>
          </cell>
          <cell r="L1529">
            <v>452981.1</v>
          </cell>
          <cell r="M1529">
            <v>3742</v>
          </cell>
          <cell r="N1529">
            <v>449239</v>
          </cell>
          <cell r="O1529">
            <v>200506</v>
          </cell>
          <cell r="P1529">
            <v>452981.1</v>
          </cell>
          <cell r="Q1529" t="str">
            <v>61</v>
          </cell>
          <cell r="R1529" t="str">
            <v>Admin&amp;Other Other</v>
          </cell>
          <cell r="S1529" t="str">
            <v>OTHER PROJECTS</v>
          </cell>
          <cell r="T1529" t="b">
            <v>0</v>
          </cell>
          <cell r="U1529" t="b">
            <v>1</v>
          </cell>
          <cell r="V1529" t="b">
            <v>0</v>
          </cell>
          <cell r="W1529" t="str">
            <v>Accounting And Contracts</v>
          </cell>
          <cell r="X1529">
            <v>449239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 t="str">
            <v>30</v>
          </cell>
          <cell r="AH1529" t="str">
            <v>CM</v>
          </cell>
          <cell r="AI1529" t="str">
            <v>FullyF</v>
          </cell>
          <cell r="AJ1529" t="str">
            <v>FF</v>
          </cell>
        </row>
        <row r="1530">
          <cell r="A1530" t="str">
            <v>0039435</v>
          </cell>
          <cell r="B1530" t="str">
            <v>P98071601</v>
          </cell>
          <cell r="C1530" t="str">
            <v>98071601</v>
          </cell>
          <cell r="D1530" t="str">
            <v>PHELPS HALL AIR CONDITIONING</v>
          </cell>
          <cell r="E1530">
            <v>35977</v>
          </cell>
          <cell r="G1530">
            <v>36891</v>
          </cell>
          <cell r="H1530">
            <v>36799</v>
          </cell>
          <cell r="I1530">
            <v>37795</v>
          </cell>
          <cell r="J1530">
            <v>1105876</v>
          </cell>
          <cell r="K1530">
            <v>1105875.6599999999</v>
          </cell>
          <cell r="L1530">
            <v>1105875.6599999999</v>
          </cell>
          <cell r="M1530">
            <v>0</v>
          </cell>
          <cell r="N1530">
            <v>1105876</v>
          </cell>
          <cell r="O1530">
            <v>200506</v>
          </cell>
          <cell r="P1530">
            <v>1105875.6599999999</v>
          </cell>
          <cell r="Q1530" t="str">
            <v>20</v>
          </cell>
          <cell r="R1530" t="str">
            <v>Humanities</v>
          </cell>
          <cell r="S1530" t="str">
            <v>CENTRAL CAMPUS</v>
          </cell>
          <cell r="T1530" t="b">
            <v>0</v>
          </cell>
          <cell r="U1530" t="b">
            <v>1</v>
          </cell>
          <cell r="V1530" t="b">
            <v>0</v>
          </cell>
          <cell r="W1530" t="str">
            <v>Accounting And Contracts</v>
          </cell>
          <cell r="X1530">
            <v>1105876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 t="str">
            <v>30</v>
          </cell>
          <cell r="AH1530" t="str">
            <v>CM</v>
          </cell>
          <cell r="AI1530" t="str">
            <v>FullyF</v>
          </cell>
          <cell r="AJ1530" t="str">
            <v>FF</v>
          </cell>
        </row>
        <row r="1531">
          <cell r="A1531" t="str">
            <v>0039436</v>
          </cell>
          <cell r="B1531" t="str">
            <v>P98081204</v>
          </cell>
          <cell r="C1531" t="str">
            <v>98081204</v>
          </cell>
          <cell r="D1531" t="str">
            <v>SHM B/E FIRE PROT &amp; CORRIDOR IMPROVEMENTS</v>
          </cell>
          <cell r="E1531">
            <v>36008</v>
          </cell>
          <cell r="G1531">
            <v>36981</v>
          </cell>
          <cell r="I1531">
            <v>37935</v>
          </cell>
          <cell r="J1531">
            <v>485086</v>
          </cell>
          <cell r="K1531">
            <v>485086.05</v>
          </cell>
          <cell r="L1531">
            <v>485086.05</v>
          </cell>
          <cell r="M1531">
            <v>0</v>
          </cell>
          <cell r="N1531">
            <v>485086</v>
          </cell>
          <cell r="O1531">
            <v>200506</v>
          </cell>
          <cell r="P1531">
            <v>485086.05</v>
          </cell>
          <cell r="Q1531" t="str">
            <v>80</v>
          </cell>
          <cell r="R1531" t="str">
            <v>Medicine</v>
          </cell>
          <cell r="S1531" t="str">
            <v>MEDICAL CAMPUS</v>
          </cell>
          <cell r="T1531" t="b">
            <v>0</v>
          </cell>
          <cell r="U1531" t="b">
            <v>1</v>
          </cell>
          <cell r="V1531" t="b">
            <v>0</v>
          </cell>
          <cell r="W1531" t="str">
            <v>Asset Management</v>
          </cell>
          <cell r="X1531">
            <v>485086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 t="str">
            <v>30</v>
          </cell>
          <cell r="AH1531" t="str">
            <v>CM</v>
          </cell>
          <cell r="AI1531" t="str">
            <v>FullyF</v>
          </cell>
          <cell r="AJ1531" t="str">
            <v>FF</v>
          </cell>
        </row>
        <row r="1532">
          <cell r="A1532" t="str">
            <v>0039437</v>
          </cell>
          <cell r="B1532" t="str">
            <v>P98092301</v>
          </cell>
          <cell r="C1532" t="str">
            <v>98092301</v>
          </cell>
          <cell r="D1532" t="str">
            <v>UHSC Planning</v>
          </cell>
          <cell r="E1532">
            <v>36039</v>
          </cell>
          <cell r="H1532">
            <v>38442</v>
          </cell>
          <cell r="I1532">
            <v>38023</v>
          </cell>
          <cell r="J1532">
            <v>2000000</v>
          </cell>
          <cell r="K1532">
            <v>374457.97</v>
          </cell>
          <cell r="L1532">
            <v>561848.55000000005</v>
          </cell>
          <cell r="M1532">
            <v>560102.56999999995</v>
          </cell>
          <cell r="N1532">
            <v>0</v>
          </cell>
          <cell r="O1532">
            <v>200506</v>
          </cell>
          <cell r="P1532">
            <v>575196.87</v>
          </cell>
          <cell r="Q1532" t="str">
            <v>61</v>
          </cell>
          <cell r="R1532" t="str">
            <v>Admin&amp;Other Other</v>
          </cell>
          <cell r="S1532" t="str">
            <v>OTHER FACILITIES</v>
          </cell>
          <cell r="T1532" t="b">
            <v>0</v>
          </cell>
          <cell r="U1532" t="b">
            <v>0</v>
          </cell>
          <cell r="V1532" t="b">
            <v>0</v>
          </cell>
          <cell r="W1532" t="str">
            <v>Accounting And Contracts</v>
          </cell>
          <cell r="X1532">
            <v>0</v>
          </cell>
          <cell r="Y1532">
            <v>0</v>
          </cell>
          <cell r="Z1532">
            <v>0</v>
          </cell>
          <cell r="AA1532">
            <v>2584.3000000000002</v>
          </cell>
          <cell r="AB1532">
            <v>293.52</v>
          </cell>
          <cell r="AC1532">
            <v>0</v>
          </cell>
          <cell r="AD1532">
            <v>10470.5</v>
          </cell>
          <cell r="AE1532">
            <v>0</v>
          </cell>
          <cell r="AF1532">
            <v>0</v>
          </cell>
          <cell r="AG1532" t="str">
            <v>10</v>
          </cell>
          <cell r="AH1532" t="str">
            <v>OS</v>
          </cell>
          <cell r="AI1532" t="str">
            <v>Study</v>
          </cell>
          <cell r="AJ1532" t="str">
            <v>I</v>
          </cell>
        </row>
        <row r="1533">
          <cell r="A1533" t="str">
            <v>0039438</v>
          </cell>
          <cell r="B1533" t="str">
            <v>P98092201</v>
          </cell>
          <cell r="C1533" t="str">
            <v>98092201</v>
          </cell>
          <cell r="D1533" t="str">
            <v>PIERSON SAGE BOILER #3 GAS CONVERSION</v>
          </cell>
          <cell r="E1533">
            <v>36039</v>
          </cell>
          <cell r="G1533">
            <v>36616</v>
          </cell>
          <cell r="I1533">
            <v>37430</v>
          </cell>
          <cell r="J1533">
            <v>238511</v>
          </cell>
          <cell r="K1533">
            <v>238511</v>
          </cell>
          <cell r="L1533">
            <v>238511</v>
          </cell>
          <cell r="M1533">
            <v>0</v>
          </cell>
          <cell r="N1533">
            <v>238511</v>
          </cell>
          <cell r="O1533">
            <v>200506</v>
          </cell>
          <cell r="P1533">
            <v>238511</v>
          </cell>
          <cell r="Q1533" t="str">
            <v>65</v>
          </cell>
          <cell r="R1533" t="str">
            <v>Admin&amp;Other Utilities Central</v>
          </cell>
          <cell r="S1533" t="str">
            <v>POWER PLANTS AND UTILITY DISTRIBUTION SYSTEMS</v>
          </cell>
          <cell r="T1533" t="b">
            <v>0</v>
          </cell>
          <cell r="U1533" t="b">
            <v>1</v>
          </cell>
          <cell r="V1533" t="b">
            <v>0</v>
          </cell>
          <cell r="W1533" t="str">
            <v>Accounting And Contracts</v>
          </cell>
          <cell r="X1533">
            <v>219547</v>
          </cell>
          <cell r="Y1533">
            <v>18964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 t="str">
            <v>40</v>
          </cell>
          <cell r="AH1533" t="str">
            <v>UT</v>
          </cell>
          <cell r="AI1533" t="str">
            <v>FullyF</v>
          </cell>
          <cell r="AJ1533" t="str">
            <v>FF</v>
          </cell>
        </row>
        <row r="1534">
          <cell r="A1534" t="str">
            <v>0039439</v>
          </cell>
          <cell r="B1534" t="str">
            <v>C98100102</v>
          </cell>
          <cell r="C1534" t="str">
            <v>98100102</v>
          </cell>
          <cell r="D1534" t="str">
            <v>RIS OFFSET PRESS</v>
          </cell>
          <cell r="E1534">
            <v>36069</v>
          </cell>
          <cell r="F1534">
            <v>36707</v>
          </cell>
          <cell r="G1534">
            <v>36341</v>
          </cell>
          <cell r="I1534">
            <v>37600</v>
          </cell>
          <cell r="J1534">
            <v>52997</v>
          </cell>
          <cell r="K1534">
            <v>52997</v>
          </cell>
          <cell r="L1534">
            <v>52997</v>
          </cell>
          <cell r="M1534">
            <v>0</v>
          </cell>
          <cell r="N1534">
            <v>52997</v>
          </cell>
          <cell r="O1534">
            <v>200506</v>
          </cell>
          <cell r="P1534">
            <v>52997</v>
          </cell>
          <cell r="Q1534" t="str">
            <v>12</v>
          </cell>
          <cell r="R1534" t="str">
            <v>Administrative &amp; University-Wide</v>
          </cell>
          <cell r="T1534" t="b">
            <v>0</v>
          </cell>
          <cell r="U1534" t="b">
            <v>1</v>
          </cell>
          <cell r="V1534" t="b">
            <v>0</v>
          </cell>
          <cell r="W1534" t="str">
            <v>Finance-General Administration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I1534" t="str">
            <v>Tomb</v>
          </cell>
          <cell r="AJ1534" t="str">
            <v>T</v>
          </cell>
        </row>
        <row r="1535">
          <cell r="A1535" t="str">
            <v>0039440</v>
          </cell>
          <cell r="B1535" t="str">
            <v>F98100101</v>
          </cell>
          <cell r="C1535" t="str">
            <v>98100101</v>
          </cell>
          <cell r="D1535" t="str">
            <v>OML 203 UNDERGRADUATE TEACHING LAB RENOVATION</v>
          </cell>
          <cell r="E1535">
            <v>36069</v>
          </cell>
          <cell r="F1535">
            <v>36707</v>
          </cell>
          <cell r="G1535">
            <v>36341</v>
          </cell>
          <cell r="I1535">
            <v>36997</v>
          </cell>
          <cell r="J1535">
            <v>90635</v>
          </cell>
          <cell r="K1535">
            <v>90636</v>
          </cell>
          <cell r="L1535">
            <v>90636</v>
          </cell>
          <cell r="M1535">
            <v>90635.86</v>
          </cell>
          <cell r="N1535">
            <v>0</v>
          </cell>
          <cell r="O1535">
            <v>200506</v>
          </cell>
          <cell r="P1535">
            <v>90636</v>
          </cell>
          <cell r="Q1535" t="str">
            <v>25</v>
          </cell>
          <cell r="R1535" t="str">
            <v>Biological and Physical Sciences</v>
          </cell>
          <cell r="T1535" t="b">
            <v>0</v>
          </cell>
          <cell r="U1535" t="b">
            <v>1</v>
          </cell>
          <cell r="V1535" t="b">
            <v>0</v>
          </cell>
          <cell r="W1535" t="str">
            <v>Accounting And Contracts</v>
          </cell>
          <cell r="X1535">
            <v>0</v>
          </cell>
          <cell r="Y1535">
            <v>0</v>
          </cell>
          <cell r="Z1535">
            <v>90635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I1535" t="str">
            <v>Tomb</v>
          </cell>
          <cell r="AJ1535" t="str">
            <v>T</v>
          </cell>
        </row>
        <row r="1536">
          <cell r="A1536" t="str">
            <v>0039441</v>
          </cell>
          <cell r="B1536" t="str">
            <v>P98081901</v>
          </cell>
          <cell r="C1536" t="str">
            <v>98081901</v>
          </cell>
          <cell r="D1536" t="str">
            <v>SLB YORK STREET WING</v>
          </cell>
          <cell r="E1536">
            <v>36130</v>
          </cell>
          <cell r="G1536">
            <v>36707</v>
          </cell>
          <cell r="I1536">
            <v>38103</v>
          </cell>
          <cell r="J1536">
            <v>15250802</v>
          </cell>
          <cell r="K1536">
            <v>15321791.23</v>
          </cell>
          <cell r="L1536">
            <v>15250802.23</v>
          </cell>
          <cell r="M1536">
            <v>0</v>
          </cell>
          <cell r="N1536">
            <v>15250802</v>
          </cell>
          <cell r="O1536">
            <v>200506</v>
          </cell>
          <cell r="P1536">
            <v>15250802.23</v>
          </cell>
          <cell r="Q1536" t="str">
            <v>32</v>
          </cell>
          <cell r="R1536" t="str">
            <v>Self-sup Law</v>
          </cell>
          <cell r="S1536" t="str">
            <v>LAW SCHOOL</v>
          </cell>
          <cell r="T1536" t="b">
            <v>0</v>
          </cell>
          <cell r="U1536" t="b">
            <v>1</v>
          </cell>
          <cell r="V1536" t="b">
            <v>0</v>
          </cell>
          <cell r="W1536" t="str">
            <v>Accounting And Contracts</v>
          </cell>
          <cell r="X1536">
            <v>15250802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 t="str">
            <v>10</v>
          </cell>
          <cell r="AH1536" t="str">
            <v>CR</v>
          </cell>
          <cell r="AI1536" t="str">
            <v>FullyF</v>
          </cell>
          <cell r="AJ1536" t="str">
            <v>FF</v>
          </cell>
        </row>
        <row r="1537">
          <cell r="A1537" t="str">
            <v>0039628</v>
          </cell>
          <cell r="B1537" t="str">
            <v>C99020102</v>
          </cell>
          <cell r="C1537" t="str">
            <v>99020102</v>
          </cell>
          <cell r="D1537" t="str">
            <v>DRAMA 1999 ISUZU TRUCK</v>
          </cell>
          <cell r="E1537">
            <v>36192</v>
          </cell>
          <cell r="F1537">
            <v>36616</v>
          </cell>
          <cell r="G1537">
            <v>36250</v>
          </cell>
          <cell r="I1537">
            <v>36199</v>
          </cell>
          <cell r="J1537">
            <v>22723</v>
          </cell>
          <cell r="K1537">
            <v>22723</v>
          </cell>
          <cell r="L1537">
            <v>22723</v>
          </cell>
          <cell r="M1537">
            <v>0</v>
          </cell>
          <cell r="N1537">
            <v>22723</v>
          </cell>
          <cell r="O1537">
            <v>200506</v>
          </cell>
          <cell r="P1537">
            <v>22723</v>
          </cell>
          <cell r="Q1537" t="str">
            <v>05</v>
          </cell>
          <cell r="R1537" t="str">
            <v>Academic Space: Non-Science</v>
          </cell>
          <cell r="T1537" t="b">
            <v>0</v>
          </cell>
          <cell r="U1537" t="b">
            <v>1</v>
          </cell>
          <cell r="V1537" t="b">
            <v>0</v>
          </cell>
          <cell r="W1537" t="str">
            <v>Finance-General Administration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I1537" t="str">
            <v>Tomb</v>
          </cell>
          <cell r="AJ1537" t="str">
            <v>T</v>
          </cell>
        </row>
        <row r="1538">
          <cell r="A1538" t="str">
            <v>0039629</v>
          </cell>
          <cell r="B1538" t="str">
            <v>C99020103</v>
          </cell>
          <cell r="C1538" t="str">
            <v>99020103</v>
          </cell>
          <cell r="D1538" t="str">
            <v>YAD PC ATHLETICS ORDER #976</v>
          </cell>
          <cell r="E1538">
            <v>36192</v>
          </cell>
          <cell r="F1538">
            <v>36616</v>
          </cell>
          <cell r="G1538">
            <v>36250</v>
          </cell>
          <cell r="I1538">
            <v>36200</v>
          </cell>
          <cell r="J1538">
            <v>2060</v>
          </cell>
          <cell r="K1538">
            <v>2060</v>
          </cell>
          <cell r="L1538">
            <v>2060</v>
          </cell>
          <cell r="M1538">
            <v>0</v>
          </cell>
          <cell r="N1538">
            <v>2060</v>
          </cell>
          <cell r="O1538">
            <v>200506</v>
          </cell>
          <cell r="P1538">
            <v>2060</v>
          </cell>
          <cell r="Q1538" t="str">
            <v>10</v>
          </cell>
          <cell r="R1538" t="str">
            <v>Athletics</v>
          </cell>
          <cell r="T1538" t="b">
            <v>0</v>
          </cell>
          <cell r="U1538" t="b">
            <v>1</v>
          </cell>
          <cell r="V1538" t="b">
            <v>0</v>
          </cell>
          <cell r="W1538" t="str">
            <v>Finance-General Administration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I1538" t="str">
            <v>Tomb</v>
          </cell>
          <cell r="AJ1538" t="str">
            <v>T</v>
          </cell>
        </row>
        <row r="1539">
          <cell r="A1539" t="str">
            <v>0039630</v>
          </cell>
          <cell r="B1539" t="str">
            <v>C98050104</v>
          </cell>
          <cell r="C1539" t="str">
            <v>98050104</v>
          </cell>
          <cell r="D1539" t="str">
            <v>ORACLE LICENSE RENEWAL 1998</v>
          </cell>
          <cell r="E1539">
            <v>35916</v>
          </cell>
          <cell r="G1539">
            <v>35946</v>
          </cell>
          <cell r="I1539">
            <v>37600</v>
          </cell>
          <cell r="J1539">
            <v>593578</v>
          </cell>
          <cell r="K1539">
            <v>593578</v>
          </cell>
          <cell r="L1539">
            <v>593578</v>
          </cell>
          <cell r="M1539">
            <v>109805</v>
          </cell>
          <cell r="N1539">
            <v>483773</v>
          </cell>
          <cell r="O1539">
            <v>200506</v>
          </cell>
          <cell r="P1539">
            <v>593578</v>
          </cell>
          <cell r="Q1539" t="str">
            <v>12</v>
          </cell>
          <cell r="R1539" t="str">
            <v>Administrative &amp; University-Wide</v>
          </cell>
          <cell r="T1539" t="b">
            <v>0</v>
          </cell>
          <cell r="U1539" t="b">
            <v>1</v>
          </cell>
          <cell r="V1539" t="b">
            <v>0</v>
          </cell>
          <cell r="W1539" t="str">
            <v>Finance-General Administration</v>
          </cell>
          <cell r="X1539">
            <v>0</v>
          </cell>
          <cell r="Y1539">
            <v>483773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I1539" t="str">
            <v>Tomb</v>
          </cell>
          <cell r="AJ1539" t="str">
            <v>T</v>
          </cell>
        </row>
        <row r="1540">
          <cell r="A1540" t="str">
            <v>0039631</v>
          </cell>
          <cell r="B1540" t="str">
            <v>P98022337</v>
          </cell>
          <cell r="C1540" t="str">
            <v>98022337</v>
          </cell>
          <cell r="D1540" t="str">
            <v>URBAN HALL RAMP 140 PROSPECT</v>
          </cell>
          <cell r="E1540">
            <v>36192</v>
          </cell>
          <cell r="G1540">
            <v>37529</v>
          </cell>
          <cell r="I1540">
            <v>37193</v>
          </cell>
          <cell r="J1540">
            <v>80194</v>
          </cell>
          <cell r="K1540">
            <v>80194</v>
          </cell>
          <cell r="L1540">
            <v>80194</v>
          </cell>
          <cell r="M1540">
            <v>80512</v>
          </cell>
          <cell r="N1540">
            <v>0</v>
          </cell>
          <cell r="O1540">
            <v>200506</v>
          </cell>
          <cell r="P1540">
            <v>80194</v>
          </cell>
          <cell r="Q1540" t="str">
            <v>50</v>
          </cell>
          <cell r="R1540" t="str">
            <v>Libraries</v>
          </cell>
          <cell r="S1540" t="str">
            <v>OTHER PROJECTS</v>
          </cell>
          <cell r="T1540" t="b">
            <v>0</v>
          </cell>
          <cell r="U1540" t="b">
            <v>0</v>
          </cell>
          <cell r="V1540" t="b">
            <v>0</v>
          </cell>
          <cell r="W1540" t="str">
            <v>Accounting And Contracts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I1540" t="str">
            <v>Tomb</v>
          </cell>
          <cell r="AJ1540" t="str">
            <v>T</v>
          </cell>
        </row>
        <row r="1541">
          <cell r="A1541" t="str">
            <v>0039632</v>
          </cell>
          <cell r="B1541" t="str">
            <v>C99020104</v>
          </cell>
          <cell r="C1541" t="str">
            <v>99020104</v>
          </cell>
          <cell r="D1541" t="str">
            <v>ATHLETICS GOLF COURSE '99 DODGE PICK-UP TRUCK</v>
          </cell>
          <cell r="E1541">
            <v>36192</v>
          </cell>
          <cell r="F1541">
            <v>36707</v>
          </cell>
          <cell r="G1541">
            <v>36341</v>
          </cell>
          <cell r="I1541">
            <v>37595</v>
          </cell>
          <cell r="J1541">
            <v>16489</v>
          </cell>
          <cell r="K1541">
            <v>16489</v>
          </cell>
          <cell r="L1541">
            <v>16489</v>
          </cell>
          <cell r="M1541">
            <v>0</v>
          </cell>
          <cell r="N1541">
            <v>16489</v>
          </cell>
          <cell r="O1541">
            <v>200506</v>
          </cell>
          <cell r="P1541">
            <v>16489</v>
          </cell>
          <cell r="Q1541" t="str">
            <v>80</v>
          </cell>
          <cell r="R1541" t="str">
            <v>Medicine</v>
          </cell>
          <cell r="T1541" t="b">
            <v>0</v>
          </cell>
          <cell r="U1541" t="b">
            <v>1</v>
          </cell>
          <cell r="V1541" t="b">
            <v>0</v>
          </cell>
          <cell r="W1541" t="str">
            <v>Finance-General Administration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I1541" t="str">
            <v>Tomb</v>
          </cell>
          <cell r="AJ1541" t="str">
            <v>T</v>
          </cell>
        </row>
        <row r="1542">
          <cell r="A1542" t="str">
            <v>0039633</v>
          </cell>
          <cell r="B1542" t="str">
            <v>P99020201</v>
          </cell>
          <cell r="C1542" t="str">
            <v>99020201</v>
          </cell>
          <cell r="D1542" t="str">
            <v>LSOG HVAC UPGRADE</v>
          </cell>
          <cell r="E1542">
            <v>36192</v>
          </cell>
          <cell r="G1542">
            <v>36433</v>
          </cell>
          <cell r="I1542">
            <v>37935</v>
          </cell>
          <cell r="J1542">
            <v>813256</v>
          </cell>
          <cell r="K1542">
            <v>813255.66</v>
          </cell>
          <cell r="L1542">
            <v>813255.66</v>
          </cell>
          <cell r="M1542">
            <v>0</v>
          </cell>
          <cell r="N1542">
            <v>813256</v>
          </cell>
          <cell r="O1542">
            <v>200506</v>
          </cell>
          <cell r="P1542">
            <v>813255.66</v>
          </cell>
          <cell r="Q1542" t="str">
            <v>80</v>
          </cell>
          <cell r="R1542" t="str">
            <v>Medicine</v>
          </cell>
          <cell r="S1542" t="str">
            <v>MEDICAL CAMPUS</v>
          </cell>
          <cell r="T1542" t="b">
            <v>0</v>
          </cell>
          <cell r="U1542" t="b">
            <v>1</v>
          </cell>
          <cell r="V1542" t="b">
            <v>0</v>
          </cell>
          <cell r="W1542" t="str">
            <v>Asset Management</v>
          </cell>
          <cell r="X1542">
            <v>813181</v>
          </cell>
          <cell r="Y1542">
            <v>75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 t="str">
            <v>30</v>
          </cell>
          <cell r="AH1542" t="str">
            <v>CM</v>
          </cell>
          <cell r="AI1542" t="str">
            <v>FullyF</v>
          </cell>
          <cell r="AJ1542" t="str">
            <v>FF</v>
          </cell>
        </row>
        <row r="1543">
          <cell r="A1543" t="str">
            <v>0039634</v>
          </cell>
          <cell r="B1543" t="str">
            <v>P99021001</v>
          </cell>
          <cell r="C1543" t="str">
            <v>99021001</v>
          </cell>
          <cell r="D1543" t="str">
            <v>PROSPECT 300 RENOVATION</v>
          </cell>
          <cell r="E1543">
            <v>36192</v>
          </cell>
          <cell r="G1543">
            <v>36525</v>
          </cell>
          <cell r="I1543">
            <v>37595</v>
          </cell>
          <cell r="J1543">
            <v>421715</v>
          </cell>
          <cell r="K1543">
            <v>421715.04</v>
          </cell>
          <cell r="L1543">
            <v>421715.04</v>
          </cell>
          <cell r="M1543">
            <v>0</v>
          </cell>
          <cell r="N1543">
            <v>421714</v>
          </cell>
          <cell r="O1543">
            <v>200506</v>
          </cell>
          <cell r="P1543">
            <v>421715.04</v>
          </cell>
          <cell r="Q1543" t="str">
            <v>70</v>
          </cell>
          <cell r="R1543" t="str">
            <v>Residential - Graduate</v>
          </cell>
          <cell r="S1543" t="str">
            <v>OTHER PROJECTS</v>
          </cell>
          <cell r="T1543" t="b">
            <v>0</v>
          </cell>
          <cell r="U1543" t="b">
            <v>1</v>
          </cell>
          <cell r="V1543" t="b">
            <v>0</v>
          </cell>
          <cell r="W1543" t="str">
            <v>Accounting And Contracts</v>
          </cell>
          <cell r="X1543">
            <v>421715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 t="str">
            <v>20</v>
          </cell>
          <cell r="AH1543" t="str">
            <v>PR</v>
          </cell>
          <cell r="AI1543" t="str">
            <v>FullyF</v>
          </cell>
          <cell r="AJ1543" t="str">
            <v>FF</v>
          </cell>
        </row>
        <row r="1544">
          <cell r="A1544" t="str">
            <v>0039635</v>
          </cell>
          <cell r="B1544" t="str">
            <v>C99020105</v>
          </cell>
          <cell r="C1544" t="str">
            <v>99020105</v>
          </cell>
          <cell r="D1544" t="str">
            <v>MB&amp;B RAININ MULTIPLE PEPTIDE SYNTHESIZER</v>
          </cell>
          <cell r="E1544">
            <v>36192</v>
          </cell>
          <cell r="F1544">
            <v>36707</v>
          </cell>
          <cell r="G1544">
            <v>36341</v>
          </cell>
          <cell r="I1544">
            <v>37595</v>
          </cell>
          <cell r="J1544">
            <v>80598</v>
          </cell>
          <cell r="K1544">
            <v>80598</v>
          </cell>
          <cell r="L1544">
            <v>80598</v>
          </cell>
          <cell r="M1544">
            <v>0</v>
          </cell>
          <cell r="N1544">
            <v>80598</v>
          </cell>
          <cell r="O1544">
            <v>200506</v>
          </cell>
          <cell r="P1544">
            <v>80598</v>
          </cell>
          <cell r="Q1544" t="str">
            <v>80</v>
          </cell>
          <cell r="R1544" t="str">
            <v>Medicine</v>
          </cell>
          <cell r="S1544" t="str">
            <v>SCIENCE HILL</v>
          </cell>
          <cell r="T1544" t="b">
            <v>0</v>
          </cell>
          <cell r="U1544" t="b">
            <v>1</v>
          </cell>
          <cell r="V1544" t="b">
            <v>0</v>
          </cell>
          <cell r="W1544" t="str">
            <v>Finance-General Administration</v>
          </cell>
          <cell r="X1544">
            <v>80000</v>
          </cell>
          <cell r="Y1544">
            <v>598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I1544" t="str">
            <v>Tomb</v>
          </cell>
          <cell r="AJ1544" t="str">
            <v>T</v>
          </cell>
        </row>
        <row r="1545">
          <cell r="A1545" t="str">
            <v>0039636</v>
          </cell>
          <cell r="B1545" t="str">
            <v>C99020106</v>
          </cell>
          <cell r="C1545" t="str">
            <v>99020106</v>
          </cell>
          <cell r="D1545" t="str">
            <v>MB&amp;B QUARTERNARY PUMP AUTOSAMPLER &amp; ACCESSOR</v>
          </cell>
          <cell r="E1545">
            <v>36192</v>
          </cell>
          <cell r="F1545">
            <v>36707</v>
          </cell>
          <cell r="G1545">
            <v>36341</v>
          </cell>
          <cell r="I1545">
            <v>37595</v>
          </cell>
          <cell r="J1545">
            <v>27822</v>
          </cell>
          <cell r="K1545">
            <v>27822</v>
          </cell>
          <cell r="L1545">
            <v>27822</v>
          </cell>
          <cell r="M1545">
            <v>0</v>
          </cell>
          <cell r="N1545">
            <v>27822</v>
          </cell>
          <cell r="O1545">
            <v>200506</v>
          </cell>
          <cell r="P1545">
            <v>27822</v>
          </cell>
          <cell r="Q1545" t="str">
            <v>08</v>
          </cell>
          <cell r="R1545" t="str">
            <v>Medicine</v>
          </cell>
          <cell r="S1545" t="str">
            <v>SCIENCE HILL</v>
          </cell>
          <cell r="T1545" t="b">
            <v>0</v>
          </cell>
          <cell r="U1545" t="b">
            <v>1</v>
          </cell>
          <cell r="V1545" t="b">
            <v>0</v>
          </cell>
          <cell r="W1545" t="str">
            <v>Finance-General Administration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I1545" t="str">
            <v>Tomb</v>
          </cell>
          <cell r="AJ1545" t="str">
            <v>T</v>
          </cell>
        </row>
        <row r="1546">
          <cell r="A1546" t="str">
            <v>0039637</v>
          </cell>
          <cell r="B1546" t="str">
            <v>P99021202</v>
          </cell>
          <cell r="C1546" t="str">
            <v>99021202</v>
          </cell>
          <cell r="D1546" t="str">
            <v>MASON LAB PLANNING STUDY</v>
          </cell>
          <cell r="E1546">
            <v>36192</v>
          </cell>
          <cell r="I1546">
            <v>37193</v>
          </cell>
          <cell r="J1546">
            <v>57572</v>
          </cell>
          <cell r="K1546">
            <v>57572.44</v>
          </cell>
          <cell r="L1546">
            <v>57572.44</v>
          </cell>
          <cell r="M1546">
            <v>57572</v>
          </cell>
          <cell r="N1546">
            <v>0</v>
          </cell>
          <cell r="O1546">
            <v>200506</v>
          </cell>
          <cell r="P1546">
            <v>57572.44</v>
          </cell>
          <cell r="Q1546" t="str">
            <v>24</v>
          </cell>
          <cell r="R1546" t="str">
            <v>Eng&amp;ApplSci</v>
          </cell>
          <cell r="S1546" t="str">
            <v>SCIENCE HILL</v>
          </cell>
          <cell r="T1546" t="b">
            <v>0</v>
          </cell>
          <cell r="U1546" t="b">
            <v>1</v>
          </cell>
          <cell r="V1546" t="b">
            <v>0</v>
          </cell>
          <cell r="W1546" t="str">
            <v>Accounting And Contracts</v>
          </cell>
          <cell r="X1546">
            <v>0</v>
          </cell>
          <cell r="Y1546">
            <v>0</v>
          </cell>
          <cell r="Z1546">
            <v>57572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I1546" t="str">
            <v>Tomb</v>
          </cell>
          <cell r="AJ1546" t="str">
            <v>T</v>
          </cell>
        </row>
        <row r="1547">
          <cell r="A1547" t="str">
            <v>0039638</v>
          </cell>
          <cell r="B1547" t="str">
            <v>F99020101</v>
          </cell>
          <cell r="C1547" t="str">
            <v>99020101</v>
          </cell>
          <cell r="D1547" t="str">
            <v>PROSPECT 88 ACQUISITION</v>
          </cell>
          <cell r="E1547">
            <v>36192</v>
          </cell>
          <cell r="F1547">
            <v>36891</v>
          </cell>
          <cell r="G1547">
            <v>36341</v>
          </cell>
          <cell r="I1547">
            <v>38146</v>
          </cell>
          <cell r="J1547">
            <v>387816</v>
          </cell>
          <cell r="K1547">
            <v>387815.87</v>
          </cell>
          <cell r="L1547">
            <v>387815.87</v>
          </cell>
          <cell r="M1547">
            <v>0</v>
          </cell>
          <cell r="N1547">
            <v>387816</v>
          </cell>
          <cell r="O1547">
            <v>200506</v>
          </cell>
          <cell r="P1547">
            <v>387815.87</v>
          </cell>
          <cell r="Q1547" t="str">
            <v>63</v>
          </cell>
          <cell r="R1547" t="str">
            <v>Admin&amp;Other Acquisitions</v>
          </cell>
          <cell r="S1547" t="str">
            <v>PROPERTY ACQUISITIONS</v>
          </cell>
          <cell r="T1547" t="b">
            <v>0</v>
          </cell>
          <cell r="U1547" t="b">
            <v>1</v>
          </cell>
          <cell r="V1547" t="b">
            <v>0</v>
          </cell>
          <cell r="W1547" t="str">
            <v>Accounting And Contracts</v>
          </cell>
          <cell r="X1547">
            <v>0</v>
          </cell>
          <cell r="Y1547">
            <v>387816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 t="str">
            <v>60</v>
          </cell>
          <cell r="AH1547" t="str">
            <v>AC</v>
          </cell>
          <cell r="AI1547" t="str">
            <v>FullyF</v>
          </cell>
          <cell r="AJ1547" t="str">
            <v>FF</v>
          </cell>
        </row>
        <row r="1548">
          <cell r="A1548" t="str">
            <v>0040223</v>
          </cell>
          <cell r="B1548" t="str">
            <v>P98022347</v>
          </cell>
          <cell r="C1548" t="str">
            <v>98022347</v>
          </cell>
          <cell r="D1548" t="str">
            <v>DUNHAM LAB PASSENGER ELEVATOR RENOVATION</v>
          </cell>
          <cell r="E1548">
            <v>35947</v>
          </cell>
          <cell r="G1548">
            <v>36341</v>
          </cell>
          <cell r="H1548">
            <v>37346</v>
          </cell>
          <cell r="I1548">
            <v>38201</v>
          </cell>
          <cell r="J1548">
            <v>284539</v>
          </cell>
          <cell r="K1548">
            <v>284539.09999999998</v>
          </cell>
          <cell r="L1548">
            <v>284539.09999999998</v>
          </cell>
          <cell r="M1548">
            <v>0</v>
          </cell>
          <cell r="N1548">
            <v>284539</v>
          </cell>
          <cell r="O1548">
            <v>200506</v>
          </cell>
          <cell r="P1548">
            <v>284539.09999999998</v>
          </cell>
          <cell r="Q1548" t="str">
            <v>25</v>
          </cell>
          <cell r="R1548" t="str">
            <v>Biological and Physical Sciences</v>
          </cell>
          <cell r="S1548" t="str">
            <v>CENTRAL CAMPUS</v>
          </cell>
          <cell r="T1548" t="b">
            <v>0</v>
          </cell>
          <cell r="U1548" t="b">
            <v>1</v>
          </cell>
          <cell r="V1548" t="b">
            <v>0</v>
          </cell>
          <cell r="W1548" t="str">
            <v>Accounting And Contracts</v>
          </cell>
          <cell r="X1548">
            <v>284539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 t="str">
            <v>30</v>
          </cell>
          <cell r="AH1548" t="str">
            <v>CM</v>
          </cell>
          <cell r="AI1548" t="str">
            <v>FullyF</v>
          </cell>
          <cell r="AJ1548" t="str">
            <v>FF</v>
          </cell>
        </row>
        <row r="1549">
          <cell r="A1549" t="str">
            <v>0040224</v>
          </cell>
          <cell r="B1549" t="str">
            <v>P98022420</v>
          </cell>
          <cell r="C1549" t="str">
            <v>98022420</v>
          </cell>
          <cell r="D1549" t="str">
            <v>HHH PASSENGER ELEVATOR RENOVATIONS</v>
          </cell>
          <cell r="E1549">
            <v>35947</v>
          </cell>
          <cell r="G1549">
            <v>36616</v>
          </cell>
          <cell r="H1549">
            <v>36830</v>
          </cell>
          <cell r="I1549">
            <v>38201</v>
          </cell>
          <cell r="J1549">
            <v>455070</v>
          </cell>
          <cell r="K1549">
            <v>455070</v>
          </cell>
          <cell r="L1549">
            <v>455070</v>
          </cell>
          <cell r="M1549">
            <v>361070</v>
          </cell>
          <cell r="N1549">
            <v>94000</v>
          </cell>
          <cell r="O1549">
            <v>200506</v>
          </cell>
          <cell r="P1549">
            <v>455070</v>
          </cell>
          <cell r="Q1549" t="str">
            <v>70</v>
          </cell>
          <cell r="R1549" t="str">
            <v>Residential - Graduate</v>
          </cell>
          <cell r="S1549" t="str">
            <v>RESIDENTIAL FACILITIES</v>
          </cell>
          <cell r="T1549" t="b">
            <v>0</v>
          </cell>
          <cell r="U1549" t="b">
            <v>1</v>
          </cell>
          <cell r="V1549" t="b">
            <v>0</v>
          </cell>
          <cell r="W1549" t="str">
            <v>Accounting And Contracts</v>
          </cell>
          <cell r="X1549">
            <v>94000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 t="str">
            <v>30</v>
          </cell>
          <cell r="AH1549" t="str">
            <v>CM</v>
          </cell>
          <cell r="AI1549" t="str">
            <v>FullyF</v>
          </cell>
          <cell r="AJ1549" t="str">
            <v>FF</v>
          </cell>
        </row>
        <row r="1550">
          <cell r="A1550" t="str">
            <v>0040225</v>
          </cell>
          <cell r="B1550" t="str">
            <v>P98060402</v>
          </cell>
          <cell r="C1550" t="str">
            <v>98060402</v>
          </cell>
          <cell r="D1550" t="str">
            <v>PEABODY MUSEUM PASSENGER ELEVATOR RENOVATION</v>
          </cell>
          <cell r="E1550">
            <v>35947</v>
          </cell>
          <cell r="G1550">
            <v>36616</v>
          </cell>
          <cell r="I1550">
            <v>37595</v>
          </cell>
          <cell r="J1550">
            <v>32900</v>
          </cell>
          <cell r="K1550">
            <v>32900</v>
          </cell>
          <cell r="L1550">
            <v>32900</v>
          </cell>
          <cell r="M1550">
            <v>1900</v>
          </cell>
          <cell r="N1550">
            <v>31000</v>
          </cell>
          <cell r="O1550">
            <v>200506</v>
          </cell>
          <cell r="P1550">
            <v>32900</v>
          </cell>
          <cell r="Q1550" t="str">
            <v>42</v>
          </cell>
          <cell r="R1550" t="str">
            <v>Mus&amp;Gall Peabody</v>
          </cell>
          <cell r="S1550" t="str">
            <v>SCIENCE HILL</v>
          </cell>
          <cell r="T1550" t="b">
            <v>0</v>
          </cell>
          <cell r="U1550" t="b">
            <v>1</v>
          </cell>
          <cell r="V1550" t="b">
            <v>0</v>
          </cell>
          <cell r="W1550" t="str">
            <v>Accounting And Contracts</v>
          </cell>
          <cell r="X1550">
            <v>31000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 t="str">
            <v>30</v>
          </cell>
          <cell r="AH1550" t="str">
            <v>CM</v>
          </cell>
          <cell r="AI1550" t="str">
            <v>FullyF</v>
          </cell>
          <cell r="AJ1550" t="str">
            <v>FF</v>
          </cell>
        </row>
        <row r="1551">
          <cell r="A1551" t="str">
            <v>0040226</v>
          </cell>
          <cell r="B1551" t="str">
            <v>P98073102</v>
          </cell>
          <cell r="C1551" t="str">
            <v>98073102</v>
          </cell>
          <cell r="D1551" t="str">
            <v>KBT RMS 806 &amp; 808 LAB RENOVATIONS</v>
          </cell>
          <cell r="E1551">
            <v>36008</v>
          </cell>
          <cell r="F1551">
            <v>38168</v>
          </cell>
          <cell r="G1551">
            <v>36311</v>
          </cell>
          <cell r="I1551">
            <v>37278</v>
          </cell>
          <cell r="J1551">
            <v>43599</v>
          </cell>
          <cell r="K1551">
            <v>43599</v>
          </cell>
          <cell r="L1551">
            <v>43599</v>
          </cell>
          <cell r="M1551">
            <v>43599</v>
          </cell>
          <cell r="N1551">
            <v>0</v>
          </cell>
          <cell r="O1551">
            <v>200506</v>
          </cell>
          <cell r="P1551">
            <v>43599</v>
          </cell>
          <cell r="Q1551" t="str">
            <v>25</v>
          </cell>
          <cell r="R1551" t="str">
            <v>Biological and Physical Sciences</v>
          </cell>
          <cell r="S1551" t="str">
            <v>SCIENCE HILL</v>
          </cell>
          <cell r="T1551" t="b">
            <v>0</v>
          </cell>
          <cell r="U1551" t="b">
            <v>1</v>
          </cell>
          <cell r="V1551" t="b">
            <v>0</v>
          </cell>
          <cell r="W1551" t="str">
            <v>Accounting And Contracts</v>
          </cell>
          <cell r="X1551">
            <v>0</v>
          </cell>
          <cell r="Y1551">
            <v>0</v>
          </cell>
          <cell r="Z1551">
            <v>43599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I1551" t="str">
            <v>Tomb</v>
          </cell>
          <cell r="AJ1551" t="str">
            <v>T</v>
          </cell>
        </row>
        <row r="1552">
          <cell r="A1552" t="str">
            <v>0040227</v>
          </cell>
          <cell r="B1552" t="str">
            <v>P98051201</v>
          </cell>
          <cell r="C1552" t="str">
            <v>98051201</v>
          </cell>
          <cell r="D1552" t="str">
            <v>KBT ROOM 812 LAB RENOVATION</v>
          </cell>
          <cell r="E1552">
            <v>36008</v>
          </cell>
          <cell r="G1552">
            <v>36311</v>
          </cell>
          <cell r="I1552">
            <v>37278</v>
          </cell>
          <cell r="J1552">
            <v>438261</v>
          </cell>
          <cell r="K1552">
            <v>438261.06</v>
          </cell>
          <cell r="L1552">
            <v>438261.06</v>
          </cell>
          <cell r="M1552">
            <v>438260.71</v>
          </cell>
          <cell r="N1552">
            <v>0</v>
          </cell>
          <cell r="O1552">
            <v>200506</v>
          </cell>
          <cell r="P1552">
            <v>438261.06</v>
          </cell>
          <cell r="Q1552" t="str">
            <v>25</v>
          </cell>
          <cell r="R1552" t="str">
            <v>Biological and Physical Sciences</v>
          </cell>
          <cell r="S1552" t="str">
            <v>SCIENCE HILL</v>
          </cell>
          <cell r="T1552" t="b">
            <v>1</v>
          </cell>
          <cell r="U1552" t="b">
            <v>1</v>
          </cell>
          <cell r="V1552" t="b">
            <v>0</v>
          </cell>
          <cell r="W1552" t="str">
            <v>Accounting And Contracts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I1552" t="str">
            <v>Tomb</v>
          </cell>
          <cell r="AJ1552" t="str">
            <v>T</v>
          </cell>
        </row>
        <row r="1553">
          <cell r="A1553" t="str">
            <v>0040228</v>
          </cell>
          <cell r="B1553" t="str">
            <v>P98022301</v>
          </cell>
          <cell r="C1553" t="str">
            <v>98022301</v>
          </cell>
          <cell r="D1553" t="str">
            <v>STUDENT SERVICES CENTER - CHURCH ST 246</v>
          </cell>
          <cell r="E1553">
            <v>36039</v>
          </cell>
          <cell r="G1553">
            <v>36616</v>
          </cell>
          <cell r="I1553">
            <v>37595</v>
          </cell>
          <cell r="J1553">
            <v>2970074</v>
          </cell>
          <cell r="K1553">
            <v>2970074.05</v>
          </cell>
          <cell r="L1553">
            <v>2970074.05</v>
          </cell>
          <cell r="M1553">
            <v>226000</v>
          </cell>
          <cell r="N1553">
            <v>2744074</v>
          </cell>
          <cell r="O1553">
            <v>200506</v>
          </cell>
          <cell r="P1553">
            <v>2970074.05</v>
          </cell>
          <cell r="Q1553" t="str">
            <v>60</v>
          </cell>
          <cell r="R1553" t="str">
            <v>Admin&amp;Other Administration</v>
          </cell>
          <cell r="S1553" t="str">
            <v>CENTRAL CAMPUS</v>
          </cell>
          <cell r="T1553" t="b">
            <v>0</v>
          </cell>
          <cell r="U1553" t="b">
            <v>1</v>
          </cell>
          <cell r="V1553" t="b">
            <v>0</v>
          </cell>
          <cell r="W1553" t="str">
            <v>Accounting And Contracts</v>
          </cell>
          <cell r="X1553">
            <v>2743817</v>
          </cell>
          <cell r="Y1553">
            <v>257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 t="str">
            <v>20</v>
          </cell>
          <cell r="AH1553" t="str">
            <v>PR</v>
          </cell>
          <cell r="AI1553" t="str">
            <v>FullyF</v>
          </cell>
          <cell r="AJ1553" t="str">
            <v>FF</v>
          </cell>
        </row>
        <row r="1554">
          <cell r="A1554" t="str">
            <v>0040229</v>
          </cell>
          <cell r="B1554" t="str">
            <v>P98090901</v>
          </cell>
          <cell r="C1554" t="str">
            <v>98090901</v>
          </cell>
          <cell r="D1554" t="str">
            <v>SSS GROUND FLOOR EAST OFFICE RENOVATION</v>
          </cell>
          <cell r="E1554">
            <v>36039</v>
          </cell>
          <cell r="G1554">
            <v>36525</v>
          </cell>
          <cell r="I1554">
            <v>37595</v>
          </cell>
          <cell r="J1554">
            <v>395400</v>
          </cell>
          <cell r="K1554">
            <v>395400.72</v>
          </cell>
          <cell r="L1554">
            <v>395400.72</v>
          </cell>
          <cell r="M1554">
            <v>35400</v>
          </cell>
          <cell r="N1554">
            <v>360000</v>
          </cell>
          <cell r="O1554">
            <v>200506</v>
          </cell>
          <cell r="P1554">
            <v>395400.72</v>
          </cell>
          <cell r="Q1554" t="str">
            <v>22</v>
          </cell>
          <cell r="R1554" t="str">
            <v>Soc Sci</v>
          </cell>
          <cell r="S1554" t="str">
            <v>CENTRAL CAMPUS</v>
          </cell>
          <cell r="T1554" t="b">
            <v>0</v>
          </cell>
          <cell r="U1554" t="b">
            <v>1</v>
          </cell>
          <cell r="V1554" t="b">
            <v>0</v>
          </cell>
          <cell r="W1554" t="str">
            <v>Accounting And Contracts</v>
          </cell>
          <cell r="X1554">
            <v>360000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 t="str">
            <v>20</v>
          </cell>
          <cell r="AH1554" t="str">
            <v>PR</v>
          </cell>
          <cell r="AI1554" t="str">
            <v>FullyF</v>
          </cell>
          <cell r="AJ1554" t="str">
            <v>FF</v>
          </cell>
        </row>
        <row r="1555">
          <cell r="A1555" t="str">
            <v>0040230</v>
          </cell>
          <cell r="B1555" t="str">
            <v>P98113002</v>
          </cell>
          <cell r="C1555" t="str">
            <v>98113002</v>
          </cell>
          <cell r="D1555" t="str">
            <v>HARKNESS LAWN/SHM I-WING HANDICAP RAMP</v>
          </cell>
          <cell r="E1555">
            <v>36130</v>
          </cell>
          <cell r="G1555">
            <v>36525</v>
          </cell>
          <cell r="I1555">
            <v>37935</v>
          </cell>
          <cell r="J1555">
            <v>96346</v>
          </cell>
          <cell r="K1555">
            <v>96345.8</v>
          </cell>
          <cell r="L1555">
            <v>96345.8</v>
          </cell>
          <cell r="M1555">
            <v>0</v>
          </cell>
          <cell r="N1555">
            <v>96346</v>
          </cell>
          <cell r="O1555">
            <v>200506</v>
          </cell>
          <cell r="P1555">
            <v>96345.8</v>
          </cell>
          <cell r="Q1555" t="str">
            <v>80</v>
          </cell>
          <cell r="R1555" t="str">
            <v>Medicine</v>
          </cell>
          <cell r="S1555" t="str">
            <v>MEDICAL CAMPUS</v>
          </cell>
          <cell r="T1555" t="b">
            <v>0</v>
          </cell>
          <cell r="U1555" t="b">
            <v>1</v>
          </cell>
          <cell r="V1555" t="b">
            <v>0</v>
          </cell>
          <cell r="W1555" t="str">
            <v>Asset Management</v>
          </cell>
          <cell r="X1555">
            <v>96346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 t="str">
            <v>30</v>
          </cell>
          <cell r="AH1555" t="str">
            <v>CM</v>
          </cell>
          <cell r="AI1555" t="str">
            <v>FullyF</v>
          </cell>
          <cell r="AJ1555" t="str">
            <v>FF</v>
          </cell>
        </row>
        <row r="1556">
          <cell r="A1556" t="str">
            <v>0040231</v>
          </cell>
          <cell r="B1556" t="str">
            <v>P98113001</v>
          </cell>
          <cell r="C1556" t="str">
            <v>98113001</v>
          </cell>
          <cell r="D1556" t="str">
            <v>TOMPKINS EAST 4TH FLOOR RENO IMMUNOBIOLOGY</v>
          </cell>
          <cell r="E1556">
            <v>36130</v>
          </cell>
          <cell r="G1556">
            <v>36341</v>
          </cell>
          <cell r="I1556">
            <v>36969</v>
          </cell>
          <cell r="J1556">
            <v>165679</v>
          </cell>
          <cell r="K1556">
            <v>165678.57999999999</v>
          </cell>
          <cell r="L1556">
            <v>165678.57999999999</v>
          </cell>
          <cell r="M1556">
            <v>165866.51999999999</v>
          </cell>
          <cell r="N1556">
            <v>0</v>
          </cell>
          <cell r="O1556">
            <v>200506</v>
          </cell>
          <cell r="P1556">
            <v>165678.57999999999</v>
          </cell>
          <cell r="Q1556" t="str">
            <v>80</v>
          </cell>
          <cell r="R1556" t="str">
            <v>Medicine</v>
          </cell>
          <cell r="S1556" t="str">
            <v>MEDICAL CAMPUS</v>
          </cell>
          <cell r="T1556" t="b">
            <v>0</v>
          </cell>
          <cell r="U1556" t="b">
            <v>1</v>
          </cell>
          <cell r="V1556" t="b">
            <v>0</v>
          </cell>
          <cell r="W1556" t="str">
            <v>Asset Management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I1556" t="str">
            <v>Tomb</v>
          </cell>
          <cell r="AJ1556" t="str">
            <v>T</v>
          </cell>
        </row>
        <row r="1557">
          <cell r="A1557" t="str">
            <v>0040232</v>
          </cell>
          <cell r="B1557" t="str">
            <v>C98120102</v>
          </cell>
          <cell r="C1557" t="str">
            <v>98120102</v>
          </cell>
          <cell r="D1557" t="str">
            <v>YAD PC ORTHOPAEDICS ORDER #919</v>
          </cell>
          <cell r="E1557">
            <v>36130</v>
          </cell>
          <cell r="F1557">
            <v>36707</v>
          </cell>
          <cell r="G1557">
            <v>36341</v>
          </cell>
          <cell r="I1557">
            <v>36139</v>
          </cell>
          <cell r="J1557">
            <v>2307</v>
          </cell>
          <cell r="K1557">
            <v>2307</v>
          </cell>
          <cell r="L1557">
            <v>2307</v>
          </cell>
          <cell r="M1557">
            <v>0</v>
          </cell>
          <cell r="N1557">
            <v>2307</v>
          </cell>
          <cell r="O1557">
            <v>200506</v>
          </cell>
          <cell r="P1557">
            <v>2307</v>
          </cell>
          <cell r="Q1557" t="str">
            <v>08</v>
          </cell>
          <cell r="R1557" t="str">
            <v>Medicine</v>
          </cell>
          <cell r="T1557" t="b">
            <v>1</v>
          </cell>
          <cell r="U1557" t="b">
            <v>1</v>
          </cell>
          <cell r="V1557" t="b">
            <v>0</v>
          </cell>
          <cell r="W1557" t="str">
            <v>Finance-General Administration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I1557" t="str">
            <v>Tomb</v>
          </cell>
          <cell r="AJ1557" t="str">
            <v>T</v>
          </cell>
        </row>
        <row r="1558">
          <cell r="A1558" t="str">
            <v>0040233</v>
          </cell>
          <cell r="B1558" t="str">
            <v>P98120101</v>
          </cell>
          <cell r="C1558" t="str">
            <v>98120101</v>
          </cell>
          <cell r="D1558" t="str">
            <v>FMB 437/415B CELL SORTER LAB</v>
          </cell>
          <cell r="E1558">
            <v>36130</v>
          </cell>
          <cell r="G1558">
            <v>36280</v>
          </cell>
          <cell r="I1558">
            <v>37935</v>
          </cell>
          <cell r="J1558">
            <v>119158</v>
          </cell>
          <cell r="K1558">
            <v>119157.63</v>
          </cell>
          <cell r="L1558">
            <v>119157.63</v>
          </cell>
          <cell r="M1558">
            <v>119609.5</v>
          </cell>
          <cell r="N1558">
            <v>0</v>
          </cell>
          <cell r="O1558">
            <v>200506</v>
          </cell>
          <cell r="P1558">
            <v>119157.63</v>
          </cell>
          <cell r="Q1558" t="str">
            <v>80</v>
          </cell>
          <cell r="R1558" t="str">
            <v>Medicine</v>
          </cell>
          <cell r="S1558" t="str">
            <v>MEDICAL CAMPUS</v>
          </cell>
          <cell r="T1558" t="b">
            <v>0</v>
          </cell>
          <cell r="U1558" t="b">
            <v>1</v>
          </cell>
          <cell r="V1558" t="b">
            <v>0</v>
          </cell>
          <cell r="W1558" t="str">
            <v>Asset Management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I1558" t="str">
            <v>Tomb</v>
          </cell>
          <cell r="AJ1558" t="str">
            <v>T</v>
          </cell>
        </row>
        <row r="1559">
          <cell r="A1559" t="str">
            <v>0040310</v>
          </cell>
          <cell r="B1559" t="str">
            <v>C99030101</v>
          </cell>
          <cell r="C1559" t="str">
            <v>99030101</v>
          </cell>
          <cell r="D1559" t="str">
            <v>YAD PC ELECTRICAL ENGINEERING ORDER #1007</v>
          </cell>
          <cell r="E1559">
            <v>36220</v>
          </cell>
          <cell r="F1559">
            <v>36616</v>
          </cell>
          <cell r="G1559">
            <v>36250</v>
          </cell>
          <cell r="I1559">
            <v>36221</v>
          </cell>
          <cell r="J1559">
            <v>2360</v>
          </cell>
          <cell r="K1559">
            <v>2360</v>
          </cell>
          <cell r="L1559">
            <v>2360</v>
          </cell>
          <cell r="M1559">
            <v>0</v>
          </cell>
          <cell r="N1559">
            <v>2360</v>
          </cell>
          <cell r="O1559">
            <v>200506</v>
          </cell>
          <cell r="P1559">
            <v>2360</v>
          </cell>
          <cell r="Q1559" t="str">
            <v>04</v>
          </cell>
          <cell r="R1559" t="str">
            <v>Academic Space: Science</v>
          </cell>
          <cell r="T1559" t="b">
            <v>0</v>
          </cell>
          <cell r="U1559" t="b">
            <v>1</v>
          </cell>
          <cell r="V1559" t="b">
            <v>0</v>
          </cell>
          <cell r="W1559" t="str">
            <v>Finance-General Administration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I1559" t="str">
            <v>Tomb</v>
          </cell>
          <cell r="AJ1559" t="str">
            <v>T</v>
          </cell>
        </row>
        <row r="1560">
          <cell r="A1560" t="str">
            <v>0040311</v>
          </cell>
          <cell r="B1560" t="str">
            <v>P99020901</v>
          </cell>
          <cell r="C1560" t="str">
            <v>99020901</v>
          </cell>
          <cell r="D1560" t="str">
            <v>HILLHOUSE 56 EXTERIOR RENOVATION</v>
          </cell>
          <cell r="E1560">
            <v>36220</v>
          </cell>
          <cell r="G1560">
            <v>37225</v>
          </cell>
          <cell r="H1560">
            <v>37346</v>
          </cell>
          <cell r="I1560">
            <v>37866</v>
          </cell>
          <cell r="J1560">
            <v>3152782</v>
          </cell>
          <cell r="K1560">
            <v>3152781.98</v>
          </cell>
          <cell r="L1560">
            <v>3152781.98</v>
          </cell>
          <cell r="M1560">
            <v>0</v>
          </cell>
          <cell r="N1560">
            <v>3152782</v>
          </cell>
          <cell r="O1560">
            <v>200506</v>
          </cell>
          <cell r="P1560">
            <v>3152781.98</v>
          </cell>
          <cell r="Q1560" t="str">
            <v>65</v>
          </cell>
          <cell r="R1560" t="str">
            <v>Admin&amp;Other Utilities Central</v>
          </cell>
          <cell r="S1560" t="str">
            <v>SCHOOL OF MANAGEMENT</v>
          </cell>
          <cell r="T1560" t="b">
            <v>0</v>
          </cell>
          <cell r="U1560" t="b">
            <v>1</v>
          </cell>
          <cell r="V1560" t="b">
            <v>0</v>
          </cell>
          <cell r="W1560" t="str">
            <v>Accounting And Contracts</v>
          </cell>
          <cell r="X1560">
            <v>3152782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 t="str">
            <v>30</v>
          </cell>
          <cell r="AH1560" t="str">
            <v>CM</v>
          </cell>
          <cell r="AI1560" t="str">
            <v>FullyF</v>
          </cell>
          <cell r="AJ1560" t="str">
            <v>FF</v>
          </cell>
        </row>
        <row r="1561">
          <cell r="A1561" t="str">
            <v>0040312</v>
          </cell>
          <cell r="B1561" t="str">
            <v>P99021801</v>
          </cell>
          <cell r="C1561" t="str">
            <v>99021801</v>
          </cell>
          <cell r="D1561" t="str">
            <v>PLANNING STUDY - COMPREHENSIVE YALE - PH 3</v>
          </cell>
          <cell r="E1561">
            <v>36220</v>
          </cell>
          <cell r="H1561">
            <v>38168</v>
          </cell>
          <cell r="I1561">
            <v>36514</v>
          </cell>
          <cell r="J1561">
            <v>990000</v>
          </cell>
          <cell r="K1561">
            <v>951855.35</v>
          </cell>
          <cell r="L1561">
            <v>961221.35</v>
          </cell>
          <cell r="M1561">
            <v>961221</v>
          </cell>
          <cell r="N1561">
            <v>0</v>
          </cell>
          <cell r="O1561">
            <v>200506</v>
          </cell>
          <cell r="P1561">
            <v>961221.35</v>
          </cell>
          <cell r="Q1561" t="str">
            <v>61</v>
          </cell>
          <cell r="R1561" t="str">
            <v>Admin&amp;Other Other</v>
          </cell>
          <cell r="S1561" t="str">
            <v>OTHER PROJECTS</v>
          </cell>
          <cell r="T1561" t="b">
            <v>0</v>
          </cell>
          <cell r="U1561" t="b">
            <v>0</v>
          </cell>
          <cell r="V1561" t="b">
            <v>0</v>
          </cell>
          <cell r="W1561" t="str">
            <v>Accounting And Contracts</v>
          </cell>
          <cell r="X1561">
            <v>0</v>
          </cell>
          <cell r="Y1561">
            <v>0</v>
          </cell>
          <cell r="Z1561">
            <v>961221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 t="str">
            <v>50</v>
          </cell>
          <cell r="AH1561" t="str">
            <v>OS</v>
          </cell>
          <cell r="AI1561" t="str">
            <v>Study</v>
          </cell>
          <cell r="AJ1561" t="str">
            <v>I</v>
          </cell>
        </row>
        <row r="1562">
          <cell r="A1562" t="str">
            <v>0040313</v>
          </cell>
          <cell r="B1562" t="str">
            <v>P99022601</v>
          </cell>
          <cell r="C1562" t="str">
            <v>99022601</v>
          </cell>
          <cell r="D1562" t="str">
            <v>WHITNEY 221 ELEC/TELEPHONE SYSTEM EXTENSION</v>
          </cell>
          <cell r="E1562">
            <v>36220</v>
          </cell>
          <cell r="G1562">
            <v>37652</v>
          </cell>
          <cell r="H1562">
            <v>36525</v>
          </cell>
          <cell r="I1562">
            <v>37795</v>
          </cell>
          <cell r="J1562">
            <v>501457</v>
          </cell>
          <cell r="K1562">
            <v>501456.96</v>
          </cell>
          <cell r="L1562">
            <v>501456.96</v>
          </cell>
          <cell r="M1562">
            <v>0</v>
          </cell>
          <cell r="N1562">
            <v>501457</v>
          </cell>
          <cell r="O1562">
            <v>200506</v>
          </cell>
          <cell r="P1562">
            <v>501456.96</v>
          </cell>
          <cell r="Q1562" t="str">
            <v>62</v>
          </cell>
          <cell r="R1562" t="str">
            <v>Admin&amp;Other Computing</v>
          </cell>
          <cell r="S1562" t="str">
            <v>EQUIPMENT, SYSTEMS, SOFTWARE</v>
          </cell>
          <cell r="T1562" t="b">
            <v>0</v>
          </cell>
          <cell r="U1562" t="b">
            <v>1</v>
          </cell>
          <cell r="V1562" t="b">
            <v>0</v>
          </cell>
          <cell r="W1562" t="str">
            <v>Accounting And Contracts</v>
          </cell>
          <cell r="X1562">
            <v>501457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 t="str">
            <v>40</v>
          </cell>
          <cell r="AH1562" t="str">
            <v>UT</v>
          </cell>
          <cell r="AI1562" t="str">
            <v>FullyF</v>
          </cell>
          <cell r="AJ1562" t="str">
            <v>FF</v>
          </cell>
        </row>
        <row r="1563">
          <cell r="A1563" t="str">
            <v>0040314</v>
          </cell>
          <cell r="C1563" t="str">
            <v>99030502</v>
          </cell>
          <cell r="D1563" t="str">
            <v>PEABODY MUSEUM MASTER PLAN (Cancelled)</v>
          </cell>
          <cell r="E1563">
            <v>36192</v>
          </cell>
          <cell r="F1563">
            <v>38017</v>
          </cell>
          <cell r="I1563">
            <v>37935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200506</v>
          </cell>
          <cell r="P1563">
            <v>0</v>
          </cell>
          <cell r="Q1563" t="str">
            <v>13</v>
          </cell>
          <cell r="R1563" t="str">
            <v>Other</v>
          </cell>
          <cell r="T1563" t="b">
            <v>0</v>
          </cell>
          <cell r="U1563" t="b">
            <v>1</v>
          </cell>
          <cell r="V1563" t="b">
            <v>0</v>
          </cell>
          <cell r="W1563" t="str">
            <v>Accounting And Contracts</v>
          </cell>
          <cell r="X1563">
            <v>0</v>
          </cell>
          <cell r="Y1563">
            <v>0</v>
          </cell>
          <cell r="Z1563">
            <v>0</v>
          </cell>
          <cell r="AI1563" t="str">
            <v>Tomb</v>
          </cell>
          <cell r="AJ1563" t="str">
            <v>T</v>
          </cell>
        </row>
        <row r="1564">
          <cell r="A1564" t="str">
            <v>0040315</v>
          </cell>
          <cell r="B1564" t="str">
            <v>P99020301</v>
          </cell>
          <cell r="C1564" t="str">
            <v>99020301</v>
          </cell>
          <cell r="D1564" t="str">
            <v>CSS RM 147 MACHINE ROOM EXPANSION</v>
          </cell>
          <cell r="E1564">
            <v>36192</v>
          </cell>
          <cell r="F1564">
            <v>36677</v>
          </cell>
          <cell r="G1564">
            <v>36311</v>
          </cell>
          <cell r="I1564">
            <v>37595</v>
          </cell>
          <cell r="J1564">
            <v>77959</v>
          </cell>
          <cell r="K1564">
            <v>77959.94</v>
          </cell>
          <cell r="L1564">
            <v>77959.94</v>
          </cell>
          <cell r="M1564">
            <v>0</v>
          </cell>
          <cell r="N1564">
            <v>77959</v>
          </cell>
          <cell r="O1564">
            <v>200506</v>
          </cell>
          <cell r="P1564">
            <v>77959.94</v>
          </cell>
          <cell r="Q1564" t="str">
            <v>80</v>
          </cell>
          <cell r="R1564" t="str">
            <v>Medicine</v>
          </cell>
          <cell r="S1564" t="str">
            <v>MEDICAL CAMPUS</v>
          </cell>
          <cell r="T1564" t="b">
            <v>0</v>
          </cell>
          <cell r="U1564" t="b">
            <v>1</v>
          </cell>
          <cell r="V1564" t="b">
            <v>0</v>
          </cell>
          <cell r="W1564" t="str">
            <v>Asset Management</v>
          </cell>
          <cell r="X1564">
            <v>77959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 t="str">
            <v>20</v>
          </cell>
          <cell r="AH1564" t="str">
            <v>PR</v>
          </cell>
          <cell r="AI1564" t="str">
            <v>FullyF</v>
          </cell>
          <cell r="AJ1564" t="str">
            <v>FF</v>
          </cell>
        </row>
        <row r="1565">
          <cell r="A1565" t="str">
            <v>0040316</v>
          </cell>
          <cell r="B1565" t="str">
            <v>F99030101</v>
          </cell>
          <cell r="C1565" t="str">
            <v>99030101</v>
          </cell>
          <cell r="D1565" t="str">
            <v>DIAGNOSTIC RADIOLOGY GE SIGNA 3 MR MACHINE</v>
          </cell>
          <cell r="E1565">
            <v>36220</v>
          </cell>
          <cell r="F1565">
            <v>36707</v>
          </cell>
          <cell r="G1565">
            <v>36341</v>
          </cell>
          <cell r="I1565">
            <v>37595</v>
          </cell>
          <cell r="J1565">
            <v>995754</v>
          </cell>
          <cell r="K1565">
            <v>995754</v>
          </cell>
          <cell r="L1565">
            <v>995754</v>
          </cell>
          <cell r="M1565">
            <v>0</v>
          </cell>
          <cell r="N1565">
            <v>995754</v>
          </cell>
          <cell r="O1565">
            <v>200506</v>
          </cell>
          <cell r="P1565">
            <v>995754</v>
          </cell>
          <cell r="Q1565" t="str">
            <v>08</v>
          </cell>
          <cell r="R1565" t="str">
            <v>Medicine</v>
          </cell>
          <cell r="S1565" t="str">
            <v>MEDICAL CAMPUS</v>
          </cell>
          <cell r="T1565" t="b">
            <v>0</v>
          </cell>
          <cell r="U1565" t="b">
            <v>1</v>
          </cell>
          <cell r="V1565" t="b">
            <v>0</v>
          </cell>
          <cell r="W1565" t="str">
            <v>Asset Management</v>
          </cell>
          <cell r="X1565">
            <v>995754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I1565" t="str">
            <v>Tomb</v>
          </cell>
          <cell r="AJ1565" t="str">
            <v>T</v>
          </cell>
        </row>
        <row r="1566">
          <cell r="A1566" t="str">
            <v>0040317</v>
          </cell>
          <cell r="B1566" t="str">
            <v>C99030102</v>
          </cell>
          <cell r="C1566" t="str">
            <v>99030102</v>
          </cell>
          <cell r="D1566" t="str">
            <v>YAD PC RTH ATHLETICS ORDER #1034</v>
          </cell>
          <cell r="E1566">
            <v>36220</v>
          </cell>
          <cell r="F1566">
            <v>36616</v>
          </cell>
          <cell r="G1566">
            <v>36250</v>
          </cell>
          <cell r="I1566">
            <v>36229</v>
          </cell>
          <cell r="J1566">
            <v>8240</v>
          </cell>
          <cell r="K1566">
            <v>8240</v>
          </cell>
          <cell r="L1566">
            <v>8240</v>
          </cell>
          <cell r="M1566">
            <v>0</v>
          </cell>
          <cell r="N1566">
            <v>8240</v>
          </cell>
          <cell r="O1566">
            <v>200506</v>
          </cell>
          <cell r="P1566">
            <v>8240</v>
          </cell>
          <cell r="Q1566" t="str">
            <v>10</v>
          </cell>
          <cell r="R1566" t="str">
            <v>Athletics</v>
          </cell>
          <cell r="T1566" t="b">
            <v>0</v>
          </cell>
          <cell r="U1566" t="b">
            <v>1</v>
          </cell>
          <cell r="V1566" t="b">
            <v>0</v>
          </cell>
          <cell r="W1566" t="str">
            <v>Finance-General Administration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I1566" t="str">
            <v>Tomb</v>
          </cell>
          <cell r="AJ1566" t="str">
            <v>T</v>
          </cell>
        </row>
        <row r="1567">
          <cell r="A1567" t="str">
            <v>0040318</v>
          </cell>
          <cell r="B1567" t="str">
            <v>C99030103</v>
          </cell>
          <cell r="C1567" t="str">
            <v>99030103</v>
          </cell>
          <cell r="D1567" t="str">
            <v>YAD PC STATISTICS ORDER #1032</v>
          </cell>
          <cell r="E1567">
            <v>36220</v>
          </cell>
          <cell r="F1567">
            <v>36707</v>
          </cell>
          <cell r="G1567">
            <v>36341</v>
          </cell>
          <cell r="I1567">
            <v>36229</v>
          </cell>
          <cell r="J1567">
            <v>4720</v>
          </cell>
          <cell r="K1567">
            <v>4720</v>
          </cell>
          <cell r="L1567">
            <v>4720</v>
          </cell>
          <cell r="M1567">
            <v>0</v>
          </cell>
          <cell r="N1567">
            <v>4720</v>
          </cell>
          <cell r="O1567">
            <v>200506</v>
          </cell>
          <cell r="P1567">
            <v>4720</v>
          </cell>
          <cell r="Q1567" t="str">
            <v>05</v>
          </cell>
          <cell r="R1567" t="str">
            <v>Academic Space: Non-Science</v>
          </cell>
          <cell r="T1567" t="b">
            <v>0</v>
          </cell>
          <cell r="U1567" t="b">
            <v>1</v>
          </cell>
          <cell r="V1567" t="b">
            <v>0</v>
          </cell>
          <cell r="W1567" t="str">
            <v>Finance-General Administration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I1567" t="str">
            <v>Tomb</v>
          </cell>
          <cell r="AJ1567" t="str">
            <v>T</v>
          </cell>
        </row>
        <row r="1568">
          <cell r="A1568" t="str">
            <v>0040319</v>
          </cell>
          <cell r="B1568" t="str">
            <v>C99030104</v>
          </cell>
          <cell r="C1568" t="str">
            <v>99030104</v>
          </cell>
          <cell r="D1568" t="str">
            <v>YAD PC ATHLETICS ORDER #1038</v>
          </cell>
          <cell r="E1568">
            <v>36220</v>
          </cell>
          <cell r="F1568">
            <v>36616</v>
          </cell>
          <cell r="G1568">
            <v>36250</v>
          </cell>
          <cell r="I1568">
            <v>36234</v>
          </cell>
          <cell r="J1568">
            <v>2060</v>
          </cell>
          <cell r="K1568">
            <v>2060</v>
          </cell>
          <cell r="L1568">
            <v>2060</v>
          </cell>
          <cell r="M1568">
            <v>0</v>
          </cell>
          <cell r="N1568">
            <v>2060</v>
          </cell>
          <cell r="O1568">
            <v>200506</v>
          </cell>
          <cell r="P1568">
            <v>2060</v>
          </cell>
          <cell r="Q1568" t="str">
            <v>10</v>
          </cell>
          <cell r="R1568" t="str">
            <v>Athletics</v>
          </cell>
          <cell r="T1568" t="b">
            <v>0</v>
          </cell>
          <cell r="U1568" t="b">
            <v>1</v>
          </cell>
          <cell r="V1568" t="b">
            <v>0</v>
          </cell>
          <cell r="W1568" t="str">
            <v>Finance-General Administration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I1568" t="str">
            <v>Tomb</v>
          </cell>
          <cell r="AJ1568" t="str">
            <v>T</v>
          </cell>
        </row>
        <row r="1569">
          <cell r="A1569" t="str">
            <v>0040320</v>
          </cell>
          <cell r="B1569" t="str">
            <v>C99030105</v>
          </cell>
          <cell r="C1569" t="str">
            <v>99030105</v>
          </cell>
          <cell r="D1569" t="str">
            <v>YAD PC ATHLETICS #1039</v>
          </cell>
          <cell r="E1569">
            <v>36220</v>
          </cell>
          <cell r="F1569">
            <v>36616</v>
          </cell>
          <cell r="G1569">
            <v>36250</v>
          </cell>
          <cell r="I1569">
            <v>36234</v>
          </cell>
          <cell r="J1569">
            <v>2060</v>
          </cell>
          <cell r="K1569">
            <v>2060</v>
          </cell>
          <cell r="L1569">
            <v>2060</v>
          </cell>
          <cell r="M1569">
            <v>0</v>
          </cell>
          <cell r="N1569">
            <v>2060</v>
          </cell>
          <cell r="O1569">
            <v>200506</v>
          </cell>
          <cell r="P1569">
            <v>2060</v>
          </cell>
          <cell r="Q1569" t="str">
            <v>10</v>
          </cell>
          <cell r="R1569" t="str">
            <v>Athletics</v>
          </cell>
          <cell r="T1569" t="b">
            <v>0</v>
          </cell>
          <cell r="U1569" t="b">
            <v>1</v>
          </cell>
          <cell r="V1569" t="b">
            <v>0</v>
          </cell>
          <cell r="W1569" t="str">
            <v>Finance-General Administration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I1569" t="str">
            <v>Tomb</v>
          </cell>
          <cell r="AJ1569" t="str">
            <v>T</v>
          </cell>
        </row>
        <row r="1570">
          <cell r="A1570" t="str">
            <v>0040321</v>
          </cell>
          <cell r="B1570" t="str">
            <v>P99030501</v>
          </cell>
          <cell r="C1570" t="str">
            <v>99030501</v>
          </cell>
          <cell r="D1570" t="str">
            <v>SPRAGUE HALL CONDENSATE LINE REPLACEMENT</v>
          </cell>
          <cell r="E1570">
            <v>36220</v>
          </cell>
          <cell r="G1570">
            <v>36707</v>
          </cell>
          <cell r="I1570">
            <v>37795</v>
          </cell>
          <cell r="J1570">
            <v>177000</v>
          </cell>
          <cell r="K1570">
            <v>177000</v>
          </cell>
          <cell r="L1570">
            <v>177000</v>
          </cell>
          <cell r="M1570">
            <v>0</v>
          </cell>
          <cell r="N1570">
            <v>177000</v>
          </cell>
          <cell r="O1570">
            <v>200506</v>
          </cell>
          <cell r="P1570">
            <v>177000</v>
          </cell>
          <cell r="Q1570" t="str">
            <v>65</v>
          </cell>
          <cell r="R1570" t="str">
            <v>Admin&amp;Other Utilities Central</v>
          </cell>
          <cell r="S1570" t="str">
            <v>POWER PLANTS AND UTILITY DISTRIBUTION SYSTEMS</v>
          </cell>
          <cell r="T1570" t="b">
            <v>0</v>
          </cell>
          <cell r="U1570" t="b">
            <v>1</v>
          </cell>
          <cell r="V1570" t="b">
            <v>0</v>
          </cell>
          <cell r="W1570" t="str">
            <v>Accounting And Contracts</v>
          </cell>
          <cell r="X1570">
            <v>177000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 t="str">
            <v>40</v>
          </cell>
          <cell r="AH1570" t="str">
            <v>UT</v>
          </cell>
          <cell r="AI1570" t="str">
            <v>FullyF</v>
          </cell>
          <cell r="AJ1570" t="str">
            <v>FF</v>
          </cell>
        </row>
        <row r="1571">
          <cell r="A1571" t="str">
            <v>0040322</v>
          </cell>
          <cell r="B1571" t="str">
            <v>P99031201</v>
          </cell>
          <cell r="C1571" t="str">
            <v>99031201</v>
          </cell>
          <cell r="D1571" t="str">
            <v>KBT CONCOURSE RENOVATION</v>
          </cell>
          <cell r="E1571">
            <v>36220</v>
          </cell>
          <cell r="G1571">
            <v>36981</v>
          </cell>
          <cell r="H1571">
            <v>36494</v>
          </cell>
          <cell r="I1571">
            <v>37595</v>
          </cell>
          <cell r="J1571">
            <v>843453</v>
          </cell>
          <cell r="K1571">
            <v>843452.83</v>
          </cell>
          <cell r="L1571">
            <v>843452.83</v>
          </cell>
          <cell r="M1571">
            <v>172928</v>
          </cell>
          <cell r="N1571">
            <v>670525</v>
          </cell>
          <cell r="O1571">
            <v>200506</v>
          </cell>
          <cell r="P1571">
            <v>843452.83</v>
          </cell>
          <cell r="Q1571" t="str">
            <v>25</v>
          </cell>
          <cell r="R1571" t="str">
            <v>Biological and Physical Sciences</v>
          </cell>
          <cell r="S1571" t="str">
            <v>SCIENCE HILL</v>
          </cell>
          <cell r="T1571" t="b">
            <v>0</v>
          </cell>
          <cell r="U1571" t="b">
            <v>1</v>
          </cell>
          <cell r="V1571" t="b">
            <v>0</v>
          </cell>
          <cell r="W1571" t="str">
            <v>Accounting And Contracts</v>
          </cell>
          <cell r="X1571">
            <v>670525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 t="str">
            <v>30</v>
          </cell>
          <cell r="AH1571" t="str">
            <v>CM</v>
          </cell>
          <cell r="AI1571" t="str">
            <v>FullyF</v>
          </cell>
          <cell r="AJ1571" t="str">
            <v>FF</v>
          </cell>
        </row>
        <row r="1572">
          <cell r="A1572" t="str">
            <v>0040323</v>
          </cell>
          <cell r="B1572" t="str">
            <v>C99030106</v>
          </cell>
          <cell r="C1572" t="str">
            <v>99030106</v>
          </cell>
          <cell r="D1572" t="str">
            <v>OFF-CAMPUS SHELVING - ADDITIONAL SHELVING</v>
          </cell>
          <cell r="E1572">
            <v>36220</v>
          </cell>
          <cell r="F1572">
            <v>36707</v>
          </cell>
          <cell r="G1572">
            <v>36341</v>
          </cell>
          <cell r="I1572">
            <v>37595</v>
          </cell>
          <cell r="J1572">
            <v>116532</v>
          </cell>
          <cell r="K1572">
            <v>116532</v>
          </cell>
          <cell r="L1572">
            <v>116532</v>
          </cell>
          <cell r="M1572">
            <v>0</v>
          </cell>
          <cell r="N1572">
            <v>116532</v>
          </cell>
          <cell r="O1572">
            <v>200506</v>
          </cell>
          <cell r="P1572">
            <v>116532</v>
          </cell>
          <cell r="Q1572" t="str">
            <v>50</v>
          </cell>
          <cell r="R1572" t="str">
            <v>Libraries</v>
          </cell>
          <cell r="S1572" t="str">
            <v>LIBRARY FACILITIES</v>
          </cell>
          <cell r="T1572" t="b">
            <v>0</v>
          </cell>
          <cell r="U1572" t="b">
            <v>1</v>
          </cell>
          <cell r="V1572" t="b">
            <v>0</v>
          </cell>
          <cell r="W1572" t="str">
            <v>Finance-General Administration</v>
          </cell>
          <cell r="X1572">
            <v>116000</v>
          </cell>
          <cell r="Y1572">
            <v>532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 t="str">
            <v>50</v>
          </cell>
          <cell r="AH1572" t="str">
            <v>OE</v>
          </cell>
          <cell r="AI1572" t="str">
            <v>FullyF</v>
          </cell>
          <cell r="AJ1572" t="str">
            <v>FF</v>
          </cell>
        </row>
        <row r="1573">
          <cell r="A1573" t="str">
            <v>0040324</v>
          </cell>
          <cell r="B1573" t="str">
            <v>P99021802</v>
          </cell>
          <cell r="C1573" t="str">
            <v>99021802</v>
          </cell>
          <cell r="D1573" t="str">
            <v>TELECOM/ART GALLERY STORAGE FIT-OUT</v>
          </cell>
          <cell r="E1573">
            <v>36220</v>
          </cell>
          <cell r="G1573">
            <v>36616</v>
          </cell>
          <cell r="H1573">
            <v>36616</v>
          </cell>
          <cell r="I1573">
            <v>36997</v>
          </cell>
          <cell r="J1573">
            <v>270584</v>
          </cell>
          <cell r="K1573">
            <v>270584.14</v>
          </cell>
          <cell r="L1573">
            <v>270584.14</v>
          </cell>
          <cell r="M1573">
            <v>50000</v>
          </cell>
          <cell r="N1573">
            <v>220584</v>
          </cell>
          <cell r="O1573">
            <v>200506</v>
          </cell>
          <cell r="P1573">
            <v>270584.14</v>
          </cell>
          <cell r="Q1573" t="str">
            <v>43</v>
          </cell>
          <cell r="R1573" t="str">
            <v>Mus&amp;Gall Yale Art Gallery</v>
          </cell>
          <cell r="S1573" t="str">
            <v>ARTS AREA</v>
          </cell>
          <cell r="T1573" t="b">
            <v>0</v>
          </cell>
          <cell r="U1573" t="b">
            <v>1</v>
          </cell>
          <cell r="V1573" t="b">
            <v>0</v>
          </cell>
          <cell r="W1573" t="str">
            <v>Accounting And Contracts</v>
          </cell>
          <cell r="X1573">
            <v>0</v>
          </cell>
          <cell r="Y1573">
            <v>220584</v>
          </cell>
          <cell r="Z1573">
            <v>50000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 t="str">
            <v>20</v>
          </cell>
          <cell r="AH1573" t="str">
            <v>PR</v>
          </cell>
          <cell r="AI1573" t="str">
            <v>FullyF</v>
          </cell>
          <cell r="AJ1573" t="str">
            <v>FF</v>
          </cell>
        </row>
        <row r="1574">
          <cell r="A1574" t="str">
            <v>0040325</v>
          </cell>
          <cell r="B1574" t="str">
            <v>P96061210</v>
          </cell>
          <cell r="C1574" t="str">
            <v>96061210</v>
          </cell>
          <cell r="D1574" t="str">
            <v>WALL ST 53 THEATER RENOVATION</v>
          </cell>
          <cell r="E1574">
            <v>36220</v>
          </cell>
          <cell r="G1574">
            <v>36891</v>
          </cell>
          <cell r="I1574">
            <v>37025</v>
          </cell>
          <cell r="J1574">
            <v>433541</v>
          </cell>
          <cell r="K1574">
            <v>433540.63</v>
          </cell>
          <cell r="L1574">
            <v>433540.63</v>
          </cell>
          <cell r="M1574">
            <v>438687</v>
          </cell>
          <cell r="N1574">
            <v>0</v>
          </cell>
          <cell r="O1574">
            <v>200506</v>
          </cell>
          <cell r="P1574">
            <v>433540.63</v>
          </cell>
          <cell r="Q1574" t="str">
            <v>28</v>
          </cell>
          <cell r="R1574" t="str">
            <v>Drama</v>
          </cell>
          <cell r="S1574" t="str">
            <v>CENTRAL CAMPUS</v>
          </cell>
          <cell r="T1574" t="b">
            <v>0</v>
          </cell>
          <cell r="U1574" t="b">
            <v>1</v>
          </cell>
          <cell r="V1574" t="b">
            <v>0</v>
          </cell>
          <cell r="W1574" t="str">
            <v>Accounting And Contracts</v>
          </cell>
          <cell r="X1574">
            <v>0</v>
          </cell>
          <cell r="Y1574">
            <v>0</v>
          </cell>
          <cell r="Z1574">
            <v>398000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I1574" t="str">
            <v>Tomb</v>
          </cell>
          <cell r="AJ1574" t="str">
            <v>T</v>
          </cell>
        </row>
        <row r="1575">
          <cell r="A1575" t="str">
            <v>0040326</v>
          </cell>
          <cell r="B1575" t="str">
            <v>P99031801</v>
          </cell>
          <cell r="C1575" t="str">
            <v>99031801</v>
          </cell>
          <cell r="D1575" t="str">
            <v>KGL &amp; 175 WHITNEY STORAGE/OFFICE RENOVATIONS</v>
          </cell>
          <cell r="E1575">
            <v>36220</v>
          </cell>
          <cell r="G1575">
            <v>37894</v>
          </cell>
          <cell r="H1575">
            <v>37894</v>
          </cell>
          <cell r="I1575">
            <v>37431</v>
          </cell>
          <cell r="J1575">
            <v>551684</v>
          </cell>
          <cell r="K1575">
            <v>551683.63</v>
          </cell>
          <cell r="L1575">
            <v>551683.63</v>
          </cell>
          <cell r="M1575">
            <v>0</v>
          </cell>
          <cell r="N1575">
            <v>551684</v>
          </cell>
          <cell r="O1575">
            <v>200506</v>
          </cell>
          <cell r="P1575">
            <v>551683.63</v>
          </cell>
          <cell r="Q1575" t="str">
            <v>25</v>
          </cell>
          <cell r="R1575" t="str">
            <v>Biological and Physical Sciences</v>
          </cell>
          <cell r="S1575" t="str">
            <v>SCIENCE HILL</v>
          </cell>
          <cell r="T1575" t="b">
            <v>0</v>
          </cell>
          <cell r="U1575" t="b">
            <v>1</v>
          </cell>
          <cell r="V1575" t="b">
            <v>0</v>
          </cell>
          <cell r="W1575" t="str">
            <v>Accounting And Contracts</v>
          </cell>
          <cell r="X1575">
            <v>551684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 t="str">
            <v>30</v>
          </cell>
          <cell r="AH1575" t="str">
            <v>CM</v>
          </cell>
          <cell r="AI1575" t="str">
            <v>FullyF</v>
          </cell>
          <cell r="AJ1575" t="str">
            <v>FF</v>
          </cell>
        </row>
        <row r="1576">
          <cell r="A1576" t="str">
            <v>0040327</v>
          </cell>
          <cell r="B1576" t="str">
            <v>P99020302</v>
          </cell>
          <cell r="C1576" t="str">
            <v>99020302</v>
          </cell>
          <cell r="D1576" t="str">
            <v>HOPE BLDG TEACHING SPACE TECHNOLOGY UPGRADE</v>
          </cell>
          <cell r="E1576">
            <v>36220</v>
          </cell>
          <cell r="G1576">
            <v>36433</v>
          </cell>
          <cell r="I1576">
            <v>37935</v>
          </cell>
          <cell r="J1576">
            <v>224635</v>
          </cell>
          <cell r="K1576">
            <v>224636.24</v>
          </cell>
          <cell r="L1576">
            <v>224636.24</v>
          </cell>
          <cell r="M1576">
            <v>0</v>
          </cell>
          <cell r="N1576">
            <v>224636</v>
          </cell>
          <cell r="O1576">
            <v>200506</v>
          </cell>
          <cell r="P1576">
            <v>224636.24</v>
          </cell>
          <cell r="Q1576" t="str">
            <v>80</v>
          </cell>
          <cell r="R1576" t="str">
            <v>Medicine</v>
          </cell>
          <cell r="S1576" t="str">
            <v>MEDICAL CAMPUS</v>
          </cell>
          <cell r="T1576" t="b">
            <v>0</v>
          </cell>
          <cell r="U1576" t="b">
            <v>1</v>
          </cell>
          <cell r="V1576" t="b">
            <v>0</v>
          </cell>
          <cell r="W1576" t="str">
            <v>Asset Management</v>
          </cell>
          <cell r="X1576">
            <v>175913</v>
          </cell>
          <cell r="Y1576">
            <v>48722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 t="str">
            <v>20</v>
          </cell>
          <cell r="AH1576" t="str">
            <v>PR</v>
          </cell>
          <cell r="AI1576" t="str">
            <v>FullyF</v>
          </cell>
          <cell r="AJ1576" t="str">
            <v>FF</v>
          </cell>
        </row>
        <row r="1577">
          <cell r="A1577" t="str">
            <v>0040328</v>
          </cell>
          <cell r="B1577" t="str">
            <v>P99031501</v>
          </cell>
          <cell r="C1577" t="str">
            <v>99031501</v>
          </cell>
          <cell r="D1577" t="str">
            <v>YPB RMS 233-296 ONCOLOGY CLINIC RENO</v>
          </cell>
          <cell r="E1577">
            <v>36220</v>
          </cell>
          <cell r="G1577">
            <v>36372</v>
          </cell>
          <cell r="I1577">
            <v>37935</v>
          </cell>
          <cell r="J1577">
            <v>434371</v>
          </cell>
          <cell r="K1577">
            <v>434370.92</v>
          </cell>
          <cell r="L1577">
            <v>434370.92</v>
          </cell>
          <cell r="M1577">
            <v>0</v>
          </cell>
          <cell r="N1577">
            <v>434371</v>
          </cell>
          <cell r="O1577">
            <v>200506</v>
          </cell>
          <cell r="P1577">
            <v>434370.92</v>
          </cell>
          <cell r="Q1577" t="str">
            <v>80</v>
          </cell>
          <cell r="R1577" t="str">
            <v>Medicine</v>
          </cell>
          <cell r="S1577" t="str">
            <v>MEDICAL CAMPUS</v>
          </cell>
          <cell r="T1577" t="b">
            <v>0</v>
          </cell>
          <cell r="U1577" t="b">
            <v>1</v>
          </cell>
          <cell r="V1577" t="b">
            <v>0</v>
          </cell>
          <cell r="W1577" t="str">
            <v>Asset Management</v>
          </cell>
          <cell r="X1577">
            <v>434371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 t="str">
            <v>20</v>
          </cell>
          <cell r="AH1577" t="str">
            <v>PR</v>
          </cell>
          <cell r="AI1577" t="str">
            <v>FullyF</v>
          </cell>
          <cell r="AJ1577" t="str">
            <v>FF</v>
          </cell>
        </row>
        <row r="1578">
          <cell r="A1578" t="str">
            <v>0040329</v>
          </cell>
          <cell r="B1578" t="str">
            <v>T99040102</v>
          </cell>
          <cell r="C1578" t="str">
            <v>99040102</v>
          </cell>
          <cell r="D1578" t="str">
            <v>CHEFA SERIES U COI cancelled, chg to 1005655</v>
          </cell>
          <cell r="E1578">
            <v>36220</v>
          </cell>
          <cell r="G1578">
            <v>36280</v>
          </cell>
          <cell r="I1578">
            <v>36220</v>
          </cell>
          <cell r="J1578">
            <v>0</v>
          </cell>
          <cell r="K1578">
            <v>-6.0000000055879403E-2</v>
          </cell>
          <cell r="L1578">
            <v>-6.0000000055879403E-2</v>
          </cell>
          <cell r="M1578">
            <v>0</v>
          </cell>
          <cell r="N1578">
            <v>0</v>
          </cell>
          <cell r="O1578">
            <v>200506</v>
          </cell>
          <cell r="P1578">
            <v>-6.0000000055879403E-2</v>
          </cell>
          <cell r="Q1578" t="str">
            <v>12</v>
          </cell>
          <cell r="R1578" t="str">
            <v>Administrative &amp; University-Wide</v>
          </cell>
          <cell r="S1578" t="str">
            <v>OTHER PROJECTS</v>
          </cell>
          <cell r="T1578" t="b">
            <v>0</v>
          </cell>
          <cell r="U1578" t="b">
            <v>0</v>
          </cell>
          <cell r="V1578" t="b">
            <v>0</v>
          </cell>
          <cell r="W1578" t="str">
            <v>General Accounting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I1578" t="str">
            <v>Tomb</v>
          </cell>
          <cell r="AJ1578" t="str">
            <v>T</v>
          </cell>
        </row>
        <row r="1579">
          <cell r="A1579" t="str">
            <v>0040364</v>
          </cell>
          <cell r="B1579" t="str">
            <v>P98041701</v>
          </cell>
          <cell r="C1579" t="str">
            <v>98041701</v>
          </cell>
          <cell r="D1579" t="str">
            <v>LEPH INFRASTRUCTURE UPGRADE LAB/OFC RENO PH 3</v>
          </cell>
          <cell r="E1579">
            <v>35916</v>
          </cell>
          <cell r="G1579">
            <v>37134</v>
          </cell>
          <cell r="H1579">
            <v>37042</v>
          </cell>
          <cell r="I1579">
            <v>37595</v>
          </cell>
          <cell r="J1579">
            <v>2000000</v>
          </cell>
          <cell r="K1579">
            <v>1896384.15</v>
          </cell>
          <cell r="L1579">
            <v>1912460.1</v>
          </cell>
          <cell r="M1579">
            <v>0</v>
          </cell>
          <cell r="N1579">
            <v>1912460</v>
          </cell>
          <cell r="O1579">
            <v>200506</v>
          </cell>
          <cell r="P1579">
            <v>1912460.1</v>
          </cell>
          <cell r="Q1579" t="str">
            <v>80</v>
          </cell>
          <cell r="R1579" t="str">
            <v>Medicine</v>
          </cell>
          <cell r="S1579" t="str">
            <v>MEDICAL CAMPUS</v>
          </cell>
          <cell r="T1579" t="b">
            <v>0</v>
          </cell>
          <cell r="U1579" t="b">
            <v>0</v>
          </cell>
          <cell r="V1579" t="b">
            <v>0</v>
          </cell>
          <cell r="W1579" t="str">
            <v>Asset Management</v>
          </cell>
          <cell r="X1579">
            <v>1912460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 t="str">
            <v>30</v>
          </cell>
          <cell r="AH1579" t="str">
            <v>CM</v>
          </cell>
          <cell r="AI1579" t="str">
            <v>Const</v>
          </cell>
          <cell r="AJ1579" t="str">
            <v>I</v>
          </cell>
        </row>
        <row r="1580">
          <cell r="A1580" t="str">
            <v>0040365</v>
          </cell>
          <cell r="B1580" t="str">
            <v>P98051502</v>
          </cell>
          <cell r="C1580" t="str">
            <v>98051502</v>
          </cell>
          <cell r="D1580" t="str">
            <v>SEAMCO BLDGS 1/3/9 SECOND FLOOR OFFICE RENO</v>
          </cell>
          <cell r="E1580">
            <v>35916</v>
          </cell>
          <cell r="G1580">
            <v>36372</v>
          </cell>
          <cell r="I1580">
            <v>37935</v>
          </cell>
          <cell r="J1580">
            <v>2562193</v>
          </cell>
          <cell r="K1580">
            <v>2562192.64</v>
          </cell>
          <cell r="L1580">
            <v>2562192.64</v>
          </cell>
          <cell r="M1580">
            <v>0</v>
          </cell>
          <cell r="N1580">
            <v>2562193</v>
          </cell>
          <cell r="O1580">
            <v>200506</v>
          </cell>
          <cell r="P1580">
            <v>2562192.64</v>
          </cell>
          <cell r="Q1580" t="str">
            <v>80</v>
          </cell>
          <cell r="R1580" t="str">
            <v>Medicine</v>
          </cell>
          <cell r="S1580" t="str">
            <v>MEDICAL CAMPUS</v>
          </cell>
          <cell r="T1580" t="b">
            <v>0</v>
          </cell>
          <cell r="U1580" t="b">
            <v>1</v>
          </cell>
          <cell r="V1580" t="b">
            <v>0</v>
          </cell>
          <cell r="W1580" t="str">
            <v>Asset Management</v>
          </cell>
          <cell r="X1580">
            <v>2386423</v>
          </cell>
          <cell r="Y1580">
            <v>175770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 t="str">
            <v>20</v>
          </cell>
          <cell r="AH1580" t="str">
            <v>PR</v>
          </cell>
          <cell r="AI1580" t="str">
            <v>FullyF</v>
          </cell>
          <cell r="AJ1580" t="str">
            <v>FF</v>
          </cell>
        </row>
        <row r="1581">
          <cell r="A1581" t="str">
            <v>0040366</v>
          </cell>
          <cell r="B1581" t="str">
            <v>P98022318</v>
          </cell>
          <cell r="C1581" t="str">
            <v>98022318</v>
          </cell>
          <cell r="D1581" t="str">
            <v>SOFTBALL FIELD IMPROVEMENTS</v>
          </cell>
          <cell r="E1581">
            <v>36008</v>
          </cell>
          <cell r="I1581">
            <v>36997</v>
          </cell>
          <cell r="J1581">
            <v>0</v>
          </cell>
          <cell r="K1581">
            <v>-0.270000000000437</v>
          </cell>
          <cell r="L1581">
            <v>-0.270000000000437</v>
          </cell>
          <cell r="M1581">
            <v>0</v>
          </cell>
          <cell r="N1581">
            <v>0</v>
          </cell>
          <cell r="O1581">
            <v>200506</v>
          </cell>
          <cell r="P1581">
            <v>-0.270000000000437</v>
          </cell>
          <cell r="Q1581" t="str">
            <v>54</v>
          </cell>
          <cell r="R1581" t="str">
            <v>Athletics</v>
          </cell>
          <cell r="S1581" t="str">
            <v>ATHLETIC FACILITIES</v>
          </cell>
          <cell r="T1581" t="b">
            <v>0</v>
          </cell>
          <cell r="U1581" t="b">
            <v>1</v>
          </cell>
          <cell r="V1581" t="b">
            <v>0</v>
          </cell>
          <cell r="W1581" t="str">
            <v>Accounting And Contracts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I1581" t="str">
            <v>Tomb</v>
          </cell>
          <cell r="AJ1581" t="str">
            <v>T</v>
          </cell>
        </row>
        <row r="1582">
          <cell r="A1582" t="str">
            <v>0040367</v>
          </cell>
          <cell r="B1582" t="str">
            <v>P98092304</v>
          </cell>
          <cell r="C1582" t="str">
            <v>98092304</v>
          </cell>
          <cell r="D1582" t="str">
            <v>SHM I-WING ELECTRICAL POWER UPGRADE</v>
          </cell>
          <cell r="E1582">
            <v>36069</v>
          </cell>
          <cell r="G1582">
            <v>36616</v>
          </cell>
          <cell r="I1582">
            <v>37600</v>
          </cell>
          <cell r="J1582">
            <v>1800000</v>
          </cell>
          <cell r="K1582">
            <v>1517583.4</v>
          </cell>
          <cell r="L1582">
            <v>1517583.4</v>
          </cell>
          <cell r="M1582">
            <v>0</v>
          </cell>
          <cell r="N1582">
            <v>1517583</v>
          </cell>
          <cell r="O1582">
            <v>200506</v>
          </cell>
          <cell r="P1582">
            <v>1517583.4</v>
          </cell>
          <cell r="Q1582" t="str">
            <v>66</v>
          </cell>
          <cell r="R1582" t="str">
            <v>Admin&amp;Other YSM Utilities</v>
          </cell>
          <cell r="S1582" t="str">
            <v>MEDICAL CAMPUS</v>
          </cell>
          <cell r="T1582" t="b">
            <v>0</v>
          </cell>
          <cell r="U1582" t="b">
            <v>0</v>
          </cell>
          <cell r="V1582" t="b">
            <v>0</v>
          </cell>
          <cell r="W1582" t="str">
            <v>Accounting And Contracts</v>
          </cell>
          <cell r="X1582">
            <v>1404617</v>
          </cell>
          <cell r="Y1582">
            <v>112966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 t="str">
            <v>30</v>
          </cell>
          <cell r="AH1582" t="str">
            <v>CM</v>
          </cell>
          <cell r="AI1582" t="str">
            <v>Const</v>
          </cell>
          <cell r="AJ1582" t="str">
            <v>I</v>
          </cell>
        </row>
        <row r="1583">
          <cell r="A1583" t="str">
            <v>0040368</v>
          </cell>
          <cell r="B1583" t="str">
            <v>P98091001</v>
          </cell>
          <cell r="C1583" t="str">
            <v>98091001</v>
          </cell>
          <cell r="D1583" t="str">
            <v>ARTS AREA PH II CONCEPTUAL PROGRAMMING &amp; PLN</v>
          </cell>
          <cell r="E1583">
            <v>36069</v>
          </cell>
          <cell r="H1583">
            <v>38625</v>
          </cell>
          <cell r="I1583">
            <v>38145</v>
          </cell>
          <cell r="J1583">
            <v>800000</v>
          </cell>
          <cell r="K1583">
            <v>336962.51</v>
          </cell>
          <cell r="L1583">
            <v>363480.6</v>
          </cell>
          <cell r="M1583">
            <v>330086</v>
          </cell>
          <cell r="N1583">
            <v>0</v>
          </cell>
          <cell r="O1583">
            <v>200506</v>
          </cell>
          <cell r="P1583">
            <v>451692.72</v>
          </cell>
          <cell r="Q1583" t="str">
            <v>61</v>
          </cell>
          <cell r="R1583" t="str">
            <v>Admin&amp;Other Other</v>
          </cell>
          <cell r="S1583" t="str">
            <v>ARTS AREA</v>
          </cell>
          <cell r="T1583" t="b">
            <v>0</v>
          </cell>
          <cell r="U1583" t="b">
            <v>0</v>
          </cell>
          <cell r="V1583" t="b">
            <v>0</v>
          </cell>
          <cell r="W1583" t="str">
            <v>Accounting And Contracts</v>
          </cell>
          <cell r="X1583">
            <v>0</v>
          </cell>
          <cell r="Y1583">
            <v>0</v>
          </cell>
          <cell r="Z1583">
            <v>800000</v>
          </cell>
          <cell r="AA1583">
            <v>0</v>
          </cell>
          <cell r="AB1583">
            <v>1110.1400000000001</v>
          </cell>
          <cell r="AC1583">
            <v>32431.27</v>
          </cell>
          <cell r="AD1583">
            <v>36041</v>
          </cell>
          <cell r="AE1583">
            <v>18629.71</v>
          </cell>
          <cell r="AF1583">
            <v>0</v>
          </cell>
          <cell r="AG1583" t="str">
            <v>20</v>
          </cell>
          <cell r="AH1583" t="str">
            <v>OS</v>
          </cell>
          <cell r="AI1583" t="str">
            <v>Study</v>
          </cell>
          <cell r="AJ1583" t="str">
            <v>I</v>
          </cell>
        </row>
        <row r="1584">
          <cell r="A1584" t="str">
            <v>0040369</v>
          </cell>
          <cell r="B1584" t="str">
            <v>P98032403</v>
          </cell>
          <cell r="C1584" t="str">
            <v>98032403</v>
          </cell>
          <cell r="D1584" t="str">
            <v>SHM B2 &amp; B3 LAB RENOVATIONS</v>
          </cell>
          <cell r="E1584">
            <v>36069</v>
          </cell>
          <cell r="G1584">
            <v>37955</v>
          </cell>
          <cell r="H1584">
            <v>37955</v>
          </cell>
          <cell r="I1584">
            <v>37543</v>
          </cell>
          <cell r="J1584">
            <v>15600000</v>
          </cell>
          <cell r="K1584">
            <v>8571654.4100000001</v>
          </cell>
          <cell r="L1584">
            <v>14485572.550000001</v>
          </cell>
          <cell r="M1584">
            <v>1000000</v>
          </cell>
          <cell r="N1584">
            <v>13420001</v>
          </cell>
          <cell r="O1584">
            <v>200506</v>
          </cell>
          <cell r="P1584">
            <v>14891126.73</v>
          </cell>
          <cell r="Q1584" t="str">
            <v>80</v>
          </cell>
          <cell r="R1584" t="str">
            <v>Medicine</v>
          </cell>
          <cell r="S1584" t="str">
            <v>MEDICAL CAMPUS</v>
          </cell>
          <cell r="T1584" t="b">
            <v>0</v>
          </cell>
          <cell r="U1584" t="b">
            <v>0</v>
          </cell>
          <cell r="V1584" t="b">
            <v>0</v>
          </cell>
          <cell r="W1584" t="str">
            <v>Asset Management</v>
          </cell>
          <cell r="X1584">
            <v>13572262</v>
          </cell>
          <cell r="Y1584">
            <v>0</v>
          </cell>
          <cell r="Z1584">
            <v>0</v>
          </cell>
          <cell r="AA1584">
            <v>651</v>
          </cell>
          <cell r="AB1584">
            <v>86038.2</v>
          </cell>
          <cell r="AC1584">
            <v>3746.21</v>
          </cell>
          <cell r="AD1584">
            <v>27359.3</v>
          </cell>
          <cell r="AE1584">
            <v>3700.56</v>
          </cell>
          <cell r="AF1584">
            <v>284058.90999999997</v>
          </cell>
          <cell r="AG1584" t="str">
            <v>10</v>
          </cell>
          <cell r="AH1584" t="str">
            <v>CR</v>
          </cell>
          <cell r="AI1584" t="str">
            <v>Const</v>
          </cell>
          <cell r="AJ1584" t="str">
            <v>I</v>
          </cell>
        </row>
        <row r="1585">
          <cell r="A1585" t="str">
            <v>0040370</v>
          </cell>
          <cell r="B1585" t="str">
            <v>P98102801</v>
          </cell>
          <cell r="C1585" t="str">
            <v>98102801</v>
          </cell>
          <cell r="D1585" t="str">
            <v>TD CLOCK TOWER REPAIR</v>
          </cell>
          <cell r="E1585">
            <v>36100</v>
          </cell>
          <cell r="F1585">
            <v>36677</v>
          </cell>
          <cell r="G1585">
            <v>36311</v>
          </cell>
          <cell r="I1585">
            <v>37595</v>
          </cell>
          <cell r="J1585">
            <v>101836</v>
          </cell>
          <cell r="K1585">
            <v>101836</v>
          </cell>
          <cell r="L1585">
            <v>101836</v>
          </cell>
          <cell r="M1585">
            <v>0</v>
          </cell>
          <cell r="N1585">
            <v>101836</v>
          </cell>
          <cell r="O1585">
            <v>200506</v>
          </cell>
          <cell r="P1585">
            <v>101836</v>
          </cell>
          <cell r="Q1585" t="str">
            <v>71</v>
          </cell>
          <cell r="R1585" t="str">
            <v>Residential - Undergraduate</v>
          </cell>
          <cell r="S1585" t="str">
            <v>RESIDENTIAL FACILITIES</v>
          </cell>
          <cell r="T1585" t="b">
            <v>0</v>
          </cell>
          <cell r="U1585" t="b">
            <v>1</v>
          </cell>
          <cell r="V1585" t="b">
            <v>0</v>
          </cell>
          <cell r="W1585" t="str">
            <v>Accounting And Contracts</v>
          </cell>
          <cell r="X1585">
            <v>101836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I1585" t="str">
            <v>Tomb</v>
          </cell>
          <cell r="AJ1585" t="str">
            <v>T</v>
          </cell>
        </row>
        <row r="1586">
          <cell r="A1586" t="str">
            <v>0040371</v>
          </cell>
          <cell r="B1586" t="str">
            <v>P98102601</v>
          </cell>
          <cell r="C1586" t="str">
            <v>98102601</v>
          </cell>
          <cell r="D1586" t="str">
            <v>ESH EXERCISE ROOM</v>
          </cell>
          <cell r="E1586">
            <v>36100</v>
          </cell>
          <cell r="G1586">
            <v>36433</v>
          </cell>
          <cell r="I1586">
            <v>37595</v>
          </cell>
          <cell r="J1586">
            <v>450000</v>
          </cell>
          <cell r="K1586">
            <v>412507.11</v>
          </cell>
          <cell r="L1586">
            <v>412507.11</v>
          </cell>
          <cell r="M1586">
            <v>83237</v>
          </cell>
          <cell r="N1586">
            <v>329270</v>
          </cell>
          <cell r="O1586">
            <v>200506</v>
          </cell>
          <cell r="P1586">
            <v>412507.11</v>
          </cell>
          <cell r="Q1586" t="str">
            <v>80</v>
          </cell>
          <cell r="R1586" t="str">
            <v>Medicine</v>
          </cell>
          <cell r="S1586" t="str">
            <v>MEDICAL CAMPUS</v>
          </cell>
          <cell r="T1586" t="b">
            <v>0</v>
          </cell>
          <cell r="U1586" t="b">
            <v>0</v>
          </cell>
          <cell r="V1586" t="b">
            <v>0</v>
          </cell>
          <cell r="W1586" t="str">
            <v>Asset Management</v>
          </cell>
          <cell r="X1586">
            <v>291326</v>
          </cell>
          <cell r="Y1586">
            <v>37944</v>
          </cell>
          <cell r="Z1586">
            <v>83237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 t="str">
            <v>20</v>
          </cell>
          <cell r="AH1586" t="str">
            <v>PR</v>
          </cell>
          <cell r="AI1586" t="str">
            <v>Const</v>
          </cell>
          <cell r="AJ1586" t="str">
            <v>I</v>
          </cell>
        </row>
        <row r="1587">
          <cell r="A1587" t="str">
            <v>1000090</v>
          </cell>
          <cell r="B1587" t="str">
            <v>C99042601</v>
          </cell>
          <cell r="C1587" t="str">
            <v>99042601</v>
          </cell>
          <cell r="D1587" t="str">
            <v>YAD PC TREASURY SERVICES ORDER #1062</v>
          </cell>
          <cell r="E1587">
            <v>36251</v>
          </cell>
          <cell r="F1587">
            <v>36707</v>
          </cell>
          <cell r="G1587">
            <v>36341</v>
          </cell>
          <cell r="I1587">
            <v>36258</v>
          </cell>
          <cell r="J1587">
            <v>2360</v>
          </cell>
          <cell r="K1587">
            <v>2360</v>
          </cell>
          <cell r="L1587">
            <v>2360</v>
          </cell>
          <cell r="M1587">
            <v>0</v>
          </cell>
          <cell r="N1587">
            <v>2360</v>
          </cell>
          <cell r="O1587">
            <v>200506</v>
          </cell>
          <cell r="P1587">
            <v>2360</v>
          </cell>
          <cell r="Q1587" t="str">
            <v>12</v>
          </cell>
          <cell r="R1587" t="str">
            <v>Administrative &amp; University-Wide</v>
          </cell>
          <cell r="T1587" t="b">
            <v>0</v>
          </cell>
          <cell r="U1587" t="b">
            <v>1</v>
          </cell>
          <cell r="V1587" t="b">
            <v>0</v>
          </cell>
          <cell r="W1587" t="str">
            <v>Finance-General Administration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I1587" t="str">
            <v>Tomb</v>
          </cell>
          <cell r="AJ1587" t="str">
            <v>T</v>
          </cell>
        </row>
        <row r="1588">
          <cell r="A1588" t="str">
            <v>1000143</v>
          </cell>
          <cell r="B1588" t="str">
            <v>P98102901</v>
          </cell>
          <cell r="C1588" t="str">
            <v>98102901</v>
          </cell>
          <cell r="D1588" t="str">
            <v>PIERSON COLLEGE ICE CREAM PARLOR</v>
          </cell>
          <cell r="E1588">
            <v>36069</v>
          </cell>
          <cell r="G1588">
            <v>36891</v>
          </cell>
          <cell r="I1588">
            <v>37193</v>
          </cell>
          <cell r="J1588">
            <v>22633</v>
          </cell>
          <cell r="K1588">
            <v>22633.09</v>
          </cell>
          <cell r="L1588">
            <v>22633.09</v>
          </cell>
          <cell r="M1588">
            <v>22633</v>
          </cell>
          <cell r="N1588">
            <v>0</v>
          </cell>
          <cell r="O1588">
            <v>200506</v>
          </cell>
          <cell r="P1588">
            <v>22633.09</v>
          </cell>
          <cell r="Q1588" t="str">
            <v>71</v>
          </cell>
          <cell r="R1588" t="str">
            <v>Residential - Undergraduate</v>
          </cell>
          <cell r="T1588" t="b">
            <v>0</v>
          </cell>
          <cell r="U1588" t="b">
            <v>1</v>
          </cell>
          <cell r="V1588" t="b">
            <v>0</v>
          </cell>
          <cell r="W1588" t="str">
            <v>Accounting And Contracts</v>
          </cell>
          <cell r="X1588">
            <v>0</v>
          </cell>
          <cell r="Y1588">
            <v>0</v>
          </cell>
          <cell r="Z1588">
            <v>20665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 t="str">
            <v>20</v>
          </cell>
          <cell r="AH1588" t="str">
            <v>PR</v>
          </cell>
          <cell r="AI1588" t="str">
            <v>FullyF</v>
          </cell>
          <cell r="AJ1588" t="str">
            <v>FF</v>
          </cell>
        </row>
        <row r="1589">
          <cell r="A1589" t="str">
            <v>1000144</v>
          </cell>
          <cell r="B1589" t="str">
            <v>C99043001</v>
          </cell>
          <cell r="C1589" t="str">
            <v>99043001</v>
          </cell>
          <cell r="D1589" t="str">
            <v>SASIP PHASE V</v>
          </cell>
          <cell r="E1589">
            <v>36251</v>
          </cell>
          <cell r="G1589">
            <v>36525</v>
          </cell>
          <cell r="I1589">
            <v>37603</v>
          </cell>
          <cell r="J1589">
            <v>525223</v>
          </cell>
          <cell r="K1589">
            <v>525223.13</v>
          </cell>
          <cell r="L1589">
            <v>525223.13</v>
          </cell>
          <cell r="M1589">
            <v>0</v>
          </cell>
          <cell r="N1589">
            <v>525223</v>
          </cell>
          <cell r="O1589">
            <v>200506</v>
          </cell>
          <cell r="P1589">
            <v>525223.13</v>
          </cell>
          <cell r="Q1589" t="str">
            <v>61</v>
          </cell>
          <cell r="R1589" t="str">
            <v>Admin&amp;Other Other</v>
          </cell>
          <cell r="S1589" t="str">
            <v>DO NOT USE COMPUTING  TELECOMMUNICATIONS EQUIPMENT</v>
          </cell>
          <cell r="T1589" t="b">
            <v>0</v>
          </cell>
          <cell r="U1589" t="b">
            <v>1</v>
          </cell>
          <cell r="V1589" t="b">
            <v>0</v>
          </cell>
          <cell r="W1589" t="str">
            <v>Finance-General Administration</v>
          </cell>
          <cell r="X1589">
            <v>0</v>
          </cell>
          <cell r="Y1589">
            <v>525223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 t="str">
            <v>50</v>
          </cell>
          <cell r="AH1589" t="str">
            <v>OO</v>
          </cell>
          <cell r="AI1589" t="str">
            <v>FullyF</v>
          </cell>
          <cell r="AJ1589" t="str">
            <v>FF</v>
          </cell>
        </row>
        <row r="1590">
          <cell r="A1590" t="str">
            <v>1000146</v>
          </cell>
          <cell r="B1590" t="str">
            <v>P98022356</v>
          </cell>
          <cell r="C1590" t="str">
            <v>98022356</v>
          </cell>
          <cell r="D1590" t="str">
            <v>TD RENOVATION</v>
          </cell>
          <cell r="E1590">
            <v>36251</v>
          </cell>
          <cell r="G1590">
            <v>37529</v>
          </cell>
          <cell r="H1590">
            <v>37529</v>
          </cell>
          <cell r="I1590">
            <v>37000</v>
          </cell>
          <cell r="J1590">
            <v>68000000</v>
          </cell>
          <cell r="K1590">
            <v>63007363.82</v>
          </cell>
          <cell r="L1590">
            <v>64104757.719999999</v>
          </cell>
          <cell r="M1590">
            <v>35076812.829999998</v>
          </cell>
          <cell r="N1590">
            <v>28000160</v>
          </cell>
          <cell r="O1590">
            <v>200506</v>
          </cell>
          <cell r="P1590">
            <v>64108914.719999999</v>
          </cell>
          <cell r="Q1590" t="str">
            <v>71</v>
          </cell>
          <cell r="R1590" t="str">
            <v>Residential - Undergraduate</v>
          </cell>
          <cell r="S1590" t="str">
            <v>RESIDENTIAL FACILITIES</v>
          </cell>
          <cell r="T1590" t="b">
            <v>0</v>
          </cell>
          <cell r="U1590" t="b">
            <v>0</v>
          </cell>
          <cell r="V1590" t="b">
            <v>0</v>
          </cell>
          <cell r="W1590" t="str">
            <v>Accounting And Contracts</v>
          </cell>
          <cell r="X1590">
            <v>28000160</v>
          </cell>
          <cell r="Y1590">
            <v>0</v>
          </cell>
          <cell r="Z1590">
            <v>10000000</v>
          </cell>
          <cell r="AA1590">
            <v>2771</v>
          </cell>
          <cell r="AB1590">
            <v>0</v>
          </cell>
          <cell r="AC1590">
            <v>1261</v>
          </cell>
          <cell r="AD1590">
            <v>125</v>
          </cell>
          <cell r="AE1590">
            <v>0</v>
          </cell>
          <cell r="AF1590">
            <v>0</v>
          </cell>
          <cell r="AG1590" t="str">
            <v>10</v>
          </cell>
          <cell r="AH1590" t="str">
            <v>CR</v>
          </cell>
          <cell r="AI1590" t="str">
            <v>Const</v>
          </cell>
          <cell r="AJ1590" t="str">
            <v>I</v>
          </cell>
        </row>
        <row r="1591">
          <cell r="A1591" t="str">
            <v>1000147</v>
          </cell>
          <cell r="B1591" t="str">
            <v>P99021201</v>
          </cell>
          <cell r="C1591" t="str">
            <v>99021201</v>
          </cell>
          <cell r="D1591" t="str">
            <v>BCMM EXTERIOR WALL</v>
          </cell>
          <cell r="E1591">
            <v>36251</v>
          </cell>
          <cell r="G1591">
            <v>36707</v>
          </cell>
          <cell r="I1591">
            <v>37935</v>
          </cell>
          <cell r="J1591">
            <v>212544</v>
          </cell>
          <cell r="K1591">
            <v>212544.09</v>
          </cell>
          <cell r="L1591">
            <v>212544.09</v>
          </cell>
          <cell r="M1591">
            <v>0</v>
          </cell>
          <cell r="N1591">
            <v>212544</v>
          </cell>
          <cell r="O1591">
            <v>200506</v>
          </cell>
          <cell r="P1591">
            <v>212544.09</v>
          </cell>
          <cell r="Q1591" t="str">
            <v>80</v>
          </cell>
          <cell r="R1591" t="str">
            <v>Medicine</v>
          </cell>
          <cell r="S1591" t="str">
            <v>MEDICAL CAMPUS</v>
          </cell>
          <cell r="T1591" t="b">
            <v>0</v>
          </cell>
          <cell r="U1591" t="b">
            <v>1</v>
          </cell>
          <cell r="V1591" t="b">
            <v>0</v>
          </cell>
          <cell r="W1591" t="str">
            <v>Asset Management</v>
          </cell>
          <cell r="X1591">
            <v>205359</v>
          </cell>
          <cell r="Y1591">
            <v>7185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 t="str">
            <v>30</v>
          </cell>
          <cell r="AH1591" t="str">
            <v>CM</v>
          </cell>
          <cell r="AI1591" t="str">
            <v>FullyF</v>
          </cell>
          <cell r="AJ1591" t="str">
            <v>FF</v>
          </cell>
        </row>
        <row r="1592">
          <cell r="A1592" t="str">
            <v>1000148</v>
          </cell>
          <cell r="B1592" t="str">
            <v>P99040801</v>
          </cell>
          <cell r="C1592" t="str">
            <v>99040801</v>
          </cell>
          <cell r="D1592" t="str">
            <v>WHITNEY 221 FLRS 1-2-3 FITOUT</v>
          </cell>
          <cell r="E1592">
            <v>36251</v>
          </cell>
          <cell r="G1592">
            <v>36433</v>
          </cell>
          <cell r="H1592">
            <v>37103</v>
          </cell>
          <cell r="I1592">
            <v>37606</v>
          </cell>
          <cell r="J1592">
            <v>860000</v>
          </cell>
          <cell r="K1592">
            <v>859998.77000000095</v>
          </cell>
          <cell r="L1592">
            <v>859998.77000000095</v>
          </cell>
          <cell r="M1592">
            <v>0</v>
          </cell>
          <cell r="N1592">
            <v>860000</v>
          </cell>
          <cell r="O1592">
            <v>200506</v>
          </cell>
          <cell r="P1592">
            <v>859998.77000000095</v>
          </cell>
          <cell r="Q1592" t="str">
            <v>62</v>
          </cell>
          <cell r="R1592" t="str">
            <v>Admin&amp;Other Computing</v>
          </cell>
          <cell r="S1592" t="str">
            <v>CENTRAL CAMPUS</v>
          </cell>
          <cell r="T1592" t="b">
            <v>0</v>
          </cell>
          <cell r="U1592" t="b">
            <v>1</v>
          </cell>
          <cell r="V1592" t="b">
            <v>0</v>
          </cell>
          <cell r="W1592" t="str">
            <v>Accounting And Contracts</v>
          </cell>
          <cell r="X1592">
            <v>760093</v>
          </cell>
          <cell r="Y1592">
            <v>99907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 t="str">
            <v>20</v>
          </cell>
          <cell r="AH1592" t="str">
            <v>PR</v>
          </cell>
          <cell r="AI1592" t="str">
            <v>FullyF</v>
          </cell>
          <cell r="AJ1592" t="str">
            <v>FF</v>
          </cell>
        </row>
        <row r="1593">
          <cell r="A1593" t="str">
            <v>1000157</v>
          </cell>
          <cell r="B1593" t="str">
            <v>P99033001</v>
          </cell>
          <cell r="C1593" t="str">
            <v>99033001</v>
          </cell>
          <cell r="D1593" t="str">
            <v>CAMPUS DEVELOPMENT</v>
          </cell>
          <cell r="E1593">
            <v>36251</v>
          </cell>
          <cell r="I1593">
            <v>37795</v>
          </cell>
          <cell r="J1593">
            <v>220764</v>
          </cell>
          <cell r="K1593">
            <v>220764</v>
          </cell>
          <cell r="L1593">
            <v>220764</v>
          </cell>
          <cell r="M1593">
            <v>220764</v>
          </cell>
          <cell r="N1593">
            <v>0</v>
          </cell>
          <cell r="O1593">
            <v>200506</v>
          </cell>
          <cell r="P1593">
            <v>220764</v>
          </cell>
          <cell r="Q1593" t="str">
            <v>61</v>
          </cell>
          <cell r="R1593" t="str">
            <v>Admin&amp;Other Other</v>
          </cell>
          <cell r="T1593" t="b">
            <v>0</v>
          </cell>
          <cell r="U1593" t="b">
            <v>1</v>
          </cell>
          <cell r="V1593" t="b">
            <v>0</v>
          </cell>
          <cell r="W1593" t="str">
            <v>Accounting And Contracts</v>
          </cell>
          <cell r="X1593">
            <v>0</v>
          </cell>
          <cell r="Y1593">
            <v>0</v>
          </cell>
          <cell r="Z1593">
            <v>220764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I1593" t="str">
            <v>Tomb</v>
          </cell>
          <cell r="AJ1593" t="str">
            <v>T</v>
          </cell>
        </row>
        <row r="1594">
          <cell r="A1594" t="str">
            <v>1000163</v>
          </cell>
          <cell r="B1594" t="str">
            <v>P99041201</v>
          </cell>
          <cell r="C1594" t="str">
            <v>99041201</v>
          </cell>
          <cell r="D1594" t="str">
            <v>BML 313/FARNAM FAN COIL REPLACEMENT</v>
          </cell>
          <cell r="E1594">
            <v>36251</v>
          </cell>
          <cell r="G1594">
            <v>36372</v>
          </cell>
          <cell r="I1594">
            <v>37595</v>
          </cell>
          <cell r="J1594">
            <v>52000</v>
          </cell>
          <cell r="K1594">
            <v>46859.02</v>
          </cell>
          <cell r="L1594">
            <v>46859.02</v>
          </cell>
          <cell r="M1594">
            <v>0</v>
          </cell>
          <cell r="N1594">
            <v>46859</v>
          </cell>
          <cell r="O1594">
            <v>200506</v>
          </cell>
          <cell r="P1594">
            <v>46859.02</v>
          </cell>
          <cell r="Q1594" t="str">
            <v>80</v>
          </cell>
          <cell r="R1594" t="str">
            <v>Medicine</v>
          </cell>
          <cell r="S1594" t="str">
            <v>MEDICAL CAMPUS</v>
          </cell>
          <cell r="T1594" t="b">
            <v>0</v>
          </cell>
          <cell r="U1594" t="b">
            <v>0</v>
          </cell>
          <cell r="V1594" t="b">
            <v>0</v>
          </cell>
          <cell r="W1594" t="str">
            <v>Asset Management</v>
          </cell>
          <cell r="X1594">
            <v>46859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 t="str">
            <v>30</v>
          </cell>
          <cell r="AH1594" t="str">
            <v>CM</v>
          </cell>
          <cell r="AI1594" t="str">
            <v>Const</v>
          </cell>
          <cell r="AJ1594" t="str">
            <v>I</v>
          </cell>
        </row>
        <row r="1595">
          <cell r="A1595" t="str">
            <v>1000166</v>
          </cell>
          <cell r="B1595" t="str">
            <v>C99042602</v>
          </cell>
          <cell r="C1595" t="str">
            <v>99042602</v>
          </cell>
          <cell r="D1595" t="str">
            <v>YAD PC MED ONCOLOGY ORDER #1064</v>
          </cell>
          <cell r="E1595">
            <v>36251</v>
          </cell>
          <cell r="F1595">
            <v>36707</v>
          </cell>
          <cell r="G1595">
            <v>36341</v>
          </cell>
          <cell r="I1595">
            <v>36266</v>
          </cell>
          <cell r="J1595">
            <v>4720</v>
          </cell>
          <cell r="K1595">
            <v>4720</v>
          </cell>
          <cell r="L1595">
            <v>4720</v>
          </cell>
          <cell r="M1595">
            <v>0</v>
          </cell>
          <cell r="N1595">
            <v>4720</v>
          </cell>
          <cell r="O1595">
            <v>200506</v>
          </cell>
          <cell r="P1595">
            <v>4720</v>
          </cell>
          <cell r="Q1595" t="str">
            <v>08</v>
          </cell>
          <cell r="R1595" t="str">
            <v>Medicine</v>
          </cell>
          <cell r="T1595" t="b">
            <v>0</v>
          </cell>
          <cell r="U1595" t="b">
            <v>1</v>
          </cell>
          <cell r="V1595" t="b">
            <v>0</v>
          </cell>
          <cell r="W1595" t="str">
            <v>Asset Management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I1595" t="str">
            <v>Tomb</v>
          </cell>
          <cell r="AJ1595" t="str">
            <v>T</v>
          </cell>
        </row>
        <row r="1596">
          <cell r="A1596" t="str">
            <v>1000171</v>
          </cell>
          <cell r="B1596" t="str">
            <v>C99042603</v>
          </cell>
          <cell r="C1596" t="str">
            <v>99042603</v>
          </cell>
          <cell r="D1596" t="str">
            <v>SURGERY AQUARIUS VOIDING DYSFUNCTION SYSTEM</v>
          </cell>
          <cell r="E1596">
            <v>36251</v>
          </cell>
          <cell r="F1596">
            <v>36707</v>
          </cell>
          <cell r="G1596">
            <v>36341</v>
          </cell>
          <cell r="I1596">
            <v>37595</v>
          </cell>
          <cell r="J1596">
            <v>78530</v>
          </cell>
          <cell r="K1596">
            <v>78530</v>
          </cell>
          <cell r="L1596">
            <v>78530</v>
          </cell>
          <cell r="M1596">
            <v>0</v>
          </cell>
          <cell r="N1596">
            <v>78530</v>
          </cell>
          <cell r="O1596">
            <v>200506</v>
          </cell>
          <cell r="P1596">
            <v>78530</v>
          </cell>
          <cell r="Q1596" t="str">
            <v>08</v>
          </cell>
          <cell r="R1596" t="str">
            <v>Medicine</v>
          </cell>
          <cell r="S1596" t="str">
            <v>MEDICAL CAMPUS</v>
          </cell>
          <cell r="T1596" t="b">
            <v>0</v>
          </cell>
          <cell r="U1596" t="b">
            <v>1</v>
          </cell>
          <cell r="V1596" t="b">
            <v>0</v>
          </cell>
          <cell r="W1596" t="str">
            <v>Finance-General Administration</v>
          </cell>
          <cell r="X1596">
            <v>78530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I1596" t="str">
            <v>Tomb</v>
          </cell>
          <cell r="AJ1596" t="str">
            <v>T</v>
          </cell>
        </row>
        <row r="1597">
          <cell r="A1597" t="str">
            <v>1000173</v>
          </cell>
          <cell r="B1597" t="str">
            <v>C99043002</v>
          </cell>
          <cell r="C1597" t="str">
            <v>99043002</v>
          </cell>
          <cell r="D1597" t="str">
            <v>SFAS DOCUMENT IMAGING PROJECT</v>
          </cell>
          <cell r="E1597">
            <v>36251</v>
          </cell>
          <cell r="G1597">
            <v>36707</v>
          </cell>
          <cell r="I1597">
            <v>37603</v>
          </cell>
          <cell r="J1597">
            <v>338148</v>
          </cell>
          <cell r="K1597">
            <v>338148.41</v>
          </cell>
          <cell r="L1597">
            <v>338148.41</v>
          </cell>
          <cell r="M1597">
            <v>0</v>
          </cell>
          <cell r="N1597">
            <v>338148</v>
          </cell>
          <cell r="O1597">
            <v>200506</v>
          </cell>
          <cell r="P1597">
            <v>338148.41</v>
          </cell>
          <cell r="Q1597" t="str">
            <v>61</v>
          </cell>
          <cell r="R1597" t="str">
            <v>Admin&amp;Other Other</v>
          </cell>
          <cell r="S1597" t="str">
            <v>DO NOT USE COMPUTING  TELECOMMUNICATIONS EQUIPMENT</v>
          </cell>
          <cell r="T1597" t="b">
            <v>0</v>
          </cell>
          <cell r="U1597" t="b">
            <v>1</v>
          </cell>
          <cell r="V1597" t="b">
            <v>0</v>
          </cell>
          <cell r="W1597" t="str">
            <v>Finance-General Administration</v>
          </cell>
          <cell r="X1597">
            <v>0</v>
          </cell>
          <cell r="Y1597">
            <v>338148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 t="str">
            <v>50</v>
          </cell>
          <cell r="AH1597" t="str">
            <v>OO</v>
          </cell>
          <cell r="AI1597" t="str">
            <v>FullyF</v>
          </cell>
          <cell r="AJ1597" t="str">
            <v>FF</v>
          </cell>
        </row>
        <row r="1598">
          <cell r="A1598" t="str">
            <v>1000188</v>
          </cell>
          <cell r="B1598" t="str">
            <v>C99042604</v>
          </cell>
          <cell r="C1598" t="str">
            <v>99042604</v>
          </cell>
          <cell r="D1598" t="str">
            <v>YAD PC ORTHOPAEDICS ORDER #1066</v>
          </cell>
          <cell r="E1598">
            <v>36251</v>
          </cell>
          <cell r="F1598">
            <v>36707</v>
          </cell>
          <cell r="G1598">
            <v>36341</v>
          </cell>
          <cell r="I1598">
            <v>36272</v>
          </cell>
          <cell r="J1598">
            <v>2060</v>
          </cell>
          <cell r="K1598">
            <v>2060</v>
          </cell>
          <cell r="L1598">
            <v>2060</v>
          </cell>
          <cell r="M1598">
            <v>0</v>
          </cell>
          <cell r="N1598">
            <v>2060</v>
          </cell>
          <cell r="O1598">
            <v>200506</v>
          </cell>
          <cell r="P1598">
            <v>2060</v>
          </cell>
          <cell r="Q1598" t="str">
            <v>08</v>
          </cell>
          <cell r="R1598" t="str">
            <v>Medicine</v>
          </cell>
          <cell r="T1598" t="b">
            <v>0</v>
          </cell>
          <cell r="U1598" t="b">
            <v>1</v>
          </cell>
          <cell r="V1598" t="b">
            <v>0</v>
          </cell>
          <cell r="W1598" t="str">
            <v>Asset Management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I1598" t="str">
            <v>Tomb</v>
          </cell>
          <cell r="AJ1598" t="str">
            <v>T</v>
          </cell>
        </row>
        <row r="1599">
          <cell r="A1599" t="str">
            <v>1000190</v>
          </cell>
          <cell r="B1599" t="str">
            <v>C99042605</v>
          </cell>
          <cell r="C1599" t="str">
            <v>99042605</v>
          </cell>
          <cell r="D1599" t="str">
            <v>YAD PC INT MED - DIGESTIVE DISEASES ORDER #1067</v>
          </cell>
          <cell r="E1599">
            <v>36251</v>
          </cell>
          <cell r="F1599">
            <v>36707</v>
          </cell>
          <cell r="G1599">
            <v>36341</v>
          </cell>
          <cell r="I1599">
            <v>36272</v>
          </cell>
          <cell r="J1599">
            <v>6180</v>
          </cell>
          <cell r="K1599">
            <v>6180</v>
          </cell>
          <cell r="L1599">
            <v>6180</v>
          </cell>
          <cell r="M1599">
            <v>0</v>
          </cell>
          <cell r="N1599">
            <v>6180</v>
          </cell>
          <cell r="O1599">
            <v>200506</v>
          </cell>
          <cell r="P1599">
            <v>6180</v>
          </cell>
          <cell r="Q1599" t="str">
            <v>08</v>
          </cell>
          <cell r="R1599" t="str">
            <v>Medicine</v>
          </cell>
          <cell r="T1599" t="b">
            <v>0</v>
          </cell>
          <cell r="U1599" t="b">
            <v>1</v>
          </cell>
          <cell r="V1599" t="b">
            <v>0</v>
          </cell>
          <cell r="W1599" t="str">
            <v>Asset Management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I1599" t="str">
            <v>Tomb</v>
          </cell>
          <cell r="AJ1599" t="str">
            <v>T</v>
          </cell>
        </row>
        <row r="1600">
          <cell r="A1600" t="str">
            <v>1000192</v>
          </cell>
          <cell r="B1600" t="str">
            <v>C99042606</v>
          </cell>
          <cell r="C1600" t="str">
            <v>99042606</v>
          </cell>
          <cell r="D1600" t="str">
            <v>YAD PC ORTHOPAEDICS ORDER #1068</v>
          </cell>
          <cell r="E1600">
            <v>36251</v>
          </cell>
          <cell r="G1600">
            <v>36341</v>
          </cell>
          <cell r="I1600">
            <v>36272</v>
          </cell>
          <cell r="J1600">
            <v>2060</v>
          </cell>
          <cell r="K1600">
            <v>2060</v>
          </cell>
          <cell r="L1600">
            <v>2060</v>
          </cell>
          <cell r="M1600">
            <v>0</v>
          </cell>
          <cell r="N1600">
            <v>2060</v>
          </cell>
          <cell r="O1600">
            <v>200506</v>
          </cell>
          <cell r="P1600">
            <v>2060</v>
          </cell>
          <cell r="Q1600" t="str">
            <v>08</v>
          </cell>
          <cell r="R1600" t="str">
            <v>Medicine</v>
          </cell>
          <cell r="T1600" t="b">
            <v>0</v>
          </cell>
          <cell r="U1600" t="b">
            <v>1</v>
          </cell>
          <cell r="V1600" t="b">
            <v>0</v>
          </cell>
          <cell r="W1600" t="str">
            <v>Finance-General Administration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I1600" t="str">
            <v>Tomb</v>
          </cell>
          <cell r="AJ1600" t="str">
            <v>T</v>
          </cell>
        </row>
        <row r="1601">
          <cell r="A1601" t="str">
            <v>1000194</v>
          </cell>
          <cell r="B1601" t="str">
            <v>C99042607</v>
          </cell>
          <cell r="C1601" t="str">
            <v>99042607</v>
          </cell>
          <cell r="D1601" t="str">
            <v>YAD PC SPORTS MEDICINE ORDER #1070</v>
          </cell>
          <cell r="E1601">
            <v>36251</v>
          </cell>
          <cell r="F1601">
            <v>36707</v>
          </cell>
          <cell r="G1601">
            <v>36341</v>
          </cell>
          <cell r="I1601">
            <v>36272</v>
          </cell>
          <cell r="J1601">
            <v>4120</v>
          </cell>
          <cell r="K1601">
            <v>4120</v>
          </cell>
          <cell r="L1601">
            <v>4120</v>
          </cell>
          <cell r="M1601">
            <v>0</v>
          </cell>
          <cell r="N1601">
            <v>4120</v>
          </cell>
          <cell r="O1601">
            <v>200506</v>
          </cell>
          <cell r="P1601">
            <v>4120</v>
          </cell>
          <cell r="Q1601" t="str">
            <v>08</v>
          </cell>
          <cell r="R1601" t="str">
            <v>Medicine</v>
          </cell>
          <cell r="T1601" t="b">
            <v>0</v>
          </cell>
          <cell r="U1601" t="b">
            <v>1</v>
          </cell>
          <cell r="V1601" t="b">
            <v>0</v>
          </cell>
          <cell r="W1601" t="str">
            <v>Asset Management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I1601" t="str">
            <v>Tomb</v>
          </cell>
          <cell r="AJ1601" t="str">
            <v>T</v>
          </cell>
        </row>
        <row r="1602">
          <cell r="A1602" t="str">
            <v>1000195</v>
          </cell>
          <cell r="B1602" t="str">
            <v>P96111903</v>
          </cell>
          <cell r="C1602" t="str">
            <v>96111903</v>
          </cell>
          <cell r="D1602" t="str">
            <v>SLOANE PHYSICS LAB 3RD FL RENO PH I</v>
          </cell>
          <cell r="E1602">
            <v>36251</v>
          </cell>
          <cell r="G1602">
            <v>36769</v>
          </cell>
          <cell r="H1602">
            <v>36769</v>
          </cell>
          <cell r="I1602">
            <v>37571</v>
          </cell>
          <cell r="J1602">
            <v>955128</v>
          </cell>
          <cell r="K1602">
            <v>955128.24</v>
          </cell>
          <cell r="L1602">
            <v>955128.24</v>
          </cell>
          <cell r="M1602">
            <v>0</v>
          </cell>
          <cell r="N1602">
            <v>955128</v>
          </cell>
          <cell r="O1602">
            <v>200506</v>
          </cell>
          <cell r="P1602">
            <v>955128.24</v>
          </cell>
          <cell r="Q1602" t="str">
            <v>25</v>
          </cell>
          <cell r="R1602" t="str">
            <v>Biological and Physical Sciences</v>
          </cell>
          <cell r="S1602" t="str">
            <v>SCIENCE HILL</v>
          </cell>
          <cell r="T1602" t="b">
            <v>0</v>
          </cell>
          <cell r="U1602" t="b">
            <v>1</v>
          </cell>
          <cell r="V1602" t="b">
            <v>0</v>
          </cell>
          <cell r="W1602" t="str">
            <v>Accounting And Contracts</v>
          </cell>
          <cell r="X1602">
            <v>955128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 t="str">
            <v>20</v>
          </cell>
          <cell r="AH1602" t="str">
            <v>PR</v>
          </cell>
          <cell r="AI1602" t="str">
            <v>FullyF</v>
          </cell>
          <cell r="AJ1602" t="str">
            <v>FF</v>
          </cell>
        </row>
        <row r="1603">
          <cell r="A1603" t="str">
            <v>1000196</v>
          </cell>
          <cell r="B1603" t="str">
            <v>P99041501</v>
          </cell>
          <cell r="C1603" t="str">
            <v>99041501</v>
          </cell>
          <cell r="D1603" t="str">
            <v>SACHEM 60 HVAC REPAIRS</v>
          </cell>
          <cell r="E1603">
            <v>36251</v>
          </cell>
          <cell r="G1603">
            <v>36616</v>
          </cell>
          <cell r="I1603">
            <v>37571</v>
          </cell>
          <cell r="J1603">
            <v>215095</v>
          </cell>
          <cell r="K1603">
            <v>215095</v>
          </cell>
          <cell r="L1603">
            <v>215095</v>
          </cell>
          <cell r="M1603">
            <v>0</v>
          </cell>
          <cell r="N1603">
            <v>215095</v>
          </cell>
          <cell r="O1603">
            <v>200506</v>
          </cell>
          <cell r="P1603">
            <v>215095</v>
          </cell>
          <cell r="Q1603" t="str">
            <v>33</v>
          </cell>
          <cell r="R1603" t="str">
            <v>Self-sup Management</v>
          </cell>
          <cell r="S1603" t="str">
            <v>SCHOOL OF MANAGEMENT</v>
          </cell>
          <cell r="T1603" t="b">
            <v>0</v>
          </cell>
          <cell r="U1603" t="b">
            <v>1</v>
          </cell>
          <cell r="V1603" t="b">
            <v>0</v>
          </cell>
          <cell r="W1603" t="str">
            <v>Accounting And Contracts</v>
          </cell>
          <cell r="X1603">
            <v>197771</v>
          </cell>
          <cell r="Y1603">
            <v>17324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 t="str">
            <v>30</v>
          </cell>
          <cell r="AH1603" t="str">
            <v>CM</v>
          </cell>
          <cell r="AI1603" t="str">
            <v>FullyF</v>
          </cell>
          <cell r="AJ1603" t="str">
            <v>FF</v>
          </cell>
        </row>
        <row r="1604">
          <cell r="A1604" t="str">
            <v>1000212</v>
          </cell>
          <cell r="C1604" t="str">
            <v>99040106</v>
          </cell>
          <cell r="D1604" t="str">
            <v>HISTORY / ERROR CAPITAL PROJECTS</v>
          </cell>
          <cell r="E1604">
            <v>36281</v>
          </cell>
          <cell r="F1604">
            <v>36463</v>
          </cell>
          <cell r="I1604">
            <v>36313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200506</v>
          </cell>
          <cell r="P1604">
            <v>0</v>
          </cell>
          <cell r="Q1604" t="str">
            <v>04</v>
          </cell>
          <cell r="R1604" t="str">
            <v>Academic Space: Science</v>
          </cell>
          <cell r="T1604" t="b">
            <v>0</v>
          </cell>
          <cell r="U1604" t="b">
            <v>1</v>
          </cell>
          <cell r="V1604" t="b">
            <v>0</v>
          </cell>
          <cell r="W1604" t="str">
            <v>Finance-General Administration</v>
          </cell>
          <cell r="X1604">
            <v>0</v>
          </cell>
          <cell r="Y1604">
            <v>0</v>
          </cell>
          <cell r="Z1604">
            <v>0</v>
          </cell>
          <cell r="AI1604" t="str">
            <v>Tomb</v>
          </cell>
          <cell r="AJ1604" t="str">
            <v>T</v>
          </cell>
        </row>
        <row r="1605">
          <cell r="A1605" t="str">
            <v>1000212B</v>
          </cell>
          <cell r="C1605" t="str">
            <v>99040106</v>
          </cell>
          <cell r="D1605" t="str">
            <v>HISTORY / ERROR CAPITAL PROJECTS</v>
          </cell>
          <cell r="E1605">
            <v>36251</v>
          </cell>
          <cell r="F1605">
            <v>36463</v>
          </cell>
          <cell r="I1605">
            <v>36266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200506</v>
          </cell>
          <cell r="P1605">
            <v>0</v>
          </cell>
          <cell r="Q1605" t="str">
            <v>08</v>
          </cell>
          <cell r="R1605" t="str">
            <v>Medicine</v>
          </cell>
          <cell r="T1605" t="b">
            <v>0</v>
          </cell>
          <cell r="U1605" t="b">
            <v>1</v>
          </cell>
          <cell r="V1605" t="b">
            <v>0</v>
          </cell>
          <cell r="W1605" t="str">
            <v>Finance-General Administration</v>
          </cell>
          <cell r="X1605">
            <v>0</v>
          </cell>
          <cell r="Y1605">
            <v>0</v>
          </cell>
          <cell r="Z1605">
            <v>0</v>
          </cell>
          <cell r="AI1605" t="str">
            <v>Tomb</v>
          </cell>
          <cell r="AJ1605" t="str">
            <v>T</v>
          </cell>
        </row>
        <row r="1606">
          <cell r="A1606" t="str">
            <v>1000216</v>
          </cell>
          <cell r="C1606" t="str">
            <v>99042001</v>
          </cell>
          <cell r="D1606" t="str">
            <v>BROADWAY 37 THEATER - Voted Closed</v>
          </cell>
          <cell r="E1606">
            <v>36251</v>
          </cell>
          <cell r="I1606">
            <v>37095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200506</v>
          </cell>
          <cell r="P1606">
            <v>0</v>
          </cell>
          <cell r="Q1606" t="str">
            <v>13</v>
          </cell>
          <cell r="R1606" t="str">
            <v>Other</v>
          </cell>
          <cell r="T1606" t="b">
            <v>0</v>
          </cell>
          <cell r="U1606" t="b">
            <v>1</v>
          </cell>
          <cell r="V1606" t="b">
            <v>0</v>
          </cell>
          <cell r="W1606" t="str">
            <v>Accounting And Contracts</v>
          </cell>
          <cell r="X1606">
            <v>0</v>
          </cell>
          <cell r="Y1606">
            <v>0</v>
          </cell>
          <cell r="Z1606">
            <v>0</v>
          </cell>
          <cell r="AI1606" t="str">
            <v>Tomb</v>
          </cell>
          <cell r="AJ1606" t="str">
            <v>T</v>
          </cell>
        </row>
        <row r="1607">
          <cell r="A1607" t="str">
            <v>1000264</v>
          </cell>
          <cell r="B1607" t="str">
            <v>C99051001</v>
          </cell>
          <cell r="C1607" t="str">
            <v>99051001</v>
          </cell>
          <cell r="D1607" t="str">
            <v>YAD PC HR ADMIN ORDER #1085</v>
          </cell>
          <cell r="E1607">
            <v>36281</v>
          </cell>
          <cell r="F1607">
            <v>36707</v>
          </cell>
          <cell r="G1607">
            <v>36341</v>
          </cell>
          <cell r="I1607">
            <v>37592</v>
          </cell>
          <cell r="J1607">
            <v>2266</v>
          </cell>
          <cell r="K1607">
            <v>2266</v>
          </cell>
          <cell r="L1607">
            <v>2266</v>
          </cell>
          <cell r="M1607">
            <v>0</v>
          </cell>
          <cell r="N1607">
            <v>2266</v>
          </cell>
          <cell r="O1607">
            <v>200506</v>
          </cell>
          <cell r="P1607">
            <v>2266</v>
          </cell>
          <cell r="Q1607" t="str">
            <v>12</v>
          </cell>
          <cell r="R1607" t="str">
            <v>Administrative &amp; University-Wide</v>
          </cell>
          <cell r="T1607" t="b">
            <v>0</v>
          </cell>
          <cell r="U1607" t="b">
            <v>1</v>
          </cell>
          <cell r="V1607" t="b">
            <v>0</v>
          </cell>
          <cell r="W1607" t="str">
            <v>Finance-General Administration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I1607" t="str">
            <v>Tomb</v>
          </cell>
          <cell r="AJ1607" t="str">
            <v>T</v>
          </cell>
        </row>
        <row r="1608">
          <cell r="A1608" t="str">
            <v>1000265</v>
          </cell>
          <cell r="B1608" t="str">
            <v>P98022443</v>
          </cell>
          <cell r="C1608" t="str">
            <v>98022443</v>
          </cell>
          <cell r="D1608" t="str">
            <v>SCIENCE HILL UTILITIES RELOCATION</v>
          </cell>
          <cell r="E1608">
            <v>36220</v>
          </cell>
          <cell r="G1608">
            <v>36707</v>
          </cell>
          <cell r="I1608">
            <v>38201</v>
          </cell>
          <cell r="J1608">
            <v>3200000</v>
          </cell>
          <cell r="K1608">
            <v>3249982.54</v>
          </cell>
          <cell r="L1608">
            <v>3200000</v>
          </cell>
          <cell r="M1608">
            <v>0</v>
          </cell>
          <cell r="N1608">
            <v>3200000</v>
          </cell>
          <cell r="O1608">
            <v>200506</v>
          </cell>
          <cell r="P1608">
            <v>3200000</v>
          </cell>
          <cell r="Q1608" t="str">
            <v>65</v>
          </cell>
          <cell r="R1608" t="str">
            <v>Admin&amp;Other Utilities Central</v>
          </cell>
          <cell r="S1608" t="str">
            <v>POWER PLANTS AND UTILITY DISTRIBUTION SYSTEMS</v>
          </cell>
          <cell r="T1608" t="b">
            <v>0</v>
          </cell>
          <cell r="U1608" t="b">
            <v>1</v>
          </cell>
          <cell r="V1608" t="b">
            <v>0</v>
          </cell>
          <cell r="W1608" t="str">
            <v>Accounting And Contracts</v>
          </cell>
          <cell r="X1608">
            <v>2163110</v>
          </cell>
          <cell r="Y1608">
            <v>1036890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 t="str">
            <v>40</v>
          </cell>
          <cell r="AH1608" t="str">
            <v>UT</v>
          </cell>
          <cell r="AI1608" t="str">
            <v>FullyF</v>
          </cell>
          <cell r="AJ1608" t="str">
            <v>FF</v>
          </cell>
        </row>
        <row r="1609">
          <cell r="A1609" t="str">
            <v>1000266</v>
          </cell>
          <cell r="B1609" t="str">
            <v>P99051002</v>
          </cell>
          <cell r="C1609" t="str">
            <v>99051002</v>
          </cell>
          <cell r="D1609" t="str">
            <v>CPP SAFETY &amp; EFFICIENCY FY00</v>
          </cell>
          <cell r="E1609">
            <v>36251</v>
          </cell>
          <cell r="G1609">
            <v>36616</v>
          </cell>
          <cell r="I1609">
            <v>37571</v>
          </cell>
          <cell r="J1609">
            <v>245481</v>
          </cell>
          <cell r="K1609">
            <v>245480.91</v>
          </cell>
          <cell r="L1609">
            <v>245480.91</v>
          </cell>
          <cell r="M1609">
            <v>0</v>
          </cell>
          <cell r="N1609">
            <v>245481</v>
          </cell>
          <cell r="O1609">
            <v>200506</v>
          </cell>
          <cell r="P1609">
            <v>245480.91</v>
          </cell>
          <cell r="Q1609" t="str">
            <v>65</v>
          </cell>
          <cell r="R1609" t="str">
            <v>Admin&amp;Other Utilities Central</v>
          </cell>
          <cell r="S1609" t="str">
            <v>POWER PLANTS AND UTILITY DISTRIBUTION SYSTEMS</v>
          </cell>
          <cell r="T1609" t="b">
            <v>0</v>
          </cell>
          <cell r="U1609" t="b">
            <v>1</v>
          </cell>
          <cell r="V1609" t="b">
            <v>0</v>
          </cell>
          <cell r="W1609" t="str">
            <v>Accounting And Contracts</v>
          </cell>
          <cell r="X1609">
            <v>217929</v>
          </cell>
          <cell r="Y1609">
            <v>27552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 t="str">
            <v>40</v>
          </cell>
          <cell r="AH1609" t="str">
            <v>UT</v>
          </cell>
          <cell r="AI1609" t="str">
            <v>FullyF</v>
          </cell>
          <cell r="AJ1609" t="str">
            <v>FF</v>
          </cell>
        </row>
        <row r="1610">
          <cell r="A1610" t="str">
            <v>1000267</v>
          </cell>
          <cell r="B1610" t="str">
            <v>P99043001</v>
          </cell>
          <cell r="C1610" t="str">
            <v>99043001</v>
          </cell>
          <cell r="D1610" t="str">
            <v>KBT INFRASTRUCTURE IMPROVEMENT</v>
          </cell>
          <cell r="E1610">
            <v>36281</v>
          </cell>
          <cell r="G1610">
            <v>37256</v>
          </cell>
          <cell r="H1610">
            <v>37256</v>
          </cell>
          <cell r="I1610">
            <v>36861</v>
          </cell>
          <cell r="J1610">
            <v>8850000</v>
          </cell>
          <cell r="K1610">
            <v>7176595.6500000004</v>
          </cell>
          <cell r="L1610">
            <v>7177684.25</v>
          </cell>
          <cell r="M1610">
            <v>0</v>
          </cell>
          <cell r="N1610">
            <v>7177596</v>
          </cell>
          <cell r="O1610">
            <v>200506</v>
          </cell>
          <cell r="P1610">
            <v>7178135.3600000003</v>
          </cell>
          <cell r="Q1610" t="str">
            <v>25</v>
          </cell>
          <cell r="R1610" t="str">
            <v>Biological and Physical Sciences</v>
          </cell>
          <cell r="S1610" t="str">
            <v>SCIENCE HILL</v>
          </cell>
          <cell r="T1610" t="b">
            <v>0</v>
          </cell>
          <cell r="U1610" t="b">
            <v>0</v>
          </cell>
          <cell r="V1610" t="b">
            <v>0</v>
          </cell>
          <cell r="W1610" t="str">
            <v>Accounting And Contracts</v>
          </cell>
          <cell r="X1610">
            <v>8850000</v>
          </cell>
          <cell r="Y1610">
            <v>0</v>
          </cell>
          <cell r="Z1610">
            <v>0</v>
          </cell>
          <cell r="AA1610">
            <v>72.37</v>
          </cell>
          <cell r="AB1610">
            <v>83.16</v>
          </cell>
          <cell r="AC1610">
            <v>78.5</v>
          </cell>
          <cell r="AD1610">
            <v>77.84</v>
          </cell>
          <cell r="AE1610">
            <v>66.489999999990701</v>
          </cell>
          <cell r="AF1610">
            <v>72.75</v>
          </cell>
          <cell r="AG1610" t="str">
            <v>10</v>
          </cell>
          <cell r="AH1610" t="str">
            <v>CM</v>
          </cell>
          <cell r="AI1610" t="str">
            <v>Const</v>
          </cell>
          <cell r="AJ1610" t="str">
            <v>I</v>
          </cell>
        </row>
        <row r="1611">
          <cell r="A1611" t="str">
            <v>1000268</v>
          </cell>
          <cell r="B1611" t="str">
            <v>P99051201</v>
          </cell>
          <cell r="C1611" t="str">
            <v>99051201</v>
          </cell>
          <cell r="D1611" t="str">
            <v>KGL SUBSTATION UPGRADE</v>
          </cell>
          <cell r="E1611">
            <v>36281</v>
          </cell>
          <cell r="G1611">
            <v>36799</v>
          </cell>
          <cell r="I1611">
            <v>37571</v>
          </cell>
          <cell r="J1611">
            <v>629334</v>
          </cell>
          <cell r="K1611">
            <v>629334.44999999995</v>
          </cell>
          <cell r="L1611">
            <v>629334.44999999995</v>
          </cell>
          <cell r="M1611">
            <v>0</v>
          </cell>
          <cell r="N1611">
            <v>629334</v>
          </cell>
          <cell r="O1611">
            <v>200506</v>
          </cell>
          <cell r="P1611">
            <v>629334.44999999995</v>
          </cell>
          <cell r="Q1611" t="str">
            <v>65</v>
          </cell>
          <cell r="R1611" t="str">
            <v>Admin&amp;Other Utilities Central</v>
          </cell>
          <cell r="S1611" t="str">
            <v>POWER PLANTS AND UTILITY DISTRIBUTION SYSTEMS</v>
          </cell>
          <cell r="T1611" t="b">
            <v>0</v>
          </cell>
          <cell r="U1611" t="b">
            <v>1</v>
          </cell>
          <cell r="V1611" t="b">
            <v>0</v>
          </cell>
          <cell r="W1611" t="str">
            <v>Accounting And Contracts</v>
          </cell>
          <cell r="X1611">
            <v>585152</v>
          </cell>
          <cell r="Y1611">
            <v>44182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 t="str">
            <v>40</v>
          </cell>
          <cell r="AH1611" t="str">
            <v>UT</v>
          </cell>
          <cell r="AI1611" t="str">
            <v>FullyF</v>
          </cell>
          <cell r="AJ1611" t="str">
            <v>FF</v>
          </cell>
        </row>
        <row r="1612">
          <cell r="A1612" t="str">
            <v>1000269</v>
          </cell>
          <cell r="B1612" t="str">
            <v>P99050501</v>
          </cell>
          <cell r="C1612" t="str">
            <v>99050501</v>
          </cell>
          <cell r="D1612" t="str">
            <v>WHITNEY 221 FLRS 4 &amp; 5 FITOUT</v>
          </cell>
          <cell r="E1612">
            <v>36281</v>
          </cell>
          <cell r="G1612">
            <v>36433</v>
          </cell>
          <cell r="I1612">
            <v>37795</v>
          </cell>
          <cell r="J1612">
            <v>559225</v>
          </cell>
          <cell r="K1612">
            <v>559225.36</v>
          </cell>
          <cell r="L1612">
            <v>559225.36</v>
          </cell>
          <cell r="M1612">
            <v>0</v>
          </cell>
          <cell r="N1612">
            <v>559225</v>
          </cell>
          <cell r="O1612">
            <v>200506</v>
          </cell>
          <cell r="P1612">
            <v>559225.36</v>
          </cell>
          <cell r="Q1612" t="str">
            <v>62</v>
          </cell>
          <cell r="R1612" t="str">
            <v>Admin&amp;Other Computing</v>
          </cell>
          <cell r="S1612" t="str">
            <v>OTHER FACILITIES</v>
          </cell>
          <cell r="T1612" t="b">
            <v>0</v>
          </cell>
          <cell r="U1612" t="b">
            <v>1</v>
          </cell>
          <cell r="V1612" t="b">
            <v>0</v>
          </cell>
          <cell r="W1612" t="str">
            <v>Accounting And Contracts</v>
          </cell>
          <cell r="X1612">
            <v>373727</v>
          </cell>
          <cell r="Y1612">
            <v>185498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 t="str">
            <v>20</v>
          </cell>
          <cell r="AH1612" t="str">
            <v>PR</v>
          </cell>
          <cell r="AI1612" t="str">
            <v>FullyF</v>
          </cell>
          <cell r="AJ1612" t="str">
            <v>FF</v>
          </cell>
        </row>
        <row r="1613">
          <cell r="A1613" t="str">
            <v>1000482</v>
          </cell>
          <cell r="B1613" t="str">
            <v>P98012101</v>
          </cell>
          <cell r="C1613" t="str">
            <v>98012101</v>
          </cell>
          <cell r="D1613" t="str">
            <v>SHM B-268 GLASS WASH FACILITY</v>
          </cell>
          <cell r="E1613">
            <v>35796</v>
          </cell>
          <cell r="G1613">
            <v>36738</v>
          </cell>
          <cell r="H1613">
            <v>36707</v>
          </cell>
          <cell r="I1613">
            <v>37935</v>
          </cell>
          <cell r="J1613">
            <v>332364</v>
          </cell>
          <cell r="K1613">
            <v>332364.44</v>
          </cell>
          <cell r="L1613">
            <v>332364.44</v>
          </cell>
          <cell r="M1613">
            <v>0</v>
          </cell>
          <cell r="N1613">
            <v>332364</v>
          </cell>
          <cell r="O1613">
            <v>200506</v>
          </cell>
          <cell r="P1613">
            <v>332364.44</v>
          </cell>
          <cell r="Q1613" t="str">
            <v>80</v>
          </cell>
          <cell r="R1613" t="str">
            <v>Medicine</v>
          </cell>
          <cell r="S1613" t="str">
            <v>MEDICAL CAMPUS</v>
          </cell>
          <cell r="T1613" t="b">
            <v>0</v>
          </cell>
          <cell r="U1613" t="b">
            <v>1</v>
          </cell>
          <cell r="V1613" t="b">
            <v>0</v>
          </cell>
          <cell r="W1613" t="str">
            <v>Asset Management</v>
          </cell>
          <cell r="X1613">
            <v>332364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 t="str">
            <v>20</v>
          </cell>
          <cell r="AH1613" t="str">
            <v>PR</v>
          </cell>
          <cell r="AI1613" t="str">
            <v>FullyF</v>
          </cell>
          <cell r="AJ1613" t="str">
            <v>FF</v>
          </cell>
        </row>
        <row r="1614">
          <cell r="A1614" t="str">
            <v>1000484</v>
          </cell>
          <cell r="B1614" t="str">
            <v>P98040201</v>
          </cell>
          <cell r="C1614" t="str">
            <v>98040201</v>
          </cell>
          <cell r="D1614" t="str">
            <v>SML, CCL &amp; MUDD LIBRARY DESIGN</v>
          </cell>
          <cell r="E1614">
            <v>35886</v>
          </cell>
          <cell r="H1614">
            <v>38899</v>
          </cell>
          <cell r="I1614">
            <v>36444</v>
          </cell>
          <cell r="J1614">
            <v>285000</v>
          </cell>
          <cell r="K1614">
            <v>263633.84999999998</v>
          </cell>
          <cell r="L1614">
            <v>263633.84999999998</v>
          </cell>
          <cell r="M1614">
            <v>263633</v>
          </cell>
          <cell r="N1614">
            <v>0</v>
          </cell>
          <cell r="O1614">
            <v>200506</v>
          </cell>
          <cell r="P1614">
            <v>263633.84999999998</v>
          </cell>
          <cell r="Q1614" t="str">
            <v>50</v>
          </cell>
          <cell r="R1614" t="str">
            <v>Libraries</v>
          </cell>
          <cell r="S1614" t="str">
            <v>LIBRARY FACILITIES</v>
          </cell>
          <cell r="T1614" t="b">
            <v>0</v>
          </cell>
          <cell r="U1614" t="b">
            <v>0</v>
          </cell>
          <cell r="V1614" t="b">
            <v>0</v>
          </cell>
          <cell r="W1614" t="str">
            <v>Accounting And Contracts</v>
          </cell>
          <cell r="X1614">
            <v>0</v>
          </cell>
          <cell r="Y1614">
            <v>0</v>
          </cell>
          <cell r="Z1614">
            <v>285000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 t="str">
            <v>20</v>
          </cell>
          <cell r="AH1614" t="str">
            <v>OS</v>
          </cell>
          <cell r="AI1614" t="str">
            <v>Study</v>
          </cell>
          <cell r="AJ1614" t="str">
            <v>I</v>
          </cell>
        </row>
        <row r="1615">
          <cell r="A1615" t="str">
            <v>1000486</v>
          </cell>
          <cell r="B1615" t="str">
            <v>F99052601</v>
          </cell>
          <cell r="C1615" t="str">
            <v>99052601</v>
          </cell>
          <cell r="D1615" t="str">
            <v>MED UCRAF FY99</v>
          </cell>
          <cell r="E1615">
            <v>36008</v>
          </cell>
          <cell r="G1615">
            <v>36433</v>
          </cell>
          <cell r="I1615">
            <v>38159</v>
          </cell>
          <cell r="J1615">
            <v>77007</v>
          </cell>
          <cell r="K1615">
            <v>77007.399999999994</v>
          </cell>
          <cell r="L1615">
            <v>77007.399999999994</v>
          </cell>
          <cell r="M1615">
            <v>0</v>
          </cell>
          <cell r="N1615">
            <v>77007</v>
          </cell>
          <cell r="O1615">
            <v>200506</v>
          </cell>
          <cell r="P1615">
            <v>77007.399999999994</v>
          </cell>
          <cell r="Q1615" t="str">
            <v>66</v>
          </cell>
          <cell r="R1615" t="str">
            <v>Admin&amp;Other YSM Utilities</v>
          </cell>
          <cell r="S1615" t="str">
            <v>MEDICAL CAMPUS</v>
          </cell>
          <cell r="T1615" t="b">
            <v>0</v>
          </cell>
          <cell r="U1615" t="b">
            <v>1</v>
          </cell>
          <cell r="V1615" t="b">
            <v>0</v>
          </cell>
          <cell r="W1615" t="str">
            <v>Accounting And Contracts</v>
          </cell>
          <cell r="X1615">
            <v>77007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 t="str">
            <v>40</v>
          </cell>
          <cell r="AH1615" t="str">
            <v>UT</v>
          </cell>
          <cell r="AI1615" t="str">
            <v>FullyF</v>
          </cell>
          <cell r="AJ1615" t="str">
            <v>FF</v>
          </cell>
        </row>
        <row r="1616">
          <cell r="A1616" t="str">
            <v>1000492</v>
          </cell>
          <cell r="C1616" t="str">
            <v>99052611</v>
          </cell>
          <cell r="D1616" t="str">
            <v>ERROR</v>
          </cell>
          <cell r="E1616">
            <v>35977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200506</v>
          </cell>
          <cell r="P1616">
            <v>0</v>
          </cell>
          <cell r="T1616" t="b">
            <v>0</v>
          </cell>
          <cell r="U1616" t="b">
            <v>0</v>
          </cell>
          <cell r="V1616" t="b">
            <v>0</v>
          </cell>
          <cell r="W1616" t="str">
            <v>Finance-General Administration</v>
          </cell>
          <cell r="X1616">
            <v>0</v>
          </cell>
          <cell r="Y1616">
            <v>0</v>
          </cell>
          <cell r="Z1616">
            <v>0</v>
          </cell>
          <cell r="AI1616" t="str">
            <v>Tomb</v>
          </cell>
          <cell r="AJ1616" t="str">
            <v>T</v>
          </cell>
        </row>
        <row r="1617">
          <cell r="A1617" t="str">
            <v>1000493</v>
          </cell>
          <cell r="B1617" t="str">
            <v>C99052601</v>
          </cell>
          <cell r="C1617" t="str">
            <v>99052601</v>
          </cell>
          <cell r="D1617" t="str">
            <v>SFAS LOAN CONVERSION PROJECT</v>
          </cell>
          <cell r="E1617">
            <v>36069</v>
          </cell>
          <cell r="G1617">
            <v>36525</v>
          </cell>
          <cell r="I1617">
            <v>37592</v>
          </cell>
          <cell r="J1617">
            <v>300000</v>
          </cell>
          <cell r="K1617">
            <v>300000</v>
          </cell>
          <cell r="L1617">
            <v>300000</v>
          </cell>
          <cell r="M1617">
            <v>300000</v>
          </cell>
          <cell r="N1617">
            <v>0</v>
          </cell>
          <cell r="O1617">
            <v>200506</v>
          </cell>
          <cell r="P1617">
            <v>300000</v>
          </cell>
          <cell r="Q1617" t="str">
            <v>12</v>
          </cell>
          <cell r="R1617" t="str">
            <v>Administrative &amp; University-Wide</v>
          </cell>
          <cell r="S1617" t="str">
            <v>DO NOT USE COMPUTING  TELECOMMUNICATIONS EQUIPMENT</v>
          </cell>
          <cell r="T1617" t="b">
            <v>0</v>
          </cell>
          <cell r="U1617" t="b">
            <v>1</v>
          </cell>
          <cell r="V1617" t="b">
            <v>0</v>
          </cell>
          <cell r="W1617" t="str">
            <v>Finance-General Administration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I1617" t="str">
            <v>Tomb</v>
          </cell>
          <cell r="AJ1617" t="str">
            <v>T</v>
          </cell>
        </row>
        <row r="1618">
          <cell r="A1618" t="str">
            <v>1000497</v>
          </cell>
          <cell r="B1618" t="str">
            <v>P98110202</v>
          </cell>
          <cell r="C1618" t="str">
            <v>98110202</v>
          </cell>
          <cell r="D1618" t="str">
            <v>YSM BAS UPGRADES WORKSTATION &amp; CONTROLLER</v>
          </cell>
          <cell r="E1618">
            <v>36100</v>
          </cell>
          <cell r="G1618">
            <v>36525</v>
          </cell>
          <cell r="I1618">
            <v>37593</v>
          </cell>
          <cell r="J1618">
            <v>63552</v>
          </cell>
          <cell r="K1618">
            <v>63551.88</v>
          </cell>
          <cell r="L1618">
            <v>63551.88</v>
          </cell>
          <cell r="M1618">
            <v>0</v>
          </cell>
          <cell r="N1618">
            <v>63552</v>
          </cell>
          <cell r="O1618">
            <v>200506</v>
          </cell>
          <cell r="P1618">
            <v>63551.88</v>
          </cell>
          <cell r="Q1618" t="str">
            <v>80</v>
          </cell>
          <cell r="R1618" t="str">
            <v>Medicine</v>
          </cell>
          <cell r="S1618" t="str">
            <v>MEDICAL CAMPUS</v>
          </cell>
          <cell r="T1618" t="b">
            <v>0</v>
          </cell>
          <cell r="U1618" t="b">
            <v>1</v>
          </cell>
          <cell r="V1618" t="b">
            <v>0</v>
          </cell>
          <cell r="W1618" t="str">
            <v>Asset Management</v>
          </cell>
          <cell r="X1618">
            <v>37642</v>
          </cell>
          <cell r="Y1618">
            <v>25910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 t="str">
            <v>30</v>
          </cell>
          <cell r="AH1618" t="str">
            <v>CM</v>
          </cell>
          <cell r="AI1618" t="str">
            <v>FullyF</v>
          </cell>
          <cell r="AJ1618" t="str">
            <v>FF</v>
          </cell>
        </row>
        <row r="1619">
          <cell r="A1619" t="str">
            <v>1000502</v>
          </cell>
          <cell r="B1619" t="str">
            <v>P98111901</v>
          </cell>
          <cell r="C1619" t="str">
            <v>98111901</v>
          </cell>
          <cell r="D1619" t="str">
            <v>UHSC RECORDS CONVEYOR MODERNIZATION</v>
          </cell>
          <cell r="E1619">
            <v>36100</v>
          </cell>
          <cell r="G1619">
            <v>36616</v>
          </cell>
          <cell r="I1619">
            <v>37193</v>
          </cell>
          <cell r="J1619">
            <v>128370</v>
          </cell>
          <cell r="K1619">
            <v>128370</v>
          </cell>
          <cell r="L1619">
            <v>128370</v>
          </cell>
          <cell r="M1619">
            <v>78370</v>
          </cell>
          <cell r="N1619">
            <v>50000</v>
          </cell>
          <cell r="O1619">
            <v>200506</v>
          </cell>
          <cell r="P1619">
            <v>128370</v>
          </cell>
          <cell r="Q1619" t="str">
            <v>61</v>
          </cell>
          <cell r="R1619" t="str">
            <v>Admin&amp;Other Other</v>
          </cell>
          <cell r="S1619" t="str">
            <v>OTHER PROJECTS</v>
          </cell>
          <cell r="T1619" t="b">
            <v>0</v>
          </cell>
          <cell r="U1619" t="b">
            <v>1</v>
          </cell>
          <cell r="V1619" t="b">
            <v>0</v>
          </cell>
          <cell r="W1619" t="str">
            <v>Accounting And Contracts</v>
          </cell>
          <cell r="X1619">
            <v>0</v>
          </cell>
          <cell r="Y1619">
            <v>50000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 t="str">
            <v>30</v>
          </cell>
          <cell r="AH1619" t="str">
            <v>CM</v>
          </cell>
          <cell r="AI1619" t="str">
            <v>FullyF</v>
          </cell>
          <cell r="AJ1619" t="str">
            <v>FF</v>
          </cell>
        </row>
        <row r="1620">
          <cell r="A1620" t="str">
            <v>1000503</v>
          </cell>
          <cell r="B1620" t="str">
            <v>C99052602</v>
          </cell>
          <cell r="C1620" t="str">
            <v>99052602</v>
          </cell>
          <cell r="D1620" t="str">
            <v>SILLIMAN COLLEGE FITNESS EQUIPMENT</v>
          </cell>
          <cell r="E1620">
            <v>36130</v>
          </cell>
          <cell r="G1620">
            <v>36341</v>
          </cell>
          <cell r="I1620">
            <v>36146</v>
          </cell>
          <cell r="J1620">
            <v>45832</v>
          </cell>
          <cell r="K1620">
            <v>45832</v>
          </cell>
          <cell r="L1620">
            <v>45832</v>
          </cell>
          <cell r="M1620">
            <v>1300</v>
          </cell>
          <cell r="N1620">
            <v>44532</v>
          </cell>
          <cell r="O1620">
            <v>200506</v>
          </cell>
          <cell r="P1620">
            <v>45832</v>
          </cell>
          <cell r="Q1620" t="str">
            <v>01</v>
          </cell>
          <cell r="R1620" t="str">
            <v>Undergrad Housing: Residential Colleges</v>
          </cell>
          <cell r="T1620" t="b">
            <v>0</v>
          </cell>
          <cell r="U1620" t="b">
            <v>1</v>
          </cell>
          <cell r="V1620" t="b">
            <v>0</v>
          </cell>
          <cell r="W1620" t="str">
            <v>Finance-General Administration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I1620" t="str">
            <v>Tomb</v>
          </cell>
          <cell r="AJ1620" t="str">
            <v>T</v>
          </cell>
        </row>
        <row r="1621">
          <cell r="A1621" t="str">
            <v>1000629</v>
          </cell>
          <cell r="B1621" t="str">
            <v>P99050702</v>
          </cell>
          <cell r="C1621" t="str">
            <v>99050702</v>
          </cell>
          <cell r="D1621" t="str">
            <v>LEPH 5TH FL YSM BAS UPGRADES</v>
          </cell>
          <cell r="E1621">
            <v>36281</v>
          </cell>
          <cell r="G1621">
            <v>36891</v>
          </cell>
          <cell r="I1621">
            <v>37935</v>
          </cell>
          <cell r="J1621">
            <v>62577</v>
          </cell>
          <cell r="K1621">
            <v>62577.23</v>
          </cell>
          <cell r="L1621">
            <v>62577.23</v>
          </cell>
          <cell r="M1621">
            <v>0</v>
          </cell>
          <cell r="N1621">
            <v>62577</v>
          </cell>
          <cell r="O1621">
            <v>200506</v>
          </cell>
          <cell r="P1621">
            <v>62577.23</v>
          </cell>
          <cell r="Q1621" t="str">
            <v>80</v>
          </cell>
          <cell r="R1621" t="str">
            <v>Medicine</v>
          </cell>
          <cell r="S1621" t="str">
            <v>MEDICAL CAMPUS</v>
          </cell>
          <cell r="T1621" t="b">
            <v>0</v>
          </cell>
          <cell r="U1621" t="b">
            <v>1</v>
          </cell>
          <cell r="V1621" t="b">
            <v>0</v>
          </cell>
          <cell r="W1621" t="str">
            <v>Asset Management</v>
          </cell>
          <cell r="X1621">
            <v>57140</v>
          </cell>
          <cell r="Y1621">
            <v>5437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 t="str">
            <v>30</v>
          </cell>
          <cell r="AH1621" t="str">
            <v>CM</v>
          </cell>
          <cell r="AI1621" t="str">
            <v>FullyF</v>
          </cell>
          <cell r="AJ1621" t="str">
            <v>FF</v>
          </cell>
        </row>
        <row r="1622">
          <cell r="A1622" t="str">
            <v>1000639</v>
          </cell>
          <cell r="B1622" t="str">
            <v>P99050701</v>
          </cell>
          <cell r="C1622" t="str">
            <v>99050701</v>
          </cell>
          <cell r="D1622" t="str">
            <v>YSM BAS UPGRADES CDU-LEPH SUPPLY FAN-JEH CONDUITING</v>
          </cell>
          <cell r="E1622">
            <v>36281</v>
          </cell>
          <cell r="G1622">
            <v>36922</v>
          </cell>
          <cell r="I1622">
            <v>37935</v>
          </cell>
          <cell r="J1622">
            <v>62434</v>
          </cell>
          <cell r="K1622">
            <v>62433.53</v>
          </cell>
          <cell r="L1622">
            <v>62433.53</v>
          </cell>
          <cell r="M1622">
            <v>0</v>
          </cell>
          <cell r="N1622">
            <v>62434</v>
          </cell>
          <cell r="O1622">
            <v>200506</v>
          </cell>
          <cell r="P1622">
            <v>62433.53</v>
          </cell>
          <cell r="Q1622" t="str">
            <v>80</v>
          </cell>
          <cell r="R1622" t="str">
            <v>Medicine</v>
          </cell>
          <cell r="S1622" t="str">
            <v>MEDICAL CAMPUS</v>
          </cell>
          <cell r="T1622" t="b">
            <v>0</v>
          </cell>
          <cell r="U1622" t="b">
            <v>1</v>
          </cell>
          <cell r="V1622" t="b">
            <v>0</v>
          </cell>
          <cell r="W1622" t="str">
            <v>Asset Management</v>
          </cell>
          <cell r="X1622">
            <v>62434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 t="str">
            <v>30</v>
          </cell>
          <cell r="AH1622" t="str">
            <v>CM</v>
          </cell>
          <cell r="AI1622" t="str">
            <v>FullyF</v>
          </cell>
          <cell r="AJ1622" t="str">
            <v>FF</v>
          </cell>
        </row>
        <row r="1623">
          <cell r="A1623" t="str">
            <v>1000642</v>
          </cell>
          <cell r="B1623" t="str">
            <v>P99051401</v>
          </cell>
          <cell r="C1623" t="str">
            <v>99051401</v>
          </cell>
          <cell r="D1623" t="str">
            <v>BCMM 142 TISSUE CULTURE LAB</v>
          </cell>
          <cell r="E1623">
            <v>36281</v>
          </cell>
          <cell r="G1623">
            <v>36403</v>
          </cell>
          <cell r="I1623">
            <v>36969</v>
          </cell>
          <cell r="J1623">
            <v>68652</v>
          </cell>
          <cell r="K1623">
            <v>68652.2</v>
          </cell>
          <cell r="L1623">
            <v>68652.2</v>
          </cell>
          <cell r="M1623">
            <v>68652.2</v>
          </cell>
          <cell r="N1623">
            <v>0</v>
          </cell>
          <cell r="O1623">
            <v>200506</v>
          </cell>
          <cell r="P1623">
            <v>68652.2</v>
          </cell>
          <cell r="Q1623" t="str">
            <v>80</v>
          </cell>
          <cell r="R1623" t="str">
            <v>Medicine</v>
          </cell>
          <cell r="S1623" t="str">
            <v>MEDICAL CAMPUS</v>
          </cell>
          <cell r="T1623" t="b">
            <v>0</v>
          </cell>
          <cell r="U1623" t="b">
            <v>1</v>
          </cell>
          <cell r="V1623" t="b">
            <v>0</v>
          </cell>
          <cell r="W1623" t="str">
            <v>Asset Management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I1623" t="str">
            <v>Tomb</v>
          </cell>
          <cell r="AJ1623" t="str">
            <v>T</v>
          </cell>
        </row>
        <row r="1624">
          <cell r="A1624" t="str">
            <v>1000646</v>
          </cell>
          <cell r="B1624" t="str">
            <v>C99052603</v>
          </cell>
          <cell r="C1624" t="str">
            <v>99052603</v>
          </cell>
          <cell r="D1624" t="str">
            <v>YAD PC ORTHOPAEDICS ORDER #1102</v>
          </cell>
          <cell r="E1624">
            <v>36281</v>
          </cell>
          <cell r="F1624">
            <v>36707</v>
          </cell>
          <cell r="G1624">
            <v>36341</v>
          </cell>
          <cell r="I1624">
            <v>36306</v>
          </cell>
          <cell r="J1624">
            <v>2021</v>
          </cell>
          <cell r="K1624">
            <v>-19779.09</v>
          </cell>
          <cell r="L1624">
            <v>2021</v>
          </cell>
          <cell r="M1624">
            <v>0</v>
          </cell>
          <cell r="N1624">
            <v>2021</v>
          </cell>
          <cell r="O1624">
            <v>200506</v>
          </cell>
          <cell r="P1624">
            <v>2021</v>
          </cell>
          <cell r="Q1624" t="str">
            <v>08</v>
          </cell>
          <cell r="R1624" t="str">
            <v>Medicine</v>
          </cell>
          <cell r="T1624" t="b">
            <v>0</v>
          </cell>
          <cell r="U1624" t="b">
            <v>1</v>
          </cell>
          <cell r="V1624" t="b">
            <v>0</v>
          </cell>
          <cell r="W1624" t="str">
            <v>Asset Management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I1624" t="str">
            <v>Tomb</v>
          </cell>
          <cell r="AJ1624" t="str">
            <v>T</v>
          </cell>
        </row>
        <row r="1625">
          <cell r="A1625" t="str">
            <v>1000647</v>
          </cell>
          <cell r="B1625" t="str">
            <v>P99051001</v>
          </cell>
          <cell r="C1625" t="str">
            <v>99051001</v>
          </cell>
          <cell r="D1625" t="str">
            <v>CENTRAL/SCIENCE STEAM TUNNEL PH III</v>
          </cell>
          <cell r="E1625">
            <v>36281</v>
          </cell>
          <cell r="G1625">
            <v>36616</v>
          </cell>
          <cell r="I1625">
            <v>37571</v>
          </cell>
          <cell r="J1625">
            <v>359883</v>
          </cell>
          <cell r="K1625">
            <v>359883.4</v>
          </cell>
          <cell r="L1625">
            <v>359883.4</v>
          </cell>
          <cell r="M1625">
            <v>0</v>
          </cell>
          <cell r="N1625">
            <v>359883</v>
          </cell>
          <cell r="O1625">
            <v>200506</v>
          </cell>
          <cell r="P1625">
            <v>359883.4</v>
          </cell>
          <cell r="Q1625" t="str">
            <v>65</v>
          </cell>
          <cell r="R1625" t="str">
            <v>Admin&amp;Other Utilities Central</v>
          </cell>
          <cell r="S1625" t="str">
            <v>POWER PLANTS AND UTILITY DISTRIBUTION SYSTEMS</v>
          </cell>
          <cell r="T1625" t="b">
            <v>0</v>
          </cell>
          <cell r="U1625" t="b">
            <v>1</v>
          </cell>
          <cell r="V1625" t="b">
            <v>0</v>
          </cell>
          <cell r="W1625" t="str">
            <v>Accounting And Contracts</v>
          </cell>
          <cell r="X1625">
            <v>359883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 t="str">
            <v>40</v>
          </cell>
          <cell r="AH1625" t="str">
            <v>UT</v>
          </cell>
          <cell r="AI1625" t="str">
            <v>FullyF</v>
          </cell>
          <cell r="AJ1625" t="str">
            <v>FF</v>
          </cell>
        </row>
        <row r="1626">
          <cell r="A1626" t="str">
            <v>1000651</v>
          </cell>
          <cell r="B1626" t="str">
            <v>P99051101</v>
          </cell>
          <cell r="C1626" t="str">
            <v>99051101</v>
          </cell>
          <cell r="D1626" t="str">
            <v>CENTRAL STEAM TUNNEL ASBESTOS ABATEMENT PHASE 2</v>
          </cell>
          <cell r="E1626">
            <v>36281</v>
          </cell>
          <cell r="G1626">
            <v>36616</v>
          </cell>
          <cell r="H1626">
            <v>37072</v>
          </cell>
          <cell r="I1626">
            <v>37571</v>
          </cell>
          <cell r="J1626">
            <v>376880</v>
          </cell>
          <cell r="K1626">
            <v>376880</v>
          </cell>
          <cell r="L1626">
            <v>376880</v>
          </cell>
          <cell r="M1626">
            <v>0</v>
          </cell>
          <cell r="N1626">
            <v>346460</v>
          </cell>
          <cell r="O1626">
            <v>200506</v>
          </cell>
          <cell r="P1626">
            <v>376880</v>
          </cell>
          <cell r="Q1626" t="str">
            <v>65</v>
          </cell>
          <cell r="R1626" t="str">
            <v>Admin&amp;Other Utilities Central</v>
          </cell>
          <cell r="S1626" t="str">
            <v>POWER PLANTS AND UTILITY DISTRIBUTION SYSTEMS</v>
          </cell>
          <cell r="T1626" t="b">
            <v>0</v>
          </cell>
          <cell r="U1626" t="b">
            <v>1</v>
          </cell>
          <cell r="V1626" t="b">
            <v>0</v>
          </cell>
          <cell r="W1626" t="str">
            <v>Accounting And Contracts</v>
          </cell>
          <cell r="X1626">
            <v>346460</v>
          </cell>
          <cell r="Y1626">
            <v>30420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 t="str">
            <v>40</v>
          </cell>
          <cell r="AH1626" t="str">
            <v>UT</v>
          </cell>
          <cell r="AI1626" t="str">
            <v>FullyF</v>
          </cell>
          <cell r="AJ1626" t="str">
            <v>FF</v>
          </cell>
        </row>
        <row r="1627">
          <cell r="A1627" t="str">
            <v>1000652</v>
          </cell>
          <cell r="B1627" t="str">
            <v>P98051501</v>
          </cell>
          <cell r="C1627" t="str">
            <v>98051501</v>
          </cell>
          <cell r="D1627" t="str">
            <v>YPB ADDITION</v>
          </cell>
          <cell r="E1627">
            <v>35916</v>
          </cell>
          <cell r="G1627">
            <v>37560</v>
          </cell>
          <cell r="H1627">
            <v>37652</v>
          </cell>
          <cell r="I1627">
            <v>37935</v>
          </cell>
          <cell r="J1627">
            <v>432428</v>
          </cell>
          <cell r="K1627">
            <v>432427.67</v>
          </cell>
          <cell r="L1627">
            <v>432427.67</v>
          </cell>
          <cell r="M1627">
            <v>0</v>
          </cell>
          <cell r="N1627">
            <v>432428</v>
          </cell>
          <cell r="O1627">
            <v>200506</v>
          </cell>
          <cell r="P1627">
            <v>432427.67</v>
          </cell>
          <cell r="Q1627" t="str">
            <v>80</v>
          </cell>
          <cell r="R1627" t="str">
            <v>Medicine</v>
          </cell>
          <cell r="S1627" t="str">
            <v>MEDICAL CAMPUS</v>
          </cell>
          <cell r="T1627" t="b">
            <v>0</v>
          </cell>
          <cell r="U1627" t="b">
            <v>1</v>
          </cell>
          <cell r="V1627" t="b">
            <v>0</v>
          </cell>
          <cell r="W1627" t="str">
            <v>Asset Management</v>
          </cell>
          <cell r="X1627">
            <v>432428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 t="str">
            <v>20</v>
          </cell>
          <cell r="AH1627" t="str">
            <v>NI</v>
          </cell>
          <cell r="AI1627" t="str">
            <v>FullyF</v>
          </cell>
          <cell r="AJ1627" t="str">
            <v>FF</v>
          </cell>
        </row>
        <row r="1628">
          <cell r="A1628" t="str">
            <v>1000653</v>
          </cell>
          <cell r="B1628" t="str">
            <v>P99051402</v>
          </cell>
          <cell r="C1628" t="str">
            <v>99051402</v>
          </cell>
          <cell r="D1628" t="str">
            <v>SEAMCO BLDGS 1 &amp; 4  1ST FL OFC RENO</v>
          </cell>
          <cell r="E1628">
            <v>36281</v>
          </cell>
          <cell r="G1628">
            <v>36494</v>
          </cell>
          <cell r="I1628">
            <v>37595</v>
          </cell>
          <cell r="J1628">
            <v>925000</v>
          </cell>
          <cell r="K1628">
            <v>906943.74</v>
          </cell>
          <cell r="L1628">
            <v>906943.74</v>
          </cell>
          <cell r="M1628">
            <v>0</v>
          </cell>
          <cell r="N1628">
            <v>906944</v>
          </cell>
          <cell r="O1628">
            <v>200506</v>
          </cell>
          <cell r="P1628">
            <v>906943.74</v>
          </cell>
          <cell r="Q1628" t="str">
            <v>80</v>
          </cell>
          <cell r="R1628" t="str">
            <v>Medicine</v>
          </cell>
          <cell r="S1628" t="str">
            <v>MEDICAL CAMPUS</v>
          </cell>
          <cell r="T1628" t="b">
            <v>0</v>
          </cell>
          <cell r="U1628" t="b">
            <v>0</v>
          </cell>
          <cell r="V1628" t="b">
            <v>0</v>
          </cell>
          <cell r="W1628" t="str">
            <v>Asset Management</v>
          </cell>
          <cell r="X1628">
            <v>887751</v>
          </cell>
          <cell r="Y1628">
            <v>37249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 t="str">
            <v>20</v>
          </cell>
          <cell r="AH1628" t="str">
            <v>PR</v>
          </cell>
          <cell r="AI1628" t="str">
            <v>Const</v>
          </cell>
          <cell r="AJ1628" t="str">
            <v>I</v>
          </cell>
        </row>
        <row r="1629">
          <cell r="A1629" t="str">
            <v>1000655</v>
          </cell>
          <cell r="B1629" t="str">
            <v>P99051403</v>
          </cell>
          <cell r="C1629" t="str">
            <v>99051403</v>
          </cell>
          <cell r="D1629" t="str">
            <v>ESH KITCHEN ELEVATOR UPGRADE</v>
          </cell>
          <cell r="E1629">
            <v>36281</v>
          </cell>
          <cell r="G1629">
            <v>36433</v>
          </cell>
          <cell r="I1629">
            <v>37595</v>
          </cell>
          <cell r="J1629">
            <v>124688</v>
          </cell>
          <cell r="K1629">
            <v>124687.53</v>
          </cell>
          <cell r="L1629">
            <v>124687.53</v>
          </cell>
          <cell r="M1629">
            <v>0</v>
          </cell>
          <cell r="N1629">
            <v>124688</v>
          </cell>
          <cell r="O1629">
            <v>200506</v>
          </cell>
          <cell r="P1629">
            <v>124687.53</v>
          </cell>
          <cell r="Q1629" t="str">
            <v>70</v>
          </cell>
          <cell r="R1629" t="str">
            <v>Residential - Graduate</v>
          </cell>
          <cell r="S1629" t="str">
            <v>MEDICAL CAMPUS</v>
          </cell>
          <cell r="T1629" t="b">
            <v>0</v>
          </cell>
          <cell r="U1629" t="b">
            <v>1</v>
          </cell>
          <cell r="V1629" t="b">
            <v>0</v>
          </cell>
          <cell r="W1629" t="str">
            <v>Asset Management</v>
          </cell>
          <cell r="X1629">
            <v>124688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 t="str">
            <v>30</v>
          </cell>
          <cell r="AH1629" t="str">
            <v>CM</v>
          </cell>
          <cell r="AI1629" t="str">
            <v>FullyF</v>
          </cell>
          <cell r="AJ1629" t="str">
            <v>FF</v>
          </cell>
        </row>
        <row r="1630">
          <cell r="A1630" t="str">
            <v>1000667</v>
          </cell>
          <cell r="C1630" t="str">
            <v>98051504</v>
          </cell>
          <cell r="D1630" t="str">
            <v>Boardman Building Office Renovations - CANCELLED</v>
          </cell>
          <cell r="E1630">
            <v>35916</v>
          </cell>
          <cell r="I1630">
            <v>35965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200506</v>
          </cell>
          <cell r="P1630">
            <v>0</v>
          </cell>
          <cell r="Q1630" t="str">
            <v>08</v>
          </cell>
          <cell r="R1630" t="str">
            <v>Medicine</v>
          </cell>
          <cell r="T1630" t="b">
            <v>0</v>
          </cell>
          <cell r="U1630" t="b">
            <v>1</v>
          </cell>
          <cell r="V1630" t="b">
            <v>0</v>
          </cell>
          <cell r="W1630" t="str">
            <v>Asset Management</v>
          </cell>
          <cell r="X1630">
            <v>0</v>
          </cell>
          <cell r="Y1630">
            <v>0</v>
          </cell>
          <cell r="Z1630">
            <v>0</v>
          </cell>
          <cell r="AI1630" t="str">
            <v>Tomb</v>
          </cell>
          <cell r="AJ1630" t="str">
            <v>T</v>
          </cell>
        </row>
        <row r="1631">
          <cell r="A1631" t="str">
            <v>1000668</v>
          </cell>
          <cell r="B1631" t="str">
            <v>P98060501</v>
          </cell>
          <cell r="C1631" t="str">
            <v>98060501</v>
          </cell>
          <cell r="D1631" t="str">
            <v>YNHH EAST PAVILION 10TH FL WINGS 5 &amp; 6 RENO GCRC</v>
          </cell>
          <cell r="E1631">
            <v>35947</v>
          </cell>
          <cell r="G1631">
            <v>37072</v>
          </cell>
          <cell r="H1631">
            <v>36830</v>
          </cell>
          <cell r="I1631">
            <v>37935</v>
          </cell>
          <cell r="J1631">
            <v>942574</v>
          </cell>
          <cell r="K1631">
            <v>942573.76</v>
          </cell>
          <cell r="L1631">
            <v>942573.76</v>
          </cell>
          <cell r="M1631">
            <v>0</v>
          </cell>
          <cell r="N1631">
            <v>942574</v>
          </cell>
          <cell r="O1631">
            <v>200506</v>
          </cell>
          <cell r="P1631">
            <v>942573.76</v>
          </cell>
          <cell r="Q1631" t="str">
            <v>80</v>
          </cell>
          <cell r="R1631" t="str">
            <v>Medicine</v>
          </cell>
          <cell r="S1631" t="str">
            <v>MEDICAL CAMPUS</v>
          </cell>
          <cell r="T1631" t="b">
            <v>0</v>
          </cell>
          <cell r="U1631" t="b">
            <v>1</v>
          </cell>
          <cell r="V1631" t="b">
            <v>0</v>
          </cell>
          <cell r="W1631" t="str">
            <v>Asset Management</v>
          </cell>
          <cell r="X1631">
            <v>942574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 t="str">
            <v>20</v>
          </cell>
          <cell r="AH1631" t="str">
            <v>PR</v>
          </cell>
          <cell r="AI1631" t="str">
            <v>FullyF</v>
          </cell>
          <cell r="AJ1631" t="str">
            <v>FF</v>
          </cell>
        </row>
        <row r="1632">
          <cell r="A1632" t="str">
            <v>1000669</v>
          </cell>
          <cell r="C1632" t="str">
            <v>98072201</v>
          </cell>
          <cell r="D1632" t="str">
            <v>Dana Clinic YNHH OFC RENOS - CANCELLED</v>
          </cell>
          <cell r="E1632">
            <v>36008</v>
          </cell>
          <cell r="I1632">
            <v>36017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200506</v>
          </cell>
          <cell r="P1632">
            <v>0</v>
          </cell>
          <cell r="Q1632" t="str">
            <v>08</v>
          </cell>
          <cell r="R1632" t="str">
            <v>Medicine</v>
          </cell>
          <cell r="T1632" t="b">
            <v>0</v>
          </cell>
          <cell r="U1632" t="b">
            <v>1</v>
          </cell>
          <cell r="V1632" t="b">
            <v>0</v>
          </cell>
          <cell r="W1632" t="str">
            <v>Asset Management</v>
          </cell>
          <cell r="X1632">
            <v>0</v>
          </cell>
          <cell r="Y1632">
            <v>0</v>
          </cell>
          <cell r="Z1632">
            <v>0</v>
          </cell>
          <cell r="AI1632" t="str">
            <v>Tomb</v>
          </cell>
          <cell r="AJ1632" t="str">
            <v>T</v>
          </cell>
        </row>
        <row r="1633">
          <cell r="A1633" t="str">
            <v>1000670</v>
          </cell>
          <cell r="B1633" t="str">
            <v>P98090301</v>
          </cell>
          <cell r="C1633" t="str">
            <v>98090301</v>
          </cell>
          <cell r="D1633" t="str">
            <v>CMHC ADDITION</v>
          </cell>
          <cell r="E1633">
            <v>36039</v>
          </cell>
          <cell r="H1633">
            <v>38898</v>
          </cell>
          <cell r="I1633">
            <v>37414</v>
          </cell>
          <cell r="J1633">
            <v>11000000</v>
          </cell>
          <cell r="K1633">
            <v>987357.96</v>
          </cell>
          <cell r="L1633">
            <v>1002493.81</v>
          </cell>
          <cell r="M1633">
            <v>0</v>
          </cell>
          <cell r="N1633">
            <v>1002494</v>
          </cell>
          <cell r="O1633">
            <v>200506</v>
          </cell>
          <cell r="P1633">
            <v>1002493.81</v>
          </cell>
          <cell r="Q1633" t="str">
            <v>80</v>
          </cell>
          <cell r="R1633" t="str">
            <v>Medicine</v>
          </cell>
          <cell r="S1633" t="str">
            <v>MEDICAL CAMPUS</v>
          </cell>
          <cell r="T1633" t="b">
            <v>0</v>
          </cell>
          <cell r="U1633" t="b">
            <v>0</v>
          </cell>
          <cell r="V1633" t="b">
            <v>0</v>
          </cell>
          <cell r="W1633" t="str">
            <v>Asset Management</v>
          </cell>
          <cell r="X1633">
            <v>6000000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 t="str">
            <v>10</v>
          </cell>
          <cell r="AH1633" t="str">
            <v>NI</v>
          </cell>
          <cell r="AI1633" t="str">
            <v>Desig</v>
          </cell>
          <cell r="AJ1633" t="str">
            <v>I</v>
          </cell>
        </row>
        <row r="1634">
          <cell r="A1634" t="str">
            <v>1000671</v>
          </cell>
          <cell r="B1634" t="str">
            <v>P98110201</v>
          </cell>
          <cell r="C1634" t="str">
            <v>98110201</v>
          </cell>
          <cell r="D1634" t="str">
            <v>YSM TOILET ROOM UPGRADES</v>
          </cell>
          <cell r="E1634">
            <v>36100</v>
          </cell>
          <cell r="G1634">
            <v>37437</v>
          </cell>
          <cell r="H1634">
            <v>37437</v>
          </cell>
          <cell r="I1634">
            <v>36105</v>
          </cell>
          <cell r="J1634">
            <v>98000</v>
          </cell>
          <cell r="K1634">
            <v>98000.54</v>
          </cell>
          <cell r="L1634">
            <v>98000.54</v>
          </cell>
          <cell r="M1634">
            <v>0</v>
          </cell>
          <cell r="N1634">
            <v>98001</v>
          </cell>
          <cell r="O1634">
            <v>200506</v>
          </cell>
          <cell r="P1634">
            <v>98000.54</v>
          </cell>
          <cell r="Q1634" t="str">
            <v>80</v>
          </cell>
          <cell r="R1634" t="str">
            <v>Medicine</v>
          </cell>
          <cell r="S1634" t="str">
            <v>MEDICAL CAMPUS</v>
          </cell>
          <cell r="T1634" t="b">
            <v>0</v>
          </cell>
          <cell r="U1634" t="b">
            <v>1</v>
          </cell>
          <cell r="V1634" t="b">
            <v>0</v>
          </cell>
          <cell r="W1634" t="str">
            <v>Asset Management</v>
          </cell>
          <cell r="X1634">
            <v>98000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 t="str">
            <v>30</v>
          </cell>
          <cell r="AH1634" t="str">
            <v>CM</v>
          </cell>
          <cell r="AI1634" t="str">
            <v>FullyF</v>
          </cell>
          <cell r="AJ1634" t="str">
            <v>FF</v>
          </cell>
        </row>
        <row r="1635">
          <cell r="A1635" t="str">
            <v>1000672</v>
          </cell>
          <cell r="B1635" t="str">
            <v>P98022431</v>
          </cell>
          <cell r="C1635" t="str">
            <v>98022431</v>
          </cell>
          <cell r="D1635" t="str">
            <v>LOCK 63 Acquisition</v>
          </cell>
          <cell r="E1635">
            <v>35827</v>
          </cell>
          <cell r="G1635">
            <v>37225</v>
          </cell>
          <cell r="I1635">
            <v>38229</v>
          </cell>
          <cell r="J1635">
            <v>1140000</v>
          </cell>
          <cell r="K1635">
            <v>295170.12</v>
          </cell>
          <cell r="L1635">
            <v>348394.82</v>
          </cell>
          <cell r="M1635">
            <v>0</v>
          </cell>
          <cell r="N1635">
            <v>348281</v>
          </cell>
          <cell r="O1635">
            <v>200506</v>
          </cell>
          <cell r="P1635">
            <v>712288.28</v>
          </cell>
          <cell r="Q1635" t="str">
            <v>63</v>
          </cell>
          <cell r="R1635" t="str">
            <v>Admin&amp;Other Acquisitions</v>
          </cell>
          <cell r="T1635" t="b">
            <v>0</v>
          </cell>
          <cell r="U1635" t="b">
            <v>0</v>
          </cell>
          <cell r="V1635" t="b">
            <v>0</v>
          </cell>
          <cell r="W1635" t="str">
            <v>Accounting And Contracts</v>
          </cell>
          <cell r="X1635">
            <v>1140000</v>
          </cell>
          <cell r="Y1635">
            <v>0</v>
          </cell>
          <cell r="Z1635">
            <v>0</v>
          </cell>
          <cell r="AA1635">
            <v>91020.6</v>
          </cell>
          <cell r="AB1635">
            <v>123683.75</v>
          </cell>
          <cell r="AC1635">
            <v>78325.47</v>
          </cell>
          <cell r="AD1635">
            <v>9092</v>
          </cell>
          <cell r="AE1635">
            <v>56560.41</v>
          </cell>
          <cell r="AF1635">
            <v>5211.2299999999996</v>
          </cell>
          <cell r="AG1635" t="str">
            <v>60</v>
          </cell>
          <cell r="AH1635" t="str">
            <v>AC</v>
          </cell>
          <cell r="AI1635" t="str">
            <v>Const</v>
          </cell>
          <cell r="AJ1635" t="str">
            <v>I</v>
          </cell>
        </row>
        <row r="1636">
          <cell r="A1636" t="str">
            <v>1000673</v>
          </cell>
          <cell r="B1636" t="str">
            <v>P98102701</v>
          </cell>
          <cell r="C1636" t="str">
            <v>98102701</v>
          </cell>
          <cell r="D1636" t="str">
            <v>UHSC PHARMACY EXPANSION 1998</v>
          </cell>
          <cell r="E1636">
            <v>36110</v>
          </cell>
          <cell r="G1636">
            <v>36403</v>
          </cell>
          <cell r="I1636">
            <v>37866</v>
          </cell>
          <cell r="J1636">
            <v>358464</v>
          </cell>
          <cell r="K1636">
            <v>358464.19</v>
          </cell>
          <cell r="L1636">
            <v>358464.19</v>
          </cell>
          <cell r="M1636">
            <v>52000</v>
          </cell>
          <cell r="N1636">
            <v>306464</v>
          </cell>
          <cell r="O1636">
            <v>200506</v>
          </cell>
          <cell r="P1636">
            <v>358464.19</v>
          </cell>
          <cell r="Q1636" t="str">
            <v>61</v>
          </cell>
          <cell r="R1636" t="str">
            <v>Admin&amp;Other Other</v>
          </cell>
          <cell r="S1636" t="str">
            <v>OTHER FACILITIES</v>
          </cell>
          <cell r="T1636" t="b">
            <v>0</v>
          </cell>
          <cell r="U1636" t="b">
            <v>1</v>
          </cell>
          <cell r="V1636" t="b">
            <v>0</v>
          </cell>
          <cell r="W1636" t="str">
            <v>Accounting And Contracts</v>
          </cell>
          <cell r="X1636">
            <v>120258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 t="str">
            <v>20</v>
          </cell>
          <cell r="AH1636" t="str">
            <v>PR</v>
          </cell>
          <cell r="AI1636" t="str">
            <v>FullyF</v>
          </cell>
          <cell r="AJ1636" t="str">
            <v>FF</v>
          </cell>
        </row>
        <row r="1637">
          <cell r="A1637" t="str">
            <v>1000674</v>
          </cell>
          <cell r="B1637" t="str">
            <v>P98022418</v>
          </cell>
          <cell r="C1637" t="str">
            <v>98022418</v>
          </cell>
          <cell r="D1637" t="str">
            <v>SML WALL ST BUTTRESSES REHAB</v>
          </cell>
          <cell r="E1637">
            <v>36100</v>
          </cell>
          <cell r="G1637">
            <v>37134</v>
          </cell>
          <cell r="H1637">
            <v>37072</v>
          </cell>
          <cell r="I1637">
            <v>36693</v>
          </cell>
          <cell r="J1637">
            <v>5802000</v>
          </cell>
          <cell r="K1637">
            <v>4875076.72</v>
          </cell>
          <cell r="L1637">
            <v>4875542.59</v>
          </cell>
          <cell r="M1637">
            <v>2022141</v>
          </cell>
          <cell r="N1637">
            <v>2853402</v>
          </cell>
          <cell r="O1637">
            <v>200506</v>
          </cell>
          <cell r="P1637">
            <v>4875542.59</v>
          </cell>
          <cell r="Q1637" t="str">
            <v>50</v>
          </cell>
          <cell r="R1637" t="str">
            <v>Libraries</v>
          </cell>
          <cell r="S1637" t="str">
            <v>LIBRARY FACILITIES</v>
          </cell>
          <cell r="T1637" t="b">
            <v>0</v>
          </cell>
          <cell r="U1637" t="b">
            <v>0</v>
          </cell>
          <cell r="V1637" t="b">
            <v>0</v>
          </cell>
          <cell r="W1637" t="str">
            <v>Accounting And Contracts</v>
          </cell>
          <cell r="X1637">
            <v>3779859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 t="str">
            <v>10</v>
          </cell>
          <cell r="AH1637" t="str">
            <v>CM</v>
          </cell>
          <cell r="AI1637" t="str">
            <v>Const</v>
          </cell>
          <cell r="AJ1637" t="str">
            <v>I</v>
          </cell>
        </row>
        <row r="1638">
          <cell r="A1638" t="str">
            <v>1000675</v>
          </cell>
          <cell r="B1638" t="str">
            <v>P99093002</v>
          </cell>
          <cell r="C1638" t="str">
            <v>99093002</v>
          </cell>
          <cell r="D1638" t="str">
            <v>FARNAM HALL IMPROVEMENTS</v>
          </cell>
          <cell r="E1638">
            <v>36465</v>
          </cell>
          <cell r="G1638">
            <v>37134</v>
          </cell>
          <cell r="H1638">
            <v>37499</v>
          </cell>
          <cell r="I1638">
            <v>37000</v>
          </cell>
          <cell r="J1638">
            <v>5420000</v>
          </cell>
          <cell r="K1638">
            <v>4279421.82</v>
          </cell>
          <cell r="L1638">
            <v>4279421.82</v>
          </cell>
          <cell r="M1638">
            <v>303881</v>
          </cell>
          <cell r="N1638">
            <v>3975540</v>
          </cell>
          <cell r="O1638">
            <v>200506</v>
          </cell>
          <cell r="P1638">
            <v>4279421.82</v>
          </cell>
          <cell r="Q1638" t="str">
            <v>71</v>
          </cell>
          <cell r="R1638" t="str">
            <v>Residential - Undergraduate</v>
          </cell>
          <cell r="S1638" t="str">
            <v>RESIDENTIAL FACILITIES</v>
          </cell>
          <cell r="T1638" t="b">
            <v>0</v>
          </cell>
          <cell r="U1638" t="b">
            <v>0</v>
          </cell>
          <cell r="V1638" t="b">
            <v>0</v>
          </cell>
          <cell r="W1638" t="str">
            <v>Accounting And Contracts</v>
          </cell>
          <cell r="X1638">
            <v>5116119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 t="str">
            <v>10</v>
          </cell>
          <cell r="AH1638" t="str">
            <v>CM</v>
          </cell>
          <cell r="AI1638" t="str">
            <v>Const</v>
          </cell>
          <cell r="AJ1638" t="str">
            <v>I</v>
          </cell>
        </row>
        <row r="1639">
          <cell r="A1639" t="str">
            <v>1000742</v>
          </cell>
          <cell r="C1639" t="str">
            <v>99070401</v>
          </cell>
          <cell r="D1639" t="str">
            <v>EMERGENCY CONV PRJS CENTRAL FAC</v>
          </cell>
          <cell r="E1639">
            <v>36312</v>
          </cell>
          <cell r="G1639">
            <v>36341</v>
          </cell>
          <cell r="I1639">
            <v>37285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200506</v>
          </cell>
          <cell r="P1639">
            <v>0</v>
          </cell>
          <cell r="Q1639" t="str">
            <v>13</v>
          </cell>
          <cell r="R1639" t="str">
            <v>Other</v>
          </cell>
          <cell r="T1639" t="b">
            <v>0</v>
          </cell>
          <cell r="U1639" t="b">
            <v>1</v>
          </cell>
          <cell r="V1639" t="b">
            <v>0</v>
          </cell>
          <cell r="W1639" t="str">
            <v>Accounting And Contracts</v>
          </cell>
          <cell r="X1639">
            <v>0</v>
          </cell>
          <cell r="Y1639">
            <v>0</v>
          </cell>
          <cell r="Z1639">
            <v>0</v>
          </cell>
          <cell r="AI1639" t="str">
            <v>Tomb</v>
          </cell>
          <cell r="AJ1639" t="str">
            <v>T</v>
          </cell>
        </row>
        <row r="1640">
          <cell r="A1640" t="str">
            <v>1000745</v>
          </cell>
          <cell r="C1640" t="str">
            <v>99070402</v>
          </cell>
          <cell r="D1640" t="str">
            <v>EMERGENCY CONV PRJS MED</v>
          </cell>
          <cell r="E1640">
            <v>36312</v>
          </cell>
          <cell r="G1640">
            <v>36341</v>
          </cell>
          <cell r="I1640">
            <v>37285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200506</v>
          </cell>
          <cell r="P1640">
            <v>0</v>
          </cell>
          <cell r="Q1640" t="str">
            <v>08</v>
          </cell>
          <cell r="R1640" t="str">
            <v>Medicine</v>
          </cell>
          <cell r="T1640" t="b">
            <v>0</v>
          </cell>
          <cell r="U1640" t="b">
            <v>1</v>
          </cell>
          <cell r="V1640" t="b">
            <v>0</v>
          </cell>
          <cell r="W1640" t="str">
            <v>Asset Management</v>
          </cell>
          <cell r="X1640">
            <v>0</v>
          </cell>
          <cell r="Y1640">
            <v>0</v>
          </cell>
          <cell r="Z1640">
            <v>0</v>
          </cell>
          <cell r="AI1640" t="str">
            <v>Tomb</v>
          </cell>
          <cell r="AJ1640" t="str">
            <v>T</v>
          </cell>
        </row>
        <row r="1641">
          <cell r="A1641" t="str">
            <v>1000746</v>
          </cell>
          <cell r="B1641" t="str">
            <v>C99070403</v>
          </cell>
          <cell r="C1641" t="str">
            <v>99070403</v>
          </cell>
          <cell r="D1641" t="str">
            <v>ITS DNO NETWORK EQUIPMENT 1999</v>
          </cell>
          <cell r="E1641">
            <v>36312</v>
          </cell>
          <cell r="G1641">
            <v>36341</v>
          </cell>
          <cell r="I1641">
            <v>37628</v>
          </cell>
          <cell r="J1641">
            <v>49362</v>
          </cell>
          <cell r="K1641">
            <v>49362</v>
          </cell>
          <cell r="L1641">
            <v>49362</v>
          </cell>
          <cell r="M1641">
            <v>0</v>
          </cell>
          <cell r="N1641">
            <v>49362</v>
          </cell>
          <cell r="O1641">
            <v>200506</v>
          </cell>
          <cell r="P1641">
            <v>49362</v>
          </cell>
          <cell r="Q1641" t="str">
            <v>12</v>
          </cell>
          <cell r="R1641" t="str">
            <v>Administrative &amp; University-Wide</v>
          </cell>
          <cell r="S1641" t="str">
            <v>OTHER PROJECTS</v>
          </cell>
          <cell r="T1641" t="b">
            <v>0</v>
          </cell>
          <cell r="U1641" t="b">
            <v>1</v>
          </cell>
          <cell r="V1641" t="b">
            <v>0</v>
          </cell>
          <cell r="W1641" t="str">
            <v>Finance-General Administration</v>
          </cell>
          <cell r="X1641">
            <v>49362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I1641" t="str">
            <v>Tomb</v>
          </cell>
          <cell r="AJ1641" t="str">
            <v>T</v>
          </cell>
        </row>
        <row r="1642">
          <cell r="A1642" t="str">
            <v>1000841</v>
          </cell>
          <cell r="B1642" t="str">
            <v>C99061601</v>
          </cell>
          <cell r="C1642" t="str">
            <v>99061601</v>
          </cell>
          <cell r="D1642" t="str">
            <v>YAD PC TR&amp;S #808</v>
          </cell>
          <cell r="E1642">
            <v>36039</v>
          </cell>
          <cell r="F1642">
            <v>36707</v>
          </cell>
          <cell r="G1642">
            <v>36341</v>
          </cell>
          <cell r="I1642">
            <v>37592</v>
          </cell>
          <cell r="J1642">
            <v>2387</v>
          </cell>
          <cell r="K1642">
            <v>2387</v>
          </cell>
          <cell r="L1642">
            <v>2387</v>
          </cell>
          <cell r="M1642">
            <v>0</v>
          </cell>
          <cell r="N1642">
            <v>2387</v>
          </cell>
          <cell r="O1642">
            <v>200506</v>
          </cell>
          <cell r="P1642">
            <v>2387</v>
          </cell>
          <cell r="Q1642" t="str">
            <v>12</v>
          </cell>
          <cell r="R1642" t="str">
            <v>Administrative &amp; University-Wide</v>
          </cell>
          <cell r="T1642" t="b">
            <v>0</v>
          </cell>
          <cell r="U1642" t="b">
            <v>1</v>
          </cell>
          <cell r="V1642" t="b">
            <v>0</v>
          </cell>
          <cell r="W1642" t="str">
            <v>Finance-General Administration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I1642" t="str">
            <v>Tomb</v>
          </cell>
          <cell r="AJ1642" t="str">
            <v>T</v>
          </cell>
        </row>
        <row r="1643">
          <cell r="A1643" t="str">
            <v>1001044</v>
          </cell>
          <cell r="B1643" t="str">
            <v>C99062301</v>
          </cell>
          <cell r="C1643" t="str">
            <v>99062301</v>
          </cell>
          <cell r="D1643" t="str">
            <v>GARBAGE TRUCK - FRONT LOADER</v>
          </cell>
          <cell r="E1643">
            <v>36281</v>
          </cell>
          <cell r="F1643">
            <v>36799</v>
          </cell>
          <cell r="G1643">
            <v>36433</v>
          </cell>
          <cell r="I1643">
            <v>38146</v>
          </cell>
          <cell r="J1643">
            <v>144067</v>
          </cell>
          <cell r="K1643">
            <v>144067</v>
          </cell>
          <cell r="L1643">
            <v>144067</v>
          </cell>
          <cell r="M1643">
            <v>0</v>
          </cell>
          <cell r="N1643">
            <v>144067</v>
          </cell>
          <cell r="O1643">
            <v>200506</v>
          </cell>
          <cell r="P1643">
            <v>144067</v>
          </cell>
          <cell r="Q1643" t="str">
            <v>65</v>
          </cell>
          <cell r="R1643" t="str">
            <v>Admin&amp;Other Utilities Central</v>
          </cell>
          <cell r="S1643" t="str">
            <v>EQUIPMENT, SYSTEMS, SOFTWARE</v>
          </cell>
          <cell r="T1643" t="b">
            <v>0</v>
          </cell>
          <cell r="U1643" t="b">
            <v>1</v>
          </cell>
          <cell r="V1643" t="b">
            <v>0</v>
          </cell>
          <cell r="W1643" t="str">
            <v>Accounting And Contracts</v>
          </cell>
          <cell r="X1643">
            <v>144067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 t="str">
            <v>50</v>
          </cell>
          <cell r="AH1643" t="str">
            <v>OE</v>
          </cell>
          <cell r="AI1643" t="str">
            <v>FullyF</v>
          </cell>
          <cell r="AJ1643" t="str">
            <v>FF</v>
          </cell>
        </row>
        <row r="1644">
          <cell r="A1644" t="str">
            <v>1001054</v>
          </cell>
          <cell r="B1644" t="str">
            <v>C99062302</v>
          </cell>
          <cell r="C1644" t="str">
            <v>99062302</v>
          </cell>
          <cell r="D1644" t="str">
            <v>YAD PC ATHLETICS ORDER #1121</v>
          </cell>
          <cell r="E1644">
            <v>36312</v>
          </cell>
          <cell r="F1644">
            <v>36707</v>
          </cell>
          <cell r="G1644">
            <v>36341</v>
          </cell>
          <cell r="I1644">
            <v>36325</v>
          </cell>
          <cell r="J1644">
            <v>1945</v>
          </cell>
          <cell r="K1644">
            <v>1945</v>
          </cell>
          <cell r="L1644">
            <v>1945</v>
          </cell>
          <cell r="M1644">
            <v>0</v>
          </cell>
          <cell r="N1644">
            <v>1945</v>
          </cell>
          <cell r="O1644">
            <v>200506</v>
          </cell>
          <cell r="P1644">
            <v>1945</v>
          </cell>
          <cell r="Q1644" t="str">
            <v>10</v>
          </cell>
          <cell r="R1644" t="str">
            <v>Athletics</v>
          </cell>
          <cell r="T1644" t="b">
            <v>0</v>
          </cell>
          <cell r="U1644" t="b">
            <v>1</v>
          </cell>
          <cell r="V1644" t="b">
            <v>0</v>
          </cell>
          <cell r="W1644" t="str">
            <v>Finance-General Administration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I1644" t="str">
            <v>Tomb</v>
          </cell>
          <cell r="AJ1644" t="str">
            <v>T</v>
          </cell>
        </row>
        <row r="1645">
          <cell r="A1645" t="str">
            <v>1001056</v>
          </cell>
          <cell r="B1645" t="str">
            <v>C99062303</v>
          </cell>
          <cell r="C1645" t="str">
            <v>99062303</v>
          </cell>
          <cell r="D1645" t="str">
            <v>YAD PC ATHLETICS ORDER #1122</v>
          </cell>
          <cell r="E1645">
            <v>36312</v>
          </cell>
          <cell r="F1645">
            <v>36891</v>
          </cell>
          <cell r="G1645">
            <v>36341</v>
          </cell>
          <cell r="I1645">
            <v>36325</v>
          </cell>
          <cell r="J1645">
            <v>3890</v>
          </cell>
          <cell r="K1645">
            <v>3890</v>
          </cell>
          <cell r="L1645">
            <v>3890</v>
          </cell>
          <cell r="M1645">
            <v>0</v>
          </cell>
          <cell r="N1645">
            <v>3890</v>
          </cell>
          <cell r="O1645">
            <v>200506</v>
          </cell>
          <cell r="P1645">
            <v>3890</v>
          </cell>
          <cell r="Q1645" t="str">
            <v>10</v>
          </cell>
          <cell r="R1645" t="str">
            <v>Athletics</v>
          </cell>
          <cell r="T1645" t="b">
            <v>0</v>
          </cell>
          <cell r="U1645" t="b">
            <v>1</v>
          </cell>
          <cell r="V1645" t="b">
            <v>0</v>
          </cell>
          <cell r="W1645" t="str">
            <v>Finance-General Administration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I1645" t="str">
            <v>Tomb</v>
          </cell>
          <cell r="AJ1645" t="str">
            <v>T</v>
          </cell>
        </row>
        <row r="1646">
          <cell r="A1646" t="str">
            <v>1001057</v>
          </cell>
          <cell r="B1646" t="str">
            <v>C99062304</v>
          </cell>
          <cell r="C1646" t="str">
            <v>99062304</v>
          </cell>
          <cell r="D1646" t="str">
            <v>YAD PC ATHLETICS ORDER #1123</v>
          </cell>
          <cell r="E1646">
            <v>36312</v>
          </cell>
          <cell r="F1646">
            <v>36707</v>
          </cell>
          <cell r="G1646">
            <v>36341</v>
          </cell>
          <cell r="I1646">
            <v>36325</v>
          </cell>
          <cell r="J1646">
            <v>3890</v>
          </cell>
          <cell r="K1646">
            <v>3890</v>
          </cell>
          <cell r="L1646">
            <v>3890</v>
          </cell>
          <cell r="M1646">
            <v>0</v>
          </cell>
          <cell r="N1646">
            <v>3890</v>
          </cell>
          <cell r="O1646">
            <v>200506</v>
          </cell>
          <cell r="P1646">
            <v>3890</v>
          </cell>
          <cell r="Q1646" t="str">
            <v>10</v>
          </cell>
          <cell r="R1646" t="str">
            <v>Athletics</v>
          </cell>
          <cell r="T1646" t="b">
            <v>0</v>
          </cell>
          <cell r="U1646" t="b">
            <v>1</v>
          </cell>
          <cell r="V1646" t="b">
            <v>0</v>
          </cell>
          <cell r="W1646" t="str">
            <v>Finance-General Administration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I1646" t="str">
            <v>Tomb</v>
          </cell>
          <cell r="AJ1646" t="str">
            <v>T</v>
          </cell>
        </row>
        <row r="1647">
          <cell r="A1647" t="str">
            <v>1001058</v>
          </cell>
          <cell r="B1647" t="str">
            <v>P99052501</v>
          </cell>
          <cell r="C1647" t="str">
            <v>99052501</v>
          </cell>
          <cell r="D1647" t="str">
            <v>SHM I-WING MECHANICAL ROOM ROOF REPLACEMENT</v>
          </cell>
          <cell r="E1647">
            <v>36312</v>
          </cell>
          <cell r="G1647">
            <v>36616</v>
          </cell>
          <cell r="I1647">
            <v>37935</v>
          </cell>
          <cell r="J1647">
            <v>98777</v>
          </cell>
          <cell r="K1647">
            <v>98777.77</v>
          </cell>
          <cell r="L1647">
            <v>98777.77</v>
          </cell>
          <cell r="M1647">
            <v>0</v>
          </cell>
          <cell r="N1647">
            <v>98778</v>
          </cell>
          <cell r="O1647">
            <v>200506</v>
          </cell>
          <cell r="P1647">
            <v>98777.77</v>
          </cell>
          <cell r="Q1647" t="str">
            <v>80</v>
          </cell>
          <cell r="R1647" t="str">
            <v>Medicine</v>
          </cell>
          <cell r="S1647" t="str">
            <v>MEDICAL CAMPUS</v>
          </cell>
          <cell r="T1647" t="b">
            <v>0</v>
          </cell>
          <cell r="U1647" t="b">
            <v>1</v>
          </cell>
          <cell r="V1647" t="b">
            <v>0</v>
          </cell>
          <cell r="W1647" t="str">
            <v>Asset Management</v>
          </cell>
          <cell r="X1647">
            <v>95907</v>
          </cell>
          <cell r="Y1647">
            <v>2870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 t="str">
            <v>30</v>
          </cell>
          <cell r="AH1647" t="str">
            <v>CM</v>
          </cell>
          <cell r="AI1647" t="str">
            <v>FullyF</v>
          </cell>
          <cell r="AJ1647" t="str">
            <v>FF</v>
          </cell>
        </row>
        <row r="1648">
          <cell r="A1648" t="str">
            <v>1001059</v>
          </cell>
          <cell r="B1648" t="str">
            <v>P99052502</v>
          </cell>
          <cell r="C1648" t="str">
            <v>99052502</v>
          </cell>
          <cell r="D1648" t="str">
            <v>SHM I-WING EAST BUILDING SEPARATION</v>
          </cell>
          <cell r="E1648">
            <v>36312</v>
          </cell>
          <cell r="G1648">
            <v>37560</v>
          </cell>
          <cell r="H1648">
            <v>37346</v>
          </cell>
          <cell r="I1648">
            <v>36514</v>
          </cell>
          <cell r="J1648">
            <v>250000</v>
          </cell>
          <cell r="K1648">
            <v>167451.79</v>
          </cell>
          <cell r="L1648">
            <v>167451.79</v>
          </cell>
          <cell r="M1648">
            <v>0</v>
          </cell>
          <cell r="N1648">
            <v>167452</v>
          </cell>
          <cell r="O1648">
            <v>200506</v>
          </cell>
          <cell r="P1648">
            <v>167451.79</v>
          </cell>
          <cell r="Q1648" t="str">
            <v>80</v>
          </cell>
          <cell r="R1648" t="str">
            <v>Medicine</v>
          </cell>
          <cell r="S1648" t="str">
            <v>MEDICAL CAMPUS</v>
          </cell>
          <cell r="T1648" t="b">
            <v>0</v>
          </cell>
          <cell r="U1648" t="b">
            <v>0</v>
          </cell>
          <cell r="V1648" t="b">
            <v>0</v>
          </cell>
          <cell r="W1648" t="str">
            <v>Asset Management</v>
          </cell>
          <cell r="X1648">
            <v>167452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 t="str">
            <v>30</v>
          </cell>
          <cell r="AH1648" t="str">
            <v>CM</v>
          </cell>
          <cell r="AI1648" t="str">
            <v>Const</v>
          </cell>
          <cell r="AJ1648" t="str">
            <v>I</v>
          </cell>
        </row>
        <row r="1649">
          <cell r="A1649" t="str">
            <v>1001061</v>
          </cell>
          <cell r="B1649" t="str">
            <v>P99060902</v>
          </cell>
          <cell r="C1649" t="str">
            <v>99060902</v>
          </cell>
          <cell r="D1649" t="str">
            <v>YSM HVAC UPGRADES FOR COILS</v>
          </cell>
          <cell r="E1649">
            <v>36312</v>
          </cell>
          <cell r="G1649">
            <v>36830</v>
          </cell>
          <cell r="I1649">
            <v>36327</v>
          </cell>
          <cell r="J1649">
            <v>80150</v>
          </cell>
          <cell r="K1649">
            <v>62212.09</v>
          </cell>
          <cell r="L1649">
            <v>69167.350000000006</v>
          </cell>
          <cell r="M1649">
            <v>0</v>
          </cell>
          <cell r="N1649">
            <v>65897</v>
          </cell>
          <cell r="O1649">
            <v>200506</v>
          </cell>
          <cell r="P1649">
            <v>77528.66</v>
          </cell>
          <cell r="Q1649" t="str">
            <v>80</v>
          </cell>
          <cell r="R1649" t="str">
            <v>Medicine</v>
          </cell>
          <cell r="S1649" t="str">
            <v>MEDICAL CAMPUS</v>
          </cell>
          <cell r="T1649" t="b">
            <v>0</v>
          </cell>
          <cell r="U1649" t="b">
            <v>0</v>
          </cell>
          <cell r="V1649" t="b">
            <v>0</v>
          </cell>
          <cell r="W1649" t="str">
            <v>Asset Management</v>
          </cell>
          <cell r="X1649">
            <v>73550</v>
          </cell>
          <cell r="Y1649">
            <v>6600</v>
          </cell>
          <cell r="Z1649">
            <v>0</v>
          </cell>
          <cell r="AA1649">
            <v>0</v>
          </cell>
          <cell r="AB1649">
            <v>0</v>
          </cell>
          <cell r="AC1649">
            <v>6361.31</v>
          </cell>
          <cell r="AD1649">
            <v>2000</v>
          </cell>
          <cell r="AE1649">
            <v>0</v>
          </cell>
          <cell r="AF1649">
            <v>0</v>
          </cell>
          <cell r="AG1649" t="str">
            <v>30</v>
          </cell>
          <cell r="AH1649" t="str">
            <v>CM</v>
          </cell>
          <cell r="AI1649" t="str">
            <v>Const</v>
          </cell>
          <cell r="AJ1649" t="str">
            <v>I</v>
          </cell>
        </row>
        <row r="1650">
          <cell r="A1650" t="str">
            <v>1001063</v>
          </cell>
          <cell r="B1650" t="str">
            <v>P99060903</v>
          </cell>
          <cell r="C1650" t="str">
            <v>99060903</v>
          </cell>
          <cell r="D1650" t="str">
            <v>YSM ENERGY CONSERVATION FOR PIPING SYSTEMS</v>
          </cell>
          <cell r="E1650">
            <v>36312</v>
          </cell>
          <cell r="G1650">
            <v>36891</v>
          </cell>
          <cell r="I1650">
            <v>37935</v>
          </cell>
          <cell r="J1650">
            <v>87925</v>
          </cell>
          <cell r="K1650">
            <v>87925.2</v>
          </cell>
          <cell r="L1650">
            <v>87925.2</v>
          </cell>
          <cell r="M1650">
            <v>0</v>
          </cell>
          <cell r="N1650">
            <v>87925</v>
          </cell>
          <cell r="O1650">
            <v>200506</v>
          </cell>
          <cell r="P1650">
            <v>87925.2</v>
          </cell>
          <cell r="Q1650" t="str">
            <v>80</v>
          </cell>
          <cell r="R1650" t="str">
            <v>Medicine</v>
          </cell>
          <cell r="S1650" t="str">
            <v>MEDICAL CAMPUS</v>
          </cell>
          <cell r="T1650" t="b">
            <v>0</v>
          </cell>
          <cell r="U1650" t="b">
            <v>1</v>
          </cell>
          <cell r="V1650" t="b">
            <v>0</v>
          </cell>
          <cell r="W1650" t="str">
            <v>Asset Management</v>
          </cell>
          <cell r="X1650">
            <v>28073</v>
          </cell>
          <cell r="Y1650">
            <v>59852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 t="str">
            <v>30</v>
          </cell>
          <cell r="AH1650" t="str">
            <v>CM</v>
          </cell>
          <cell r="AI1650" t="str">
            <v>FullyF</v>
          </cell>
          <cell r="AJ1650" t="str">
            <v>FF</v>
          </cell>
        </row>
        <row r="1651">
          <cell r="A1651" t="str">
            <v>1001064</v>
          </cell>
          <cell r="B1651" t="str">
            <v>P99052601</v>
          </cell>
          <cell r="C1651" t="str">
            <v>99052601</v>
          </cell>
          <cell r="D1651" t="str">
            <v>SHM I-202/208 MEP UPGRADE</v>
          </cell>
          <cell r="E1651">
            <v>36312</v>
          </cell>
          <cell r="G1651">
            <v>36525</v>
          </cell>
          <cell r="I1651">
            <v>37935</v>
          </cell>
          <cell r="J1651">
            <v>95537</v>
          </cell>
          <cell r="K1651">
            <v>95537</v>
          </cell>
          <cell r="L1651">
            <v>95537</v>
          </cell>
          <cell r="M1651">
            <v>0</v>
          </cell>
          <cell r="N1651">
            <v>95537</v>
          </cell>
          <cell r="O1651">
            <v>200506</v>
          </cell>
          <cell r="P1651">
            <v>95537</v>
          </cell>
          <cell r="Q1651" t="str">
            <v>80</v>
          </cell>
          <cell r="R1651" t="str">
            <v>Medicine</v>
          </cell>
          <cell r="S1651" t="str">
            <v>MEDICAL CAMPUS</v>
          </cell>
          <cell r="T1651" t="b">
            <v>0</v>
          </cell>
          <cell r="U1651" t="b">
            <v>1</v>
          </cell>
          <cell r="V1651" t="b">
            <v>0</v>
          </cell>
          <cell r="W1651" t="str">
            <v>Asset Management</v>
          </cell>
          <cell r="X1651">
            <v>95537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 t="str">
            <v>30</v>
          </cell>
          <cell r="AH1651" t="str">
            <v>CM</v>
          </cell>
          <cell r="AI1651" t="str">
            <v>FullyF</v>
          </cell>
          <cell r="AJ1651" t="str">
            <v>FF</v>
          </cell>
        </row>
        <row r="1652">
          <cell r="A1652" t="str">
            <v>1001065</v>
          </cell>
          <cell r="B1652" t="str">
            <v>P99052401</v>
          </cell>
          <cell r="C1652" t="str">
            <v>99052401</v>
          </cell>
          <cell r="D1652" t="str">
            <v>SHM I-205/205A OFFICE RENOVATIONS</v>
          </cell>
          <cell r="E1652">
            <v>36312</v>
          </cell>
          <cell r="G1652">
            <v>36525</v>
          </cell>
          <cell r="I1652">
            <v>37935</v>
          </cell>
          <cell r="J1652">
            <v>96912</v>
          </cell>
          <cell r="K1652">
            <v>96912</v>
          </cell>
          <cell r="L1652">
            <v>96912</v>
          </cell>
          <cell r="M1652">
            <v>0</v>
          </cell>
          <cell r="N1652">
            <v>96912</v>
          </cell>
          <cell r="O1652">
            <v>200506</v>
          </cell>
          <cell r="P1652">
            <v>96912</v>
          </cell>
          <cell r="Q1652" t="str">
            <v>80</v>
          </cell>
          <cell r="R1652" t="str">
            <v>Medicine</v>
          </cell>
          <cell r="S1652" t="str">
            <v>MEDICAL CAMPUS</v>
          </cell>
          <cell r="T1652" t="b">
            <v>0</v>
          </cell>
          <cell r="U1652" t="b">
            <v>1</v>
          </cell>
          <cell r="V1652" t="b">
            <v>0</v>
          </cell>
          <cell r="W1652" t="str">
            <v>Asset Management</v>
          </cell>
          <cell r="X1652">
            <v>60356</v>
          </cell>
          <cell r="Y1652">
            <v>36556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 t="str">
            <v>20</v>
          </cell>
          <cell r="AH1652" t="str">
            <v>PR</v>
          </cell>
          <cell r="AI1652" t="str">
            <v>FullyF</v>
          </cell>
          <cell r="AJ1652" t="str">
            <v>FF</v>
          </cell>
        </row>
        <row r="1653">
          <cell r="A1653" t="str">
            <v>1001066</v>
          </cell>
          <cell r="B1653" t="str">
            <v>C99062305</v>
          </cell>
          <cell r="C1653" t="str">
            <v>99062305</v>
          </cell>
          <cell r="D1653" t="str">
            <v>YAD PC HRS ORDER #1132</v>
          </cell>
          <cell r="E1653">
            <v>36312</v>
          </cell>
          <cell r="F1653">
            <v>36891</v>
          </cell>
          <cell r="G1653">
            <v>36341</v>
          </cell>
          <cell r="I1653">
            <v>36327</v>
          </cell>
          <cell r="J1653">
            <v>2411</v>
          </cell>
          <cell r="K1653">
            <v>2411</v>
          </cell>
          <cell r="L1653">
            <v>2411</v>
          </cell>
          <cell r="M1653">
            <v>0</v>
          </cell>
          <cell r="N1653">
            <v>2411</v>
          </cell>
          <cell r="O1653">
            <v>200506</v>
          </cell>
          <cell r="P1653">
            <v>2411</v>
          </cell>
          <cell r="Q1653" t="str">
            <v>12</v>
          </cell>
          <cell r="R1653" t="str">
            <v>Administrative &amp; University-Wide</v>
          </cell>
          <cell r="T1653" t="b">
            <v>0</v>
          </cell>
          <cell r="U1653" t="b">
            <v>1</v>
          </cell>
          <cell r="V1653" t="b">
            <v>0</v>
          </cell>
          <cell r="W1653" t="str">
            <v>Finance-General Administration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I1653" t="str">
            <v>Tomb</v>
          </cell>
          <cell r="AJ1653" t="str">
            <v>T</v>
          </cell>
        </row>
        <row r="1654">
          <cell r="A1654" t="str">
            <v>1001067</v>
          </cell>
          <cell r="B1654" t="str">
            <v>C99062306</v>
          </cell>
          <cell r="C1654" t="str">
            <v>99062306</v>
          </cell>
          <cell r="D1654" t="str">
            <v>YAD PC HRS ORDER #1131</v>
          </cell>
          <cell r="E1654">
            <v>36312</v>
          </cell>
          <cell r="F1654">
            <v>36891</v>
          </cell>
          <cell r="G1654">
            <v>36341</v>
          </cell>
          <cell r="I1654">
            <v>36327</v>
          </cell>
          <cell r="J1654">
            <v>2451</v>
          </cell>
          <cell r="K1654">
            <v>2451</v>
          </cell>
          <cell r="L1654">
            <v>2451</v>
          </cell>
          <cell r="M1654">
            <v>0</v>
          </cell>
          <cell r="N1654">
            <v>2451</v>
          </cell>
          <cell r="O1654">
            <v>200506</v>
          </cell>
          <cell r="P1654">
            <v>2451</v>
          </cell>
          <cell r="Q1654" t="str">
            <v>12</v>
          </cell>
          <cell r="R1654" t="str">
            <v>Administrative &amp; University-Wide</v>
          </cell>
          <cell r="T1654" t="b">
            <v>0</v>
          </cell>
          <cell r="U1654" t="b">
            <v>1</v>
          </cell>
          <cell r="V1654" t="b">
            <v>0</v>
          </cell>
          <cell r="W1654" t="str">
            <v>Finance-General Administration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I1654" t="str">
            <v>Tomb</v>
          </cell>
          <cell r="AJ1654" t="str">
            <v>T</v>
          </cell>
        </row>
        <row r="1655">
          <cell r="A1655" t="str">
            <v>1001068</v>
          </cell>
          <cell r="B1655" t="str">
            <v>C99062307</v>
          </cell>
          <cell r="C1655" t="str">
            <v>99062307</v>
          </cell>
          <cell r="D1655" t="str">
            <v>YAD PC GRADUATE HOUSING ORDER #1135</v>
          </cell>
          <cell r="E1655">
            <v>36312</v>
          </cell>
          <cell r="F1655">
            <v>36707</v>
          </cell>
          <cell r="G1655">
            <v>36341</v>
          </cell>
          <cell r="I1655">
            <v>36327</v>
          </cell>
          <cell r="J1655">
            <v>2245</v>
          </cell>
          <cell r="K1655">
            <v>2245</v>
          </cell>
          <cell r="L1655">
            <v>2245</v>
          </cell>
          <cell r="M1655">
            <v>0</v>
          </cell>
          <cell r="N1655">
            <v>2245</v>
          </cell>
          <cell r="O1655">
            <v>200506</v>
          </cell>
          <cell r="P1655">
            <v>2245</v>
          </cell>
          <cell r="Q1655" t="str">
            <v>12</v>
          </cell>
          <cell r="R1655" t="str">
            <v>Administrative &amp; University-Wide</v>
          </cell>
          <cell r="T1655" t="b">
            <v>0</v>
          </cell>
          <cell r="U1655" t="b">
            <v>1</v>
          </cell>
          <cell r="V1655" t="b">
            <v>0</v>
          </cell>
          <cell r="W1655" t="str">
            <v>Finance-General Administration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I1655" t="str">
            <v>Tomb</v>
          </cell>
          <cell r="AJ1655" t="str">
            <v>T</v>
          </cell>
        </row>
        <row r="1656">
          <cell r="A1656" t="str">
            <v>1001069</v>
          </cell>
          <cell r="B1656" t="str">
            <v>P99051701</v>
          </cell>
          <cell r="C1656" t="str">
            <v>99051701</v>
          </cell>
          <cell r="D1656" t="str">
            <v>CENTRAL POWER PLANT IMPROVEMENTS 1999</v>
          </cell>
          <cell r="E1656">
            <v>36312</v>
          </cell>
          <cell r="G1656">
            <v>37468</v>
          </cell>
          <cell r="H1656">
            <v>37346</v>
          </cell>
          <cell r="I1656">
            <v>37571</v>
          </cell>
          <cell r="J1656">
            <v>1954952</v>
          </cell>
          <cell r="K1656">
            <v>1954952.31</v>
          </cell>
          <cell r="L1656">
            <v>1954952.31</v>
          </cell>
          <cell r="M1656">
            <v>0</v>
          </cell>
          <cell r="N1656">
            <v>1954952</v>
          </cell>
          <cell r="O1656">
            <v>200506</v>
          </cell>
          <cell r="P1656">
            <v>1954952.31</v>
          </cell>
          <cell r="Q1656" t="str">
            <v>65</v>
          </cell>
          <cell r="R1656" t="str">
            <v>Admin&amp;Other Utilities Central</v>
          </cell>
          <cell r="S1656" t="str">
            <v>POWER PLANTS AND UTILITY DISTRIBUTION SYSTEMS</v>
          </cell>
          <cell r="T1656" t="b">
            <v>0</v>
          </cell>
          <cell r="U1656" t="b">
            <v>1</v>
          </cell>
          <cell r="V1656" t="b">
            <v>0</v>
          </cell>
          <cell r="W1656" t="str">
            <v>Accounting And Contracts</v>
          </cell>
          <cell r="X1656">
            <v>1954952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 t="str">
            <v>40</v>
          </cell>
          <cell r="AH1656" t="str">
            <v>UT</v>
          </cell>
          <cell r="AI1656" t="str">
            <v>FullyF</v>
          </cell>
          <cell r="AJ1656" t="str">
            <v>FF</v>
          </cell>
        </row>
        <row r="1657">
          <cell r="A1657" t="str">
            <v>1001070</v>
          </cell>
          <cell r="B1657" t="str">
            <v>C99061101</v>
          </cell>
          <cell r="C1657" t="str">
            <v>99061101</v>
          </cell>
          <cell r="D1657" t="str">
            <v>BROADWAY 29-45 NEW BUILDING CONSTRUCTION</v>
          </cell>
          <cell r="E1657">
            <v>36312</v>
          </cell>
          <cell r="G1657">
            <v>37225</v>
          </cell>
          <cell r="H1657">
            <v>37164</v>
          </cell>
          <cell r="I1657">
            <v>38302</v>
          </cell>
          <cell r="J1657">
            <v>6282466</v>
          </cell>
          <cell r="K1657">
            <v>12803.01</v>
          </cell>
          <cell r="L1657">
            <v>12803.01</v>
          </cell>
          <cell r="M1657">
            <v>40000</v>
          </cell>
          <cell r="N1657">
            <v>5595541</v>
          </cell>
          <cell r="O1657">
            <v>200506</v>
          </cell>
          <cell r="P1657">
            <v>12803.01</v>
          </cell>
          <cell r="Q1657" t="str">
            <v>61</v>
          </cell>
          <cell r="R1657" t="str">
            <v>Admin&amp;Other Other</v>
          </cell>
          <cell r="S1657" t="str">
            <v>OTHER FACILITIES</v>
          </cell>
          <cell r="T1657" t="b">
            <v>0</v>
          </cell>
          <cell r="U1657" t="b">
            <v>0</v>
          </cell>
          <cell r="V1657" t="b">
            <v>0</v>
          </cell>
          <cell r="W1657" t="str">
            <v>Finance-General Administration</v>
          </cell>
          <cell r="X1657">
            <v>0</v>
          </cell>
          <cell r="Y1657">
            <v>5835119</v>
          </cell>
          <cell r="Z1657">
            <v>40000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 t="str">
            <v>10</v>
          </cell>
          <cell r="AH1657" t="str">
            <v>PR</v>
          </cell>
          <cell r="AI1657" t="str">
            <v>Vclosed</v>
          </cell>
          <cell r="AJ1657" t="str">
            <v>VC</v>
          </cell>
        </row>
        <row r="1658">
          <cell r="A1658" t="str">
            <v>1001071</v>
          </cell>
          <cell r="B1658" t="str">
            <v>C99061701</v>
          </cell>
          <cell r="C1658" t="str">
            <v>99061701</v>
          </cell>
          <cell r="D1658" t="str">
            <v>CENTRAL POWER PLANT CAPITAL COSTS FY99</v>
          </cell>
          <cell r="E1658">
            <v>36312</v>
          </cell>
          <cell r="G1658">
            <v>36799</v>
          </cell>
          <cell r="I1658">
            <v>37595</v>
          </cell>
          <cell r="J1658">
            <v>567807</v>
          </cell>
          <cell r="K1658">
            <v>567807</v>
          </cell>
          <cell r="L1658">
            <v>567807</v>
          </cell>
          <cell r="M1658">
            <v>0</v>
          </cell>
          <cell r="N1658">
            <v>567807</v>
          </cell>
          <cell r="O1658">
            <v>200506</v>
          </cell>
          <cell r="P1658">
            <v>567807</v>
          </cell>
          <cell r="Q1658" t="str">
            <v>65</v>
          </cell>
          <cell r="R1658" t="str">
            <v>Admin&amp;Other Utilities Central</v>
          </cell>
          <cell r="S1658" t="str">
            <v>POWER PLANTS AND UTILITY DISTRIBUTION SYSTEMS</v>
          </cell>
          <cell r="T1658" t="b">
            <v>0</v>
          </cell>
          <cell r="U1658" t="b">
            <v>1</v>
          </cell>
          <cell r="V1658" t="b">
            <v>0</v>
          </cell>
          <cell r="W1658" t="str">
            <v>Accounting And Contracts</v>
          </cell>
          <cell r="X1658">
            <v>500000</v>
          </cell>
          <cell r="Y1658">
            <v>67807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 t="str">
            <v>40</v>
          </cell>
          <cell r="AH1658" t="str">
            <v>UT</v>
          </cell>
          <cell r="AI1658" t="str">
            <v>FullyF</v>
          </cell>
          <cell r="AJ1658" t="str">
            <v>FF</v>
          </cell>
        </row>
        <row r="1659">
          <cell r="A1659" t="str">
            <v>1001101</v>
          </cell>
          <cell r="B1659" t="str">
            <v>C99061801</v>
          </cell>
          <cell r="C1659" t="str">
            <v>99061801</v>
          </cell>
          <cell r="D1659" t="str">
            <v>PROCISE CLC 4 CRTG W / LC  &amp;  MAC</v>
          </cell>
          <cell r="E1659">
            <v>36312</v>
          </cell>
          <cell r="F1659">
            <v>36707</v>
          </cell>
          <cell r="G1659">
            <v>36341</v>
          </cell>
          <cell r="I1659">
            <v>36329</v>
          </cell>
          <cell r="J1659">
            <v>164161</v>
          </cell>
          <cell r="K1659">
            <v>164161</v>
          </cell>
          <cell r="L1659">
            <v>164161</v>
          </cell>
          <cell r="M1659">
            <v>0</v>
          </cell>
          <cell r="N1659">
            <v>164161</v>
          </cell>
          <cell r="O1659">
            <v>200506</v>
          </cell>
          <cell r="P1659">
            <v>164161</v>
          </cell>
          <cell r="Q1659" t="str">
            <v>08</v>
          </cell>
          <cell r="R1659" t="str">
            <v>Medicine</v>
          </cell>
          <cell r="T1659" t="b">
            <v>0</v>
          </cell>
          <cell r="U1659" t="b">
            <v>1</v>
          </cell>
          <cell r="V1659" t="b">
            <v>0</v>
          </cell>
          <cell r="W1659" t="str">
            <v>Asset Management</v>
          </cell>
          <cell r="X1659">
            <v>0</v>
          </cell>
          <cell r="Y1659">
            <v>164161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I1659" t="str">
            <v>Tomb</v>
          </cell>
          <cell r="AJ1659" t="str">
            <v>T</v>
          </cell>
        </row>
        <row r="1660">
          <cell r="A1660" t="str">
            <v>1001165</v>
          </cell>
          <cell r="C1660" t="str">
            <v>99040101</v>
          </cell>
          <cell r="D1660" t="str">
            <v>CHEFA  U CONSTRUCTION FUND</v>
          </cell>
          <cell r="E1660">
            <v>36251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200506</v>
          </cell>
          <cell r="P1660">
            <v>0</v>
          </cell>
          <cell r="Q1660" t="str">
            <v>12</v>
          </cell>
          <cell r="R1660" t="str">
            <v>Administrative &amp; University-Wide</v>
          </cell>
          <cell r="T1660" t="b">
            <v>0</v>
          </cell>
          <cell r="U1660" t="b">
            <v>0</v>
          </cell>
          <cell r="V1660" t="b">
            <v>0</v>
          </cell>
          <cell r="W1660" t="str">
            <v>General Accounting</v>
          </cell>
          <cell r="X1660">
            <v>0</v>
          </cell>
          <cell r="Y1660">
            <v>0</v>
          </cell>
          <cell r="Z1660">
            <v>0</v>
          </cell>
          <cell r="AI1660" t="str">
            <v>Tomb</v>
          </cell>
          <cell r="AJ1660" t="str">
            <v>T</v>
          </cell>
        </row>
        <row r="1661">
          <cell r="A1661" t="str">
            <v>1001166</v>
          </cell>
          <cell r="C1661" t="str">
            <v>99062479</v>
          </cell>
          <cell r="D1661" t="str">
            <v>Error</v>
          </cell>
          <cell r="E1661">
            <v>36312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200506</v>
          </cell>
          <cell r="P1661">
            <v>0</v>
          </cell>
          <cell r="T1661" t="b">
            <v>0</v>
          </cell>
          <cell r="U1661" t="b">
            <v>1</v>
          </cell>
          <cell r="V1661" t="b">
            <v>0</v>
          </cell>
          <cell r="W1661" t="str">
            <v>Finance-General Administration</v>
          </cell>
          <cell r="X1661">
            <v>0</v>
          </cell>
          <cell r="Y1661">
            <v>0</v>
          </cell>
          <cell r="Z1661">
            <v>0</v>
          </cell>
          <cell r="AI1661" t="str">
            <v>Tomb</v>
          </cell>
          <cell r="AJ1661" t="str">
            <v>T</v>
          </cell>
        </row>
        <row r="1662">
          <cell r="A1662" t="str">
            <v>1001167</v>
          </cell>
          <cell r="B1662" t="str">
            <v>P99061101</v>
          </cell>
          <cell r="C1662" t="str">
            <v>99061101</v>
          </cell>
          <cell r="D1662" t="str">
            <v>UHSC 5TH FLR CLEAN ROOM</v>
          </cell>
          <cell r="E1662">
            <v>36312</v>
          </cell>
          <cell r="G1662">
            <v>35976</v>
          </cell>
          <cell r="I1662">
            <v>37095</v>
          </cell>
          <cell r="J1662">
            <v>154239</v>
          </cell>
          <cell r="K1662">
            <v>154239.4</v>
          </cell>
          <cell r="L1662">
            <v>154239.4</v>
          </cell>
          <cell r="M1662">
            <v>154239</v>
          </cell>
          <cell r="N1662">
            <v>0</v>
          </cell>
          <cell r="O1662">
            <v>200506</v>
          </cell>
          <cell r="P1662">
            <v>154239.4</v>
          </cell>
          <cell r="Q1662" t="str">
            <v>61</v>
          </cell>
          <cell r="R1662" t="str">
            <v>Admin&amp;Other Other</v>
          </cell>
          <cell r="S1662" t="str">
            <v>OTHER PROJECTS</v>
          </cell>
          <cell r="T1662" t="b">
            <v>0</v>
          </cell>
          <cell r="U1662" t="b">
            <v>1</v>
          </cell>
          <cell r="V1662" t="b">
            <v>0</v>
          </cell>
          <cell r="W1662" t="str">
            <v>Accounting And Contracts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I1662" t="str">
            <v>Tomb</v>
          </cell>
          <cell r="AJ1662" t="str">
            <v>T</v>
          </cell>
        </row>
        <row r="1663">
          <cell r="A1663" t="str">
            <v>1001168</v>
          </cell>
          <cell r="B1663" t="str">
            <v>P99061801</v>
          </cell>
          <cell r="C1663" t="str">
            <v>99061801</v>
          </cell>
          <cell r="D1663" t="str">
            <v>ROOT HOUSE RENOVATION</v>
          </cell>
          <cell r="E1663">
            <v>36312</v>
          </cell>
          <cell r="G1663">
            <v>37103</v>
          </cell>
          <cell r="H1663">
            <v>37011</v>
          </cell>
          <cell r="I1663">
            <v>36861</v>
          </cell>
          <cell r="J1663">
            <v>1805539</v>
          </cell>
          <cell r="K1663">
            <v>3404553.5</v>
          </cell>
          <cell r="L1663">
            <v>3404553.5</v>
          </cell>
          <cell r="M1663">
            <v>1805539</v>
          </cell>
          <cell r="N1663">
            <v>0</v>
          </cell>
          <cell r="O1663">
            <v>200506</v>
          </cell>
          <cell r="P1663">
            <v>3404553.5</v>
          </cell>
          <cell r="Q1663" t="str">
            <v>50</v>
          </cell>
          <cell r="R1663" t="str">
            <v>Libraries</v>
          </cell>
          <cell r="S1663" t="str">
            <v>LIBRARY FACILITIES</v>
          </cell>
          <cell r="T1663" t="b">
            <v>0</v>
          </cell>
          <cell r="U1663" t="b">
            <v>0</v>
          </cell>
          <cell r="V1663" t="b">
            <v>0</v>
          </cell>
          <cell r="W1663" t="str">
            <v>Accounting And Contracts</v>
          </cell>
          <cell r="X1663">
            <v>0</v>
          </cell>
          <cell r="Y1663">
            <v>0</v>
          </cell>
          <cell r="Z1663">
            <v>1805539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 t="str">
            <v>20</v>
          </cell>
          <cell r="AH1663" t="str">
            <v>CR</v>
          </cell>
          <cell r="AI1663" t="str">
            <v>Const</v>
          </cell>
          <cell r="AJ1663" t="str">
            <v>I</v>
          </cell>
        </row>
        <row r="1664">
          <cell r="A1664" t="str">
            <v>1001179</v>
          </cell>
          <cell r="B1664" t="str">
            <v>C99062401</v>
          </cell>
          <cell r="C1664" t="str">
            <v>99062401</v>
          </cell>
          <cell r="D1664" t="str">
            <v>PROJECT X - KRONOS</v>
          </cell>
          <cell r="E1664">
            <v>36312</v>
          </cell>
          <cell r="G1664">
            <v>35976</v>
          </cell>
          <cell r="I1664">
            <v>38065</v>
          </cell>
          <cell r="J1664">
            <v>678245</v>
          </cell>
          <cell r="K1664">
            <v>678245</v>
          </cell>
          <cell r="L1664">
            <v>678245</v>
          </cell>
          <cell r="M1664">
            <v>0</v>
          </cell>
          <cell r="N1664">
            <v>678244</v>
          </cell>
          <cell r="O1664">
            <v>200506</v>
          </cell>
          <cell r="P1664">
            <v>678245</v>
          </cell>
          <cell r="Q1664" t="str">
            <v>60</v>
          </cell>
          <cell r="R1664" t="str">
            <v>Admin&amp;Other Administration</v>
          </cell>
          <cell r="S1664" t="str">
            <v>EQUIPMENT, SYSTEMS, SOFTWARE</v>
          </cell>
          <cell r="T1664" t="b">
            <v>0</v>
          </cell>
          <cell r="U1664" t="b">
            <v>1</v>
          </cell>
          <cell r="V1664" t="b">
            <v>0</v>
          </cell>
          <cell r="W1664" t="str">
            <v>Finance-General Administration</v>
          </cell>
          <cell r="X1664">
            <v>678245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 t="str">
            <v>50</v>
          </cell>
          <cell r="AH1664" t="str">
            <v>OE</v>
          </cell>
          <cell r="AI1664" t="str">
            <v>FullyF</v>
          </cell>
          <cell r="AJ1664" t="str">
            <v>FF</v>
          </cell>
        </row>
        <row r="1665">
          <cell r="A1665" t="str">
            <v>1001180</v>
          </cell>
          <cell r="B1665" t="str">
            <v>C99062402</v>
          </cell>
          <cell r="C1665" t="str">
            <v>99062402</v>
          </cell>
          <cell r="D1665" t="str">
            <v>PROJECT X - RESUMIX</v>
          </cell>
          <cell r="E1665">
            <v>36312</v>
          </cell>
          <cell r="G1665">
            <v>35976</v>
          </cell>
          <cell r="I1665">
            <v>38065</v>
          </cell>
          <cell r="J1665">
            <v>572345</v>
          </cell>
          <cell r="K1665">
            <v>572345</v>
          </cell>
          <cell r="L1665">
            <v>572345</v>
          </cell>
          <cell r="M1665">
            <v>0</v>
          </cell>
          <cell r="N1665">
            <v>572345</v>
          </cell>
          <cell r="O1665">
            <v>200506</v>
          </cell>
          <cell r="P1665">
            <v>572345</v>
          </cell>
          <cell r="Q1665" t="str">
            <v>60</v>
          </cell>
          <cell r="R1665" t="str">
            <v>Admin&amp;Other Administration</v>
          </cell>
          <cell r="S1665" t="str">
            <v>EQUIPMENT, SYSTEMS, SOFTWARE</v>
          </cell>
          <cell r="T1665" t="b">
            <v>0</v>
          </cell>
          <cell r="U1665" t="b">
            <v>1</v>
          </cell>
          <cell r="V1665" t="b">
            <v>0</v>
          </cell>
          <cell r="W1665" t="str">
            <v>Finance-General Administration</v>
          </cell>
          <cell r="X1665">
            <v>572345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 t="str">
            <v>50</v>
          </cell>
          <cell r="AH1665" t="str">
            <v>OE</v>
          </cell>
          <cell r="AI1665" t="str">
            <v>FullyF</v>
          </cell>
          <cell r="AJ1665" t="str">
            <v>FF</v>
          </cell>
        </row>
        <row r="1666">
          <cell r="A1666" t="str">
            <v>1001181</v>
          </cell>
          <cell r="B1666" t="str">
            <v>C99062403</v>
          </cell>
          <cell r="C1666" t="str">
            <v>99062403</v>
          </cell>
          <cell r="D1666" t="str">
            <v>PROJECT X - ACCOUNTS PAYABLE</v>
          </cell>
          <cell r="E1666">
            <v>36312</v>
          </cell>
          <cell r="G1666">
            <v>36068</v>
          </cell>
          <cell r="I1666">
            <v>38065</v>
          </cell>
          <cell r="J1666">
            <v>6303895</v>
          </cell>
          <cell r="K1666">
            <v>6303895</v>
          </cell>
          <cell r="L1666">
            <v>6303895</v>
          </cell>
          <cell r="M1666">
            <v>0</v>
          </cell>
          <cell r="N1666">
            <v>6303895</v>
          </cell>
          <cell r="O1666">
            <v>200506</v>
          </cell>
          <cell r="P1666">
            <v>6303895</v>
          </cell>
          <cell r="Q1666" t="str">
            <v>60</v>
          </cell>
          <cell r="R1666" t="str">
            <v>Admin&amp;Other Administration</v>
          </cell>
          <cell r="S1666" t="str">
            <v>EQUIPMENT, SYSTEMS, SOFTWARE</v>
          </cell>
          <cell r="T1666" t="b">
            <v>0</v>
          </cell>
          <cell r="U1666" t="b">
            <v>1</v>
          </cell>
          <cell r="V1666" t="b">
            <v>0</v>
          </cell>
          <cell r="W1666" t="str">
            <v>Finance-General Administration</v>
          </cell>
          <cell r="X1666">
            <v>6303895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 t="str">
            <v>10</v>
          </cell>
          <cell r="AH1666" t="str">
            <v>OO</v>
          </cell>
          <cell r="AI1666" t="str">
            <v>FullyF</v>
          </cell>
          <cell r="AJ1666" t="str">
            <v>FF</v>
          </cell>
        </row>
        <row r="1667">
          <cell r="A1667" t="str">
            <v>1001182</v>
          </cell>
          <cell r="C1667" t="str">
            <v>99040103</v>
          </cell>
          <cell r="D1667" t="str">
            <v>CHEFA U PROJECTS NET INTEREST</v>
          </cell>
          <cell r="E1667">
            <v>36251</v>
          </cell>
          <cell r="G1667">
            <v>37042</v>
          </cell>
          <cell r="K1667">
            <v>0</v>
          </cell>
          <cell r="L1667">
            <v>0</v>
          </cell>
          <cell r="M1667">
            <v>-1740000</v>
          </cell>
          <cell r="N1667">
            <v>0</v>
          </cell>
          <cell r="O1667">
            <v>200506</v>
          </cell>
          <cell r="P1667">
            <v>0</v>
          </cell>
          <cell r="T1667" t="b">
            <v>0</v>
          </cell>
          <cell r="U1667" t="b">
            <v>0</v>
          </cell>
          <cell r="V1667" t="b">
            <v>0</v>
          </cell>
          <cell r="W1667" t="str">
            <v>General Accounting</v>
          </cell>
          <cell r="X1667">
            <v>0</v>
          </cell>
          <cell r="Y1667">
            <v>0</v>
          </cell>
          <cell r="Z1667">
            <v>0</v>
          </cell>
          <cell r="AI1667" t="str">
            <v>Tomb</v>
          </cell>
          <cell r="AJ1667" t="str">
            <v>T</v>
          </cell>
        </row>
        <row r="1668">
          <cell r="A1668" t="str">
            <v>1001199</v>
          </cell>
          <cell r="B1668" t="str">
            <v>P99110101</v>
          </cell>
          <cell r="C1668" t="str">
            <v>99110101</v>
          </cell>
          <cell r="D1668" t="str">
            <v>KBT 6TH FLOOR RENOVATION</v>
          </cell>
          <cell r="E1668">
            <v>36434</v>
          </cell>
          <cell r="G1668">
            <v>36860</v>
          </cell>
          <cell r="H1668">
            <v>36860</v>
          </cell>
          <cell r="I1668">
            <v>37866</v>
          </cell>
          <cell r="J1668">
            <v>740297</v>
          </cell>
          <cell r="K1668">
            <v>740297.49</v>
          </cell>
          <cell r="L1668">
            <v>740297.49</v>
          </cell>
          <cell r="M1668">
            <v>0</v>
          </cell>
          <cell r="N1668">
            <v>740297</v>
          </cell>
          <cell r="O1668">
            <v>200506</v>
          </cell>
          <cell r="P1668">
            <v>740297.49</v>
          </cell>
          <cell r="Q1668" t="str">
            <v>25</v>
          </cell>
          <cell r="R1668" t="str">
            <v>Biological and Physical Sciences</v>
          </cell>
          <cell r="S1668" t="str">
            <v>SCIENCE HILL</v>
          </cell>
          <cell r="T1668" t="b">
            <v>0</v>
          </cell>
          <cell r="U1668" t="b">
            <v>1</v>
          </cell>
          <cell r="V1668" t="b">
            <v>0</v>
          </cell>
          <cell r="W1668" t="str">
            <v>Accounting And Contracts</v>
          </cell>
          <cell r="X1668">
            <v>740297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 t="str">
            <v>20</v>
          </cell>
          <cell r="AH1668" t="str">
            <v>PR</v>
          </cell>
          <cell r="AI1668" t="str">
            <v>FullyF</v>
          </cell>
          <cell r="AJ1668" t="str">
            <v>FF</v>
          </cell>
        </row>
        <row r="1669">
          <cell r="A1669" t="str">
            <v>1001200</v>
          </cell>
          <cell r="B1669" t="str">
            <v>C99062801</v>
          </cell>
          <cell r="C1669" t="str">
            <v>99062801</v>
          </cell>
          <cell r="D1669" t="str">
            <v>ATHLETICS VEHICLE - BASKETBALL TEAM</v>
          </cell>
          <cell r="E1669">
            <v>36312</v>
          </cell>
          <cell r="G1669">
            <v>36433</v>
          </cell>
          <cell r="I1669">
            <v>37597</v>
          </cell>
          <cell r="J1669">
            <v>17995</v>
          </cell>
          <cell r="K1669">
            <v>17995</v>
          </cell>
          <cell r="L1669">
            <v>17995</v>
          </cell>
          <cell r="M1669">
            <v>0</v>
          </cell>
          <cell r="N1669">
            <v>17995</v>
          </cell>
          <cell r="O1669">
            <v>200506</v>
          </cell>
          <cell r="P1669">
            <v>17995</v>
          </cell>
          <cell r="Q1669" t="str">
            <v>10</v>
          </cell>
          <cell r="R1669" t="str">
            <v>Athletics</v>
          </cell>
          <cell r="S1669" t="str">
            <v>EQUIPMENT, SYSTEMS, SOFTWARE</v>
          </cell>
          <cell r="T1669" t="b">
            <v>0</v>
          </cell>
          <cell r="U1669" t="b">
            <v>1</v>
          </cell>
          <cell r="V1669" t="b">
            <v>0</v>
          </cell>
          <cell r="W1669" t="str">
            <v>Finance-General Administration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I1669" t="str">
            <v>Tomb</v>
          </cell>
          <cell r="AJ1669" t="str">
            <v>T</v>
          </cell>
        </row>
        <row r="1670">
          <cell r="A1670" t="str">
            <v>1001202</v>
          </cell>
          <cell r="B1670" t="str">
            <v>C99062802</v>
          </cell>
          <cell r="C1670" t="str">
            <v>99062802</v>
          </cell>
          <cell r="D1670" t="str">
            <v>YAD PC SUPPORT SVCS COPIER RENTAL PROG ORDER #1143</v>
          </cell>
          <cell r="E1670">
            <v>36312</v>
          </cell>
          <cell r="F1670">
            <v>36707</v>
          </cell>
          <cell r="G1670">
            <v>36341</v>
          </cell>
          <cell r="I1670">
            <v>36337</v>
          </cell>
          <cell r="J1670">
            <v>2245</v>
          </cell>
          <cell r="K1670">
            <v>2245</v>
          </cell>
          <cell r="L1670">
            <v>2245</v>
          </cell>
          <cell r="M1670">
            <v>0</v>
          </cell>
          <cell r="N1670">
            <v>2245</v>
          </cell>
          <cell r="O1670">
            <v>200506</v>
          </cell>
          <cell r="P1670">
            <v>2245</v>
          </cell>
          <cell r="Q1670" t="str">
            <v>12</v>
          </cell>
          <cell r="R1670" t="str">
            <v>Administrative &amp; University-Wide</v>
          </cell>
          <cell r="T1670" t="b">
            <v>0</v>
          </cell>
          <cell r="U1670" t="b">
            <v>1</v>
          </cell>
          <cell r="V1670" t="b">
            <v>0</v>
          </cell>
          <cell r="W1670" t="str">
            <v>Finance-General Administration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I1670" t="str">
            <v>Tomb</v>
          </cell>
          <cell r="AJ1670" t="str">
            <v>T</v>
          </cell>
        </row>
        <row r="1671">
          <cell r="A1671" t="str">
            <v>1001248</v>
          </cell>
          <cell r="B1671" t="str">
            <v>P99062801</v>
          </cell>
          <cell r="C1671" t="str">
            <v>99062801</v>
          </cell>
          <cell r="D1671" t="str">
            <v>MASON LAB ASBESTOS MANAGEMENT</v>
          </cell>
          <cell r="E1671">
            <v>36312</v>
          </cell>
          <cell r="H1671">
            <v>41547</v>
          </cell>
          <cell r="I1671">
            <v>37193</v>
          </cell>
          <cell r="J1671">
            <v>64</v>
          </cell>
          <cell r="K1671">
            <v>63.9</v>
          </cell>
          <cell r="L1671">
            <v>63.9</v>
          </cell>
          <cell r="M1671">
            <v>64</v>
          </cell>
          <cell r="N1671">
            <v>0</v>
          </cell>
          <cell r="O1671">
            <v>200506</v>
          </cell>
          <cell r="P1671">
            <v>63.9</v>
          </cell>
          <cell r="Q1671" t="str">
            <v>24</v>
          </cell>
          <cell r="R1671" t="str">
            <v>Eng&amp;ApplSci</v>
          </cell>
          <cell r="S1671" t="str">
            <v>SCIENCE HILL</v>
          </cell>
          <cell r="T1671" t="b">
            <v>0</v>
          </cell>
          <cell r="U1671" t="b">
            <v>1</v>
          </cell>
          <cell r="V1671" t="b">
            <v>0</v>
          </cell>
          <cell r="W1671" t="str">
            <v>Accounting And Contracts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I1671" t="str">
            <v>Tomb</v>
          </cell>
          <cell r="AJ1671" t="str">
            <v>T</v>
          </cell>
        </row>
        <row r="1672">
          <cell r="A1672" t="str">
            <v>1001350</v>
          </cell>
          <cell r="B1672" t="str">
            <v>C99063003</v>
          </cell>
          <cell r="C1672" t="str">
            <v>99063003</v>
          </cell>
          <cell r="D1672" t="str">
            <v>CRAF FY00</v>
          </cell>
          <cell r="E1672">
            <v>36342</v>
          </cell>
          <cell r="G1672">
            <v>37072</v>
          </cell>
          <cell r="I1672">
            <v>38159</v>
          </cell>
          <cell r="J1672">
            <v>3298331</v>
          </cell>
          <cell r="K1672">
            <v>3298330.86</v>
          </cell>
          <cell r="L1672">
            <v>3298330.86</v>
          </cell>
          <cell r="M1672">
            <v>2186346</v>
          </cell>
          <cell r="N1672">
            <v>1111985</v>
          </cell>
          <cell r="O1672">
            <v>200506</v>
          </cell>
          <cell r="P1672">
            <v>3298330.86</v>
          </cell>
          <cell r="Q1672" t="str">
            <v>61</v>
          </cell>
          <cell r="R1672" t="str">
            <v>Admin&amp;Other Other</v>
          </cell>
          <cell r="S1672" t="str">
            <v>OTHER PROJECTS</v>
          </cell>
          <cell r="T1672" t="b">
            <v>0</v>
          </cell>
          <cell r="U1672" t="b">
            <v>1</v>
          </cell>
          <cell r="V1672" t="b">
            <v>0</v>
          </cell>
          <cell r="W1672" t="str">
            <v>Accounting And Contracts</v>
          </cell>
          <cell r="X1672">
            <v>1111985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 t="str">
            <v>30</v>
          </cell>
          <cell r="AH1672" t="str">
            <v>CM</v>
          </cell>
          <cell r="AI1672" t="str">
            <v>FullyF</v>
          </cell>
          <cell r="AJ1672" t="str">
            <v>FF</v>
          </cell>
        </row>
        <row r="1673">
          <cell r="A1673" t="str">
            <v>1001354</v>
          </cell>
          <cell r="B1673" t="str">
            <v>C99063002</v>
          </cell>
          <cell r="C1673" t="str">
            <v>99063002</v>
          </cell>
          <cell r="D1673" t="str">
            <v>UCRAF FY00</v>
          </cell>
          <cell r="E1673">
            <v>36342</v>
          </cell>
          <cell r="G1673">
            <v>37072</v>
          </cell>
          <cell r="I1673">
            <v>38159</v>
          </cell>
          <cell r="J1673">
            <v>965154</v>
          </cell>
          <cell r="K1673">
            <v>965153.54</v>
          </cell>
          <cell r="L1673">
            <v>965153.54</v>
          </cell>
          <cell r="M1673">
            <v>0</v>
          </cell>
          <cell r="N1673">
            <v>965154</v>
          </cell>
          <cell r="O1673">
            <v>200506</v>
          </cell>
          <cell r="P1673">
            <v>965153.54</v>
          </cell>
          <cell r="Q1673" t="str">
            <v>65</v>
          </cell>
          <cell r="R1673" t="str">
            <v>Admin&amp;Other Utilities Central</v>
          </cell>
          <cell r="S1673" t="str">
            <v>POWER PLANTS AND UTILITY DISTRIBUTION SYSTEMS</v>
          </cell>
          <cell r="T1673" t="b">
            <v>0</v>
          </cell>
          <cell r="U1673" t="b">
            <v>1</v>
          </cell>
          <cell r="V1673" t="b">
            <v>0</v>
          </cell>
          <cell r="W1673" t="str">
            <v>Accounting And Contracts</v>
          </cell>
          <cell r="X1673">
            <v>965154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 t="str">
            <v>30</v>
          </cell>
          <cell r="AH1673" t="str">
            <v>CM</v>
          </cell>
          <cell r="AI1673" t="str">
            <v>FullyF</v>
          </cell>
          <cell r="AJ1673" t="str">
            <v>FF</v>
          </cell>
        </row>
        <row r="1674">
          <cell r="A1674" t="str">
            <v>1001356</v>
          </cell>
          <cell r="C1674" t="str">
            <v>99063001</v>
          </cell>
          <cell r="D1674" t="str">
            <v>MED UCRAF FY00 - defunct</v>
          </cell>
          <cell r="E1674">
            <v>36342</v>
          </cell>
          <cell r="I1674">
            <v>37118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200506</v>
          </cell>
          <cell r="P1674">
            <v>0</v>
          </cell>
          <cell r="Q1674" t="str">
            <v>11</v>
          </cell>
          <cell r="R1674" t="str">
            <v>Utilities &amp; Infrastructure</v>
          </cell>
          <cell r="T1674" t="b">
            <v>0</v>
          </cell>
          <cell r="U1674" t="b">
            <v>1</v>
          </cell>
          <cell r="V1674" t="b">
            <v>0</v>
          </cell>
          <cell r="W1674" t="str">
            <v>Accounting And Contracts</v>
          </cell>
          <cell r="X1674">
            <v>0</v>
          </cell>
          <cell r="Y1674">
            <v>0</v>
          </cell>
          <cell r="Z1674">
            <v>0</v>
          </cell>
          <cell r="AI1674" t="str">
            <v>Tomb</v>
          </cell>
          <cell r="AJ1674" t="str">
            <v>T</v>
          </cell>
        </row>
        <row r="1675">
          <cell r="A1675" t="str">
            <v>1001814</v>
          </cell>
          <cell r="B1675" t="str">
            <v>P99051102</v>
          </cell>
          <cell r="C1675" t="str">
            <v>99051102</v>
          </cell>
          <cell r="D1675" t="str">
            <v>SACHEM 60 CLASSROOM B74 RENOVATION</v>
          </cell>
          <cell r="E1675">
            <v>36342</v>
          </cell>
          <cell r="G1675">
            <v>36830</v>
          </cell>
          <cell r="H1675">
            <v>36616</v>
          </cell>
          <cell r="I1675">
            <v>36997</v>
          </cell>
          <cell r="J1675">
            <v>627689</v>
          </cell>
          <cell r="K1675">
            <v>643752.21</v>
          </cell>
          <cell r="L1675">
            <v>643752.21</v>
          </cell>
          <cell r="M1675">
            <v>258319.72</v>
          </cell>
          <cell r="N1675">
            <v>385432</v>
          </cell>
          <cell r="O1675">
            <v>200506</v>
          </cell>
          <cell r="P1675">
            <v>627689.13</v>
          </cell>
          <cell r="Q1675" t="str">
            <v>33</v>
          </cell>
          <cell r="R1675" t="str">
            <v>Self-sup Management</v>
          </cell>
          <cell r="S1675" t="str">
            <v>SCHOOL OF MANAGEMENT</v>
          </cell>
          <cell r="T1675" t="b">
            <v>0</v>
          </cell>
          <cell r="U1675" t="b">
            <v>0</v>
          </cell>
          <cell r="V1675" t="b">
            <v>0</v>
          </cell>
          <cell r="W1675" t="str">
            <v>Accounting And Contracts</v>
          </cell>
          <cell r="X1675">
            <v>369369</v>
          </cell>
          <cell r="Y1675">
            <v>0</v>
          </cell>
          <cell r="Z1675">
            <v>258320</v>
          </cell>
          <cell r="AA1675">
            <v>0</v>
          </cell>
          <cell r="AB1675">
            <v>0</v>
          </cell>
          <cell r="AC1675">
            <v>-16063.08</v>
          </cell>
          <cell r="AD1675">
            <v>0</v>
          </cell>
          <cell r="AE1675">
            <v>0</v>
          </cell>
          <cell r="AF1675">
            <v>0</v>
          </cell>
          <cell r="AG1675" t="str">
            <v>20</v>
          </cell>
          <cell r="AH1675" t="str">
            <v>PR</v>
          </cell>
          <cell r="AI1675" t="str">
            <v>Vclosed</v>
          </cell>
          <cell r="AJ1675" t="str">
            <v>VC</v>
          </cell>
        </row>
        <row r="1676">
          <cell r="A1676" t="str">
            <v>1001815</v>
          </cell>
          <cell r="B1676" t="str">
            <v>P99070201</v>
          </cell>
          <cell r="C1676" t="str">
            <v>99070201</v>
          </cell>
          <cell r="D1676" t="str">
            <v>SACHEM 60 A30/A46/A48/A51/A53/A60/A74 &amp; B60 CLASSROOM IMPROVEMENTS</v>
          </cell>
          <cell r="E1676">
            <v>36342</v>
          </cell>
          <cell r="G1676">
            <v>36616</v>
          </cell>
          <cell r="I1676">
            <v>36997</v>
          </cell>
          <cell r="J1676">
            <v>414184</v>
          </cell>
          <cell r="K1676">
            <v>414184.22</v>
          </cell>
          <cell r="L1676">
            <v>414184.22</v>
          </cell>
          <cell r="M1676">
            <v>0</v>
          </cell>
          <cell r="N1676">
            <v>414184</v>
          </cell>
          <cell r="O1676">
            <v>200506</v>
          </cell>
          <cell r="P1676">
            <v>414184.22</v>
          </cell>
          <cell r="Q1676" t="str">
            <v>33</v>
          </cell>
          <cell r="R1676" t="str">
            <v>Self-sup Management</v>
          </cell>
          <cell r="S1676" t="str">
            <v>SCHOOL OF MANAGEMENT</v>
          </cell>
          <cell r="T1676" t="b">
            <v>0</v>
          </cell>
          <cell r="U1676" t="b">
            <v>1</v>
          </cell>
          <cell r="V1676" t="b">
            <v>0</v>
          </cell>
          <cell r="W1676" t="str">
            <v>Accounting And Contracts</v>
          </cell>
          <cell r="X1676">
            <v>413296</v>
          </cell>
          <cell r="Y1676">
            <v>888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 t="str">
            <v>20</v>
          </cell>
          <cell r="AH1676" t="str">
            <v>PR</v>
          </cell>
          <cell r="AI1676" t="str">
            <v>FullyF</v>
          </cell>
          <cell r="AJ1676" t="str">
            <v>FF</v>
          </cell>
        </row>
        <row r="1677">
          <cell r="A1677" t="str">
            <v>1001817</v>
          </cell>
          <cell r="C1677" t="str">
            <v>99070301</v>
          </cell>
          <cell r="D1677" t="str">
            <v>ATHLETICS ZAMBONI Cancelled</v>
          </cell>
          <cell r="E1677">
            <v>36342</v>
          </cell>
          <cell r="H1677">
            <v>41547</v>
          </cell>
          <cell r="I1677">
            <v>36344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200506</v>
          </cell>
          <cell r="P1677">
            <v>0</v>
          </cell>
          <cell r="Q1677" t="str">
            <v>10</v>
          </cell>
          <cell r="R1677" t="str">
            <v>Athletics</v>
          </cell>
          <cell r="T1677" t="b">
            <v>0</v>
          </cell>
          <cell r="U1677" t="b">
            <v>1</v>
          </cell>
          <cell r="V1677" t="b">
            <v>0</v>
          </cell>
          <cell r="W1677" t="str">
            <v>Finance-General Administration</v>
          </cell>
          <cell r="X1677">
            <v>0</v>
          </cell>
          <cell r="Y1677">
            <v>0</v>
          </cell>
          <cell r="Z1677">
            <v>0</v>
          </cell>
          <cell r="AI1677" t="str">
            <v>Tomb</v>
          </cell>
          <cell r="AJ1677" t="str">
            <v>T</v>
          </cell>
        </row>
        <row r="1678">
          <cell r="A1678" t="str">
            <v>1001886</v>
          </cell>
          <cell r="B1678" t="str">
            <v>C99070801</v>
          </cell>
          <cell r="C1678" t="str">
            <v>99070801</v>
          </cell>
          <cell r="D1678" t="str">
            <v>YAD ATHLETICS LAPTOP #1</v>
          </cell>
          <cell r="E1678">
            <v>36342</v>
          </cell>
          <cell r="F1678">
            <v>36799</v>
          </cell>
          <cell r="G1678">
            <v>36433</v>
          </cell>
          <cell r="I1678">
            <v>37597</v>
          </cell>
          <cell r="J1678">
            <v>2755</v>
          </cell>
          <cell r="K1678">
            <v>2755</v>
          </cell>
          <cell r="L1678">
            <v>2755</v>
          </cell>
          <cell r="M1678">
            <v>0</v>
          </cell>
          <cell r="N1678">
            <v>2755</v>
          </cell>
          <cell r="O1678">
            <v>200506</v>
          </cell>
          <cell r="P1678">
            <v>2755</v>
          </cell>
          <cell r="Q1678" t="str">
            <v>10</v>
          </cell>
          <cell r="R1678" t="str">
            <v>Athletics</v>
          </cell>
          <cell r="T1678" t="b">
            <v>0</v>
          </cell>
          <cell r="U1678" t="b">
            <v>1</v>
          </cell>
          <cell r="V1678" t="b">
            <v>0</v>
          </cell>
          <cell r="W1678" t="str">
            <v>Accounting And Contracts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I1678" t="str">
            <v>Tomb</v>
          </cell>
          <cell r="AJ1678" t="str">
            <v>T</v>
          </cell>
        </row>
        <row r="1679">
          <cell r="A1679" t="str">
            <v>1001893</v>
          </cell>
          <cell r="B1679" t="str">
            <v>C99070802</v>
          </cell>
          <cell r="C1679" t="str">
            <v>99070802</v>
          </cell>
          <cell r="D1679" t="str">
            <v>YAD ATHLETICS LAPTOP #2</v>
          </cell>
          <cell r="E1679">
            <v>36342</v>
          </cell>
          <cell r="F1679">
            <v>36799</v>
          </cell>
          <cell r="G1679">
            <v>36433</v>
          </cell>
          <cell r="I1679">
            <v>37597</v>
          </cell>
          <cell r="J1679">
            <v>2755</v>
          </cell>
          <cell r="K1679">
            <v>2755</v>
          </cell>
          <cell r="L1679">
            <v>2755</v>
          </cell>
          <cell r="M1679">
            <v>0</v>
          </cell>
          <cell r="N1679">
            <v>2755</v>
          </cell>
          <cell r="O1679">
            <v>200506</v>
          </cell>
          <cell r="P1679">
            <v>2755</v>
          </cell>
          <cell r="Q1679" t="str">
            <v>10</v>
          </cell>
          <cell r="R1679" t="str">
            <v>Athletics</v>
          </cell>
          <cell r="T1679" t="b">
            <v>0</v>
          </cell>
          <cell r="U1679" t="b">
            <v>1</v>
          </cell>
          <cell r="V1679" t="b">
            <v>0</v>
          </cell>
          <cell r="W1679" t="str">
            <v>Accounting And Contracts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I1679" t="str">
            <v>Tomb</v>
          </cell>
          <cell r="AJ1679" t="str">
            <v>T</v>
          </cell>
        </row>
        <row r="1680">
          <cell r="A1680" t="str">
            <v>1001894</v>
          </cell>
          <cell r="B1680" t="str">
            <v>C99070803</v>
          </cell>
          <cell r="C1680" t="str">
            <v>99070803</v>
          </cell>
          <cell r="D1680" t="str">
            <v>YAD ATHLETICS LAPTOP #3</v>
          </cell>
          <cell r="E1680">
            <v>36342</v>
          </cell>
          <cell r="F1680">
            <v>36799</v>
          </cell>
          <cell r="G1680">
            <v>36433</v>
          </cell>
          <cell r="I1680">
            <v>36349</v>
          </cell>
          <cell r="J1680">
            <v>2755</v>
          </cell>
          <cell r="K1680">
            <v>2755</v>
          </cell>
          <cell r="L1680">
            <v>2755</v>
          </cell>
          <cell r="M1680">
            <v>0</v>
          </cell>
          <cell r="N1680">
            <v>2755</v>
          </cell>
          <cell r="O1680">
            <v>200506</v>
          </cell>
          <cell r="P1680">
            <v>2755</v>
          </cell>
          <cell r="Q1680" t="str">
            <v>10</v>
          </cell>
          <cell r="R1680" t="str">
            <v>Athletics</v>
          </cell>
          <cell r="T1680" t="b">
            <v>0</v>
          </cell>
          <cell r="U1680" t="b">
            <v>1</v>
          </cell>
          <cell r="V1680" t="b">
            <v>0</v>
          </cell>
          <cell r="W1680" t="str">
            <v>Accounting And Contracts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I1680" t="str">
            <v>Tomb</v>
          </cell>
          <cell r="AJ1680" t="str">
            <v>T</v>
          </cell>
        </row>
        <row r="1681">
          <cell r="A1681" t="str">
            <v>1001895</v>
          </cell>
          <cell r="B1681" t="str">
            <v>C99070804</v>
          </cell>
          <cell r="C1681" t="str">
            <v>99070804</v>
          </cell>
          <cell r="D1681" t="str">
            <v>YAD ATHLETICS LAPTOP #4</v>
          </cell>
          <cell r="E1681">
            <v>36342</v>
          </cell>
          <cell r="F1681">
            <v>36799</v>
          </cell>
          <cell r="G1681">
            <v>36433</v>
          </cell>
          <cell r="I1681">
            <v>37597</v>
          </cell>
          <cell r="J1681">
            <v>2755</v>
          </cell>
          <cell r="K1681">
            <v>2755</v>
          </cell>
          <cell r="L1681">
            <v>2755</v>
          </cell>
          <cell r="M1681">
            <v>0</v>
          </cell>
          <cell r="N1681">
            <v>2755</v>
          </cell>
          <cell r="O1681">
            <v>200506</v>
          </cell>
          <cell r="P1681">
            <v>2755</v>
          </cell>
          <cell r="Q1681" t="str">
            <v>10</v>
          </cell>
          <cell r="R1681" t="str">
            <v>Athletics</v>
          </cell>
          <cell r="T1681" t="b">
            <v>0</v>
          </cell>
          <cell r="U1681" t="b">
            <v>1</v>
          </cell>
          <cell r="V1681" t="b">
            <v>0</v>
          </cell>
          <cell r="W1681" t="str">
            <v>Accounting And Contracts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I1681" t="str">
            <v>Tomb</v>
          </cell>
          <cell r="AJ1681" t="str">
            <v>T</v>
          </cell>
        </row>
        <row r="1682">
          <cell r="A1682" t="str">
            <v>1002223</v>
          </cell>
          <cell r="B1682" t="str">
            <v>C99072005</v>
          </cell>
          <cell r="C1682" t="str">
            <v>99072005</v>
          </cell>
          <cell r="D1682" t="str">
            <v>CARDIOLOGY SONOS 5500 IMAGING SYSTEM</v>
          </cell>
          <cell r="E1682">
            <v>36342</v>
          </cell>
          <cell r="F1682">
            <v>36799</v>
          </cell>
          <cell r="G1682">
            <v>36433</v>
          </cell>
          <cell r="I1682">
            <v>36361</v>
          </cell>
          <cell r="J1682">
            <v>140496</v>
          </cell>
          <cell r="K1682">
            <v>140496</v>
          </cell>
          <cell r="L1682">
            <v>140496</v>
          </cell>
          <cell r="M1682">
            <v>0</v>
          </cell>
          <cell r="N1682">
            <v>140496</v>
          </cell>
          <cell r="O1682">
            <v>200506</v>
          </cell>
          <cell r="P1682">
            <v>140496</v>
          </cell>
          <cell r="Q1682" t="str">
            <v>80</v>
          </cell>
          <cell r="R1682" t="str">
            <v>Medicine</v>
          </cell>
          <cell r="T1682" t="b">
            <v>0</v>
          </cell>
          <cell r="U1682" t="b">
            <v>1</v>
          </cell>
          <cell r="V1682" t="b">
            <v>0</v>
          </cell>
          <cell r="W1682" t="str">
            <v>Accounting And Contracts</v>
          </cell>
          <cell r="X1682">
            <v>140496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 t="str">
            <v>50</v>
          </cell>
          <cell r="AH1682" t="str">
            <v>OE</v>
          </cell>
          <cell r="AI1682" t="str">
            <v>FullyF</v>
          </cell>
          <cell r="AJ1682" t="str">
            <v>FF</v>
          </cell>
        </row>
        <row r="1683">
          <cell r="A1683" t="str">
            <v>1002234</v>
          </cell>
          <cell r="B1683" t="str">
            <v>P99070902</v>
          </cell>
          <cell r="C1683" t="str">
            <v>99070902</v>
          </cell>
          <cell r="D1683" t="str">
            <v>SPP CAPACITY INCREASE 2002</v>
          </cell>
          <cell r="E1683">
            <v>36342</v>
          </cell>
          <cell r="G1683">
            <v>37802</v>
          </cell>
          <cell r="H1683">
            <v>37802</v>
          </cell>
          <cell r="I1683">
            <v>37606</v>
          </cell>
          <cell r="J1683">
            <v>24200000</v>
          </cell>
          <cell r="K1683">
            <v>22459082.460000001</v>
          </cell>
          <cell r="L1683">
            <v>23842075.68</v>
          </cell>
          <cell r="M1683">
            <v>0</v>
          </cell>
          <cell r="N1683">
            <v>23842076</v>
          </cell>
          <cell r="O1683">
            <v>200506</v>
          </cell>
          <cell r="P1683">
            <v>23906733.68</v>
          </cell>
          <cell r="Q1683" t="str">
            <v>66</v>
          </cell>
          <cell r="R1683" t="str">
            <v>Admin&amp;Other YSM Utilities</v>
          </cell>
          <cell r="S1683" t="str">
            <v>POWER PLANTS AND UTILITY DISTRIBUTION SYSTEMS</v>
          </cell>
          <cell r="T1683" t="b">
            <v>0</v>
          </cell>
          <cell r="U1683" t="b">
            <v>0</v>
          </cell>
          <cell r="V1683" t="b">
            <v>0</v>
          </cell>
          <cell r="W1683" t="str">
            <v>Accounting And Contracts</v>
          </cell>
          <cell r="X1683">
            <v>24200000</v>
          </cell>
          <cell r="Y1683">
            <v>0</v>
          </cell>
          <cell r="Z1683">
            <v>0</v>
          </cell>
          <cell r="AA1683">
            <v>4419</v>
          </cell>
          <cell r="AB1683">
            <v>0</v>
          </cell>
          <cell r="AC1683">
            <v>58401</v>
          </cell>
          <cell r="AD1683">
            <v>0</v>
          </cell>
          <cell r="AE1683">
            <v>0</v>
          </cell>
          <cell r="AF1683">
            <v>1838</v>
          </cell>
          <cell r="AG1683" t="str">
            <v>10</v>
          </cell>
          <cell r="AH1683" t="str">
            <v>UT</v>
          </cell>
          <cell r="AI1683" t="str">
            <v>Const</v>
          </cell>
          <cell r="AJ1683" t="str">
            <v>I</v>
          </cell>
        </row>
        <row r="1684">
          <cell r="A1684" t="str">
            <v>1002235</v>
          </cell>
          <cell r="B1684" t="str">
            <v>P99070901</v>
          </cell>
          <cell r="C1684" t="str">
            <v>99070901</v>
          </cell>
          <cell r="D1684" t="str">
            <v>MASON LAB RENOVATION</v>
          </cell>
          <cell r="E1684">
            <v>36342</v>
          </cell>
          <cell r="G1684">
            <v>36891</v>
          </cell>
          <cell r="I1684">
            <v>37595</v>
          </cell>
          <cell r="J1684">
            <v>456632</v>
          </cell>
          <cell r="K1684">
            <v>456632.33</v>
          </cell>
          <cell r="L1684">
            <v>456632.33</v>
          </cell>
          <cell r="M1684">
            <v>123270</v>
          </cell>
          <cell r="N1684">
            <v>333362</v>
          </cell>
          <cell r="O1684">
            <v>200506</v>
          </cell>
          <cell r="P1684">
            <v>456632.33</v>
          </cell>
          <cell r="Q1684" t="str">
            <v>24</v>
          </cell>
          <cell r="R1684" t="str">
            <v>Eng&amp;ApplSci</v>
          </cell>
          <cell r="S1684" t="str">
            <v>SCIENCE HILL</v>
          </cell>
          <cell r="T1684" t="b">
            <v>0</v>
          </cell>
          <cell r="U1684" t="b">
            <v>1</v>
          </cell>
          <cell r="V1684" t="b">
            <v>0</v>
          </cell>
          <cell r="W1684" t="str">
            <v>Accounting And Contracts</v>
          </cell>
          <cell r="X1684">
            <v>333362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 t="str">
            <v>20</v>
          </cell>
          <cell r="AH1684" t="str">
            <v>PR</v>
          </cell>
          <cell r="AI1684" t="str">
            <v>FullyF</v>
          </cell>
          <cell r="AJ1684" t="str">
            <v>FF</v>
          </cell>
        </row>
        <row r="1685">
          <cell r="A1685" t="str">
            <v>1002236</v>
          </cell>
          <cell r="B1685" t="str">
            <v>C99072101</v>
          </cell>
          <cell r="C1685" t="str">
            <v>99072101</v>
          </cell>
          <cell r="D1685" t="str">
            <v>YAD PC PHARMACOLOGY ORDER #1162</v>
          </cell>
          <cell r="E1685">
            <v>36342</v>
          </cell>
          <cell r="F1685">
            <v>36830</v>
          </cell>
          <cell r="G1685">
            <v>36464</v>
          </cell>
          <cell r="I1685">
            <v>36362</v>
          </cell>
          <cell r="J1685">
            <v>2111</v>
          </cell>
          <cell r="K1685">
            <v>2111</v>
          </cell>
          <cell r="L1685">
            <v>2111</v>
          </cell>
          <cell r="M1685">
            <v>0</v>
          </cell>
          <cell r="N1685">
            <v>2111</v>
          </cell>
          <cell r="O1685">
            <v>200506</v>
          </cell>
          <cell r="P1685">
            <v>2111</v>
          </cell>
          <cell r="Q1685" t="str">
            <v>08</v>
          </cell>
          <cell r="R1685" t="str">
            <v>Medicine</v>
          </cell>
          <cell r="T1685" t="b">
            <v>0</v>
          </cell>
          <cell r="U1685" t="b">
            <v>1</v>
          </cell>
          <cell r="V1685" t="b">
            <v>0</v>
          </cell>
          <cell r="W1685" t="str">
            <v>Asset Management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I1685" t="str">
            <v>Tomb</v>
          </cell>
          <cell r="AJ1685" t="str">
            <v>T</v>
          </cell>
        </row>
        <row r="1686">
          <cell r="A1686" t="str">
            <v>1002237</v>
          </cell>
          <cell r="B1686" t="str">
            <v>C99072103</v>
          </cell>
          <cell r="C1686" t="str">
            <v>99072103</v>
          </cell>
          <cell r="D1686" t="str">
            <v>YAD PC ATHLETICS #1165</v>
          </cell>
          <cell r="E1686">
            <v>36342</v>
          </cell>
          <cell r="F1686">
            <v>36799</v>
          </cell>
          <cell r="G1686">
            <v>36433</v>
          </cell>
          <cell r="I1686">
            <v>37595</v>
          </cell>
          <cell r="J1686">
            <v>2111</v>
          </cell>
          <cell r="K1686">
            <v>2111</v>
          </cell>
          <cell r="L1686">
            <v>2111</v>
          </cell>
          <cell r="M1686">
            <v>0</v>
          </cell>
          <cell r="N1686">
            <v>2111</v>
          </cell>
          <cell r="O1686">
            <v>200506</v>
          </cell>
          <cell r="P1686">
            <v>2111</v>
          </cell>
          <cell r="Q1686" t="str">
            <v>10</v>
          </cell>
          <cell r="R1686" t="str">
            <v>Athletics</v>
          </cell>
          <cell r="T1686" t="b">
            <v>0</v>
          </cell>
          <cell r="U1686" t="b">
            <v>1</v>
          </cell>
          <cell r="V1686" t="b">
            <v>0</v>
          </cell>
          <cell r="W1686" t="str">
            <v>Accounting And Contracts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I1686" t="str">
            <v>Tomb</v>
          </cell>
          <cell r="AJ1686" t="str">
            <v>T</v>
          </cell>
        </row>
        <row r="1687">
          <cell r="A1687" t="str">
            <v>1002572</v>
          </cell>
          <cell r="B1687" t="str">
            <v>P99101901</v>
          </cell>
          <cell r="C1687" t="str">
            <v>99101901</v>
          </cell>
          <cell r="D1687" t="str">
            <v>FITKIN AUDITORIUM RENOVATION</v>
          </cell>
          <cell r="E1687">
            <v>36434</v>
          </cell>
          <cell r="G1687">
            <v>36556</v>
          </cell>
          <cell r="I1687">
            <v>37935</v>
          </cell>
          <cell r="J1687">
            <v>65281</v>
          </cell>
          <cell r="K1687">
            <v>65280.7</v>
          </cell>
          <cell r="L1687">
            <v>65280.7</v>
          </cell>
          <cell r="M1687">
            <v>0</v>
          </cell>
          <cell r="N1687">
            <v>65281</v>
          </cell>
          <cell r="O1687">
            <v>200506</v>
          </cell>
          <cell r="P1687">
            <v>65280.7</v>
          </cell>
          <cell r="Q1687" t="str">
            <v>80</v>
          </cell>
          <cell r="R1687" t="str">
            <v>Medicine</v>
          </cell>
          <cell r="S1687" t="str">
            <v>MEDICAL CAMPUS</v>
          </cell>
          <cell r="T1687" t="b">
            <v>0</v>
          </cell>
          <cell r="U1687" t="b">
            <v>1</v>
          </cell>
          <cell r="V1687" t="b">
            <v>0</v>
          </cell>
          <cell r="W1687" t="str">
            <v>Asset Management</v>
          </cell>
          <cell r="X1687">
            <v>6191</v>
          </cell>
          <cell r="Y1687">
            <v>59090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 t="str">
            <v>20</v>
          </cell>
          <cell r="AH1687" t="str">
            <v>PR</v>
          </cell>
          <cell r="AI1687" t="str">
            <v>FullyF</v>
          </cell>
          <cell r="AJ1687" t="str">
            <v>FF</v>
          </cell>
        </row>
        <row r="1688">
          <cell r="A1688" t="str">
            <v>1002697</v>
          </cell>
          <cell r="C1688" t="str">
            <v>99080902</v>
          </cell>
          <cell r="D1688" t="str">
            <v>ITS ADSM LIBRARY DATA SERVER - defunct</v>
          </cell>
          <cell r="E1688">
            <v>36373</v>
          </cell>
          <cell r="G1688">
            <v>36616</v>
          </cell>
          <cell r="I1688">
            <v>36943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200506</v>
          </cell>
          <cell r="P1688">
            <v>0</v>
          </cell>
          <cell r="Q1688" t="str">
            <v>12</v>
          </cell>
          <cell r="R1688" t="str">
            <v>Administrative &amp; University-Wide</v>
          </cell>
          <cell r="T1688" t="b">
            <v>0</v>
          </cell>
          <cell r="U1688" t="b">
            <v>1</v>
          </cell>
          <cell r="V1688" t="b">
            <v>0</v>
          </cell>
          <cell r="W1688" t="str">
            <v>Finance-General Administration</v>
          </cell>
          <cell r="X1688">
            <v>0</v>
          </cell>
          <cell r="Y1688">
            <v>0</v>
          </cell>
          <cell r="Z1688">
            <v>0</v>
          </cell>
          <cell r="AI1688" t="str">
            <v>Tomb</v>
          </cell>
          <cell r="AJ1688" t="str">
            <v>T</v>
          </cell>
        </row>
        <row r="1689">
          <cell r="A1689" t="str">
            <v>1002698</v>
          </cell>
          <cell r="C1689" t="str">
            <v>99073001</v>
          </cell>
          <cell r="D1689" t="str">
            <v>YAD PC LABORATORY MEDICINE #1169 Cancelled</v>
          </cell>
          <cell r="E1689">
            <v>36373</v>
          </cell>
          <cell r="H1689">
            <v>41547</v>
          </cell>
          <cell r="I1689">
            <v>36376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200506</v>
          </cell>
          <cell r="P1689">
            <v>0</v>
          </cell>
          <cell r="Q1689" t="str">
            <v>08</v>
          </cell>
          <cell r="R1689" t="str">
            <v>Medicine</v>
          </cell>
          <cell r="T1689" t="b">
            <v>0</v>
          </cell>
          <cell r="U1689" t="b">
            <v>1</v>
          </cell>
          <cell r="V1689" t="b">
            <v>0</v>
          </cell>
          <cell r="W1689" t="str">
            <v>Finance-General Administration</v>
          </cell>
          <cell r="X1689">
            <v>0</v>
          </cell>
          <cell r="Y1689">
            <v>0</v>
          </cell>
          <cell r="Z1689">
            <v>0</v>
          </cell>
          <cell r="AI1689" t="str">
            <v>Tomb</v>
          </cell>
          <cell r="AJ1689" t="str">
            <v>T</v>
          </cell>
        </row>
        <row r="1690">
          <cell r="A1690" t="str">
            <v>1002699</v>
          </cell>
          <cell r="B1690" t="str">
            <v>C99080301</v>
          </cell>
          <cell r="C1690" t="str">
            <v>99080301</v>
          </cell>
          <cell r="D1690" t="str">
            <v>YAD PC TC&amp;C RECORDS ORDERS #1172-1173-1174</v>
          </cell>
          <cell r="E1690">
            <v>36373</v>
          </cell>
          <cell r="G1690">
            <v>36616</v>
          </cell>
          <cell r="I1690">
            <v>37597</v>
          </cell>
          <cell r="J1690">
            <v>6333</v>
          </cell>
          <cell r="K1690">
            <v>6333</v>
          </cell>
          <cell r="L1690">
            <v>6333</v>
          </cell>
          <cell r="M1690">
            <v>0</v>
          </cell>
          <cell r="N1690">
            <v>6333</v>
          </cell>
          <cell r="O1690">
            <v>200506</v>
          </cell>
          <cell r="P1690">
            <v>6333</v>
          </cell>
          <cell r="Q1690" t="str">
            <v>12</v>
          </cell>
          <cell r="R1690" t="str">
            <v>Administrative &amp; University-Wide</v>
          </cell>
          <cell r="T1690" t="b">
            <v>0</v>
          </cell>
          <cell r="U1690" t="b">
            <v>1</v>
          </cell>
          <cell r="V1690" t="b">
            <v>0</v>
          </cell>
          <cell r="W1690" t="str">
            <v>Finance-General Administration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I1690" t="str">
            <v>Tomb</v>
          </cell>
          <cell r="AJ1690" t="str">
            <v>T</v>
          </cell>
        </row>
        <row r="1691">
          <cell r="A1691" t="str">
            <v>1002700</v>
          </cell>
          <cell r="B1691" t="str">
            <v>C99080302</v>
          </cell>
          <cell r="C1691" t="str">
            <v>99080302</v>
          </cell>
          <cell r="D1691" t="str">
            <v>YAD PC TC&amp;C ORDER #1175</v>
          </cell>
          <cell r="E1691">
            <v>36373</v>
          </cell>
          <cell r="G1691">
            <v>36616</v>
          </cell>
          <cell r="I1691">
            <v>37597</v>
          </cell>
          <cell r="J1691">
            <v>2111</v>
          </cell>
          <cell r="K1691">
            <v>2111</v>
          </cell>
          <cell r="L1691">
            <v>2111</v>
          </cell>
          <cell r="M1691">
            <v>0</v>
          </cell>
          <cell r="N1691">
            <v>2111</v>
          </cell>
          <cell r="O1691">
            <v>200506</v>
          </cell>
          <cell r="P1691">
            <v>2111</v>
          </cell>
          <cell r="Q1691" t="str">
            <v>12</v>
          </cell>
          <cell r="R1691" t="str">
            <v>Administrative &amp; University-Wide</v>
          </cell>
          <cell r="T1691" t="b">
            <v>0</v>
          </cell>
          <cell r="U1691" t="b">
            <v>1</v>
          </cell>
          <cell r="V1691" t="b">
            <v>0</v>
          </cell>
          <cell r="W1691" t="str">
            <v>Finance-General Administration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I1691" t="str">
            <v>Tomb</v>
          </cell>
          <cell r="AJ1691" t="str">
            <v>T</v>
          </cell>
        </row>
        <row r="1692">
          <cell r="A1692" t="str">
            <v>1002701</v>
          </cell>
          <cell r="B1692" t="str">
            <v>C99080303</v>
          </cell>
          <cell r="C1692" t="str">
            <v>99080303</v>
          </cell>
          <cell r="D1692" t="str">
            <v>YAD PC EMPLOYEE BENEFITS ORDERS #1176-1177-1178-1179-1180-1181-1182</v>
          </cell>
          <cell r="E1692">
            <v>36373</v>
          </cell>
          <cell r="G1692">
            <v>36616</v>
          </cell>
          <cell r="I1692">
            <v>37597</v>
          </cell>
          <cell r="J1692">
            <v>14777</v>
          </cell>
          <cell r="K1692">
            <v>14777</v>
          </cell>
          <cell r="L1692">
            <v>14777</v>
          </cell>
          <cell r="M1692">
            <v>0</v>
          </cell>
          <cell r="N1692">
            <v>14777</v>
          </cell>
          <cell r="O1692">
            <v>200506</v>
          </cell>
          <cell r="P1692">
            <v>14777</v>
          </cell>
          <cell r="Q1692" t="str">
            <v>12</v>
          </cell>
          <cell r="R1692" t="str">
            <v>Administrative &amp; University-Wide</v>
          </cell>
          <cell r="T1692" t="b">
            <v>0</v>
          </cell>
          <cell r="U1692" t="b">
            <v>1</v>
          </cell>
          <cell r="V1692" t="b">
            <v>0</v>
          </cell>
          <cell r="W1692" t="str">
            <v>Finance-General Administration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I1692" t="str">
            <v>Tomb</v>
          </cell>
          <cell r="AJ1692" t="str">
            <v>T</v>
          </cell>
        </row>
        <row r="1693">
          <cell r="A1693" t="str">
            <v>1002702</v>
          </cell>
          <cell r="B1693" t="str">
            <v>C99080304</v>
          </cell>
          <cell r="C1693" t="str">
            <v>99080304</v>
          </cell>
          <cell r="D1693" t="str">
            <v>YAD PC WORKER'S COMP ORDERS #1183-1184-1185</v>
          </cell>
          <cell r="E1693">
            <v>36373</v>
          </cell>
          <cell r="G1693">
            <v>36616</v>
          </cell>
          <cell r="I1693">
            <v>37597</v>
          </cell>
          <cell r="J1693">
            <v>6333</v>
          </cell>
          <cell r="K1693">
            <v>6333</v>
          </cell>
          <cell r="L1693">
            <v>6333</v>
          </cell>
          <cell r="M1693">
            <v>0</v>
          </cell>
          <cell r="N1693">
            <v>6333</v>
          </cell>
          <cell r="O1693">
            <v>200506</v>
          </cell>
          <cell r="P1693">
            <v>6333</v>
          </cell>
          <cell r="Q1693" t="str">
            <v>12</v>
          </cell>
          <cell r="R1693" t="str">
            <v>Administrative &amp; University-Wide</v>
          </cell>
          <cell r="T1693" t="b">
            <v>0</v>
          </cell>
          <cell r="U1693" t="b">
            <v>1</v>
          </cell>
          <cell r="V1693" t="b">
            <v>0</v>
          </cell>
          <cell r="W1693" t="str">
            <v>Finance-General Administration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I1693" t="str">
            <v>Tomb</v>
          </cell>
          <cell r="AJ1693" t="str">
            <v>T</v>
          </cell>
        </row>
        <row r="1694">
          <cell r="A1694" t="str">
            <v>1002703</v>
          </cell>
          <cell r="B1694" t="str">
            <v>C99080305</v>
          </cell>
          <cell r="C1694" t="str">
            <v>99080305</v>
          </cell>
          <cell r="D1694" t="str">
            <v>YAD PC TC&amp;C ORDERS #1186-1187-1188-1189-1190</v>
          </cell>
          <cell r="E1694">
            <v>36373</v>
          </cell>
          <cell r="G1694">
            <v>36616</v>
          </cell>
          <cell r="I1694">
            <v>37597</v>
          </cell>
          <cell r="J1694">
            <v>10555</v>
          </cell>
          <cell r="K1694">
            <v>10555</v>
          </cell>
          <cell r="L1694">
            <v>10555</v>
          </cell>
          <cell r="M1694">
            <v>0</v>
          </cell>
          <cell r="N1694">
            <v>10555</v>
          </cell>
          <cell r="O1694">
            <v>200506</v>
          </cell>
          <cell r="P1694">
            <v>10555</v>
          </cell>
          <cell r="Q1694" t="str">
            <v>12</v>
          </cell>
          <cell r="R1694" t="str">
            <v>Administrative &amp; University-Wide</v>
          </cell>
          <cell r="T1694" t="b">
            <v>0</v>
          </cell>
          <cell r="U1694" t="b">
            <v>1</v>
          </cell>
          <cell r="V1694" t="b">
            <v>0</v>
          </cell>
          <cell r="W1694" t="str">
            <v>Finance-General Administration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I1694" t="str">
            <v>Tomb</v>
          </cell>
          <cell r="AJ1694" t="str">
            <v>T</v>
          </cell>
        </row>
        <row r="1695">
          <cell r="A1695" t="str">
            <v>1002704</v>
          </cell>
          <cell r="B1695" t="str">
            <v>C99080306</v>
          </cell>
          <cell r="C1695" t="str">
            <v>99080306</v>
          </cell>
          <cell r="D1695" t="str">
            <v>YAD PC ATHLETICS ORDER #1191</v>
          </cell>
          <cell r="E1695">
            <v>36373</v>
          </cell>
          <cell r="G1695">
            <v>36616</v>
          </cell>
          <cell r="I1695">
            <v>36376</v>
          </cell>
          <cell r="J1695">
            <v>2111</v>
          </cell>
          <cell r="K1695">
            <v>2111</v>
          </cell>
          <cell r="L1695">
            <v>2111</v>
          </cell>
          <cell r="M1695">
            <v>0</v>
          </cell>
          <cell r="N1695">
            <v>2111</v>
          </cell>
          <cell r="O1695">
            <v>200506</v>
          </cell>
          <cell r="P1695">
            <v>2111</v>
          </cell>
          <cell r="Q1695" t="str">
            <v>12</v>
          </cell>
          <cell r="R1695" t="str">
            <v>Administrative &amp; University-Wide</v>
          </cell>
          <cell r="T1695" t="b">
            <v>0</v>
          </cell>
          <cell r="U1695" t="b">
            <v>1</v>
          </cell>
          <cell r="V1695" t="b">
            <v>0</v>
          </cell>
          <cell r="W1695" t="str">
            <v>Finance-General Administration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I1695" t="str">
            <v>Tomb</v>
          </cell>
          <cell r="AJ1695" t="str">
            <v>T</v>
          </cell>
        </row>
        <row r="1696">
          <cell r="A1696" t="str">
            <v>1002705</v>
          </cell>
          <cell r="B1696" t="str">
            <v>C99080307</v>
          </cell>
          <cell r="C1696" t="str">
            <v>99080307</v>
          </cell>
          <cell r="D1696" t="str">
            <v>YAD PC ATHLETICS ORDER #1192</v>
          </cell>
          <cell r="E1696">
            <v>36373</v>
          </cell>
          <cell r="G1696">
            <v>36616</v>
          </cell>
          <cell r="I1696">
            <v>36376</v>
          </cell>
          <cell r="J1696">
            <v>2111</v>
          </cell>
          <cell r="K1696">
            <v>2111</v>
          </cell>
          <cell r="L1696">
            <v>2111</v>
          </cell>
          <cell r="M1696">
            <v>0</v>
          </cell>
          <cell r="N1696">
            <v>2111</v>
          </cell>
          <cell r="O1696">
            <v>200506</v>
          </cell>
          <cell r="P1696">
            <v>2111</v>
          </cell>
          <cell r="Q1696" t="str">
            <v>12</v>
          </cell>
          <cell r="R1696" t="str">
            <v>Administrative &amp; University-Wide</v>
          </cell>
          <cell r="T1696" t="b">
            <v>0</v>
          </cell>
          <cell r="U1696" t="b">
            <v>1</v>
          </cell>
          <cell r="V1696" t="b">
            <v>0</v>
          </cell>
          <cell r="W1696" t="str">
            <v>Finance-General Administration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I1696" t="str">
            <v>Tomb</v>
          </cell>
          <cell r="AJ1696" t="str">
            <v>T</v>
          </cell>
        </row>
        <row r="1697">
          <cell r="A1697" t="str">
            <v>1002926</v>
          </cell>
          <cell r="B1697" t="str">
            <v>P99040901</v>
          </cell>
          <cell r="C1697" t="str">
            <v>99040901</v>
          </cell>
          <cell r="D1697" t="str">
            <v>BCMM SEALANT &amp; EXPANSION JOINTS</v>
          </cell>
          <cell r="E1697">
            <v>36373</v>
          </cell>
          <cell r="G1697">
            <v>36950</v>
          </cell>
          <cell r="I1697">
            <v>37935</v>
          </cell>
          <cell r="J1697">
            <v>76685</v>
          </cell>
          <cell r="K1697">
            <v>76684.820000000007</v>
          </cell>
          <cell r="L1697">
            <v>76684.820000000007</v>
          </cell>
          <cell r="M1697">
            <v>0</v>
          </cell>
          <cell r="N1697">
            <v>76685</v>
          </cell>
          <cell r="O1697">
            <v>200506</v>
          </cell>
          <cell r="P1697">
            <v>76684.820000000007</v>
          </cell>
          <cell r="Q1697" t="str">
            <v>80</v>
          </cell>
          <cell r="R1697" t="str">
            <v>Medicine</v>
          </cell>
          <cell r="S1697" t="str">
            <v>MEDICAL CAMPUS</v>
          </cell>
          <cell r="T1697" t="b">
            <v>0</v>
          </cell>
          <cell r="U1697" t="b">
            <v>1</v>
          </cell>
          <cell r="V1697" t="b">
            <v>0</v>
          </cell>
          <cell r="W1697" t="str">
            <v>Asset Management</v>
          </cell>
          <cell r="X1697">
            <v>76685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 t="str">
            <v>30</v>
          </cell>
          <cell r="AH1697" t="str">
            <v>CM</v>
          </cell>
          <cell r="AI1697" t="str">
            <v>FullyF</v>
          </cell>
          <cell r="AJ1697" t="str">
            <v>FF</v>
          </cell>
        </row>
        <row r="1698">
          <cell r="A1698" t="str">
            <v>1002927</v>
          </cell>
          <cell r="B1698" t="str">
            <v>P99072202</v>
          </cell>
          <cell r="C1698" t="str">
            <v>99072202</v>
          </cell>
          <cell r="D1698" t="str">
            <v>BOARDMAN CORRIDOR UPGRADE</v>
          </cell>
          <cell r="E1698">
            <v>36373</v>
          </cell>
          <cell r="G1698">
            <v>36677</v>
          </cell>
          <cell r="I1698">
            <v>36389</v>
          </cell>
          <cell r="J1698">
            <v>75000</v>
          </cell>
          <cell r="K1698">
            <v>35121.160000000003</v>
          </cell>
          <cell r="L1698">
            <v>35121.160000000003</v>
          </cell>
          <cell r="M1698">
            <v>0</v>
          </cell>
          <cell r="N1698">
            <v>35121</v>
          </cell>
          <cell r="O1698">
            <v>200506</v>
          </cell>
          <cell r="P1698">
            <v>35121.160000000003</v>
          </cell>
          <cell r="Q1698" t="str">
            <v>80</v>
          </cell>
          <cell r="R1698" t="str">
            <v>Medicine</v>
          </cell>
          <cell r="S1698" t="str">
            <v>MEDICAL CAMPUS</v>
          </cell>
          <cell r="T1698" t="b">
            <v>0</v>
          </cell>
          <cell r="U1698" t="b">
            <v>0</v>
          </cell>
          <cell r="V1698" t="b">
            <v>0</v>
          </cell>
          <cell r="W1698" t="str">
            <v>Asset Management</v>
          </cell>
          <cell r="X1698">
            <v>67083</v>
          </cell>
          <cell r="Y1698">
            <v>7917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 t="str">
            <v>30</v>
          </cell>
          <cell r="AH1698" t="str">
            <v>CM</v>
          </cell>
          <cell r="AI1698" t="str">
            <v>Const</v>
          </cell>
          <cell r="AJ1698" t="str">
            <v>I</v>
          </cell>
        </row>
        <row r="1699">
          <cell r="A1699" t="str">
            <v>1002928</v>
          </cell>
          <cell r="B1699" t="str">
            <v>P99080501</v>
          </cell>
          <cell r="C1699" t="str">
            <v>99080501</v>
          </cell>
          <cell r="D1699" t="str">
            <v>LSOG, FARNUM, LMP, TOMPKINS, FITKIN &amp; LAUDER ELEC CONS</v>
          </cell>
          <cell r="E1699">
            <v>36373</v>
          </cell>
          <cell r="G1699">
            <v>37256</v>
          </cell>
          <cell r="I1699">
            <v>36389</v>
          </cell>
          <cell r="J1699">
            <v>63600</v>
          </cell>
          <cell r="K1699">
            <v>64615.97</v>
          </cell>
          <cell r="L1699">
            <v>63515.97</v>
          </cell>
          <cell r="M1699">
            <v>0</v>
          </cell>
          <cell r="N1699">
            <v>64616</v>
          </cell>
          <cell r="O1699">
            <v>200506</v>
          </cell>
          <cell r="P1699">
            <v>63515.97</v>
          </cell>
          <cell r="Q1699" t="str">
            <v>80</v>
          </cell>
          <cell r="R1699" t="str">
            <v>Medicine</v>
          </cell>
          <cell r="S1699" t="str">
            <v>MEDICAL CAMPUS</v>
          </cell>
          <cell r="T1699" t="b">
            <v>0</v>
          </cell>
          <cell r="U1699" t="b">
            <v>0</v>
          </cell>
          <cell r="V1699" t="b">
            <v>0</v>
          </cell>
          <cell r="W1699" t="str">
            <v>Asset Management</v>
          </cell>
          <cell r="X1699">
            <v>63600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 t="str">
            <v>30</v>
          </cell>
          <cell r="AH1699" t="str">
            <v>CM</v>
          </cell>
          <cell r="AI1699" t="str">
            <v>Const</v>
          </cell>
          <cell r="AJ1699" t="str">
            <v>I</v>
          </cell>
        </row>
        <row r="1700">
          <cell r="A1700" t="str">
            <v>1002929</v>
          </cell>
          <cell r="B1700" t="str">
            <v>P99081005</v>
          </cell>
          <cell r="C1700" t="str">
            <v>99081005</v>
          </cell>
          <cell r="D1700" t="str">
            <v>SHM L-WING ELECTRICAL ENERGY CONS</v>
          </cell>
          <cell r="E1700">
            <v>36373</v>
          </cell>
          <cell r="G1700">
            <v>36891</v>
          </cell>
          <cell r="I1700">
            <v>36391</v>
          </cell>
          <cell r="J1700">
            <v>61000</v>
          </cell>
          <cell r="K1700">
            <v>60971.15</v>
          </cell>
          <cell r="L1700">
            <v>60971.15</v>
          </cell>
          <cell r="M1700">
            <v>0</v>
          </cell>
          <cell r="N1700">
            <v>60971</v>
          </cell>
          <cell r="O1700">
            <v>200506</v>
          </cell>
          <cell r="P1700">
            <v>60971.15</v>
          </cell>
          <cell r="Q1700" t="str">
            <v>80</v>
          </cell>
          <cell r="R1700" t="str">
            <v>Medicine</v>
          </cell>
          <cell r="S1700" t="str">
            <v>MEDICAL CAMPUS</v>
          </cell>
          <cell r="T1700" t="b">
            <v>0</v>
          </cell>
          <cell r="U1700" t="b">
            <v>0</v>
          </cell>
          <cell r="V1700" t="b">
            <v>0</v>
          </cell>
          <cell r="W1700" t="str">
            <v>Asset Management</v>
          </cell>
          <cell r="X1700">
            <v>24015</v>
          </cell>
          <cell r="Y1700">
            <v>36985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 t="str">
            <v>30</v>
          </cell>
          <cell r="AH1700" t="str">
            <v>CM</v>
          </cell>
          <cell r="AI1700" t="str">
            <v>Plan</v>
          </cell>
          <cell r="AJ1700" t="str">
            <v>I</v>
          </cell>
        </row>
        <row r="1701">
          <cell r="A1701" t="str">
            <v>1002933</v>
          </cell>
          <cell r="B1701" t="str">
            <v>P99081006</v>
          </cell>
          <cell r="C1701" t="str">
            <v>99081006</v>
          </cell>
          <cell r="D1701" t="str">
            <v>YPB, SHM L, NS &amp; SHM I  ELEC ENERGY CONS</v>
          </cell>
          <cell r="E1701">
            <v>36373</v>
          </cell>
          <cell r="G1701">
            <v>37072</v>
          </cell>
          <cell r="I1701">
            <v>36389</v>
          </cell>
          <cell r="J1701">
            <v>68900</v>
          </cell>
          <cell r="K1701">
            <v>46285.4</v>
          </cell>
          <cell r="L1701">
            <v>46285.4</v>
          </cell>
          <cell r="M1701">
            <v>0</v>
          </cell>
          <cell r="N1701">
            <v>46286</v>
          </cell>
          <cell r="O1701">
            <v>200506</v>
          </cell>
          <cell r="P1701">
            <v>46285.4</v>
          </cell>
          <cell r="Q1701" t="str">
            <v>80</v>
          </cell>
          <cell r="R1701" t="str">
            <v>Medicine</v>
          </cell>
          <cell r="S1701" t="str">
            <v>MEDICAL CAMPUS</v>
          </cell>
          <cell r="T1701" t="b">
            <v>0</v>
          </cell>
          <cell r="U1701" t="b">
            <v>0</v>
          </cell>
          <cell r="V1701" t="b">
            <v>0</v>
          </cell>
          <cell r="W1701" t="str">
            <v>Asset Management</v>
          </cell>
          <cell r="X1701">
            <v>46286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 t="str">
            <v>30</v>
          </cell>
          <cell r="AH1701" t="str">
            <v>CM</v>
          </cell>
          <cell r="AI1701" t="str">
            <v>Plan</v>
          </cell>
          <cell r="AJ1701" t="str">
            <v>I</v>
          </cell>
        </row>
        <row r="1702">
          <cell r="A1702" t="str">
            <v>1002935</v>
          </cell>
          <cell r="B1702" t="str">
            <v>C99081801</v>
          </cell>
          <cell r="C1702" t="str">
            <v>99081801</v>
          </cell>
          <cell r="D1702" t="str">
            <v>YAD PC ATHLETICS LAPTOP #5</v>
          </cell>
          <cell r="E1702">
            <v>36373</v>
          </cell>
          <cell r="G1702">
            <v>36616</v>
          </cell>
          <cell r="I1702">
            <v>36390</v>
          </cell>
          <cell r="J1702">
            <v>2455</v>
          </cell>
          <cell r="K1702">
            <v>2455</v>
          </cell>
          <cell r="L1702">
            <v>2455</v>
          </cell>
          <cell r="M1702">
            <v>0</v>
          </cell>
          <cell r="N1702">
            <v>2455</v>
          </cell>
          <cell r="O1702">
            <v>200506</v>
          </cell>
          <cell r="P1702">
            <v>2455</v>
          </cell>
          <cell r="Q1702" t="str">
            <v>10</v>
          </cell>
          <cell r="R1702" t="str">
            <v>Athletics</v>
          </cell>
          <cell r="T1702" t="b">
            <v>0</v>
          </cell>
          <cell r="U1702" t="b">
            <v>1</v>
          </cell>
          <cell r="V1702" t="b">
            <v>0</v>
          </cell>
          <cell r="W1702" t="str">
            <v>Finance-General Administration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I1702" t="str">
            <v>Tomb</v>
          </cell>
          <cell r="AJ1702" t="str">
            <v>T</v>
          </cell>
        </row>
        <row r="1703">
          <cell r="A1703" t="str">
            <v>1002936</v>
          </cell>
          <cell r="B1703" t="str">
            <v>C99081802</v>
          </cell>
          <cell r="C1703" t="str">
            <v>99081802</v>
          </cell>
          <cell r="D1703" t="str">
            <v>YAD PC ORTHOPAEDICS ORDER #1210</v>
          </cell>
          <cell r="E1703">
            <v>36373</v>
          </cell>
          <cell r="G1703">
            <v>36616</v>
          </cell>
          <cell r="I1703">
            <v>37595</v>
          </cell>
          <cell r="J1703">
            <v>2111</v>
          </cell>
          <cell r="K1703">
            <v>2111</v>
          </cell>
          <cell r="L1703">
            <v>2111</v>
          </cell>
          <cell r="M1703">
            <v>0</v>
          </cell>
          <cell r="N1703">
            <v>2111</v>
          </cell>
          <cell r="O1703">
            <v>200506</v>
          </cell>
          <cell r="P1703">
            <v>2111</v>
          </cell>
          <cell r="Q1703" t="str">
            <v>08</v>
          </cell>
          <cell r="R1703" t="str">
            <v>Medicine</v>
          </cell>
          <cell r="T1703" t="b">
            <v>0</v>
          </cell>
          <cell r="U1703" t="b">
            <v>1</v>
          </cell>
          <cell r="V1703" t="b">
            <v>0</v>
          </cell>
          <cell r="W1703" t="str">
            <v>Finance-General Administration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I1703" t="str">
            <v>Tomb</v>
          </cell>
          <cell r="AJ1703" t="str">
            <v>T</v>
          </cell>
        </row>
        <row r="1704">
          <cell r="A1704" t="str">
            <v>1002979</v>
          </cell>
          <cell r="B1704" t="str">
            <v>F99082001</v>
          </cell>
          <cell r="C1704" t="str">
            <v>99082001</v>
          </cell>
          <cell r="D1704" t="str">
            <v>YORK ST 148 PURCHASE</v>
          </cell>
          <cell r="E1704">
            <v>36373</v>
          </cell>
          <cell r="H1704">
            <v>41547</v>
          </cell>
          <cell r="I1704">
            <v>37826</v>
          </cell>
          <cell r="J1704">
            <v>27617</v>
          </cell>
          <cell r="K1704">
            <v>27617.31</v>
          </cell>
          <cell r="L1704">
            <v>27617.31</v>
          </cell>
          <cell r="M1704">
            <v>27617</v>
          </cell>
          <cell r="N1704">
            <v>0</v>
          </cell>
          <cell r="O1704">
            <v>200506</v>
          </cell>
          <cell r="P1704">
            <v>27617.31</v>
          </cell>
          <cell r="Q1704" t="str">
            <v>63</v>
          </cell>
          <cell r="R1704" t="str">
            <v>Admin&amp;Other Acquisitions</v>
          </cell>
          <cell r="T1704" t="b">
            <v>0</v>
          </cell>
          <cell r="U1704" t="b">
            <v>1</v>
          </cell>
          <cell r="V1704" t="b">
            <v>0</v>
          </cell>
          <cell r="W1704" t="str">
            <v>Accounting And Contracts</v>
          </cell>
          <cell r="X1704">
            <v>0</v>
          </cell>
          <cell r="Y1704">
            <v>0</v>
          </cell>
          <cell r="Z1704">
            <v>27617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I1704" t="str">
            <v>Tomb</v>
          </cell>
          <cell r="AJ1704" t="str">
            <v>T</v>
          </cell>
        </row>
        <row r="1705">
          <cell r="A1705" t="str">
            <v>1003166</v>
          </cell>
          <cell r="B1705" t="str">
            <v>C99083099</v>
          </cell>
          <cell r="C1705" t="str">
            <v>99083099</v>
          </cell>
          <cell r="D1705" t="str">
            <v>YAD PC PLASTIC SURGERY ORDER #1216</v>
          </cell>
          <cell r="E1705">
            <v>36373</v>
          </cell>
          <cell r="G1705">
            <v>36616</v>
          </cell>
          <cell r="I1705">
            <v>37595</v>
          </cell>
          <cell r="J1705">
            <v>10555</v>
          </cell>
          <cell r="K1705">
            <v>10555</v>
          </cell>
          <cell r="L1705">
            <v>10555</v>
          </cell>
          <cell r="M1705">
            <v>0</v>
          </cell>
          <cell r="N1705">
            <v>10555</v>
          </cell>
          <cell r="O1705">
            <v>200506</v>
          </cell>
          <cell r="P1705">
            <v>10555</v>
          </cell>
          <cell r="Q1705" t="str">
            <v>08</v>
          </cell>
          <cell r="R1705" t="str">
            <v>Medicine</v>
          </cell>
          <cell r="T1705" t="b">
            <v>0</v>
          </cell>
          <cell r="U1705" t="b">
            <v>1</v>
          </cell>
          <cell r="V1705" t="b">
            <v>0</v>
          </cell>
          <cell r="W1705" t="str">
            <v>Finance-General Administration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I1705" t="str">
            <v>Tomb</v>
          </cell>
          <cell r="AJ1705" t="str">
            <v>T</v>
          </cell>
        </row>
        <row r="1706">
          <cell r="A1706" t="str">
            <v>1003245</v>
          </cell>
          <cell r="B1706" t="str">
            <v>P99081201</v>
          </cell>
          <cell r="C1706" t="str">
            <v>99081201</v>
          </cell>
          <cell r="D1706" t="str">
            <v>SACHEM-HILLHOUSE LANDSCAPE PLANNING &amp; DESIGN</v>
          </cell>
          <cell r="E1706">
            <v>36373</v>
          </cell>
          <cell r="I1706">
            <v>38201</v>
          </cell>
          <cell r="J1706">
            <v>72741</v>
          </cell>
          <cell r="K1706">
            <v>72741.06</v>
          </cell>
          <cell r="L1706">
            <v>72741.06</v>
          </cell>
          <cell r="M1706">
            <v>72741</v>
          </cell>
          <cell r="N1706">
            <v>0</v>
          </cell>
          <cell r="O1706">
            <v>200506</v>
          </cell>
          <cell r="P1706">
            <v>72741.06</v>
          </cell>
          <cell r="Q1706" t="str">
            <v>61</v>
          </cell>
          <cell r="R1706" t="str">
            <v>Admin&amp;Other Other</v>
          </cell>
          <cell r="T1706" t="b">
            <v>0</v>
          </cell>
          <cell r="U1706" t="b">
            <v>1</v>
          </cell>
          <cell r="V1706" t="b">
            <v>0</v>
          </cell>
          <cell r="W1706" t="str">
            <v>Accounting And Contracts</v>
          </cell>
          <cell r="X1706">
            <v>0</v>
          </cell>
          <cell r="Y1706">
            <v>0</v>
          </cell>
          <cell r="Z1706">
            <v>72741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 t="str">
            <v>20</v>
          </cell>
          <cell r="AH1706" t="str">
            <v>OS</v>
          </cell>
          <cell r="AI1706" t="str">
            <v>FullyF</v>
          </cell>
          <cell r="AJ1706" t="str">
            <v>FF</v>
          </cell>
        </row>
        <row r="1707">
          <cell r="A1707" t="str">
            <v>1003246</v>
          </cell>
          <cell r="B1707" t="str">
            <v>P99080601</v>
          </cell>
          <cell r="C1707" t="str">
            <v>99080601</v>
          </cell>
          <cell r="D1707" t="str">
            <v>BECTON LIQUID NITROGEN DISTRIBUTION</v>
          </cell>
          <cell r="E1707">
            <v>36373</v>
          </cell>
          <cell r="G1707">
            <v>36525</v>
          </cell>
          <cell r="I1707">
            <v>37595</v>
          </cell>
          <cell r="J1707">
            <v>387945</v>
          </cell>
          <cell r="K1707">
            <v>387944.6</v>
          </cell>
          <cell r="L1707">
            <v>387944.6</v>
          </cell>
          <cell r="M1707">
            <v>0</v>
          </cell>
          <cell r="N1707">
            <v>387945</v>
          </cell>
          <cell r="O1707">
            <v>200506</v>
          </cell>
          <cell r="P1707">
            <v>387944.6</v>
          </cell>
          <cell r="Q1707" t="str">
            <v>24</v>
          </cell>
          <cell r="R1707" t="str">
            <v>Eng&amp;ApplSci</v>
          </cell>
          <cell r="S1707" t="str">
            <v>SCIENCE HILL</v>
          </cell>
          <cell r="T1707" t="b">
            <v>0</v>
          </cell>
          <cell r="U1707" t="b">
            <v>1</v>
          </cell>
          <cell r="V1707" t="b">
            <v>0</v>
          </cell>
          <cell r="W1707" t="str">
            <v>Accounting And Contracts</v>
          </cell>
          <cell r="X1707">
            <v>109179</v>
          </cell>
          <cell r="Y1707">
            <v>278766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 t="str">
            <v>20</v>
          </cell>
          <cell r="AH1707" t="str">
            <v>PR</v>
          </cell>
          <cell r="AI1707" t="str">
            <v>FullyF</v>
          </cell>
          <cell r="AJ1707" t="str">
            <v>FF</v>
          </cell>
        </row>
        <row r="1708">
          <cell r="A1708" t="str">
            <v>1003247</v>
          </cell>
          <cell r="B1708" t="str">
            <v>P96102502</v>
          </cell>
          <cell r="C1708" t="str">
            <v>96102502</v>
          </cell>
          <cell r="D1708" t="str">
            <v>HILLHOUSE 15 ENVIRONMENTAL IMPROVEMENTS</v>
          </cell>
          <cell r="E1708">
            <v>36373</v>
          </cell>
          <cell r="G1708">
            <v>37529</v>
          </cell>
          <cell r="I1708">
            <v>37593</v>
          </cell>
          <cell r="J1708">
            <v>258235</v>
          </cell>
          <cell r="K1708">
            <v>258235.25</v>
          </cell>
          <cell r="L1708">
            <v>258235.25</v>
          </cell>
          <cell r="M1708">
            <v>0</v>
          </cell>
          <cell r="N1708">
            <v>258235</v>
          </cell>
          <cell r="O1708">
            <v>200506</v>
          </cell>
          <cell r="P1708">
            <v>258235.25</v>
          </cell>
          <cell r="Q1708" t="str">
            <v>50</v>
          </cell>
          <cell r="R1708" t="str">
            <v>Libraries</v>
          </cell>
          <cell r="S1708" t="str">
            <v>OTHER PROJECTS</v>
          </cell>
          <cell r="T1708" t="b">
            <v>0</v>
          </cell>
          <cell r="U1708" t="b">
            <v>1</v>
          </cell>
          <cell r="V1708" t="b">
            <v>0</v>
          </cell>
          <cell r="W1708" t="str">
            <v>Accounting And Contracts</v>
          </cell>
          <cell r="X1708">
            <v>258235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 t="str">
            <v>30</v>
          </cell>
          <cell r="AH1708" t="str">
            <v>CM</v>
          </cell>
          <cell r="AI1708" t="str">
            <v>FullyF</v>
          </cell>
          <cell r="AJ1708" t="str">
            <v>FF</v>
          </cell>
        </row>
        <row r="1709">
          <cell r="A1709" t="str">
            <v>1003248</v>
          </cell>
          <cell r="B1709" t="str">
            <v>P99082001</v>
          </cell>
          <cell r="C1709" t="str">
            <v>99082001</v>
          </cell>
          <cell r="D1709" t="str">
            <v>LH 409 / FMB 409 LABORATORY RENOVATION</v>
          </cell>
          <cell r="E1709">
            <v>36373</v>
          </cell>
          <cell r="G1709">
            <v>36585</v>
          </cell>
          <cell r="I1709">
            <v>37935</v>
          </cell>
          <cell r="J1709">
            <v>234333</v>
          </cell>
          <cell r="K1709">
            <v>234332.59</v>
          </cell>
          <cell r="L1709">
            <v>234332.59</v>
          </cell>
          <cell r="M1709">
            <v>235712.84</v>
          </cell>
          <cell r="N1709">
            <v>0</v>
          </cell>
          <cell r="O1709">
            <v>200506</v>
          </cell>
          <cell r="P1709">
            <v>234332.59</v>
          </cell>
          <cell r="Q1709" t="str">
            <v>80</v>
          </cell>
          <cell r="R1709" t="str">
            <v>Medicine</v>
          </cell>
          <cell r="S1709" t="str">
            <v>MEDICAL CAMPUS</v>
          </cell>
          <cell r="T1709" t="b">
            <v>0</v>
          </cell>
          <cell r="U1709" t="b">
            <v>1</v>
          </cell>
          <cell r="V1709" t="b">
            <v>0</v>
          </cell>
          <cell r="W1709" t="str">
            <v>Asset Management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I1709" t="str">
            <v>Tomb</v>
          </cell>
          <cell r="AJ1709" t="str">
            <v>T</v>
          </cell>
        </row>
        <row r="1710">
          <cell r="A1710" t="str">
            <v>1003296</v>
          </cell>
          <cell r="B1710" t="str">
            <v>C99090301</v>
          </cell>
          <cell r="C1710" t="str">
            <v>99090301</v>
          </cell>
          <cell r="D1710" t="str">
            <v>YAD PC ATHLETICS ORDER #1221</v>
          </cell>
          <cell r="E1710">
            <v>36404</v>
          </cell>
          <cell r="G1710">
            <v>36616</v>
          </cell>
          <cell r="I1710">
            <v>36406</v>
          </cell>
          <cell r="J1710">
            <v>2111</v>
          </cell>
          <cell r="K1710">
            <v>2111</v>
          </cell>
          <cell r="L1710">
            <v>2111</v>
          </cell>
          <cell r="M1710">
            <v>0</v>
          </cell>
          <cell r="N1710">
            <v>2111</v>
          </cell>
          <cell r="O1710">
            <v>200506</v>
          </cell>
          <cell r="P1710">
            <v>2111</v>
          </cell>
          <cell r="Q1710" t="str">
            <v>10</v>
          </cell>
          <cell r="R1710" t="str">
            <v>Athletics</v>
          </cell>
          <cell r="T1710" t="b">
            <v>0</v>
          </cell>
          <cell r="U1710" t="b">
            <v>1</v>
          </cell>
          <cell r="V1710" t="b">
            <v>0</v>
          </cell>
          <cell r="W1710" t="str">
            <v>Finance-General Administration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I1710" t="str">
            <v>Tomb</v>
          </cell>
          <cell r="AJ1710" t="str">
            <v>T</v>
          </cell>
        </row>
        <row r="1711">
          <cell r="A1711" t="str">
            <v>1003360</v>
          </cell>
          <cell r="B1711" t="str">
            <v>C99090901</v>
          </cell>
          <cell r="C1711" t="str">
            <v>99090901</v>
          </cell>
          <cell r="D1711" t="str">
            <v>YAD PC FINANCE ORDER #1224</v>
          </cell>
          <cell r="E1711">
            <v>36404</v>
          </cell>
          <cell r="G1711">
            <v>36616</v>
          </cell>
          <cell r="I1711">
            <v>37597</v>
          </cell>
          <cell r="J1711">
            <v>2111</v>
          </cell>
          <cell r="K1711">
            <v>2111</v>
          </cell>
          <cell r="L1711">
            <v>2111</v>
          </cell>
          <cell r="M1711">
            <v>0</v>
          </cell>
          <cell r="N1711">
            <v>2111</v>
          </cell>
          <cell r="O1711">
            <v>200506</v>
          </cell>
          <cell r="P1711">
            <v>2111</v>
          </cell>
          <cell r="Q1711" t="str">
            <v>12</v>
          </cell>
          <cell r="R1711" t="str">
            <v>Administrative &amp; University-Wide</v>
          </cell>
          <cell r="T1711" t="b">
            <v>0</v>
          </cell>
          <cell r="U1711" t="b">
            <v>1</v>
          </cell>
          <cell r="V1711" t="b">
            <v>0</v>
          </cell>
          <cell r="W1711" t="str">
            <v>Finance-General Administration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I1711" t="str">
            <v>Tomb</v>
          </cell>
          <cell r="AJ1711" t="str">
            <v>T</v>
          </cell>
        </row>
        <row r="1712">
          <cell r="A1712" t="str">
            <v>1003400</v>
          </cell>
          <cell r="B1712" t="str">
            <v>P99081004</v>
          </cell>
          <cell r="C1712" t="str">
            <v>99081004</v>
          </cell>
          <cell r="D1712" t="str">
            <v>SHM FIRE ALARM UPGRADE</v>
          </cell>
          <cell r="E1712">
            <v>36404</v>
          </cell>
          <cell r="G1712">
            <v>36922</v>
          </cell>
          <cell r="I1712">
            <v>37935</v>
          </cell>
          <cell r="J1712">
            <v>72937</v>
          </cell>
          <cell r="K1712">
            <v>72936.62</v>
          </cell>
          <cell r="L1712">
            <v>72936.62</v>
          </cell>
          <cell r="M1712">
            <v>0</v>
          </cell>
          <cell r="N1712">
            <v>72937</v>
          </cell>
          <cell r="O1712">
            <v>200506</v>
          </cell>
          <cell r="P1712">
            <v>72936.62</v>
          </cell>
          <cell r="Q1712" t="str">
            <v>80</v>
          </cell>
          <cell r="R1712" t="str">
            <v>Medicine</v>
          </cell>
          <cell r="S1712" t="str">
            <v>MEDICAL CAMPUS</v>
          </cell>
          <cell r="T1712" t="b">
            <v>0</v>
          </cell>
          <cell r="U1712" t="b">
            <v>1</v>
          </cell>
          <cell r="V1712" t="b">
            <v>0</v>
          </cell>
          <cell r="W1712" t="str">
            <v>Asset Management</v>
          </cell>
          <cell r="X1712">
            <v>72937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 t="str">
            <v>30</v>
          </cell>
          <cell r="AH1712" t="str">
            <v>CM</v>
          </cell>
          <cell r="AI1712" t="str">
            <v>FullyF</v>
          </cell>
          <cell r="AJ1712" t="str">
            <v>FF</v>
          </cell>
        </row>
        <row r="1713">
          <cell r="A1713" t="str">
            <v>1003446</v>
          </cell>
          <cell r="B1713" t="str">
            <v>C99071301</v>
          </cell>
          <cell r="C1713" t="str">
            <v>99071301</v>
          </cell>
          <cell r="D1713" t="str">
            <v>Lake Place, 5 Purchase Cancel</v>
          </cell>
          <cell r="E1713">
            <v>36404</v>
          </cell>
          <cell r="G1713">
            <v>36616</v>
          </cell>
          <cell r="I1713">
            <v>37603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200506</v>
          </cell>
          <cell r="P1713">
            <v>0</v>
          </cell>
          <cell r="Q1713" t="str">
            <v>13</v>
          </cell>
          <cell r="R1713" t="str">
            <v>Other</v>
          </cell>
          <cell r="T1713" t="b">
            <v>0</v>
          </cell>
          <cell r="U1713" t="b">
            <v>1</v>
          </cell>
          <cell r="V1713" t="b">
            <v>0</v>
          </cell>
          <cell r="W1713" t="str">
            <v>Finance-General Administration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I1713" t="str">
            <v>Tomb</v>
          </cell>
          <cell r="AJ1713" t="str">
            <v>T</v>
          </cell>
        </row>
        <row r="1714">
          <cell r="A1714" t="str">
            <v>1003646</v>
          </cell>
          <cell r="B1714" t="str">
            <v>C99092701</v>
          </cell>
          <cell r="C1714" t="str">
            <v>99092701</v>
          </cell>
          <cell r="D1714" t="str">
            <v>YAD PC ATHLETICS ORDER #1235</v>
          </cell>
          <cell r="E1714">
            <v>36404</v>
          </cell>
          <cell r="G1714">
            <v>36616</v>
          </cell>
          <cell r="I1714">
            <v>36430</v>
          </cell>
          <cell r="J1714">
            <v>2111</v>
          </cell>
          <cell r="K1714">
            <v>2111</v>
          </cell>
          <cell r="L1714">
            <v>2111</v>
          </cell>
          <cell r="M1714">
            <v>0</v>
          </cell>
          <cell r="N1714">
            <v>2111</v>
          </cell>
          <cell r="O1714">
            <v>200506</v>
          </cell>
          <cell r="P1714">
            <v>2111</v>
          </cell>
          <cell r="Q1714" t="str">
            <v>10</v>
          </cell>
          <cell r="R1714" t="str">
            <v>Athletics</v>
          </cell>
          <cell r="T1714" t="b">
            <v>0</v>
          </cell>
          <cell r="U1714" t="b">
            <v>1</v>
          </cell>
          <cell r="V1714" t="b">
            <v>0</v>
          </cell>
          <cell r="W1714" t="str">
            <v>Finance-General Administration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I1714" t="str">
            <v>Tomb</v>
          </cell>
          <cell r="AJ1714" t="str">
            <v>T</v>
          </cell>
        </row>
        <row r="1715">
          <cell r="A1715" t="str">
            <v>1003647</v>
          </cell>
          <cell r="B1715" t="str">
            <v>C99092702</v>
          </cell>
          <cell r="C1715" t="str">
            <v>99092702</v>
          </cell>
          <cell r="D1715" t="str">
            <v>YAD PC ATHLETICS ORDER #1236</v>
          </cell>
          <cell r="E1715">
            <v>36404</v>
          </cell>
          <cell r="G1715">
            <v>36616</v>
          </cell>
          <cell r="I1715">
            <v>37597</v>
          </cell>
          <cell r="J1715">
            <v>4222</v>
          </cell>
          <cell r="K1715">
            <v>4222</v>
          </cell>
          <cell r="L1715">
            <v>4222</v>
          </cell>
          <cell r="M1715">
            <v>0</v>
          </cell>
          <cell r="N1715">
            <v>4222</v>
          </cell>
          <cell r="O1715">
            <v>200506</v>
          </cell>
          <cell r="P1715">
            <v>4222</v>
          </cell>
          <cell r="Q1715" t="str">
            <v>10</v>
          </cell>
          <cell r="R1715" t="str">
            <v>Athletics</v>
          </cell>
          <cell r="T1715" t="b">
            <v>0</v>
          </cell>
          <cell r="U1715" t="b">
            <v>1</v>
          </cell>
          <cell r="V1715" t="b">
            <v>0</v>
          </cell>
          <cell r="W1715" t="str">
            <v>Finance-General Administration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I1715" t="str">
            <v>Tomb</v>
          </cell>
          <cell r="AJ1715" t="str">
            <v>T</v>
          </cell>
        </row>
        <row r="1716">
          <cell r="A1716" t="str">
            <v>1003648</v>
          </cell>
          <cell r="B1716" t="str">
            <v>C99092703</v>
          </cell>
          <cell r="C1716" t="str">
            <v>99092703</v>
          </cell>
          <cell r="D1716" t="str">
            <v>YAD PC ATHLETICS ORDER #1240</v>
          </cell>
          <cell r="E1716">
            <v>36404</v>
          </cell>
          <cell r="G1716">
            <v>36616</v>
          </cell>
          <cell r="I1716">
            <v>36430</v>
          </cell>
          <cell r="J1716">
            <v>4222</v>
          </cell>
          <cell r="K1716">
            <v>4222</v>
          </cell>
          <cell r="L1716">
            <v>4222</v>
          </cell>
          <cell r="M1716">
            <v>0</v>
          </cell>
          <cell r="N1716">
            <v>4222</v>
          </cell>
          <cell r="O1716">
            <v>200506</v>
          </cell>
          <cell r="P1716">
            <v>4222</v>
          </cell>
          <cell r="Q1716" t="str">
            <v>10</v>
          </cell>
          <cell r="R1716" t="str">
            <v>Athletics</v>
          </cell>
          <cell r="T1716" t="b">
            <v>0</v>
          </cell>
          <cell r="U1716" t="b">
            <v>1</v>
          </cell>
          <cell r="V1716" t="b">
            <v>0</v>
          </cell>
          <cell r="W1716" t="str">
            <v>Finance-General Administration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I1716" t="str">
            <v>Tomb</v>
          </cell>
          <cell r="AJ1716" t="str">
            <v>T</v>
          </cell>
        </row>
        <row r="1717">
          <cell r="A1717" t="str">
            <v>1003705</v>
          </cell>
          <cell r="B1717" t="str">
            <v>C99093001</v>
          </cell>
          <cell r="C1717" t="str">
            <v>99093001</v>
          </cell>
          <cell r="D1717" t="str">
            <v>YAD PC ATHLETICS ORDER #1244</v>
          </cell>
          <cell r="E1717">
            <v>36404</v>
          </cell>
          <cell r="G1717">
            <v>36616</v>
          </cell>
          <cell r="I1717">
            <v>36433</v>
          </cell>
          <cell r="J1717">
            <v>2111</v>
          </cell>
          <cell r="K1717">
            <v>2111</v>
          </cell>
          <cell r="L1717">
            <v>2111</v>
          </cell>
          <cell r="M1717">
            <v>0</v>
          </cell>
          <cell r="N1717">
            <v>2111</v>
          </cell>
          <cell r="O1717">
            <v>200506</v>
          </cell>
          <cell r="P1717">
            <v>2111</v>
          </cell>
          <cell r="Q1717" t="str">
            <v>10</v>
          </cell>
          <cell r="R1717" t="str">
            <v>Athletics</v>
          </cell>
          <cell r="T1717" t="b">
            <v>0</v>
          </cell>
          <cell r="U1717" t="b">
            <v>1</v>
          </cell>
          <cell r="V1717" t="b">
            <v>0</v>
          </cell>
          <cell r="W1717" t="str">
            <v>Finance-General Administration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I1717" t="str">
            <v>Tomb</v>
          </cell>
          <cell r="AJ1717" t="str">
            <v>T</v>
          </cell>
        </row>
        <row r="1718">
          <cell r="A1718" t="str">
            <v>1003773</v>
          </cell>
          <cell r="B1718" t="str">
            <v>C99100601</v>
          </cell>
          <cell r="C1718" t="str">
            <v>99100601</v>
          </cell>
          <cell r="D1718" t="str">
            <v>YUHS IDX SYSTEM PH 2B</v>
          </cell>
          <cell r="E1718">
            <v>36434</v>
          </cell>
          <cell r="G1718">
            <v>36799</v>
          </cell>
          <cell r="I1718">
            <v>37595</v>
          </cell>
          <cell r="J1718">
            <v>270564</v>
          </cell>
          <cell r="K1718">
            <v>270564.40999999997</v>
          </cell>
          <cell r="L1718">
            <v>270564.40999999997</v>
          </cell>
          <cell r="M1718">
            <v>0</v>
          </cell>
          <cell r="N1718">
            <v>270564</v>
          </cell>
          <cell r="O1718">
            <v>200506</v>
          </cell>
          <cell r="P1718">
            <v>270564.40999999997</v>
          </cell>
          <cell r="Q1718" t="str">
            <v>61</v>
          </cell>
          <cell r="R1718" t="str">
            <v>Admin&amp;Other Other</v>
          </cell>
          <cell r="S1718" t="str">
            <v>DO NOT USE COMPUTING  TELECOMMUNICATIONS EQUIPMENT</v>
          </cell>
          <cell r="T1718" t="b">
            <v>0</v>
          </cell>
          <cell r="U1718" t="b">
            <v>1</v>
          </cell>
          <cell r="V1718" t="b">
            <v>0</v>
          </cell>
          <cell r="W1718" t="str">
            <v>Finance-General Administration</v>
          </cell>
          <cell r="X1718">
            <v>260740</v>
          </cell>
          <cell r="Y1718">
            <v>9824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 t="str">
            <v>50</v>
          </cell>
          <cell r="AH1718" t="str">
            <v>OO</v>
          </cell>
          <cell r="AI1718" t="str">
            <v>FullyF</v>
          </cell>
          <cell r="AJ1718" t="str">
            <v>FF</v>
          </cell>
        </row>
        <row r="1719">
          <cell r="A1719" t="str">
            <v>1003878</v>
          </cell>
          <cell r="B1719" t="str">
            <v>P99072203</v>
          </cell>
          <cell r="C1719" t="str">
            <v>99072203</v>
          </cell>
          <cell r="D1719" t="str">
            <v>INGALLS RINK STRUCTURAL REHABILITATION</v>
          </cell>
          <cell r="E1719">
            <v>36434</v>
          </cell>
          <cell r="G1719">
            <v>36981</v>
          </cell>
          <cell r="I1719">
            <v>36997</v>
          </cell>
          <cell r="J1719">
            <v>63394</v>
          </cell>
          <cell r="K1719">
            <v>63394</v>
          </cell>
          <cell r="L1719">
            <v>63394</v>
          </cell>
          <cell r="M1719">
            <v>0</v>
          </cell>
          <cell r="N1719">
            <v>63394</v>
          </cell>
          <cell r="O1719">
            <v>200506</v>
          </cell>
          <cell r="P1719">
            <v>63394</v>
          </cell>
          <cell r="Q1719" t="str">
            <v>54</v>
          </cell>
          <cell r="R1719" t="str">
            <v>Athletics</v>
          </cell>
          <cell r="S1719" t="str">
            <v>ATHLETIC FACILITIES</v>
          </cell>
          <cell r="T1719" t="b">
            <v>0</v>
          </cell>
          <cell r="U1719" t="b">
            <v>1</v>
          </cell>
          <cell r="V1719" t="b">
            <v>0</v>
          </cell>
          <cell r="W1719" t="str">
            <v>Accounting And Contracts</v>
          </cell>
          <cell r="X1719">
            <v>63394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 t="str">
            <v>30</v>
          </cell>
          <cell r="AH1719" t="str">
            <v>CM</v>
          </cell>
          <cell r="AI1719" t="str">
            <v>FullyF</v>
          </cell>
          <cell r="AJ1719" t="str">
            <v>FF</v>
          </cell>
        </row>
        <row r="1720">
          <cell r="A1720" t="str">
            <v>1003879</v>
          </cell>
          <cell r="B1720" t="str">
            <v>P99081001</v>
          </cell>
          <cell r="C1720" t="str">
            <v>99081001</v>
          </cell>
          <cell r="D1720" t="str">
            <v>LAUDER HALL ROOF</v>
          </cell>
          <cell r="E1720">
            <v>36434</v>
          </cell>
          <cell r="G1720">
            <v>36830</v>
          </cell>
          <cell r="H1720">
            <v>36769</v>
          </cell>
          <cell r="I1720">
            <v>37935</v>
          </cell>
          <cell r="J1720">
            <v>365176</v>
          </cell>
          <cell r="K1720">
            <v>365176.38</v>
          </cell>
          <cell r="L1720">
            <v>365176.38</v>
          </cell>
          <cell r="M1720">
            <v>0</v>
          </cell>
          <cell r="N1720">
            <v>365176</v>
          </cell>
          <cell r="O1720">
            <v>200506</v>
          </cell>
          <cell r="P1720">
            <v>365176.38</v>
          </cell>
          <cell r="Q1720" t="str">
            <v>80</v>
          </cell>
          <cell r="R1720" t="str">
            <v>Medicine</v>
          </cell>
          <cell r="S1720" t="str">
            <v>MEDICAL CAMPUS</v>
          </cell>
          <cell r="T1720" t="b">
            <v>0</v>
          </cell>
          <cell r="U1720" t="b">
            <v>1</v>
          </cell>
          <cell r="V1720" t="b">
            <v>0</v>
          </cell>
          <cell r="W1720" t="str">
            <v>Asset Management</v>
          </cell>
          <cell r="X1720">
            <v>365176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 t="str">
            <v>30</v>
          </cell>
          <cell r="AH1720" t="str">
            <v>CM</v>
          </cell>
          <cell r="AI1720" t="str">
            <v>FullyF</v>
          </cell>
          <cell r="AJ1720" t="str">
            <v>FF</v>
          </cell>
        </row>
        <row r="1721">
          <cell r="A1721" t="str">
            <v>1003880</v>
          </cell>
          <cell r="B1721" t="str">
            <v>P99090901</v>
          </cell>
          <cell r="C1721" t="str">
            <v>99090901</v>
          </cell>
          <cell r="D1721" t="str">
            <v>YSM HUMIDIFICATION UPGRADE</v>
          </cell>
          <cell r="E1721">
            <v>36434</v>
          </cell>
          <cell r="G1721">
            <v>37134</v>
          </cell>
          <cell r="H1721">
            <v>36769</v>
          </cell>
          <cell r="I1721">
            <v>36647</v>
          </cell>
          <cell r="J1721">
            <v>400000</v>
          </cell>
          <cell r="K1721">
            <v>268926.62</v>
          </cell>
          <cell r="L1721">
            <v>268926.62</v>
          </cell>
          <cell r="M1721">
            <v>0</v>
          </cell>
          <cell r="N1721">
            <v>268927</v>
          </cell>
          <cell r="O1721">
            <v>200506</v>
          </cell>
          <cell r="P1721">
            <v>268926.62</v>
          </cell>
          <cell r="Q1721" t="str">
            <v>80</v>
          </cell>
          <cell r="R1721" t="str">
            <v>Medicine</v>
          </cell>
          <cell r="S1721" t="str">
            <v>MEDICAL CAMPUS</v>
          </cell>
          <cell r="T1721" t="b">
            <v>0</v>
          </cell>
          <cell r="U1721" t="b">
            <v>0</v>
          </cell>
          <cell r="V1721" t="b">
            <v>0</v>
          </cell>
          <cell r="W1721" t="str">
            <v>Asset Management</v>
          </cell>
          <cell r="X1721">
            <v>400000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 t="str">
            <v>30</v>
          </cell>
          <cell r="AH1721" t="str">
            <v>CM</v>
          </cell>
          <cell r="AI1721" t="str">
            <v>Const</v>
          </cell>
          <cell r="AJ1721" t="str">
            <v>I</v>
          </cell>
        </row>
        <row r="1722">
          <cell r="A1722" t="str">
            <v>1003881</v>
          </cell>
          <cell r="B1722" t="str">
            <v>P99091401</v>
          </cell>
          <cell r="C1722" t="str">
            <v>99091401</v>
          </cell>
          <cell r="D1722" t="str">
            <v>YSM SPRINKLER HEAD REPLACEMENT</v>
          </cell>
          <cell r="E1722">
            <v>36434</v>
          </cell>
          <cell r="G1722">
            <v>37345</v>
          </cell>
          <cell r="H1722">
            <v>37346</v>
          </cell>
          <cell r="I1722">
            <v>37207</v>
          </cell>
          <cell r="J1722">
            <v>170000</v>
          </cell>
          <cell r="K1722">
            <v>127863.6</v>
          </cell>
          <cell r="L1722">
            <v>127863.6</v>
          </cell>
          <cell r="M1722">
            <v>0</v>
          </cell>
          <cell r="N1722">
            <v>127864</v>
          </cell>
          <cell r="O1722">
            <v>200506</v>
          </cell>
          <cell r="P1722">
            <v>127863.6</v>
          </cell>
          <cell r="Q1722" t="str">
            <v>80</v>
          </cell>
          <cell r="R1722" t="str">
            <v>Medicine</v>
          </cell>
          <cell r="S1722" t="str">
            <v>MEDICAL CAMPUS</v>
          </cell>
          <cell r="T1722" t="b">
            <v>0</v>
          </cell>
          <cell r="U1722" t="b">
            <v>0</v>
          </cell>
          <cell r="V1722" t="b">
            <v>0</v>
          </cell>
          <cell r="W1722" t="str">
            <v>Asset Management</v>
          </cell>
          <cell r="X1722">
            <v>170000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 t="str">
            <v>30</v>
          </cell>
          <cell r="AH1722" t="str">
            <v>CM</v>
          </cell>
          <cell r="AI1722" t="str">
            <v>Const</v>
          </cell>
          <cell r="AJ1722" t="str">
            <v>I</v>
          </cell>
        </row>
        <row r="1723">
          <cell r="A1723" t="str">
            <v>1003895</v>
          </cell>
          <cell r="B1723" t="str">
            <v>P99093001</v>
          </cell>
          <cell r="C1723" t="str">
            <v>99093001</v>
          </cell>
          <cell r="D1723" t="str">
            <v>SHM C1 LAB RENO FOR MB&amp;B</v>
          </cell>
          <cell r="E1723">
            <v>36434</v>
          </cell>
          <cell r="G1723">
            <v>37164</v>
          </cell>
          <cell r="H1723">
            <v>37164</v>
          </cell>
          <cell r="I1723">
            <v>36693</v>
          </cell>
          <cell r="J1723">
            <v>6750000</v>
          </cell>
          <cell r="K1723">
            <v>4810080.8099999996</v>
          </cell>
          <cell r="L1723">
            <v>4810080.8099999996</v>
          </cell>
          <cell r="M1723">
            <v>0</v>
          </cell>
          <cell r="N1723">
            <v>4810081</v>
          </cell>
          <cell r="O1723">
            <v>200506</v>
          </cell>
          <cell r="P1723">
            <v>4810080.8099999996</v>
          </cell>
          <cell r="Q1723" t="str">
            <v>80</v>
          </cell>
          <cell r="R1723" t="str">
            <v>Medicine</v>
          </cell>
          <cell r="S1723" t="str">
            <v>MEDICAL CAMPUS</v>
          </cell>
          <cell r="T1723" t="b">
            <v>0</v>
          </cell>
          <cell r="U1723" t="b">
            <v>0</v>
          </cell>
          <cell r="V1723" t="b">
            <v>0</v>
          </cell>
          <cell r="W1723" t="str">
            <v>Asset Management</v>
          </cell>
          <cell r="X1723">
            <v>4810081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 t="str">
            <v>10</v>
          </cell>
          <cell r="AH1723" t="str">
            <v>PR</v>
          </cell>
          <cell r="AI1723" t="str">
            <v>Const</v>
          </cell>
          <cell r="AJ1723" t="str">
            <v>I</v>
          </cell>
        </row>
        <row r="1724">
          <cell r="A1724" t="str">
            <v>1003922</v>
          </cell>
          <cell r="B1724" t="str">
            <v>C99101501</v>
          </cell>
          <cell r="C1724" t="str">
            <v>99101501</v>
          </cell>
          <cell r="D1724" t="str">
            <v>YAD PC ATHLETICS ORDER #1262</v>
          </cell>
          <cell r="E1724">
            <v>36434</v>
          </cell>
          <cell r="G1724">
            <v>36616</v>
          </cell>
          <cell r="I1724">
            <v>37597</v>
          </cell>
          <cell r="J1724">
            <v>2111</v>
          </cell>
          <cell r="K1724">
            <v>2111</v>
          </cell>
          <cell r="L1724">
            <v>2111</v>
          </cell>
          <cell r="M1724">
            <v>0</v>
          </cell>
          <cell r="N1724">
            <v>2111</v>
          </cell>
          <cell r="O1724">
            <v>200506</v>
          </cell>
          <cell r="P1724">
            <v>2111</v>
          </cell>
          <cell r="Q1724" t="str">
            <v>10</v>
          </cell>
          <cell r="R1724" t="str">
            <v>Athletics</v>
          </cell>
          <cell r="T1724" t="b">
            <v>0</v>
          </cell>
          <cell r="U1724" t="b">
            <v>1</v>
          </cell>
          <cell r="V1724" t="b">
            <v>0</v>
          </cell>
          <cell r="W1724" t="str">
            <v>Finance-General Administration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I1724" t="str">
            <v>Tomb</v>
          </cell>
          <cell r="AJ1724" t="str">
            <v>T</v>
          </cell>
        </row>
        <row r="1725">
          <cell r="A1725" t="str">
            <v>1004021</v>
          </cell>
          <cell r="B1725" t="str">
            <v>P99083101</v>
          </cell>
          <cell r="C1725" t="str">
            <v>99083101</v>
          </cell>
          <cell r="D1725" t="str">
            <v>BCMM/YPI FIRE ALARM UPGRADES</v>
          </cell>
          <cell r="E1725">
            <v>36434</v>
          </cell>
          <cell r="G1725">
            <v>36585</v>
          </cell>
          <cell r="I1725">
            <v>37596</v>
          </cell>
          <cell r="J1725">
            <v>78500</v>
          </cell>
          <cell r="K1725">
            <v>71996.66</v>
          </cell>
          <cell r="L1725">
            <v>71996.66</v>
          </cell>
          <cell r="M1725">
            <v>0</v>
          </cell>
          <cell r="N1725">
            <v>71997</v>
          </cell>
          <cell r="O1725">
            <v>200506</v>
          </cell>
          <cell r="P1725">
            <v>71996.66</v>
          </cell>
          <cell r="Q1725" t="str">
            <v>80</v>
          </cell>
          <cell r="R1725" t="str">
            <v>Medicine</v>
          </cell>
          <cell r="S1725" t="str">
            <v>MEDICAL CAMPUS</v>
          </cell>
          <cell r="T1725" t="b">
            <v>0</v>
          </cell>
          <cell r="U1725" t="b">
            <v>0</v>
          </cell>
          <cell r="V1725" t="b">
            <v>0</v>
          </cell>
          <cell r="W1725" t="str">
            <v>Asset Management</v>
          </cell>
          <cell r="X1725">
            <v>71997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 t="str">
            <v>30</v>
          </cell>
          <cell r="AH1725" t="str">
            <v>CM</v>
          </cell>
          <cell r="AI1725" t="str">
            <v>Const</v>
          </cell>
          <cell r="AJ1725" t="str">
            <v>I</v>
          </cell>
        </row>
        <row r="1726">
          <cell r="A1726" t="str">
            <v>1004022</v>
          </cell>
          <cell r="B1726" t="str">
            <v>P99082901</v>
          </cell>
          <cell r="C1726" t="str">
            <v>99082901</v>
          </cell>
          <cell r="D1726" t="str">
            <v>YPI/BCMM BUILDING SEPARATION</v>
          </cell>
          <cell r="E1726">
            <v>36434</v>
          </cell>
          <cell r="G1726">
            <v>36585</v>
          </cell>
          <cell r="I1726">
            <v>37595</v>
          </cell>
          <cell r="J1726">
            <v>96000</v>
          </cell>
          <cell r="K1726">
            <v>73484.710000000006</v>
          </cell>
          <cell r="L1726">
            <v>73484.710000000006</v>
          </cell>
          <cell r="M1726">
            <v>0</v>
          </cell>
          <cell r="N1726">
            <v>73485</v>
          </cell>
          <cell r="O1726">
            <v>200506</v>
          </cell>
          <cell r="P1726">
            <v>73484.710000000006</v>
          </cell>
          <cell r="Q1726" t="str">
            <v>80</v>
          </cell>
          <cell r="R1726" t="str">
            <v>Medicine</v>
          </cell>
          <cell r="S1726" t="str">
            <v>MEDICAL CAMPUS</v>
          </cell>
          <cell r="T1726" t="b">
            <v>0</v>
          </cell>
          <cell r="U1726" t="b">
            <v>0</v>
          </cell>
          <cell r="V1726" t="b">
            <v>0</v>
          </cell>
          <cell r="W1726" t="str">
            <v>Asset Management</v>
          </cell>
          <cell r="X1726">
            <v>62127</v>
          </cell>
          <cell r="Y1726">
            <v>11358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 t="str">
            <v>30</v>
          </cell>
          <cell r="AH1726" t="str">
            <v>CM</v>
          </cell>
          <cell r="AI1726" t="str">
            <v>Const</v>
          </cell>
          <cell r="AJ1726" t="str">
            <v>I</v>
          </cell>
        </row>
        <row r="1727">
          <cell r="A1727" t="str">
            <v>1004023</v>
          </cell>
          <cell r="B1727" t="str">
            <v>C99102155</v>
          </cell>
          <cell r="C1727" t="str">
            <v>99102155</v>
          </cell>
          <cell r="D1727" t="str">
            <v>ATHLETICS TRUCK - GM BOWL</v>
          </cell>
          <cell r="E1727">
            <v>35977</v>
          </cell>
          <cell r="G1727">
            <v>36616</v>
          </cell>
          <cell r="I1727">
            <v>36454</v>
          </cell>
          <cell r="J1727">
            <v>25479</v>
          </cell>
          <cell r="K1727">
            <v>25479.4</v>
          </cell>
          <cell r="L1727">
            <v>25479.4</v>
          </cell>
          <cell r="M1727">
            <v>0</v>
          </cell>
          <cell r="N1727">
            <v>25479</v>
          </cell>
          <cell r="O1727">
            <v>200506</v>
          </cell>
          <cell r="P1727">
            <v>25479.4</v>
          </cell>
          <cell r="Q1727" t="str">
            <v>54</v>
          </cell>
          <cell r="R1727" t="str">
            <v>Athletics</v>
          </cell>
          <cell r="T1727" t="b">
            <v>0</v>
          </cell>
          <cell r="U1727" t="b">
            <v>1</v>
          </cell>
          <cell r="V1727" t="b">
            <v>0</v>
          </cell>
          <cell r="W1727" t="str">
            <v>Finance-General Administration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 t="str">
            <v>50</v>
          </cell>
          <cell r="AH1727" t="str">
            <v>OE</v>
          </cell>
          <cell r="AI1727" t="str">
            <v>FullyF</v>
          </cell>
          <cell r="AJ1727" t="str">
            <v>FF</v>
          </cell>
        </row>
        <row r="1728">
          <cell r="A1728" t="str">
            <v>1004024</v>
          </cell>
          <cell r="B1728" t="str">
            <v>C99102501</v>
          </cell>
          <cell r="C1728" t="str">
            <v>99102501</v>
          </cell>
          <cell r="D1728" t="str">
            <v>DERMATOLOGY DICTATION EQUIPMENT</v>
          </cell>
          <cell r="E1728">
            <v>36434</v>
          </cell>
          <cell r="G1728">
            <v>36616</v>
          </cell>
          <cell r="I1728">
            <v>37595</v>
          </cell>
          <cell r="J1728">
            <v>37528</v>
          </cell>
          <cell r="K1728">
            <v>37528.04</v>
          </cell>
          <cell r="L1728">
            <v>37528.04</v>
          </cell>
          <cell r="M1728">
            <v>0</v>
          </cell>
          <cell r="N1728">
            <v>37528</v>
          </cell>
          <cell r="O1728">
            <v>200506</v>
          </cell>
          <cell r="P1728">
            <v>37528.04</v>
          </cell>
          <cell r="Q1728" t="str">
            <v>80</v>
          </cell>
          <cell r="R1728" t="str">
            <v>Medicine</v>
          </cell>
          <cell r="T1728" t="b">
            <v>0</v>
          </cell>
          <cell r="U1728" t="b">
            <v>1</v>
          </cell>
          <cell r="V1728" t="b">
            <v>0</v>
          </cell>
          <cell r="W1728" t="str">
            <v>Finance-General Administration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 t="str">
            <v>50</v>
          </cell>
          <cell r="AH1728" t="str">
            <v>OE</v>
          </cell>
          <cell r="AI1728" t="str">
            <v>FullyF</v>
          </cell>
          <cell r="AJ1728" t="str">
            <v>FF</v>
          </cell>
        </row>
        <row r="1729">
          <cell r="A1729" t="str">
            <v>1004046</v>
          </cell>
          <cell r="B1729" t="str">
            <v>P99081003</v>
          </cell>
          <cell r="C1729" t="str">
            <v>99081003</v>
          </cell>
          <cell r="D1729" t="str">
            <v>COLLEGE PLACE BOILER REPLACEMENT</v>
          </cell>
          <cell r="E1729">
            <v>36434</v>
          </cell>
          <cell r="G1729">
            <v>36830</v>
          </cell>
          <cell r="H1729">
            <v>36769</v>
          </cell>
          <cell r="I1729">
            <v>37935</v>
          </cell>
          <cell r="J1729">
            <v>261630</v>
          </cell>
          <cell r="K1729">
            <v>261629.93</v>
          </cell>
          <cell r="L1729">
            <v>261629.93</v>
          </cell>
          <cell r="M1729">
            <v>0</v>
          </cell>
          <cell r="N1729">
            <v>261630</v>
          </cell>
          <cell r="O1729">
            <v>200506</v>
          </cell>
          <cell r="P1729">
            <v>261629.93</v>
          </cell>
          <cell r="Q1729" t="str">
            <v>80</v>
          </cell>
          <cell r="R1729" t="str">
            <v>Medicine</v>
          </cell>
          <cell r="S1729" t="str">
            <v>MEDICAL CAMPUS</v>
          </cell>
          <cell r="T1729" t="b">
            <v>0</v>
          </cell>
          <cell r="U1729" t="b">
            <v>1</v>
          </cell>
          <cell r="V1729" t="b">
            <v>0</v>
          </cell>
          <cell r="W1729" t="str">
            <v>Asset Management</v>
          </cell>
          <cell r="X1729">
            <v>261630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 t="str">
            <v>30</v>
          </cell>
          <cell r="AH1729" t="str">
            <v>CM</v>
          </cell>
          <cell r="AI1729" t="str">
            <v>FullyF</v>
          </cell>
          <cell r="AJ1729" t="str">
            <v>FF</v>
          </cell>
        </row>
        <row r="1730">
          <cell r="A1730" t="str">
            <v>1004047</v>
          </cell>
          <cell r="B1730" t="str">
            <v>P99101401</v>
          </cell>
          <cell r="C1730" t="str">
            <v>99101401</v>
          </cell>
          <cell r="D1730" t="str">
            <v>SHM BE 7/62 LABORATORY RENOVATIONS</v>
          </cell>
          <cell r="E1730">
            <v>36434</v>
          </cell>
          <cell r="G1730">
            <v>36738</v>
          </cell>
          <cell r="H1730">
            <v>36799</v>
          </cell>
          <cell r="I1730">
            <v>37935</v>
          </cell>
          <cell r="J1730">
            <v>754608</v>
          </cell>
          <cell r="K1730">
            <v>754608.04</v>
          </cell>
          <cell r="L1730">
            <v>754608.04</v>
          </cell>
          <cell r="M1730">
            <v>0</v>
          </cell>
          <cell r="N1730">
            <v>754608</v>
          </cell>
          <cell r="O1730">
            <v>200506</v>
          </cell>
          <cell r="P1730">
            <v>754608.04</v>
          </cell>
          <cell r="Q1730" t="str">
            <v>80</v>
          </cell>
          <cell r="R1730" t="str">
            <v>Medicine</v>
          </cell>
          <cell r="S1730" t="str">
            <v>MEDICAL CAMPUS</v>
          </cell>
          <cell r="T1730" t="b">
            <v>0</v>
          </cell>
          <cell r="U1730" t="b">
            <v>1</v>
          </cell>
          <cell r="V1730" t="b">
            <v>0</v>
          </cell>
          <cell r="W1730" t="str">
            <v>Asset Management</v>
          </cell>
          <cell r="X1730">
            <v>754608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 t="str">
            <v>20</v>
          </cell>
          <cell r="AH1730" t="str">
            <v>PR</v>
          </cell>
          <cell r="AI1730" t="str">
            <v>FullyF</v>
          </cell>
          <cell r="AJ1730" t="str">
            <v>FF</v>
          </cell>
        </row>
        <row r="1731">
          <cell r="A1731" t="str">
            <v>1004049</v>
          </cell>
          <cell r="B1731" t="str">
            <v>C99012701</v>
          </cell>
          <cell r="C1731" t="str">
            <v>99012701</v>
          </cell>
          <cell r="D1731" t="str">
            <v>YAD PC PARKING AND TRANSIT ORDER #1268</v>
          </cell>
          <cell r="E1731">
            <v>36434</v>
          </cell>
          <cell r="G1731">
            <v>36616</v>
          </cell>
          <cell r="I1731">
            <v>37597</v>
          </cell>
          <cell r="J1731">
            <v>4222</v>
          </cell>
          <cell r="K1731">
            <v>4222</v>
          </cell>
          <cell r="L1731">
            <v>4222</v>
          </cell>
          <cell r="M1731">
            <v>0</v>
          </cell>
          <cell r="N1731">
            <v>4222</v>
          </cell>
          <cell r="O1731">
            <v>200506</v>
          </cell>
          <cell r="P1731">
            <v>4222</v>
          </cell>
          <cell r="Q1731" t="str">
            <v>12</v>
          </cell>
          <cell r="R1731" t="str">
            <v>Administrative &amp; University-Wide</v>
          </cell>
          <cell r="T1731" t="b">
            <v>0</v>
          </cell>
          <cell r="U1731" t="b">
            <v>1</v>
          </cell>
          <cell r="V1731" t="b">
            <v>0</v>
          </cell>
          <cell r="W1731" t="str">
            <v>Finance-General Administration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I1731" t="str">
            <v>Tomb</v>
          </cell>
          <cell r="AJ1731" t="str">
            <v>T</v>
          </cell>
        </row>
        <row r="1732">
          <cell r="A1732" t="str">
            <v>1004106</v>
          </cell>
          <cell r="B1732" t="str">
            <v>C99102801</v>
          </cell>
          <cell r="C1732" t="str">
            <v>99102801</v>
          </cell>
          <cell r="D1732" t="str">
            <v>YAD PC ATHLETICS ORDER #1271</v>
          </cell>
          <cell r="E1732">
            <v>35977</v>
          </cell>
          <cell r="G1732">
            <v>36707</v>
          </cell>
          <cell r="I1732">
            <v>37597</v>
          </cell>
          <cell r="J1732">
            <v>2111</v>
          </cell>
          <cell r="K1732">
            <v>2111</v>
          </cell>
          <cell r="L1732">
            <v>2111</v>
          </cell>
          <cell r="M1732">
            <v>0</v>
          </cell>
          <cell r="N1732">
            <v>2111</v>
          </cell>
          <cell r="O1732">
            <v>200506</v>
          </cell>
          <cell r="P1732">
            <v>2111</v>
          </cell>
          <cell r="Q1732" t="str">
            <v>10</v>
          </cell>
          <cell r="R1732" t="str">
            <v>Athletics</v>
          </cell>
          <cell r="T1732" t="b">
            <v>0</v>
          </cell>
          <cell r="U1732" t="b">
            <v>1</v>
          </cell>
          <cell r="V1732" t="b">
            <v>0</v>
          </cell>
          <cell r="W1732" t="str">
            <v>Finance-General Administration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I1732" t="str">
            <v>Tomb</v>
          </cell>
          <cell r="AJ1732" t="str">
            <v>T</v>
          </cell>
        </row>
        <row r="1733">
          <cell r="A1733" t="str">
            <v>1004249</v>
          </cell>
          <cell r="B1733" t="str">
            <v>P99102802</v>
          </cell>
          <cell r="C1733" t="str">
            <v>99102802</v>
          </cell>
          <cell r="D1733" t="str">
            <v>KBT PROGRAMMATIC RENOVATIONS</v>
          </cell>
          <cell r="E1733">
            <v>36465</v>
          </cell>
          <cell r="G1733">
            <v>38168</v>
          </cell>
          <cell r="H1733">
            <v>38168</v>
          </cell>
          <cell r="I1733">
            <v>37597</v>
          </cell>
          <cell r="J1733">
            <v>198000</v>
          </cell>
          <cell r="K1733">
            <v>182927.49</v>
          </cell>
          <cell r="L1733">
            <v>184727.49</v>
          </cell>
          <cell r="M1733">
            <v>36307.18</v>
          </cell>
          <cell r="N1733">
            <v>148420</v>
          </cell>
          <cell r="O1733">
            <v>200506</v>
          </cell>
          <cell r="P1733">
            <v>184727.49</v>
          </cell>
          <cell r="Q1733" t="str">
            <v>25</v>
          </cell>
          <cell r="R1733" t="str">
            <v>Biological and Physical Sciences</v>
          </cell>
          <cell r="S1733" t="str">
            <v>SCIENCE HILL</v>
          </cell>
          <cell r="T1733" t="b">
            <v>0</v>
          </cell>
          <cell r="U1733" t="b">
            <v>0</v>
          </cell>
          <cell r="V1733" t="b">
            <v>0</v>
          </cell>
          <cell r="W1733" t="str">
            <v>Accounting And Contracts</v>
          </cell>
          <cell r="X1733">
            <v>161693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 t="str">
            <v>20</v>
          </cell>
          <cell r="AH1733" t="str">
            <v>PR</v>
          </cell>
          <cell r="AI1733" t="str">
            <v>Const</v>
          </cell>
          <cell r="AJ1733" t="str">
            <v>I</v>
          </cell>
        </row>
        <row r="1734">
          <cell r="A1734" t="str">
            <v>1004250</v>
          </cell>
          <cell r="B1734" t="str">
            <v>P99102101</v>
          </cell>
          <cell r="C1734" t="str">
            <v>99102101</v>
          </cell>
          <cell r="D1734" t="str">
            <v>FMB ELECTRIC ROOM</v>
          </cell>
          <cell r="E1734">
            <v>36465</v>
          </cell>
          <cell r="G1734">
            <v>36830</v>
          </cell>
          <cell r="H1734">
            <v>36799</v>
          </cell>
          <cell r="I1734">
            <v>37935</v>
          </cell>
          <cell r="J1734">
            <v>459800</v>
          </cell>
          <cell r="K1734">
            <v>459800.29</v>
          </cell>
          <cell r="L1734">
            <v>459800.29</v>
          </cell>
          <cell r="M1734">
            <v>0</v>
          </cell>
          <cell r="N1734">
            <v>459800</v>
          </cell>
          <cell r="O1734">
            <v>200506</v>
          </cell>
          <cell r="P1734">
            <v>459800.29</v>
          </cell>
          <cell r="Q1734" t="str">
            <v>80</v>
          </cell>
          <cell r="R1734" t="str">
            <v>Medicine</v>
          </cell>
          <cell r="S1734" t="str">
            <v>MEDICAL CAMPUS</v>
          </cell>
          <cell r="T1734" t="b">
            <v>0</v>
          </cell>
          <cell r="U1734" t="b">
            <v>1</v>
          </cell>
          <cell r="V1734" t="b">
            <v>0</v>
          </cell>
          <cell r="W1734" t="str">
            <v>Asset Management</v>
          </cell>
          <cell r="X1734">
            <v>459800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 t="str">
            <v>30</v>
          </cell>
          <cell r="AH1734" t="str">
            <v>CM</v>
          </cell>
          <cell r="AI1734" t="str">
            <v>FullyF</v>
          </cell>
          <cell r="AJ1734" t="str">
            <v>FF</v>
          </cell>
        </row>
        <row r="1735">
          <cell r="A1735" t="str">
            <v>1004251</v>
          </cell>
          <cell r="B1735" t="str">
            <v>P99102701</v>
          </cell>
          <cell r="C1735" t="str">
            <v>99102701</v>
          </cell>
          <cell r="D1735" t="str">
            <v>MAGNETIC RESONANCE CENTER 131 RENOVATION</v>
          </cell>
          <cell r="E1735">
            <v>36465</v>
          </cell>
          <cell r="G1735">
            <v>37134</v>
          </cell>
          <cell r="H1735">
            <v>37072</v>
          </cell>
          <cell r="I1735">
            <v>36871</v>
          </cell>
          <cell r="J1735">
            <v>365000</v>
          </cell>
          <cell r="K1735">
            <v>209068.68</v>
          </cell>
          <cell r="L1735">
            <v>209068.68</v>
          </cell>
          <cell r="M1735">
            <v>0</v>
          </cell>
          <cell r="N1735">
            <v>209069</v>
          </cell>
          <cell r="O1735">
            <v>200506</v>
          </cell>
          <cell r="P1735">
            <v>209068.68</v>
          </cell>
          <cell r="Q1735" t="str">
            <v>80</v>
          </cell>
          <cell r="R1735" t="str">
            <v>Medicine</v>
          </cell>
          <cell r="S1735" t="str">
            <v>MEDICAL CAMPUS</v>
          </cell>
          <cell r="T1735" t="b">
            <v>0</v>
          </cell>
          <cell r="U1735" t="b">
            <v>0</v>
          </cell>
          <cell r="V1735" t="b">
            <v>0</v>
          </cell>
          <cell r="W1735" t="str">
            <v>Asset Management</v>
          </cell>
          <cell r="X1735">
            <v>209069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 t="str">
            <v>20</v>
          </cell>
          <cell r="AH1735" t="str">
            <v>PR</v>
          </cell>
          <cell r="AI1735" t="str">
            <v>Const</v>
          </cell>
          <cell r="AJ1735" t="str">
            <v>I</v>
          </cell>
        </row>
        <row r="1736">
          <cell r="A1736" t="str">
            <v>1004252</v>
          </cell>
          <cell r="B1736" t="str">
            <v>P99102201</v>
          </cell>
          <cell r="C1736" t="str">
            <v>99102201</v>
          </cell>
          <cell r="D1736" t="str">
            <v>SHM BE HVAC UPGRADE</v>
          </cell>
          <cell r="E1736">
            <v>36465</v>
          </cell>
          <cell r="G1736">
            <v>36980</v>
          </cell>
          <cell r="H1736">
            <v>36830</v>
          </cell>
          <cell r="I1736">
            <v>37935</v>
          </cell>
          <cell r="J1736">
            <v>479394</v>
          </cell>
          <cell r="K1736">
            <v>479396.85</v>
          </cell>
          <cell r="L1736">
            <v>479396.85</v>
          </cell>
          <cell r="M1736">
            <v>0</v>
          </cell>
          <cell r="N1736">
            <v>479397</v>
          </cell>
          <cell r="O1736">
            <v>200506</v>
          </cell>
          <cell r="P1736">
            <v>479396.85</v>
          </cell>
          <cell r="Q1736" t="str">
            <v>80</v>
          </cell>
          <cell r="R1736" t="str">
            <v>Medicine</v>
          </cell>
          <cell r="S1736" t="str">
            <v>MEDICAL CAMPUS</v>
          </cell>
          <cell r="T1736" t="b">
            <v>0</v>
          </cell>
          <cell r="U1736" t="b">
            <v>1</v>
          </cell>
          <cell r="V1736" t="b">
            <v>0</v>
          </cell>
          <cell r="W1736" t="str">
            <v>Asset Management</v>
          </cell>
          <cell r="X1736">
            <v>479394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 t="str">
            <v>30</v>
          </cell>
          <cell r="AH1736" t="str">
            <v>CM</v>
          </cell>
          <cell r="AI1736" t="str">
            <v>FullyF</v>
          </cell>
          <cell r="AJ1736" t="str">
            <v>FF</v>
          </cell>
        </row>
        <row r="1737">
          <cell r="A1737" t="str">
            <v>1004254</v>
          </cell>
          <cell r="B1737" t="str">
            <v>P99102102</v>
          </cell>
          <cell r="C1737" t="str">
            <v>99102102</v>
          </cell>
          <cell r="D1737" t="str">
            <v>YSM POWER UPGRADE 2.4 KV CONVERSION</v>
          </cell>
          <cell r="E1737">
            <v>36465</v>
          </cell>
          <cell r="G1737">
            <v>36830</v>
          </cell>
          <cell r="H1737">
            <v>36799</v>
          </cell>
          <cell r="I1737">
            <v>37935</v>
          </cell>
          <cell r="J1737">
            <v>559511</v>
          </cell>
          <cell r="K1737">
            <v>559511.19999999995</v>
          </cell>
          <cell r="L1737">
            <v>559511.19999999995</v>
          </cell>
          <cell r="M1737">
            <v>0</v>
          </cell>
          <cell r="N1737">
            <v>559511</v>
          </cell>
          <cell r="O1737">
            <v>200506</v>
          </cell>
          <cell r="P1737">
            <v>559511.19999999995</v>
          </cell>
          <cell r="Q1737" t="str">
            <v>66</v>
          </cell>
          <cell r="R1737" t="str">
            <v>Admin&amp;Other YSM Utilities</v>
          </cell>
          <cell r="S1737" t="str">
            <v>MEDICAL CAMPUS</v>
          </cell>
          <cell r="T1737" t="b">
            <v>0</v>
          </cell>
          <cell r="U1737" t="b">
            <v>1</v>
          </cell>
          <cell r="V1737" t="b">
            <v>0</v>
          </cell>
          <cell r="W1737" t="str">
            <v>Asset Management</v>
          </cell>
          <cell r="X1737">
            <v>559511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 t="str">
            <v>30</v>
          </cell>
          <cell r="AH1737" t="str">
            <v>CM</v>
          </cell>
          <cell r="AI1737" t="str">
            <v>FullyF</v>
          </cell>
          <cell r="AJ1737" t="str">
            <v>FF</v>
          </cell>
        </row>
        <row r="1738">
          <cell r="A1738" t="str">
            <v>1004275</v>
          </cell>
          <cell r="B1738" t="str">
            <v>P99110901</v>
          </cell>
          <cell r="C1738" t="str">
            <v>99110901</v>
          </cell>
          <cell r="D1738" t="str">
            <v>KBT PROGRAM ASSESSMENT</v>
          </cell>
          <cell r="E1738">
            <v>36465</v>
          </cell>
          <cell r="G1738">
            <v>38168</v>
          </cell>
          <cell r="H1738">
            <v>38168</v>
          </cell>
          <cell r="I1738">
            <v>38201</v>
          </cell>
          <cell r="J1738">
            <v>53316</v>
          </cell>
          <cell r="K1738">
            <v>52796.15</v>
          </cell>
          <cell r="L1738">
            <v>53316.15</v>
          </cell>
          <cell r="M1738">
            <v>53316</v>
          </cell>
          <cell r="N1738">
            <v>0</v>
          </cell>
          <cell r="O1738">
            <v>200506</v>
          </cell>
          <cell r="P1738">
            <v>53316.15</v>
          </cell>
          <cell r="Q1738" t="str">
            <v>25</v>
          </cell>
          <cell r="R1738" t="str">
            <v>Biological and Physical Sciences</v>
          </cell>
          <cell r="S1738" t="str">
            <v>SCIENCE HILL</v>
          </cell>
          <cell r="T1738" t="b">
            <v>0</v>
          </cell>
          <cell r="U1738" t="b">
            <v>1</v>
          </cell>
          <cell r="V1738" t="b">
            <v>0</v>
          </cell>
          <cell r="W1738" t="str">
            <v>Accounting And Contracts</v>
          </cell>
          <cell r="X1738">
            <v>0</v>
          </cell>
          <cell r="Y1738">
            <v>0</v>
          </cell>
          <cell r="Z1738">
            <v>53316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 t="str">
            <v>20</v>
          </cell>
          <cell r="AH1738" t="str">
            <v>OS</v>
          </cell>
          <cell r="AI1738" t="str">
            <v>FullyF</v>
          </cell>
          <cell r="AJ1738" t="str">
            <v>FF</v>
          </cell>
        </row>
        <row r="1739">
          <cell r="A1739" t="str">
            <v>1004298</v>
          </cell>
          <cell r="B1739" t="str">
            <v>P99100501</v>
          </cell>
          <cell r="C1739" t="str">
            <v>99100501</v>
          </cell>
          <cell r="D1739" t="str">
            <v>BCMM 364 AUTOCLAVE</v>
          </cell>
          <cell r="E1739">
            <v>36465</v>
          </cell>
          <cell r="G1739">
            <v>36616</v>
          </cell>
          <cell r="I1739">
            <v>36479</v>
          </cell>
          <cell r="J1739">
            <v>60000</v>
          </cell>
          <cell r="K1739">
            <v>59452.61</v>
          </cell>
          <cell r="L1739">
            <v>59452.61</v>
          </cell>
          <cell r="M1739">
            <v>0</v>
          </cell>
          <cell r="N1739">
            <v>59453</v>
          </cell>
          <cell r="O1739">
            <v>200506</v>
          </cell>
          <cell r="P1739">
            <v>59452.61</v>
          </cell>
          <cell r="Q1739" t="str">
            <v>80</v>
          </cell>
          <cell r="R1739" t="str">
            <v>Medicine</v>
          </cell>
          <cell r="S1739" t="str">
            <v>EQUIPMENT, SYSTEMS, SOFTWARE</v>
          </cell>
          <cell r="T1739" t="b">
            <v>0</v>
          </cell>
          <cell r="U1739" t="b">
            <v>0</v>
          </cell>
          <cell r="V1739" t="b">
            <v>0</v>
          </cell>
          <cell r="W1739" t="str">
            <v>Asset Management</v>
          </cell>
          <cell r="X1739">
            <v>58683</v>
          </cell>
          <cell r="Y1739">
            <v>770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 t="str">
            <v>20</v>
          </cell>
          <cell r="AH1739" t="str">
            <v>PR</v>
          </cell>
          <cell r="AI1739" t="str">
            <v>Desig</v>
          </cell>
          <cell r="AJ1739" t="str">
            <v>I</v>
          </cell>
        </row>
        <row r="1740">
          <cell r="A1740" t="str">
            <v>1004414</v>
          </cell>
          <cell r="B1740" t="str">
            <v>P99111201</v>
          </cell>
          <cell r="C1740" t="str">
            <v>99111201</v>
          </cell>
          <cell r="D1740" t="str">
            <v>BECTON 300-304 RENOVATION</v>
          </cell>
          <cell r="E1740">
            <v>36465</v>
          </cell>
          <cell r="G1740">
            <v>37011</v>
          </cell>
          <cell r="H1740">
            <v>36891</v>
          </cell>
          <cell r="I1740">
            <v>37795</v>
          </cell>
          <cell r="J1740">
            <v>665185</v>
          </cell>
          <cell r="K1740">
            <v>665185.11</v>
          </cell>
          <cell r="L1740">
            <v>665185.11</v>
          </cell>
          <cell r="M1740">
            <v>0</v>
          </cell>
          <cell r="N1740">
            <v>665185</v>
          </cell>
          <cell r="O1740">
            <v>200506</v>
          </cell>
          <cell r="P1740">
            <v>665185.11</v>
          </cell>
          <cell r="Q1740" t="str">
            <v>24</v>
          </cell>
          <cell r="R1740" t="str">
            <v>Eng&amp;ApplSci</v>
          </cell>
          <cell r="S1740" t="str">
            <v>SCIENCE HILL</v>
          </cell>
          <cell r="T1740" t="b">
            <v>0</v>
          </cell>
          <cell r="U1740" t="b">
            <v>1</v>
          </cell>
          <cell r="V1740" t="b">
            <v>0</v>
          </cell>
          <cell r="W1740" t="str">
            <v>Accounting And Contracts</v>
          </cell>
          <cell r="X1740">
            <v>665185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 t="str">
            <v>20</v>
          </cell>
          <cell r="AH1740" t="str">
            <v>PR</v>
          </cell>
          <cell r="AI1740" t="str">
            <v>FullyF</v>
          </cell>
          <cell r="AJ1740" t="str">
            <v>FF</v>
          </cell>
        </row>
        <row r="1741">
          <cell r="A1741" t="str">
            <v>1004415</v>
          </cell>
          <cell r="B1741" t="str">
            <v>P99110902</v>
          </cell>
          <cell r="C1741" t="str">
            <v>99110902</v>
          </cell>
          <cell r="D1741" t="str">
            <v>HGS 1ST FLOOR RENOVATION</v>
          </cell>
          <cell r="E1741">
            <v>36465</v>
          </cell>
          <cell r="G1741">
            <v>37499</v>
          </cell>
          <cell r="H1741">
            <v>36799</v>
          </cell>
          <cell r="I1741">
            <v>38201</v>
          </cell>
          <cell r="J1741">
            <v>920817</v>
          </cell>
          <cell r="K1741">
            <v>904687.53</v>
          </cell>
          <cell r="L1741">
            <v>920816.53</v>
          </cell>
          <cell r="M1741">
            <v>30817</v>
          </cell>
          <cell r="N1741">
            <v>890000</v>
          </cell>
          <cell r="O1741">
            <v>200506</v>
          </cell>
          <cell r="P1741">
            <v>920816.53</v>
          </cell>
          <cell r="Q1741" t="str">
            <v>70</v>
          </cell>
          <cell r="R1741" t="str">
            <v>Residential - Graduate</v>
          </cell>
          <cell r="S1741" t="str">
            <v>CENTRAL CAMPUS</v>
          </cell>
          <cell r="T1741" t="b">
            <v>0</v>
          </cell>
          <cell r="U1741" t="b">
            <v>1</v>
          </cell>
          <cell r="V1741" t="b">
            <v>0</v>
          </cell>
          <cell r="W1741" t="str">
            <v>Accounting And Contracts</v>
          </cell>
          <cell r="X1741">
            <v>890000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 t="str">
            <v>20</v>
          </cell>
          <cell r="AH1741" t="str">
            <v>PR</v>
          </cell>
          <cell r="AI1741" t="str">
            <v>FullyF</v>
          </cell>
          <cell r="AJ1741" t="str">
            <v>FF</v>
          </cell>
        </row>
        <row r="1742">
          <cell r="A1742" t="str">
            <v>1004416</v>
          </cell>
          <cell r="B1742" t="str">
            <v>P99111101</v>
          </cell>
          <cell r="C1742" t="str">
            <v>99111101</v>
          </cell>
          <cell r="D1742" t="str">
            <v>SSS ACCESSIBILITY</v>
          </cell>
          <cell r="E1742">
            <v>36465</v>
          </cell>
          <cell r="G1742">
            <v>36860</v>
          </cell>
          <cell r="I1742">
            <v>37095</v>
          </cell>
          <cell r="J1742">
            <v>210986</v>
          </cell>
          <cell r="K1742">
            <v>210985.82</v>
          </cell>
          <cell r="L1742">
            <v>210985.82</v>
          </cell>
          <cell r="M1742">
            <v>211141.7</v>
          </cell>
          <cell r="N1742">
            <v>0</v>
          </cell>
          <cell r="O1742">
            <v>200506</v>
          </cell>
          <cell r="P1742">
            <v>210985.82</v>
          </cell>
          <cell r="Q1742" t="str">
            <v>22</v>
          </cell>
          <cell r="R1742" t="str">
            <v>Soc Sci</v>
          </cell>
          <cell r="S1742" t="str">
            <v>CENTRAL CAMPUS</v>
          </cell>
          <cell r="T1742" t="b">
            <v>0</v>
          </cell>
          <cell r="U1742" t="b">
            <v>1</v>
          </cell>
          <cell r="V1742" t="b">
            <v>0</v>
          </cell>
          <cell r="W1742" t="str">
            <v>Accounting And Contracts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 t="str">
            <v>30</v>
          </cell>
          <cell r="AH1742" t="str">
            <v>CM</v>
          </cell>
          <cell r="AI1742" t="str">
            <v>FullyF</v>
          </cell>
          <cell r="AJ1742" t="str">
            <v>FF</v>
          </cell>
        </row>
        <row r="1743">
          <cell r="A1743" t="str">
            <v>1004417</v>
          </cell>
          <cell r="B1743" t="str">
            <v>P99111202</v>
          </cell>
          <cell r="C1743" t="str">
            <v>99111202</v>
          </cell>
          <cell r="D1743" t="str">
            <v>SACHEM 80 OFFICE RENOVATIONS</v>
          </cell>
          <cell r="E1743">
            <v>36465</v>
          </cell>
          <cell r="G1743">
            <v>36616</v>
          </cell>
          <cell r="H1743">
            <v>36677</v>
          </cell>
          <cell r="I1743">
            <v>37193</v>
          </cell>
          <cell r="J1743">
            <v>192568</v>
          </cell>
          <cell r="K1743">
            <v>192567.61</v>
          </cell>
          <cell r="L1743">
            <v>192567.61</v>
          </cell>
          <cell r="M1743">
            <v>192593</v>
          </cell>
          <cell r="N1743">
            <v>0</v>
          </cell>
          <cell r="O1743">
            <v>200506</v>
          </cell>
          <cell r="P1743">
            <v>192567.61</v>
          </cell>
          <cell r="Q1743" t="str">
            <v>22</v>
          </cell>
          <cell r="R1743" t="str">
            <v>Soc Sci</v>
          </cell>
          <cell r="S1743" t="str">
            <v>SCHOOL OF MANAGEMENT</v>
          </cell>
          <cell r="T1743" t="b">
            <v>0</v>
          </cell>
          <cell r="U1743" t="b">
            <v>1</v>
          </cell>
          <cell r="V1743" t="b">
            <v>0</v>
          </cell>
          <cell r="W1743" t="str">
            <v>Accounting And Contracts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I1743" t="str">
            <v>Tomb</v>
          </cell>
          <cell r="AJ1743" t="str">
            <v>T</v>
          </cell>
        </row>
        <row r="1744">
          <cell r="A1744" t="str">
            <v>1004461</v>
          </cell>
          <cell r="C1744" t="str">
            <v>99120108</v>
          </cell>
          <cell r="D1744" t="str">
            <v>INVESTMENTS SYSTEM CONVERSION TO PAM Cancel</v>
          </cell>
          <cell r="E1744">
            <v>36495</v>
          </cell>
          <cell r="I1744">
            <v>36409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200506</v>
          </cell>
          <cell r="P1744">
            <v>0</v>
          </cell>
          <cell r="Q1744" t="str">
            <v>12</v>
          </cell>
          <cell r="R1744" t="str">
            <v>Administrative &amp; University-Wide</v>
          </cell>
          <cell r="T1744" t="b">
            <v>0</v>
          </cell>
          <cell r="U1744" t="b">
            <v>0</v>
          </cell>
          <cell r="V1744" t="b">
            <v>0</v>
          </cell>
          <cell r="W1744" t="str">
            <v>Finance-General Administration</v>
          </cell>
          <cell r="X1744">
            <v>0</v>
          </cell>
          <cell r="Y1744">
            <v>0</v>
          </cell>
          <cell r="Z1744">
            <v>0</v>
          </cell>
          <cell r="AI1744" t="str">
            <v>Tomb</v>
          </cell>
          <cell r="AJ1744" t="str">
            <v>T</v>
          </cell>
        </row>
        <row r="1745">
          <cell r="A1745" t="str">
            <v>1004481</v>
          </cell>
          <cell r="C1745" t="str">
            <v>99120208</v>
          </cell>
          <cell r="D1745" t="str">
            <v>MB&amp;B OPTIMA TLX ULTRACENTRIFUGE - defunct</v>
          </cell>
          <cell r="E1745">
            <v>36495</v>
          </cell>
          <cell r="I1745">
            <v>36677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200506</v>
          </cell>
          <cell r="P1745">
            <v>0</v>
          </cell>
          <cell r="Q1745" t="str">
            <v>08</v>
          </cell>
          <cell r="R1745" t="str">
            <v>Medicine</v>
          </cell>
          <cell r="T1745" t="b">
            <v>0</v>
          </cell>
          <cell r="U1745" t="b">
            <v>1</v>
          </cell>
          <cell r="V1745" t="b">
            <v>0</v>
          </cell>
          <cell r="W1745" t="str">
            <v>Finance-General Administration</v>
          </cell>
          <cell r="X1745">
            <v>0</v>
          </cell>
          <cell r="Y1745">
            <v>0</v>
          </cell>
          <cell r="Z1745">
            <v>0</v>
          </cell>
          <cell r="AI1745" t="str">
            <v>Tomb</v>
          </cell>
          <cell r="AJ1745" t="str">
            <v>T</v>
          </cell>
        </row>
        <row r="1746">
          <cell r="A1746" t="str">
            <v>1004505</v>
          </cell>
          <cell r="B1746" t="str">
            <v>P99111701</v>
          </cell>
          <cell r="C1746" t="str">
            <v>99111701</v>
          </cell>
          <cell r="D1746" t="str">
            <v>YUAG AUDITORIUM SEATING</v>
          </cell>
          <cell r="E1746">
            <v>36495</v>
          </cell>
          <cell r="G1746">
            <v>36981</v>
          </cell>
          <cell r="H1746">
            <v>36860</v>
          </cell>
          <cell r="I1746">
            <v>37278</v>
          </cell>
          <cell r="J1746">
            <v>310140</v>
          </cell>
          <cell r="K1746">
            <v>310139.90000000002</v>
          </cell>
          <cell r="L1746">
            <v>310139.90000000002</v>
          </cell>
          <cell r="M1746">
            <v>310257</v>
          </cell>
          <cell r="N1746">
            <v>0</v>
          </cell>
          <cell r="O1746">
            <v>200506</v>
          </cell>
          <cell r="P1746">
            <v>310139.90000000002</v>
          </cell>
          <cell r="Q1746" t="str">
            <v>43</v>
          </cell>
          <cell r="R1746" t="str">
            <v>Mus&amp;Gall Yale Art Gallery</v>
          </cell>
          <cell r="S1746" t="str">
            <v>ARTS AREA</v>
          </cell>
          <cell r="T1746" t="b">
            <v>0</v>
          </cell>
          <cell r="U1746" t="b">
            <v>0</v>
          </cell>
          <cell r="V1746" t="b">
            <v>0</v>
          </cell>
          <cell r="W1746" t="str">
            <v>Accounting And Contracts</v>
          </cell>
          <cell r="X1746">
            <v>0</v>
          </cell>
          <cell r="Y1746">
            <v>0</v>
          </cell>
          <cell r="Z1746">
            <v>265000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 t="str">
            <v>20</v>
          </cell>
          <cell r="AH1746" t="str">
            <v>PR</v>
          </cell>
          <cell r="AI1746" t="str">
            <v>Vclosed</v>
          </cell>
          <cell r="AJ1746" t="str">
            <v>VC</v>
          </cell>
        </row>
        <row r="1747">
          <cell r="A1747" t="str">
            <v>1004556</v>
          </cell>
          <cell r="B1747" t="str">
            <v>C99120901</v>
          </cell>
          <cell r="C1747" t="str">
            <v>99120901</v>
          </cell>
          <cell r="D1747" t="str">
            <v>YAD PC FLAGS COMMITTEE ORDER #1306</v>
          </cell>
          <cell r="E1747">
            <v>36495</v>
          </cell>
          <cell r="G1747">
            <v>36615</v>
          </cell>
          <cell r="I1747">
            <v>37597</v>
          </cell>
          <cell r="J1747">
            <v>2325</v>
          </cell>
          <cell r="K1747">
            <v>2325</v>
          </cell>
          <cell r="L1747">
            <v>2325</v>
          </cell>
          <cell r="M1747">
            <v>0</v>
          </cell>
          <cell r="N1747">
            <v>2325</v>
          </cell>
          <cell r="O1747">
            <v>200506</v>
          </cell>
          <cell r="P1747">
            <v>2325</v>
          </cell>
          <cell r="T1747" t="b">
            <v>0</v>
          </cell>
          <cell r="U1747" t="b">
            <v>1</v>
          </cell>
          <cell r="V1747" t="b">
            <v>0</v>
          </cell>
          <cell r="W1747" t="str">
            <v>Finance-General Administration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I1747" t="str">
            <v>Tomb</v>
          </cell>
          <cell r="AJ1747" t="str">
            <v>T</v>
          </cell>
        </row>
        <row r="1748">
          <cell r="A1748" t="str">
            <v>1004622</v>
          </cell>
          <cell r="B1748" t="str">
            <v>P98022368</v>
          </cell>
          <cell r="C1748" t="str">
            <v>98022368</v>
          </cell>
          <cell r="D1748" t="str">
            <v>CPP NEW CHILLER AND COOLING TOWER</v>
          </cell>
          <cell r="E1748">
            <v>36434</v>
          </cell>
          <cell r="G1748">
            <v>37164</v>
          </cell>
          <cell r="H1748">
            <v>37560</v>
          </cell>
          <cell r="I1748">
            <v>38103</v>
          </cell>
          <cell r="J1748">
            <v>11352284</v>
          </cell>
          <cell r="K1748">
            <v>10965983.4</v>
          </cell>
          <cell r="L1748">
            <v>11352283.800000001</v>
          </cell>
          <cell r="M1748">
            <v>0</v>
          </cell>
          <cell r="N1748">
            <v>11352284</v>
          </cell>
          <cell r="O1748">
            <v>200506</v>
          </cell>
          <cell r="P1748">
            <v>11352283.800000001</v>
          </cell>
          <cell r="Q1748" t="str">
            <v>65</v>
          </cell>
          <cell r="R1748" t="str">
            <v>Admin&amp;Other Utilities Central</v>
          </cell>
          <cell r="S1748" t="str">
            <v>POWER PLANTS AND UTILITY DISTRIBUTION SYSTEMS</v>
          </cell>
          <cell r="T1748" t="b">
            <v>0</v>
          </cell>
          <cell r="U1748" t="b">
            <v>1</v>
          </cell>
          <cell r="V1748" t="b">
            <v>0</v>
          </cell>
          <cell r="W1748" t="str">
            <v>Accounting And Contracts</v>
          </cell>
          <cell r="X1748">
            <v>11352284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 t="str">
            <v>10</v>
          </cell>
          <cell r="AH1748" t="str">
            <v>UT</v>
          </cell>
          <cell r="AI1748" t="str">
            <v>FullyF</v>
          </cell>
          <cell r="AJ1748" t="str">
            <v>FF</v>
          </cell>
        </row>
        <row r="1749">
          <cell r="A1749" t="str">
            <v>1004623</v>
          </cell>
          <cell r="B1749" t="str">
            <v>P99120101</v>
          </cell>
          <cell r="C1749" t="str">
            <v>99120101</v>
          </cell>
          <cell r="D1749" t="str">
            <v>LEPH 612 LAB RENOVATION</v>
          </cell>
          <cell r="E1749">
            <v>36495</v>
          </cell>
          <cell r="G1749">
            <v>36860</v>
          </cell>
          <cell r="I1749">
            <v>37935</v>
          </cell>
          <cell r="J1749">
            <v>261460</v>
          </cell>
          <cell r="K1749">
            <v>261460.22</v>
          </cell>
          <cell r="L1749">
            <v>261460.22</v>
          </cell>
          <cell r="M1749">
            <v>263253.34999999998</v>
          </cell>
          <cell r="N1749">
            <v>0</v>
          </cell>
          <cell r="O1749">
            <v>200506</v>
          </cell>
          <cell r="P1749">
            <v>261460.22</v>
          </cell>
          <cell r="Q1749" t="str">
            <v>80</v>
          </cell>
          <cell r="R1749" t="str">
            <v>Medicine</v>
          </cell>
          <cell r="S1749" t="str">
            <v>MEDICAL CAMPUS</v>
          </cell>
          <cell r="T1749" t="b">
            <v>0</v>
          </cell>
          <cell r="U1749" t="b">
            <v>1</v>
          </cell>
          <cell r="V1749" t="b">
            <v>0</v>
          </cell>
          <cell r="W1749" t="str">
            <v>Asset Management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I1749" t="str">
            <v>Tomb</v>
          </cell>
          <cell r="AJ1749" t="str">
            <v>T</v>
          </cell>
        </row>
        <row r="1750">
          <cell r="A1750" t="str">
            <v>1004624</v>
          </cell>
          <cell r="B1750" t="str">
            <v>P99121502</v>
          </cell>
          <cell r="C1750" t="str">
            <v>99121502</v>
          </cell>
          <cell r="D1750" t="str">
            <v>KBT 710-718 RENOVATIONS</v>
          </cell>
          <cell r="E1750">
            <v>36495</v>
          </cell>
          <cell r="G1750">
            <v>36556</v>
          </cell>
          <cell r="I1750">
            <v>37431</v>
          </cell>
          <cell r="J1750">
            <v>69740</v>
          </cell>
          <cell r="K1750">
            <v>69739.98</v>
          </cell>
          <cell r="L1750">
            <v>69739.98</v>
          </cell>
          <cell r="M1750">
            <v>0</v>
          </cell>
          <cell r="N1750">
            <v>69740</v>
          </cell>
          <cell r="O1750">
            <v>200506</v>
          </cell>
          <cell r="P1750">
            <v>69739.98</v>
          </cell>
          <cell r="Q1750" t="str">
            <v>25</v>
          </cell>
          <cell r="R1750" t="str">
            <v>Biological and Physical Sciences</v>
          </cell>
          <cell r="T1750" t="b">
            <v>0</v>
          </cell>
          <cell r="U1750" t="b">
            <v>1</v>
          </cell>
          <cell r="V1750" t="b">
            <v>0</v>
          </cell>
          <cell r="W1750" t="str">
            <v>Accounting And Contracts</v>
          </cell>
          <cell r="X1750">
            <v>69740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 t="str">
            <v>20</v>
          </cell>
          <cell r="AH1750" t="str">
            <v>PR</v>
          </cell>
          <cell r="AI1750" t="str">
            <v>FullyF</v>
          </cell>
          <cell r="AJ1750" t="str">
            <v>FF</v>
          </cell>
        </row>
        <row r="1751">
          <cell r="A1751" t="str">
            <v>1004625</v>
          </cell>
          <cell r="B1751" t="str">
            <v>P99120901</v>
          </cell>
          <cell r="C1751" t="str">
            <v>99120901</v>
          </cell>
          <cell r="D1751" t="str">
            <v>KBT 828, 830, 832, 833 RENOVATIONS</v>
          </cell>
          <cell r="E1751">
            <v>36495</v>
          </cell>
          <cell r="G1751">
            <v>36616</v>
          </cell>
          <cell r="I1751">
            <v>37571</v>
          </cell>
          <cell r="J1751">
            <v>148631</v>
          </cell>
          <cell r="K1751">
            <v>148631.07</v>
          </cell>
          <cell r="L1751">
            <v>148631.07</v>
          </cell>
          <cell r="M1751">
            <v>0</v>
          </cell>
          <cell r="N1751">
            <v>148631</v>
          </cell>
          <cell r="O1751">
            <v>200506</v>
          </cell>
          <cell r="P1751">
            <v>148631.07</v>
          </cell>
          <cell r="Q1751" t="str">
            <v>25</v>
          </cell>
          <cell r="R1751" t="str">
            <v>Biological and Physical Sciences</v>
          </cell>
          <cell r="S1751" t="str">
            <v>SCIENCE HILL</v>
          </cell>
          <cell r="T1751" t="b">
            <v>0</v>
          </cell>
          <cell r="U1751" t="b">
            <v>1</v>
          </cell>
          <cell r="V1751" t="b">
            <v>0</v>
          </cell>
          <cell r="W1751" t="str">
            <v>Accounting And Contracts</v>
          </cell>
          <cell r="X1751">
            <v>148631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 t="str">
            <v>20</v>
          </cell>
          <cell r="AH1751" t="str">
            <v>PR</v>
          </cell>
          <cell r="AI1751" t="str">
            <v>FullyF</v>
          </cell>
          <cell r="AJ1751" t="str">
            <v>FF</v>
          </cell>
        </row>
        <row r="1752">
          <cell r="A1752" t="str">
            <v>1004626</v>
          </cell>
          <cell r="B1752" t="str">
            <v>P99121004</v>
          </cell>
          <cell r="C1752" t="str">
            <v>99121004</v>
          </cell>
          <cell r="D1752" t="str">
            <v>CSS 100 - RMS 201-207 RENOVATIONS</v>
          </cell>
          <cell r="E1752">
            <v>36495</v>
          </cell>
          <cell r="G1752">
            <v>36922</v>
          </cell>
          <cell r="I1752">
            <v>38161</v>
          </cell>
          <cell r="J1752">
            <v>110603</v>
          </cell>
          <cell r="K1752">
            <v>110603</v>
          </cell>
          <cell r="L1752">
            <v>110603</v>
          </cell>
          <cell r="M1752">
            <v>111822</v>
          </cell>
          <cell r="N1752">
            <v>0</v>
          </cell>
          <cell r="O1752">
            <v>200506</v>
          </cell>
          <cell r="P1752">
            <v>110603</v>
          </cell>
          <cell r="Q1752" t="str">
            <v>80</v>
          </cell>
          <cell r="R1752" t="str">
            <v>Medicine</v>
          </cell>
          <cell r="S1752" t="str">
            <v>MEDICAL CAMPUS</v>
          </cell>
          <cell r="T1752" t="b">
            <v>0</v>
          </cell>
          <cell r="U1752" t="b">
            <v>0</v>
          </cell>
          <cell r="V1752" t="b">
            <v>0</v>
          </cell>
          <cell r="W1752" t="str">
            <v>Asset Management</v>
          </cell>
          <cell r="X1752">
            <v>0</v>
          </cell>
          <cell r="Y1752">
            <v>0</v>
          </cell>
          <cell r="Z1752">
            <v>5165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I1752" t="str">
            <v>Tomb</v>
          </cell>
          <cell r="AJ1752" t="str">
            <v>T</v>
          </cell>
        </row>
        <row r="1753">
          <cell r="A1753" t="str">
            <v>1004627</v>
          </cell>
          <cell r="B1753" t="str">
            <v>P99112201</v>
          </cell>
          <cell r="C1753" t="str">
            <v>99112201</v>
          </cell>
          <cell r="D1753" t="str">
            <v>SHM C-325 LAB RENO FOR CONFOCAL MICROSCOPE</v>
          </cell>
          <cell r="E1753">
            <v>36495</v>
          </cell>
          <cell r="G1753">
            <v>36616</v>
          </cell>
          <cell r="I1753">
            <v>36509</v>
          </cell>
          <cell r="J1753">
            <v>75000</v>
          </cell>
          <cell r="K1753">
            <v>66097.05</v>
          </cell>
          <cell r="L1753">
            <v>66097.05</v>
          </cell>
          <cell r="M1753">
            <v>66097</v>
          </cell>
          <cell r="N1753">
            <v>0</v>
          </cell>
          <cell r="O1753">
            <v>200506</v>
          </cell>
          <cell r="P1753">
            <v>66097.05</v>
          </cell>
          <cell r="Q1753" t="str">
            <v>80</v>
          </cell>
          <cell r="R1753" t="str">
            <v>Medicine</v>
          </cell>
          <cell r="S1753" t="str">
            <v>MEDICAL CAMPUS</v>
          </cell>
          <cell r="T1753" t="b">
            <v>0</v>
          </cell>
          <cell r="U1753" t="b">
            <v>0</v>
          </cell>
          <cell r="V1753" t="b">
            <v>0</v>
          </cell>
          <cell r="W1753" t="str">
            <v>Asset Management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 t="str">
            <v>20</v>
          </cell>
          <cell r="AH1753" t="str">
            <v>PR</v>
          </cell>
          <cell r="AI1753" t="str">
            <v>Const</v>
          </cell>
          <cell r="AJ1753" t="str">
            <v>I</v>
          </cell>
        </row>
        <row r="1754">
          <cell r="A1754" t="str">
            <v>1004657</v>
          </cell>
          <cell r="B1754" t="str">
            <v>P99091301</v>
          </cell>
          <cell r="C1754" t="str">
            <v>99091301</v>
          </cell>
          <cell r="D1754" t="str">
            <v>CSS 100 ITS MED OFFICE RENOVATIONS</v>
          </cell>
          <cell r="E1754">
            <v>36495</v>
          </cell>
          <cell r="G1754">
            <v>36677</v>
          </cell>
          <cell r="H1754">
            <v>36799</v>
          </cell>
          <cell r="I1754">
            <v>37935</v>
          </cell>
          <cell r="J1754">
            <v>694809</v>
          </cell>
          <cell r="K1754">
            <v>694809.19</v>
          </cell>
          <cell r="L1754">
            <v>694809.19</v>
          </cell>
          <cell r="M1754">
            <v>0</v>
          </cell>
          <cell r="N1754">
            <v>694809</v>
          </cell>
          <cell r="O1754">
            <v>200506</v>
          </cell>
          <cell r="P1754">
            <v>694809.19</v>
          </cell>
          <cell r="Q1754" t="str">
            <v>80</v>
          </cell>
          <cell r="R1754" t="str">
            <v>Medicine</v>
          </cell>
          <cell r="S1754" t="str">
            <v>MEDICAL CAMPUS</v>
          </cell>
          <cell r="T1754" t="b">
            <v>0</v>
          </cell>
          <cell r="U1754" t="b">
            <v>1</v>
          </cell>
          <cell r="V1754" t="b">
            <v>0</v>
          </cell>
          <cell r="W1754" t="str">
            <v>Asset Management</v>
          </cell>
          <cell r="X1754">
            <v>694809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 t="str">
            <v>20</v>
          </cell>
          <cell r="AH1754" t="str">
            <v>PR</v>
          </cell>
          <cell r="AI1754" t="str">
            <v>FullyF</v>
          </cell>
          <cell r="AJ1754" t="str">
            <v>FF</v>
          </cell>
        </row>
        <row r="1755">
          <cell r="A1755" t="str">
            <v>1004907</v>
          </cell>
          <cell r="B1755" t="str">
            <v>P99121001</v>
          </cell>
          <cell r="C1755" t="str">
            <v>99121001</v>
          </cell>
          <cell r="D1755" t="str">
            <v>CAMPUS LIGHTING IMPROVEMENTS: YORK STREET</v>
          </cell>
          <cell r="E1755">
            <v>36495</v>
          </cell>
          <cell r="H1755">
            <v>39263</v>
          </cell>
          <cell r="I1755">
            <v>37591</v>
          </cell>
          <cell r="J1755">
            <v>205000</v>
          </cell>
          <cell r="K1755">
            <v>99591.47</v>
          </cell>
          <cell r="L1755">
            <v>100571.47</v>
          </cell>
          <cell r="M1755">
            <v>0</v>
          </cell>
          <cell r="N1755">
            <v>100571</v>
          </cell>
          <cell r="O1755">
            <v>200506</v>
          </cell>
          <cell r="P1755">
            <v>100571.47</v>
          </cell>
          <cell r="Q1755" t="str">
            <v>61</v>
          </cell>
          <cell r="R1755" t="str">
            <v>Admin&amp;Other Other</v>
          </cell>
          <cell r="S1755" t="str">
            <v>POWER PLANTS AND UTILITY DISTRIBUTION SYSTEMS</v>
          </cell>
          <cell r="T1755" t="b">
            <v>0</v>
          </cell>
          <cell r="U1755" t="b">
            <v>0</v>
          </cell>
          <cell r="V1755" t="b">
            <v>0</v>
          </cell>
          <cell r="W1755" t="str">
            <v>Accounting And Contracts</v>
          </cell>
          <cell r="X1755">
            <v>100571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 t="str">
            <v>50</v>
          </cell>
          <cell r="AH1755" t="str">
            <v>OO</v>
          </cell>
          <cell r="AI1755" t="str">
            <v>Const</v>
          </cell>
          <cell r="AJ1755" t="str">
            <v>I</v>
          </cell>
        </row>
        <row r="1756">
          <cell r="A1756" t="str">
            <v>1004908</v>
          </cell>
          <cell r="B1756" t="str">
            <v>P99120301</v>
          </cell>
          <cell r="C1756" t="str">
            <v>99120301</v>
          </cell>
          <cell r="D1756" t="str">
            <v>ENGINEERING NEW BUILDING SITE - CANCELED</v>
          </cell>
          <cell r="E1756">
            <v>36495</v>
          </cell>
          <cell r="H1756">
            <v>41547</v>
          </cell>
          <cell r="I1756">
            <v>36514</v>
          </cell>
          <cell r="J1756">
            <v>0</v>
          </cell>
          <cell r="K1756">
            <v>16189.7</v>
          </cell>
          <cell r="L1756">
            <v>0</v>
          </cell>
          <cell r="M1756">
            <v>0</v>
          </cell>
          <cell r="N1756">
            <v>0</v>
          </cell>
          <cell r="O1756">
            <v>200506</v>
          </cell>
          <cell r="P1756">
            <v>0</v>
          </cell>
          <cell r="Q1756" t="str">
            <v>24</v>
          </cell>
          <cell r="R1756" t="str">
            <v>Eng&amp;ApplSci</v>
          </cell>
          <cell r="S1756" t="str">
            <v>OTHER PROJECTS</v>
          </cell>
          <cell r="T1756" t="b">
            <v>0</v>
          </cell>
          <cell r="U1756" t="b">
            <v>0</v>
          </cell>
          <cell r="V1756" t="b">
            <v>0</v>
          </cell>
          <cell r="W1756" t="str">
            <v>Accounting And Contracts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 t="str">
            <v>10</v>
          </cell>
          <cell r="AH1756" t="str">
            <v>OS</v>
          </cell>
          <cell r="AI1756" t="str">
            <v>Vclosed</v>
          </cell>
          <cell r="AJ1756" t="str">
            <v>VC</v>
          </cell>
        </row>
        <row r="1757">
          <cell r="A1757" t="str">
            <v>1004909</v>
          </cell>
          <cell r="B1757" t="str">
            <v>P99121002</v>
          </cell>
          <cell r="C1757" t="str">
            <v>99121002</v>
          </cell>
          <cell r="D1757" t="str">
            <v>CAMPUS SIGN SYSTEM</v>
          </cell>
          <cell r="E1757">
            <v>36495</v>
          </cell>
          <cell r="G1757">
            <v>37986</v>
          </cell>
          <cell r="H1757">
            <v>37986</v>
          </cell>
          <cell r="I1757">
            <v>37298</v>
          </cell>
          <cell r="J1757">
            <v>524853</v>
          </cell>
          <cell r="K1757">
            <v>293629.08</v>
          </cell>
          <cell r="L1757">
            <v>439771.49</v>
          </cell>
          <cell r="M1757">
            <v>447122</v>
          </cell>
          <cell r="N1757">
            <v>0</v>
          </cell>
          <cell r="O1757">
            <v>200506</v>
          </cell>
          <cell r="P1757">
            <v>442171.62</v>
          </cell>
          <cell r="Q1757" t="str">
            <v>61</v>
          </cell>
          <cell r="R1757" t="str">
            <v>Admin&amp;Other Other</v>
          </cell>
          <cell r="T1757" t="b">
            <v>0</v>
          </cell>
          <cell r="U1757" t="b">
            <v>0</v>
          </cell>
          <cell r="V1757" t="b">
            <v>0</v>
          </cell>
          <cell r="W1757" t="str">
            <v>Accounting And Contracts</v>
          </cell>
          <cell r="X1757">
            <v>0</v>
          </cell>
          <cell r="Y1757">
            <v>0</v>
          </cell>
          <cell r="Z1757">
            <v>0</v>
          </cell>
          <cell r="AA1757">
            <v>94.75</v>
          </cell>
          <cell r="AB1757">
            <v>218.38</v>
          </cell>
          <cell r="AC1757">
            <v>0</v>
          </cell>
          <cell r="AD1757">
            <v>0</v>
          </cell>
          <cell r="AE1757">
            <v>2087</v>
          </cell>
          <cell r="AF1757">
            <v>0</v>
          </cell>
          <cell r="AG1757" t="str">
            <v>50</v>
          </cell>
          <cell r="AH1757" t="str">
            <v>OO</v>
          </cell>
          <cell r="AI1757" t="str">
            <v>Const</v>
          </cell>
          <cell r="AJ1757" t="str">
            <v>I</v>
          </cell>
        </row>
        <row r="1758">
          <cell r="A1758" t="str">
            <v>1004910</v>
          </cell>
          <cell r="C1758" t="str">
            <v>99121003</v>
          </cell>
          <cell r="D1758" t="str">
            <v>CAMPUS STREET CONVERSION</v>
          </cell>
          <cell r="E1758">
            <v>36495</v>
          </cell>
          <cell r="H1758">
            <v>38625</v>
          </cell>
          <cell r="I1758">
            <v>36514</v>
          </cell>
          <cell r="J1758">
            <v>50000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200506</v>
          </cell>
          <cell r="P1758">
            <v>0</v>
          </cell>
          <cell r="Q1758" t="str">
            <v>61</v>
          </cell>
          <cell r="R1758" t="str">
            <v>Admin&amp;Other Other</v>
          </cell>
          <cell r="T1758" t="b">
            <v>0</v>
          </cell>
          <cell r="U1758" t="b">
            <v>0</v>
          </cell>
          <cell r="V1758" t="b">
            <v>0</v>
          </cell>
          <cell r="W1758" t="str">
            <v>Accounting And Contracts</v>
          </cell>
          <cell r="X1758">
            <v>0</v>
          </cell>
          <cell r="Y1758">
            <v>0</v>
          </cell>
          <cell r="Z1758">
            <v>0</v>
          </cell>
          <cell r="AG1758" t="str">
            <v>50</v>
          </cell>
          <cell r="AH1758" t="str">
            <v>OO</v>
          </cell>
          <cell r="AI1758" t="str">
            <v>Plan</v>
          </cell>
          <cell r="AJ1758" t="str">
            <v>I</v>
          </cell>
        </row>
        <row r="1759">
          <cell r="A1759" t="str">
            <v>1004911</v>
          </cell>
          <cell r="B1759" t="str">
            <v>P99111203</v>
          </cell>
          <cell r="C1759" t="str">
            <v>99111203</v>
          </cell>
          <cell r="D1759" t="str">
            <v>TOWER PARKWAY PEDESTRIAN IMPROVEMENTS</v>
          </cell>
          <cell r="E1759">
            <v>36495</v>
          </cell>
          <cell r="G1759">
            <v>37195</v>
          </cell>
          <cell r="H1759">
            <v>37042</v>
          </cell>
          <cell r="I1759">
            <v>37795</v>
          </cell>
          <cell r="J1759">
            <v>208238</v>
          </cell>
          <cell r="K1759">
            <v>208237.63</v>
          </cell>
          <cell r="L1759">
            <v>208237.63</v>
          </cell>
          <cell r="M1759">
            <v>209572</v>
          </cell>
          <cell r="N1759">
            <v>0</v>
          </cell>
          <cell r="O1759">
            <v>200506</v>
          </cell>
          <cell r="P1759">
            <v>208237.63</v>
          </cell>
          <cell r="Q1759" t="str">
            <v>61</v>
          </cell>
          <cell r="R1759" t="str">
            <v>Admin&amp;Other Other</v>
          </cell>
          <cell r="S1759" t="str">
            <v>OTHER PROJECTS</v>
          </cell>
          <cell r="T1759" t="b">
            <v>0</v>
          </cell>
          <cell r="U1759" t="b">
            <v>1</v>
          </cell>
          <cell r="V1759" t="b">
            <v>0</v>
          </cell>
          <cell r="W1759" t="str">
            <v>Accounting And Contracts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I1759" t="str">
            <v>Tomb</v>
          </cell>
          <cell r="AJ1759" t="str">
            <v>T</v>
          </cell>
        </row>
        <row r="1760">
          <cell r="A1760" t="str">
            <v>1004912</v>
          </cell>
          <cell r="B1760" t="str">
            <v>P99121501</v>
          </cell>
          <cell r="C1760" t="str">
            <v>99121501</v>
          </cell>
          <cell r="D1760" t="str">
            <v>YRT LIGHTING SYSTEM</v>
          </cell>
          <cell r="E1760">
            <v>36495</v>
          </cell>
          <cell r="G1760">
            <v>36820</v>
          </cell>
          <cell r="I1760">
            <v>37095</v>
          </cell>
          <cell r="J1760">
            <v>193477</v>
          </cell>
          <cell r="K1760">
            <v>193476.8</v>
          </cell>
          <cell r="L1760">
            <v>193476.8</v>
          </cell>
          <cell r="M1760">
            <v>193477.08</v>
          </cell>
          <cell r="N1760">
            <v>0</v>
          </cell>
          <cell r="O1760">
            <v>200506</v>
          </cell>
          <cell r="P1760">
            <v>193476.8</v>
          </cell>
          <cell r="Q1760" t="str">
            <v>28</v>
          </cell>
          <cell r="R1760" t="str">
            <v>Drama</v>
          </cell>
          <cell r="T1760" t="b">
            <v>0</v>
          </cell>
          <cell r="U1760" t="b">
            <v>1</v>
          </cell>
          <cell r="V1760" t="b">
            <v>0</v>
          </cell>
          <cell r="W1760" t="str">
            <v>Accounting And Contracts</v>
          </cell>
          <cell r="X1760">
            <v>0</v>
          </cell>
          <cell r="Y1760">
            <v>0</v>
          </cell>
          <cell r="Z1760">
            <v>15000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 t="str">
            <v>30</v>
          </cell>
          <cell r="AH1760" t="str">
            <v>CM</v>
          </cell>
          <cell r="AI1760" t="str">
            <v>FullyF</v>
          </cell>
          <cell r="AJ1760" t="str">
            <v>FF</v>
          </cell>
        </row>
        <row r="1761">
          <cell r="A1761" t="str">
            <v>1004913</v>
          </cell>
          <cell r="B1761" t="str">
            <v>P99120201</v>
          </cell>
          <cell r="C1761" t="str">
            <v>99120201</v>
          </cell>
          <cell r="D1761" t="str">
            <v>SSS SUITE 309 RENOVATION</v>
          </cell>
          <cell r="E1761">
            <v>36495</v>
          </cell>
          <cell r="G1761">
            <v>37529</v>
          </cell>
          <cell r="I1761">
            <v>37795</v>
          </cell>
          <cell r="J1761">
            <v>154998</v>
          </cell>
          <cell r="K1761">
            <v>154997.70000000001</v>
          </cell>
          <cell r="L1761">
            <v>154997.70000000001</v>
          </cell>
          <cell r="M1761">
            <v>155000</v>
          </cell>
          <cell r="N1761">
            <v>0</v>
          </cell>
          <cell r="O1761">
            <v>200506</v>
          </cell>
          <cell r="P1761">
            <v>154997.70000000001</v>
          </cell>
          <cell r="Q1761" t="str">
            <v>22</v>
          </cell>
          <cell r="R1761" t="str">
            <v>Soc Sci</v>
          </cell>
          <cell r="S1761" t="str">
            <v>CENTRAL CAMPUS</v>
          </cell>
          <cell r="T1761" t="b">
            <v>0</v>
          </cell>
          <cell r="U1761" t="b">
            <v>1</v>
          </cell>
          <cell r="V1761" t="b">
            <v>0</v>
          </cell>
          <cell r="W1761" t="str">
            <v>Accounting And Contracts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 t="str">
            <v>20</v>
          </cell>
          <cell r="AH1761" t="str">
            <v>PR</v>
          </cell>
          <cell r="AI1761" t="str">
            <v>FullyF</v>
          </cell>
          <cell r="AJ1761" t="str">
            <v>FF</v>
          </cell>
        </row>
        <row r="1762">
          <cell r="A1762" t="str">
            <v>1004914</v>
          </cell>
          <cell r="B1762" t="str">
            <v>P99120102</v>
          </cell>
          <cell r="C1762" t="str">
            <v>99120102</v>
          </cell>
          <cell r="D1762" t="str">
            <v>BML Air Handling Unit</v>
          </cell>
          <cell r="E1762">
            <v>36495</v>
          </cell>
          <cell r="G1762">
            <v>36830</v>
          </cell>
          <cell r="H1762">
            <v>36769</v>
          </cell>
          <cell r="I1762">
            <v>36647</v>
          </cell>
          <cell r="J1762">
            <v>185000</v>
          </cell>
          <cell r="K1762">
            <v>151987.73000000001</v>
          </cell>
          <cell r="L1762">
            <v>151987.73000000001</v>
          </cell>
          <cell r="M1762">
            <v>0</v>
          </cell>
          <cell r="N1762">
            <v>151988</v>
          </cell>
          <cell r="O1762">
            <v>200506</v>
          </cell>
          <cell r="P1762">
            <v>151987.73000000001</v>
          </cell>
          <cell r="Q1762" t="str">
            <v>80</v>
          </cell>
          <cell r="R1762" t="str">
            <v>Medicine</v>
          </cell>
          <cell r="S1762" t="str">
            <v>MEDICAL CAMPUS</v>
          </cell>
          <cell r="T1762" t="b">
            <v>0</v>
          </cell>
          <cell r="U1762" t="b">
            <v>0</v>
          </cell>
          <cell r="V1762" t="b">
            <v>0</v>
          </cell>
          <cell r="W1762" t="str">
            <v>Asset Management</v>
          </cell>
          <cell r="X1762">
            <v>151988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 t="str">
            <v>30</v>
          </cell>
          <cell r="AH1762" t="str">
            <v>CM</v>
          </cell>
          <cell r="AI1762" t="str">
            <v>Const</v>
          </cell>
          <cell r="AJ1762" t="str">
            <v>I</v>
          </cell>
        </row>
        <row r="1763">
          <cell r="A1763" t="str">
            <v>10049911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200506</v>
          </cell>
          <cell r="P1763">
            <v>0</v>
          </cell>
          <cell r="T1763" t="b">
            <v>0</v>
          </cell>
          <cell r="U1763" t="b">
            <v>1</v>
          </cell>
          <cell r="V1763" t="b">
            <v>0</v>
          </cell>
          <cell r="X1763">
            <v>0</v>
          </cell>
          <cell r="Y1763">
            <v>0</v>
          </cell>
          <cell r="Z1763">
            <v>0</v>
          </cell>
          <cell r="AI1763" t="str">
            <v>Tomb</v>
          </cell>
          <cell r="AJ1763" t="str">
            <v>T</v>
          </cell>
        </row>
        <row r="1764">
          <cell r="A1764" t="str">
            <v>1005014</v>
          </cell>
          <cell r="B1764" t="str">
            <v>P99121603</v>
          </cell>
          <cell r="C1764" t="str">
            <v>99121603</v>
          </cell>
          <cell r="D1764" t="str">
            <v>UHSC PARKING LOT EXPANSION IMPROVEMENTS</v>
          </cell>
          <cell r="E1764">
            <v>36526</v>
          </cell>
          <cell r="G1764">
            <v>37195</v>
          </cell>
          <cell r="I1764">
            <v>37795</v>
          </cell>
          <cell r="J1764">
            <v>144253</v>
          </cell>
          <cell r="K1764">
            <v>144253.10999999999</v>
          </cell>
          <cell r="L1764">
            <v>144253.10999999999</v>
          </cell>
          <cell r="M1764">
            <v>145078</v>
          </cell>
          <cell r="N1764">
            <v>0</v>
          </cell>
          <cell r="O1764">
            <v>200506</v>
          </cell>
          <cell r="P1764">
            <v>144253.10999999999</v>
          </cell>
          <cell r="Q1764" t="str">
            <v>61</v>
          </cell>
          <cell r="R1764" t="str">
            <v>Admin&amp;Other Other</v>
          </cell>
          <cell r="S1764" t="str">
            <v>OTHER PROJECTS</v>
          </cell>
          <cell r="T1764" t="b">
            <v>0</v>
          </cell>
          <cell r="U1764" t="b">
            <v>1</v>
          </cell>
          <cell r="V1764" t="b">
            <v>0</v>
          </cell>
          <cell r="W1764" t="str">
            <v>Accounting And Contracts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I1764" t="str">
            <v>Tomb</v>
          </cell>
          <cell r="AJ1764" t="str">
            <v>T</v>
          </cell>
        </row>
        <row r="1765">
          <cell r="A1765" t="str">
            <v>1005017</v>
          </cell>
          <cell r="B1765" t="str">
            <v>P99121701</v>
          </cell>
          <cell r="C1765" t="str">
            <v>99121701</v>
          </cell>
          <cell r="D1765" t="str">
            <v>TRUMBULL STREET PARKING EXPANSION AND LANDSCAPING</v>
          </cell>
          <cell r="E1765">
            <v>36526</v>
          </cell>
          <cell r="G1765">
            <v>37164</v>
          </cell>
          <cell r="H1765">
            <v>36763</v>
          </cell>
          <cell r="I1765">
            <v>37431</v>
          </cell>
          <cell r="J1765">
            <v>251341</v>
          </cell>
          <cell r="K1765">
            <v>251340.62</v>
          </cell>
          <cell r="L1765">
            <v>251340.62</v>
          </cell>
          <cell r="M1765">
            <v>0</v>
          </cell>
          <cell r="N1765">
            <v>251341</v>
          </cell>
          <cell r="O1765">
            <v>200506</v>
          </cell>
          <cell r="P1765">
            <v>251340.62</v>
          </cell>
          <cell r="Q1765" t="str">
            <v>61</v>
          </cell>
          <cell r="R1765" t="str">
            <v>Admin&amp;Other Other</v>
          </cell>
          <cell r="S1765" t="str">
            <v>CENTRAL CAMPUS</v>
          </cell>
          <cell r="T1765" t="b">
            <v>0</v>
          </cell>
          <cell r="U1765" t="b">
            <v>1</v>
          </cell>
          <cell r="V1765" t="b">
            <v>0</v>
          </cell>
          <cell r="W1765" t="str">
            <v>Accounting And Contracts</v>
          </cell>
          <cell r="X1765">
            <v>251341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 t="str">
            <v>20</v>
          </cell>
          <cell r="AH1765" t="str">
            <v>NI</v>
          </cell>
          <cell r="AI1765" t="str">
            <v>FullyF</v>
          </cell>
          <cell r="AJ1765" t="str">
            <v>FF</v>
          </cell>
        </row>
        <row r="1766">
          <cell r="A1766" t="str">
            <v>1005018</v>
          </cell>
          <cell r="B1766" t="str">
            <v>P99121601</v>
          </cell>
          <cell r="C1766" t="str">
            <v>99121601</v>
          </cell>
          <cell r="D1766" t="str">
            <v>INTERCONNECT MANHOLE REINSULATION</v>
          </cell>
          <cell r="E1766">
            <v>36526</v>
          </cell>
          <cell r="G1766">
            <v>37468</v>
          </cell>
          <cell r="I1766">
            <v>37593</v>
          </cell>
          <cell r="J1766">
            <v>296000</v>
          </cell>
          <cell r="K1766">
            <v>296000</v>
          </cell>
          <cell r="L1766">
            <v>296000</v>
          </cell>
          <cell r="M1766">
            <v>0</v>
          </cell>
          <cell r="N1766">
            <v>296000</v>
          </cell>
          <cell r="O1766">
            <v>200506</v>
          </cell>
          <cell r="P1766">
            <v>296000</v>
          </cell>
          <cell r="Q1766" t="str">
            <v>65</v>
          </cell>
          <cell r="R1766" t="str">
            <v>Admin&amp;Other Utilities Central</v>
          </cell>
          <cell r="S1766" t="str">
            <v>POWER PLANTS AND UTILITY DISTRIBUTION SYSTEMS</v>
          </cell>
          <cell r="T1766" t="b">
            <v>0</v>
          </cell>
          <cell r="U1766" t="b">
            <v>1</v>
          </cell>
          <cell r="V1766" t="b">
            <v>0</v>
          </cell>
          <cell r="W1766" t="str">
            <v>Accounting And Contracts</v>
          </cell>
          <cell r="X1766">
            <v>296000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 t="str">
            <v>40</v>
          </cell>
          <cell r="AH1766" t="str">
            <v>UT</v>
          </cell>
          <cell r="AI1766" t="str">
            <v>FullyF</v>
          </cell>
          <cell r="AJ1766" t="str">
            <v>FF</v>
          </cell>
        </row>
        <row r="1767">
          <cell r="A1767" t="str">
            <v>1005019</v>
          </cell>
          <cell r="B1767" t="str">
            <v>P99102702</v>
          </cell>
          <cell r="C1767" t="str">
            <v>99102702</v>
          </cell>
          <cell r="D1767" t="str">
            <v>AARF BUILDING B UPGRADE</v>
          </cell>
          <cell r="E1767">
            <v>36526</v>
          </cell>
          <cell r="G1767">
            <v>36707</v>
          </cell>
          <cell r="I1767">
            <v>37935</v>
          </cell>
          <cell r="J1767">
            <v>214290</v>
          </cell>
          <cell r="K1767">
            <v>214290.81</v>
          </cell>
          <cell r="L1767">
            <v>214290.81</v>
          </cell>
          <cell r="M1767">
            <v>0</v>
          </cell>
          <cell r="N1767">
            <v>214291</v>
          </cell>
          <cell r="O1767">
            <v>200506</v>
          </cell>
          <cell r="P1767">
            <v>214290.81</v>
          </cell>
          <cell r="Q1767" t="str">
            <v>80</v>
          </cell>
          <cell r="R1767" t="str">
            <v>Medicine</v>
          </cell>
          <cell r="S1767" t="str">
            <v>MEDICAL CAMPUS</v>
          </cell>
          <cell r="T1767" t="b">
            <v>0</v>
          </cell>
          <cell r="U1767" t="b">
            <v>1</v>
          </cell>
          <cell r="V1767" t="b">
            <v>0</v>
          </cell>
          <cell r="W1767" t="str">
            <v>Asset Management</v>
          </cell>
          <cell r="X1767">
            <v>214290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 t="str">
            <v>20</v>
          </cell>
          <cell r="AH1767" t="str">
            <v>PR</v>
          </cell>
          <cell r="AI1767" t="str">
            <v>FullyF</v>
          </cell>
          <cell r="AJ1767" t="str">
            <v>FF</v>
          </cell>
        </row>
        <row r="1768">
          <cell r="A1768" t="str">
            <v>1005020</v>
          </cell>
          <cell r="B1768" t="str">
            <v>P98022333</v>
          </cell>
          <cell r="C1768" t="str">
            <v>98022333</v>
          </cell>
          <cell r="D1768" t="str">
            <v>HILLHOUSE 1 RENOVATION</v>
          </cell>
          <cell r="E1768">
            <v>36526</v>
          </cell>
          <cell r="G1768">
            <v>37407</v>
          </cell>
          <cell r="H1768">
            <v>37437</v>
          </cell>
          <cell r="I1768">
            <v>37593</v>
          </cell>
          <cell r="J1768">
            <v>9000000</v>
          </cell>
          <cell r="K1768">
            <v>8918812.6899999995</v>
          </cell>
          <cell r="L1768">
            <v>8983977.5999999996</v>
          </cell>
          <cell r="M1768">
            <v>2734403</v>
          </cell>
          <cell r="N1768">
            <v>3265597</v>
          </cell>
          <cell r="O1768">
            <v>200506</v>
          </cell>
          <cell r="P1768">
            <v>8983977.5999999996</v>
          </cell>
          <cell r="Q1768" t="str">
            <v>61</v>
          </cell>
          <cell r="R1768" t="str">
            <v>Admin&amp;Other Other</v>
          </cell>
          <cell r="S1768" t="str">
            <v>HILLHOUSE AVENUNE</v>
          </cell>
          <cell r="T1768" t="b">
            <v>0</v>
          </cell>
          <cell r="U1768" t="b">
            <v>0</v>
          </cell>
          <cell r="V1768" t="b">
            <v>0</v>
          </cell>
          <cell r="W1768" t="str">
            <v>Accounting And Contracts</v>
          </cell>
          <cell r="X1768">
            <v>3265597</v>
          </cell>
          <cell r="Y1768">
            <v>0</v>
          </cell>
          <cell r="Z1768">
            <v>5000000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 t="str">
            <v>10</v>
          </cell>
          <cell r="AH1768" t="str">
            <v>CR</v>
          </cell>
          <cell r="AI1768" t="str">
            <v>Const</v>
          </cell>
          <cell r="AJ1768" t="str">
            <v>I</v>
          </cell>
        </row>
        <row r="1769">
          <cell r="A1769" t="str">
            <v>1005021</v>
          </cell>
          <cell r="B1769" t="str">
            <v>P99110201</v>
          </cell>
          <cell r="C1769" t="str">
            <v>99110201</v>
          </cell>
          <cell r="D1769" t="str">
            <v>WWW 208 CONFERENCE ROOM RENOVATION</v>
          </cell>
          <cell r="E1769">
            <v>36526</v>
          </cell>
          <cell r="G1769">
            <v>36677</v>
          </cell>
          <cell r="I1769">
            <v>37935</v>
          </cell>
          <cell r="J1769">
            <v>71034</v>
          </cell>
          <cell r="K1769">
            <v>71034.33</v>
          </cell>
          <cell r="L1769">
            <v>71034.33</v>
          </cell>
          <cell r="M1769">
            <v>71437.83</v>
          </cell>
          <cell r="N1769">
            <v>0</v>
          </cell>
          <cell r="O1769">
            <v>200506</v>
          </cell>
          <cell r="P1769">
            <v>71034.33</v>
          </cell>
          <cell r="Q1769" t="str">
            <v>80</v>
          </cell>
          <cell r="R1769" t="str">
            <v>Medicine</v>
          </cell>
          <cell r="S1769" t="str">
            <v>MEDICAL CAMPUS</v>
          </cell>
          <cell r="T1769" t="b">
            <v>0</v>
          </cell>
          <cell r="U1769" t="b">
            <v>1</v>
          </cell>
          <cell r="V1769" t="b">
            <v>0</v>
          </cell>
          <cell r="W1769" t="str">
            <v>Asset Management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I1769" t="str">
            <v>Tomb</v>
          </cell>
          <cell r="AJ1769" t="str">
            <v>T</v>
          </cell>
        </row>
        <row r="1770">
          <cell r="A1770" t="str">
            <v>1005022</v>
          </cell>
          <cell r="B1770" t="str">
            <v>C00011303</v>
          </cell>
          <cell r="C1770" t="str">
            <v>00011303</v>
          </cell>
          <cell r="D1770" t="str">
            <v>YAD PC OD/LEARNING CTR ORDER #1201</v>
          </cell>
          <cell r="E1770">
            <v>36526</v>
          </cell>
          <cell r="G1770">
            <v>36616</v>
          </cell>
          <cell r="I1770">
            <v>36538</v>
          </cell>
          <cell r="J1770">
            <v>2111</v>
          </cell>
          <cell r="K1770">
            <v>2111</v>
          </cell>
          <cell r="L1770">
            <v>2111</v>
          </cell>
          <cell r="M1770">
            <v>0</v>
          </cell>
          <cell r="N1770">
            <v>2111</v>
          </cell>
          <cell r="O1770">
            <v>200506</v>
          </cell>
          <cell r="P1770">
            <v>2111</v>
          </cell>
          <cell r="Q1770" t="str">
            <v>12</v>
          </cell>
          <cell r="R1770" t="str">
            <v>Administrative &amp; University-Wide</v>
          </cell>
          <cell r="T1770" t="b">
            <v>0</v>
          </cell>
          <cell r="U1770" t="b">
            <v>1</v>
          </cell>
          <cell r="V1770" t="b">
            <v>0</v>
          </cell>
          <cell r="W1770" t="str">
            <v>Finance-General Administration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I1770" t="str">
            <v>Tomb</v>
          </cell>
          <cell r="AJ1770" t="str">
            <v>T</v>
          </cell>
        </row>
        <row r="1771">
          <cell r="A1771" t="str">
            <v>1005023</v>
          </cell>
          <cell r="B1771" t="str">
            <v>C00011307</v>
          </cell>
          <cell r="C1771" t="str">
            <v>00011307</v>
          </cell>
          <cell r="D1771" t="str">
            <v>YAD PC ATHLETICS ORDER #1323</v>
          </cell>
          <cell r="E1771">
            <v>36526</v>
          </cell>
          <cell r="G1771">
            <v>36616</v>
          </cell>
          <cell r="I1771">
            <v>36538</v>
          </cell>
          <cell r="J1771">
            <v>12580</v>
          </cell>
          <cell r="K1771">
            <v>12580</v>
          </cell>
          <cell r="L1771">
            <v>12580</v>
          </cell>
          <cell r="M1771">
            <v>0</v>
          </cell>
          <cell r="N1771">
            <v>12580</v>
          </cell>
          <cell r="O1771">
            <v>200506</v>
          </cell>
          <cell r="P1771">
            <v>12580</v>
          </cell>
          <cell r="Q1771" t="str">
            <v>10</v>
          </cell>
          <cell r="R1771" t="str">
            <v>Athletics</v>
          </cell>
          <cell r="T1771" t="b">
            <v>0</v>
          </cell>
          <cell r="U1771" t="b">
            <v>1</v>
          </cell>
          <cell r="V1771" t="b">
            <v>0</v>
          </cell>
          <cell r="W1771" t="str">
            <v>Finance-General Administration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I1771" t="str">
            <v>Tomb</v>
          </cell>
          <cell r="AJ1771" t="str">
            <v>T</v>
          </cell>
        </row>
        <row r="1772">
          <cell r="A1772" t="str">
            <v>1005128</v>
          </cell>
          <cell r="C1772" t="str">
            <v>00011705</v>
          </cell>
          <cell r="D1772" t="str">
            <v>YAD PC OD/LEARNING CTR #1200Cancel</v>
          </cell>
          <cell r="E1772">
            <v>36526</v>
          </cell>
          <cell r="H1772">
            <v>41547</v>
          </cell>
          <cell r="I1772">
            <v>36543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200506</v>
          </cell>
          <cell r="P1772">
            <v>0</v>
          </cell>
          <cell r="Q1772" t="str">
            <v>12</v>
          </cell>
          <cell r="R1772" t="str">
            <v>Administrative &amp; University-Wide</v>
          </cell>
          <cell r="T1772" t="b">
            <v>0</v>
          </cell>
          <cell r="U1772" t="b">
            <v>1</v>
          </cell>
          <cell r="V1772" t="b">
            <v>0</v>
          </cell>
          <cell r="W1772" t="str">
            <v>Finance-General Administration</v>
          </cell>
          <cell r="X1772">
            <v>0</v>
          </cell>
          <cell r="Y1772">
            <v>0</v>
          </cell>
          <cell r="Z1772">
            <v>0</v>
          </cell>
          <cell r="AI1772" t="str">
            <v>Tomb</v>
          </cell>
          <cell r="AJ1772" t="str">
            <v>T</v>
          </cell>
        </row>
        <row r="1773">
          <cell r="A1773" t="str">
            <v>1005129</v>
          </cell>
          <cell r="B1773" t="str">
            <v>C00011708</v>
          </cell>
          <cell r="C1773" t="str">
            <v>00011708</v>
          </cell>
          <cell r="D1773" t="str">
            <v>YORK 82-92 SITE/GRAN CENTRAL</v>
          </cell>
          <cell r="E1773">
            <v>36434</v>
          </cell>
          <cell r="I1773">
            <v>37761</v>
          </cell>
          <cell r="J1773">
            <v>0</v>
          </cell>
          <cell r="K1773">
            <v>-7.2759576141834308E-12</v>
          </cell>
          <cell r="L1773">
            <v>-7.2759576141834308E-12</v>
          </cell>
          <cell r="M1773">
            <v>0</v>
          </cell>
          <cell r="N1773">
            <v>0</v>
          </cell>
          <cell r="O1773">
            <v>200506</v>
          </cell>
          <cell r="P1773">
            <v>-7.2759576141834308E-12</v>
          </cell>
          <cell r="Q1773" t="str">
            <v>60</v>
          </cell>
          <cell r="R1773" t="str">
            <v>Admin&amp;Other Administration</v>
          </cell>
          <cell r="T1773" t="b">
            <v>0</v>
          </cell>
          <cell r="U1773" t="b">
            <v>1</v>
          </cell>
          <cell r="V1773" t="b">
            <v>0</v>
          </cell>
          <cell r="W1773" t="str">
            <v>Finance-General Administration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I1773" t="str">
            <v>FullyF</v>
          </cell>
          <cell r="AJ1773" t="str">
            <v>FF</v>
          </cell>
        </row>
        <row r="1774">
          <cell r="A1774" t="str">
            <v>1005295</v>
          </cell>
          <cell r="B1774" t="str">
            <v>C00013177</v>
          </cell>
          <cell r="C1774" t="str">
            <v>00013177</v>
          </cell>
          <cell r="D1774" t="str">
            <v>OD &amp; LEARNING CENTER PROXIMAS AND LAPTOPS</v>
          </cell>
          <cell r="E1774">
            <v>36526</v>
          </cell>
          <cell r="G1774">
            <v>36707</v>
          </cell>
          <cell r="I1774">
            <v>37597</v>
          </cell>
          <cell r="J1774">
            <v>10909</v>
          </cell>
          <cell r="K1774">
            <v>10908.8</v>
          </cell>
          <cell r="L1774">
            <v>10908.8</v>
          </cell>
          <cell r="M1774">
            <v>0</v>
          </cell>
          <cell r="N1774">
            <v>10909</v>
          </cell>
          <cell r="O1774">
            <v>200506</v>
          </cell>
          <cell r="P1774">
            <v>10908.8</v>
          </cell>
          <cell r="Q1774" t="str">
            <v>61</v>
          </cell>
          <cell r="R1774" t="str">
            <v>Admin&amp;Other Other</v>
          </cell>
          <cell r="T1774" t="b">
            <v>0</v>
          </cell>
          <cell r="U1774" t="b">
            <v>1</v>
          </cell>
          <cell r="V1774" t="b">
            <v>0</v>
          </cell>
          <cell r="W1774" t="str">
            <v>Finance-General Administration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 t="str">
            <v>50</v>
          </cell>
          <cell r="AH1774" t="str">
            <v>OE</v>
          </cell>
          <cell r="AI1774" t="str">
            <v>FullyF</v>
          </cell>
          <cell r="AJ1774" t="str">
            <v>FF</v>
          </cell>
        </row>
        <row r="1775">
          <cell r="A1775" t="str">
            <v>1005296</v>
          </cell>
          <cell r="B1775" t="str">
            <v>C00020177</v>
          </cell>
          <cell r="C1775" t="str">
            <v>00020177</v>
          </cell>
          <cell r="D1775" t="str">
            <v>YAD PC TOTAL COMPENSATION &amp; HRIS #1332</v>
          </cell>
          <cell r="E1775">
            <v>36557</v>
          </cell>
          <cell r="G1775">
            <v>36616</v>
          </cell>
          <cell r="I1775">
            <v>37597</v>
          </cell>
          <cell r="J1775">
            <v>6075</v>
          </cell>
          <cell r="K1775">
            <v>6075</v>
          </cell>
          <cell r="L1775">
            <v>6075</v>
          </cell>
          <cell r="M1775">
            <v>0</v>
          </cell>
          <cell r="N1775">
            <v>6075</v>
          </cell>
          <cell r="O1775">
            <v>200506</v>
          </cell>
          <cell r="P1775">
            <v>6075</v>
          </cell>
          <cell r="Q1775" t="str">
            <v>12</v>
          </cell>
          <cell r="R1775" t="str">
            <v>Administrative &amp; University-Wide</v>
          </cell>
          <cell r="T1775" t="b">
            <v>0</v>
          </cell>
          <cell r="U1775" t="b">
            <v>1</v>
          </cell>
          <cell r="V1775" t="b">
            <v>0</v>
          </cell>
          <cell r="W1775" t="str">
            <v>Finance-General Administration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I1775" t="str">
            <v>Tomb</v>
          </cell>
          <cell r="AJ1775" t="str">
            <v>T</v>
          </cell>
        </row>
        <row r="1776">
          <cell r="A1776" t="str">
            <v>1005387</v>
          </cell>
          <cell r="B1776" t="str">
            <v>P00012102</v>
          </cell>
          <cell r="C1776" t="str">
            <v>00012102</v>
          </cell>
          <cell r="D1776" t="str">
            <v>CHEMISTRY RESEARCH BUILDING</v>
          </cell>
          <cell r="E1776">
            <v>36557</v>
          </cell>
          <cell r="H1776">
            <v>39202</v>
          </cell>
          <cell r="I1776">
            <v>37778</v>
          </cell>
          <cell r="J1776">
            <v>63000000</v>
          </cell>
          <cell r="K1776">
            <v>4580566.8</v>
          </cell>
          <cell r="L1776">
            <v>16919496.41</v>
          </cell>
          <cell r="M1776">
            <v>4315015</v>
          </cell>
          <cell r="N1776">
            <v>1465357</v>
          </cell>
          <cell r="O1776">
            <v>200506</v>
          </cell>
          <cell r="P1776">
            <v>33894448.920000002</v>
          </cell>
          <cell r="Q1776" t="str">
            <v>25</v>
          </cell>
          <cell r="R1776" t="str">
            <v>Biological and Physical Sciences</v>
          </cell>
          <cell r="S1776" t="str">
            <v>SCIENCE HILL</v>
          </cell>
          <cell r="T1776" t="b">
            <v>0</v>
          </cell>
          <cell r="U1776" t="b">
            <v>0</v>
          </cell>
          <cell r="V1776" t="b">
            <v>0</v>
          </cell>
          <cell r="W1776" t="str">
            <v>Accounting And Contracts</v>
          </cell>
          <cell r="X1776">
            <v>40950000</v>
          </cell>
          <cell r="Y1776">
            <v>0</v>
          </cell>
          <cell r="Z1776">
            <v>6000000</v>
          </cell>
          <cell r="AA1776">
            <v>6009111.4500000002</v>
          </cell>
          <cell r="AB1776">
            <v>1731.35</v>
          </cell>
          <cell r="AC1776">
            <v>3551799.77</v>
          </cell>
          <cell r="AD1776">
            <v>2956308.25</v>
          </cell>
          <cell r="AE1776">
            <v>2049464.66</v>
          </cell>
          <cell r="AF1776">
            <v>2406537.0299999998</v>
          </cell>
          <cell r="AG1776" t="str">
            <v>10</v>
          </cell>
          <cell r="AH1776" t="str">
            <v>NI</v>
          </cell>
          <cell r="AI1776" t="str">
            <v>Const</v>
          </cell>
          <cell r="AJ1776" t="str">
            <v>I</v>
          </cell>
        </row>
        <row r="1777">
          <cell r="A1777" t="str">
            <v>1005388</v>
          </cell>
          <cell r="B1777" t="str">
            <v>P00012001</v>
          </cell>
          <cell r="C1777" t="str">
            <v>00012001</v>
          </cell>
          <cell r="D1777" t="str">
            <v>ENGINEERING RESEARCH BUILDING</v>
          </cell>
          <cell r="E1777">
            <v>36557</v>
          </cell>
          <cell r="H1777">
            <v>38868</v>
          </cell>
          <cell r="I1777">
            <v>37921</v>
          </cell>
          <cell r="J1777">
            <v>46000000</v>
          </cell>
          <cell r="K1777">
            <v>1970133.84</v>
          </cell>
          <cell r="L1777">
            <v>7466070.7800000003</v>
          </cell>
          <cell r="M1777">
            <v>7350489</v>
          </cell>
          <cell r="N1777">
            <v>0</v>
          </cell>
          <cell r="O1777">
            <v>200506</v>
          </cell>
          <cell r="P1777">
            <v>17088980.379999999</v>
          </cell>
          <cell r="Q1777" t="str">
            <v>24</v>
          </cell>
          <cell r="R1777" t="str">
            <v>Eng&amp;ApplSci</v>
          </cell>
          <cell r="S1777" t="str">
            <v>SCIENCE HILL</v>
          </cell>
          <cell r="T1777" t="b">
            <v>0</v>
          </cell>
          <cell r="U1777" t="b">
            <v>0</v>
          </cell>
          <cell r="V1777" t="b">
            <v>0</v>
          </cell>
          <cell r="W1777" t="str">
            <v>Accounting And Contracts</v>
          </cell>
          <cell r="X1777">
            <v>19785000</v>
          </cell>
          <cell r="Y1777">
            <v>0</v>
          </cell>
          <cell r="Z1777">
            <v>26215000</v>
          </cell>
          <cell r="AA1777">
            <v>1069483.52</v>
          </cell>
          <cell r="AB1777">
            <v>1053173.96</v>
          </cell>
          <cell r="AC1777">
            <v>1541079.28</v>
          </cell>
          <cell r="AD1777">
            <v>1803960.4</v>
          </cell>
          <cell r="AE1777">
            <v>2294391.2599999998</v>
          </cell>
          <cell r="AF1777">
            <v>1860821.18</v>
          </cell>
          <cell r="AG1777" t="str">
            <v>10</v>
          </cell>
          <cell r="AH1777" t="str">
            <v>NI</v>
          </cell>
          <cell r="AI1777" t="str">
            <v>Const</v>
          </cell>
          <cell r="AJ1777" t="str">
            <v>I</v>
          </cell>
        </row>
        <row r="1778">
          <cell r="A1778" t="str">
            <v>1005389</v>
          </cell>
          <cell r="B1778" t="str">
            <v>P00012703</v>
          </cell>
          <cell r="C1778" t="str">
            <v>00012703</v>
          </cell>
          <cell r="D1778" t="str">
            <v>FORESTRY &amp; ENVIRONMENTAL STUDIES NEW BUILDING</v>
          </cell>
          <cell r="E1778">
            <v>36557</v>
          </cell>
          <cell r="H1778">
            <v>38625</v>
          </cell>
          <cell r="I1778">
            <v>38331</v>
          </cell>
          <cell r="J1778">
            <v>1185000</v>
          </cell>
          <cell r="K1778">
            <v>115603.9</v>
          </cell>
          <cell r="L1778">
            <v>132903.57</v>
          </cell>
          <cell r="M1778">
            <v>133086</v>
          </cell>
          <cell r="N1778">
            <v>0</v>
          </cell>
          <cell r="O1778">
            <v>200506</v>
          </cell>
          <cell r="P1778">
            <v>148711.56</v>
          </cell>
          <cell r="Q1778" t="str">
            <v>31</v>
          </cell>
          <cell r="R1778" t="str">
            <v>Self-sup Forestry</v>
          </cell>
          <cell r="T1778" t="b">
            <v>0</v>
          </cell>
          <cell r="U1778" t="b">
            <v>0</v>
          </cell>
          <cell r="V1778" t="b">
            <v>0</v>
          </cell>
          <cell r="W1778" t="str">
            <v>Accounting And Contracts</v>
          </cell>
          <cell r="X1778">
            <v>0</v>
          </cell>
          <cell r="Y1778">
            <v>0</v>
          </cell>
          <cell r="Z1778">
            <v>1185000</v>
          </cell>
          <cell r="AA1778">
            <v>0</v>
          </cell>
          <cell r="AB1778">
            <v>548.96</v>
          </cell>
          <cell r="AC1778">
            <v>1805.66</v>
          </cell>
          <cell r="AD1778">
            <v>6280.99</v>
          </cell>
          <cell r="AE1778">
            <v>3965.14</v>
          </cell>
          <cell r="AF1778">
            <v>3207.24</v>
          </cell>
          <cell r="AG1778" t="str">
            <v>10</v>
          </cell>
          <cell r="AH1778" t="str">
            <v>NI</v>
          </cell>
          <cell r="AI1778" t="str">
            <v>Plan</v>
          </cell>
          <cell r="AJ1778" t="str">
            <v>I</v>
          </cell>
        </row>
        <row r="1779">
          <cell r="A1779" t="str">
            <v>1005390</v>
          </cell>
          <cell r="B1779" t="str">
            <v>P00012702</v>
          </cell>
          <cell r="C1779" t="str">
            <v>00012702</v>
          </cell>
          <cell r="D1779" t="str">
            <v>MCDB RESEARCH BUILDING</v>
          </cell>
          <cell r="E1779">
            <v>36557</v>
          </cell>
          <cell r="H1779">
            <v>39964</v>
          </cell>
          <cell r="I1779">
            <v>38331</v>
          </cell>
          <cell r="J1779">
            <v>5450000</v>
          </cell>
          <cell r="K1779">
            <v>132734.22</v>
          </cell>
          <cell r="L1779">
            <v>578502.69999999995</v>
          </cell>
          <cell r="M1779">
            <v>0</v>
          </cell>
          <cell r="N1779">
            <v>458511</v>
          </cell>
          <cell r="O1779">
            <v>200506</v>
          </cell>
          <cell r="P1779">
            <v>1695779.32</v>
          </cell>
          <cell r="Q1779" t="str">
            <v>25</v>
          </cell>
          <cell r="R1779" t="str">
            <v>Biological and Physical Sciences</v>
          </cell>
          <cell r="S1779" t="str">
            <v>SCIENCE HILL</v>
          </cell>
          <cell r="T1779" t="b">
            <v>0</v>
          </cell>
          <cell r="U1779" t="b">
            <v>0</v>
          </cell>
          <cell r="V1779" t="b">
            <v>0</v>
          </cell>
          <cell r="W1779" t="str">
            <v>Accounting And Contracts</v>
          </cell>
          <cell r="X1779">
            <v>3542500</v>
          </cell>
          <cell r="Y1779">
            <v>0</v>
          </cell>
          <cell r="Z1779">
            <v>0</v>
          </cell>
          <cell r="AA1779">
            <v>191.06</v>
          </cell>
          <cell r="AB1779">
            <v>165089.13</v>
          </cell>
          <cell r="AC1779">
            <v>493311.36</v>
          </cell>
          <cell r="AD1779">
            <v>20835.64</v>
          </cell>
          <cell r="AE1779">
            <v>357608.37</v>
          </cell>
          <cell r="AF1779">
            <v>80241.06</v>
          </cell>
          <cell r="AG1779" t="str">
            <v>10</v>
          </cell>
          <cell r="AH1779" t="str">
            <v>NI</v>
          </cell>
          <cell r="AI1779" t="str">
            <v>Desig</v>
          </cell>
          <cell r="AJ1779" t="str">
            <v>I</v>
          </cell>
        </row>
        <row r="1780">
          <cell r="A1780" t="str">
            <v>1005391</v>
          </cell>
          <cell r="B1780" t="str">
            <v>P00012701</v>
          </cell>
          <cell r="C1780" t="str">
            <v>00012701</v>
          </cell>
          <cell r="D1780" t="str">
            <v>WWW-05 LAB RENOVATION</v>
          </cell>
          <cell r="E1780">
            <v>36557</v>
          </cell>
          <cell r="G1780">
            <v>36860</v>
          </cell>
          <cell r="H1780">
            <v>36830</v>
          </cell>
          <cell r="I1780">
            <v>36717</v>
          </cell>
          <cell r="J1780">
            <v>250000</v>
          </cell>
          <cell r="K1780">
            <v>232308.2</v>
          </cell>
          <cell r="L1780">
            <v>232308.2</v>
          </cell>
          <cell r="M1780">
            <v>0</v>
          </cell>
          <cell r="N1780">
            <v>232308</v>
          </cell>
          <cell r="O1780">
            <v>200506</v>
          </cell>
          <cell r="P1780">
            <v>232308.2</v>
          </cell>
          <cell r="Q1780" t="str">
            <v>80</v>
          </cell>
          <cell r="R1780" t="str">
            <v>Medicine</v>
          </cell>
          <cell r="S1780" t="str">
            <v>MEDICAL CAMPUS</v>
          </cell>
          <cell r="T1780" t="b">
            <v>0</v>
          </cell>
          <cell r="U1780" t="b">
            <v>0</v>
          </cell>
          <cell r="V1780" t="b">
            <v>0</v>
          </cell>
          <cell r="W1780" t="str">
            <v>Asset Management</v>
          </cell>
          <cell r="X1780">
            <v>232308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 t="str">
            <v>20</v>
          </cell>
          <cell r="AH1780" t="str">
            <v>PR</v>
          </cell>
          <cell r="AI1780" t="str">
            <v>Const</v>
          </cell>
          <cell r="AJ1780" t="str">
            <v>I</v>
          </cell>
        </row>
        <row r="1781">
          <cell r="A1781" t="str">
            <v>1005396</v>
          </cell>
          <cell r="B1781" t="str">
            <v>P00021002</v>
          </cell>
          <cell r="C1781" t="str">
            <v>00021002</v>
          </cell>
          <cell r="D1781" t="str">
            <v>CENTRAL POWER PLANT WALSH SUBS</v>
          </cell>
          <cell r="E1781">
            <v>36557</v>
          </cell>
          <cell r="H1781">
            <v>41547</v>
          </cell>
          <cell r="I1781">
            <v>37571</v>
          </cell>
          <cell r="J1781">
            <v>1100180</v>
          </cell>
          <cell r="K1781">
            <v>1100179.5</v>
          </cell>
          <cell r="L1781">
            <v>1100179.5</v>
          </cell>
          <cell r="M1781">
            <v>1100180</v>
          </cell>
          <cell r="N1781">
            <v>0</v>
          </cell>
          <cell r="O1781">
            <v>200506</v>
          </cell>
          <cell r="P1781">
            <v>1100179.5</v>
          </cell>
          <cell r="Q1781" t="str">
            <v>65</v>
          </cell>
          <cell r="R1781" t="str">
            <v>Admin&amp;Other Utilities Central</v>
          </cell>
          <cell r="S1781" t="str">
            <v>POWER PLANTS AND UTILITY DISTRIBUTION SYSTEMS</v>
          </cell>
          <cell r="T1781" t="b">
            <v>0</v>
          </cell>
          <cell r="U1781" t="b">
            <v>1</v>
          </cell>
          <cell r="V1781" t="b">
            <v>0</v>
          </cell>
          <cell r="W1781" t="str">
            <v>Accounting And Contracts</v>
          </cell>
          <cell r="X1781">
            <v>0</v>
          </cell>
          <cell r="Y1781">
            <v>0</v>
          </cell>
          <cell r="Z1781">
            <v>1100180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 t="str">
            <v>40</v>
          </cell>
          <cell r="AH1781" t="str">
            <v>UT</v>
          </cell>
          <cell r="AI1781" t="str">
            <v>FullyF</v>
          </cell>
          <cell r="AJ1781" t="str">
            <v>FF</v>
          </cell>
        </row>
        <row r="1782">
          <cell r="A1782" t="str">
            <v>1005435</v>
          </cell>
          <cell r="B1782" t="str">
            <v>C00021177</v>
          </cell>
          <cell r="C1782" t="str">
            <v>00021177</v>
          </cell>
          <cell r="D1782" t="str">
            <v>YAD PC ATHLETICS ORDER #1335</v>
          </cell>
          <cell r="E1782">
            <v>36557</v>
          </cell>
          <cell r="G1782">
            <v>36616</v>
          </cell>
          <cell r="I1782">
            <v>36567</v>
          </cell>
          <cell r="J1782">
            <v>2025</v>
          </cell>
          <cell r="K1782">
            <v>2025</v>
          </cell>
          <cell r="L1782">
            <v>2025</v>
          </cell>
          <cell r="M1782">
            <v>0</v>
          </cell>
          <cell r="N1782">
            <v>2025</v>
          </cell>
          <cell r="O1782">
            <v>200506</v>
          </cell>
          <cell r="P1782">
            <v>2025</v>
          </cell>
          <cell r="Q1782" t="str">
            <v>10</v>
          </cell>
          <cell r="R1782" t="str">
            <v>Athletics</v>
          </cell>
          <cell r="T1782" t="b">
            <v>0</v>
          </cell>
          <cell r="U1782" t="b">
            <v>1</v>
          </cell>
          <cell r="V1782" t="b">
            <v>0</v>
          </cell>
          <cell r="W1782" t="str">
            <v>Finance-General Administration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I1782" t="str">
            <v>Tomb</v>
          </cell>
          <cell r="AJ1782" t="str">
            <v>T</v>
          </cell>
        </row>
        <row r="1783">
          <cell r="A1783" t="str">
            <v>1005519</v>
          </cell>
          <cell r="B1783" t="str">
            <v>P98022331</v>
          </cell>
          <cell r="C1783" t="str">
            <v>98022331</v>
          </cell>
          <cell r="D1783" t="str">
            <v>YUAG/STREET HALL COMPREHENSIVE RENOVATION</v>
          </cell>
          <cell r="E1783">
            <v>36557</v>
          </cell>
          <cell r="H1783">
            <v>38595</v>
          </cell>
          <cell r="I1783">
            <v>37778</v>
          </cell>
          <cell r="J1783">
            <v>30750000</v>
          </cell>
          <cell r="K1783">
            <v>4078399.96</v>
          </cell>
          <cell r="L1783">
            <v>7574865.2000000002</v>
          </cell>
          <cell r="M1783">
            <v>7182663.7300000004</v>
          </cell>
          <cell r="N1783">
            <v>0</v>
          </cell>
          <cell r="O1783">
            <v>200506</v>
          </cell>
          <cell r="P1783">
            <v>10523277.34</v>
          </cell>
          <cell r="Q1783" t="str">
            <v>43</v>
          </cell>
          <cell r="R1783" t="str">
            <v>Mus&amp;Gall Yale Art Gallery</v>
          </cell>
          <cell r="S1783" t="str">
            <v>ARTS AREA</v>
          </cell>
          <cell r="T1783" t="b">
            <v>0</v>
          </cell>
          <cell r="U1783" t="b">
            <v>0</v>
          </cell>
          <cell r="V1783" t="b">
            <v>0</v>
          </cell>
          <cell r="W1783" t="str">
            <v>Accounting And Contracts</v>
          </cell>
          <cell r="X1783">
            <v>0</v>
          </cell>
          <cell r="Y1783">
            <v>0</v>
          </cell>
          <cell r="Z1783">
            <v>30750000</v>
          </cell>
          <cell r="AA1783">
            <v>749160.42</v>
          </cell>
          <cell r="AB1783">
            <v>31298.240000000002</v>
          </cell>
          <cell r="AC1783">
            <v>421887.79</v>
          </cell>
          <cell r="AD1783">
            <v>1173929.25</v>
          </cell>
          <cell r="AE1783">
            <v>473694.65</v>
          </cell>
          <cell r="AF1783">
            <v>98441.79</v>
          </cell>
          <cell r="AG1783" t="str">
            <v>10</v>
          </cell>
          <cell r="AH1783" t="str">
            <v>CR</v>
          </cell>
          <cell r="AI1783" t="str">
            <v>Const</v>
          </cell>
          <cell r="AJ1783" t="str">
            <v>I</v>
          </cell>
        </row>
        <row r="1784">
          <cell r="A1784" t="str">
            <v>1005520</v>
          </cell>
          <cell r="B1784" t="str">
            <v>P00021003</v>
          </cell>
          <cell r="C1784" t="str">
            <v>00021003</v>
          </cell>
          <cell r="D1784" t="str">
            <v>SLOANE PHYSICS 029 &amp; 029A LAB RENO</v>
          </cell>
          <cell r="E1784">
            <v>36557</v>
          </cell>
          <cell r="G1784">
            <v>37529</v>
          </cell>
          <cell r="H1784">
            <v>36799</v>
          </cell>
          <cell r="I1784">
            <v>37795</v>
          </cell>
          <cell r="J1784">
            <v>153540</v>
          </cell>
          <cell r="K1784">
            <v>153540</v>
          </cell>
          <cell r="L1784">
            <v>153540</v>
          </cell>
          <cell r="M1784">
            <v>0</v>
          </cell>
          <cell r="N1784">
            <v>153540</v>
          </cell>
          <cell r="O1784">
            <v>200506</v>
          </cell>
          <cell r="P1784">
            <v>153540</v>
          </cell>
          <cell r="Q1784" t="str">
            <v>25</v>
          </cell>
          <cell r="R1784" t="str">
            <v>Biological and Physical Sciences</v>
          </cell>
          <cell r="S1784" t="str">
            <v>SCIENCE HILL</v>
          </cell>
          <cell r="T1784" t="b">
            <v>0</v>
          </cell>
          <cell r="U1784" t="b">
            <v>1</v>
          </cell>
          <cell r="V1784" t="b">
            <v>0</v>
          </cell>
          <cell r="W1784" t="str">
            <v>Accounting And Contracts</v>
          </cell>
          <cell r="X1784">
            <v>153540</v>
          </cell>
          <cell r="Y1784">
            <v>0</v>
          </cell>
          <cell r="Z1784">
            <v>0</v>
          </cell>
          <cell r="AA1784">
            <v>0</v>
          </cell>
          <cell r="AB1784">
            <v>16.7</v>
          </cell>
          <cell r="AC1784">
            <v>0</v>
          </cell>
          <cell r="AD1784">
            <v>0</v>
          </cell>
          <cell r="AE1784">
            <v>-16.700000000000699</v>
          </cell>
          <cell r="AF1784">
            <v>0</v>
          </cell>
          <cell r="AG1784" t="str">
            <v>20</v>
          </cell>
          <cell r="AH1784" t="str">
            <v>PR</v>
          </cell>
          <cell r="AI1784" t="str">
            <v>FullyF</v>
          </cell>
          <cell r="AJ1784" t="str">
            <v>FF</v>
          </cell>
        </row>
        <row r="1785">
          <cell r="A1785" t="str">
            <v>1005521</v>
          </cell>
          <cell r="B1785" t="str">
            <v>P00011301</v>
          </cell>
          <cell r="C1785" t="str">
            <v>00011301</v>
          </cell>
          <cell r="D1785" t="str">
            <v>SHM B-WING EXTENSION</v>
          </cell>
          <cell r="E1785">
            <v>36557</v>
          </cell>
          <cell r="G1785">
            <v>37499</v>
          </cell>
          <cell r="H1785">
            <v>37468</v>
          </cell>
          <cell r="I1785">
            <v>37000</v>
          </cell>
          <cell r="J1785">
            <v>14500000</v>
          </cell>
          <cell r="K1785">
            <v>14074297.449999999</v>
          </cell>
          <cell r="L1785">
            <v>14305225.699999999</v>
          </cell>
          <cell r="M1785">
            <v>0</v>
          </cell>
          <cell r="N1785">
            <v>14293076</v>
          </cell>
          <cell r="O1785">
            <v>200506</v>
          </cell>
          <cell r="P1785">
            <v>14334033.720000001</v>
          </cell>
          <cell r="Q1785" t="str">
            <v>80</v>
          </cell>
          <cell r="R1785" t="str">
            <v>Medicine</v>
          </cell>
          <cell r="S1785" t="str">
            <v>MEDICAL CAMPUS</v>
          </cell>
          <cell r="T1785" t="b">
            <v>0</v>
          </cell>
          <cell r="U1785" t="b">
            <v>0</v>
          </cell>
          <cell r="V1785" t="b">
            <v>0</v>
          </cell>
          <cell r="W1785" t="str">
            <v>Asset Management</v>
          </cell>
          <cell r="X1785">
            <v>4833000</v>
          </cell>
          <cell r="Y1785">
            <v>9667000</v>
          </cell>
          <cell r="Z1785">
            <v>0</v>
          </cell>
          <cell r="AA1785">
            <v>0</v>
          </cell>
          <cell r="AB1785">
            <v>3213.02</v>
          </cell>
          <cell r="AC1785">
            <v>0</v>
          </cell>
          <cell r="AD1785">
            <v>0</v>
          </cell>
          <cell r="AE1785">
            <v>24220</v>
          </cell>
          <cell r="AF1785">
            <v>1375</v>
          </cell>
          <cell r="AG1785" t="str">
            <v>10</v>
          </cell>
          <cell r="AH1785" t="str">
            <v>PR</v>
          </cell>
          <cell r="AI1785" t="str">
            <v>Const</v>
          </cell>
          <cell r="AJ1785" t="str">
            <v>I</v>
          </cell>
        </row>
        <row r="1786">
          <cell r="A1786" t="str">
            <v>1005522</v>
          </cell>
          <cell r="B1786" t="str">
            <v>P99081801</v>
          </cell>
          <cell r="C1786" t="str">
            <v>99081801</v>
          </cell>
          <cell r="D1786" t="str">
            <v>UHSC BLDG REN (Cancelled Moved to 0039437)</v>
          </cell>
          <cell r="E1786">
            <v>36557</v>
          </cell>
          <cell r="F1786">
            <v>38017</v>
          </cell>
          <cell r="H1786">
            <v>37986</v>
          </cell>
          <cell r="I1786">
            <v>37977</v>
          </cell>
          <cell r="J1786">
            <v>0</v>
          </cell>
          <cell r="K1786">
            <v>113224.03</v>
          </cell>
          <cell r="L1786">
            <v>0</v>
          </cell>
          <cell r="M1786">
            <v>0</v>
          </cell>
          <cell r="N1786">
            <v>0</v>
          </cell>
          <cell r="O1786">
            <v>200506</v>
          </cell>
          <cell r="P1786">
            <v>0</v>
          </cell>
          <cell r="Q1786" t="str">
            <v>61</v>
          </cell>
          <cell r="R1786" t="str">
            <v>Admin&amp;Other Other</v>
          </cell>
          <cell r="S1786" t="str">
            <v>OTHER FACILITIES</v>
          </cell>
          <cell r="T1786" t="b">
            <v>0</v>
          </cell>
          <cell r="U1786" t="b">
            <v>1</v>
          </cell>
          <cell r="V1786" t="b">
            <v>0</v>
          </cell>
          <cell r="W1786" t="str">
            <v>Accounting And Contracts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I1786" t="str">
            <v>Tomb</v>
          </cell>
          <cell r="AJ1786" t="str">
            <v>T</v>
          </cell>
        </row>
        <row r="1787">
          <cell r="A1787" t="str">
            <v>1005523</v>
          </cell>
          <cell r="B1787" t="str">
            <v>C00021977</v>
          </cell>
          <cell r="C1787" t="str">
            <v>00021977</v>
          </cell>
          <cell r="D1787" t="str">
            <v>BUILDING H ACQUISITION</v>
          </cell>
          <cell r="E1787">
            <v>36557</v>
          </cell>
          <cell r="I1787">
            <v>37761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200506</v>
          </cell>
          <cell r="P1787">
            <v>0</v>
          </cell>
          <cell r="T1787" t="b">
            <v>0</v>
          </cell>
          <cell r="U1787" t="b">
            <v>1</v>
          </cell>
          <cell r="V1787" t="b">
            <v>0</v>
          </cell>
          <cell r="W1787" t="str">
            <v>Finance-General Administration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I1787" t="str">
            <v>Tomb</v>
          </cell>
          <cell r="AJ1787" t="str">
            <v>T</v>
          </cell>
        </row>
        <row r="1788">
          <cell r="A1788" t="str">
            <v>1005571</v>
          </cell>
          <cell r="B1788" t="str">
            <v>C00021677</v>
          </cell>
          <cell r="C1788" t="str">
            <v>00021677</v>
          </cell>
          <cell r="D1788" t="str">
            <v>YAD PC PARKING &amp; TRANSIT ORDER #1337</v>
          </cell>
          <cell r="E1788">
            <v>36557</v>
          </cell>
          <cell r="G1788">
            <v>36707</v>
          </cell>
          <cell r="H1788">
            <v>36677</v>
          </cell>
          <cell r="I1788">
            <v>37597</v>
          </cell>
          <cell r="J1788">
            <v>2025</v>
          </cell>
          <cell r="K1788">
            <v>2025</v>
          </cell>
          <cell r="L1788">
            <v>2025</v>
          </cell>
          <cell r="M1788">
            <v>0</v>
          </cell>
          <cell r="N1788">
            <v>2025</v>
          </cell>
          <cell r="O1788">
            <v>200506</v>
          </cell>
          <cell r="P1788">
            <v>2025</v>
          </cell>
          <cell r="T1788" t="b">
            <v>0</v>
          </cell>
          <cell r="U1788" t="b">
            <v>1</v>
          </cell>
          <cell r="V1788" t="b">
            <v>0</v>
          </cell>
          <cell r="W1788" t="str">
            <v>Finance-General Administration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I1788" t="str">
            <v>Tomb</v>
          </cell>
          <cell r="AJ1788" t="str">
            <v>T</v>
          </cell>
        </row>
        <row r="1789">
          <cell r="A1789" t="str">
            <v>1005599</v>
          </cell>
          <cell r="B1789" t="str">
            <v>P00012601</v>
          </cell>
          <cell r="C1789" t="str">
            <v>00012601</v>
          </cell>
          <cell r="D1789" t="str">
            <v>SHM B-415/ 417 NEUROBIOLOGY SURGERY SUITE</v>
          </cell>
          <cell r="E1789">
            <v>36586</v>
          </cell>
          <cell r="G1789">
            <v>36738</v>
          </cell>
          <cell r="I1789">
            <v>36586</v>
          </cell>
          <cell r="J1789">
            <v>81000</v>
          </cell>
          <cell r="K1789">
            <v>64532.97</v>
          </cell>
          <cell r="L1789">
            <v>64532.97</v>
          </cell>
          <cell r="M1789">
            <v>0</v>
          </cell>
          <cell r="N1789">
            <v>64533</v>
          </cell>
          <cell r="O1789">
            <v>200506</v>
          </cell>
          <cell r="P1789">
            <v>64532.97</v>
          </cell>
          <cell r="Q1789" t="str">
            <v>80</v>
          </cell>
          <cell r="R1789" t="str">
            <v>Medicine</v>
          </cell>
          <cell r="S1789" t="str">
            <v>MEDICAL CAMPUS</v>
          </cell>
          <cell r="T1789" t="b">
            <v>0</v>
          </cell>
          <cell r="U1789" t="b">
            <v>0</v>
          </cell>
          <cell r="V1789" t="b">
            <v>0</v>
          </cell>
          <cell r="W1789" t="str">
            <v>Asset Management</v>
          </cell>
          <cell r="X1789">
            <v>0</v>
          </cell>
          <cell r="Y1789">
            <v>81000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 t="str">
            <v>20</v>
          </cell>
          <cell r="AH1789" t="str">
            <v>PR</v>
          </cell>
          <cell r="AI1789" t="str">
            <v>Const</v>
          </cell>
          <cell r="AJ1789" t="str">
            <v>I</v>
          </cell>
        </row>
        <row r="1790">
          <cell r="A1790" t="str">
            <v>1005600</v>
          </cell>
          <cell r="B1790" t="str">
            <v>C00030177</v>
          </cell>
          <cell r="C1790" t="str">
            <v>00030177</v>
          </cell>
          <cell r="D1790" t="str">
            <v>PROJECT X - KRONOS PH II</v>
          </cell>
          <cell r="E1790">
            <v>35977</v>
          </cell>
          <cell r="G1790">
            <v>36830</v>
          </cell>
          <cell r="H1790">
            <v>36341</v>
          </cell>
          <cell r="I1790">
            <v>38065</v>
          </cell>
          <cell r="J1790">
            <v>80565</v>
          </cell>
          <cell r="K1790">
            <v>80564.880000000107</v>
          </cell>
          <cell r="L1790">
            <v>80564.880000000107</v>
          </cell>
          <cell r="M1790">
            <v>0</v>
          </cell>
          <cell r="N1790">
            <v>80565</v>
          </cell>
          <cell r="O1790">
            <v>200506</v>
          </cell>
          <cell r="P1790">
            <v>80564.880000000107</v>
          </cell>
          <cell r="T1790" t="b">
            <v>0</v>
          </cell>
          <cell r="U1790" t="b">
            <v>1</v>
          </cell>
          <cell r="V1790" t="b">
            <v>0</v>
          </cell>
          <cell r="W1790" t="str">
            <v>Finance-General Administration</v>
          </cell>
          <cell r="X1790">
            <v>0</v>
          </cell>
          <cell r="Y1790">
            <v>80565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I1790" t="str">
            <v>Tomb</v>
          </cell>
          <cell r="AJ1790" t="str">
            <v>T</v>
          </cell>
        </row>
        <row r="1791">
          <cell r="A1791" t="str">
            <v>1005645</v>
          </cell>
          <cell r="B1791" t="str">
            <v>P99071401</v>
          </cell>
          <cell r="C1791" t="str">
            <v>99071401</v>
          </cell>
          <cell r="D1791" t="str">
            <v>UNIVERSITY THEATRE ACCESSIBILITY RAMP</v>
          </cell>
          <cell r="E1791">
            <v>36586</v>
          </cell>
          <cell r="G1791">
            <v>36860</v>
          </cell>
          <cell r="H1791">
            <v>36738</v>
          </cell>
          <cell r="I1791">
            <v>37095</v>
          </cell>
          <cell r="J1791">
            <v>125797</v>
          </cell>
          <cell r="K1791">
            <v>125796.71</v>
          </cell>
          <cell r="L1791">
            <v>125796.71</v>
          </cell>
          <cell r="M1791">
            <v>0</v>
          </cell>
          <cell r="N1791">
            <v>125797</v>
          </cell>
          <cell r="O1791">
            <v>200506</v>
          </cell>
          <cell r="P1791">
            <v>125796.71</v>
          </cell>
          <cell r="Q1791" t="str">
            <v>28</v>
          </cell>
          <cell r="R1791" t="str">
            <v>Drama</v>
          </cell>
          <cell r="T1791" t="b">
            <v>0</v>
          </cell>
          <cell r="U1791" t="b">
            <v>1</v>
          </cell>
          <cell r="V1791" t="b">
            <v>0</v>
          </cell>
          <cell r="W1791" t="str">
            <v>Accounting And Contracts</v>
          </cell>
          <cell r="X1791">
            <v>125797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 t="str">
            <v>30</v>
          </cell>
          <cell r="AH1791" t="str">
            <v>CM</v>
          </cell>
          <cell r="AI1791" t="str">
            <v>FullyF</v>
          </cell>
          <cell r="AJ1791" t="str">
            <v>FF</v>
          </cell>
        </row>
        <row r="1792">
          <cell r="A1792" t="str">
            <v>1005647</v>
          </cell>
          <cell r="B1792" t="str">
            <v>P00022402</v>
          </cell>
          <cell r="C1792" t="str">
            <v>00022402</v>
          </cell>
          <cell r="D1792" t="str">
            <v>VANDERBILT HALL WINDOW REPLACEMENT</v>
          </cell>
          <cell r="E1792">
            <v>36586</v>
          </cell>
          <cell r="G1792">
            <v>36922</v>
          </cell>
          <cell r="H1792">
            <v>36891</v>
          </cell>
          <cell r="I1792">
            <v>37571</v>
          </cell>
          <cell r="J1792">
            <v>1842167</v>
          </cell>
          <cell r="K1792">
            <v>1842167.35</v>
          </cell>
          <cell r="L1792">
            <v>1842167.35</v>
          </cell>
          <cell r="M1792">
            <v>16097</v>
          </cell>
          <cell r="N1792">
            <v>1826070</v>
          </cell>
          <cell r="O1792">
            <v>200506</v>
          </cell>
          <cell r="P1792">
            <v>1842167.35</v>
          </cell>
          <cell r="Q1792" t="str">
            <v>71</v>
          </cell>
          <cell r="R1792" t="str">
            <v>Residential - Undergraduate</v>
          </cell>
          <cell r="S1792" t="str">
            <v>RESIDENTIAL FACILITIES</v>
          </cell>
          <cell r="T1792" t="b">
            <v>0</v>
          </cell>
          <cell r="U1792" t="b">
            <v>1</v>
          </cell>
          <cell r="V1792" t="b">
            <v>0</v>
          </cell>
          <cell r="W1792" t="str">
            <v>Accounting And Contracts</v>
          </cell>
          <cell r="X1792">
            <v>1826070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 t="str">
            <v>30</v>
          </cell>
          <cell r="AH1792" t="str">
            <v>CM</v>
          </cell>
          <cell r="AI1792" t="str">
            <v>FullyF</v>
          </cell>
          <cell r="AJ1792" t="str">
            <v>FF</v>
          </cell>
        </row>
        <row r="1793">
          <cell r="A1793" t="str">
            <v>1005653</v>
          </cell>
          <cell r="B1793" t="str">
            <v>P00021601</v>
          </cell>
          <cell r="C1793" t="str">
            <v>00021601</v>
          </cell>
          <cell r="D1793" t="str">
            <v>INGALLS RINK ELECTRICAL SERVICE UPGRADE</v>
          </cell>
          <cell r="E1793">
            <v>36586</v>
          </cell>
          <cell r="G1793">
            <v>37468</v>
          </cell>
          <cell r="H1793">
            <v>36738</v>
          </cell>
          <cell r="I1793">
            <v>37795</v>
          </cell>
          <cell r="J1793">
            <v>150769</v>
          </cell>
          <cell r="K1793">
            <v>150769.20000000001</v>
          </cell>
          <cell r="L1793">
            <v>150769.20000000001</v>
          </cell>
          <cell r="M1793">
            <v>0</v>
          </cell>
          <cell r="N1793">
            <v>150769</v>
          </cell>
          <cell r="O1793">
            <v>200506</v>
          </cell>
          <cell r="P1793">
            <v>150769.20000000001</v>
          </cell>
          <cell r="Q1793" t="str">
            <v>65</v>
          </cell>
          <cell r="R1793" t="str">
            <v>Admin&amp;Other Utilities Central</v>
          </cell>
          <cell r="S1793" t="str">
            <v>POWER PLANTS AND UTILITY DISTRIBUTION SYSTEMS</v>
          </cell>
          <cell r="T1793" t="b">
            <v>0</v>
          </cell>
          <cell r="U1793" t="b">
            <v>1</v>
          </cell>
          <cell r="V1793" t="b">
            <v>0</v>
          </cell>
          <cell r="W1793" t="str">
            <v>Accounting And Contracts</v>
          </cell>
          <cell r="X1793">
            <v>150769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 t="str">
            <v>40</v>
          </cell>
          <cell r="AH1793" t="str">
            <v>UT</v>
          </cell>
          <cell r="AI1793" t="str">
            <v>FullyF</v>
          </cell>
          <cell r="AJ1793" t="str">
            <v>FF</v>
          </cell>
        </row>
        <row r="1794">
          <cell r="A1794" t="str">
            <v>1005654</v>
          </cell>
          <cell r="B1794" t="str">
            <v>P96062001</v>
          </cell>
          <cell r="C1794" t="str">
            <v>96062001</v>
          </cell>
          <cell r="D1794" t="str">
            <v>KCL ROOF REPLACEMENT</v>
          </cell>
          <cell r="E1794">
            <v>36586</v>
          </cell>
          <cell r="G1794">
            <v>37195</v>
          </cell>
          <cell r="H1794">
            <v>36860</v>
          </cell>
          <cell r="I1794">
            <v>37795</v>
          </cell>
          <cell r="J1794">
            <v>721679</v>
          </cell>
          <cell r="K1794">
            <v>721678.63</v>
          </cell>
          <cell r="L1794">
            <v>721678.63</v>
          </cell>
          <cell r="M1794">
            <v>0</v>
          </cell>
          <cell r="N1794">
            <v>721679</v>
          </cell>
          <cell r="O1794">
            <v>200506</v>
          </cell>
          <cell r="P1794">
            <v>721678.63</v>
          </cell>
          <cell r="Q1794" t="str">
            <v>25</v>
          </cell>
          <cell r="R1794" t="str">
            <v>Biological and Physical Sciences</v>
          </cell>
          <cell r="S1794" t="str">
            <v>SCIENCE HILL</v>
          </cell>
          <cell r="T1794" t="b">
            <v>0</v>
          </cell>
          <cell r="U1794" t="b">
            <v>1</v>
          </cell>
          <cell r="V1794" t="b">
            <v>0</v>
          </cell>
          <cell r="W1794" t="str">
            <v>Accounting And Contracts</v>
          </cell>
          <cell r="X1794">
            <v>721679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 t="str">
            <v>30</v>
          </cell>
          <cell r="AH1794" t="str">
            <v>CM</v>
          </cell>
          <cell r="AI1794" t="str">
            <v>FullyF</v>
          </cell>
          <cell r="AJ1794" t="str">
            <v>FF</v>
          </cell>
        </row>
        <row r="1795">
          <cell r="A1795" t="str">
            <v>1005655</v>
          </cell>
          <cell r="B1795" t="str">
            <v>T99040177</v>
          </cell>
          <cell r="C1795" t="str">
            <v>99040177</v>
          </cell>
          <cell r="D1795" t="str">
            <v>CHEFA SERIES U COI updated</v>
          </cell>
          <cell r="E1795">
            <v>36251</v>
          </cell>
          <cell r="G1795">
            <v>36280</v>
          </cell>
          <cell r="H1795">
            <v>36280</v>
          </cell>
          <cell r="I1795">
            <v>38286</v>
          </cell>
          <cell r="J1795">
            <v>811387</v>
          </cell>
          <cell r="K1795">
            <v>811386.76</v>
          </cell>
          <cell r="L1795">
            <v>811386.76</v>
          </cell>
          <cell r="M1795">
            <v>0</v>
          </cell>
          <cell r="N1795">
            <v>811387</v>
          </cell>
          <cell r="O1795">
            <v>200506</v>
          </cell>
          <cell r="P1795">
            <v>811386.76</v>
          </cell>
          <cell r="Q1795" t="str">
            <v>61</v>
          </cell>
          <cell r="R1795" t="str">
            <v>Admin&amp;Other Other</v>
          </cell>
          <cell r="T1795" t="b">
            <v>0</v>
          </cell>
          <cell r="U1795" t="b">
            <v>1</v>
          </cell>
          <cell r="V1795" t="b">
            <v>0</v>
          </cell>
          <cell r="W1795" t="str">
            <v>General Accounting</v>
          </cell>
          <cell r="X1795">
            <v>811387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 t="str">
            <v>50</v>
          </cell>
          <cell r="AH1795" t="str">
            <v>OO</v>
          </cell>
          <cell r="AI1795" t="str">
            <v>FullyF</v>
          </cell>
          <cell r="AJ1795" t="str">
            <v>FF</v>
          </cell>
        </row>
        <row r="1796">
          <cell r="A1796" t="str">
            <v>1005729</v>
          </cell>
          <cell r="B1796" t="str">
            <v>P98092902</v>
          </cell>
          <cell r="C1796" t="str">
            <v>98092902</v>
          </cell>
          <cell r="D1796" t="str">
            <v>LANMAN-WRIGHT POST OFFICE AIR CONDITIONING CONVERSION</v>
          </cell>
          <cell r="E1796">
            <v>36586</v>
          </cell>
          <cell r="G1796">
            <v>37529</v>
          </cell>
          <cell r="H1796">
            <v>36677</v>
          </cell>
          <cell r="I1796">
            <v>37795</v>
          </cell>
          <cell r="J1796">
            <v>261800</v>
          </cell>
          <cell r="K1796">
            <v>261800</v>
          </cell>
          <cell r="L1796">
            <v>261800</v>
          </cell>
          <cell r="M1796">
            <v>0</v>
          </cell>
          <cell r="N1796">
            <v>261800</v>
          </cell>
          <cell r="O1796">
            <v>200506</v>
          </cell>
          <cell r="P1796">
            <v>261800</v>
          </cell>
          <cell r="Q1796" t="str">
            <v>61</v>
          </cell>
          <cell r="R1796" t="str">
            <v>Admin&amp;Other Other</v>
          </cell>
          <cell r="S1796" t="str">
            <v>RESIDENTIAL FACILITIES</v>
          </cell>
          <cell r="T1796" t="b">
            <v>0</v>
          </cell>
          <cell r="U1796" t="b">
            <v>1</v>
          </cell>
          <cell r="V1796" t="b">
            <v>0</v>
          </cell>
          <cell r="W1796" t="str">
            <v>Accounting And Contracts</v>
          </cell>
          <cell r="X1796">
            <v>261800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 t="str">
            <v>30</v>
          </cell>
          <cell r="AH1796" t="str">
            <v>CM</v>
          </cell>
          <cell r="AI1796" t="str">
            <v>FullyF</v>
          </cell>
          <cell r="AJ1796" t="str">
            <v>FF</v>
          </cell>
        </row>
        <row r="1797">
          <cell r="A1797" t="str">
            <v>1005730</v>
          </cell>
          <cell r="B1797" t="str">
            <v>P99072201</v>
          </cell>
          <cell r="C1797" t="str">
            <v>99072201</v>
          </cell>
          <cell r="D1797" t="str">
            <v>YSM STAND-BY POWER</v>
          </cell>
          <cell r="E1797">
            <v>36586</v>
          </cell>
          <cell r="G1797">
            <v>37011</v>
          </cell>
          <cell r="H1797">
            <v>36891</v>
          </cell>
          <cell r="I1797">
            <v>37935</v>
          </cell>
          <cell r="J1797">
            <v>883437</v>
          </cell>
          <cell r="K1797">
            <v>883436.97</v>
          </cell>
          <cell r="L1797">
            <v>883436.97</v>
          </cell>
          <cell r="M1797">
            <v>0</v>
          </cell>
          <cell r="N1797">
            <v>883437</v>
          </cell>
          <cell r="O1797">
            <v>200506</v>
          </cell>
          <cell r="P1797">
            <v>883436.97</v>
          </cell>
          <cell r="Q1797" t="str">
            <v>80</v>
          </cell>
          <cell r="R1797" t="str">
            <v>Medicine</v>
          </cell>
          <cell r="S1797" t="str">
            <v>MEDICAL CAMPUS</v>
          </cell>
          <cell r="T1797" t="b">
            <v>0</v>
          </cell>
          <cell r="U1797" t="b">
            <v>1</v>
          </cell>
          <cell r="V1797" t="b">
            <v>0</v>
          </cell>
          <cell r="W1797" t="str">
            <v>Asset Management</v>
          </cell>
          <cell r="X1797">
            <v>883437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 t="str">
            <v>30</v>
          </cell>
          <cell r="AH1797" t="str">
            <v>CM</v>
          </cell>
          <cell r="AI1797" t="str">
            <v>FullyF</v>
          </cell>
          <cell r="AJ1797" t="str">
            <v>FF</v>
          </cell>
        </row>
        <row r="1798">
          <cell r="A1798" t="str">
            <v>1005731</v>
          </cell>
          <cell r="B1798" t="str">
            <v>P00022401</v>
          </cell>
          <cell r="C1798" t="str">
            <v>00022401</v>
          </cell>
          <cell r="D1798" t="str">
            <v>LMP 4100 LABORATORY RENOVATION</v>
          </cell>
          <cell r="E1798">
            <v>36586</v>
          </cell>
          <cell r="G1798">
            <v>36769</v>
          </cell>
          <cell r="H1798">
            <v>36707</v>
          </cell>
          <cell r="I1798">
            <v>37935</v>
          </cell>
          <cell r="J1798">
            <v>265623</v>
          </cell>
          <cell r="K1798">
            <v>265582.90000000002</v>
          </cell>
          <cell r="L1798">
            <v>265622.90000000002</v>
          </cell>
          <cell r="M1798">
            <v>0</v>
          </cell>
          <cell r="N1798">
            <v>265623</v>
          </cell>
          <cell r="O1798">
            <v>200506</v>
          </cell>
          <cell r="P1798">
            <v>265622.90000000002</v>
          </cell>
          <cell r="Q1798" t="str">
            <v>80</v>
          </cell>
          <cell r="R1798" t="str">
            <v>Medicine</v>
          </cell>
          <cell r="S1798" t="str">
            <v>MEDICAL CAMPUS</v>
          </cell>
          <cell r="T1798" t="b">
            <v>0</v>
          </cell>
          <cell r="U1798" t="b">
            <v>1</v>
          </cell>
          <cell r="V1798" t="b">
            <v>0</v>
          </cell>
          <cell r="W1798" t="str">
            <v>Asset Management</v>
          </cell>
          <cell r="X1798">
            <v>265623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 t="str">
            <v>20</v>
          </cell>
          <cell r="AH1798" t="str">
            <v>PR</v>
          </cell>
          <cell r="AI1798" t="str">
            <v>FullyF</v>
          </cell>
          <cell r="AJ1798" t="str">
            <v>FF</v>
          </cell>
        </row>
        <row r="1799">
          <cell r="A1799" t="str">
            <v>1005732</v>
          </cell>
          <cell r="B1799" t="str">
            <v>P00030601</v>
          </cell>
          <cell r="C1799" t="str">
            <v>00030601</v>
          </cell>
          <cell r="D1799" t="str">
            <v>BCMM 462 HVAC RENOVATION</v>
          </cell>
          <cell r="E1799">
            <v>36586</v>
          </cell>
          <cell r="G1799">
            <v>36922</v>
          </cell>
          <cell r="H1799">
            <v>36860</v>
          </cell>
          <cell r="I1799">
            <v>36831</v>
          </cell>
          <cell r="J1799">
            <v>95000</v>
          </cell>
          <cell r="K1799">
            <v>69210.73</v>
          </cell>
          <cell r="L1799">
            <v>69210.73</v>
          </cell>
          <cell r="M1799">
            <v>0</v>
          </cell>
          <cell r="N1799">
            <v>69211</v>
          </cell>
          <cell r="O1799">
            <v>200506</v>
          </cell>
          <cell r="P1799">
            <v>69210.73</v>
          </cell>
          <cell r="Q1799" t="str">
            <v>80</v>
          </cell>
          <cell r="R1799" t="str">
            <v>Medicine</v>
          </cell>
          <cell r="S1799" t="str">
            <v>MEDICAL CAMPUS</v>
          </cell>
          <cell r="T1799" t="b">
            <v>0</v>
          </cell>
          <cell r="U1799" t="b">
            <v>0</v>
          </cell>
          <cell r="V1799" t="b">
            <v>0</v>
          </cell>
          <cell r="W1799" t="str">
            <v>Asset Management</v>
          </cell>
          <cell r="X1799">
            <v>69211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 t="str">
            <v>30</v>
          </cell>
          <cell r="AH1799" t="str">
            <v>CM</v>
          </cell>
          <cell r="AI1799" t="str">
            <v>Const</v>
          </cell>
          <cell r="AJ1799" t="str">
            <v>I</v>
          </cell>
        </row>
        <row r="1800">
          <cell r="A1800" t="str">
            <v>1005733</v>
          </cell>
          <cell r="B1800" t="str">
            <v>P00021801</v>
          </cell>
          <cell r="C1800" t="str">
            <v>00021801</v>
          </cell>
          <cell r="D1800" t="str">
            <v>CHURCH 265 PUBLIC AFFAIRS RELOCATION</v>
          </cell>
          <cell r="E1800">
            <v>36586</v>
          </cell>
          <cell r="G1800">
            <v>37407</v>
          </cell>
          <cell r="H1800">
            <v>36677</v>
          </cell>
          <cell r="I1800">
            <v>37431</v>
          </cell>
          <cell r="J1800">
            <v>222889</v>
          </cell>
          <cell r="K1800">
            <v>222889.18</v>
          </cell>
          <cell r="L1800">
            <v>222889.18</v>
          </cell>
          <cell r="M1800">
            <v>0</v>
          </cell>
          <cell r="N1800">
            <v>222889</v>
          </cell>
          <cell r="O1800">
            <v>200506</v>
          </cell>
          <cell r="P1800">
            <v>222889.18</v>
          </cell>
          <cell r="Q1800" t="str">
            <v>80</v>
          </cell>
          <cell r="R1800" t="str">
            <v>Medicine</v>
          </cell>
          <cell r="S1800" t="str">
            <v>MEDICAL CAMPUS</v>
          </cell>
          <cell r="T1800" t="b">
            <v>0</v>
          </cell>
          <cell r="U1800" t="b">
            <v>1</v>
          </cell>
          <cell r="V1800" t="b">
            <v>0</v>
          </cell>
          <cell r="W1800" t="str">
            <v>Accounting And Contracts</v>
          </cell>
          <cell r="X1800">
            <v>222889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 t="str">
            <v>20</v>
          </cell>
          <cell r="AH1800" t="str">
            <v>PR</v>
          </cell>
          <cell r="AI1800" t="str">
            <v>FullyF</v>
          </cell>
          <cell r="AJ1800" t="str">
            <v>FF</v>
          </cell>
        </row>
        <row r="1801">
          <cell r="A1801" t="str">
            <v>1005772</v>
          </cell>
          <cell r="B1801" t="str">
            <v>P00011201</v>
          </cell>
          <cell r="C1801" t="str">
            <v>00011201</v>
          </cell>
          <cell r="D1801" t="str">
            <v>SCIENCE PARK BUILDING 5 LAB FIT-OUT</v>
          </cell>
          <cell r="E1801">
            <v>36557</v>
          </cell>
          <cell r="G1801">
            <v>36830</v>
          </cell>
          <cell r="H1801">
            <v>36799</v>
          </cell>
          <cell r="I1801">
            <v>37283</v>
          </cell>
          <cell r="J1801">
            <v>2700000</v>
          </cell>
          <cell r="K1801">
            <v>2486785.7599999998</v>
          </cell>
          <cell r="L1801">
            <v>2486785.7599999998</v>
          </cell>
          <cell r="M1801">
            <v>0</v>
          </cell>
          <cell r="N1801">
            <v>2486786</v>
          </cell>
          <cell r="O1801">
            <v>200506</v>
          </cell>
          <cell r="P1801">
            <v>2486785.7599999998</v>
          </cell>
          <cell r="Q1801" t="str">
            <v>80</v>
          </cell>
          <cell r="R1801" t="str">
            <v>Medicine</v>
          </cell>
          <cell r="S1801" t="str">
            <v>MEDICAL CAMPUS</v>
          </cell>
          <cell r="T1801" t="b">
            <v>0</v>
          </cell>
          <cell r="U1801" t="b">
            <v>0</v>
          </cell>
          <cell r="V1801" t="b">
            <v>0</v>
          </cell>
          <cell r="W1801" t="str">
            <v>Asset Management</v>
          </cell>
          <cell r="X1801">
            <v>0</v>
          </cell>
          <cell r="Y1801">
            <v>2700000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 t="str">
            <v>20</v>
          </cell>
          <cell r="AH1801" t="str">
            <v>PR</v>
          </cell>
          <cell r="AI1801" t="str">
            <v>Const</v>
          </cell>
          <cell r="AJ1801" t="str">
            <v>I</v>
          </cell>
        </row>
        <row r="1802">
          <cell r="A1802" t="str">
            <v>1005773</v>
          </cell>
          <cell r="B1802" t="str">
            <v>C00031355</v>
          </cell>
          <cell r="C1802" t="str">
            <v>00031355</v>
          </cell>
          <cell r="D1802" t="str">
            <v>YAD PC GRADUATE HOUSING ORDER #1346</v>
          </cell>
          <cell r="E1802">
            <v>36557</v>
          </cell>
          <cell r="G1802">
            <v>36707</v>
          </cell>
          <cell r="I1802">
            <v>37597</v>
          </cell>
          <cell r="J1802">
            <v>2325</v>
          </cell>
          <cell r="K1802">
            <v>2325</v>
          </cell>
          <cell r="L1802">
            <v>2325</v>
          </cell>
          <cell r="M1802">
            <v>0</v>
          </cell>
          <cell r="N1802">
            <v>2325</v>
          </cell>
          <cell r="O1802">
            <v>200506</v>
          </cell>
          <cell r="P1802">
            <v>2325</v>
          </cell>
          <cell r="T1802" t="b">
            <v>0</v>
          </cell>
          <cell r="U1802" t="b">
            <v>1</v>
          </cell>
          <cell r="V1802" t="b">
            <v>0</v>
          </cell>
          <cell r="W1802" t="str">
            <v>Finance-General Administration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I1802" t="str">
            <v>Tomb</v>
          </cell>
          <cell r="AJ1802" t="str">
            <v>T</v>
          </cell>
        </row>
        <row r="1803">
          <cell r="A1803" t="str">
            <v>1005883</v>
          </cell>
          <cell r="B1803" t="str">
            <v>P00011401</v>
          </cell>
          <cell r="C1803" t="str">
            <v>00011401</v>
          </cell>
          <cell r="D1803" t="str">
            <v>DUNHAM LAB HEAT EXCHANGER REPLACEMENT</v>
          </cell>
          <cell r="E1803">
            <v>36586</v>
          </cell>
          <cell r="G1803">
            <v>36922</v>
          </cell>
          <cell r="H1803">
            <v>36799</v>
          </cell>
          <cell r="I1803">
            <v>37866</v>
          </cell>
          <cell r="J1803">
            <v>109439</v>
          </cell>
          <cell r="K1803">
            <v>109439</v>
          </cell>
          <cell r="L1803">
            <v>109439</v>
          </cell>
          <cell r="M1803">
            <v>0</v>
          </cell>
          <cell r="N1803">
            <v>109439</v>
          </cell>
          <cell r="O1803">
            <v>200506</v>
          </cell>
          <cell r="P1803">
            <v>109439</v>
          </cell>
          <cell r="Q1803" t="str">
            <v>25</v>
          </cell>
          <cell r="R1803" t="str">
            <v>Biological and Physical Sciences</v>
          </cell>
          <cell r="S1803" t="str">
            <v>CENTRAL CAMPUS</v>
          </cell>
          <cell r="T1803" t="b">
            <v>0</v>
          </cell>
          <cell r="U1803" t="b">
            <v>1</v>
          </cell>
          <cell r="V1803" t="b">
            <v>0</v>
          </cell>
          <cell r="W1803" t="str">
            <v>Accounting And Contracts</v>
          </cell>
          <cell r="X1803">
            <v>109439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 t="str">
            <v>30</v>
          </cell>
          <cell r="AH1803" t="str">
            <v>CM</v>
          </cell>
          <cell r="AI1803" t="str">
            <v>FullyF</v>
          </cell>
          <cell r="AJ1803" t="str">
            <v>FF</v>
          </cell>
        </row>
        <row r="1804">
          <cell r="A1804" t="str">
            <v>1005884</v>
          </cell>
          <cell r="B1804" t="str">
            <v>P00030801</v>
          </cell>
          <cell r="C1804" t="str">
            <v>00030801</v>
          </cell>
          <cell r="D1804" t="str">
            <v>BASS 229A, 229B, 235A &amp; 237A RENOVATIONS</v>
          </cell>
          <cell r="E1804">
            <v>36586</v>
          </cell>
          <cell r="G1804">
            <v>37529</v>
          </cell>
          <cell r="H1804">
            <v>36738</v>
          </cell>
          <cell r="I1804">
            <v>37795</v>
          </cell>
          <cell r="J1804">
            <v>195000</v>
          </cell>
          <cell r="K1804">
            <v>195000</v>
          </cell>
          <cell r="L1804">
            <v>195000</v>
          </cell>
          <cell r="M1804">
            <v>0</v>
          </cell>
          <cell r="N1804">
            <v>195000</v>
          </cell>
          <cell r="O1804">
            <v>200506</v>
          </cell>
          <cell r="P1804">
            <v>195000</v>
          </cell>
          <cell r="Q1804" t="str">
            <v>25</v>
          </cell>
          <cell r="R1804" t="str">
            <v>Biological and Physical Sciences</v>
          </cell>
          <cell r="S1804" t="str">
            <v>SCIENCE HILL</v>
          </cell>
          <cell r="T1804" t="b">
            <v>0</v>
          </cell>
          <cell r="U1804" t="b">
            <v>1</v>
          </cell>
          <cell r="V1804" t="b">
            <v>0</v>
          </cell>
          <cell r="W1804" t="str">
            <v>Accounting And Contracts</v>
          </cell>
          <cell r="X1804">
            <v>195000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 t="str">
            <v>20</v>
          </cell>
          <cell r="AH1804" t="str">
            <v>PR</v>
          </cell>
          <cell r="AI1804" t="str">
            <v>FullyF</v>
          </cell>
          <cell r="AJ1804" t="str">
            <v>FF</v>
          </cell>
        </row>
        <row r="1805">
          <cell r="A1805" t="str">
            <v>1005885</v>
          </cell>
          <cell r="B1805" t="str">
            <v>P00030901</v>
          </cell>
          <cell r="C1805" t="str">
            <v>00030901</v>
          </cell>
          <cell r="D1805" t="str">
            <v>YUAG AMERICAN COLLECTION REINSTALLATION</v>
          </cell>
          <cell r="E1805">
            <v>36586</v>
          </cell>
          <cell r="G1805">
            <v>37103</v>
          </cell>
          <cell r="I1805">
            <v>37795</v>
          </cell>
          <cell r="J1805">
            <v>674577</v>
          </cell>
          <cell r="K1805">
            <v>674577.41</v>
          </cell>
          <cell r="L1805">
            <v>674577.41</v>
          </cell>
          <cell r="M1805">
            <v>674577</v>
          </cell>
          <cell r="N1805">
            <v>0</v>
          </cell>
          <cell r="O1805">
            <v>200506</v>
          </cell>
          <cell r="P1805">
            <v>674577.41</v>
          </cell>
          <cell r="Q1805" t="str">
            <v>43</v>
          </cell>
          <cell r="R1805" t="str">
            <v>Mus&amp;Gall Yale Art Gallery</v>
          </cell>
          <cell r="T1805" t="b">
            <v>0</v>
          </cell>
          <cell r="U1805" t="b">
            <v>1</v>
          </cell>
          <cell r="V1805" t="b">
            <v>0</v>
          </cell>
          <cell r="W1805" t="str">
            <v>Accounting And Contracts</v>
          </cell>
          <cell r="X1805">
            <v>0</v>
          </cell>
          <cell r="Y1805">
            <v>0</v>
          </cell>
          <cell r="Z1805">
            <v>114824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 t="str">
            <v>20</v>
          </cell>
          <cell r="AH1805" t="str">
            <v>PR</v>
          </cell>
          <cell r="AI1805" t="str">
            <v>FullyF</v>
          </cell>
          <cell r="AJ1805" t="str">
            <v>FF</v>
          </cell>
        </row>
        <row r="1806">
          <cell r="A1806" t="str">
            <v>1005886</v>
          </cell>
          <cell r="B1806" t="str">
            <v>P00031001</v>
          </cell>
          <cell r="C1806" t="str">
            <v>00031001</v>
          </cell>
          <cell r="D1806" t="str">
            <v>ESF LAB 078A-F FITOUT</v>
          </cell>
          <cell r="E1806">
            <v>36586</v>
          </cell>
          <cell r="G1806">
            <v>37164</v>
          </cell>
          <cell r="I1806">
            <v>37866</v>
          </cell>
          <cell r="J1806">
            <v>620000</v>
          </cell>
          <cell r="K1806">
            <v>620000</v>
          </cell>
          <cell r="L1806">
            <v>620000</v>
          </cell>
          <cell r="M1806">
            <v>626327</v>
          </cell>
          <cell r="N1806">
            <v>0</v>
          </cell>
          <cell r="O1806">
            <v>200506</v>
          </cell>
          <cell r="P1806">
            <v>620000</v>
          </cell>
          <cell r="Q1806" t="str">
            <v>25</v>
          </cell>
          <cell r="R1806" t="str">
            <v>Biological and Physical Sciences</v>
          </cell>
          <cell r="T1806" t="b">
            <v>0</v>
          </cell>
          <cell r="U1806" t="b">
            <v>1</v>
          </cell>
          <cell r="V1806" t="b">
            <v>0</v>
          </cell>
          <cell r="W1806" t="str">
            <v>Accounting And Contracts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 t="str">
            <v>20</v>
          </cell>
          <cell r="AH1806" t="str">
            <v>PR</v>
          </cell>
          <cell r="AI1806" t="str">
            <v>FullyF</v>
          </cell>
          <cell r="AJ1806" t="str">
            <v>FF</v>
          </cell>
        </row>
        <row r="1807">
          <cell r="A1807" t="str">
            <v>1006045</v>
          </cell>
          <cell r="B1807" t="str">
            <v>C00040477</v>
          </cell>
          <cell r="C1807" t="str">
            <v>00040477</v>
          </cell>
          <cell r="D1807" t="str">
            <v>YSM EM CORE FACILITY CRYO EQUIPMENT</v>
          </cell>
          <cell r="E1807">
            <v>36617</v>
          </cell>
          <cell r="G1807">
            <v>36738</v>
          </cell>
          <cell r="H1807">
            <v>36738</v>
          </cell>
          <cell r="I1807">
            <v>36620</v>
          </cell>
          <cell r="J1807">
            <v>306997</v>
          </cell>
          <cell r="K1807">
            <v>306997.31</v>
          </cell>
          <cell r="L1807">
            <v>306997.31</v>
          </cell>
          <cell r="M1807">
            <v>0</v>
          </cell>
          <cell r="N1807">
            <v>306997</v>
          </cell>
          <cell r="O1807">
            <v>200506</v>
          </cell>
          <cell r="P1807">
            <v>306997.31</v>
          </cell>
          <cell r="Q1807" t="str">
            <v>80</v>
          </cell>
          <cell r="R1807" t="str">
            <v>Medicine</v>
          </cell>
          <cell r="S1807" t="str">
            <v>MEDICAL CAMPUS</v>
          </cell>
          <cell r="T1807" t="b">
            <v>0</v>
          </cell>
          <cell r="U1807" t="b">
            <v>1</v>
          </cell>
          <cell r="V1807" t="b">
            <v>0</v>
          </cell>
          <cell r="W1807" t="str">
            <v>Finance-General Administration</v>
          </cell>
          <cell r="X1807">
            <v>306997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 t="str">
            <v>50</v>
          </cell>
          <cell r="AH1807" t="str">
            <v>OE</v>
          </cell>
          <cell r="AI1807" t="str">
            <v>FullyF</v>
          </cell>
          <cell r="AJ1807" t="str">
            <v>FF</v>
          </cell>
        </row>
        <row r="1808">
          <cell r="A1808" t="str">
            <v>1006053</v>
          </cell>
          <cell r="B1808" t="str">
            <v>P00032301</v>
          </cell>
          <cell r="C1808" t="str">
            <v>00032301</v>
          </cell>
          <cell r="D1808" t="str">
            <v>BCMM 342 RENOVATION</v>
          </cell>
          <cell r="E1808">
            <v>36617</v>
          </cell>
          <cell r="G1808">
            <v>36981</v>
          </cell>
          <cell r="H1808">
            <v>36738</v>
          </cell>
          <cell r="I1808">
            <v>36621</v>
          </cell>
          <cell r="J1808">
            <v>75000</v>
          </cell>
          <cell r="K1808">
            <v>17187.5</v>
          </cell>
          <cell r="L1808">
            <v>17187.5</v>
          </cell>
          <cell r="M1808">
            <v>17188.5</v>
          </cell>
          <cell r="N1808">
            <v>0</v>
          </cell>
          <cell r="O1808">
            <v>200506</v>
          </cell>
          <cell r="P1808">
            <v>17187.5</v>
          </cell>
          <cell r="Q1808" t="str">
            <v>80</v>
          </cell>
          <cell r="R1808" t="str">
            <v>Medicine</v>
          </cell>
          <cell r="S1808" t="str">
            <v>MEDICAL CAMPUS</v>
          </cell>
          <cell r="T1808" t="b">
            <v>0</v>
          </cell>
          <cell r="U1808" t="b">
            <v>0</v>
          </cell>
          <cell r="V1808" t="b">
            <v>0</v>
          </cell>
          <cell r="W1808" t="str">
            <v>Asset Management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 t="str">
            <v>20</v>
          </cell>
          <cell r="AH1808" t="str">
            <v>PR</v>
          </cell>
          <cell r="AI1808" t="str">
            <v>Desig</v>
          </cell>
          <cell r="AJ1808" t="str">
            <v>I</v>
          </cell>
        </row>
        <row r="1809">
          <cell r="A1809" t="str">
            <v>1006131</v>
          </cell>
          <cell r="B1809" t="str">
            <v>P00031401</v>
          </cell>
          <cell r="C1809" t="str">
            <v>00031401</v>
          </cell>
          <cell r="D1809" t="str">
            <v>YPI-1, CLG PLACE, MRC &amp; YSM TUNNEL SYS LIGHTING RETROFIT</v>
          </cell>
          <cell r="E1809">
            <v>36617</v>
          </cell>
          <cell r="G1809">
            <v>36738</v>
          </cell>
          <cell r="H1809">
            <v>36677</v>
          </cell>
          <cell r="I1809">
            <v>37595</v>
          </cell>
          <cell r="J1809">
            <v>58575</v>
          </cell>
          <cell r="K1809">
            <v>52841.78</v>
          </cell>
          <cell r="L1809">
            <v>52841.78</v>
          </cell>
          <cell r="M1809">
            <v>0</v>
          </cell>
          <cell r="N1809">
            <v>52842</v>
          </cell>
          <cell r="O1809">
            <v>200506</v>
          </cell>
          <cell r="P1809">
            <v>52841.78</v>
          </cell>
          <cell r="Q1809" t="str">
            <v>66</v>
          </cell>
          <cell r="R1809" t="str">
            <v>Admin&amp;Other YSM Utilities</v>
          </cell>
          <cell r="S1809" t="str">
            <v>POWER PLANTS AND UTILITY DISTRIBUTION SYSTEMS</v>
          </cell>
          <cell r="T1809" t="b">
            <v>0</v>
          </cell>
          <cell r="U1809" t="b">
            <v>0</v>
          </cell>
          <cell r="V1809" t="b">
            <v>0</v>
          </cell>
          <cell r="W1809" t="str">
            <v>Asset Management</v>
          </cell>
          <cell r="X1809">
            <v>52842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 t="str">
            <v>30</v>
          </cell>
          <cell r="AH1809" t="str">
            <v>CM</v>
          </cell>
          <cell r="AI1809" t="str">
            <v>Const</v>
          </cell>
          <cell r="AJ1809" t="str">
            <v>I</v>
          </cell>
        </row>
        <row r="1810">
          <cell r="A1810" t="str">
            <v>1006132</v>
          </cell>
          <cell r="B1810" t="str">
            <v>P00031501</v>
          </cell>
          <cell r="C1810" t="str">
            <v>00031501</v>
          </cell>
          <cell r="D1810" t="str">
            <v>YSM BAS BUILDING UPGRADES FOR HOPE</v>
          </cell>
          <cell r="E1810">
            <v>36617</v>
          </cell>
          <cell r="G1810">
            <v>36799</v>
          </cell>
          <cell r="H1810">
            <v>36692</v>
          </cell>
          <cell r="I1810">
            <v>37595</v>
          </cell>
          <cell r="J1810">
            <v>79500</v>
          </cell>
          <cell r="K1810">
            <v>59236.2</v>
          </cell>
          <cell r="L1810">
            <v>59236.2</v>
          </cell>
          <cell r="M1810">
            <v>0</v>
          </cell>
          <cell r="N1810">
            <v>59236</v>
          </cell>
          <cell r="O1810">
            <v>200506</v>
          </cell>
          <cell r="P1810">
            <v>59236.2</v>
          </cell>
          <cell r="Q1810" t="str">
            <v>80</v>
          </cell>
          <cell r="R1810" t="str">
            <v>Medicine</v>
          </cell>
          <cell r="S1810" t="str">
            <v>MEDICAL CAMPUS</v>
          </cell>
          <cell r="T1810" t="b">
            <v>0</v>
          </cell>
          <cell r="U1810" t="b">
            <v>0</v>
          </cell>
          <cell r="V1810" t="b">
            <v>0</v>
          </cell>
          <cell r="W1810" t="str">
            <v>Asset Management</v>
          </cell>
          <cell r="X1810">
            <v>79500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 t="str">
            <v>30</v>
          </cell>
          <cell r="AH1810" t="str">
            <v>CM</v>
          </cell>
          <cell r="AI1810" t="str">
            <v>Const</v>
          </cell>
          <cell r="AJ1810" t="str">
            <v>I</v>
          </cell>
        </row>
        <row r="1811">
          <cell r="A1811" t="str">
            <v>1006135</v>
          </cell>
          <cell r="B1811" t="str">
            <v>P99060901</v>
          </cell>
          <cell r="C1811" t="str">
            <v>99060901</v>
          </cell>
          <cell r="D1811" t="str">
            <v>SHM B-201 GIARMAN ROOM RENOVATIONS</v>
          </cell>
          <cell r="E1811">
            <v>36617</v>
          </cell>
          <cell r="G1811">
            <v>36922</v>
          </cell>
          <cell r="H1811">
            <v>36616</v>
          </cell>
          <cell r="I1811">
            <v>36622</v>
          </cell>
          <cell r="J1811">
            <v>72000</v>
          </cell>
          <cell r="K1811">
            <v>59341.55</v>
          </cell>
          <cell r="L1811">
            <v>59341.55</v>
          </cell>
          <cell r="M1811">
            <v>0</v>
          </cell>
          <cell r="N1811">
            <v>59342</v>
          </cell>
          <cell r="O1811">
            <v>200506</v>
          </cell>
          <cell r="P1811">
            <v>59341.55</v>
          </cell>
          <cell r="Q1811" t="str">
            <v>80</v>
          </cell>
          <cell r="R1811" t="str">
            <v>Medicine</v>
          </cell>
          <cell r="S1811" t="str">
            <v>MEDICAL CAMPUS</v>
          </cell>
          <cell r="T1811" t="b">
            <v>0</v>
          </cell>
          <cell r="U1811" t="b">
            <v>0</v>
          </cell>
          <cell r="V1811" t="b">
            <v>0</v>
          </cell>
          <cell r="W1811" t="str">
            <v>Asset Management</v>
          </cell>
          <cell r="X1811">
            <v>59342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 t="str">
            <v>20</v>
          </cell>
          <cell r="AH1811" t="str">
            <v>PR</v>
          </cell>
          <cell r="AI1811" t="str">
            <v>Const</v>
          </cell>
          <cell r="AJ1811" t="str">
            <v>I</v>
          </cell>
        </row>
        <row r="1812">
          <cell r="A1812" t="str">
            <v>1006197</v>
          </cell>
          <cell r="B1812" t="str">
            <v>P00033101</v>
          </cell>
          <cell r="C1812" t="str">
            <v>00033101</v>
          </cell>
          <cell r="D1812" t="str">
            <v>KBT FURNISHINGS</v>
          </cell>
          <cell r="E1812">
            <v>35977</v>
          </cell>
          <cell r="G1812">
            <v>37407</v>
          </cell>
          <cell r="H1812">
            <v>36707</v>
          </cell>
          <cell r="I1812">
            <v>37571</v>
          </cell>
          <cell r="J1812">
            <v>50000</v>
          </cell>
          <cell r="K1812">
            <v>50000</v>
          </cell>
          <cell r="L1812">
            <v>50000</v>
          </cell>
          <cell r="M1812">
            <v>0</v>
          </cell>
          <cell r="N1812">
            <v>50000</v>
          </cell>
          <cell r="O1812">
            <v>200506</v>
          </cell>
          <cell r="P1812">
            <v>50000</v>
          </cell>
          <cell r="Q1812" t="str">
            <v>25</v>
          </cell>
          <cell r="R1812" t="str">
            <v>Biological and Physical Sciences</v>
          </cell>
          <cell r="S1812" t="str">
            <v>SCIENCE HILL</v>
          </cell>
          <cell r="T1812" t="b">
            <v>0</v>
          </cell>
          <cell r="U1812" t="b">
            <v>1</v>
          </cell>
          <cell r="V1812" t="b">
            <v>0</v>
          </cell>
          <cell r="W1812" t="str">
            <v>Accounting And Contracts</v>
          </cell>
          <cell r="X1812">
            <v>50000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 t="str">
            <v>20</v>
          </cell>
          <cell r="AH1812" t="str">
            <v>PR</v>
          </cell>
          <cell r="AI1812" t="str">
            <v>FullyF</v>
          </cell>
          <cell r="AJ1812" t="str">
            <v>FF</v>
          </cell>
        </row>
        <row r="1813">
          <cell r="A1813" t="str">
            <v>1006376</v>
          </cell>
          <cell r="B1813" t="str">
            <v>P00032302</v>
          </cell>
          <cell r="C1813" t="str">
            <v>00032302</v>
          </cell>
          <cell r="D1813" t="str">
            <v>LEPH LIGHTING RETROFIT</v>
          </cell>
          <cell r="E1813">
            <v>36617</v>
          </cell>
          <cell r="G1813">
            <v>37437</v>
          </cell>
          <cell r="H1813">
            <v>37437</v>
          </cell>
          <cell r="I1813">
            <v>36634</v>
          </cell>
          <cell r="J1813">
            <v>78590</v>
          </cell>
          <cell r="K1813">
            <v>69661.98</v>
          </cell>
          <cell r="L1813">
            <v>69661.98</v>
          </cell>
          <cell r="M1813">
            <v>0</v>
          </cell>
          <cell r="N1813">
            <v>69662</v>
          </cell>
          <cell r="O1813">
            <v>200506</v>
          </cell>
          <cell r="P1813">
            <v>69661.98</v>
          </cell>
          <cell r="Q1813" t="str">
            <v>80</v>
          </cell>
          <cell r="R1813" t="str">
            <v>Medicine</v>
          </cell>
          <cell r="S1813" t="str">
            <v>MEDICAL CAMPUS</v>
          </cell>
          <cell r="T1813" t="b">
            <v>0</v>
          </cell>
          <cell r="U1813" t="b">
            <v>0</v>
          </cell>
          <cell r="V1813" t="b">
            <v>0</v>
          </cell>
          <cell r="W1813" t="str">
            <v>Asset Management</v>
          </cell>
          <cell r="X1813">
            <v>69662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 t="str">
            <v>30</v>
          </cell>
          <cell r="AH1813" t="str">
            <v>CM</v>
          </cell>
          <cell r="AI1813" t="str">
            <v>Const</v>
          </cell>
          <cell r="AJ1813" t="str">
            <v>I</v>
          </cell>
        </row>
        <row r="1814">
          <cell r="A1814" t="str">
            <v>1006377</v>
          </cell>
          <cell r="B1814" t="str">
            <v>P00040601</v>
          </cell>
          <cell r="C1814" t="str">
            <v>00040601</v>
          </cell>
          <cell r="D1814" t="str">
            <v>PROSPECT 124 IMPROVEMENTS</v>
          </cell>
          <cell r="E1814">
            <v>36617</v>
          </cell>
          <cell r="G1814">
            <v>36891</v>
          </cell>
          <cell r="I1814">
            <v>37795</v>
          </cell>
          <cell r="J1814">
            <v>949910</v>
          </cell>
          <cell r="K1814">
            <v>949910.02</v>
          </cell>
          <cell r="L1814">
            <v>949910.02</v>
          </cell>
          <cell r="M1814">
            <v>949910.23</v>
          </cell>
          <cell r="N1814">
            <v>0</v>
          </cell>
          <cell r="O1814">
            <v>200506</v>
          </cell>
          <cell r="P1814">
            <v>949910.02</v>
          </cell>
          <cell r="Q1814" t="str">
            <v>22</v>
          </cell>
          <cell r="R1814" t="str">
            <v>Soc Sci</v>
          </cell>
          <cell r="T1814" t="b">
            <v>0</v>
          </cell>
          <cell r="U1814" t="b">
            <v>1</v>
          </cell>
          <cell r="V1814" t="b">
            <v>0</v>
          </cell>
          <cell r="W1814" t="str">
            <v>Accounting And Contracts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 t="str">
            <v>20</v>
          </cell>
          <cell r="AH1814" t="str">
            <v>PR</v>
          </cell>
          <cell r="AI1814" t="str">
            <v>FullyF</v>
          </cell>
          <cell r="AJ1814" t="str">
            <v>FF</v>
          </cell>
        </row>
        <row r="1815">
          <cell r="A1815" t="str">
            <v>1006378</v>
          </cell>
          <cell r="B1815" t="str">
            <v>P95111403</v>
          </cell>
          <cell r="C1815" t="str">
            <v>95111403</v>
          </cell>
          <cell r="D1815" t="str">
            <v>WHITNEY 158 EXTERIOR REHABILITATION</v>
          </cell>
          <cell r="E1815">
            <v>36617</v>
          </cell>
          <cell r="G1815">
            <v>37287</v>
          </cell>
          <cell r="H1815">
            <v>36891</v>
          </cell>
          <cell r="I1815">
            <v>38103</v>
          </cell>
          <cell r="J1815">
            <v>0</v>
          </cell>
          <cell r="K1815">
            <v>7700</v>
          </cell>
          <cell r="L1815">
            <v>0</v>
          </cell>
          <cell r="M1815">
            <v>0</v>
          </cell>
          <cell r="N1815">
            <v>0</v>
          </cell>
          <cell r="O1815">
            <v>200506</v>
          </cell>
          <cell r="P1815">
            <v>0</v>
          </cell>
          <cell r="Q1815" t="str">
            <v>61</v>
          </cell>
          <cell r="R1815" t="str">
            <v>Admin&amp;Other Other</v>
          </cell>
          <cell r="S1815" t="str">
            <v>OTHER FACILITIES</v>
          </cell>
          <cell r="T1815" t="b">
            <v>0</v>
          </cell>
          <cell r="U1815" t="b">
            <v>0</v>
          </cell>
          <cell r="V1815" t="b">
            <v>0</v>
          </cell>
          <cell r="W1815" t="str">
            <v>Accounting And Contracts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I1815" t="str">
            <v>Tomb</v>
          </cell>
          <cell r="AJ1815" t="str">
            <v>T</v>
          </cell>
        </row>
        <row r="1816">
          <cell r="A1816" t="str">
            <v>1006379</v>
          </cell>
          <cell r="B1816" t="str">
            <v>P00041101</v>
          </cell>
          <cell r="C1816" t="str">
            <v>00041101</v>
          </cell>
          <cell r="D1816" t="str">
            <v>GOLF COURSE CLUBHOUSE NEW UTILITY SERVICES</v>
          </cell>
          <cell r="E1816">
            <v>36617</v>
          </cell>
          <cell r="G1816">
            <v>36922</v>
          </cell>
          <cell r="H1816">
            <v>37011</v>
          </cell>
          <cell r="I1816">
            <v>37571</v>
          </cell>
          <cell r="J1816">
            <v>769143</v>
          </cell>
          <cell r="K1816">
            <v>769143.37</v>
          </cell>
          <cell r="L1816">
            <v>769143.37</v>
          </cell>
          <cell r="M1816">
            <v>0</v>
          </cell>
          <cell r="N1816">
            <v>769143</v>
          </cell>
          <cell r="O1816">
            <v>200506</v>
          </cell>
          <cell r="P1816">
            <v>769143.37</v>
          </cell>
          <cell r="Q1816" t="str">
            <v>65</v>
          </cell>
          <cell r="R1816" t="str">
            <v>Admin&amp;Other Utilities Central</v>
          </cell>
          <cell r="S1816" t="str">
            <v>POWER PLANTS AND UTILITY DISTRIBUTION SYSTEMS</v>
          </cell>
          <cell r="T1816" t="b">
            <v>0</v>
          </cell>
          <cell r="U1816" t="b">
            <v>1</v>
          </cell>
          <cell r="V1816" t="b">
            <v>0</v>
          </cell>
          <cell r="W1816" t="str">
            <v>Accounting And Contracts</v>
          </cell>
          <cell r="X1816">
            <v>769143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 t="str">
            <v>30</v>
          </cell>
          <cell r="AH1816" t="str">
            <v>CM</v>
          </cell>
          <cell r="AI1816" t="str">
            <v>FullyF</v>
          </cell>
          <cell r="AJ1816" t="str">
            <v>FF</v>
          </cell>
        </row>
        <row r="1817">
          <cell r="A1817" t="str">
            <v>1006380</v>
          </cell>
          <cell r="B1817" t="str">
            <v>P98022371</v>
          </cell>
          <cell r="C1817" t="str">
            <v>98022371</v>
          </cell>
          <cell r="D1817" t="str">
            <v>VANDERBILT HALL RENOVATION</v>
          </cell>
          <cell r="E1817">
            <v>36617</v>
          </cell>
          <cell r="F1817">
            <v>38411</v>
          </cell>
          <cell r="G1817">
            <v>37864</v>
          </cell>
          <cell r="H1817">
            <v>37864</v>
          </cell>
          <cell r="I1817">
            <v>37358</v>
          </cell>
          <cell r="J1817">
            <v>28800000</v>
          </cell>
          <cell r="K1817">
            <v>15709084.710000001</v>
          </cell>
          <cell r="L1817">
            <v>23083571.370000001</v>
          </cell>
          <cell r="M1817">
            <v>1362758</v>
          </cell>
          <cell r="N1817">
            <v>21742553</v>
          </cell>
          <cell r="O1817">
            <v>200506</v>
          </cell>
          <cell r="P1817">
            <v>23215733.699999999</v>
          </cell>
          <cell r="Q1817" t="str">
            <v>71</v>
          </cell>
          <cell r="R1817" t="str">
            <v>Residential - Undergraduate</v>
          </cell>
          <cell r="S1817" t="str">
            <v>RESIDENTIAL FACILITIES</v>
          </cell>
          <cell r="T1817" t="b">
            <v>0</v>
          </cell>
          <cell r="U1817" t="b">
            <v>0</v>
          </cell>
          <cell r="V1817" t="b">
            <v>0</v>
          </cell>
          <cell r="W1817" t="str">
            <v>Accounting And Contracts</v>
          </cell>
          <cell r="X1817">
            <v>21742553</v>
          </cell>
          <cell r="Y1817">
            <v>0</v>
          </cell>
          <cell r="Z1817">
            <v>181296</v>
          </cell>
          <cell r="AA1817">
            <v>36730</v>
          </cell>
          <cell r="AB1817">
            <v>51307.46</v>
          </cell>
          <cell r="AC1817">
            <v>412</v>
          </cell>
          <cell r="AD1817">
            <v>21823</v>
          </cell>
          <cell r="AE1817">
            <v>17524.41</v>
          </cell>
          <cell r="AF1817">
            <v>4365.46</v>
          </cell>
          <cell r="AG1817" t="str">
            <v>10</v>
          </cell>
          <cell r="AH1817" t="str">
            <v>CR</v>
          </cell>
          <cell r="AI1817" t="str">
            <v>Const</v>
          </cell>
          <cell r="AJ1817" t="str">
            <v>I</v>
          </cell>
        </row>
        <row r="1818">
          <cell r="A1818" t="str">
            <v>1006400</v>
          </cell>
          <cell r="B1818" t="str">
            <v>P00040702</v>
          </cell>
          <cell r="C1818" t="str">
            <v>00040702</v>
          </cell>
          <cell r="D1818" t="str">
            <v>SAYBROOK COLLEGE RENOVATION</v>
          </cell>
          <cell r="E1818">
            <v>36617</v>
          </cell>
          <cell r="G1818">
            <v>37164</v>
          </cell>
          <cell r="H1818">
            <v>37195</v>
          </cell>
          <cell r="I1818">
            <v>36861</v>
          </cell>
          <cell r="J1818">
            <v>59900000</v>
          </cell>
          <cell r="K1818">
            <v>58655944.549999997</v>
          </cell>
          <cell r="L1818">
            <v>59034132.549999997</v>
          </cell>
          <cell r="M1818">
            <v>43078716.450000003</v>
          </cell>
          <cell r="N1818">
            <v>10821805</v>
          </cell>
          <cell r="O1818">
            <v>200506</v>
          </cell>
          <cell r="P1818">
            <v>59034132.549999997</v>
          </cell>
          <cell r="Q1818" t="str">
            <v>71</v>
          </cell>
          <cell r="R1818" t="str">
            <v>Residential - Undergraduate</v>
          </cell>
          <cell r="S1818" t="str">
            <v>RESIDENTIAL FACILITIES</v>
          </cell>
          <cell r="T1818" t="b">
            <v>0</v>
          </cell>
          <cell r="U1818" t="b">
            <v>0</v>
          </cell>
          <cell r="V1818" t="b">
            <v>0</v>
          </cell>
          <cell r="W1818" t="str">
            <v>Accounting And Contracts</v>
          </cell>
          <cell r="X1818">
            <v>10821805</v>
          </cell>
          <cell r="Y1818">
            <v>0</v>
          </cell>
          <cell r="Z1818">
            <v>20000000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 t="str">
            <v>10</v>
          </cell>
          <cell r="AH1818" t="str">
            <v>CR</v>
          </cell>
          <cell r="AI1818" t="str">
            <v>Const</v>
          </cell>
          <cell r="AJ1818" t="str">
            <v>I</v>
          </cell>
        </row>
        <row r="1819">
          <cell r="A1819" t="str">
            <v>1006401</v>
          </cell>
          <cell r="B1819" t="str">
            <v>P00041401</v>
          </cell>
          <cell r="C1819" t="str">
            <v>00041401</v>
          </cell>
          <cell r="D1819" t="str">
            <v>YSM BACKFLOW VALVE REPLACEMENT</v>
          </cell>
          <cell r="E1819">
            <v>36617</v>
          </cell>
          <cell r="G1819">
            <v>37256</v>
          </cell>
          <cell r="H1819">
            <v>36692</v>
          </cell>
          <cell r="I1819">
            <v>36636</v>
          </cell>
          <cell r="J1819">
            <v>84800</v>
          </cell>
          <cell r="K1819">
            <v>60152.18</v>
          </cell>
          <cell r="L1819">
            <v>60152.18</v>
          </cell>
          <cell r="M1819">
            <v>0</v>
          </cell>
          <cell r="N1819">
            <v>60152</v>
          </cell>
          <cell r="O1819">
            <v>200506</v>
          </cell>
          <cell r="P1819">
            <v>60152.18</v>
          </cell>
          <cell r="Q1819" t="str">
            <v>80</v>
          </cell>
          <cell r="R1819" t="str">
            <v>Medicine</v>
          </cell>
          <cell r="S1819" t="str">
            <v>MEDICAL CAMPUS</v>
          </cell>
          <cell r="T1819" t="b">
            <v>0</v>
          </cell>
          <cell r="U1819" t="b">
            <v>0</v>
          </cell>
          <cell r="V1819" t="b">
            <v>0</v>
          </cell>
          <cell r="W1819" t="str">
            <v>Asset Management</v>
          </cell>
          <cell r="X1819">
            <v>84800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 t="str">
            <v>30</v>
          </cell>
          <cell r="AH1819" t="str">
            <v>CM</v>
          </cell>
          <cell r="AI1819" t="str">
            <v>Const</v>
          </cell>
          <cell r="AJ1819" t="str">
            <v>I</v>
          </cell>
        </row>
        <row r="1820">
          <cell r="A1820" t="str">
            <v>1006536</v>
          </cell>
          <cell r="B1820" t="str">
            <v>P00032401</v>
          </cell>
          <cell r="C1820" t="str">
            <v>00032401</v>
          </cell>
          <cell r="D1820" t="str">
            <v>HOWARD AVE 682 TENANT FITOUT</v>
          </cell>
          <cell r="E1820">
            <v>36617</v>
          </cell>
          <cell r="G1820">
            <v>36646</v>
          </cell>
          <cell r="I1820">
            <v>36643</v>
          </cell>
          <cell r="J1820">
            <v>98000</v>
          </cell>
          <cell r="K1820">
            <v>97785.14</v>
          </cell>
          <cell r="L1820">
            <v>97785.14</v>
          </cell>
          <cell r="M1820">
            <v>98205.14</v>
          </cell>
          <cell r="N1820">
            <v>0</v>
          </cell>
          <cell r="O1820">
            <v>200506</v>
          </cell>
          <cell r="P1820">
            <v>97785.14</v>
          </cell>
          <cell r="Q1820" t="str">
            <v>80</v>
          </cell>
          <cell r="R1820" t="str">
            <v>Medicine</v>
          </cell>
          <cell r="T1820" t="b">
            <v>0</v>
          </cell>
          <cell r="U1820" t="b">
            <v>0</v>
          </cell>
          <cell r="V1820" t="b">
            <v>0</v>
          </cell>
          <cell r="W1820" t="str">
            <v>Asset Management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 t="str">
            <v>20</v>
          </cell>
          <cell r="AH1820" t="str">
            <v>PR</v>
          </cell>
          <cell r="AI1820" t="str">
            <v>Const</v>
          </cell>
          <cell r="AJ1820" t="str">
            <v>I</v>
          </cell>
        </row>
        <row r="1821">
          <cell r="A1821" t="str">
            <v>1006550</v>
          </cell>
          <cell r="B1821" t="str">
            <v>C00040177</v>
          </cell>
          <cell r="C1821" t="str">
            <v>00040177</v>
          </cell>
          <cell r="D1821" t="str">
            <v>FINANCE &amp; ADMINISTRATION HARDWARE COSTS FY00</v>
          </cell>
          <cell r="E1821">
            <v>36617</v>
          </cell>
          <cell r="G1821">
            <v>36707</v>
          </cell>
          <cell r="H1821">
            <v>36707</v>
          </cell>
          <cell r="I1821">
            <v>36617</v>
          </cell>
          <cell r="J1821">
            <v>444898</v>
          </cell>
          <cell r="K1821">
            <v>444898.4</v>
          </cell>
          <cell r="L1821">
            <v>444898.4</v>
          </cell>
          <cell r="M1821">
            <v>0</v>
          </cell>
          <cell r="N1821">
            <v>444898</v>
          </cell>
          <cell r="O1821">
            <v>200506</v>
          </cell>
          <cell r="P1821">
            <v>444898.4</v>
          </cell>
          <cell r="Q1821" t="str">
            <v>60</v>
          </cell>
          <cell r="R1821" t="str">
            <v>Admin&amp;Other Administration</v>
          </cell>
          <cell r="T1821" t="b">
            <v>0</v>
          </cell>
          <cell r="U1821" t="b">
            <v>1</v>
          </cell>
          <cell r="V1821" t="b">
            <v>0</v>
          </cell>
          <cell r="W1821" t="str">
            <v>Finance-General Administration</v>
          </cell>
          <cell r="X1821">
            <v>400000</v>
          </cell>
          <cell r="Y1821">
            <v>44898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 t="str">
            <v>50</v>
          </cell>
          <cell r="AH1821" t="str">
            <v>OE</v>
          </cell>
          <cell r="AI1821" t="str">
            <v>FullyF</v>
          </cell>
          <cell r="AJ1821" t="str">
            <v>FF</v>
          </cell>
        </row>
        <row r="1822">
          <cell r="A1822" t="str">
            <v>1006583</v>
          </cell>
          <cell r="B1822" t="str">
            <v>C00040178</v>
          </cell>
          <cell r="C1822" t="str">
            <v>00040178</v>
          </cell>
          <cell r="D1822" t="str">
            <v>FINANCE &amp; ADMINISTRATION HARDWARE COSTS FY01</v>
          </cell>
          <cell r="E1822">
            <v>36617</v>
          </cell>
          <cell r="G1822">
            <v>36891</v>
          </cell>
          <cell r="H1822">
            <v>36891</v>
          </cell>
          <cell r="I1822">
            <v>38069</v>
          </cell>
          <cell r="J1822">
            <v>1160974</v>
          </cell>
          <cell r="K1822">
            <v>1160973.51</v>
          </cell>
          <cell r="L1822">
            <v>1160973.51</v>
          </cell>
          <cell r="M1822">
            <v>0</v>
          </cell>
          <cell r="N1822">
            <v>1160974</v>
          </cell>
          <cell r="O1822">
            <v>200506</v>
          </cell>
          <cell r="P1822">
            <v>1160973.51</v>
          </cell>
          <cell r="Q1822" t="str">
            <v>60</v>
          </cell>
          <cell r="R1822" t="str">
            <v>Admin&amp;Other Administration</v>
          </cell>
          <cell r="S1822" t="str">
            <v>EQUIPMENT, SYSTEMS, SOFTWARE</v>
          </cell>
          <cell r="T1822" t="b">
            <v>0</v>
          </cell>
          <cell r="U1822" t="b">
            <v>1</v>
          </cell>
          <cell r="V1822" t="b">
            <v>0</v>
          </cell>
          <cell r="W1822" t="str">
            <v>Finance-General Administration</v>
          </cell>
          <cell r="X1822">
            <v>864636</v>
          </cell>
          <cell r="Y1822">
            <v>296338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 t="str">
            <v>50</v>
          </cell>
          <cell r="AH1822" t="str">
            <v>OE</v>
          </cell>
          <cell r="AI1822" t="str">
            <v>FullyF</v>
          </cell>
          <cell r="AJ1822" t="str">
            <v>FF</v>
          </cell>
        </row>
        <row r="1823">
          <cell r="A1823" t="str">
            <v>1006584</v>
          </cell>
          <cell r="C1823" t="str">
            <v>00040179</v>
          </cell>
          <cell r="D1823" t="str">
            <v>ITS CLIENT SERVER TRANSITION COSTS FY00 Cancelled</v>
          </cell>
          <cell r="E1823">
            <v>36617</v>
          </cell>
          <cell r="H1823">
            <v>36707</v>
          </cell>
          <cell r="I1823">
            <v>36880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200506</v>
          </cell>
          <cell r="P1823">
            <v>0</v>
          </cell>
          <cell r="T1823" t="b">
            <v>0</v>
          </cell>
          <cell r="U1823" t="b">
            <v>1</v>
          </cell>
          <cell r="V1823" t="b">
            <v>0</v>
          </cell>
          <cell r="W1823" t="str">
            <v>Finance-General Administration</v>
          </cell>
          <cell r="X1823">
            <v>0</v>
          </cell>
          <cell r="Y1823">
            <v>0</v>
          </cell>
          <cell r="Z1823">
            <v>0</v>
          </cell>
          <cell r="AI1823" t="str">
            <v>Tomb</v>
          </cell>
          <cell r="AJ1823" t="str">
            <v>T</v>
          </cell>
        </row>
        <row r="1824">
          <cell r="A1824" t="str">
            <v>1006585</v>
          </cell>
          <cell r="C1824" t="str">
            <v>00040180</v>
          </cell>
          <cell r="D1824" t="str">
            <v>ITS ORACLE RELEASE 11i UPGRADE DEVELOPMENT</v>
          </cell>
          <cell r="E1824">
            <v>36617</v>
          </cell>
          <cell r="H1824">
            <v>37072</v>
          </cell>
          <cell r="I1824">
            <v>36617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200506</v>
          </cell>
          <cell r="P1824">
            <v>0</v>
          </cell>
          <cell r="T1824" t="b">
            <v>0</v>
          </cell>
          <cell r="U1824" t="b">
            <v>1</v>
          </cell>
          <cell r="V1824" t="b">
            <v>0</v>
          </cell>
          <cell r="W1824" t="str">
            <v>Finance-General Administration</v>
          </cell>
          <cell r="X1824">
            <v>0</v>
          </cell>
          <cell r="Y1824">
            <v>0</v>
          </cell>
          <cell r="Z1824">
            <v>0</v>
          </cell>
          <cell r="AI1824" t="str">
            <v>Tomb</v>
          </cell>
          <cell r="AJ1824" t="str">
            <v>T</v>
          </cell>
        </row>
        <row r="1825">
          <cell r="A1825" t="str">
            <v>1006586</v>
          </cell>
          <cell r="C1825" t="str">
            <v>00040187</v>
          </cell>
          <cell r="D1825" t="str">
            <v>ORACLE F&amp;A ENHANCEMENT COSTS FY00</v>
          </cell>
          <cell r="E1825">
            <v>36617</v>
          </cell>
          <cell r="H1825">
            <v>36707</v>
          </cell>
          <cell r="I1825">
            <v>36617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200506</v>
          </cell>
          <cell r="P1825">
            <v>0</v>
          </cell>
          <cell r="T1825" t="b">
            <v>0</v>
          </cell>
          <cell r="U1825" t="b">
            <v>1</v>
          </cell>
          <cell r="V1825" t="b">
            <v>0</v>
          </cell>
          <cell r="W1825" t="str">
            <v>Finance-General Administration</v>
          </cell>
          <cell r="X1825">
            <v>0</v>
          </cell>
          <cell r="Y1825">
            <v>0</v>
          </cell>
          <cell r="Z1825">
            <v>0</v>
          </cell>
          <cell r="AI1825" t="str">
            <v>Tomb</v>
          </cell>
          <cell r="AJ1825" t="str">
            <v>T</v>
          </cell>
        </row>
        <row r="1826">
          <cell r="A1826" t="str">
            <v>1006684</v>
          </cell>
          <cell r="B1826" t="str">
            <v>C00032077</v>
          </cell>
          <cell r="C1826" t="str">
            <v>00032077</v>
          </cell>
          <cell r="D1826" t="str">
            <v>MB&amp;B HYDRA-96 HTS WORKSTATION &amp; SOFTWARE</v>
          </cell>
          <cell r="E1826">
            <v>36647</v>
          </cell>
          <cell r="G1826">
            <v>36707</v>
          </cell>
          <cell r="H1826">
            <v>36707</v>
          </cell>
          <cell r="I1826">
            <v>36651</v>
          </cell>
          <cell r="J1826">
            <v>62899</v>
          </cell>
          <cell r="K1826">
            <v>62898.78</v>
          </cell>
          <cell r="L1826">
            <v>62898.78</v>
          </cell>
          <cell r="M1826">
            <v>0</v>
          </cell>
          <cell r="N1826">
            <v>62899</v>
          </cell>
          <cell r="O1826">
            <v>200506</v>
          </cell>
          <cell r="P1826">
            <v>62898.78</v>
          </cell>
          <cell r="Q1826" t="str">
            <v>25</v>
          </cell>
          <cell r="R1826" t="str">
            <v>Biological and Physical Sciences</v>
          </cell>
          <cell r="T1826" t="b">
            <v>0</v>
          </cell>
          <cell r="U1826" t="b">
            <v>1</v>
          </cell>
          <cell r="V1826" t="b">
            <v>0</v>
          </cell>
          <cell r="W1826" t="str">
            <v>Finance-General Administration</v>
          </cell>
          <cell r="X1826">
            <v>62475</v>
          </cell>
          <cell r="Y1826">
            <v>424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 t="str">
            <v>50</v>
          </cell>
          <cell r="AH1826" t="str">
            <v>OE</v>
          </cell>
          <cell r="AI1826" t="str">
            <v>FullyF</v>
          </cell>
          <cell r="AJ1826" t="str">
            <v>FF</v>
          </cell>
        </row>
        <row r="1827">
          <cell r="A1827" t="str">
            <v>1006687</v>
          </cell>
          <cell r="B1827" t="str">
            <v>P00041201</v>
          </cell>
          <cell r="C1827" t="str">
            <v>00041201</v>
          </cell>
          <cell r="D1827" t="str">
            <v>BCMM RADIANT HEATING UPGRADE</v>
          </cell>
          <cell r="E1827">
            <v>36647</v>
          </cell>
          <cell r="G1827">
            <v>36799</v>
          </cell>
          <cell r="H1827">
            <v>36769</v>
          </cell>
          <cell r="I1827">
            <v>37595</v>
          </cell>
          <cell r="J1827">
            <v>140000</v>
          </cell>
          <cell r="K1827">
            <v>116311.83</v>
          </cell>
          <cell r="L1827">
            <v>116311.83</v>
          </cell>
          <cell r="M1827">
            <v>0</v>
          </cell>
          <cell r="N1827">
            <v>116312</v>
          </cell>
          <cell r="O1827">
            <v>200506</v>
          </cell>
          <cell r="P1827">
            <v>116311.83</v>
          </cell>
          <cell r="Q1827" t="str">
            <v>80</v>
          </cell>
          <cell r="R1827" t="str">
            <v>Medicine</v>
          </cell>
          <cell r="S1827" t="str">
            <v>MEDICAL CAMPUS</v>
          </cell>
          <cell r="T1827" t="b">
            <v>0</v>
          </cell>
          <cell r="U1827" t="b">
            <v>0</v>
          </cell>
          <cell r="V1827" t="b">
            <v>0</v>
          </cell>
          <cell r="W1827" t="str">
            <v>Asset Management</v>
          </cell>
          <cell r="X1827">
            <v>116312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 t="str">
            <v>30</v>
          </cell>
          <cell r="AH1827" t="str">
            <v>CM</v>
          </cell>
          <cell r="AI1827" t="str">
            <v>Const</v>
          </cell>
          <cell r="AJ1827" t="str">
            <v>I</v>
          </cell>
        </row>
        <row r="1828">
          <cell r="A1828" t="str">
            <v>1006688</v>
          </cell>
          <cell r="B1828" t="str">
            <v>P00033001</v>
          </cell>
          <cell r="C1828" t="str">
            <v>00033001</v>
          </cell>
          <cell r="D1828" t="str">
            <v>ESH HIGH RISE BUILDING ENVELOPE UPGRADE</v>
          </cell>
          <cell r="E1828">
            <v>36647</v>
          </cell>
          <cell r="G1828">
            <v>36891</v>
          </cell>
          <cell r="H1828">
            <v>36799</v>
          </cell>
          <cell r="I1828">
            <v>36647</v>
          </cell>
          <cell r="J1828">
            <v>245000</v>
          </cell>
          <cell r="K1828">
            <v>203268.71</v>
          </cell>
          <cell r="L1828">
            <v>203268.71</v>
          </cell>
          <cell r="M1828">
            <v>0</v>
          </cell>
          <cell r="N1828">
            <v>203269</v>
          </cell>
          <cell r="O1828">
            <v>200506</v>
          </cell>
          <cell r="P1828">
            <v>203268.71</v>
          </cell>
          <cell r="Q1828" t="str">
            <v>80</v>
          </cell>
          <cell r="R1828" t="str">
            <v>Medicine</v>
          </cell>
          <cell r="S1828" t="str">
            <v>MEDICAL CAMPUS</v>
          </cell>
          <cell r="T1828" t="b">
            <v>0</v>
          </cell>
          <cell r="U1828" t="b">
            <v>0</v>
          </cell>
          <cell r="V1828" t="b">
            <v>0</v>
          </cell>
          <cell r="W1828" t="str">
            <v>Asset Management</v>
          </cell>
          <cell r="X1828">
            <v>203269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 t="str">
            <v>30</v>
          </cell>
          <cell r="AH1828" t="str">
            <v>CM</v>
          </cell>
          <cell r="AI1828" t="str">
            <v>Const</v>
          </cell>
          <cell r="AJ1828" t="str">
            <v>I</v>
          </cell>
        </row>
        <row r="1829">
          <cell r="A1829" t="str">
            <v>1006689</v>
          </cell>
          <cell r="B1829" t="str">
            <v>P99091304</v>
          </cell>
          <cell r="C1829" t="str">
            <v>99091304</v>
          </cell>
          <cell r="D1829" t="str">
            <v>TEMPLE ST 40 SLEEP STUDY CENTER</v>
          </cell>
          <cell r="E1829">
            <v>36647</v>
          </cell>
          <cell r="G1829">
            <v>36769</v>
          </cell>
          <cell r="I1829">
            <v>36647</v>
          </cell>
          <cell r="J1829">
            <v>105000</v>
          </cell>
          <cell r="K1829">
            <v>99992.56</v>
          </cell>
          <cell r="L1829">
            <v>99993.77</v>
          </cell>
          <cell r="M1829">
            <v>99994.5</v>
          </cell>
          <cell r="N1829">
            <v>0</v>
          </cell>
          <cell r="O1829">
            <v>200506</v>
          </cell>
          <cell r="P1829">
            <v>99993.77</v>
          </cell>
          <cell r="Q1829" t="str">
            <v>80</v>
          </cell>
          <cell r="R1829" t="str">
            <v>Medicine</v>
          </cell>
          <cell r="T1829" t="b">
            <v>0</v>
          </cell>
          <cell r="U1829" t="b">
            <v>0</v>
          </cell>
          <cell r="V1829" t="b">
            <v>0</v>
          </cell>
          <cell r="W1829" t="str">
            <v>Asset Management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 t="str">
            <v>20</v>
          </cell>
          <cell r="AH1829" t="str">
            <v>OL</v>
          </cell>
          <cell r="AI1829" t="str">
            <v>Plan</v>
          </cell>
          <cell r="AJ1829" t="str">
            <v>I</v>
          </cell>
        </row>
        <row r="1830">
          <cell r="A1830" t="str">
            <v>1006690</v>
          </cell>
          <cell r="B1830" t="str">
            <v>P00031601</v>
          </cell>
          <cell r="C1830" t="str">
            <v>00031601</v>
          </cell>
          <cell r="D1830" t="str">
            <v>SEAMCO BUILDING 8 PATH CYTOLOGY</v>
          </cell>
          <cell r="E1830">
            <v>36647</v>
          </cell>
          <cell r="G1830">
            <v>36707</v>
          </cell>
          <cell r="I1830">
            <v>36647</v>
          </cell>
          <cell r="J1830">
            <v>210000</v>
          </cell>
          <cell r="K1830">
            <v>171244.31</v>
          </cell>
          <cell r="L1830">
            <v>171244.31</v>
          </cell>
          <cell r="M1830">
            <v>171244.26</v>
          </cell>
          <cell r="N1830">
            <v>0</v>
          </cell>
          <cell r="O1830">
            <v>200506</v>
          </cell>
          <cell r="P1830">
            <v>171244.31</v>
          </cell>
          <cell r="Q1830" t="str">
            <v>80</v>
          </cell>
          <cell r="R1830" t="str">
            <v>Medicine</v>
          </cell>
          <cell r="T1830" t="b">
            <v>0</v>
          </cell>
          <cell r="U1830" t="b">
            <v>0</v>
          </cell>
          <cell r="V1830" t="b">
            <v>0</v>
          </cell>
          <cell r="W1830" t="str">
            <v>Asset Management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 t="str">
            <v>20</v>
          </cell>
          <cell r="AH1830" t="str">
            <v>PR</v>
          </cell>
          <cell r="AI1830" t="str">
            <v>Const</v>
          </cell>
          <cell r="AJ1830" t="str">
            <v>I</v>
          </cell>
        </row>
        <row r="1831">
          <cell r="A1831" t="str">
            <v>1006691</v>
          </cell>
          <cell r="B1831" t="str">
            <v>P00042101</v>
          </cell>
          <cell r="C1831" t="str">
            <v>00042101</v>
          </cell>
          <cell r="D1831" t="str">
            <v>NSB 386 LABORATORY RENOVATION</v>
          </cell>
          <cell r="E1831">
            <v>36647</v>
          </cell>
          <cell r="G1831">
            <v>36830</v>
          </cell>
          <cell r="H1831">
            <v>36830</v>
          </cell>
          <cell r="I1831">
            <v>36647</v>
          </cell>
          <cell r="J1831">
            <v>175000</v>
          </cell>
          <cell r="K1831">
            <v>167021.85</v>
          </cell>
          <cell r="L1831">
            <v>167021.85</v>
          </cell>
          <cell r="M1831">
            <v>0</v>
          </cell>
          <cell r="N1831">
            <v>167022</v>
          </cell>
          <cell r="O1831">
            <v>200506</v>
          </cell>
          <cell r="P1831">
            <v>167021.85</v>
          </cell>
          <cell r="Q1831" t="str">
            <v>80</v>
          </cell>
          <cell r="R1831" t="str">
            <v>Medicine</v>
          </cell>
          <cell r="S1831" t="str">
            <v>MEDICAL CAMPUS</v>
          </cell>
          <cell r="T1831" t="b">
            <v>0</v>
          </cell>
          <cell r="U1831" t="b">
            <v>0</v>
          </cell>
          <cell r="V1831" t="b">
            <v>0</v>
          </cell>
          <cell r="W1831" t="str">
            <v>Asset Management</v>
          </cell>
          <cell r="X1831">
            <v>167022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 t="str">
            <v>20</v>
          </cell>
          <cell r="AH1831" t="str">
            <v>PR</v>
          </cell>
          <cell r="AI1831" t="str">
            <v>Plan</v>
          </cell>
          <cell r="AJ1831" t="str">
            <v>I</v>
          </cell>
        </row>
        <row r="1832">
          <cell r="A1832" t="str">
            <v>1006692</v>
          </cell>
          <cell r="C1832" t="str">
            <v>00042801</v>
          </cell>
          <cell r="D1832" t="str">
            <v>OML 201 &amp; 301 RENOVATIONS</v>
          </cell>
          <cell r="E1832">
            <v>36647</v>
          </cell>
          <cell r="G1832">
            <v>36860</v>
          </cell>
          <cell r="H1832">
            <v>36707</v>
          </cell>
          <cell r="I1832">
            <v>37571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200506</v>
          </cell>
          <cell r="P1832">
            <v>0</v>
          </cell>
          <cell r="S1832" t="str">
            <v>SCIENCE HILL</v>
          </cell>
          <cell r="T1832" t="b">
            <v>0</v>
          </cell>
          <cell r="U1832" t="b">
            <v>1</v>
          </cell>
          <cell r="V1832" t="b">
            <v>0</v>
          </cell>
          <cell r="W1832" t="str">
            <v>Accounting And Contracts</v>
          </cell>
          <cell r="X1832">
            <v>0</v>
          </cell>
          <cell r="Y1832">
            <v>0</v>
          </cell>
          <cell r="Z1832">
            <v>0</v>
          </cell>
          <cell r="AI1832" t="str">
            <v>Tomb</v>
          </cell>
          <cell r="AJ1832" t="str">
            <v>T</v>
          </cell>
        </row>
        <row r="1833">
          <cell r="A1833" t="str">
            <v>1006722</v>
          </cell>
          <cell r="B1833" t="str">
            <v>C00050877</v>
          </cell>
          <cell r="C1833" t="str">
            <v>00050877</v>
          </cell>
          <cell r="D1833" t="str">
            <v>FAMIS SPACE INVENTORY SYSTEM</v>
          </cell>
          <cell r="E1833">
            <v>36647</v>
          </cell>
          <cell r="G1833">
            <v>37468</v>
          </cell>
          <cell r="H1833">
            <v>37256</v>
          </cell>
          <cell r="I1833">
            <v>37597</v>
          </cell>
          <cell r="J1833">
            <v>325000</v>
          </cell>
          <cell r="K1833">
            <v>253303.69</v>
          </cell>
          <cell r="L1833">
            <v>253303.69</v>
          </cell>
          <cell r="M1833">
            <v>0</v>
          </cell>
          <cell r="N1833">
            <v>253304</v>
          </cell>
          <cell r="O1833">
            <v>200506</v>
          </cell>
          <cell r="P1833">
            <v>253303.69</v>
          </cell>
          <cell r="Q1833" t="str">
            <v>62</v>
          </cell>
          <cell r="R1833" t="str">
            <v>Admin&amp;Other Computing</v>
          </cell>
          <cell r="S1833" t="str">
            <v>EQUIPMENT, SYSTEMS, SOFTWARE</v>
          </cell>
          <cell r="T1833" t="b">
            <v>0</v>
          </cell>
          <cell r="U1833" t="b">
            <v>0</v>
          </cell>
          <cell r="V1833" t="b">
            <v>0</v>
          </cell>
          <cell r="W1833" t="str">
            <v>Finance-General Administration</v>
          </cell>
          <cell r="X1833">
            <v>325000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 t="str">
            <v>50</v>
          </cell>
          <cell r="AH1833" t="str">
            <v>OO</v>
          </cell>
          <cell r="AI1833" t="str">
            <v>Const</v>
          </cell>
          <cell r="AJ1833" t="str">
            <v>I</v>
          </cell>
        </row>
        <row r="1834">
          <cell r="A1834" t="str">
            <v>1006737</v>
          </cell>
          <cell r="B1834" t="str">
            <v>C00050977</v>
          </cell>
          <cell r="C1834" t="str">
            <v>00050977</v>
          </cell>
          <cell r="D1834" t="str">
            <v>YAD PC YALE MAIL SERVICE ORDER #1363</v>
          </cell>
          <cell r="E1834">
            <v>36647</v>
          </cell>
          <cell r="G1834">
            <v>36799</v>
          </cell>
          <cell r="H1834">
            <v>36769</v>
          </cell>
          <cell r="I1834">
            <v>37597</v>
          </cell>
          <cell r="J1834">
            <v>2325</v>
          </cell>
          <cell r="K1834">
            <v>2325</v>
          </cell>
          <cell r="L1834">
            <v>2325</v>
          </cell>
          <cell r="M1834">
            <v>0</v>
          </cell>
          <cell r="N1834">
            <v>2325</v>
          </cell>
          <cell r="O1834">
            <v>200506</v>
          </cell>
          <cell r="P1834">
            <v>2325</v>
          </cell>
          <cell r="T1834" t="b">
            <v>0</v>
          </cell>
          <cell r="U1834" t="b">
            <v>1</v>
          </cell>
          <cell r="V1834" t="b">
            <v>0</v>
          </cell>
          <cell r="W1834" t="str">
            <v>Finance-General Administration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I1834" t="str">
            <v>Tomb</v>
          </cell>
          <cell r="AJ1834" t="str">
            <v>T</v>
          </cell>
        </row>
        <row r="1835">
          <cell r="A1835" t="str">
            <v>1006738</v>
          </cell>
          <cell r="B1835" t="str">
            <v>P00041403</v>
          </cell>
          <cell r="C1835" t="str">
            <v>00041403</v>
          </cell>
          <cell r="D1835" t="str">
            <v>SHM B-116 &amp; B-147 OFFICE RENOVATIONS</v>
          </cell>
          <cell r="E1835">
            <v>36647</v>
          </cell>
          <cell r="G1835">
            <v>36738</v>
          </cell>
          <cell r="H1835">
            <v>36707</v>
          </cell>
          <cell r="I1835">
            <v>36657</v>
          </cell>
          <cell r="J1835">
            <v>80000</v>
          </cell>
          <cell r="K1835">
            <v>48054</v>
          </cell>
          <cell r="L1835">
            <v>48054</v>
          </cell>
          <cell r="M1835">
            <v>0</v>
          </cell>
          <cell r="N1835">
            <v>48054</v>
          </cell>
          <cell r="O1835">
            <v>200506</v>
          </cell>
          <cell r="P1835">
            <v>48054</v>
          </cell>
          <cell r="Q1835" t="str">
            <v>80</v>
          </cell>
          <cell r="R1835" t="str">
            <v>Medicine</v>
          </cell>
          <cell r="S1835" t="str">
            <v>MEDICAL CAMPUS</v>
          </cell>
          <cell r="T1835" t="b">
            <v>0</v>
          </cell>
          <cell r="U1835" t="b">
            <v>0</v>
          </cell>
          <cell r="V1835" t="b">
            <v>0</v>
          </cell>
          <cell r="W1835" t="str">
            <v>Asset Management</v>
          </cell>
          <cell r="X1835">
            <v>52000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 t="str">
            <v>20</v>
          </cell>
          <cell r="AH1835" t="str">
            <v>PR</v>
          </cell>
          <cell r="AI1835" t="str">
            <v>Const</v>
          </cell>
          <cell r="AJ1835" t="str">
            <v>I</v>
          </cell>
        </row>
        <row r="1836">
          <cell r="A1836" t="str">
            <v>1006834</v>
          </cell>
          <cell r="B1836" t="str">
            <v>P00050901</v>
          </cell>
          <cell r="C1836" t="str">
            <v>00050901</v>
          </cell>
          <cell r="D1836" t="str">
            <v>SSS SUITE 305-307 RENOVATION</v>
          </cell>
          <cell r="E1836">
            <v>36647</v>
          </cell>
          <cell r="G1836">
            <v>37529</v>
          </cell>
          <cell r="I1836">
            <v>37795</v>
          </cell>
          <cell r="J1836">
            <v>394994</v>
          </cell>
          <cell r="K1836">
            <v>394994.25</v>
          </cell>
          <cell r="L1836">
            <v>394994.25</v>
          </cell>
          <cell r="M1836">
            <v>394994.3</v>
          </cell>
          <cell r="N1836">
            <v>0</v>
          </cell>
          <cell r="O1836">
            <v>200506</v>
          </cell>
          <cell r="P1836">
            <v>394994.25</v>
          </cell>
          <cell r="Q1836" t="str">
            <v>22</v>
          </cell>
          <cell r="R1836" t="str">
            <v>Soc Sci</v>
          </cell>
          <cell r="T1836" t="b">
            <v>0</v>
          </cell>
          <cell r="U1836" t="b">
            <v>1</v>
          </cell>
          <cell r="V1836" t="b">
            <v>0</v>
          </cell>
          <cell r="W1836" t="str">
            <v>Accounting And Contracts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 t="str">
            <v>20</v>
          </cell>
          <cell r="AH1836" t="str">
            <v>PR</v>
          </cell>
          <cell r="AI1836" t="str">
            <v>FullyF</v>
          </cell>
          <cell r="AJ1836" t="str">
            <v>FF</v>
          </cell>
        </row>
        <row r="1837">
          <cell r="A1837" t="str">
            <v>1006835</v>
          </cell>
          <cell r="B1837" t="str">
            <v>P00042102</v>
          </cell>
          <cell r="C1837" t="str">
            <v>00042102</v>
          </cell>
          <cell r="D1837" t="str">
            <v>YARC FLOOR UPGRADES</v>
          </cell>
          <cell r="E1837">
            <v>36647</v>
          </cell>
          <cell r="G1837">
            <v>36922</v>
          </cell>
          <cell r="H1837">
            <v>36860</v>
          </cell>
          <cell r="I1837">
            <v>36661</v>
          </cell>
          <cell r="J1837">
            <v>180000</v>
          </cell>
          <cell r="K1837">
            <v>136422.76999999999</v>
          </cell>
          <cell r="L1837">
            <v>136422.76999999999</v>
          </cell>
          <cell r="M1837">
            <v>0</v>
          </cell>
          <cell r="N1837">
            <v>136423</v>
          </cell>
          <cell r="O1837">
            <v>200506</v>
          </cell>
          <cell r="P1837">
            <v>136422.76999999999</v>
          </cell>
          <cell r="Q1837" t="str">
            <v>80</v>
          </cell>
          <cell r="R1837" t="str">
            <v>Medicine</v>
          </cell>
          <cell r="S1837" t="str">
            <v>MEDICAL CAMPUS</v>
          </cell>
          <cell r="T1837" t="b">
            <v>0</v>
          </cell>
          <cell r="U1837" t="b">
            <v>0</v>
          </cell>
          <cell r="V1837" t="b">
            <v>0</v>
          </cell>
          <cell r="W1837" t="str">
            <v>Asset Management</v>
          </cell>
          <cell r="X1837">
            <v>136423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 t="str">
            <v>30</v>
          </cell>
          <cell r="AH1837" t="str">
            <v>CM</v>
          </cell>
          <cell r="AI1837" t="str">
            <v>Const</v>
          </cell>
          <cell r="AJ1837" t="str">
            <v>I</v>
          </cell>
        </row>
        <row r="1838">
          <cell r="A1838" t="str">
            <v>1006836</v>
          </cell>
          <cell r="B1838" t="str">
            <v>P00041402</v>
          </cell>
          <cell r="C1838" t="str">
            <v>00041402</v>
          </cell>
          <cell r="D1838" t="str">
            <v>SHM BE-31/33/41/49 LAB RENOVATIONS</v>
          </cell>
          <cell r="E1838">
            <v>36647</v>
          </cell>
          <cell r="G1838">
            <v>36738</v>
          </cell>
          <cell r="H1838">
            <v>36707</v>
          </cell>
          <cell r="I1838">
            <v>37594</v>
          </cell>
          <cell r="J1838">
            <v>92000</v>
          </cell>
          <cell r="K1838">
            <v>53339</v>
          </cell>
          <cell r="L1838">
            <v>53339</v>
          </cell>
          <cell r="M1838">
            <v>0</v>
          </cell>
          <cell r="N1838">
            <v>53339</v>
          </cell>
          <cell r="O1838">
            <v>200506</v>
          </cell>
          <cell r="P1838">
            <v>53339</v>
          </cell>
          <cell r="Q1838" t="str">
            <v>80</v>
          </cell>
          <cell r="R1838" t="str">
            <v>Medicine</v>
          </cell>
          <cell r="S1838" t="str">
            <v>MEDICAL CAMPUS</v>
          </cell>
          <cell r="T1838" t="b">
            <v>0</v>
          </cell>
          <cell r="U1838" t="b">
            <v>0</v>
          </cell>
          <cell r="V1838" t="b">
            <v>0</v>
          </cell>
          <cell r="W1838" t="str">
            <v>Asset Management</v>
          </cell>
          <cell r="X1838">
            <v>59800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 t="str">
            <v>20</v>
          </cell>
          <cell r="AH1838" t="str">
            <v>PR</v>
          </cell>
          <cell r="AI1838" t="str">
            <v>Const</v>
          </cell>
          <cell r="AJ1838" t="str">
            <v>I</v>
          </cell>
        </row>
        <row r="1839">
          <cell r="A1839" t="str">
            <v>1006837</v>
          </cell>
          <cell r="B1839" t="str">
            <v>P00050801</v>
          </cell>
          <cell r="C1839" t="str">
            <v>00050801</v>
          </cell>
          <cell r="D1839" t="str">
            <v>SHM B-WING FIRE ALARM CONVERSION</v>
          </cell>
          <cell r="E1839">
            <v>36647</v>
          </cell>
          <cell r="G1839">
            <v>36891</v>
          </cell>
          <cell r="H1839">
            <v>36801</v>
          </cell>
          <cell r="I1839">
            <v>36662</v>
          </cell>
          <cell r="J1839">
            <v>95000</v>
          </cell>
          <cell r="K1839">
            <v>89143.8</v>
          </cell>
          <cell r="L1839">
            <v>89143.8</v>
          </cell>
          <cell r="M1839">
            <v>0</v>
          </cell>
          <cell r="N1839">
            <v>89144</v>
          </cell>
          <cell r="O1839">
            <v>200506</v>
          </cell>
          <cell r="P1839">
            <v>89143.8</v>
          </cell>
          <cell r="Q1839" t="str">
            <v>80</v>
          </cell>
          <cell r="R1839" t="str">
            <v>Medicine</v>
          </cell>
          <cell r="S1839" t="str">
            <v>MEDICAL CAMPUS</v>
          </cell>
          <cell r="T1839" t="b">
            <v>0</v>
          </cell>
          <cell r="U1839" t="b">
            <v>0</v>
          </cell>
          <cell r="V1839" t="b">
            <v>0</v>
          </cell>
          <cell r="W1839" t="str">
            <v>Asset Management</v>
          </cell>
          <cell r="X1839">
            <v>89144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 t="str">
            <v>30</v>
          </cell>
          <cell r="AH1839" t="str">
            <v>CM</v>
          </cell>
          <cell r="AI1839" t="str">
            <v>Desig</v>
          </cell>
          <cell r="AJ1839" t="str">
            <v>I</v>
          </cell>
        </row>
        <row r="1840">
          <cell r="A1840" t="str">
            <v>1006838</v>
          </cell>
          <cell r="B1840" t="str">
            <v>C00051877</v>
          </cell>
          <cell r="C1840" t="str">
            <v>00051877</v>
          </cell>
          <cell r="D1840" t="str">
            <v>YAD PC TR&amp;S ORDER #1367</v>
          </cell>
          <cell r="E1840">
            <v>36647</v>
          </cell>
          <cell r="G1840">
            <v>36799</v>
          </cell>
          <cell r="I1840">
            <v>36663</v>
          </cell>
          <cell r="J1840">
            <v>2325</v>
          </cell>
          <cell r="K1840">
            <v>2325</v>
          </cell>
          <cell r="L1840">
            <v>2325</v>
          </cell>
          <cell r="M1840">
            <v>0</v>
          </cell>
          <cell r="N1840">
            <v>2325</v>
          </cell>
          <cell r="O1840">
            <v>200506</v>
          </cell>
          <cell r="P1840">
            <v>2325</v>
          </cell>
          <cell r="T1840" t="b">
            <v>0</v>
          </cell>
          <cell r="U1840" t="b">
            <v>1</v>
          </cell>
          <cell r="V1840" t="b">
            <v>0</v>
          </cell>
          <cell r="W1840" t="str">
            <v>Finance-General Administration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I1840" t="str">
            <v>Tomb</v>
          </cell>
          <cell r="AJ1840" t="str">
            <v>T</v>
          </cell>
        </row>
        <row r="1841">
          <cell r="A1841" t="str">
            <v>1006905</v>
          </cell>
          <cell r="B1841" t="str">
            <v>P00042701</v>
          </cell>
          <cell r="C1841" t="str">
            <v>00042701</v>
          </cell>
          <cell r="D1841" t="str">
            <v>SHM C-423A &amp; 425A CELL BIOLOGY LAB RENO</v>
          </cell>
          <cell r="E1841">
            <v>36647</v>
          </cell>
          <cell r="G1841">
            <v>36738</v>
          </cell>
          <cell r="H1841">
            <v>36678</v>
          </cell>
          <cell r="I1841">
            <v>36943</v>
          </cell>
          <cell r="J1841">
            <v>85000</v>
          </cell>
          <cell r="K1841">
            <v>67187.48</v>
          </cell>
          <cell r="L1841">
            <v>67187.48</v>
          </cell>
          <cell r="M1841">
            <v>0</v>
          </cell>
          <cell r="N1841">
            <v>67187</v>
          </cell>
          <cell r="O1841">
            <v>200506</v>
          </cell>
          <cell r="P1841">
            <v>67187.48</v>
          </cell>
          <cell r="Q1841" t="str">
            <v>80</v>
          </cell>
          <cell r="R1841" t="str">
            <v>Medicine</v>
          </cell>
          <cell r="S1841" t="str">
            <v>MEDICAL CAMPUS</v>
          </cell>
          <cell r="T1841" t="b">
            <v>0</v>
          </cell>
          <cell r="U1841" t="b">
            <v>0</v>
          </cell>
          <cell r="V1841" t="b">
            <v>0</v>
          </cell>
          <cell r="W1841" t="str">
            <v>Asset Management</v>
          </cell>
          <cell r="X1841">
            <v>67187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 t="str">
            <v>20</v>
          </cell>
          <cell r="AH1841" t="str">
            <v>PR</v>
          </cell>
          <cell r="AI1841" t="str">
            <v>Const</v>
          </cell>
          <cell r="AJ1841" t="str">
            <v>I</v>
          </cell>
        </row>
        <row r="1842">
          <cell r="A1842" t="str">
            <v>1006950</v>
          </cell>
          <cell r="B1842" t="str">
            <v>P00041901</v>
          </cell>
          <cell r="C1842" t="str">
            <v>00041901</v>
          </cell>
          <cell r="D1842" t="str">
            <v>WHITNEY 155 &amp; AKW IT RELIABILITY IMPROVEMENTS</v>
          </cell>
          <cell r="E1842">
            <v>36647</v>
          </cell>
          <cell r="G1842">
            <v>37560</v>
          </cell>
          <cell r="H1842">
            <v>37225</v>
          </cell>
          <cell r="I1842">
            <v>37866</v>
          </cell>
          <cell r="J1842">
            <v>258996</v>
          </cell>
          <cell r="K1842">
            <v>258996.06</v>
          </cell>
          <cell r="L1842">
            <v>258996.06</v>
          </cell>
          <cell r="M1842">
            <v>0</v>
          </cell>
          <cell r="N1842">
            <v>258996</v>
          </cell>
          <cell r="O1842">
            <v>200506</v>
          </cell>
          <cell r="P1842">
            <v>258996.06</v>
          </cell>
          <cell r="Q1842" t="str">
            <v>60</v>
          </cell>
          <cell r="R1842" t="str">
            <v>Admin&amp;Other Administration</v>
          </cell>
          <cell r="S1842" t="str">
            <v>EQUIPMENT, SYSTEMS, SOFTWARE</v>
          </cell>
          <cell r="T1842" t="b">
            <v>0</v>
          </cell>
          <cell r="U1842" t="b">
            <v>1</v>
          </cell>
          <cell r="V1842" t="b">
            <v>0</v>
          </cell>
          <cell r="W1842" t="str">
            <v>Accounting And Contracts</v>
          </cell>
          <cell r="X1842">
            <v>258996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 t="str">
            <v>40</v>
          </cell>
          <cell r="AH1842" t="str">
            <v>UT</v>
          </cell>
          <cell r="AI1842" t="str">
            <v>FullyF</v>
          </cell>
          <cell r="AJ1842" t="str">
            <v>FF</v>
          </cell>
        </row>
        <row r="1843">
          <cell r="A1843" t="str">
            <v>1006951</v>
          </cell>
          <cell r="B1843" t="str">
            <v>P00050501</v>
          </cell>
          <cell r="C1843" t="str">
            <v>00050501</v>
          </cell>
          <cell r="D1843" t="str">
            <v>WHITNEY 155 &amp; 221 ALTERNATE SERVICE</v>
          </cell>
          <cell r="E1843">
            <v>36647</v>
          </cell>
          <cell r="G1843">
            <v>37560</v>
          </cell>
          <cell r="H1843">
            <v>37407</v>
          </cell>
          <cell r="I1843">
            <v>37866</v>
          </cell>
          <cell r="J1843">
            <v>371216</v>
          </cell>
          <cell r="K1843">
            <v>371216.31</v>
          </cell>
          <cell r="L1843">
            <v>371216.31</v>
          </cell>
          <cell r="M1843">
            <v>0</v>
          </cell>
          <cell r="N1843">
            <v>371216</v>
          </cell>
          <cell r="O1843">
            <v>200506</v>
          </cell>
          <cell r="P1843">
            <v>371216.31</v>
          </cell>
          <cell r="Q1843" t="str">
            <v>65</v>
          </cell>
          <cell r="R1843" t="str">
            <v>Admin&amp;Other Utilities Central</v>
          </cell>
          <cell r="S1843" t="str">
            <v>POWER PLANTS AND UTILITY DISTRIBUTION SYSTEMS</v>
          </cell>
          <cell r="T1843" t="b">
            <v>0</v>
          </cell>
          <cell r="U1843" t="b">
            <v>1</v>
          </cell>
          <cell r="V1843" t="b">
            <v>0</v>
          </cell>
          <cell r="W1843" t="str">
            <v>Accounting And Contracts</v>
          </cell>
          <cell r="X1843">
            <v>371216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 t="str">
            <v>40</v>
          </cell>
          <cell r="AH1843" t="str">
            <v>UT</v>
          </cell>
          <cell r="AI1843" t="str">
            <v>FullyF</v>
          </cell>
          <cell r="AJ1843" t="str">
            <v>FF</v>
          </cell>
        </row>
        <row r="1844">
          <cell r="A1844" t="str">
            <v>1006952</v>
          </cell>
          <cell r="B1844" t="str">
            <v>P00051501</v>
          </cell>
          <cell r="C1844" t="str">
            <v>00051501</v>
          </cell>
          <cell r="D1844" t="str">
            <v>ES/MC NIVOLA SCULPTURE CONSERVATION</v>
          </cell>
          <cell r="E1844">
            <v>36647</v>
          </cell>
          <cell r="H1844">
            <v>38898</v>
          </cell>
          <cell r="I1844">
            <v>36669</v>
          </cell>
          <cell r="J1844">
            <v>60000</v>
          </cell>
          <cell r="K1844">
            <v>15065.91</v>
          </cell>
          <cell r="L1844">
            <v>20091.91</v>
          </cell>
          <cell r="M1844">
            <v>15066</v>
          </cell>
          <cell r="N1844">
            <v>5026</v>
          </cell>
          <cell r="O1844">
            <v>200506</v>
          </cell>
          <cell r="P1844">
            <v>20091.91</v>
          </cell>
          <cell r="Q1844" t="str">
            <v>71</v>
          </cell>
          <cell r="R1844" t="str">
            <v>Residential - Undergraduate</v>
          </cell>
          <cell r="S1844" t="str">
            <v>OTHER PROJECTS</v>
          </cell>
          <cell r="T1844" t="b">
            <v>0</v>
          </cell>
          <cell r="U1844" t="b">
            <v>0</v>
          </cell>
          <cell r="V1844" t="b">
            <v>0</v>
          </cell>
          <cell r="W1844" t="str">
            <v>Accounting And Contracts</v>
          </cell>
          <cell r="X1844">
            <v>5026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 t="str">
            <v>20</v>
          </cell>
          <cell r="AH1844" t="str">
            <v>CM</v>
          </cell>
          <cell r="AI1844" t="str">
            <v>Const</v>
          </cell>
          <cell r="AJ1844" t="str">
            <v>I</v>
          </cell>
        </row>
        <row r="1845">
          <cell r="A1845" t="str">
            <v>1006953</v>
          </cell>
          <cell r="B1845" t="str">
            <v>P00051201</v>
          </cell>
          <cell r="C1845" t="str">
            <v>00051201</v>
          </cell>
          <cell r="D1845" t="str">
            <v>HILLHOUSE AVENUE (UPPER ) LANDSCAPE IMPROVEMENTS</v>
          </cell>
          <cell r="E1845">
            <v>36647</v>
          </cell>
          <cell r="G1845">
            <v>36860</v>
          </cell>
          <cell r="I1845">
            <v>37431</v>
          </cell>
          <cell r="J1845">
            <v>853888</v>
          </cell>
          <cell r="K1845">
            <v>853887.92</v>
          </cell>
          <cell r="L1845">
            <v>853887.92</v>
          </cell>
          <cell r="M1845">
            <v>853887</v>
          </cell>
          <cell r="N1845">
            <v>0</v>
          </cell>
          <cell r="O1845">
            <v>200506</v>
          </cell>
          <cell r="P1845">
            <v>853887.92</v>
          </cell>
          <cell r="Q1845" t="str">
            <v>61</v>
          </cell>
          <cell r="R1845" t="str">
            <v>Admin&amp;Other Other</v>
          </cell>
          <cell r="T1845" t="b">
            <v>0</v>
          </cell>
          <cell r="U1845" t="b">
            <v>1</v>
          </cell>
          <cell r="V1845" t="b">
            <v>0</v>
          </cell>
          <cell r="W1845" t="str">
            <v>Accounting And Contracts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 t="str">
            <v>20</v>
          </cell>
          <cell r="AH1845" t="str">
            <v>PR</v>
          </cell>
          <cell r="AI1845" t="str">
            <v>FullyF</v>
          </cell>
          <cell r="AJ1845" t="str">
            <v>FF</v>
          </cell>
        </row>
        <row r="1846">
          <cell r="A1846" t="str">
            <v>1006954</v>
          </cell>
          <cell r="B1846" t="str">
            <v>P00050201</v>
          </cell>
          <cell r="C1846" t="str">
            <v>00050201</v>
          </cell>
          <cell r="D1846" t="str">
            <v>SHM IG AHU REPLACEMENT</v>
          </cell>
          <cell r="E1846">
            <v>36647</v>
          </cell>
          <cell r="G1846">
            <v>36981</v>
          </cell>
          <cell r="H1846">
            <v>36891</v>
          </cell>
          <cell r="I1846">
            <v>36829</v>
          </cell>
          <cell r="J1846">
            <v>340000</v>
          </cell>
          <cell r="K1846">
            <v>271739.40999999997</v>
          </cell>
          <cell r="L1846">
            <v>271739.40999999997</v>
          </cell>
          <cell r="M1846">
            <v>0</v>
          </cell>
          <cell r="N1846">
            <v>271739</v>
          </cell>
          <cell r="O1846">
            <v>200506</v>
          </cell>
          <cell r="P1846">
            <v>271739.40999999997</v>
          </cell>
          <cell r="Q1846" t="str">
            <v>80</v>
          </cell>
          <cell r="R1846" t="str">
            <v>Medicine</v>
          </cell>
          <cell r="S1846" t="str">
            <v>MEDICAL CAMPUS</v>
          </cell>
          <cell r="T1846" t="b">
            <v>0</v>
          </cell>
          <cell r="U1846" t="b">
            <v>0</v>
          </cell>
          <cell r="V1846" t="b">
            <v>0</v>
          </cell>
          <cell r="W1846" t="str">
            <v>Asset Management</v>
          </cell>
          <cell r="X1846">
            <v>271739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 t="str">
            <v>30</v>
          </cell>
          <cell r="AH1846" t="str">
            <v>CM</v>
          </cell>
          <cell r="AI1846" t="str">
            <v>Const</v>
          </cell>
          <cell r="AJ1846" t="str">
            <v>I</v>
          </cell>
        </row>
        <row r="1847">
          <cell r="A1847" t="str">
            <v>1006955</v>
          </cell>
          <cell r="B1847" t="str">
            <v>P00050401</v>
          </cell>
          <cell r="C1847" t="str">
            <v>00050401</v>
          </cell>
          <cell r="D1847" t="str">
            <v>SHM ROTUNDA FIRE ALARM CONVERSION</v>
          </cell>
          <cell r="E1847">
            <v>36647</v>
          </cell>
          <cell r="G1847">
            <v>36891</v>
          </cell>
          <cell r="H1847">
            <v>36769</v>
          </cell>
          <cell r="I1847">
            <v>36669</v>
          </cell>
          <cell r="J1847">
            <v>115000</v>
          </cell>
          <cell r="K1847">
            <v>114924.94</v>
          </cell>
          <cell r="L1847">
            <v>114924.94</v>
          </cell>
          <cell r="M1847">
            <v>0</v>
          </cell>
          <cell r="N1847">
            <v>114925</v>
          </cell>
          <cell r="O1847">
            <v>200506</v>
          </cell>
          <cell r="P1847">
            <v>114924.94</v>
          </cell>
          <cell r="Q1847" t="str">
            <v>80</v>
          </cell>
          <cell r="R1847" t="str">
            <v>Medicine</v>
          </cell>
          <cell r="S1847" t="str">
            <v>MEDICAL CAMPUS</v>
          </cell>
          <cell r="T1847" t="b">
            <v>0</v>
          </cell>
          <cell r="U1847" t="b">
            <v>0</v>
          </cell>
          <cell r="V1847" t="b">
            <v>0</v>
          </cell>
          <cell r="W1847" t="str">
            <v>Asset Management</v>
          </cell>
          <cell r="X1847">
            <v>115000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 t="str">
            <v>30</v>
          </cell>
          <cell r="AH1847" t="str">
            <v>CM</v>
          </cell>
          <cell r="AI1847" t="str">
            <v>Desig</v>
          </cell>
          <cell r="AJ1847" t="str">
            <v>I</v>
          </cell>
        </row>
        <row r="1848">
          <cell r="A1848" t="str">
            <v>1007096</v>
          </cell>
          <cell r="C1848" t="str">
            <v>00050502</v>
          </cell>
          <cell r="D1848" t="str">
            <v>Hillhouse 1 Comprehensive Reno - CANCELLED</v>
          </cell>
          <cell r="E1848">
            <v>36678</v>
          </cell>
          <cell r="H1848">
            <v>40755</v>
          </cell>
          <cell r="I1848">
            <v>36698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200506</v>
          </cell>
          <cell r="P1848">
            <v>0</v>
          </cell>
          <cell r="T1848" t="b">
            <v>0</v>
          </cell>
          <cell r="U1848" t="b">
            <v>1</v>
          </cell>
          <cell r="V1848" t="b">
            <v>0</v>
          </cell>
          <cell r="W1848" t="str">
            <v>Accounting And Contracts</v>
          </cell>
          <cell r="X1848">
            <v>0</v>
          </cell>
          <cell r="Y1848">
            <v>0</v>
          </cell>
          <cell r="Z1848">
            <v>0</v>
          </cell>
          <cell r="AI1848" t="str">
            <v>Tomb</v>
          </cell>
          <cell r="AJ1848" t="str">
            <v>T</v>
          </cell>
        </row>
        <row r="1849">
          <cell r="A1849" t="str">
            <v>1007097</v>
          </cell>
          <cell r="B1849" t="str">
            <v>P98022422</v>
          </cell>
          <cell r="C1849" t="str">
            <v>98022422</v>
          </cell>
          <cell r="D1849" t="str">
            <v>SPRAGUE HALL COMPREHENSIVE RENOVATION</v>
          </cell>
          <cell r="E1849">
            <v>36678</v>
          </cell>
          <cell r="G1849">
            <v>37864</v>
          </cell>
          <cell r="H1849">
            <v>37864</v>
          </cell>
          <cell r="I1849">
            <v>37597</v>
          </cell>
          <cell r="J1849">
            <v>20900000</v>
          </cell>
          <cell r="K1849">
            <v>12953202.08</v>
          </cell>
          <cell r="L1849">
            <v>18210733.600000001</v>
          </cell>
          <cell r="M1849">
            <v>4057333</v>
          </cell>
          <cell r="N1849">
            <v>12900000</v>
          </cell>
          <cell r="O1849">
            <v>200506</v>
          </cell>
          <cell r="P1849">
            <v>18385408.940000001</v>
          </cell>
          <cell r="Q1849" t="str">
            <v>29</v>
          </cell>
          <cell r="R1849" t="str">
            <v>Music</v>
          </cell>
          <cell r="S1849" t="str">
            <v>OTHER FACILITIES</v>
          </cell>
          <cell r="T1849" t="b">
            <v>0</v>
          </cell>
          <cell r="U1849" t="b">
            <v>0</v>
          </cell>
          <cell r="V1849" t="b">
            <v>0</v>
          </cell>
          <cell r="W1849" t="str">
            <v>Accounting And Contracts</v>
          </cell>
          <cell r="X1849">
            <v>12900000</v>
          </cell>
          <cell r="Y1849">
            <v>0</v>
          </cell>
          <cell r="Z1849">
            <v>8000000</v>
          </cell>
          <cell r="AA1849">
            <v>18304.79</v>
          </cell>
          <cell r="AB1849">
            <v>39329.11</v>
          </cell>
          <cell r="AC1849">
            <v>0</v>
          </cell>
          <cell r="AD1849">
            <v>1788</v>
          </cell>
          <cell r="AE1849">
            <v>111376.16</v>
          </cell>
          <cell r="AF1849">
            <v>3877.28</v>
          </cell>
          <cell r="AG1849" t="str">
            <v>10</v>
          </cell>
          <cell r="AH1849" t="str">
            <v>CR</v>
          </cell>
          <cell r="AI1849" t="str">
            <v>Const</v>
          </cell>
          <cell r="AJ1849" t="str">
            <v>I</v>
          </cell>
        </row>
        <row r="1850">
          <cell r="A1850" t="str">
            <v>1007098</v>
          </cell>
          <cell r="B1850" t="str">
            <v>P00040501</v>
          </cell>
          <cell r="C1850" t="str">
            <v>00040501</v>
          </cell>
          <cell r="D1850" t="str">
            <v>HHH FIRE PROTECTION</v>
          </cell>
          <cell r="E1850">
            <v>36678</v>
          </cell>
          <cell r="G1850">
            <v>37164</v>
          </cell>
          <cell r="H1850">
            <v>37134</v>
          </cell>
          <cell r="I1850">
            <v>37866</v>
          </cell>
          <cell r="J1850">
            <v>1926061</v>
          </cell>
          <cell r="K1850">
            <v>1926061.31</v>
          </cell>
          <cell r="L1850">
            <v>1926061.31</v>
          </cell>
          <cell r="M1850">
            <v>48751</v>
          </cell>
          <cell r="N1850">
            <v>1877310</v>
          </cell>
          <cell r="O1850">
            <v>200506</v>
          </cell>
          <cell r="P1850">
            <v>1926061.31</v>
          </cell>
          <cell r="Q1850" t="str">
            <v>71</v>
          </cell>
          <cell r="R1850" t="str">
            <v>Residential - Undergraduate</v>
          </cell>
          <cell r="S1850" t="str">
            <v>RESIDENTIAL FACILITIES</v>
          </cell>
          <cell r="T1850" t="b">
            <v>0</v>
          </cell>
          <cell r="U1850" t="b">
            <v>1</v>
          </cell>
          <cell r="V1850" t="b">
            <v>0</v>
          </cell>
          <cell r="W1850" t="str">
            <v>Accounting And Contracts</v>
          </cell>
          <cell r="X1850">
            <v>1877309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 t="str">
            <v>30</v>
          </cell>
          <cell r="AH1850" t="str">
            <v>CM</v>
          </cell>
          <cell r="AI1850" t="str">
            <v>FullyF</v>
          </cell>
          <cell r="AJ1850" t="str">
            <v>FF</v>
          </cell>
        </row>
        <row r="1851">
          <cell r="A1851" t="str">
            <v>1007099</v>
          </cell>
          <cell r="B1851" t="str">
            <v>P00042401</v>
          </cell>
          <cell r="C1851" t="str">
            <v>00042401</v>
          </cell>
          <cell r="D1851" t="str">
            <v>LLCI AIR HANDLING UNIT REPLACEMENT</v>
          </cell>
          <cell r="E1851">
            <v>36678</v>
          </cell>
          <cell r="G1851">
            <v>37437</v>
          </cell>
          <cell r="H1851">
            <v>37346</v>
          </cell>
          <cell r="I1851">
            <v>36931</v>
          </cell>
          <cell r="J1851">
            <v>1900000</v>
          </cell>
          <cell r="K1851">
            <v>1766495.32</v>
          </cell>
          <cell r="L1851">
            <v>1800153.47</v>
          </cell>
          <cell r="M1851">
            <v>0</v>
          </cell>
          <cell r="N1851">
            <v>1800153</v>
          </cell>
          <cell r="O1851">
            <v>200506</v>
          </cell>
          <cell r="P1851">
            <v>1800153.47</v>
          </cell>
          <cell r="Q1851" t="str">
            <v>80</v>
          </cell>
          <cell r="R1851" t="str">
            <v>Medicine</v>
          </cell>
          <cell r="S1851" t="str">
            <v>MEDICAL CAMPUS</v>
          </cell>
          <cell r="T1851" t="b">
            <v>0</v>
          </cell>
          <cell r="U1851" t="b">
            <v>0</v>
          </cell>
          <cell r="V1851" t="b">
            <v>0</v>
          </cell>
          <cell r="W1851" t="str">
            <v>Asset Management</v>
          </cell>
          <cell r="X1851">
            <v>1800153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 t="str">
            <v>30</v>
          </cell>
          <cell r="AH1851" t="str">
            <v>CM</v>
          </cell>
          <cell r="AI1851" t="str">
            <v>Const</v>
          </cell>
          <cell r="AJ1851" t="str">
            <v>I</v>
          </cell>
        </row>
        <row r="1852">
          <cell r="A1852" t="str">
            <v>1007197</v>
          </cell>
          <cell r="B1852" t="str">
            <v>P00060601</v>
          </cell>
          <cell r="C1852" t="str">
            <v>00060601</v>
          </cell>
          <cell r="D1852" t="str">
            <v>SACHEM 60 HVAC REPAIRS PHASE II</v>
          </cell>
          <cell r="E1852">
            <v>36678</v>
          </cell>
          <cell r="G1852">
            <v>37529</v>
          </cell>
          <cell r="H1852">
            <v>36769</v>
          </cell>
          <cell r="I1852">
            <v>37795</v>
          </cell>
          <cell r="J1852">
            <v>226100</v>
          </cell>
          <cell r="K1852">
            <v>226100</v>
          </cell>
          <cell r="L1852">
            <v>226100</v>
          </cell>
          <cell r="M1852">
            <v>228039</v>
          </cell>
          <cell r="N1852">
            <v>0</v>
          </cell>
          <cell r="O1852">
            <v>200506</v>
          </cell>
          <cell r="P1852">
            <v>226100</v>
          </cell>
          <cell r="Q1852" t="str">
            <v>33</v>
          </cell>
          <cell r="R1852" t="str">
            <v>Self-sup Management</v>
          </cell>
          <cell r="T1852" t="b">
            <v>0</v>
          </cell>
          <cell r="U1852" t="b">
            <v>1</v>
          </cell>
          <cell r="V1852" t="b">
            <v>0</v>
          </cell>
          <cell r="W1852" t="str">
            <v>Accounting And Contracts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I1852" t="str">
            <v>Tomb</v>
          </cell>
          <cell r="AJ1852" t="str">
            <v>T</v>
          </cell>
        </row>
        <row r="1853">
          <cell r="A1853" t="str">
            <v>1007198</v>
          </cell>
          <cell r="B1853" t="str">
            <v>P00052201</v>
          </cell>
          <cell r="C1853" t="str">
            <v>00052201</v>
          </cell>
          <cell r="D1853" t="str">
            <v>CENTRAL/SCIENCE AREA STEAM DIST SYS UPGRADE PHASE IV</v>
          </cell>
          <cell r="E1853">
            <v>36678</v>
          </cell>
          <cell r="G1853">
            <v>37164</v>
          </cell>
          <cell r="I1853">
            <v>37795</v>
          </cell>
          <cell r="J1853">
            <v>399510</v>
          </cell>
          <cell r="K1853">
            <v>399510.09</v>
          </cell>
          <cell r="L1853">
            <v>402030.09</v>
          </cell>
          <cell r="M1853">
            <v>0</v>
          </cell>
          <cell r="N1853">
            <v>399510</v>
          </cell>
          <cell r="O1853">
            <v>200506</v>
          </cell>
          <cell r="P1853">
            <v>399510.09</v>
          </cell>
          <cell r="Q1853" t="str">
            <v>65</v>
          </cell>
          <cell r="R1853" t="str">
            <v>Admin&amp;Other Utilities Central</v>
          </cell>
          <cell r="S1853" t="str">
            <v>POWER PLANTS AND UTILITY DISTRIBUTION SYSTEMS</v>
          </cell>
          <cell r="T1853" t="b">
            <v>0</v>
          </cell>
          <cell r="U1853" t="b">
            <v>0</v>
          </cell>
          <cell r="V1853" t="b">
            <v>0</v>
          </cell>
          <cell r="W1853" t="str">
            <v>Accounting And Contracts</v>
          </cell>
          <cell r="X1853">
            <v>399510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-2520</v>
          </cell>
          <cell r="AE1853">
            <v>0</v>
          </cell>
          <cell r="AF1853">
            <v>0</v>
          </cell>
          <cell r="AG1853" t="str">
            <v>40</v>
          </cell>
          <cell r="AH1853" t="str">
            <v>UT</v>
          </cell>
          <cell r="AI1853" t="str">
            <v>Const</v>
          </cell>
          <cell r="AJ1853" t="str">
            <v>I</v>
          </cell>
        </row>
        <row r="1854">
          <cell r="A1854" t="str">
            <v>1007199</v>
          </cell>
          <cell r="B1854" t="str">
            <v>P00051801</v>
          </cell>
          <cell r="C1854" t="str">
            <v>00051801</v>
          </cell>
          <cell r="D1854" t="str">
            <v>YSM MISC SPRINKLER UPGRADES</v>
          </cell>
          <cell r="E1854">
            <v>36678</v>
          </cell>
          <cell r="G1854">
            <v>36981</v>
          </cell>
          <cell r="H1854">
            <v>36799</v>
          </cell>
          <cell r="I1854">
            <v>36689</v>
          </cell>
          <cell r="J1854">
            <v>110000</v>
          </cell>
          <cell r="K1854">
            <v>94018.6</v>
          </cell>
          <cell r="L1854">
            <v>94018.6</v>
          </cell>
          <cell r="M1854">
            <v>0</v>
          </cell>
          <cell r="N1854">
            <v>94019</v>
          </cell>
          <cell r="O1854">
            <v>200506</v>
          </cell>
          <cell r="P1854">
            <v>94018.6</v>
          </cell>
          <cell r="Q1854" t="str">
            <v>80</v>
          </cell>
          <cell r="R1854" t="str">
            <v>Medicine</v>
          </cell>
          <cell r="S1854" t="str">
            <v>MEDICAL CAMPUS</v>
          </cell>
          <cell r="T1854" t="b">
            <v>0</v>
          </cell>
          <cell r="U1854" t="b">
            <v>0</v>
          </cell>
          <cell r="V1854" t="b">
            <v>0</v>
          </cell>
          <cell r="W1854" t="str">
            <v>Asset Management</v>
          </cell>
          <cell r="X1854">
            <v>110000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 t="str">
            <v>30</v>
          </cell>
          <cell r="AH1854" t="str">
            <v>CM</v>
          </cell>
          <cell r="AI1854" t="str">
            <v>Desig</v>
          </cell>
          <cell r="AJ1854" t="str">
            <v>I</v>
          </cell>
        </row>
        <row r="1855">
          <cell r="A1855" t="str">
            <v>1007211</v>
          </cell>
          <cell r="B1855" t="str">
            <v>C00061577</v>
          </cell>
          <cell r="C1855" t="str">
            <v>00061577</v>
          </cell>
          <cell r="D1855" t="str">
            <v>GENERAL COUNSEL APPLE DESKTOP HARDWARE 2000</v>
          </cell>
          <cell r="E1855">
            <v>36678</v>
          </cell>
          <cell r="G1855">
            <v>36707</v>
          </cell>
          <cell r="H1855">
            <v>36707</v>
          </cell>
          <cell r="I1855">
            <v>36692</v>
          </cell>
          <cell r="J1855">
            <v>13848</v>
          </cell>
          <cell r="K1855">
            <v>13848</v>
          </cell>
          <cell r="L1855">
            <v>13848</v>
          </cell>
          <cell r="M1855">
            <v>0</v>
          </cell>
          <cell r="N1855">
            <v>13848</v>
          </cell>
          <cell r="O1855">
            <v>200506</v>
          </cell>
          <cell r="P1855">
            <v>13848</v>
          </cell>
          <cell r="T1855" t="b">
            <v>0</v>
          </cell>
          <cell r="U1855" t="b">
            <v>1</v>
          </cell>
          <cell r="V1855" t="b">
            <v>0</v>
          </cell>
          <cell r="W1855" t="str">
            <v>Finance-General Administration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I1855" t="str">
            <v>Tomb</v>
          </cell>
          <cell r="AJ1855" t="str">
            <v>T</v>
          </cell>
        </row>
        <row r="1856">
          <cell r="A1856" t="str">
            <v>1007213</v>
          </cell>
          <cell r="B1856" t="str">
            <v>C00061584</v>
          </cell>
          <cell r="C1856" t="str">
            <v>00061584</v>
          </cell>
          <cell r="D1856" t="str">
            <v>GC - FIN INDIRECT COST SYSTEM</v>
          </cell>
          <cell r="E1856">
            <v>36678</v>
          </cell>
          <cell r="G1856">
            <v>36707</v>
          </cell>
          <cell r="H1856">
            <v>36981</v>
          </cell>
          <cell r="I1856">
            <v>37597</v>
          </cell>
          <cell r="J1856">
            <v>452066</v>
          </cell>
          <cell r="K1856">
            <v>452066.1</v>
          </cell>
          <cell r="L1856">
            <v>452066.1</v>
          </cell>
          <cell r="M1856">
            <v>0</v>
          </cell>
          <cell r="N1856">
            <v>452066</v>
          </cell>
          <cell r="O1856">
            <v>200506</v>
          </cell>
          <cell r="P1856">
            <v>452066.1</v>
          </cell>
          <cell r="Q1856" t="str">
            <v>60</v>
          </cell>
          <cell r="R1856" t="str">
            <v>Admin&amp;Other Administration</v>
          </cell>
          <cell r="S1856" t="str">
            <v>EQUIPMENT, SYSTEMS, SOFTWARE</v>
          </cell>
          <cell r="T1856" t="b">
            <v>0</v>
          </cell>
          <cell r="U1856" t="b">
            <v>1</v>
          </cell>
          <cell r="V1856" t="b">
            <v>0</v>
          </cell>
          <cell r="W1856" t="str">
            <v>Finance-General Administration</v>
          </cell>
          <cell r="X1856">
            <v>160000</v>
          </cell>
          <cell r="Y1856">
            <v>292066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 t="str">
            <v>50</v>
          </cell>
          <cell r="AH1856" t="str">
            <v>OO</v>
          </cell>
          <cell r="AI1856" t="str">
            <v>FullyF</v>
          </cell>
          <cell r="AJ1856" t="str">
            <v>FF</v>
          </cell>
        </row>
        <row r="1857">
          <cell r="A1857" t="str">
            <v>1007234</v>
          </cell>
          <cell r="B1857" t="str">
            <v>C00060577</v>
          </cell>
          <cell r="C1857" t="str">
            <v>00060577</v>
          </cell>
          <cell r="D1857" t="str">
            <v>YAD PC ORGANIZATIONAL DEV &amp; LEARNING CTR ORDER #1376</v>
          </cell>
          <cell r="E1857">
            <v>36678</v>
          </cell>
          <cell r="G1857">
            <v>36922</v>
          </cell>
          <cell r="H1857">
            <v>36799</v>
          </cell>
          <cell r="I1857">
            <v>37597</v>
          </cell>
          <cell r="J1857">
            <v>20412</v>
          </cell>
          <cell r="K1857">
            <v>20412</v>
          </cell>
          <cell r="L1857">
            <v>20412</v>
          </cell>
          <cell r="M1857">
            <v>0</v>
          </cell>
          <cell r="N1857">
            <v>20412</v>
          </cell>
          <cell r="O1857">
            <v>200506</v>
          </cell>
          <cell r="P1857">
            <v>20412</v>
          </cell>
          <cell r="T1857" t="b">
            <v>0</v>
          </cell>
          <cell r="U1857" t="b">
            <v>1</v>
          </cell>
          <cell r="V1857" t="b">
            <v>0</v>
          </cell>
          <cell r="W1857" t="str">
            <v>Finance-General Administration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I1857" t="str">
            <v>Tomb</v>
          </cell>
          <cell r="AJ1857" t="str">
            <v>T</v>
          </cell>
        </row>
        <row r="1858">
          <cell r="A1858" t="str">
            <v>1007445</v>
          </cell>
          <cell r="B1858" t="str">
            <v>P00060101</v>
          </cell>
          <cell r="C1858" t="str">
            <v>00060101</v>
          </cell>
          <cell r="D1858" t="str">
            <v>KBT 2ND &amp; 10TH FLOOR RENOVATION</v>
          </cell>
          <cell r="E1858">
            <v>36678</v>
          </cell>
          <cell r="G1858">
            <v>37195</v>
          </cell>
          <cell r="H1858">
            <v>36937</v>
          </cell>
          <cell r="I1858">
            <v>38161</v>
          </cell>
          <cell r="J1858">
            <v>848356</v>
          </cell>
          <cell r="K1858">
            <v>848355.5</v>
          </cell>
          <cell r="L1858">
            <v>848355.5</v>
          </cell>
          <cell r="M1858">
            <v>0</v>
          </cell>
          <cell r="N1858">
            <v>848355</v>
          </cell>
          <cell r="O1858">
            <v>200506</v>
          </cell>
          <cell r="P1858">
            <v>848355.5</v>
          </cell>
          <cell r="Q1858" t="str">
            <v>25</v>
          </cell>
          <cell r="R1858" t="str">
            <v>Biological and Physical Sciences</v>
          </cell>
          <cell r="S1858" t="str">
            <v>SCIENCE HILL</v>
          </cell>
          <cell r="T1858" t="b">
            <v>0</v>
          </cell>
          <cell r="U1858" t="b">
            <v>1</v>
          </cell>
          <cell r="V1858" t="b">
            <v>0</v>
          </cell>
          <cell r="W1858" t="str">
            <v>Accounting And Contracts</v>
          </cell>
          <cell r="X1858">
            <v>848356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 t="str">
            <v>20</v>
          </cell>
          <cell r="AH1858" t="str">
            <v>PR</v>
          </cell>
          <cell r="AI1858" t="str">
            <v>FullyF</v>
          </cell>
          <cell r="AJ1858" t="str">
            <v>FF</v>
          </cell>
        </row>
        <row r="1859">
          <cell r="A1859" t="str">
            <v>1007446</v>
          </cell>
          <cell r="B1859" t="str">
            <v>P00061302</v>
          </cell>
          <cell r="C1859" t="str">
            <v>00061302</v>
          </cell>
          <cell r="D1859" t="str">
            <v>BOARDMAN FLOORS 1 &amp; 2 OPHTHALMOLOGY</v>
          </cell>
          <cell r="E1859">
            <v>36678</v>
          </cell>
          <cell r="G1859">
            <v>36860</v>
          </cell>
          <cell r="H1859">
            <v>36769</v>
          </cell>
          <cell r="I1859">
            <v>36731</v>
          </cell>
          <cell r="J1859">
            <v>275000</v>
          </cell>
          <cell r="K1859">
            <v>263104.38</v>
          </cell>
          <cell r="L1859">
            <v>262891.88</v>
          </cell>
          <cell r="M1859">
            <v>0</v>
          </cell>
          <cell r="N1859">
            <v>262892</v>
          </cell>
          <cell r="O1859">
            <v>200506</v>
          </cell>
          <cell r="P1859">
            <v>262891.88</v>
          </cell>
          <cell r="Q1859" t="str">
            <v>80</v>
          </cell>
          <cell r="R1859" t="str">
            <v>Medicine</v>
          </cell>
          <cell r="S1859" t="str">
            <v>MEDICAL CAMPUS</v>
          </cell>
          <cell r="T1859" t="b">
            <v>0</v>
          </cell>
          <cell r="U1859" t="b">
            <v>0</v>
          </cell>
          <cell r="V1859" t="b">
            <v>0</v>
          </cell>
          <cell r="W1859" t="str">
            <v>Asset Management</v>
          </cell>
          <cell r="X1859">
            <v>275000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 t="str">
            <v>20</v>
          </cell>
          <cell r="AH1859" t="str">
            <v>PR</v>
          </cell>
          <cell r="AI1859" t="str">
            <v>Const</v>
          </cell>
          <cell r="AJ1859" t="str">
            <v>I</v>
          </cell>
        </row>
        <row r="1860">
          <cell r="A1860" t="str">
            <v>1007447</v>
          </cell>
          <cell r="B1860" t="str">
            <v>P00061402</v>
          </cell>
          <cell r="C1860" t="str">
            <v>00061402</v>
          </cell>
          <cell r="D1860" t="str">
            <v>CHURCH STREET 1 TENANT FIT-OUT</v>
          </cell>
          <cell r="E1860">
            <v>36678</v>
          </cell>
          <cell r="G1860">
            <v>36860</v>
          </cell>
          <cell r="I1860">
            <v>36703</v>
          </cell>
          <cell r="J1860">
            <v>279510</v>
          </cell>
          <cell r="K1860">
            <v>209621.58</v>
          </cell>
          <cell r="L1860">
            <v>209621.58</v>
          </cell>
          <cell r="M1860">
            <v>200112</v>
          </cell>
          <cell r="N1860">
            <v>9510</v>
          </cell>
          <cell r="O1860">
            <v>200506</v>
          </cell>
          <cell r="P1860">
            <v>209621.58</v>
          </cell>
          <cell r="Q1860" t="str">
            <v>80</v>
          </cell>
          <cell r="R1860" t="str">
            <v>Medicine</v>
          </cell>
          <cell r="T1860" t="b">
            <v>0</v>
          </cell>
          <cell r="U1860" t="b">
            <v>0</v>
          </cell>
          <cell r="V1860" t="b">
            <v>0</v>
          </cell>
          <cell r="W1860" t="str">
            <v>Asset Management</v>
          </cell>
          <cell r="X1860">
            <v>9510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 t="str">
            <v>20</v>
          </cell>
          <cell r="AH1860" t="str">
            <v>PR</v>
          </cell>
          <cell r="AI1860" t="str">
            <v>Desig</v>
          </cell>
          <cell r="AJ1860" t="str">
            <v>I</v>
          </cell>
        </row>
        <row r="1861">
          <cell r="A1861" t="str">
            <v>1007448</v>
          </cell>
          <cell r="B1861" t="str">
            <v>P00061401</v>
          </cell>
          <cell r="C1861" t="str">
            <v>00061401</v>
          </cell>
          <cell r="D1861" t="str">
            <v>SHM I-E MEDIA SERVICES</v>
          </cell>
          <cell r="E1861">
            <v>36678</v>
          </cell>
          <cell r="G1861">
            <v>37225</v>
          </cell>
          <cell r="H1861">
            <v>37072</v>
          </cell>
          <cell r="I1861">
            <v>36927</v>
          </cell>
          <cell r="J1861">
            <v>975000</v>
          </cell>
          <cell r="K1861">
            <v>972547.4</v>
          </cell>
          <cell r="L1861">
            <v>972547.4</v>
          </cell>
          <cell r="M1861">
            <v>400000</v>
          </cell>
          <cell r="N1861">
            <v>572548</v>
          </cell>
          <cell r="O1861">
            <v>200506</v>
          </cell>
          <cell r="P1861">
            <v>972547.4</v>
          </cell>
          <cell r="Q1861" t="str">
            <v>80</v>
          </cell>
          <cell r="R1861" t="str">
            <v>Medicine</v>
          </cell>
          <cell r="S1861" t="str">
            <v>MEDICAL CAMPUS</v>
          </cell>
          <cell r="T1861" t="b">
            <v>0</v>
          </cell>
          <cell r="U1861" t="b">
            <v>0</v>
          </cell>
          <cell r="V1861" t="b">
            <v>0</v>
          </cell>
          <cell r="W1861" t="str">
            <v>Asset Management</v>
          </cell>
          <cell r="X1861">
            <v>575000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 t="str">
            <v>20</v>
          </cell>
          <cell r="AH1861" t="str">
            <v>PR</v>
          </cell>
          <cell r="AI1861" t="str">
            <v>Const</v>
          </cell>
          <cell r="AJ1861" t="str">
            <v>I</v>
          </cell>
        </row>
        <row r="1862">
          <cell r="A1862" t="str">
            <v>1007449</v>
          </cell>
          <cell r="B1862" t="str">
            <v>C00062677</v>
          </cell>
          <cell r="C1862" t="str">
            <v>00062677</v>
          </cell>
          <cell r="D1862" t="str">
            <v>ITS DATA NETWORK OPERATIONS FY00</v>
          </cell>
          <cell r="E1862">
            <v>36678</v>
          </cell>
          <cell r="G1862">
            <v>36707</v>
          </cell>
          <cell r="I1862">
            <v>37594</v>
          </cell>
          <cell r="J1862">
            <v>150000</v>
          </cell>
          <cell r="K1862">
            <v>150000</v>
          </cell>
          <cell r="L1862">
            <v>150000</v>
          </cell>
          <cell r="M1862">
            <v>0</v>
          </cell>
          <cell r="N1862">
            <v>150000</v>
          </cell>
          <cell r="O1862">
            <v>200506</v>
          </cell>
          <cell r="P1862">
            <v>150000</v>
          </cell>
          <cell r="Q1862" t="str">
            <v>12</v>
          </cell>
          <cell r="R1862" t="str">
            <v>Administrative &amp; University-Wide</v>
          </cell>
          <cell r="T1862" t="b">
            <v>0</v>
          </cell>
          <cell r="U1862" t="b">
            <v>1</v>
          </cell>
          <cell r="V1862" t="b">
            <v>0</v>
          </cell>
          <cell r="W1862" t="str">
            <v>Finance-General Administration</v>
          </cell>
          <cell r="X1862">
            <v>150000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I1862" t="str">
            <v>Tomb</v>
          </cell>
          <cell r="AJ1862" t="str">
            <v>T</v>
          </cell>
        </row>
        <row r="1863">
          <cell r="A1863" t="str">
            <v>1007450</v>
          </cell>
          <cell r="B1863" t="str">
            <v>C00050155</v>
          </cell>
          <cell r="C1863" t="str">
            <v>00050155</v>
          </cell>
          <cell r="D1863" t="str">
            <v>LAKE PLACE 1-3 PURCHASE Cancel</v>
          </cell>
          <cell r="E1863">
            <v>36678</v>
          </cell>
          <cell r="G1863">
            <v>36799</v>
          </cell>
          <cell r="I1863">
            <v>37603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200506</v>
          </cell>
          <cell r="P1863">
            <v>0</v>
          </cell>
          <cell r="T1863" t="b">
            <v>0</v>
          </cell>
          <cell r="U1863" t="b">
            <v>1</v>
          </cell>
          <cell r="V1863" t="b">
            <v>0</v>
          </cell>
          <cell r="W1863" t="str">
            <v>Finance-General Administration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I1863" t="str">
            <v>Tomb</v>
          </cell>
          <cell r="AJ1863" t="str">
            <v>T</v>
          </cell>
        </row>
        <row r="1864">
          <cell r="A1864" t="str">
            <v>1007487</v>
          </cell>
          <cell r="B1864" t="str">
            <v>C00062977</v>
          </cell>
          <cell r="C1864" t="str">
            <v>00062977</v>
          </cell>
          <cell r="D1864" t="str">
            <v>GENERAL COUNSEL IBM HARDWARE AND SOFTWARE</v>
          </cell>
          <cell r="E1864">
            <v>36678</v>
          </cell>
          <cell r="G1864">
            <v>36738</v>
          </cell>
          <cell r="H1864">
            <v>36722</v>
          </cell>
          <cell r="I1864">
            <v>36706</v>
          </cell>
          <cell r="J1864">
            <v>6321</v>
          </cell>
          <cell r="K1864">
            <v>6321</v>
          </cell>
          <cell r="L1864">
            <v>6321</v>
          </cell>
          <cell r="M1864">
            <v>0</v>
          </cell>
          <cell r="N1864">
            <v>6321</v>
          </cell>
          <cell r="O1864">
            <v>200506</v>
          </cell>
          <cell r="P1864">
            <v>6321</v>
          </cell>
          <cell r="T1864" t="b">
            <v>0</v>
          </cell>
          <cell r="U1864" t="b">
            <v>1</v>
          </cell>
          <cell r="V1864" t="b">
            <v>0</v>
          </cell>
          <cell r="W1864" t="str">
            <v>Finance-General Administration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I1864" t="str">
            <v>Tomb</v>
          </cell>
          <cell r="AJ1864" t="str">
            <v>T</v>
          </cell>
        </row>
        <row r="1865">
          <cell r="A1865" t="str">
            <v>1007518</v>
          </cell>
          <cell r="B1865" t="str">
            <v>C00063077</v>
          </cell>
          <cell r="C1865" t="str">
            <v>00063077</v>
          </cell>
          <cell r="D1865" t="str">
            <v>ITS SUPPORT SERVICES EMAIL SYSTEM UPGRADE</v>
          </cell>
          <cell r="E1865">
            <v>36678</v>
          </cell>
          <cell r="G1865">
            <v>36707</v>
          </cell>
          <cell r="H1865">
            <v>36707</v>
          </cell>
          <cell r="I1865">
            <v>37597</v>
          </cell>
          <cell r="J1865">
            <v>131057</v>
          </cell>
          <cell r="K1865">
            <v>131057</v>
          </cell>
          <cell r="L1865">
            <v>131057</v>
          </cell>
          <cell r="M1865">
            <v>0</v>
          </cell>
          <cell r="N1865">
            <v>131057</v>
          </cell>
          <cell r="O1865">
            <v>200506</v>
          </cell>
          <cell r="P1865">
            <v>131057</v>
          </cell>
          <cell r="T1865" t="b">
            <v>0</v>
          </cell>
          <cell r="U1865" t="b">
            <v>1</v>
          </cell>
          <cell r="V1865" t="b">
            <v>0</v>
          </cell>
          <cell r="W1865" t="str">
            <v>Finance-General Administration</v>
          </cell>
          <cell r="X1865">
            <v>131057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I1865" t="str">
            <v>Tomb</v>
          </cell>
          <cell r="AJ1865" t="str">
            <v>T</v>
          </cell>
        </row>
        <row r="1866">
          <cell r="A1866" t="str">
            <v>1007519</v>
          </cell>
          <cell r="B1866" t="str">
            <v>C00063022</v>
          </cell>
          <cell r="C1866" t="str">
            <v>00063022</v>
          </cell>
          <cell r="D1866" t="str">
            <v>ASBESTOS REMOVAL GENERAL COUNSEL</v>
          </cell>
          <cell r="E1866">
            <v>36678</v>
          </cell>
          <cell r="H1866">
            <v>41547</v>
          </cell>
          <cell r="I1866">
            <v>38273</v>
          </cell>
          <cell r="J1866">
            <v>386825</v>
          </cell>
          <cell r="K1866">
            <v>283670.75</v>
          </cell>
          <cell r="L1866">
            <v>386824.91</v>
          </cell>
          <cell r="M1866">
            <v>401115</v>
          </cell>
          <cell r="N1866">
            <v>0</v>
          </cell>
          <cell r="O1866">
            <v>200506</v>
          </cell>
          <cell r="P1866">
            <v>386824.91</v>
          </cell>
          <cell r="Q1866" t="str">
            <v>61</v>
          </cell>
          <cell r="R1866" t="str">
            <v>Admin&amp;Other Other</v>
          </cell>
          <cell r="T1866" t="b">
            <v>0</v>
          </cell>
          <cell r="U1866" t="b">
            <v>1</v>
          </cell>
          <cell r="V1866" t="b">
            <v>0</v>
          </cell>
          <cell r="W1866" t="str">
            <v>Finance-General Administration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 t="str">
            <v>30</v>
          </cell>
          <cell r="AH1866" t="str">
            <v>CM</v>
          </cell>
          <cell r="AI1866" t="str">
            <v>FullyF</v>
          </cell>
          <cell r="AJ1866" t="str">
            <v>FF</v>
          </cell>
        </row>
        <row r="1867">
          <cell r="A1867" t="str">
            <v>1007607</v>
          </cell>
          <cell r="B1867" t="str">
            <v>C00070713</v>
          </cell>
          <cell r="C1867" t="str">
            <v>00070713</v>
          </cell>
          <cell r="D1867" t="str">
            <v>CRAF FY01</v>
          </cell>
          <cell r="E1867">
            <v>36708</v>
          </cell>
          <cell r="G1867">
            <v>37164</v>
          </cell>
          <cell r="I1867">
            <v>37437</v>
          </cell>
          <cell r="J1867">
            <v>3005470</v>
          </cell>
          <cell r="K1867">
            <v>3005469.85</v>
          </cell>
          <cell r="L1867">
            <v>3005464.84</v>
          </cell>
          <cell r="M1867">
            <v>2906122</v>
          </cell>
          <cell r="N1867">
            <v>99348</v>
          </cell>
          <cell r="O1867">
            <v>200506</v>
          </cell>
          <cell r="P1867">
            <v>3005464.84</v>
          </cell>
          <cell r="Q1867" t="str">
            <v>61</v>
          </cell>
          <cell r="R1867" t="str">
            <v>Admin&amp;Other Other</v>
          </cell>
          <cell r="S1867" t="str">
            <v>OTHER FACILITIES</v>
          </cell>
          <cell r="T1867" t="b">
            <v>0</v>
          </cell>
          <cell r="U1867" t="b">
            <v>0</v>
          </cell>
          <cell r="V1867" t="b">
            <v>0</v>
          </cell>
          <cell r="W1867" t="str">
            <v>Accounting And Contracts</v>
          </cell>
          <cell r="X1867">
            <v>99348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 t="str">
            <v>30</v>
          </cell>
          <cell r="AH1867" t="str">
            <v>CM</v>
          </cell>
          <cell r="AI1867" t="str">
            <v>Const</v>
          </cell>
          <cell r="AJ1867" t="str">
            <v>I</v>
          </cell>
        </row>
        <row r="1868">
          <cell r="A1868" t="str">
            <v>1007608</v>
          </cell>
          <cell r="B1868" t="str">
            <v>C00070738</v>
          </cell>
          <cell r="C1868" t="str">
            <v>00070738</v>
          </cell>
          <cell r="D1868" t="str">
            <v>UCRAF FY01</v>
          </cell>
          <cell r="E1868">
            <v>36708</v>
          </cell>
          <cell r="G1868">
            <v>37164</v>
          </cell>
          <cell r="I1868">
            <v>37593</v>
          </cell>
          <cell r="J1868">
            <v>952365</v>
          </cell>
          <cell r="K1868">
            <v>952364.92</v>
          </cell>
          <cell r="L1868">
            <v>952364.92</v>
          </cell>
          <cell r="M1868">
            <v>0</v>
          </cell>
          <cell r="N1868">
            <v>952365</v>
          </cell>
          <cell r="O1868">
            <v>200506</v>
          </cell>
          <cell r="P1868">
            <v>952364.92</v>
          </cell>
          <cell r="Q1868" t="str">
            <v>65</v>
          </cell>
          <cell r="R1868" t="str">
            <v>Admin&amp;Other Utilities Central</v>
          </cell>
          <cell r="S1868" t="str">
            <v>POWER PLANTS AND UTILITY DISTRIBUTION SYSTEMS</v>
          </cell>
          <cell r="T1868" t="b">
            <v>0</v>
          </cell>
          <cell r="U1868" t="b">
            <v>1</v>
          </cell>
          <cell r="V1868" t="b">
            <v>0</v>
          </cell>
          <cell r="W1868" t="str">
            <v>Accounting And Contracts</v>
          </cell>
          <cell r="X1868">
            <v>952365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 t="str">
            <v>40</v>
          </cell>
          <cell r="AH1868" t="str">
            <v>UT</v>
          </cell>
          <cell r="AI1868" t="str">
            <v>FullyF</v>
          </cell>
          <cell r="AJ1868" t="str">
            <v>FF</v>
          </cell>
        </row>
        <row r="1869">
          <cell r="A1869" t="str">
            <v>1007609</v>
          </cell>
          <cell r="C1869" t="str">
            <v>00070720</v>
          </cell>
          <cell r="D1869" t="str">
            <v>Cancelled - MED UCRAF FY01</v>
          </cell>
          <cell r="E1869">
            <v>36708</v>
          </cell>
          <cell r="I1869">
            <v>37720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200506</v>
          </cell>
          <cell r="P1869">
            <v>0</v>
          </cell>
          <cell r="T1869" t="b">
            <v>0</v>
          </cell>
          <cell r="U1869" t="b">
            <v>1</v>
          </cell>
          <cell r="V1869" t="b">
            <v>0</v>
          </cell>
          <cell r="W1869" t="str">
            <v>Accounting And Contracts</v>
          </cell>
          <cell r="X1869">
            <v>0</v>
          </cell>
          <cell r="Y1869">
            <v>0</v>
          </cell>
          <cell r="Z1869">
            <v>0</v>
          </cell>
          <cell r="AI1869" t="str">
            <v>Tomb</v>
          </cell>
          <cell r="AJ1869" t="str">
            <v>T</v>
          </cell>
        </row>
        <row r="1870">
          <cell r="A1870" t="str">
            <v>1007629</v>
          </cell>
          <cell r="B1870" t="str">
            <v>P00063001</v>
          </cell>
          <cell r="C1870" t="str">
            <v>00063001</v>
          </cell>
          <cell r="D1870" t="str">
            <v>DW Renovation Study</v>
          </cell>
          <cell r="E1870">
            <v>36708</v>
          </cell>
          <cell r="H1870">
            <v>39082</v>
          </cell>
          <cell r="I1870">
            <v>38089</v>
          </cell>
          <cell r="J1870">
            <v>105000</v>
          </cell>
          <cell r="K1870">
            <v>57086.3</v>
          </cell>
          <cell r="L1870">
            <v>57648.3</v>
          </cell>
          <cell r="M1870">
            <v>31878</v>
          </cell>
          <cell r="N1870">
            <v>0</v>
          </cell>
          <cell r="O1870">
            <v>200506</v>
          </cell>
          <cell r="P1870">
            <v>84954.01</v>
          </cell>
          <cell r="Q1870" t="str">
            <v>71</v>
          </cell>
          <cell r="R1870" t="str">
            <v>Residential - Undergraduate</v>
          </cell>
          <cell r="S1870" t="str">
            <v>RESIDENTIAL FACILITIES</v>
          </cell>
          <cell r="T1870" t="b">
            <v>0</v>
          </cell>
          <cell r="U1870" t="b">
            <v>0</v>
          </cell>
          <cell r="V1870" t="b">
            <v>0</v>
          </cell>
          <cell r="W1870" t="str">
            <v>Accounting And Contracts</v>
          </cell>
          <cell r="X1870">
            <v>0</v>
          </cell>
          <cell r="Y1870">
            <v>0</v>
          </cell>
          <cell r="Z1870">
            <v>103245</v>
          </cell>
          <cell r="AA1870">
            <v>6611</v>
          </cell>
          <cell r="AB1870">
            <v>19872.71</v>
          </cell>
          <cell r="AC1870">
            <v>0</v>
          </cell>
          <cell r="AD1870">
            <v>822</v>
          </cell>
          <cell r="AE1870">
            <v>0</v>
          </cell>
          <cell r="AF1870">
            <v>0</v>
          </cell>
          <cell r="AG1870" t="str">
            <v>30</v>
          </cell>
          <cell r="AH1870" t="str">
            <v>OS</v>
          </cell>
          <cell r="AI1870" t="str">
            <v>Study</v>
          </cell>
          <cell r="AJ1870" t="str">
            <v>I</v>
          </cell>
        </row>
        <row r="1871">
          <cell r="A1871" t="str">
            <v>1007681</v>
          </cell>
          <cell r="B1871" t="str">
            <v>P00062801</v>
          </cell>
          <cell r="C1871" t="str">
            <v>00062801</v>
          </cell>
          <cell r="D1871" t="str">
            <v>ESF/PM/KGL EMERGENCY POWER SUBSTATION</v>
          </cell>
          <cell r="E1871">
            <v>36708</v>
          </cell>
          <cell r="G1871">
            <v>37652</v>
          </cell>
          <cell r="H1871">
            <v>37376</v>
          </cell>
          <cell r="I1871">
            <v>38201</v>
          </cell>
          <cell r="J1871">
            <v>288501</v>
          </cell>
          <cell r="K1871">
            <v>284696.76</v>
          </cell>
          <cell r="L1871">
            <v>288500.76</v>
          </cell>
          <cell r="M1871">
            <v>0</v>
          </cell>
          <cell r="N1871">
            <v>288501</v>
          </cell>
          <cell r="O1871">
            <v>200506</v>
          </cell>
          <cell r="P1871">
            <v>288500.76</v>
          </cell>
          <cell r="Q1871" t="str">
            <v>65</v>
          </cell>
          <cell r="R1871" t="str">
            <v>Admin&amp;Other Utilities Central</v>
          </cell>
          <cell r="S1871" t="str">
            <v>POWER PLANTS AND UTILITY DISTRIBUTION SYSTEMS</v>
          </cell>
          <cell r="T1871" t="b">
            <v>0</v>
          </cell>
          <cell r="U1871" t="b">
            <v>1</v>
          </cell>
          <cell r="V1871" t="b">
            <v>0</v>
          </cell>
          <cell r="W1871" t="str">
            <v>Accounting And Contracts</v>
          </cell>
          <cell r="X1871">
            <v>288501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 t="str">
            <v>40</v>
          </cell>
          <cell r="AH1871" t="str">
            <v>UT</v>
          </cell>
          <cell r="AI1871" t="str">
            <v>FullyF</v>
          </cell>
          <cell r="AJ1871" t="str">
            <v>FF</v>
          </cell>
        </row>
        <row r="1872">
          <cell r="A1872" t="str">
            <v>1007682</v>
          </cell>
          <cell r="B1872" t="str">
            <v>P00062802</v>
          </cell>
          <cell r="C1872" t="str">
            <v>00062802</v>
          </cell>
          <cell r="D1872" t="str">
            <v>GOLF COURSE IRRIGATION PUMP REPLACEMENT</v>
          </cell>
          <cell r="E1872">
            <v>36708</v>
          </cell>
          <cell r="G1872">
            <v>37529</v>
          </cell>
          <cell r="H1872">
            <v>36799</v>
          </cell>
          <cell r="I1872">
            <v>37795</v>
          </cell>
          <cell r="J1872">
            <v>119850</v>
          </cell>
          <cell r="K1872">
            <v>119849.93</v>
          </cell>
          <cell r="L1872">
            <v>119849.93</v>
          </cell>
          <cell r="M1872">
            <v>0</v>
          </cell>
          <cell r="N1872">
            <v>119850</v>
          </cell>
          <cell r="O1872">
            <v>200506</v>
          </cell>
          <cell r="P1872">
            <v>119849.93</v>
          </cell>
          <cell r="Q1872" t="str">
            <v>54</v>
          </cell>
          <cell r="R1872" t="str">
            <v>Athletics</v>
          </cell>
          <cell r="S1872" t="str">
            <v>ATHLETIC FACILITIES</v>
          </cell>
          <cell r="T1872" t="b">
            <v>0</v>
          </cell>
          <cell r="U1872" t="b">
            <v>1</v>
          </cell>
          <cell r="V1872" t="b">
            <v>0</v>
          </cell>
          <cell r="W1872" t="str">
            <v>Accounting And Contracts</v>
          </cell>
          <cell r="X1872">
            <v>119850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 t="str">
            <v>30</v>
          </cell>
          <cell r="AH1872" t="str">
            <v>CM</v>
          </cell>
          <cell r="AI1872" t="str">
            <v>FullyF</v>
          </cell>
          <cell r="AJ1872" t="str">
            <v>FF</v>
          </cell>
        </row>
        <row r="1873">
          <cell r="A1873" t="str">
            <v>1007683</v>
          </cell>
          <cell r="B1873" t="str">
            <v>P00061303</v>
          </cell>
          <cell r="C1873" t="str">
            <v>00061303</v>
          </cell>
          <cell r="D1873" t="str">
            <v>WHITNEY 221 PASSENGER ELEVATORS</v>
          </cell>
          <cell r="E1873">
            <v>36708</v>
          </cell>
          <cell r="G1873">
            <v>37346</v>
          </cell>
          <cell r="H1873">
            <v>36950</v>
          </cell>
          <cell r="I1873">
            <v>37431</v>
          </cell>
          <cell r="J1873">
            <v>612950</v>
          </cell>
          <cell r="K1873">
            <v>612950</v>
          </cell>
          <cell r="L1873">
            <v>612950</v>
          </cell>
          <cell r="M1873">
            <v>127460</v>
          </cell>
          <cell r="N1873">
            <v>485490</v>
          </cell>
          <cell r="O1873">
            <v>200506</v>
          </cell>
          <cell r="P1873">
            <v>612950</v>
          </cell>
          <cell r="Q1873" t="str">
            <v>62</v>
          </cell>
          <cell r="R1873" t="str">
            <v>Admin&amp;Other Computing</v>
          </cell>
          <cell r="T1873" t="b">
            <v>0</v>
          </cell>
          <cell r="U1873" t="b">
            <v>1</v>
          </cell>
          <cell r="V1873" t="b">
            <v>0</v>
          </cell>
          <cell r="W1873" t="str">
            <v>Accounting And Contracts</v>
          </cell>
          <cell r="X1873">
            <v>485490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 t="str">
            <v>30</v>
          </cell>
          <cell r="AH1873" t="str">
            <v>CM</v>
          </cell>
          <cell r="AI1873" t="str">
            <v>FullyF</v>
          </cell>
          <cell r="AJ1873" t="str">
            <v>FF</v>
          </cell>
        </row>
        <row r="1874">
          <cell r="A1874" t="str">
            <v>1007748</v>
          </cell>
          <cell r="B1874" t="str">
            <v>P00051001</v>
          </cell>
          <cell r="C1874" t="str">
            <v>00051001</v>
          </cell>
          <cell r="D1874" t="str">
            <v>CHURCH ST 55 - 3RD FLOOR CIS</v>
          </cell>
          <cell r="E1874">
            <v>36708</v>
          </cell>
          <cell r="G1874">
            <v>36769</v>
          </cell>
          <cell r="H1874">
            <v>36753</v>
          </cell>
          <cell r="I1874">
            <v>36943</v>
          </cell>
          <cell r="J1874">
            <v>85000</v>
          </cell>
          <cell r="K1874">
            <v>53610.84</v>
          </cell>
          <cell r="L1874">
            <v>53610.84</v>
          </cell>
          <cell r="M1874">
            <v>0</v>
          </cell>
          <cell r="N1874">
            <v>53611</v>
          </cell>
          <cell r="O1874">
            <v>200506</v>
          </cell>
          <cell r="P1874">
            <v>53610.84</v>
          </cell>
          <cell r="Q1874" t="str">
            <v>80</v>
          </cell>
          <cell r="R1874" t="str">
            <v>Medicine</v>
          </cell>
          <cell r="S1874" t="str">
            <v>MEDICAL CAMPUS</v>
          </cell>
          <cell r="T1874" t="b">
            <v>0</v>
          </cell>
          <cell r="U1874" t="b">
            <v>0</v>
          </cell>
          <cell r="V1874" t="b">
            <v>0</v>
          </cell>
          <cell r="W1874" t="str">
            <v>Asset Management</v>
          </cell>
          <cell r="X1874">
            <v>3416</v>
          </cell>
          <cell r="Y1874">
            <v>50195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 t="str">
            <v>20</v>
          </cell>
          <cell r="AH1874" t="str">
            <v>PR</v>
          </cell>
          <cell r="AI1874" t="str">
            <v>Const</v>
          </cell>
          <cell r="AJ1874" t="str">
            <v>I</v>
          </cell>
        </row>
        <row r="1875">
          <cell r="A1875" t="str">
            <v>1007749</v>
          </cell>
          <cell r="B1875" t="str">
            <v>C00071377</v>
          </cell>
          <cell r="C1875" t="str">
            <v>00071377</v>
          </cell>
          <cell r="D1875" t="str">
            <v>ITS ADSM LIBRARY DATA SERVER</v>
          </cell>
          <cell r="E1875">
            <v>36678</v>
          </cell>
          <cell r="G1875">
            <v>36707</v>
          </cell>
          <cell r="H1875">
            <v>36707</v>
          </cell>
          <cell r="I1875">
            <v>37597</v>
          </cell>
          <cell r="J1875">
            <v>220000</v>
          </cell>
          <cell r="K1875">
            <v>219514.65</v>
          </cell>
          <cell r="L1875">
            <v>219514.65</v>
          </cell>
          <cell r="M1875">
            <v>0</v>
          </cell>
          <cell r="N1875">
            <v>219515</v>
          </cell>
          <cell r="O1875">
            <v>200506</v>
          </cell>
          <cell r="P1875">
            <v>219514.65</v>
          </cell>
          <cell r="Q1875" t="str">
            <v>60</v>
          </cell>
          <cell r="R1875" t="str">
            <v>Admin&amp;Other Administration</v>
          </cell>
          <cell r="S1875" t="str">
            <v>EQUIPMENT, SYSTEMS, SOFTWARE</v>
          </cell>
          <cell r="T1875" t="b">
            <v>0</v>
          </cell>
          <cell r="U1875" t="b">
            <v>0</v>
          </cell>
          <cell r="V1875" t="b">
            <v>0</v>
          </cell>
          <cell r="W1875" t="str">
            <v>Finance-General Administration</v>
          </cell>
          <cell r="X1875">
            <v>219515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 t="str">
            <v>50</v>
          </cell>
          <cell r="AH1875" t="str">
            <v>OE</v>
          </cell>
          <cell r="AI1875" t="str">
            <v>Const</v>
          </cell>
          <cell r="AJ1875" t="str">
            <v>I</v>
          </cell>
        </row>
        <row r="1876">
          <cell r="A1876" t="str">
            <v>1007750</v>
          </cell>
          <cell r="B1876" t="str">
            <v>C00071477</v>
          </cell>
          <cell r="C1876" t="str">
            <v>00071477</v>
          </cell>
          <cell r="D1876" t="str">
            <v>ITS DATA CENTER UPS INSTALLATION (155 WHITNEY AVE)</v>
          </cell>
          <cell r="E1876">
            <v>36678</v>
          </cell>
          <cell r="G1876">
            <v>36707</v>
          </cell>
          <cell r="H1876">
            <v>36707</v>
          </cell>
          <cell r="I1876">
            <v>38293</v>
          </cell>
          <cell r="J1876">
            <v>119791</v>
          </cell>
          <cell r="K1876">
            <v>119791.22</v>
          </cell>
          <cell r="L1876">
            <v>119791.22</v>
          </cell>
          <cell r="M1876">
            <v>0</v>
          </cell>
          <cell r="N1876">
            <v>119791</v>
          </cell>
          <cell r="O1876">
            <v>200506</v>
          </cell>
          <cell r="P1876">
            <v>119791.22</v>
          </cell>
          <cell r="Q1876" t="str">
            <v>60</v>
          </cell>
          <cell r="R1876" t="str">
            <v>Admin&amp;Other Administration</v>
          </cell>
          <cell r="S1876" t="str">
            <v>EQUIPMENT, SYSTEMS, SOFTWARE</v>
          </cell>
          <cell r="T1876" t="b">
            <v>0</v>
          </cell>
          <cell r="U1876" t="b">
            <v>1</v>
          </cell>
          <cell r="V1876" t="b">
            <v>0</v>
          </cell>
          <cell r="W1876" t="str">
            <v>Finance-General Administration</v>
          </cell>
          <cell r="X1876">
            <v>119791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 t="str">
            <v>50</v>
          </cell>
          <cell r="AH1876" t="str">
            <v>OE</v>
          </cell>
          <cell r="AI1876" t="str">
            <v>Tomb</v>
          </cell>
          <cell r="AJ1876" t="str">
            <v>T</v>
          </cell>
        </row>
        <row r="1877">
          <cell r="A1877" t="str">
            <v>1007751</v>
          </cell>
          <cell r="B1877" t="str">
            <v>C00071307</v>
          </cell>
          <cell r="C1877" t="str">
            <v>00071307</v>
          </cell>
          <cell r="D1877" t="str">
            <v>ITS DATA CENTER UPS INSTALLATION (WATSON HALL)</v>
          </cell>
          <cell r="E1877">
            <v>36678</v>
          </cell>
          <cell r="G1877">
            <v>36707</v>
          </cell>
          <cell r="H1877">
            <v>36707</v>
          </cell>
          <cell r="I1877">
            <v>37594</v>
          </cell>
          <cell r="J1877">
            <v>100659</v>
          </cell>
          <cell r="K1877">
            <v>100658.78</v>
          </cell>
          <cell r="L1877">
            <v>100658.78</v>
          </cell>
          <cell r="M1877">
            <v>0</v>
          </cell>
          <cell r="N1877">
            <v>100659</v>
          </cell>
          <cell r="O1877">
            <v>200506</v>
          </cell>
          <cell r="P1877">
            <v>100658.78</v>
          </cell>
          <cell r="S1877" t="str">
            <v>EQUIPMENT, SYSTEMS, SOFTWARE</v>
          </cell>
          <cell r="T1877" t="b">
            <v>0</v>
          </cell>
          <cell r="U1877" t="b">
            <v>1</v>
          </cell>
          <cell r="V1877" t="b">
            <v>0</v>
          </cell>
          <cell r="W1877" t="str">
            <v>Finance-General Administration</v>
          </cell>
          <cell r="X1877">
            <v>100659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I1877" t="str">
            <v>Tomb</v>
          </cell>
          <cell r="AJ1877" t="str">
            <v>T</v>
          </cell>
        </row>
        <row r="1878">
          <cell r="A1878" t="str">
            <v>1007801</v>
          </cell>
          <cell r="B1878" t="str">
            <v>T00071899</v>
          </cell>
          <cell r="C1878" t="str">
            <v>00071899</v>
          </cell>
          <cell r="D1878" t="str">
            <v>MTN COI 2001 - TAXABLE DEBT</v>
          </cell>
          <cell r="E1878">
            <v>36708</v>
          </cell>
          <cell r="G1878">
            <v>35155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200506</v>
          </cell>
          <cell r="P1878">
            <v>0</v>
          </cell>
          <cell r="T1878" t="b">
            <v>0</v>
          </cell>
          <cell r="U1878" t="b">
            <v>0</v>
          </cell>
          <cell r="V1878" t="b">
            <v>0</v>
          </cell>
          <cell r="W1878" t="str">
            <v>Finance-General Administration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I1878" t="str">
            <v>Tomb</v>
          </cell>
          <cell r="AJ1878" t="str">
            <v>T</v>
          </cell>
        </row>
        <row r="1879">
          <cell r="A1879" t="str">
            <v>1007803</v>
          </cell>
          <cell r="B1879" t="str">
            <v>C00071855</v>
          </cell>
          <cell r="C1879" t="str">
            <v>00071855</v>
          </cell>
          <cell r="D1879" t="str">
            <v>CROWN 301 CULTURAL CENTER IMPROVEMENTS</v>
          </cell>
          <cell r="E1879">
            <v>36708</v>
          </cell>
          <cell r="G1879">
            <v>37529</v>
          </cell>
          <cell r="I1879">
            <v>36708</v>
          </cell>
          <cell r="J1879">
            <v>99500</v>
          </cell>
          <cell r="K1879">
            <v>97900</v>
          </cell>
          <cell r="L1879">
            <v>97900</v>
          </cell>
          <cell r="M1879">
            <v>97900</v>
          </cell>
          <cell r="N1879">
            <v>0</v>
          </cell>
          <cell r="O1879">
            <v>200506</v>
          </cell>
          <cell r="P1879">
            <v>97900</v>
          </cell>
          <cell r="Q1879" t="str">
            <v>61</v>
          </cell>
          <cell r="R1879" t="str">
            <v>Admin&amp;Other Other</v>
          </cell>
          <cell r="T1879" t="b">
            <v>0</v>
          </cell>
          <cell r="U1879" t="b">
            <v>0</v>
          </cell>
          <cell r="V1879" t="b">
            <v>0</v>
          </cell>
          <cell r="W1879" t="str">
            <v>Accounting And Contracts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 t="str">
            <v>20</v>
          </cell>
          <cell r="AH1879" t="str">
            <v>PR</v>
          </cell>
          <cell r="AI1879" t="str">
            <v>Const</v>
          </cell>
          <cell r="AJ1879" t="str">
            <v>I</v>
          </cell>
        </row>
        <row r="1880">
          <cell r="A1880" t="str">
            <v>1007846</v>
          </cell>
          <cell r="B1880" t="str">
            <v>C00071877</v>
          </cell>
          <cell r="C1880" t="str">
            <v>00071877</v>
          </cell>
          <cell r="D1880" t="str">
            <v>YARC ANIMAL CAGING</v>
          </cell>
          <cell r="E1880">
            <v>36678</v>
          </cell>
          <cell r="G1880">
            <v>36707</v>
          </cell>
          <cell r="H1880">
            <v>36769</v>
          </cell>
          <cell r="I1880">
            <v>36725</v>
          </cell>
          <cell r="J1880">
            <v>1300000</v>
          </cell>
          <cell r="K1880">
            <v>1298440.5</v>
          </cell>
          <cell r="L1880">
            <v>1298440.5</v>
          </cell>
          <cell r="M1880">
            <v>0</v>
          </cell>
          <cell r="N1880">
            <v>1298440</v>
          </cell>
          <cell r="O1880">
            <v>200506</v>
          </cell>
          <cell r="P1880">
            <v>1298440.5</v>
          </cell>
          <cell r="Q1880" t="str">
            <v>80</v>
          </cell>
          <cell r="R1880" t="str">
            <v>Medicine</v>
          </cell>
          <cell r="S1880" t="str">
            <v>EQUIPMENT, SYSTEMS, SOFTWARE</v>
          </cell>
          <cell r="T1880" t="b">
            <v>0</v>
          </cell>
          <cell r="U1880" t="b">
            <v>0</v>
          </cell>
          <cell r="V1880" t="b">
            <v>0</v>
          </cell>
          <cell r="W1880" t="str">
            <v>Finance-General Administration</v>
          </cell>
          <cell r="X1880">
            <v>1298440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 t="str">
            <v>20</v>
          </cell>
          <cell r="AH1880" t="str">
            <v>OE</v>
          </cell>
          <cell r="AI1880" t="str">
            <v>Const</v>
          </cell>
          <cell r="AJ1880" t="str">
            <v>I</v>
          </cell>
        </row>
        <row r="1881">
          <cell r="A1881" t="str">
            <v>1007927</v>
          </cell>
          <cell r="B1881" t="str">
            <v>C00071984</v>
          </cell>
          <cell r="C1881" t="str">
            <v>00071984</v>
          </cell>
          <cell r="D1881" t="str">
            <v>SASIP VI</v>
          </cell>
          <cell r="E1881">
            <v>36678</v>
          </cell>
          <cell r="G1881">
            <v>37072</v>
          </cell>
          <cell r="H1881">
            <v>37087</v>
          </cell>
          <cell r="I1881">
            <v>36726</v>
          </cell>
          <cell r="J1881">
            <v>743501</v>
          </cell>
          <cell r="K1881">
            <v>743501</v>
          </cell>
          <cell r="L1881">
            <v>743501</v>
          </cell>
          <cell r="M1881">
            <v>0</v>
          </cell>
          <cell r="N1881">
            <v>743501</v>
          </cell>
          <cell r="O1881">
            <v>200506</v>
          </cell>
          <cell r="P1881">
            <v>743501</v>
          </cell>
          <cell r="Q1881" t="str">
            <v>61</v>
          </cell>
          <cell r="R1881" t="str">
            <v>Admin&amp;Other Other</v>
          </cell>
          <cell r="S1881" t="str">
            <v>EQUIPMENT, SYSTEMS, SOFTWARE</v>
          </cell>
          <cell r="T1881" t="b">
            <v>0</v>
          </cell>
          <cell r="U1881" t="b">
            <v>1</v>
          </cell>
          <cell r="V1881" t="b">
            <v>0</v>
          </cell>
          <cell r="W1881" t="str">
            <v>Finance-General Administration</v>
          </cell>
          <cell r="X1881">
            <v>743501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 t="str">
            <v>50</v>
          </cell>
          <cell r="AH1881" t="str">
            <v>OO</v>
          </cell>
          <cell r="AI1881" t="str">
            <v>FullyF</v>
          </cell>
          <cell r="AJ1881" t="str">
            <v>FF</v>
          </cell>
        </row>
        <row r="1882">
          <cell r="A1882" t="str">
            <v>1007931</v>
          </cell>
          <cell r="B1882" t="str">
            <v>C00071974</v>
          </cell>
          <cell r="C1882" t="str">
            <v>00071974</v>
          </cell>
          <cell r="D1882" t="str">
            <v>MED IDX BILLING ANALYZER</v>
          </cell>
          <cell r="E1882">
            <v>36342</v>
          </cell>
          <cell r="G1882">
            <v>36707</v>
          </cell>
          <cell r="H1882">
            <v>36707</v>
          </cell>
          <cell r="I1882">
            <v>37594</v>
          </cell>
          <cell r="J1882">
            <v>175000</v>
          </cell>
          <cell r="K1882">
            <v>159461.04999999999</v>
          </cell>
          <cell r="L1882">
            <v>159461.04999999999</v>
          </cell>
          <cell r="M1882">
            <v>0</v>
          </cell>
          <cell r="N1882">
            <v>159461</v>
          </cell>
          <cell r="O1882">
            <v>200506</v>
          </cell>
          <cell r="P1882">
            <v>159461.04999999999</v>
          </cell>
          <cell r="Q1882" t="str">
            <v>80</v>
          </cell>
          <cell r="R1882" t="str">
            <v>Medicine</v>
          </cell>
          <cell r="S1882" t="str">
            <v>EQUIPMENT, SYSTEMS, SOFTWARE</v>
          </cell>
          <cell r="T1882" t="b">
            <v>0</v>
          </cell>
          <cell r="U1882" t="b">
            <v>0</v>
          </cell>
          <cell r="V1882" t="b">
            <v>0</v>
          </cell>
          <cell r="W1882" t="str">
            <v>Finance-General Administration</v>
          </cell>
          <cell r="X1882">
            <v>175000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 t="str">
            <v>50</v>
          </cell>
          <cell r="AH1882" t="str">
            <v>OO</v>
          </cell>
          <cell r="AI1882" t="str">
            <v>Const</v>
          </cell>
          <cell r="AJ1882" t="str">
            <v>I</v>
          </cell>
        </row>
        <row r="1883">
          <cell r="A1883" t="str">
            <v>1007932</v>
          </cell>
          <cell r="B1883" t="str">
            <v>C00071964</v>
          </cell>
          <cell r="C1883" t="str">
            <v>00071964</v>
          </cell>
          <cell r="D1883" t="str">
            <v>MED IDX BILLING MEDICODE</v>
          </cell>
          <cell r="E1883">
            <v>36342</v>
          </cell>
          <cell r="G1883">
            <v>36891</v>
          </cell>
          <cell r="H1883">
            <v>36891</v>
          </cell>
          <cell r="I1883">
            <v>37594</v>
          </cell>
          <cell r="J1883">
            <v>107597</v>
          </cell>
          <cell r="K1883">
            <v>107596.97</v>
          </cell>
          <cell r="L1883">
            <v>107596.97</v>
          </cell>
          <cell r="M1883">
            <v>0</v>
          </cell>
          <cell r="N1883">
            <v>107597</v>
          </cell>
          <cell r="O1883">
            <v>200506</v>
          </cell>
          <cell r="P1883">
            <v>107596.97</v>
          </cell>
          <cell r="S1883" t="str">
            <v>EQUIPMENT, SYSTEMS, SOFTWARE</v>
          </cell>
          <cell r="T1883" t="b">
            <v>0</v>
          </cell>
          <cell r="U1883" t="b">
            <v>1</v>
          </cell>
          <cell r="V1883" t="b">
            <v>0</v>
          </cell>
          <cell r="W1883" t="str">
            <v>Finance-General Administration</v>
          </cell>
          <cell r="X1883">
            <v>107597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I1883" t="str">
            <v>Tomb</v>
          </cell>
          <cell r="AJ1883" t="str">
            <v>T</v>
          </cell>
        </row>
        <row r="1884">
          <cell r="A1884" t="str">
            <v>1007933</v>
          </cell>
          <cell r="B1884" t="str">
            <v>C00071954</v>
          </cell>
          <cell r="C1884" t="str">
            <v>00071954</v>
          </cell>
          <cell r="D1884" t="str">
            <v>MED IDX BILLING YNHH INTERFACE</v>
          </cell>
          <cell r="E1884">
            <v>36342</v>
          </cell>
          <cell r="G1884">
            <v>36707</v>
          </cell>
          <cell r="H1884">
            <v>36707</v>
          </cell>
          <cell r="I1884">
            <v>37594</v>
          </cell>
          <cell r="J1884">
            <v>65421</v>
          </cell>
          <cell r="K1884">
            <v>65420.6899999999</v>
          </cell>
          <cell r="L1884">
            <v>65420.6899999999</v>
          </cell>
          <cell r="M1884">
            <v>0</v>
          </cell>
          <cell r="N1884">
            <v>65421</v>
          </cell>
          <cell r="O1884">
            <v>200506</v>
          </cell>
          <cell r="P1884">
            <v>65420.6899999999</v>
          </cell>
          <cell r="Q1884" t="str">
            <v>80</v>
          </cell>
          <cell r="R1884" t="str">
            <v>Medicine</v>
          </cell>
          <cell r="S1884" t="str">
            <v>EQUIPMENT, SYSTEMS, SOFTWARE</v>
          </cell>
          <cell r="T1884" t="b">
            <v>0</v>
          </cell>
          <cell r="U1884" t="b">
            <v>1</v>
          </cell>
          <cell r="V1884" t="b">
            <v>0</v>
          </cell>
          <cell r="W1884" t="str">
            <v>Finance-General Administration</v>
          </cell>
          <cell r="X1884">
            <v>65421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 t="str">
            <v>50</v>
          </cell>
          <cell r="AH1884" t="str">
            <v>OO</v>
          </cell>
          <cell r="AI1884" t="str">
            <v>FullyF</v>
          </cell>
          <cell r="AJ1884" t="str">
            <v>FF</v>
          </cell>
        </row>
        <row r="1885">
          <cell r="A1885" t="str">
            <v>1007934</v>
          </cell>
          <cell r="B1885" t="str">
            <v>C00071944</v>
          </cell>
          <cell r="C1885" t="str">
            <v>00071944</v>
          </cell>
          <cell r="D1885" t="str">
            <v>MED IDX BILLING CHART TRACKING</v>
          </cell>
          <cell r="E1885">
            <v>36342</v>
          </cell>
          <cell r="G1885">
            <v>36707</v>
          </cell>
          <cell r="H1885">
            <v>36707</v>
          </cell>
          <cell r="I1885">
            <v>37594</v>
          </cell>
          <cell r="J1885">
            <v>165000</v>
          </cell>
          <cell r="K1885">
            <v>153919.21</v>
          </cell>
          <cell r="L1885">
            <v>153919.21</v>
          </cell>
          <cell r="M1885">
            <v>0</v>
          </cell>
          <cell r="N1885">
            <v>153919</v>
          </cell>
          <cell r="O1885">
            <v>200506</v>
          </cell>
          <cell r="P1885">
            <v>153919.21</v>
          </cell>
          <cell r="Q1885" t="str">
            <v>80</v>
          </cell>
          <cell r="R1885" t="str">
            <v>Medicine</v>
          </cell>
          <cell r="S1885" t="str">
            <v>EQUIPMENT, SYSTEMS, SOFTWARE</v>
          </cell>
          <cell r="T1885" t="b">
            <v>0</v>
          </cell>
          <cell r="U1885" t="b">
            <v>0</v>
          </cell>
          <cell r="V1885" t="b">
            <v>0</v>
          </cell>
          <cell r="W1885" t="str">
            <v>Finance-General Administration</v>
          </cell>
          <cell r="X1885">
            <v>165000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 t="str">
            <v>50</v>
          </cell>
          <cell r="AH1885" t="str">
            <v>OO</v>
          </cell>
          <cell r="AI1885" t="str">
            <v>Const</v>
          </cell>
          <cell r="AJ1885" t="str">
            <v>I</v>
          </cell>
        </row>
        <row r="1886">
          <cell r="A1886" t="str">
            <v>1007942</v>
          </cell>
          <cell r="C1886" t="str">
            <v>0000000</v>
          </cell>
          <cell r="D1886" t="str">
            <v>ON HOLD</v>
          </cell>
          <cell r="E1886">
            <v>35977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200506</v>
          </cell>
          <cell r="P1886">
            <v>0</v>
          </cell>
          <cell r="T1886" t="b">
            <v>0</v>
          </cell>
          <cell r="U1886" t="b">
            <v>0</v>
          </cell>
          <cell r="V1886" t="b">
            <v>0</v>
          </cell>
          <cell r="W1886" t="str">
            <v>Finance-General Administration</v>
          </cell>
          <cell r="X1886">
            <v>0</v>
          </cell>
          <cell r="Y1886">
            <v>0</v>
          </cell>
          <cell r="Z1886">
            <v>0</v>
          </cell>
          <cell r="AI1886" t="str">
            <v>Tomb</v>
          </cell>
          <cell r="AJ1886" t="str">
            <v>T</v>
          </cell>
        </row>
        <row r="1887">
          <cell r="A1887" t="str">
            <v>1007960</v>
          </cell>
          <cell r="B1887" t="str">
            <v>C00072077</v>
          </cell>
          <cell r="C1887" t="str">
            <v>00072077</v>
          </cell>
          <cell r="D1887" t="str">
            <v>CARDIOLOGY HOLTER SYSTEM - see 1009935</v>
          </cell>
          <cell r="E1887">
            <v>36678</v>
          </cell>
          <cell r="H1887">
            <v>36692</v>
          </cell>
          <cell r="I1887">
            <v>36895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200506</v>
          </cell>
          <cell r="P1887">
            <v>0</v>
          </cell>
          <cell r="T1887" t="b">
            <v>0</v>
          </cell>
          <cell r="U1887" t="b">
            <v>1</v>
          </cell>
          <cell r="V1887" t="b">
            <v>0</v>
          </cell>
          <cell r="W1887" t="str">
            <v>Finance-General Administration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I1887" t="str">
            <v>Tomb</v>
          </cell>
          <cell r="AJ1887" t="str">
            <v>T</v>
          </cell>
        </row>
        <row r="1888">
          <cell r="A1888" t="str">
            <v>1007964</v>
          </cell>
          <cell r="B1888" t="str">
            <v>C00072084</v>
          </cell>
          <cell r="C1888" t="str">
            <v>00072084</v>
          </cell>
          <cell r="D1888" t="str">
            <v>ORACLE EFFORT REPORTING DEVELOPMENT</v>
          </cell>
          <cell r="E1888">
            <v>36678</v>
          </cell>
          <cell r="G1888">
            <v>36707</v>
          </cell>
          <cell r="H1888">
            <v>36707</v>
          </cell>
          <cell r="I1888">
            <v>38307</v>
          </cell>
          <cell r="J1888">
            <v>163442</v>
          </cell>
          <cell r="K1888">
            <v>163441.54</v>
          </cell>
          <cell r="L1888">
            <v>163441.54</v>
          </cell>
          <cell r="M1888">
            <v>0</v>
          </cell>
          <cell r="N1888">
            <v>163442</v>
          </cell>
          <cell r="O1888">
            <v>200506</v>
          </cell>
          <cell r="P1888">
            <v>163441.54</v>
          </cell>
          <cell r="Q1888" t="str">
            <v>62</v>
          </cell>
          <cell r="R1888" t="str">
            <v>Admin&amp;Other Computing</v>
          </cell>
          <cell r="S1888" t="str">
            <v>EQUIPMENT, SYSTEMS, SOFTWARE</v>
          </cell>
          <cell r="T1888" t="b">
            <v>0</v>
          </cell>
          <cell r="U1888" t="b">
            <v>1</v>
          </cell>
          <cell r="V1888" t="b">
            <v>0</v>
          </cell>
          <cell r="W1888" t="str">
            <v>Finance-General Administration</v>
          </cell>
          <cell r="X1888">
            <v>162641</v>
          </cell>
          <cell r="Y1888">
            <v>801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 t="str">
            <v>50</v>
          </cell>
          <cell r="AH1888" t="str">
            <v>OO</v>
          </cell>
          <cell r="AI1888" t="str">
            <v>Vclosed</v>
          </cell>
          <cell r="AJ1888" t="str">
            <v>FF</v>
          </cell>
        </row>
        <row r="1889">
          <cell r="A1889" t="str">
            <v>1007965</v>
          </cell>
          <cell r="B1889" t="str">
            <v>C00072095</v>
          </cell>
          <cell r="C1889" t="str">
            <v>00072095</v>
          </cell>
          <cell r="D1889" t="str">
            <v>FASB SYSTEM IMPLEMENTATION</v>
          </cell>
          <cell r="E1889">
            <v>36678</v>
          </cell>
          <cell r="G1889">
            <v>36707</v>
          </cell>
          <cell r="H1889">
            <v>36707</v>
          </cell>
          <cell r="I1889">
            <v>37594</v>
          </cell>
          <cell r="J1889">
            <v>169293</v>
          </cell>
          <cell r="K1889">
            <v>169292.38</v>
          </cell>
          <cell r="L1889">
            <v>169292.38</v>
          </cell>
          <cell r="M1889">
            <v>0</v>
          </cell>
          <cell r="N1889">
            <v>169292</v>
          </cell>
          <cell r="O1889">
            <v>200506</v>
          </cell>
          <cell r="P1889">
            <v>169292.38</v>
          </cell>
          <cell r="Q1889" t="str">
            <v>60</v>
          </cell>
          <cell r="R1889" t="str">
            <v>Admin&amp;Other Administration</v>
          </cell>
          <cell r="S1889" t="str">
            <v>EQUIPMENT, SYSTEMS, SOFTWARE</v>
          </cell>
          <cell r="T1889" t="b">
            <v>0</v>
          </cell>
          <cell r="U1889" t="b">
            <v>1</v>
          </cell>
          <cell r="V1889" t="b">
            <v>0</v>
          </cell>
          <cell r="W1889" t="str">
            <v>Finance-General Administration</v>
          </cell>
          <cell r="X1889">
            <v>169293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 t="str">
            <v>50</v>
          </cell>
          <cell r="AH1889" t="str">
            <v>OO</v>
          </cell>
          <cell r="AI1889" t="str">
            <v>FullyF</v>
          </cell>
          <cell r="AJ1889" t="str">
            <v>FF</v>
          </cell>
        </row>
        <row r="1890">
          <cell r="A1890" t="str">
            <v>1007966</v>
          </cell>
          <cell r="B1890" t="str">
            <v>C00072073</v>
          </cell>
          <cell r="C1890" t="str">
            <v>00072073</v>
          </cell>
          <cell r="D1890" t="str">
            <v>IDC PROPOSAL</v>
          </cell>
          <cell r="E1890">
            <v>36678</v>
          </cell>
          <cell r="G1890">
            <v>37072</v>
          </cell>
          <cell r="H1890">
            <v>37072</v>
          </cell>
          <cell r="I1890">
            <v>38323</v>
          </cell>
          <cell r="J1890">
            <v>262845</v>
          </cell>
          <cell r="K1890">
            <v>262844.96000000002</v>
          </cell>
          <cell r="L1890">
            <v>262844.96000000002</v>
          </cell>
          <cell r="M1890">
            <v>0</v>
          </cell>
          <cell r="N1890">
            <v>262845</v>
          </cell>
          <cell r="O1890">
            <v>200506</v>
          </cell>
          <cell r="P1890">
            <v>262844.96000000002</v>
          </cell>
          <cell r="Q1890" t="str">
            <v>62</v>
          </cell>
          <cell r="R1890" t="str">
            <v>Admin&amp;Other Computing</v>
          </cell>
          <cell r="S1890" t="str">
            <v>EQUIPMENT, SYSTEMS, SOFTWARE</v>
          </cell>
          <cell r="T1890" t="b">
            <v>0</v>
          </cell>
          <cell r="U1890" t="b">
            <v>1</v>
          </cell>
          <cell r="V1890" t="b">
            <v>0</v>
          </cell>
          <cell r="W1890" t="str">
            <v>Finance-General Administration</v>
          </cell>
          <cell r="X1890">
            <v>262588</v>
          </cell>
          <cell r="Y1890">
            <v>257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 t="str">
            <v>50</v>
          </cell>
          <cell r="AH1890" t="str">
            <v>OO</v>
          </cell>
          <cell r="AI1890" t="str">
            <v>FullyF</v>
          </cell>
          <cell r="AJ1890" t="str">
            <v>FF</v>
          </cell>
        </row>
        <row r="1891">
          <cell r="A1891" t="str">
            <v>1007967</v>
          </cell>
          <cell r="B1891" t="str">
            <v>C00072058</v>
          </cell>
          <cell r="C1891" t="str">
            <v>00072058</v>
          </cell>
          <cell r="D1891" t="str">
            <v>FIXED ASSET SYSTEM IMPLEMENTATION</v>
          </cell>
          <cell r="E1891">
            <v>36678</v>
          </cell>
          <cell r="G1891">
            <v>36738</v>
          </cell>
          <cell r="I1891">
            <v>37594</v>
          </cell>
          <cell r="J1891">
            <v>275585</v>
          </cell>
          <cell r="K1891">
            <v>275585.24</v>
          </cell>
          <cell r="L1891">
            <v>275585.24</v>
          </cell>
          <cell r="M1891">
            <v>0</v>
          </cell>
          <cell r="N1891">
            <v>275585</v>
          </cell>
          <cell r="O1891">
            <v>200506</v>
          </cell>
          <cell r="P1891">
            <v>275585.24</v>
          </cell>
          <cell r="Q1891" t="str">
            <v>60</v>
          </cell>
          <cell r="R1891" t="str">
            <v>Admin&amp;Other Administration</v>
          </cell>
          <cell r="T1891" t="b">
            <v>0</v>
          </cell>
          <cell r="U1891" t="b">
            <v>1</v>
          </cell>
          <cell r="V1891" t="b">
            <v>0</v>
          </cell>
          <cell r="W1891" t="str">
            <v>Finance-General Administration</v>
          </cell>
          <cell r="X1891">
            <v>275585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 t="str">
            <v>50</v>
          </cell>
          <cell r="AH1891" t="str">
            <v>OO</v>
          </cell>
          <cell r="AI1891" t="str">
            <v>FullyF</v>
          </cell>
          <cell r="AJ1891" t="str">
            <v>FF</v>
          </cell>
        </row>
        <row r="1892">
          <cell r="A1892" t="str">
            <v>1007968</v>
          </cell>
          <cell r="B1892" t="str">
            <v>C00072047</v>
          </cell>
          <cell r="C1892" t="str">
            <v>00072047</v>
          </cell>
          <cell r="D1892" t="str">
            <v>FY 2000 SOFTWARE ENHANCEMENTS</v>
          </cell>
          <cell r="E1892">
            <v>36678</v>
          </cell>
          <cell r="G1892">
            <v>36707</v>
          </cell>
          <cell r="H1892">
            <v>36707</v>
          </cell>
          <cell r="I1892">
            <v>37594</v>
          </cell>
          <cell r="J1892">
            <v>4101872</v>
          </cell>
          <cell r="K1892">
            <v>3847726.12</v>
          </cell>
          <cell r="L1892">
            <v>3847726.12</v>
          </cell>
          <cell r="M1892">
            <v>0</v>
          </cell>
          <cell r="N1892">
            <v>3847726</v>
          </cell>
          <cell r="O1892">
            <v>200506</v>
          </cell>
          <cell r="P1892">
            <v>3847726.12</v>
          </cell>
          <cell r="Q1892" t="str">
            <v>62</v>
          </cell>
          <cell r="R1892" t="str">
            <v>Admin&amp;Other Computing</v>
          </cell>
          <cell r="S1892" t="str">
            <v>EQUIPMENT, SYSTEMS, SOFTWARE</v>
          </cell>
          <cell r="T1892" t="b">
            <v>0</v>
          </cell>
          <cell r="U1892" t="b">
            <v>0</v>
          </cell>
          <cell r="V1892" t="b">
            <v>0</v>
          </cell>
          <cell r="W1892" t="str">
            <v>Finance-General Administration</v>
          </cell>
          <cell r="X1892">
            <v>4101872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 t="str">
            <v>50</v>
          </cell>
          <cell r="AH1892" t="str">
            <v>OO</v>
          </cell>
          <cell r="AI1892" t="str">
            <v>Const</v>
          </cell>
          <cell r="AJ1892" t="str">
            <v>I</v>
          </cell>
        </row>
        <row r="1893">
          <cell r="A1893" t="str">
            <v>1007969</v>
          </cell>
          <cell r="B1893" t="str">
            <v>C00072036</v>
          </cell>
          <cell r="C1893" t="str">
            <v>00072036</v>
          </cell>
          <cell r="D1893" t="str">
            <v>PAYROLL WORKBENCH</v>
          </cell>
          <cell r="E1893">
            <v>36678</v>
          </cell>
          <cell r="G1893">
            <v>36950</v>
          </cell>
          <cell r="H1893">
            <v>36950</v>
          </cell>
          <cell r="I1893">
            <v>36952</v>
          </cell>
          <cell r="J1893">
            <v>310995</v>
          </cell>
          <cell r="K1893">
            <v>310995.14</v>
          </cell>
          <cell r="L1893">
            <v>310995.14</v>
          </cell>
          <cell r="M1893">
            <v>0</v>
          </cell>
          <cell r="N1893">
            <v>310995</v>
          </cell>
          <cell r="O1893">
            <v>200506</v>
          </cell>
          <cell r="P1893">
            <v>310995.14</v>
          </cell>
          <cell r="Q1893" t="str">
            <v>60</v>
          </cell>
          <cell r="R1893" t="str">
            <v>Admin&amp;Other Administration</v>
          </cell>
          <cell r="S1893" t="str">
            <v>EQUIPMENT, SYSTEMS, SOFTWARE</v>
          </cell>
          <cell r="T1893" t="b">
            <v>0</v>
          </cell>
          <cell r="U1893" t="b">
            <v>1</v>
          </cell>
          <cell r="V1893" t="b">
            <v>0</v>
          </cell>
          <cell r="W1893" t="str">
            <v>Finance-General Administration</v>
          </cell>
          <cell r="X1893">
            <v>310995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 t="str">
            <v>50</v>
          </cell>
          <cell r="AH1893" t="str">
            <v>OO</v>
          </cell>
          <cell r="AI1893" t="str">
            <v>FullyF</v>
          </cell>
          <cell r="AJ1893" t="str">
            <v>FF</v>
          </cell>
        </row>
        <row r="1894">
          <cell r="A1894" t="str">
            <v>1008051</v>
          </cell>
          <cell r="B1894" t="str">
            <v>P00070601</v>
          </cell>
          <cell r="C1894" t="str">
            <v>00070601</v>
          </cell>
          <cell r="D1894" t="str">
            <v>YPB 454-488 CLINIC RENOVATION</v>
          </cell>
          <cell r="E1894">
            <v>36708</v>
          </cell>
          <cell r="G1894">
            <v>37011</v>
          </cell>
          <cell r="H1894">
            <v>37011</v>
          </cell>
          <cell r="I1894">
            <v>37431</v>
          </cell>
          <cell r="J1894">
            <v>500000</v>
          </cell>
          <cell r="K1894">
            <v>317921.90000000002</v>
          </cell>
          <cell r="L1894">
            <v>397803.09</v>
          </cell>
          <cell r="M1894">
            <v>0</v>
          </cell>
          <cell r="N1894">
            <v>397803</v>
          </cell>
          <cell r="O1894">
            <v>200506</v>
          </cell>
          <cell r="P1894">
            <v>397803.09</v>
          </cell>
          <cell r="Q1894" t="str">
            <v>80</v>
          </cell>
          <cell r="R1894" t="str">
            <v>Medicine</v>
          </cell>
          <cell r="S1894" t="str">
            <v>MEDICAL CAMPUS</v>
          </cell>
          <cell r="T1894" t="b">
            <v>0</v>
          </cell>
          <cell r="U1894" t="b">
            <v>0</v>
          </cell>
          <cell r="V1894" t="b">
            <v>0</v>
          </cell>
          <cell r="W1894" t="str">
            <v>Asset Management</v>
          </cell>
          <cell r="X1894">
            <v>500000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 t="str">
            <v>20</v>
          </cell>
          <cell r="AH1894" t="str">
            <v>PR</v>
          </cell>
          <cell r="AI1894" t="str">
            <v>Const</v>
          </cell>
          <cell r="AJ1894" t="str">
            <v>I</v>
          </cell>
        </row>
        <row r="1895">
          <cell r="A1895" t="str">
            <v>1008052</v>
          </cell>
          <cell r="B1895" t="str">
            <v>P00072001</v>
          </cell>
          <cell r="C1895" t="str">
            <v>00072001</v>
          </cell>
          <cell r="D1895" t="str">
            <v>CEN/SCI STEAM TUNNEL ASBESTOS ABATEMENT PH 3</v>
          </cell>
          <cell r="E1895">
            <v>36708</v>
          </cell>
          <cell r="G1895">
            <v>37164</v>
          </cell>
          <cell r="H1895">
            <v>37042</v>
          </cell>
          <cell r="I1895">
            <v>36927</v>
          </cell>
          <cell r="J1895">
            <v>900000</v>
          </cell>
          <cell r="K1895">
            <v>900000</v>
          </cell>
          <cell r="L1895">
            <v>900000</v>
          </cell>
          <cell r="M1895">
            <v>0</v>
          </cell>
          <cell r="N1895">
            <v>900000</v>
          </cell>
          <cell r="O1895">
            <v>200506</v>
          </cell>
          <cell r="P1895">
            <v>900000</v>
          </cell>
          <cell r="Q1895" t="str">
            <v>65</v>
          </cell>
          <cell r="R1895" t="str">
            <v>Admin&amp;Other Utilities Central</v>
          </cell>
          <cell r="S1895" t="str">
            <v>POWER PLANTS AND UTILITY DISTRIBUTION SYSTEMS</v>
          </cell>
          <cell r="T1895" t="b">
            <v>0</v>
          </cell>
          <cell r="U1895" t="b">
            <v>1</v>
          </cell>
          <cell r="V1895" t="b">
            <v>0</v>
          </cell>
          <cell r="W1895" t="str">
            <v>Accounting And Contracts</v>
          </cell>
          <cell r="X1895">
            <v>900000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 t="str">
            <v>40</v>
          </cell>
          <cell r="AH1895" t="str">
            <v>UT</v>
          </cell>
          <cell r="AI1895" t="str">
            <v>FullyF</v>
          </cell>
          <cell r="AJ1895" t="str">
            <v>FF</v>
          </cell>
        </row>
        <row r="1896">
          <cell r="A1896" t="str">
            <v>1008053</v>
          </cell>
          <cell r="B1896" t="str">
            <v>P00072501</v>
          </cell>
          <cell r="C1896" t="str">
            <v>00072501</v>
          </cell>
          <cell r="D1896" t="str">
            <v>PROSPECT 124 B13 CLASSROOM</v>
          </cell>
          <cell r="E1896">
            <v>36708</v>
          </cell>
          <cell r="G1896">
            <v>36891</v>
          </cell>
          <cell r="I1896">
            <v>37571</v>
          </cell>
          <cell r="J1896">
            <v>171779</v>
          </cell>
          <cell r="K1896">
            <v>171779.48</v>
          </cell>
          <cell r="L1896">
            <v>171779.48</v>
          </cell>
          <cell r="M1896">
            <v>172246</v>
          </cell>
          <cell r="N1896">
            <v>0</v>
          </cell>
          <cell r="O1896">
            <v>200506</v>
          </cell>
          <cell r="P1896">
            <v>171779.48</v>
          </cell>
          <cell r="Q1896" t="str">
            <v>20</v>
          </cell>
          <cell r="R1896" t="str">
            <v>Humanities</v>
          </cell>
          <cell r="T1896" t="b">
            <v>0</v>
          </cell>
          <cell r="U1896" t="b">
            <v>1</v>
          </cell>
          <cell r="V1896" t="b">
            <v>0</v>
          </cell>
          <cell r="W1896" t="str">
            <v>Accounting And Contracts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I1896" t="str">
            <v>Tomb</v>
          </cell>
          <cell r="AJ1896" t="str">
            <v>T</v>
          </cell>
        </row>
        <row r="1897">
          <cell r="A1897" t="str">
            <v>1008075</v>
          </cell>
          <cell r="B1897" t="str">
            <v>C00072761</v>
          </cell>
          <cell r="C1897" t="str">
            <v>00072761</v>
          </cell>
          <cell r="D1897" t="str">
            <v>ITS TELECOMMUNICATIONS SWITCH UPGRADE</v>
          </cell>
          <cell r="E1897">
            <v>36708</v>
          </cell>
          <cell r="G1897">
            <v>37072</v>
          </cell>
          <cell r="H1897">
            <v>37072</v>
          </cell>
          <cell r="I1897">
            <v>37193</v>
          </cell>
          <cell r="J1897">
            <v>2190000</v>
          </cell>
          <cell r="K1897">
            <v>2189999.9999990901</v>
          </cell>
          <cell r="L1897">
            <v>2189999.9999990901</v>
          </cell>
          <cell r="M1897">
            <v>0</v>
          </cell>
          <cell r="N1897">
            <v>2190000</v>
          </cell>
          <cell r="O1897">
            <v>200506</v>
          </cell>
          <cell r="P1897">
            <v>2189999.9999990901</v>
          </cell>
          <cell r="Q1897" t="str">
            <v>62</v>
          </cell>
          <cell r="R1897" t="str">
            <v>Admin&amp;Other Computing</v>
          </cell>
          <cell r="S1897" t="str">
            <v>EQUIPMENT, SYSTEMS, SOFTWARE</v>
          </cell>
          <cell r="T1897" t="b">
            <v>0</v>
          </cell>
          <cell r="U1897" t="b">
            <v>1</v>
          </cell>
          <cell r="V1897" t="b">
            <v>0</v>
          </cell>
          <cell r="W1897" t="str">
            <v>Finance-General Administration</v>
          </cell>
          <cell r="X1897">
            <v>2190000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 t="str">
            <v>50</v>
          </cell>
          <cell r="AH1897" t="str">
            <v>OE</v>
          </cell>
          <cell r="AI1897" t="str">
            <v>FullyF</v>
          </cell>
          <cell r="AJ1897" t="str">
            <v>FF</v>
          </cell>
        </row>
        <row r="1898">
          <cell r="A1898" t="str">
            <v>1008135</v>
          </cell>
          <cell r="B1898" t="str">
            <v>F00080129</v>
          </cell>
          <cell r="C1898" t="str">
            <v>00080129</v>
          </cell>
          <cell r="D1898" t="str">
            <v>WILL NOT PURCHASE BUILDING PK1</v>
          </cell>
          <cell r="E1898">
            <v>36708</v>
          </cell>
          <cell r="H1898">
            <v>41547</v>
          </cell>
          <cell r="I1898">
            <v>38189</v>
          </cell>
          <cell r="J1898">
            <v>155450</v>
          </cell>
          <cell r="K1898">
            <v>151359</v>
          </cell>
          <cell r="L1898">
            <v>155450.4</v>
          </cell>
          <cell r="M1898">
            <v>155450</v>
          </cell>
          <cell r="N1898">
            <v>0</v>
          </cell>
          <cell r="O1898">
            <v>200506</v>
          </cell>
          <cell r="P1898">
            <v>155450.4</v>
          </cell>
          <cell r="Q1898" t="str">
            <v>63</v>
          </cell>
          <cell r="R1898" t="str">
            <v>Admin&amp;Other Acquisitions</v>
          </cell>
          <cell r="T1898" t="b">
            <v>0</v>
          </cell>
          <cell r="U1898" t="b">
            <v>0</v>
          </cell>
          <cell r="V1898" t="b">
            <v>0</v>
          </cell>
          <cell r="W1898" t="str">
            <v>Finance-General Administration</v>
          </cell>
          <cell r="X1898">
            <v>0</v>
          </cell>
          <cell r="Y1898">
            <v>0</v>
          </cell>
          <cell r="Z1898">
            <v>155450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I1898" t="str">
            <v>Tomb</v>
          </cell>
          <cell r="AJ1898" t="str">
            <v>T</v>
          </cell>
        </row>
        <row r="1899">
          <cell r="A1899" t="str">
            <v>1008136</v>
          </cell>
          <cell r="B1899" t="str">
            <v>F00080145</v>
          </cell>
          <cell r="C1899" t="str">
            <v>00080145</v>
          </cell>
          <cell r="D1899" t="str">
            <v>WILL NOT PURCHASE BUILDING PK2</v>
          </cell>
          <cell r="E1899">
            <v>36708</v>
          </cell>
          <cell r="H1899">
            <v>41547</v>
          </cell>
          <cell r="I1899">
            <v>38189</v>
          </cell>
          <cell r="J1899">
            <v>22921</v>
          </cell>
          <cell r="K1899">
            <v>21665.3</v>
          </cell>
          <cell r="L1899">
            <v>22921.4</v>
          </cell>
          <cell r="M1899">
            <v>22921</v>
          </cell>
          <cell r="N1899">
            <v>0</v>
          </cell>
          <cell r="O1899">
            <v>200506</v>
          </cell>
          <cell r="P1899">
            <v>22921.4</v>
          </cell>
          <cell r="Q1899" t="str">
            <v>63</v>
          </cell>
          <cell r="R1899" t="str">
            <v>Admin&amp;Other Acquisitions</v>
          </cell>
          <cell r="T1899" t="b">
            <v>0</v>
          </cell>
          <cell r="U1899" t="b">
            <v>0</v>
          </cell>
          <cell r="V1899" t="b">
            <v>0</v>
          </cell>
          <cell r="W1899" t="str">
            <v>Finance-General Administration</v>
          </cell>
          <cell r="X1899">
            <v>0</v>
          </cell>
          <cell r="Y1899">
            <v>0</v>
          </cell>
          <cell r="Z1899">
            <v>22921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I1899" t="str">
            <v>Tomb</v>
          </cell>
          <cell r="AJ1899" t="str">
            <v>T</v>
          </cell>
        </row>
        <row r="1900">
          <cell r="A1900" t="str">
            <v>1008137</v>
          </cell>
          <cell r="B1900" t="str">
            <v>F00080149</v>
          </cell>
          <cell r="C1900" t="str">
            <v>00080149</v>
          </cell>
          <cell r="D1900" t="str">
            <v>WILL NOT PURCHASE BUILDING PK3</v>
          </cell>
          <cell r="E1900">
            <v>36708</v>
          </cell>
          <cell r="H1900">
            <v>41547</v>
          </cell>
          <cell r="I1900">
            <v>37826</v>
          </cell>
          <cell r="J1900">
            <v>415</v>
          </cell>
          <cell r="K1900">
            <v>415</v>
          </cell>
          <cell r="L1900">
            <v>415</v>
          </cell>
          <cell r="M1900">
            <v>415</v>
          </cell>
          <cell r="N1900">
            <v>0</v>
          </cell>
          <cell r="O1900">
            <v>200506</v>
          </cell>
          <cell r="P1900">
            <v>415</v>
          </cell>
          <cell r="Q1900" t="str">
            <v>63</v>
          </cell>
          <cell r="R1900" t="str">
            <v>Admin&amp;Other Acquisitions</v>
          </cell>
          <cell r="T1900" t="b">
            <v>0</v>
          </cell>
          <cell r="U1900" t="b">
            <v>1</v>
          </cell>
          <cell r="V1900" t="b">
            <v>0</v>
          </cell>
          <cell r="W1900" t="str">
            <v>Finance-General Administration</v>
          </cell>
          <cell r="X1900">
            <v>0</v>
          </cell>
          <cell r="Y1900">
            <v>0</v>
          </cell>
          <cell r="Z1900">
            <v>415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I1900" t="str">
            <v>Tomb</v>
          </cell>
          <cell r="AJ1900" t="str">
            <v>T</v>
          </cell>
        </row>
        <row r="1901">
          <cell r="A1901" t="str">
            <v>1008138</v>
          </cell>
          <cell r="B1901" t="str">
            <v>F00080169</v>
          </cell>
          <cell r="C1901" t="str">
            <v>00080169</v>
          </cell>
          <cell r="D1901" t="str">
            <v>WILL NOT PURCHASE BUILDING PK4</v>
          </cell>
          <cell r="E1901">
            <v>36708</v>
          </cell>
          <cell r="H1901">
            <v>41547</v>
          </cell>
          <cell r="I1901">
            <v>37826</v>
          </cell>
          <cell r="J1901">
            <v>282</v>
          </cell>
          <cell r="K1901">
            <v>282</v>
          </cell>
          <cell r="L1901">
            <v>282</v>
          </cell>
          <cell r="M1901">
            <v>282</v>
          </cell>
          <cell r="N1901">
            <v>0</v>
          </cell>
          <cell r="O1901">
            <v>200506</v>
          </cell>
          <cell r="P1901">
            <v>282</v>
          </cell>
          <cell r="Q1901" t="str">
            <v>63</v>
          </cell>
          <cell r="R1901" t="str">
            <v>Admin&amp;Other Acquisitions</v>
          </cell>
          <cell r="T1901" t="b">
            <v>0</v>
          </cell>
          <cell r="U1901" t="b">
            <v>1</v>
          </cell>
          <cell r="V1901" t="b">
            <v>0</v>
          </cell>
          <cell r="W1901" t="str">
            <v>Finance-General Administration</v>
          </cell>
          <cell r="X1901">
            <v>0</v>
          </cell>
          <cell r="Y1901">
            <v>0</v>
          </cell>
          <cell r="Z1901">
            <v>282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I1901" t="str">
            <v>Tomb</v>
          </cell>
          <cell r="AJ1901" t="str">
            <v>T</v>
          </cell>
        </row>
        <row r="1902">
          <cell r="A1902" t="str">
            <v>1008139</v>
          </cell>
          <cell r="B1902" t="str">
            <v>F00080175</v>
          </cell>
          <cell r="C1902" t="str">
            <v>00080175</v>
          </cell>
          <cell r="D1902" t="str">
            <v>WILL NOT PURCHASE BUILDING PK5</v>
          </cell>
          <cell r="E1902">
            <v>36708</v>
          </cell>
          <cell r="H1902">
            <v>41547</v>
          </cell>
          <cell r="I1902">
            <v>37826</v>
          </cell>
          <cell r="J1902">
            <v>463</v>
          </cell>
          <cell r="K1902">
            <v>463</v>
          </cell>
          <cell r="L1902">
            <v>463</v>
          </cell>
          <cell r="M1902">
            <v>463</v>
          </cell>
          <cell r="N1902">
            <v>0</v>
          </cell>
          <cell r="O1902">
            <v>200506</v>
          </cell>
          <cell r="P1902">
            <v>463</v>
          </cell>
          <cell r="Q1902" t="str">
            <v>63</v>
          </cell>
          <cell r="R1902" t="str">
            <v>Admin&amp;Other Acquisitions</v>
          </cell>
          <cell r="T1902" t="b">
            <v>0</v>
          </cell>
          <cell r="U1902" t="b">
            <v>1</v>
          </cell>
          <cell r="V1902" t="b">
            <v>0</v>
          </cell>
          <cell r="W1902" t="str">
            <v>Finance-General Administration</v>
          </cell>
          <cell r="X1902">
            <v>0</v>
          </cell>
          <cell r="Y1902">
            <v>0</v>
          </cell>
          <cell r="Z1902">
            <v>463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I1902" t="str">
            <v>Tomb</v>
          </cell>
          <cell r="AJ1902" t="str">
            <v>T</v>
          </cell>
        </row>
        <row r="1903">
          <cell r="A1903" t="str">
            <v>1008295</v>
          </cell>
          <cell r="B1903" t="str">
            <v>P98022313</v>
          </cell>
          <cell r="C1903" t="str">
            <v>98022313</v>
          </cell>
          <cell r="D1903" t="str">
            <v>ARMORY RENOVATION</v>
          </cell>
          <cell r="E1903">
            <v>36739</v>
          </cell>
          <cell r="G1903">
            <v>37103</v>
          </cell>
          <cell r="H1903">
            <v>41486</v>
          </cell>
          <cell r="I1903">
            <v>37103</v>
          </cell>
          <cell r="J1903">
            <v>22010</v>
          </cell>
          <cell r="K1903">
            <v>22010.2</v>
          </cell>
          <cell r="L1903">
            <v>22010.2</v>
          </cell>
          <cell r="M1903">
            <v>22010</v>
          </cell>
          <cell r="N1903">
            <v>0</v>
          </cell>
          <cell r="O1903">
            <v>200506</v>
          </cell>
          <cell r="P1903">
            <v>22010.2</v>
          </cell>
          <cell r="Q1903" t="str">
            <v>54</v>
          </cell>
          <cell r="R1903" t="str">
            <v>Athletics</v>
          </cell>
          <cell r="T1903" t="b">
            <v>0</v>
          </cell>
          <cell r="U1903" t="b">
            <v>1</v>
          </cell>
          <cell r="V1903" t="b">
            <v>0</v>
          </cell>
          <cell r="W1903" t="str">
            <v>Accounting And Contracts</v>
          </cell>
          <cell r="X1903">
            <v>0</v>
          </cell>
          <cell r="Y1903">
            <v>0</v>
          </cell>
          <cell r="Z1903">
            <v>22010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 t="str">
            <v>20</v>
          </cell>
          <cell r="AH1903" t="str">
            <v>PR</v>
          </cell>
          <cell r="AI1903" t="str">
            <v>FullyF</v>
          </cell>
          <cell r="AJ1903" t="str">
            <v>FF</v>
          </cell>
        </row>
        <row r="1904">
          <cell r="A1904" t="str">
            <v>1008296</v>
          </cell>
          <cell r="B1904" t="str">
            <v>P00080201</v>
          </cell>
          <cell r="C1904" t="str">
            <v>00080201</v>
          </cell>
          <cell r="D1904" t="str">
            <v>WHITNEY 221 HVAC IMPROVEMENTS</v>
          </cell>
          <cell r="E1904">
            <v>36739</v>
          </cell>
          <cell r="G1904">
            <v>37346</v>
          </cell>
          <cell r="H1904">
            <v>36981</v>
          </cell>
          <cell r="I1904">
            <v>37795</v>
          </cell>
          <cell r="J1904">
            <v>806468</v>
          </cell>
          <cell r="K1904">
            <v>806468</v>
          </cell>
          <cell r="L1904">
            <v>806468</v>
          </cell>
          <cell r="M1904">
            <v>0</v>
          </cell>
          <cell r="N1904">
            <v>806468</v>
          </cell>
          <cell r="O1904">
            <v>200506</v>
          </cell>
          <cell r="P1904">
            <v>806468</v>
          </cell>
          <cell r="Q1904" t="str">
            <v>62</v>
          </cell>
          <cell r="R1904" t="str">
            <v>Admin&amp;Other Computing</v>
          </cell>
          <cell r="S1904" t="str">
            <v>OTHER FACILITIES</v>
          </cell>
          <cell r="T1904" t="b">
            <v>0</v>
          </cell>
          <cell r="U1904" t="b">
            <v>1</v>
          </cell>
          <cell r="V1904" t="b">
            <v>0</v>
          </cell>
          <cell r="W1904" t="str">
            <v>Accounting And Contracts</v>
          </cell>
          <cell r="X1904">
            <v>806468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 t="str">
            <v>30</v>
          </cell>
          <cell r="AH1904" t="str">
            <v>CM</v>
          </cell>
          <cell r="AI1904" t="str">
            <v>FullyF</v>
          </cell>
          <cell r="AJ1904" t="str">
            <v>FF</v>
          </cell>
        </row>
        <row r="1905">
          <cell r="A1905" t="str">
            <v>1008297</v>
          </cell>
          <cell r="B1905" t="str">
            <v>P00080301</v>
          </cell>
          <cell r="C1905" t="str">
            <v>00080301</v>
          </cell>
          <cell r="D1905" t="str">
            <v>EDWARDS 340 - 1st &amp; 2nd FLOOR RENO</v>
          </cell>
          <cell r="E1905">
            <v>36739</v>
          </cell>
          <cell r="G1905">
            <v>37529</v>
          </cell>
          <cell r="I1905">
            <v>37866</v>
          </cell>
          <cell r="J1905">
            <v>271840</v>
          </cell>
          <cell r="K1905">
            <v>271840.32</v>
          </cell>
          <cell r="L1905">
            <v>271840.32</v>
          </cell>
          <cell r="M1905">
            <v>280879</v>
          </cell>
          <cell r="N1905">
            <v>0</v>
          </cell>
          <cell r="O1905">
            <v>200506</v>
          </cell>
          <cell r="P1905">
            <v>271840.32</v>
          </cell>
          <cell r="Q1905" t="str">
            <v>24</v>
          </cell>
          <cell r="R1905" t="str">
            <v>Eng&amp;ApplSci</v>
          </cell>
          <cell r="T1905" t="b">
            <v>0</v>
          </cell>
          <cell r="U1905" t="b">
            <v>1</v>
          </cell>
          <cell r="V1905" t="b">
            <v>0</v>
          </cell>
          <cell r="W1905" t="str">
            <v>Accounting And Contracts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I1905" t="str">
            <v>Tomb</v>
          </cell>
          <cell r="AJ1905" t="str">
            <v>T</v>
          </cell>
        </row>
        <row r="1906">
          <cell r="A1906" t="str">
            <v>1008352</v>
          </cell>
          <cell r="B1906" t="str">
            <v>P00070301</v>
          </cell>
          <cell r="C1906" t="str">
            <v>00070301</v>
          </cell>
          <cell r="D1906" t="str">
            <v>SHM BUILDING SEPARATION PHASE II</v>
          </cell>
          <cell r="E1906">
            <v>36739</v>
          </cell>
          <cell r="G1906">
            <v>37195</v>
          </cell>
          <cell r="H1906">
            <v>36891</v>
          </cell>
          <cell r="I1906">
            <v>36750</v>
          </cell>
          <cell r="J1906">
            <v>95000</v>
          </cell>
          <cell r="K1906">
            <v>86480.07</v>
          </cell>
          <cell r="L1906">
            <v>86480.07</v>
          </cell>
          <cell r="M1906">
            <v>0</v>
          </cell>
          <cell r="N1906">
            <v>86480</v>
          </cell>
          <cell r="O1906">
            <v>200506</v>
          </cell>
          <cell r="P1906">
            <v>86480.07</v>
          </cell>
          <cell r="Q1906" t="str">
            <v>80</v>
          </cell>
          <cell r="R1906" t="str">
            <v>Medicine</v>
          </cell>
          <cell r="S1906" t="str">
            <v>MEDICAL CAMPUS</v>
          </cell>
          <cell r="T1906" t="b">
            <v>0</v>
          </cell>
          <cell r="U1906" t="b">
            <v>0</v>
          </cell>
          <cell r="V1906" t="b">
            <v>0</v>
          </cell>
          <cell r="W1906" t="str">
            <v>Asset Management</v>
          </cell>
          <cell r="X1906">
            <v>86480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 t="str">
            <v>30</v>
          </cell>
          <cell r="AH1906" t="str">
            <v>CM</v>
          </cell>
          <cell r="AI1906" t="str">
            <v>Desig</v>
          </cell>
          <cell r="AJ1906" t="str">
            <v>I</v>
          </cell>
        </row>
        <row r="1907">
          <cell r="A1907" t="str">
            <v>1008443</v>
          </cell>
          <cell r="B1907" t="str">
            <v>P00071201</v>
          </cell>
          <cell r="C1907" t="str">
            <v>00071201</v>
          </cell>
          <cell r="D1907" t="str">
            <v>SEAMCO 2 EM OFFICE RENOVATIONS</v>
          </cell>
          <cell r="E1907">
            <v>36739</v>
          </cell>
          <cell r="G1907">
            <v>36891</v>
          </cell>
          <cell r="I1907">
            <v>36759</v>
          </cell>
          <cell r="J1907">
            <v>95000</v>
          </cell>
          <cell r="K1907">
            <v>93190.94</v>
          </cell>
          <cell r="L1907">
            <v>93190.94</v>
          </cell>
          <cell r="M1907">
            <v>93190.64</v>
          </cell>
          <cell r="N1907">
            <v>0</v>
          </cell>
          <cell r="O1907">
            <v>200506</v>
          </cell>
          <cell r="P1907">
            <v>93190.94</v>
          </cell>
          <cell r="Q1907" t="str">
            <v>80</v>
          </cell>
          <cell r="R1907" t="str">
            <v>Medicine</v>
          </cell>
          <cell r="T1907" t="b">
            <v>0</v>
          </cell>
          <cell r="U1907" t="b">
            <v>0</v>
          </cell>
          <cell r="V1907" t="b">
            <v>0</v>
          </cell>
          <cell r="W1907" t="str">
            <v>Asset Management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 t="str">
            <v>20</v>
          </cell>
          <cell r="AH1907" t="str">
            <v>PR</v>
          </cell>
          <cell r="AI1907" t="str">
            <v>Const</v>
          </cell>
          <cell r="AJ1907" t="str">
            <v>I</v>
          </cell>
        </row>
        <row r="1908">
          <cell r="A1908" t="str">
            <v>1008451</v>
          </cell>
          <cell r="B1908" t="str">
            <v>C00082177</v>
          </cell>
          <cell r="C1908" t="str">
            <v>00082177</v>
          </cell>
          <cell r="D1908" t="str">
            <v>YAD PC ATHLETICS PWG FITNESS CTR ORDER #1409</v>
          </cell>
          <cell r="E1908">
            <v>36739</v>
          </cell>
          <cell r="G1908">
            <v>36891</v>
          </cell>
          <cell r="H1908">
            <v>36891</v>
          </cell>
          <cell r="I1908">
            <v>36759</v>
          </cell>
          <cell r="J1908">
            <v>3976</v>
          </cell>
          <cell r="K1908">
            <v>3976</v>
          </cell>
          <cell r="L1908">
            <v>3976</v>
          </cell>
          <cell r="M1908">
            <v>0</v>
          </cell>
          <cell r="N1908">
            <v>3976</v>
          </cell>
          <cell r="O1908">
            <v>200506</v>
          </cell>
          <cell r="P1908">
            <v>3976</v>
          </cell>
          <cell r="T1908" t="b">
            <v>0</v>
          </cell>
          <cell r="U1908" t="b">
            <v>1</v>
          </cell>
          <cell r="V1908" t="b">
            <v>0</v>
          </cell>
          <cell r="W1908" t="str">
            <v>Finance-General Administration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I1908" t="str">
            <v>Tomb</v>
          </cell>
          <cell r="AJ1908" t="str">
            <v>T</v>
          </cell>
        </row>
        <row r="1909">
          <cell r="A1909" t="str">
            <v>1008452</v>
          </cell>
          <cell r="C1909" t="str">
            <v>00082179</v>
          </cell>
          <cell r="D1909" t="str">
            <v>YAD PC ATHLETICS RTH 103 ORDER #1410 - defunct</v>
          </cell>
          <cell r="E1909">
            <v>36739</v>
          </cell>
          <cell r="H1909">
            <v>36891</v>
          </cell>
          <cell r="I1909">
            <v>37082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200506</v>
          </cell>
          <cell r="P1909">
            <v>0</v>
          </cell>
          <cell r="T1909" t="b">
            <v>0</v>
          </cell>
          <cell r="U1909" t="b">
            <v>1</v>
          </cell>
          <cell r="V1909" t="b">
            <v>0</v>
          </cell>
          <cell r="W1909" t="str">
            <v>Finance-General Administration</v>
          </cell>
          <cell r="X1909">
            <v>0</v>
          </cell>
          <cell r="Y1909">
            <v>0</v>
          </cell>
          <cell r="Z1909">
            <v>0</v>
          </cell>
          <cell r="AI1909" t="str">
            <v>Tomb</v>
          </cell>
          <cell r="AJ1909" t="str">
            <v>T</v>
          </cell>
        </row>
        <row r="1910">
          <cell r="A1910" t="str">
            <v>1008597</v>
          </cell>
          <cell r="B1910" t="str">
            <v>P00072601</v>
          </cell>
          <cell r="C1910" t="str">
            <v>00072601</v>
          </cell>
          <cell r="D1910" t="str">
            <v>AMISTAD ST 10 OFFICE BUILDING &amp; GARAGE</v>
          </cell>
          <cell r="E1910">
            <v>36617</v>
          </cell>
          <cell r="G1910">
            <v>37499</v>
          </cell>
          <cell r="H1910">
            <v>37407</v>
          </cell>
          <cell r="I1910">
            <v>36667</v>
          </cell>
          <cell r="J1910">
            <v>29000000</v>
          </cell>
          <cell r="K1910">
            <v>26777798.07</v>
          </cell>
          <cell r="L1910">
            <v>27699994.350000001</v>
          </cell>
          <cell r="M1910">
            <v>0</v>
          </cell>
          <cell r="N1910">
            <v>27699994</v>
          </cell>
          <cell r="O1910">
            <v>200506</v>
          </cell>
          <cell r="P1910">
            <v>28166340.190000001</v>
          </cell>
          <cell r="Q1910" t="str">
            <v>80</v>
          </cell>
          <cell r="R1910" t="str">
            <v>Medicine</v>
          </cell>
          <cell r="S1910" t="str">
            <v>MEDICAL CAMPUS</v>
          </cell>
          <cell r="T1910" t="b">
            <v>0</v>
          </cell>
          <cell r="U1910" t="b">
            <v>0</v>
          </cell>
          <cell r="V1910" t="b">
            <v>0</v>
          </cell>
          <cell r="W1910" t="str">
            <v>Asset Management</v>
          </cell>
          <cell r="X1910">
            <v>0</v>
          </cell>
          <cell r="Y1910">
            <v>29000000</v>
          </cell>
          <cell r="Z1910">
            <v>0</v>
          </cell>
          <cell r="AA1910">
            <v>0</v>
          </cell>
          <cell r="AB1910">
            <v>137434.9</v>
          </cell>
          <cell r="AC1910">
            <v>0</v>
          </cell>
          <cell r="AD1910">
            <v>319085.24</v>
          </cell>
          <cell r="AE1910">
            <v>9825.7000000000007</v>
          </cell>
          <cell r="AF1910">
            <v>0</v>
          </cell>
          <cell r="AG1910" t="str">
            <v>10</v>
          </cell>
          <cell r="AH1910" t="str">
            <v>NI</v>
          </cell>
          <cell r="AI1910" t="str">
            <v>Const</v>
          </cell>
          <cell r="AJ1910" t="str">
            <v>I</v>
          </cell>
        </row>
        <row r="1911">
          <cell r="A1911" t="str">
            <v>1008664</v>
          </cell>
          <cell r="B1911" t="str">
            <v>P98022419</v>
          </cell>
          <cell r="C1911" t="str">
            <v>98022419</v>
          </cell>
          <cell r="D1911" t="str">
            <v>ESPLANADE APARTMENTS WINDOW REPLACEMENT</v>
          </cell>
          <cell r="E1911">
            <v>36770</v>
          </cell>
          <cell r="G1911">
            <v>37791</v>
          </cell>
          <cell r="H1911">
            <v>37741</v>
          </cell>
          <cell r="I1911">
            <v>38187</v>
          </cell>
          <cell r="J1911">
            <v>1121308</v>
          </cell>
          <cell r="K1911">
            <v>1037490.97</v>
          </cell>
          <cell r="L1911">
            <v>1121306.97</v>
          </cell>
          <cell r="M1911">
            <v>486974</v>
          </cell>
          <cell r="N1911">
            <v>634333</v>
          </cell>
          <cell r="O1911">
            <v>200506</v>
          </cell>
          <cell r="P1911">
            <v>1121306.97</v>
          </cell>
          <cell r="Q1911" t="str">
            <v>70</v>
          </cell>
          <cell r="R1911" t="str">
            <v>Residential - Graduate</v>
          </cell>
          <cell r="S1911" t="str">
            <v>RESIDENTIAL FACILITIES</v>
          </cell>
          <cell r="T1911" t="b">
            <v>0</v>
          </cell>
          <cell r="U1911" t="b">
            <v>1</v>
          </cell>
          <cell r="V1911" t="b">
            <v>0</v>
          </cell>
          <cell r="W1911" t="str">
            <v>Accounting And Contracts</v>
          </cell>
          <cell r="X1911">
            <v>634333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 t="str">
            <v>30</v>
          </cell>
          <cell r="AH1911" t="str">
            <v>CM</v>
          </cell>
          <cell r="AI1911" t="str">
            <v>FullyF</v>
          </cell>
          <cell r="AJ1911" t="str">
            <v>FF</v>
          </cell>
        </row>
        <row r="1912">
          <cell r="A1912" t="str">
            <v>1008665</v>
          </cell>
          <cell r="B1912" t="str">
            <v>P95100608</v>
          </cell>
          <cell r="C1912" t="str">
            <v>95100608</v>
          </cell>
          <cell r="D1912" t="str">
            <v>HILLHOUSE 27 RENOVATION</v>
          </cell>
          <cell r="E1912">
            <v>36770</v>
          </cell>
          <cell r="G1912">
            <v>37529</v>
          </cell>
          <cell r="H1912">
            <v>37499</v>
          </cell>
          <cell r="I1912">
            <v>38103</v>
          </cell>
          <cell r="J1912">
            <v>1864368</v>
          </cell>
          <cell r="K1912">
            <v>1858389.47</v>
          </cell>
          <cell r="L1912">
            <v>1864367.97</v>
          </cell>
          <cell r="M1912">
            <v>1682429</v>
          </cell>
          <cell r="N1912">
            <v>181939</v>
          </cell>
          <cell r="O1912">
            <v>200506</v>
          </cell>
          <cell r="P1912">
            <v>1864367.97</v>
          </cell>
          <cell r="Q1912" t="str">
            <v>22</v>
          </cell>
          <cell r="R1912" t="str">
            <v>Soc Sci</v>
          </cell>
          <cell r="S1912" t="str">
            <v>HILLHOUSE AVENUNE</v>
          </cell>
          <cell r="T1912" t="b">
            <v>0</v>
          </cell>
          <cell r="U1912" t="b">
            <v>1</v>
          </cell>
          <cell r="V1912" t="b">
            <v>0</v>
          </cell>
          <cell r="W1912" t="str">
            <v>Accounting And Contracts</v>
          </cell>
          <cell r="X1912">
            <v>181939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 t="str">
            <v>20</v>
          </cell>
          <cell r="AH1912" t="str">
            <v>PR</v>
          </cell>
          <cell r="AI1912" t="str">
            <v>FullyF</v>
          </cell>
          <cell r="AJ1912" t="str">
            <v>FF</v>
          </cell>
        </row>
        <row r="1913">
          <cell r="A1913" t="str">
            <v>1008666</v>
          </cell>
          <cell r="B1913" t="str">
            <v>P98022324</v>
          </cell>
          <cell r="C1913" t="str">
            <v>98022324</v>
          </cell>
          <cell r="D1913" t="str">
            <v>PARK 211 EXTERIOR RENOVATION</v>
          </cell>
          <cell r="E1913">
            <v>36770</v>
          </cell>
          <cell r="G1913">
            <v>37256</v>
          </cell>
          <cell r="H1913">
            <v>37376</v>
          </cell>
          <cell r="I1913">
            <v>37795</v>
          </cell>
          <cell r="J1913">
            <v>965053</v>
          </cell>
          <cell r="K1913">
            <v>965052.88</v>
          </cell>
          <cell r="L1913">
            <v>965052.88</v>
          </cell>
          <cell r="M1913">
            <v>948292</v>
          </cell>
          <cell r="N1913">
            <v>16761</v>
          </cell>
          <cell r="O1913">
            <v>200506</v>
          </cell>
          <cell r="P1913">
            <v>965052.88</v>
          </cell>
          <cell r="Q1913" t="str">
            <v>61</v>
          </cell>
          <cell r="R1913" t="str">
            <v>Admin&amp;Other Other</v>
          </cell>
          <cell r="S1913" t="str">
            <v>OTHER FACILITIES</v>
          </cell>
          <cell r="T1913" t="b">
            <v>0</v>
          </cell>
          <cell r="U1913" t="b">
            <v>1</v>
          </cell>
          <cell r="V1913" t="b">
            <v>0</v>
          </cell>
          <cell r="W1913" t="str">
            <v>Accounting And Contracts</v>
          </cell>
          <cell r="X1913">
            <v>16761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 t="str">
            <v>30</v>
          </cell>
          <cell r="AH1913" t="str">
            <v>CM</v>
          </cell>
          <cell r="AI1913" t="str">
            <v>FullyF</v>
          </cell>
          <cell r="AJ1913" t="str">
            <v>FF</v>
          </cell>
        </row>
        <row r="1914">
          <cell r="A1914" t="str">
            <v>1008667</v>
          </cell>
          <cell r="B1914" t="str">
            <v>P00082201</v>
          </cell>
          <cell r="C1914" t="str">
            <v>00082201</v>
          </cell>
          <cell r="D1914" t="str">
            <v>SCL ROOF REPAIRS</v>
          </cell>
          <cell r="E1914">
            <v>36770</v>
          </cell>
          <cell r="G1914">
            <v>37652</v>
          </cell>
          <cell r="H1914">
            <v>37072</v>
          </cell>
          <cell r="I1914">
            <v>38103</v>
          </cell>
          <cell r="J1914">
            <v>343951</v>
          </cell>
          <cell r="K1914">
            <v>343950.54</v>
          </cell>
          <cell r="L1914">
            <v>343950.54</v>
          </cell>
          <cell r="M1914">
            <v>4732</v>
          </cell>
          <cell r="N1914">
            <v>339219</v>
          </cell>
          <cell r="O1914">
            <v>200506</v>
          </cell>
          <cell r="P1914">
            <v>343950.54</v>
          </cell>
          <cell r="Q1914" t="str">
            <v>25</v>
          </cell>
          <cell r="R1914" t="str">
            <v>Biological and Physical Sciences</v>
          </cell>
          <cell r="S1914" t="str">
            <v>SCIENCE HILL</v>
          </cell>
          <cell r="T1914" t="b">
            <v>0</v>
          </cell>
          <cell r="U1914" t="b">
            <v>1</v>
          </cell>
          <cell r="V1914" t="b">
            <v>0</v>
          </cell>
          <cell r="W1914" t="str">
            <v>Accounting And Contracts</v>
          </cell>
          <cell r="X1914">
            <v>339219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 t="str">
            <v>30</v>
          </cell>
          <cell r="AH1914" t="str">
            <v>CM</v>
          </cell>
          <cell r="AI1914" t="str">
            <v>FullyF</v>
          </cell>
          <cell r="AJ1914" t="str">
            <v>FF</v>
          </cell>
        </row>
        <row r="1915">
          <cell r="A1915" t="str">
            <v>1008668</v>
          </cell>
          <cell r="B1915" t="str">
            <v>P00082301</v>
          </cell>
          <cell r="C1915" t="str">
            <v>00082301</v>
          </cell>
          <cell r="D1915" t="str">
            <v>HGS RMS B39-B51 RENOVATION</v>
          </cell>
          <cell r="E1915">
            <v>36770</v>
          </cell>
          <cell r="G1915">
            <v>37529</v>
          </cell>
          <cell r="I1915">
            <v>37795</v>
          </cell>
          <cell r="J1915">
            <v>198275</v>
          </cell>
          <cell r="K1915">
            <v>198275</v>
          </cell>
          <cell r="L1915">
            <v>198275</v>
          </cell>
          <cell r="M1915">
            <v>101725</v>
          </cell>
          <cell r="N1915">
            <v>0</v>
          </cell>
          <cell r="O1915">
            <v>200506</v>
          </cell>
          <cell r="P1915">
            <v>198275</v>
          </cell>
          <cell r="Q1915" t="str">
            <v>61</v>
          </cell>
          <cell r="R1915" t="str">
            <v>Admin&amp;Other Other</v>
          </cell>
          <cell r="T1915" t="b">
            <v>0</v>
          </cell>
          <cell r="U1915" t="b">
            <v>1</v>
          </cell>
          <cell r="V1915" t="b">
            <v>0</v>
          </cell>
          <cell r="W1915" t="str">
            <v>Accounting And Contracts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 t="str">
            <v>20</v>
          </cell>
          <cell r="AH1915" t="str">
            <v>PR</v>
          </cell>
          <cell r="AI1915" t="str">
            <v>FullyF</v>
          </cell>
          <cell r="AJ1915" t="str">
            <v>FF</v>
          </cell>
        </row>
        <row r="1916">
          <cell r="A1916" t="str">
            <v>1008669</v>
          </cell>
          <cell r="B1916" t="str">
            <v>P00083001</v>
          </cell>
          <cell r="C1916" t="str">
            <v>00083001</v>
          </cell>
          <cell r="D1916" t="str">
            <v>PROSPECT 314 YALE REVIEW RELOCATION</v>
          </cell>
          <cell r="E1916">
            <v>36770</v>
          </cell>
          <cell r="G1916">
            <v>37529</v>
          </cell>
          <cell r="I1916">
            <v>37866</v>
          </cell>
          <cell r="J1916">
            <v>164961</v>
          </cell>
          <cell r="K1916">
            <v>164960.85</v>
          </cell>
          <cell r="L1916">
            <v>164960.85</v>
          </cell>
          <cell r="M1916">
            <v>164961</v>
          </cell>
          <cell r="N1916">
            <v>0</v>
          </cell>
          <cell r="O1916">
            <v>200506</v>
          </cell>
          <cell r="P1916">
            <v>164960.85</v>
          </cell>
          <cell r="Q1916" t="str">
            <v>31</v>
          </cell>
          <cell r="R1916" t="str">
            <v>Self-sup Forestry</v>
          </cell>
          <cell r="T1916" t="b">
            <v>0</v>
          </cell>
          <cell r="U1916" t="b">
            <v>1</v>
          </cell>
          <cell r="V1916" t="b">
            <v>0</v>
          </cell>
          <cell r="W1916" t="str">
            <v>Accounting And Contracts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 t="str">
            <v>30</v>
          </cell>
          <cell r="AH1916" t="str">
            <v>CM</v>
          </cell>
          <cell r="AI1916" t="str">
            <v>FullyF</v>
          </cell>
          <cell r="AJ1916" t="str">
            <v>FF</v>
          </cell>
        </row>
        <row r="1917">
          <cell r="A1917" t="str">
            <v>1008670</v>
          </cell>
          <cell r="B1917" t="str">
            <v>P00091101</v>
          </cell>
          <cell r="C1917" t="str">
            <v>00091101</v>
          </cell>
          <cell r="D1917" t="str">
            <v>NSB 392 GENETICS LAB RENOVATION</v>
          </cell>
          <cell r="E1917">
            <v>35977</v>
          </cell>
          <cell r="G1917">
            <v>36860</v>
          </cell>
          <cell r="H1917">
            <v>36831</v>
          </cell>
          <cell r="I1917">
            <v>36783</v>
          </cell>
          <cell r="J1917">
            <v>95000</v>
          </cell>
          <cell r="K1917">
            <v>89638.27</v>
          </cell>
          <cell r="L1917">
            <v>89638.27</v>
          </cell>
          <cell r="M1917">
            <v>0</v>
          </cell>
          <cell r="N1917">
            <v>89638</v>
          </cell>
          <cell r="O1917">
            <v>200506</v>
          </cell>
          <cell r="P1917">
            <v>89638.27</v>
          </cell>
          <cell r="Q1917" t="str">
            <v>80</v>
          </cell>
          <cell r="R1917" t="str">
            <v>Medicine</v>
          </cell>
          <cell r="S1917" t="str">
            <v>MEDICAL CAMPUS</v>
          </cell>
          <cell r="T1917" t="b">
            <v>0</v>
          </cell>
          <cell r="U1917" t="b">
            <v>0</v>
          </cell>
          <cell r="V1917" t="b">
            <v>0</v>
          </cell>
          <cell r="W1917" t="str">
            <v>Asset Management</v>
          </cell>
          <cell r="X1917">
            <v>89638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 t="str">
            <v>20</v>
          </cell>
          <cell r="AH1917" t="str">
            <v>PR</v>
          </cell>
          <cell r="AI1917" t="str">
            <v>Const</v>
          </cell>
          <cell r="AJ1917" t="str">
            <v>I</v>
          </cell>
        </row>
        <row r="1918">
          <cell r="A1918" t="str">
            <v>1008671</v>
          </cell>
          <cell r="B1918" t="str">
            <v>P00090701</v>
          </cell>
          <cell r="C1918" t="str">
            <v>00090701</v>
          </cell>
          <cell r="D1918" t="str">
            <v>YPB ROOF REPLACEMENT</v>
          </cell>
          <cell r="E1918">
            <v>35977</v>
          </cell>
          <cell r="G1918">
            <v>37499</v>
          </cell>
          <cell r="H1918">
            <v>36922</v>
          </cell>
          <cell r="I1918">
            <v>37587</v>
          </cell>
          <cell r="J1918">
            <v>380000</v>
          </cell>
          <cell r="K1918">
            <v>354628.89</v>
          </cell>
          <cell r="L1918">
            <v>354628.89</v>
          </cell>
          <cell r="M1918">
            <v>0</v>
          </cell>
          <cell r="N1918">
            <v>354629</v>
          </cell>
          <cell r="O1918">
            <v>200506</v>
          </cell>
          <cell r="P1918">
            <v>354628.89</v>
          </cell>
          <cell r="Q1918" t="str">
            <v>80</v>
          </cell>
          <cell r="R1918" t="str">
            <v>Medicine</v>
          </cell>
          <cell r="S1918" t="str">
            <v>MEDICAL CAMPUS</v>
          </cell>
          <cell r="T1918" t="b">
            <v>0</v>
          </cell>
          <cell r="U1918" t="b">
            <v>0</v>
          </cell>
          <cell r="V1918" t="b">
            <v>0</v>
          </cell>
          <cell r="W1918" t="str">
            <v>Asset Management</v>
          </cell>
          <cell r="X1918">
            <v>380000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 t="str">
            <v>30</v>
          </cell>
          <cell r="AH1918" t="str">
            <v>CM</v>
          </cell>
          <cell r="AI1918" t="str">
            <v>Const</v>
          </cell>
          <cell r="AJ1918" t="str">
            <v>I</v>
          </cell>
        </row>
        <row r="1919">
          <cell r="A1919" t="str">
            <v>1008672</v>
          </cell>
          <cell r="B1919" t="str">
            <v>C00091177</v>
          </cell>
          <cell r="C1919" t="str">
            <v>00091177</v>
          </cell>
          <cell r="D1919" t="str">
            <v>YAD PC ATHLETICS ALUMNI AFFAIRS ORDER #1421</v>
          </cell>
          <cell r="E1919">
            <v>36770</v>
          </cell>
          <cell r="G1919">
            <v>36891</v>
          </cell>
          <cell r="H1919">
            <v>36891</v>
          </cell>
          <cell r="I1919">
            <v>36780</v>
          </cell>
          <cell r="J1919">
            <v>1928</v>
          </cell>
          <cell r="K1919">
            <v>1928</v>
          </cell>
          <cell r="L1919">
            <v>1928</v>
          </cell>
          <cell r="M1919">
            <v>0</v>
          </cell>
          <cell r="N1919">
            <v>1928</v>
          </cell>
          <cell r="O1919">
            <v>200506</v>
          </cell>
          <cell r="P1919">
            <v>1928</v>
          </cell>
          <cell r="T1919" t="b">
            <v>0</v>
          </cell>
          <cell r="U1919" t="b">
            <v>1</v>
          </cell>
          <cell r="V1919" t="b">
            <v>0</v>
          </cell>
          <cell r="W1919" t="str">
            <v>Finance-General Administration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I1919" t="str">
            <v>Tomb</v>
          </cell>
          <cell r="AJ1919" t="str">
            <v>T</v>
          </cell>
        </row>
        <row r="1920">
          <cell r="A1920" t="str">
            <v>1008673</v>
          </cell>
          <cell r="B1920" t="str">
            <v>C00091178</v>
          </cell>
          <cell r="C1920" t="str">
            <v>00091178</v>
          </cell>
          <cell r="D1920" t="str">
            <v>YAD PC ATHLETICS COMMUNITY OUTREACH ORDER #1422</v>
          </cell>
          <cell r="E1920">
            <v>36770</v>
          </cell>
          <cell r="G1920">
            <v>36891</v>
          </cell>
          <cell r="H1920">
            <v>36891</v>
          </cell>
          <cell r="I1920">
            <v>37597</v>
          </cell>
          <cell r="J1920">
            <v>1928</v>
          </cell>
          <cell r="K1920">
            <v>1928</v>
          </cell>
          <cell r="L1920">
            <v>1928</v>
          </cell>
          <cell r="M1920">
            <v>0</v>
          </cell>
          <cell r="N1920">
            <v>1928</v>
          </cell>
          <cell r="O1920">
            <v>200506</v>
          </cell>
          <cell r="P1920">
            <v>1928</v>
          </cell>
          <cell r="T1920" t="b">
            <v>0</v>
          </cell>
          <cell r="U1920" t="b">
            <v>1</v>
          </cell>
          <cell r="V1920" t="b">
            <v>0</v>
          </cell>
          <cell r="W1920" t="str">
            <v>Finance-General Administration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I1920" t="str">
            <v>Tomb</v>
          </cell>
          <cell r="AJ1920" t="str">
            <v>T</v>
          </cell>
        </row>
        <row r="1921">
          <cell r="A1921" t="str">
            <v>1008895</v>
          </cell>
          <cell r="B1921" t="str">
            <v>P00050902</v>
          </cell>
          <cell r="C1921" t="str">
            <v>00050902</v>
          </cell>
          <cell r="D1921" t="str">
            <v>CAREER  SERVICES RELOCATION</v>
          </cell>
          <cell r="E1921">
            <v>36647</v>
          </cell>
          <cell r="G1921">
            <v>37011</v>
          </cell>
          <cell r="H1921">
            <v>36922</v>
          </cell>
          <cell r="I1921">
            <v>37866</v>
          </cell>
          <cell r="J1921">
            <v>1306684</v>
          </cell>
          <cell r="K1921">
            <v>1306684</v>
          </cell>
          <cell r="L1921">
            <v>1306684</v>
          </cell>
          <cell r="M1921">
            <v>205518</v>
          </cell>
          <cell r="N1921">
            <v>1101166</v>
          </cell>
          <cell r="O1921">
            <v>200506</v>
          </cell>
          <cell r="P1921">
            <v>1306684</v>
          </cell>
          <cell r="Q1921" t="str">
            <v>61</v>
          </cell>
          <cell r="R1921" t="str">
            <v>Admin&amp;Other Other</v>
          </cell>
          <cell r="S1921" t="str">
            <v>CENTRAL CAMPUS</v>
          </cell>
          <cell r="T1921" t="b">
            <v>0</v>
          </cell>
          <cell r="U1921" t="b">
            <v>1</v>
          </cell>
          <cell r="V1921" t="b">
            <v>0</v>
          </cell>
          <cell r="W1921" t="str">
            <v>Accounting And Contracts</v>
          </cell>
          <cell r="X1921">
            <v>1101166</v>
          </cell>
          <cell r="Y1921">
            <v>0</v>
          </cell>
          <cell r="Z1921">
            <v>205518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 t="str">
            <v>20</v>
          </cell>
          <cell r="AH1921" t="str">
            <v>PR</v>
          </cell>
          <cell r="AI1921" t="str">
            <v>FullyF</v>
          </cell>
          <cell r="AJ1921" t="str">
            <v>FF</v>
          </cell>
        </row>
        <row r="1922">
          <cell r="A1922" t="str">
            <v>1008929</v>
          </cell>
          <cell r="B1922" t="str">
            <v>P00090501</v>
          </cell>
          <cell r="C1922" t="str">
            <v>00090501</v>
          </cell>
          <cell r="D1922" t="str">
            <v>FRAMEWORK PLAN DEVELOPMENT</v>
          </cell>
          <cell r="E1922">
            <v>36770</v>
          </cell>
          <cell r="H1922">
            <v>38168</v>
          </cell>
          <cell r="I1922">
            <v>38201</v>
          </cell>
          <cell r="J1922">
            <v>28791</v>
          </cell>
          <cell r="K1922">
            <v>28510.13</v>
          </cell>
          <cell r="L1922">
            <v>28791.13</v>
          </cell>
          <cell r="M1922">
            <v>28791</v>
          </cell>
          <cell r="N1922">
            <v>0</v>
          </cell>
          <cell r="O1922">
            <v>200506</v>
          </cell>
          <cell r="P1922">
            <v>28791.13</v>
          </cell>
          <cell r="Q1922" t="str">
            <v>61</v>
          </cell>
          <cell r="R1922" t="str">
            <v>Admin&amp;Other Other</v>
          </cell>
          <cell r="T1922" t="b">
            <v>0</v>
          </cell>
          <cell r="U1922" t="b">
            <v>1</v>
          </cell>
          <cell r="V1922" t="b">
            <v>0</v>
          </cell>
          <cell r="W1922" t="str">
            <v>Accounting And Contracts</v>
          </cell>
          <cell r="X1922">
            <v>0</v>
          </cell>
          <cell r="Y1922">
            <v>0</v>
          </cell>
          <cell r="Z1922">
            <v>28791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 t="str">
            <v>50</v>
          </cell>
          <cell r="AH1922" t="str">
            <v>OS</v>
          </cell>
          <cell r="AI1922" t="str">
            <v>FullyF</v>
          </cell>
          <cell r="AJ1922" t="str">
            <v>FF</v>
          </cell>
        </row>
        <row r="1923">
          <cell r="A1923" t="str">
            <v>1008968</v>
          </cell>
          <cell r="B1923" t="str">
            <v>C00092977</v>
          </cell>
          <cell r="C1923" t="str">
            <v>00092977</v>
          </cell>
          <cell r="D1923" t="str">
            <v>CARDIOLOGY DSTI NUCLEAR IMAGING SYSTEM</v>
          </cell>
          <cell r="E1923">
            <v>36770</v>
          </cell>
          <cell r="G1923">
            <v>36891</v>
          </cell>
          <cell r="H1923">
            <v>36891</v>
          </cell>
          <cell r="I1923">
            <v>37825</v>
          </cell>
          <cell r="J1923">
            <v>0</v>
          </cell>
          <cell r="K1923">
            <v>-70560</v>
          </cell>
          <cell r="L1923">
            <v>-70560</v>
          </cell>
          <cell r="M1923">
            <v>0</v>
          </cell>
          <cell r="N1923">
            <v>0</v>
          </cell>
          <cell r="O1923">
            <v>200506</v>
          </cell>
          <cell r="P1923">
            <v>-70560</v>
          </cell>
          <cell r="Q1923" t="str">
            <v>80</v>
          </cell>
          <cell r="R1923" t="str">
            <v>Medicine</v>
          </cell>
          <cell r="S1923" t="str">
            <v>EQUIPMENT, SYSTEMS, SOFTWARE</v>
          </cell>
          <cell r="T1923" t="b">
            <v>0</v>
          </cell>
          <cell r="U1923" t="b">
            <v>0</v>
          </cell>
          <cell r="V1923" t="b">
            <v>0</v>
          </cell>
          <cell r="W1923" t="str">
            <v>Finance-General Administration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I1923" t="str">
            <v>Const</v>
          </cell>
          <cell r="AJ1923" t="str">
            <v>I</v>
          </cell>
        </row>
        <row r="1924">
          <cell r="A1924" t="str">
            <v>1009050</v>
          </cell>
          <cell r="B1924" t="str">
            <v>P00071901</v>
          </cell>
          <cell r="C1924" t="str">
            <v>00071901</v>
          </cell>
          <cell r="D1924" t="str">
            <v>MARSH BOTANICAL GARDEN GREENHOUSE #1</v>
          </cell>
          <cell r="E1924">
            <v>36800</v>
          </cell>
          <cell r="G1924">
            <v>37042</v>
          </cell>
          <cell r="H1924">
            <v>36922</v>
          </cell>
          <cell r="I1924">
            <v>37431</v>
          </cell>
          <cell r="J1924">
            <v>298309</v>
          </cell>
          <cell r="K1924">
            <v>298309.59999999998</v>
          </cell>
          <cell r="L1924">
            <v>298309.59999999998</v>
          </cell>
          <cell r="M1924">
            <v>0</v>
          </cell>
          <cell r="N1924">
            <v>298309</v>
          </cell>
          <cell r="O1924">
            <v>200506</v>
          </cell>
          <cell r="P1924">
            <v>298309.59999999998</v>
          </cell>
          <cell r="Q1924" t="str">
            <v>25</v>
          </cell>
          <cell r="R1924" t="str">
            <v>Biological and Physical Sciences</v>
          </cell>
          <cell r="S1924" t="str">
            <v>SCIENCE HILL</v>
          </cell>
          <cell r="T1924" t="b">
            <v>0</v>
          </cell>
          <cell r="U1924" t="b">
            <v>1</v>
          </cell>
          <cell r="V1924" t="b">
            <v>0</v>
          </cell>
          <cell r="W1924" t="str">
            <v>Accounting And Contracts</v>
          </cell>
          <cell r="X1924">
            <v>298309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 t="str">
            <v>20</v>
          </cell>
          <cell r="AH1924" t="str">
            <v>PR</v>
          </cell>
          <cell r="AI1924" t="str">
            <v>FullyF</v>
          </cell>
          <cell r="AJ1924" t="str">
            <v>FF</v>
          </cell>
        </row>
        <row r="1925">
          <cell r="A1925" t="str">
            <v>1009052</v>
          </cell>
          <cell r="B1925" t="str">
            <v>P00091901</v>
          </cell>
          <cell r="C1925" t="str">
            <v>00091901</v>
          </cell>
          <cell r="D1925" t="str">
            <v>YSM STEAM TRAPS &amp; PIPING LSOG, IMU, FMB, TMP LH</v>
          </cell>
          <cell r="E1925">
            <v>36800</v>
          </cell>
          <cell r="G1925">
            <v>37499</v>
          </cell>
          <cell r="H1925">
            <v>37437</v>
          </cell>
          <cell r="I1925">
            <v>36805</v>
          </cell>
          <cell r="J1925">
            <v>95400</v>
          </cell>
          <cell r="K1925">
            <v>1205.5</v>
          </cell>
          <cell r="L1925">
            <v>64986.29</v>
          </cell>
          <cell r="M1925">
            <v>0</v>
          </cell>
          <cell r="N1925">
            <v>1206</v>
          </cell>
          <cell r="O1925">
            <v>200506</v>
          </cell>
          <cell r="P1925">
            <v>65226.29</v>
          </cell>
          <cell r="Q1925" t="str">
            <v>80</v>
          </cell>
          <cell r="R1925" t="str">
            <v>Medicine</v>
          </cell>
          <cell r="S1925" t="str">
            <v>MEDICAL CAMPUS</v>
          </cell>
          <cell r="T1925" t="b">
            <v>0</v>
          </cell>
          <cell r="U1925" t="b">
            <v>0</v>
          </cell>
          <cell r="V1925" t="b">
            <v>0</v>
          </cell>
          <cell r="W1925" t="str">
            <v>Asset Management</v>
          </cell>
          <cell r="X1925">
            <v>95400</v>
          </cell>
          <cell r="Y1925">
            <v>0</v>
          </cell>
          <cell r="Z1925">
            <v>0</v>
          </cell>
          <cell r="AA1925">
            <v>240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 t="str">
            <v>30</v>
          </cell>
          <cell r="AH1925" t="str">
            <v>CM</v>
          </cell>
          <cell r="AI1925" t="str">
            <v>Const</v>
          </cell>
          <cell r="AJ1925" t="str">
            <v>I</v>
          </cell>
        </row>
        <row r="1926">
          <cell r="A1926" t="str">
            <v>1009055</v>
          </cell>
          <cell r="B1926" t="str">
            <v>P00091201</v>
          </cell>
          <cell r="C1926" t="str">
            <v>00091201</v>
          </cell>
          <cell r="D1926" t="str">
            <v>YSM BAS BUILDING UPGRADES LEPH, BML, LH, YPB</v>
          </cell>
          <cell r="E1926">
            <v>36800</v>
          </cell>
          <cell r="G1926">
            <v>37194</v>
          </cell>
          <cell r="H1926">
            <v>36923</v>
          </cell>
          <cell r="I1926">
            <v>36805</v>
          </cell>
          <cell r="J1926">
            <v>95400</v>
          </cell>
          <cell r="K1926">
            <v>57017.57</v>
          </cell>
          <cell r="L1926">
            <v>57017.57</v>
          </cell>
          <cell r="M1926">
            <v>0</v>
          </cell>
          <cell r="N1926">
            <v>57018</v>
          </cell>
          <cell r="O1926">
            <v>200506</v>
          </cell>
          <cell r="P1926">
            <v>57017.57</v>
          </cell>
          <cell r="Q1926" t="str">
            <v>80</v>
          </cell>
          <cell r="R1926" t="str">
            <v>Medicine</v>
          </cell>
          <cell r="S1926" t="str">
            <v>MEDICAL CAMPUS</v>
          </cell>
          <cell r="T1926" t="b">
            <v>0</v>
          </cell>
          <cell r="U1926" t="b">
            <v>0</v>
          </cell>
          <cell r="V1926" t="b">
            <v>0</v>
          </cell>
          <cell r="W1926" t="str">
            <v>Asset Management</v>
          </cell>
          <cell r="X1926">
            <v>62010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 t="str">
            <v>30</v>
          </cell>
          <cell r="AH1926" t="str">
            <v>CM</v>
          </cell>
          <cell r="AI1926" t="str">
            <v>Const</v>
          </cell>
          <cell r="AJ1926" t="str">
            <v>I</v>
          </cell>
        </row>
        <row r="1927">
          <cell r="A1927" t="str">
            <v>1009056</v>
          </cell>
          <cell r="C1927" t="str">
            <v>00090601</v>
          </cell>
          <cell r="D1927" t="str">
            <v>DEFAULT CAPITAL PROJECT MEDICINE</v>
          </cell>
          <cell r="E1927">
            <v>36800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200506</v>
          </cell>
          <cell r="P1927">
            <v>0</v>
          </cell>
          <cell r="T1927" t="b">
            <v>0</v>
          </cell>
          <cell r="U1927" t="b">
            <v>0</v>
          </cell>
          <cell r="V1927" t="b">
            <v>0</v>
          </cell>
          <cell r="W1927" t="str">
            <v>Asset Management</v>
          </cell>
          <cell r="X1927">
            <v>0</v>
          </cell>
          <cell r="Y1927">
            <v>0</v>
          </cell>
          <cell r="Z1927">
            <v>0</v>
          </cell>
          <cell r="AI1927" t="str">
            <v>Tomb</v>
          </cell>
          <cell r="AJ1927" t="str">
            <v>T</v>
          </cell>
        </row>
        <row r="1928">
          <cell r="A1928" t="str">
            <v>1009057</v>
          </cell>
          <cell r="C1928" t="str">
            <v>00090602</v>
          </cell>
          <cell r="D1928" t="str">
            <v>DEFAULT CAPITAL PROJECT FACILITIES</v>
          </cell>
          <cell r="E1928">
            <v>36800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200506</v>
          </cell>
          <cell r="P1928">
            <v>0</v>
          </cell>
          <cell r="T1928" t="b">
            <v>0</v>
          </cell>
          <cell r="U1928" t="b">
            <v>0</v>
          </cell>
          <cell r="V1928" t="b">
            <v>0</v>
          </cell>
          <cell r="W1928" t="str">
            <v>Accounting And Contracts</v>
          </cell>
          <cell r="X1928">
            <v>0</v>
          </cell>
          <cell r="Y1928">
            <v>0</v>
          </cell>
          <cell r="Z1928">
            <v>0</v>
          </cell>
          <cell r="AI1928" t="str">
            <v>Tomb</v>
          </cell>
          <cell r="AJ1928" t="str">
            <v>T</v>
          </cell>
        </row>
        <row r="1929">
          <cell r="A1929" t="str">
            <v>1009058</v>
          </cell>
          <cell r="C1929" t="str">
            <v>00090603</v>
          </cell>
          <cell r="D1929" t="str">
            <v>DEFAULT CAPITAL PROJECT CPA</v>
          </cell>
          <cell r="E1929">
            <v>36800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200506</v>
          </cell>
          <cell r="P1929">
            <v>0</v>
          </cell>
          <cell r="T1929" t="b">
            <v>0</v>
          </cell>
          <cell r="U1929" t="b">
            <v>0</v>
          </cell>
          <cell r="V1929" t="b">
            <v>0</v>
          </cell>
          <cell r="W1929" t="str">
            <v>General Accounting</v>
          </cell>
          <cell r="X1929">
            <v>0</v>
          </cell>
          <cell r="Y1929">
            <v>0</v>
          </cell>
          <cell r="Z1929">
            <v>0</v>
          </cell>
          <cell r="AI1929" t="str">
            <v>Tomb</v>
          </cell>
          <cell r="AJ1929" t="str">
            <v>T</v>
          </cell>
        </row>
        <row r="1930">
          <cell r="A1930" t="str">
            <v>1009059</v>
          </cell>
          <cell r="C1930" t="str">
            <v>00090604</v>
          </cell>
          <cell r="D1930" t="str">
            <v>DEFAULT CAPITAL PROJECT CAPMGT</v>
          </cell>
          <cell r="E1930">
            <v>36800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200506</v>
          </cell>
          <cell r="P1930">
            <v>0</v>
          </cell>
          <cell r="T1930" t="b">
            <v>0</v>
          </cell>
          <cell r="U1930" t="b">
            <v>0</v>
          </cell>
          <cell r="V1930" t="b">
            <v>0</v>
          </cell>
          <cell r="W1930" t="str">
            <v>Finance-General Administration</v>
          </cell>
          <cell r="X1930">
            <v>0</v>
          </cell>
          <cell r="Y1930">
            <v>0</v>
          </cell>
          <cell r="Z1930">
            <v>0</v>
          </cell>
          <cell r="AI1930" t="str">
            <v>Tomb</v>
          </cell>
          <cell r="AJ1930" t="str">
            <v>T</v>
          </cell>
        </row>
        <row r="1931">
          <cell r="A1931" t="str">
            <v>1009077</v>
          </cell>
          <cell r="B1931" t="str">
            <v>C00101077</v>
          </cell>
          <cell r="C1931" t="str">
            <v>00101077</v>
          </cell>
          <cell r="D1931" t="str">
            <v>YAD PC PAYROLL ORDER #1435</v>
          </cell>
          <cell r="E1931">
            <v>36800</v>
          </cell>
          <cell r="G1931">
            <v>36922</v>
          </cell>
          <cell r="H1931">
            <v>36922</v>
          </cell>
          <cell r="I1931">
            <v>36809</v>
          </cell>
          <cell r="J1931">
            <v>24222</v>
          </cell>
          <cell r="K1931">
            <v>24222</v>
          </cell>
          <cell r="L1931">
            <v>24222</v>
          </cell>
          <cell r="M1931">
            <v>0</v>
          </cell>
          <cell r="N1931">
            <v>24222</v>
          </cell>
          <cell r="O1931">
            <v>200506</v>
          </cell>
          <cell r="P1931">
            <v>24222</v>
          </cell>
          <cell r="T1931" t="b">
            <v>0</v>
          </cell>
          <cell r="U1931" t="b">
            <v>1</v>
          </cell>
          <cell r="V1931" t="b">
            <v>0</v>
          </cell>
          <cell r="W1931" t="str">
            <v>Finance-General Administration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I1931" t="str">
            <v>Tomb</v>
          </cell>
          <cell r="AJ1931" t="str">
            <v>T</v>
          </cell>
        </row>
        <row r="1932">
          <cell r="A1932" t="str">
            <v>1009100</v>
          </cell>
          <cell r="B1932" t="str">
            <v>C00101078</v>
          </cell>
          <cell r="C1932" t="str">
            <v>00101078</v>
          </cell>
          <cell r="D1932" t="str">
            <v>YAD PC ATHLETICS ORDER #1436</v>
          </cell>
          <cell r="E1932">
            <v>36800</v>
          </cell>
          <cell r="G1932">
            <v>36922</v>
          </cell>
          <cell r="H1932">
            <v>36922</v>
          </cell>
          <cell r="I1932">
            <v>37597</v>
          </cell>
          <cell r="J1932">
            <v>2005</v>
          </cell>
          <cell r="K1932">
            <v>2005</v>
          </cell>
          <cell r="L1932">
            <v>2005</v>
          </cell>
          <cell r="M1932">
            <v>0</v>
          </cell>
          <cell r="N1932">
            <v>2005</v>
          </cell>
          <cell r="O1932">
            <v>200506</v>
          </cell>
          <cell r="P1932">
            <v>2005</v>
          </cell>
          <cell r="T1932" t="b">
            <v>0</v>
          </cell>
          <cell r="U1932" t="b">
            <v>1</v>
          </cell>
          <cell r="V1932" t="b">
            <v>0</v>
          </cell>
          <cell r="W1932" t="str">
            <v>Finance-General Administration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I1932" t="str">
            <v>Tomb</v>
          </cell>
          <cell r="AJ1932" t="str">
            <v>T</v>
          </cell>
        </row>
        <row r="1933">
          <cell r="A1933" t="str">
            <v>1009191</v>
          </cell>
          <cell r="B1933" t="str">
            <v>P00100501</v>
          </cell>
          <cell r="C1933" t="str">
            <v>00100501</v>
          </cell>
          <cell r="D1933" t="str">
            <v>BECTON 026 RENOVATION</v>
          </cell>
          <cell r="E1933">
            <v>36800</v>
          </cell>
          <cell r="G1933">
            <v>37529</v>
          </cell>
          <cell r="H1933">
            <v>37256</v>
          </cell>
          <cell r="I1933">
            <v>37795</v>
          </cell>
          <cell r="J1933">
            <v>199952</v>
          </cell>
          <cell r="K1933">
            <v>199951.6</v>
          </cell>
          <cell r="L1933">
            <v>199951.6</v>
          </cell>
          <cell r="M1933">
            <v>0</v>
          </cell>
          <cell r="N1933">
            <v>199952</v>
          </cell>
          <cell r="O1933">
            <v>200506</v>
          </cell>
          <cell r="P1933">
            <v>199951.6</v>
          </cell>
          <cell r="Q1933" t="str">
            <v>25</v>
          </cell>
          <cell r="R1933" t="str">
            <v>Biological and Physical Sciences</v>
          </cell>
          <cell r="S1933" t="str">
            <v>SCIENCE HILL</v>
          </cell>
          <cell r="T1933" t="b">
            <v>0</v>
          </cell>
          <cell r="U1933" t="b">
            <v>1</v>
          </cell>
          <cell r="V1933" t="b">
            <v>0</v>
          </cell>
          <cell r="W1933" t="str">
            <v>Accounting And Contracts</v>
          </cell>
          <cell r="X1933">
            <v>199952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 t="str">
            <v>20</v>
          </cell>
          <cell r="AH1933" t="str">
            <v>PR</v>
          </cell>
          <cell r="AI1933" t="str">
            <v>FullyF</v>
          </cell>
          <cell r="AJ1933" t="str">
            <v>FF</v>
          </cell>
        </row>
        <row r="1934">
          <cell r="A1934" t="str">
            <v>1009192</v>
          </cell>
          <cell r="B1934" t="str">
            <v>P00100502</v>
          </cell>
          <cell r="C1934" t="str">
            <v>00100502</v>
          </cell>
          <cell r="D1934" t="str">
            <v>CHURCH 265 DEVELOPMENT 5TH FL RENO</v>
          </cell>
          <cell r="E1934">
            <v>36800</v>
          </cell>
          <cell r="G1934">
            <v>37042</v>
          </cell>
          <cell r="I1934">
            <v>37795</v>
          </cell>
          <cell r="J1934">
            <v>69410</v>
          </cell>
          <cell r="K1934">
            <v>69409.740000000005</v>
          </cell>
          <cell r="L1934">
            <v>69409.740000000005</v>
          </cell>
          <cell r="M1934">
            <v>69410</v>
          </cell>
          <cell r="N1934">
            <v>0</v>
          </cell>
          <cell r="O1934">
            <v>200506</v>
          </cell>
          <cell r="P1934">
            <v>69409.740000000005</v>
          </cell>
          <cell r="Q1934" t="str">
            <v>60</v>
          </cell>
          <cell r="R1934" t="str">
            <v>Admin&amp;Other Administration</v>
          </cell>
          <cell r="T1934" t="b">
            <v>0</v>
          </cell>
          <cell r="U1934" t="b">
            <v>1</v>
          </cell>
          <cell r="V1934" t="b">
            <v>0</v>
          </cell>
          <cell r="W1934" t="str">
            <v>Accounting And Contracts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 t="str">
            <v>20</v>
          </cell>
          <cell r="AH1934" t="str">
            <v>PR</v>
          </cell>
          <cell r="AI1934" t="str">
            <v>FullyF</v>
          </cell>
          <cell r="AJ1934" t="str">
            <v>FF</v>
          </cell>
        </row>
        <row r="1935">
          <cell r="A1935" t="str">
            <v>1009193</v>
          </cell>
          <cell r="B1935" t="str">
            <v>P00100503</v>
          </cell>
          <cell r="C1935" t="str">
            <v>00100503</v>
          </cell>
          <cell r="D1935" t="str">
            <v>UHSC EMERGENCY ELECTRICAL SYSTEM UPGRADE</v>
          </cell>
          <cell r="E1935">
            <v>36800</v>
          </cell>
          <cell r="G1935">
            <v>37195</v>
          </cell>
          <cell r="H1935">
            <v>36950</v>
          </cell>
          <cell r="I1935">
            <v>37866</v>
          </cell>
          <cell r="J1935">
            <v>464146</v>
          </cell>
          <cell r="K1935">
            <v>464146.07</v>
          </cell>
          <cell r="L1935">
            <v>464146.07</v>
          </cell>
          <cell r="M1935">
            <v>0</v>
          </cell>
          <cell r="N1935">
            <v>464146</v>
          </cell>
          <cell r="O1935">
            <v>200506</v>
          </cell>
          <cell r="P1935">
            <v>464146.07</v>
          </cell>
          <cell r="Q1935" t="str">
            <v>65</v>
          </cell>
          <cell r="R1935" t="str">
            <v>Admin&amp;Other Utilities Central</v>
          </cell>
          <cell r="S1935" t="str">
            <v>POWER PLANTS AND UTILITY DISTRIBUTION SYSTEMS</v>
          </cell>
          <cell r="T1935" t="b">
            <v>0</v>
          </cell>
          <cell r="U1935" t="b">
            <v>1</v>
          </cell>
          <cell r="V1935" t="b">
            <v>0</v>
          </cell>
          <cell r="W1935" t="str">
            <v>Accounting And Contracts</v>
          </cell>
          <cell r="X1935">
            <v>464146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 t="str">
            <v>30</v>
          </cell>
          <cell r="AH1935" t="str">
            <v>CM</v>
          </cell>
          <cell r="AI1935" t="str">
            <v>FullyF</v>
          </cell>
          <cell r="AJ1935" t="str">
            <v>FF</v>
          </cell>
        </row>
        <row r="1936">
          <cell r="A1936" t="str">
            <v>1009194</v>
          </cell>
          <cell r="B1936" t="str">
            <v>P00082401</v>
          </cell>
          <cell r="C1936" t="str">
            <v>00082401</v>
          </cell>
          <cell r="D1936" t="str">
            <v>CLP SUITES 200-224 OFFICE RENOVATIONS</v>
          </cell>
          <cell r="E1936">
            <v>36800</v>
          </cell>
          <cell r="G1936">
            <v>37225</v>
          </cell>
          <cell r="H1936">
            <v>36981</v>
          </cell>
          <cell r="I1936">
            <v>36913</v>
          </cell>
          <cell r="J1936">
            <v>680000</v>
          </cell>
          <cell r="K1936">
            <v>612815.03</v>
          </cell>
          <cell r="L1936">
            <v>612815.03</v>
          </cell>
          <cell r="M1936">
            <v>0</v>
          </cell>
          <cell r="N1936">
            <v>612815</v>
          </cell>
          <cell r="O1936">
            <v>200506</v>
          </cell>
          <cell r="P1936">
            <v>612815.03</v>
          </cell>
          <cell r="Q1936" t="str">
            <v>80</v>
          </cell>
          <cell r="R1936" t="str">
            <v>Medicine</v>
          </cell>
          <cell r="S1936" t="str">
            <v>MEDICAL CAMPUS</v>
          </cell>
          <cell r="T1936" t="b">
            <v>0</v>
          </cell>
          <cell r="U1936" t="b">
            <v>0</v>
          </cell>
          <cell r="V1936" t="b">
            <v>0</v>
          </cell>
          <cell r="W1936" t="str">
            <v>Asset Management</v>
          </cell>
          <cell r="X1936">
            <v>680000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 t="str">
            <v>20</v>
          </cell>
          <cell r="AH1936" t="str">
            <v>PR</v>
          </cell>
          <cell r="AI1936" t="str">
            <v>Const</v>
          </cell>
          <cell r="AJ1936" t="str">
            <v>I</v>
          </cell>
        </row>
        <row r="1937">
          <cell r="A1937" t="str">
            <v>1009195</v>
          </cell>
          <cell r="B1937" t="str">
            <v>P00091602</v>
          </cell>
          <cell r="C1937" t="str">
            <v>00091602</v>
          </cell>
          <cell r="D1937" t="str">
            <v>HUNTER 305-374 LAB RENOVATION</v>
          </cell>
          <cell r="E1937">
            <v>36800</v>
          </cell>
          <cell r="H1937">
            <v>38670</v>
          </cell>
          <cell r="I1937">
            <v>38301</v>
          </cell>
          <cell r="J1937">
            <v>6700000</v>
          </cell>
          <cell r="K1937">
            <v>214020.89</v>
          </cell>
          <cell r="L1937">
            <v>1831215.9</v>
          </cell>
          <cell r="M1937">
            <v>394000</v>
          </cell>
          <cell r="N1937">
            <v>1719300</v>
          </cell>
          <cell r="O1937">
            <v>200506</v>
          </cell>
          <cell r="P1937">
            <v>2941203.69</v>
          </cell>
          <cell r="Q1937" t="str">
            <v>80</v>
          </cell>
          <cell r="R1937" t="str">
            <v>Medicine</v>
          </cell>
          <cell r="S1937" t="str">
            <v>MEDICAL CAMPUS</v>
          </cell>
          <cell r="T1937" t="b">
            <v>0</v>
          </cell>
          <cell r="U1937" t="b">
            <v>0</v>
          </cell>
          <cell r="V1937" t="b">
            <v>0</v>
          </cell>
          <cell r="W1937" t="str">
            <v>Asset Management</v>
          </cell>
          <cell r="X1937">
            <v>4355000</v>
          </cell>
          <cell r="Y1937">
            <v>0</v>
          </cell>
          <cell r="Z1937">
            <v>0</v>
          </cell>
          <cell r="AA1937">
            <v>211009.24</v>
          </cell>
          <cell r="AB1937">
            <v>165716.63</v>
          </cell>
          <cell r="AC1937">
            <v>260955.04</v>
          </cell>
          <cell r="AD1937">
            <v>199814.46</v>
          </cell>
          <cell r="AE1937">
            <v>264790.88</v>
          </cell>
          <cell r="AF1937">
            <v>7701.54</v>
          </cell>
          <cell r="AG1937" t="str">
            <v>10</v>
          </cell>
          <cell r="AH1937" t="str">
            <v>PR</v>
          </cell>
          <cell r="AI1937" t="str">
            <v>Const</v>
          </cell>
          <cell r="AJ1937" t="str">
            <v>I</v>
          </cell>
        </row>
        <row r="1938">
          <cell r="A1938" t="str">
            <v>1009196</v>
          </cell>
          <cell r="B1938" t="str">
            <v>P00101001</v>
          </cell>
          <cell r="C1938" t="str">
            <v>00101001</v>
          </cell>
          <cell r="D1938" t="str">
            <v>YORK 212 TEMPORARY LANGUAGE LAB</v>
          </cell>
          <cell r="E1938">
            <v>36800</v>
          </cell>
          <cell r="G1938">
            <v>37072</v>
          </cell>
          <cell r="H1938">
            <v>37042</v>
          </cell>
          <cell r="I1938">
            <v>37866</v>
          </cell>
          <cell r="J1938">
            <v>872046</v>
          </cell>
          <cell r="K1938">
            <v>872045.61</v>
          </cell>
          <cell r="L1938">
            <v>872045.61</v>
          </cell>
          <cell r="M1938">
            <v>0</v>
          </cell>
          <cell r="N1938">
            <v>872046</v>
          </cell>
          <cell r="O1938">
            <v>200506</v>
          </cell>
          <cell r="P1938">
            <v>872045.61</v>
          </cell>
          <cell r="Q1938" t="str">
            <v>20</v>
          </cell>
          <cell r="R1938" t="str">
            <v>Humanities</v>
          </cell>
          <cell r="S1938" t="str">
            <v>CENTRAL CAMPUS</v>
          </cell>
          <cell r="T1938" t="b">
            <v>0</v>
          </cell>
          <cell r="U1938" t="b">
            <v>1</v>
          </cell>
          <cell r="V1938" t="b">
            <v>0</v>
          </cell>
          <cell r="W1938" t="str">
            <v>Accounting And Contracts</v>
          </cell>
          <cell r="X1938">
            <v>872046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 t="str">
            <v>20</v>
          </cell>
          <cell r="AH1938" t="str">
            <v>PR</v>
          </cell>
          <cell r="AI1938" t="str">
            <v>FullyF</v>
          </cell>
          <cell r="AJ1938" t="str">
            <v>FF</v>
          </cell>
        </row>
        <row r="1939">
          <cell r="A1939" t="str">
            <v>1009197</v>
          </cell>
          <cell r="B1939" t="str">
            <v>P00093001</v>
          </cell>
          <cell r="C1939" t="str">
            <v>00093001</v>
          </cell>
          <cell r="D1939" t="str">
            <v>BOARDMAN FL2 FLOORING REPLACEMENT</v>
          </cell>
          <cell r="E1939">
            <v>36800</v>
          </cell>
          <cell r="G1939">
            <v>36891</v>
          </cell>
          <cell r="H1939">
            <v>36891</v>
          </cell>
          <cell r="I1939">
            <v>36845</v>
          </cell>
          <cell r="J1939">
            <v>95000</v>
          </cell>
          <cell r="K1939">
            <v>56355.81</v>
          </cell>
          <cell r="L1939">
            <v>56355.81</v>
          </cell>
          <cell r="M1939">
            <v>0</v>
          </cell>
          <cell r="N1939">
            <v>56356</v>
          </cell>
          <cell r="O1939">
            <v>200506</v>
          </cell>
          <cell r="P1939">
            <v>56355.81</v>
          </cell>
          <cell r="Q1939" t="str">
            <v>80</v>
          </cell>
          <cell r="R1939" t="str">
            <v>Medicine</v>
          </cell>
          <cell r="S1939" t="str">
            <v>MEDICAL CAMPUS</v>
          </cell>
          <cell r="T1939" t="b">
            <v>0</v>
          </cell>
          <cell r="U1939" t="b">
            <v>0</v>
          </cell>
          <cell r="V1939" t="b">
            <v>0</v>
          </cell>
          <cell r="W1939" t="str">
            <v>Asset Management</v>
          </cell>
          <cell r="X1939">
            <v>95000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 t="str">
            <v>30</v>
          </cell>
          <cell r="AH1939" t="str">
            <v>CM</v>
          </cell>
          <cell r="AI1939" t="str">
            <v>Const</v>
          </cell>
          <cell r="AJ1939" t="str">
            <v>I</v>
          </cell>
        </row>
        <row r="1940">
          <cell r="A1940" t="str">
            <v>1009198</v>
          </cell>
          <cell r="B1940" t="str">
            <v>P00101101</v>
          </cell>
          <cell r="C1940" t="str">
            <v>00101101</v>
          </cell>
          <cell r="D1940" t="str">
            <v>JEH/YPI/SHM-B ACCESSIBILITY UPGRADES</v>
          </cell>
          <cell r="E1940">
            <v>36800</v>
          </cell>
          <cell r="G1940">
            <v>37164</v>
          </cell>
          <cell r="H1940">
            <v>37011</v>
          </cell>
          <cell r="I1940">
            <v>36817</v>
          </cell>
          <cell r="J1940">
            <v>70000</v>
          </cell>
          <cell r="K1940">
            <v>65259.22</v>
          </cell>
          <cell r="L1940">
            <v>65259.22</v>
          </cell>
          <cell r="M1940">
            <v>0</v>
          </cell>
          <cell r="N1940">
            <v>65259</v>
          </cell>
          <cell r="O1940">
            <v>200506</v>
          </cell>
          <cell r="P1940">
            <v>65259.22</v>
          </cell>
          <cell r="Q1940" t="str">
            <v>80</v>
          </cell>
          <cell r="R1940" t="str">
            <v>Medicine</v>
          </cell>
          <cell r="S1940" t="str">
            <v>MEDICAL CAMPUS</v>
          </cell>
          <cell r="T1940" t="b">
            <v>0</v>
          </cell>
          <cell r="U1940" t="b">
            <v>0</v>
          </cell>
          <cell r="V1940" t="b">
            <v>0</v>
          </cell>
          <cell r="W1940" t="str">
            <v>Asset Management</v>
          </cell>
          <cell r="X1940">
            <v>65259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 t="str">
            <v>30</v>
          </cell>
          <cell r="AH1940" t="str">
            <v>CM</v>
          </cell>
          <cell r="AI1940" t="str">
            <v>Desig</v>
          </cell>
          <cell r="AJ1940" t="str">
            <v>I</v>
          </cell>
        </row>
        <row r="1941">
          <cell r="A1941" t="str">
            <v>1009364</v>
          </cell>
          <cell r="B1941" t="str">
            <v>P00101701</v>
          </cell>
          <cell r="C1941" t="str">
            <v>00101701</v>
          </cell>
          <cell r="D1941" t="str">
            <v>INGALLS RINK FEASIBILITY STUDY</v>
          </cell>
          <cell r="E1941">
            <v>36800</v>
          </cell>
          <cell r="I1941">
            <v>36829</v>
          </cell>
          <cell r="J1941">
            <v>32000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200506</v>
          </cell>
          <cell r="P1941">
            <v>0</v>
          </cell>
          <cell r="Q1941" t="str">
            <v>54</v>
          </cell>
          <cell r="R1941" t="str">
            <v>Athletics</v>
          </cell>
          <cell r="T1941" t="b">
            <v>0</v>
          </cell>
          <cell r="U1941" t="b">
            <v>0</v>
          </cell>
          <cell r="V1941" t="b">
            <v>0</v>
          </cell>
          <cell r="W1941" t="str">
            <v>Accounting And Contracts</v>
          </cell>
          <cell r="X1941">
            <v>0</v>
          </cell>
          <cell r="Y1941">
            <v>0</v>
          </cell>
          <cell r="Z1941">
            <v>32000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 t="str">
            <v>20</v>
          </cell>
          <cell r="AH1941" t="str">
            <v>OS</v>
          </cell>
          <cell r="AI1941" t="str">
            <v>Study</v>
          </cell>
          <cell r="AJ1941" t="str">
            <v>I</v>
          </cell>
        </row>
        <row r="1942">
          <cell r="A1942" t="str">
            <v>1009365</v>
          </cell>
          <cell r="B1942" t="str">
            <v>P00102002</v>
          </cell>
          <cell r="C1942" t="str">
            <v>00102002</v>
          </cell>
          <cell r="D1942" t="str">
            <v>SSS GROUND FLOOR REST ROOM ACCESSIBILITY</v>
          </cell>
          <cell r="E1942">
            <v>36800</v>
          </cell>
          <cell r="G1942">
            <v>37529</v>
          </cell>
          <cell r="I1942">
            <v>37795</v>
          </cell>
          <cell r="J1942">
            <v>132816</v>
          </cell>
          <cell r="K1942">
            <v>132815.67000000001</v>
          </cell>
          <cell r="L1942">
            <v>132815.67000000001</v>
          </cell>
          <cell r="M1942">
            <v>132816</v>
          </cell>
          <cell r="N1942">
            <v>0</v>
          </cell>
          <cell r="O1942">
            <v>200506</v>
          </cell>
          <cell r="P1942">
            <v>132815.67000000001</v>
          </cell>
          <cell r="Q1942" t="str">
            <v>22</v>
          </cell>
          <cell r="R1942" t="str">
            <v>Soc Sci</v>
          </cell>
          <cell r="T1942" t="b">
            <v>0</v>
          </cell>
          <cell r="U1942" t="b">
            <v>1</v>
          </cell>
          <cell r="V1942" t="b">
            <v>0</v>
          </cell>
          <cell r="W1942" t="str">
            <v>Accounting And Contracts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 t="str">
            <v>30</v>
          </cell>
          <cell r="AH1942" t="str">
            <v>CM</v>
          </cell>
          <cell r="AI1942" t="str">
            <v>FullyF</v>
          </cell>
          <cell r="AJ1942" t="str">
            <v>FF</v>
          </cell>
        </row>
        <row r="1943">
          <cell r="A1943" t="str">
            <v>1009366</v>
          </cell>
          <cell r="B1943" t="str">
            <v>P00102003</v>
          </cell>
          <cell r="C1943" t="str">
            <v>00102003</v>
          </cell>
          <cell r="D1943" t="str">
            <v>YORK 220 CLASSROOM RENOVATIONS</v>
          </cell>
          <cell r="E1943">
            <v>36800</v>
          </cell>
          <cell r="G1943">
            <v>37529</v>
          </cell>
          <cell r="I1943">
            <v>37795</v>
          </cell>
          <cell r="J1943">
            <v>175966</v>
          </cell>
          <cell r="K1943">
            <v>175965.55</v>
          </cell>
          <cell r="L1943">
            <v>175965.55</v>
          </cell>
          <cell r="M1943">
            <v>175966</v>
          </cell>
          <cell r="N1943">
            <v>0</v>
          </cell>
          <cell r="O1943">
            <v>200506</v>
          </cell>
          <cell r="P1943">
            <v>175965.55</v>
          </cell>
          <cell r="Q1943" t="str">
            <v>20</v>
          </cell>
          <cell r="R1943" t="str">
            <v>Humanities</v>
          </cell>
          <cell r="T1943" t="b">
            <v>0</v>
          </cell>
          <cell r="U1943" t="b">
            <v>1</v>
          </cell>
          <cell r="V1943" t="b">
            <v>0</v>
          </cell>
          <cell r="W1943" t="str">
            <v>Accounting And Contracts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 t="str">
            <v>20</v>
          </cell>
          <cell r="AH1943" t="str">
            <v>PR</v>
          </cell>
          <cell r="AI1943" t="str">
            <v>FullyF</v>
          </cell>
          <cell r="AJ1943" t="str">
            <v>FF</v>
          </cell>
        </row>
        <row r="1944">
          <cell r="A1944" t="str">
            <v>1009367</v>
          </cell>
          <cell r="B1944" t="str">
            <v>P00101102</v>
          </cell>
          <cell r="C1944" t="str">
            <v>00101102</v>
          </cell>
          <cell r="D1944" t="str">
            <v>SHM IE MS HARKNESS AUDITORIUM ELEVATOR</v>
          </cell>
          <cell r="E1944">
            <v>36800</v>
          </cell>
          <cell r="G1944">
            <v>37499</v>
          </cell>
          <cell r="H1944">
            <v>37621</v>
          </cell>
          <cell r="I1944">
            <v>37375</v>
          </cell>
          <cell r="J1944">
            <v>975000</v>
          </cell>
          <cell r="K1944">
            <v>965980.1</v>
          </cell>
          <cell r="L1944">
            <v>971600.31</v>
          </cell>
          <cell r="M1944">
            <v>0</v>
          </cell>
          <cell r="N1944">
            <v>971600</v>
          </cell>
          <cell r="O1944">
            <v>200506</v>
          </cell>
          <cell r="P1944">
            <v>971600.31</v>
          </cell>
          <cell r="Q1944" t="str">
            <v>80</v>
          </cell>
          <cell r="R1944" t="str">
            <v>Medicine</v>
          </cell>
          <cell r="S1944" t="str">
            <v>MEDICAL CAMPUS</v>
          </cell>
          <cell r="T1944" t="b">
            <v>0</v>
          </cell>
          <cell r="U1944" t="b">
            <v>0</v>
          </cell>
          <cell r="V1944" t="b">
            <v>0</v>
          </cell>
          <cell r="W1944" t="str">
            <v>Asset Management</v>
          </cell>
          <cell r="X1944">
            <v>971600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 t="str">
            <v>30</v>
          </cell>
          <cell r="AH1944" t="str">
            <v>CM</v>
          </cell>
          <cell r="AI1944" t="str">
            <v>Const</v>
          </cell>
          <cell r="AJ1944" t="str">
            <v>I</v>
          </cell>
        </row>
        <row r="1945">
          <cell r="A1945" t="str">
            <v>1009368</v>
          </cell>
          <cell r="B1945" t="str">
            <v>P00101702</v>
          </cell>
          <cell r="C1945" t="str">
            <v>00101702</v>
          </cell>
          <cell r="D1945" t="str">
            <v>WINCHESTER 318 LABORATORY RENOVATION</v>
          </cell>
          <cell r="E1945">
            <v>36800</v>
          </cell>
          <cell r="G1945">
            <v>37072</v>
          </cell>
          <cell r="H1945">
            <v>37042</v>
          </cell>
          <cell r="I1945">
            <v>36997</v>
          </cell>
          <cell r="J1945">
            <v>250000</v>
          </cell>
          <cell r="K1945">
            <v>144331.45000000001</v>
          </cell>
          <cell r="L1945">
            <v>144331.45000000001</v>
          </cell>
          <cell r="M1945">
            <v>0</v>
          </cell>
          <cell r="N1945">
            <v>144331</v>
          </cell>
          <cell r="O1945">
            <v>200506</v>
          </cell>
          <cell r="P1945">
            <v>144331.45000000001</v>
          </cell>
          <cell r="Q1945" t="str">
            <v>80</v>
          </cell>
          <cell r="R1945" t="str">
            <v>Medicine</v>
          </cell>
          <cell r="S1945" t="str">
            <v>MEDICAL CAMPUS</v>
          </cell>
          <cell r="T1945" t="b">
            <v>0</v>
          </cell>
          <cell r="U1945" t="b">
            <v>0</v>
          </cell>
          <cell r="V1945" t="b">
            <v>0</v>
          </cell>
          <cell r="W1945" t="str">
            <v>Asset Management</v>
          </cell>
          <cell r="X1945">
            <v>250000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 t="str">
            <v>20</v>
          </cell>
          <cell r="AH1945" t="str">
            <v>PR</v>
          </cell>
          <cell r="AI1945" t="str">
            <v>Desig</v>
          </cell>
          <cell r="AJ1945" t="str">
            <v>I</v>
          </cell>
        </row>
        <row r="1946">
          <cell r="A1946" t="str">
            <v>1009369</v>
          </cell>
          <cell r="B1946" t="str">
            <v>P00102501</v>
          </cell>
          <cell r="C1946" t="str">
            <v>00102501</v>
          </cell>
          <cell r="D1946" t="str">
            <v>SHM B-WING ELECTRIC UTILITY UPGRADE</v>
          </cell>
          <cell r="E1946">
            <v>36800</v>
          </cell>
          <cell r="G1946">
            <v>37315</v>
          </cell>
          <cell r="H1946">
            <v>37346</v>
          </cell>
          <cell r="I1946">
            <v>37000</v>
          </cell>
          <cell r="J1946">
            <v>1330000</v>
          </cell>
          <cell r="K1946">
            <v>900965.93</v>
          </cell>
          <cell r="L1946">
            <v>900965.93</v>
          </cell>
          <cell r="M1946">
            <v>0</v>
          </cell>
          <cell r="N1946">
            <v>900967</v>
          </cell>
          <cell r="O1946">
            <v>200506</v>
          </cell>
          <cell r="P1946">
            <v>900965.93</v>
          </cell>
          <cell r="Q1946" t="str">
            <v>66</v>
          </cell>
          <cell r="R1946" t="str">
            <v>Admin&amp;Other YSM Utilities</v>
          </cell>
          <cell r="S1946" t="str">
            <v>MEDICAL CAMPUS</v>
          </cell>
          <cell r="T1946" t="b">
            <v>0</v>
          </cell>
          <cell r="U1946" t="b">
            <v>0</v>
          </cell>
          <cell r="V1946" t="b">
            <v>0</v>
          </cell>
          <cell r="W1946" t="str">
            <v>Accounting And Contracts</v>
          </cell>
          <cell r="X1946">
            <v>900967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 t="str">
            <v>30</v>
          </cell>
          <cell r="AH1946" t="str">
            <v>CM</v>
          </cell>
          <cell r="AI1946" t="str">
            <v>Const</v>
          </cell>
          <cell r="AJ1946" t="str">
            <v>I</v>
          </cell>
        </row>
        <row r="1947">
          <cell r="A1947" t="str">
            <v>1009444</v>
          </cell>
          <cell r="B1947" t="str">
            <v>C00110773</v>
          </cell>
          <cell r="C1947" t="str">
            <v>00110773</v>
          </cell>
          <cell r="D1947" t="str">
            <v>ITS ADMIN SYS PC ORDER #DELL:10/30/00.</v>
          </cell>
          <cell r="E1947">
            <v>36831</v>
          </cell>
          <cell r="G1947">
            <v>36860</v>
          </cell>
          <cell r="H1947">
            <v>37042</v>
          </cell>
          <cell r="I1947">
            <v>36837</v>
          </cell>
          <cell r="J1947">
            <v>29150</v>
          </cell>
          <cell r="K1947">
            <v>29150</v>
          </cell>
          <cell r="L1947">
            <v>29150</v>
          </cell>
          <cell r="M1947">
            <v>0</v>
          </cell>
          <cell r="N1947">
            <v>29150</v>
          </cell>
          <cell r="O1947">
            <v>200506</v>
          </cell>
          <cell r="P1947">
            <v>29150</v>
          </cell>
          <cell r="T1947" t="b">
            <v>0</v>
          </cell>
          <cell r="U1947" t="b">
            <v>1</v>
          </cell>
          <cell r="V1947" t="b">
            <v>0</v>
          </cell>
          <cell r="W1947" t="str">
            <v>Finance-General Administration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I1947" t="str">
            <v>Tomb</v>
          </cell>
          <cell r="AJ1947" t="str">
            <v>T</v>
          </cell>
        </row>
        <row r="1948">
          <cell r="A1948" t="str">
            <v>1009445</v>
          </cell>
          <cell r="B1948" t="str">
            <v>C00110774</v>
          </cell>
          <cell r="C1948" t="str">
            <v>00110774</v>
          </cell>
          <cell r="D1948" t="str">
            <v>ITS ADMIN SYS PC ORDER #DELL:10/30/00.02</v>
          </cell>
          <cell r="E1948">
            <v>36831</v>
          </cell>
          <cell r="G1948">
            <v>36860</v>
          </cell>
          <cell r="H1948">
            <v>37042</v>
          </cell>
          <cell r="I1948">
            <v>36837</v>
          </cell>
          <cell r="J1948">
            <v>17666</v>
          </cell>
          <cell r="K1948">
            <v>17666</v>
          </cell>
          <cell r="L1948">
            <v>17666</v>
          </cell>
          <cell r="M1948">
            <v>0</v>
          </cell>
          <cell r="N1948">
            <v>17666</v>
          </cell>
          <cell r="O1948">
            <v>200506</v>
          </cell>
          <cell r="P1948">
            <v>17666</v>
          </cell>
          <cell r="T1948" t="b">
            <v>0</v>
          </cell>
          <cell r="U1948" t="b">
            <v>1</v>
          </cell>
          <cell r="V1948" t="b">
            <v>0</v>
          </cell>
          <cell r="W1948" t="str">
            <v>Finance-General Administration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I1948" t="str">
            <v>Tomb</v>
          </cell>
          <cell r="AJ1948" t="str">
            <v>T</v>
          </cell>
        </row>
        <row r="1949">
          <cell r="A1949" t="str">
            <v>1009446</v>
          </cell>
          <cell r="B1949" t="str">
            <v>C00110775</v>
          </cell>
          <cell r="C1949" t="str">
            <v>00110775</v>
          </cell>
          <cell r="D1949" t="str">
            <v>ITS ADMIN SYS PC ORDER #DELL:10/30/00.03</v>
          </cell>
          <cell r="E1949">
            <v>36831</v>
          </cell>
          <cell r="G1949">
            <v>36860</v>
          </cell>
          <cell r="H1949">
            <v>37042</v>
          </cell>
          <cell r="I1949">
            <v>36837</v>
          </cell>
          <cell r="J1949">
            <v>21238</v>
          </cell>
          <cell r="K1949">
            <v>21238</v>
          </cell>
          <cell r="L1949">
            <v>21238</v>
          </cell>
          <cell r="M1949">
            <v>0</v>
          </cell>
          <cell r="N1949">
            <v>21238</v>
          </cell>
          <cell r="O1949">
            <v>200506</v>
          </cell>
          <cell r="P1949">
            <v>21238</v>
          </cell>
          <cell r="T1949" t="b">
            <v>0</v>
          </cell>
          <cell r="U1949" t="b">
            <v>1</v>
          </cell>
          <cell r="V1949" t="b">
            <v>0</v>
          </cell>
          <cell r="W1949" t="str">
            <v>Finance-General Administration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I1949" t="str">
            <v>Tomb</v>
          </cell>
          <cell r="AJ1949" t="str">
            <v>T</v>
          </cell>
        </row>
        <row r="1950">
          <cell r="A1950" t="str">
            <v>1009447</v>
          </cell>
          <cell r="B1950" t="str">
            <v>C00110776</v>
          </cell>
          <cell r="C1950" t="str">
            <v>00110776</v>
          </cell>
          <cell r="D1950" t="str">
            <v>ITS ADMIN SYS PC ORDER #DELL:10/30/00.04</v>
          </cell>
          <cell r="E1950">
            <v>36831</v>
          </cell>
          <cell r="G1950">
            <v>36860</v>
          </cell>
          <cell r="H1950">
            <v>37042</v>
          </cell>
          <cell r="I1950">
            <v>36837</v>
          </cell>
          <cell r="J1950">
            <v>23320</v>
          </cell>
          <cell r="K1950">
            <v>23320</v>
          </cell>
          <cell r="L1950">
            <v>23320</v>
          </cell>
          <cell r="M1950">
            <v>0</v>
          </cell>
          <cell r="N1950">
            <v>23320</v>
          </cell>
          <cell r="O1950">
            <v>200506</v>
          </cell>
          <cell r="P1950">
            <v>23320</v>
          </cell>
          <cell r="T1950" t="b">
            <v>0</v>
          </cell>
          <cell r="U1950" t="b">
            <v>1</v>
          </cell>
          <cell r="V1950" t="b">
            <v>0</v>
          </cell>
          <cell r="W1950" t="str">
            <v>Finance-General Administration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I1950" t="str">
            <v>Tomb</v>
          </cell>
          <cell r="AJ1950" t="str">
            <v>T</v>
          </cell>
        </row>
        <row r="1951">
          <cell r="A1951" t="str">
            <v>1009448</v>
          </cell>
          <cell r="B1951" t="str">
            <v>C00110777</v>
          </cell>
          <cell r="C1951" t="str">
            <v>00110777</v>
          </cell>
          <cell r="D1951" t="str">
            <v>ITS ADMIN SYS PC ORDER #DELL:10/30/00.05</v>
          </cell>
          <cell r="E1951">
            <v>36831</v>
          </cell>
          <cell r="G1951">
            <v>36860</v>
          </cell>
          <cell r="H1951">
            <v>37042</v>
          </cell>
          <cell r="I1951">
            <v>36837</v>
          </cell>
          <cell r="J1951">
            <v>2574</v>
          </cell>
          <cell r="K1951">
            <v>2574</v>
          </cell>
          <cell r="L1951">
            <v>2574</v>
          </cell>
          <cell r="M1951">
            <v>0</v>
          </cell>
          <cell r="N1951">
            <v>2574</v>
          </cell>
          <cell r="O1951">
            <v>200506</v>
          </cell>
          <cell r="P1951">
            <v>2574</v>
          </cell>
          <cell r="T1951" t="b">
            <v>0</v>
          </cell>
          <cell r="U1951" t="b">
            <v>1</v>
          </cell>
          <cell r="V1951" t="b">
            <v>0</v>
          </cell>
          <cell r="W1951" t="str">
            <v>Finance-General Administration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I1951" t="str">
            <v>Tomb</v>
          </cell>
          <cell r="AJ1951" t="str">
            <v>T</v>
          </cell>
        </row>
        <row r="1952">
          <cell r="A1952" t="str">
            <v>1009526</v>
          </cell>
          <cell r="B1952" t="str">
            <v>P00111501</v>
          </cell>
          <cell r="C1952" t="str">
            <v>00111501</v>
          </cell>
          <cell r="D1952" t="str">
            <v>BRBL AUDIO-VISUAL SYSTEM</v>
          </cell>
          <cell r="E1952">
            <v>35977</v>
          </cell>
          <cell r="G1952">
            <v>37164</v>
          </cell>
          <cell r="I1952">
            <v>37795</v>
          </cell>
          <cell r="J1952">
            <v>282499</v>
          </cell>
          <cell r="K1952">
            <v>282499</v>
          </cell>
          <cell r="L1952">
            <v>282499</v>
          </cell>
          <cell r="M1952">
            <v>282499</v>
          </cell>
          <cell r="N1952">
            <v>0</v>
          </cell>
          <cell r="O1952">
            <v>200506</v>
          </cell>
          <cell r="P1952">
            <v>282499</v>
          </cell>
          <cell r="Q1952" t="str">
            <v>50</v>
          </cell>
          <cell r="R1952" t="str">
            <v>Libraries</v>
          </cell>
          <cell r="T1952" t="b">
            <v>0</v>
          </cell>
          <cell r="U1952" t="b">
            <v>1</v>
          </cell>
          <cell r="V1952" t="b">
            <v>0</v>
          </cell>
          <cell r="W1952" t="str">
            <v>Accounting And Contracts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 t="str">
            <v>20</v>
          </cell>
          <cell r="AH1952" t="str">
            <v>PR</v>
          </cell>
          <cell r="AI1952" t="str">
            <v>FullyF</v>
          </cell>
          <cell r="AJ1952" t="str">
            <v>FF</v>
          </cell>
        </row>
        <row r="1953">
          <cell r="A1953" t="str">
            <v>1009527</v>
          </cell>
          <cell r="B1953" t="str">
            <v>P00110201</v>
          </cell>
          <cell r="C1953" t="str">
            <v>00110201</v>
          </cell>
          <cell r="D1953" t="str">
            <v>WHITNEY 155-175-221 SPACE PLANNING</v>
          </cell>
          <cell r="E1953">
            <v>36831</v>
          </cell>
          <cell r="I1953">
            <v>37866</v>
          </cell>
          <cell r="J1953">
            <v>78908</v>
          </cell>
          <cell r="K1953">
            <v>78908.009999999995</v>
          </cell>
          <cell r="L1953">
            <v>78908.009999999995</v>
          </cell>
          <cell r="M1953">
            <v>79256</v>
          </cell>
          <cell r="N1953">
            <v>0</v>
          </cell>
          <cell r="O1953">
            <v>200506</v>
          </cell>
          <cell r="P1953">
            <v>78908.009999999995</v>
          </cell>
          <cell r="Q1953" t="str">
            <v>60</v>
          </cell>
          <cell r="R1953" t="str">
            <v>Admin&amp;Other Administration</v>
          </cell>
          <cell r="T1953" t="b">
            <v>0</v>
          </cell>
          <cell r="U1953" t="b">
            <v>1</v>
          </cell>
          <cell r="V1953" t="b">
            <v>0</v>
          </cell>
          <cell r="W1953" t="str">
            <v>Accounting And Contracts</v>
          </cell>
          <cell r="X1953">
            <v>0</v>
          </cell>
          <cell r="Y1953">
            <v>0</v>
          </cell>
          <cell r="Z1953">
            <v>21049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 t="str">
            <v>30</v>
          </cell>
          <cell r="AH1953" t="str">
            <v>CM</v>
          </cell>
          <cell r="AI1953" t="str">
            <v>FullyF</v>
          </cell>
          <cell r="AJ1953" t="str">
            <v>FF</v>
          </cell>
        </row>
        <row r="1954">
          <cell r="A1954" t="str">
            <v>1009533</v>
          </cell>
          <cell r="B1954" t="str">
            <v>C00111684</v>
          </cell>
          <cell r="C1954" t="str">
            <v>00111684</v>
          </cell>
          <cell r="D1954" t="str">
            <v>HEALTH SERVICES PHASE 3 IDX SYSTEM</v>
          </cell>
          <cell r="E1954">
            <v>36831</v>
          </cell>
          <cell r="G1954">
            <v>37437</v>
          </cell>
          <cell r="H1954">
            <v>37437</v>
          </cell>
          <cell r="I1954">
            <v>37597</v>
          </cell>
          <cell r="J1954">
            <v>300000</v>
          </cell>
          <cell r="K1954">
            <v>299599.08</v>
          </cell>
          <cell r="L1954">
            <v>317510.17</v>
          </cell>
          <cell r="M1954">
            <v>0</v>
          </cell>
          <cell r="N1954">
            <v>300000</v>
          </cell>
          <cell r="O1954">
            <v>200506</v>
          </cell>
          <cell r="P1954">
            <v>317510.17</v>
          </cell>
          <cell r="Q1954" t="str">
            <v>62</v>
          </cell>
          <cell r="R1954" t="str">
            <v>Admin&amp;Other Computing</v>
          </cell>
          <cell r="S1954" t="str">
            <v>EQUIPMENT, SYSTEMS, SOFTWARE</v>
          </cell>
          <cell r="T1954" t="b">
            <v>0</v>
          </cell>
          <cell r="U1954" t="b">
            <v>0</v>
          </cell>
          <cell r="V1954" t="b">
            <v>0</v>
          </cell>
          <cell r="W1954" t="str">
            <v>Finance-General Administration</v>
          </cell>
          <cell r="X1954">
            <v>300000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5425</v>
          </cell>
          <cell r="AD1954">
            <v>0</v>
          </cell>
          <cell r="AE1954">
            <v>-5425</v>
          </cell>
          <cell r="AF1954">
            <v>0</v>
          </cell>
          <cell r="AG1954" t="str">
            <v>50</v>
          </cell>
          <cell r="AH1954" t="str">
            <v>OO</v>
          </cell>
          <cell r="AI1954" t="str">
            <v>Const</v>
          </cell>
          <cell r="AJ1954" t="str">
            <v>I</v>
          </cell>
        </row>
        <row r="1955">
          <cell r="A1955" t="str">
            <v>1009622</v>
          </cell>
          <cell r="B1955" t="str">
            <v>C00112777</v>
          </cell>
          <cell r="C1955" t="str">
            <v>00112777</v>
          </cell>
          <cell r="D1955" t="str">
            <v>MB&amp;B KECK FACILITY DNA SEQUENCER 3100</v>
          </cell>
          <cell r="E1955">
            <v>36831</v>
          </cell>
          <cell r="G1955">
            <v>37257</v>
          </cell>
          <cell r="I1955">
            <v>36857</v>
          </cell>
          <cell r="J1955">
            <v>130000</v>
          </cell>
          <cell r="K1955">
            <v>130000</v>
          </cell>
          <cell r="L1955">
            <v>130000</v>
          </cell>
          <cell r="M1955">
            <v>0</v>
          </cell>
          <cell r="N1955">
            <v>130000</v>
          </cell>
          <cell r="O1955">
            <v>200506</v>
          </cell>
          <cell r="P1955">
            <v>130000</v>
          </cell>
          <cell r="Q1955" t="str">
            <v>08</v>
          </cell>
          <cell r="R1955" t="str">
            <v>Medicine</v>
          </cell>
          <cell r="S1955" t="str">
            <v>EQUIPMENT, SYSTEMS, SOFTWARE</v>
          </cell>
          <cell r="T1955" t="b">
            <v>0</v>
          </cell>
          <cell r="U1955" t="b">
            <v>1</v>
          </cell>
          <cell r="V1955" t="b">
            <v>0</v>
          </cell>
          <cell r="W1955" t="str">
            <v>Finance-General Administration</v>
          </cell>
          <cell r="X1955">
            <v>130000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I1955" t="str">
            <v>Tomb</v>
          </cell>
          <cell r="AJ1955" t="str">
            <v>T</v>
          </cell>
        </row>
        <row r="1956">
          <cell r="A1956" t="str">
            <v>1009661</v>
          </cell>
          <cell r="B1956" t="str">
            <v>P00110901</v>
          </cell>
          <cell r="C1956" t="str">
            <v>00110901</v>
          </cell>
          <cell r="D1956" t="str">
            <v>KBT 3RD FLOOR RENOVATION</v>
          </cell>
          <cell r="E1956">
            <v>36831</v>
          </cell>
          <cell r="G1956">
            <v>37195</v>
          </cell>
          <cell r="H1956">
            <v>37067</v>
          </cell>
          <cell r="I1956">
            <v>37795</v>
          </cell>
          <cell r="J1956">
            <v>117243</v>
          </cell>
          <cell r="K1956">
            <v>117243.32</v>
          </cell>
          <cell r="L1956">
            <v>117243.32</v>
          </cell>
          <cell r="M1956">
            <v>0</v>
          </cell>
          <cell r="N1956">
            <v>117243</v>
          </cell>
          <cell r="O1956">
            <v>200506</v>
          </cell>
          <cell r="P1956">
            <v>117243.32</v>
          </cell>
          <cell r="Q1956" t="str">
            <v>25</v>
          </cell>
          <cell r="R1956" t="str">
            <v>Biological and Physical Sciences</v>
          </cell>
          <cell r="S1956" t="str">
            <v>SCIENCE HILL</v>
          </cell>
          <cell r="T1956" t="b">
            <v>0</v>
          </cell>
          <cell r="U1956" t="b">
            <v>1</v>
          </cell>
          <cell r="V1956" t="b">
            <v>0</v>
          </cell>
          <cell r="W1956" t="str">
            <v>Accounting And Contracts</v>
          </cell>
          <cell r="X1956">
            <v>117243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 t="str">
            <v>20</v>
          </cell>
          <cell r="AH1956" t="str">
            <v>PR</v>
          </cell>
          <cell r="AI1956" t="str">
            <v>FullyF</v>
          </cell>
          <cell r="AJ1956" t="str">
            <v>FF</v>
          </cell>
        </row>
        <row r="1957">
          <cell r="A1957" t="str">
            <v>1009662</v>
          </cell>
          <cell r="B1957" t="str">
            <v>P00110902</v>
          </cell>
          <cell r="C1957" t="str">
            <v>00110902</v>
          </cell>
          <cell r="D1957" t="str">
            <v>KBT 9TH FLOOR RENOVATION</v>
          </cell>
          <cell r="E1957">
            <v>36831</v>
          </cell>
          <cell r="G1957">
            <v>37195</v>
          </cell>
          <cell r="H1957">
            <v>37067</v>
          </cell>
          <cell r="I1957">
            <v>37795</v>
          </cell>
          <cell r="J1957">
            <v>528499</v>
          </cell>
          <cell r="K1957">
            <v>528498.64</v>
          </cell>
          <cell r="L1957">
            <v>528498.64</v>
          </cell>
          <cell r="M1957">
            <v>0</v>
          </cell>
          <cell r="N1957">
            <v>528499</v>
          </cell>
          <cell r="O1957">
            <v>200506</v>
          </cell>
          <cell r="P1957">
            <v>528498.64</v>
          </cell>
          <cell r="Q1957" t="str">
            <v>25</v>
          </cell>
          <cell r="R1957" t="str">
            <v>Biological and Physical Sciences</v>
          </cell>
          <cell r="S1957" t="str">
            <v>SCIENCE HILL</v>
          </cell>
          <cell r="T1957" t="b">
            <v>0</v>
          </cell>
          <cell r="U1957" t="b">
            <v>1</v>
          </cell>
          <cell r="V1957" t="b">
            <v>0</v>
          </cell>
          <cell r="W1957" t="str">
            <v>Accounting And Contracts</v>
          </cell>
          <cell r="X1957">
            <v>528499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 t="str">
            <v>20</v>
          </cell>
          <cell r="AH1957" t="str">
            <v>PR</v>
          </cell>
          <cell r="AI1957" t="str">
            <v>FullyF</v>
          </cell>
          <cell r="AJ1957" t="str">
            <v>FF</v>
          </cell>
        </row>
        <row r="1958">
          <cell r="A1958" t="str">
            <v>1009663</v>
          </cell>
          <cell r="B1958" t="str">
            <v>P00110903</v>
          </cell>
          <cell r="C1958" t="str">
            <v>00110903</v>
          </cell>
          <cell r="D1958" t="str">
            <v>KBT 10TH FLOOR RENOVATION</v>
          </cell>
          <cell r="E1958">
            <v>36831</v>
          </cell>
          <cell r="G1958">
            <v>37195</v>
          </cell>
          <cell r="H1958">
            <v>37067</v>
          </cell>
          <cell r="I1958">
            <v>37795</v>
          </cell>
          <cell r="J1958">
            <v>470348</v>
          </cell>
          <cell r="K1958">
            <v>470347.66</v>
          </cell>
          <cell r="L1958">
            <v>470347.66</v>
          </cell>
          <cell r="M1958">
            <v>0</v>
          </cell>
          <cell r="N1958">
            <v>470348</v>
          </cell>
          <cell r="O1958">
            <v>200506</v>
          </cell>
          <cell r="P1958">
            <v>470347.66</v>
          </cell>
          <cell r="Q1958" t="str">
            <v>25</v>
          </cell>
          <cell r="R1958" t="str">
            <v>Biological and Physical Sciences</v>
          </cell>
          <cell r="S1958" t="str">
            <v>SCIENCE HILL</v>
          </cell>
          <cell r="T1958" t="b">
            <v>0</v>
          </cell>
          <cell r="U1958" t="b">
            <v>1</v>
          </cell>
          <cell r="V1958" t="b">
            <v>0</v>
          </cell>
          <cell r="W1958" t="str">
            <v>Accounting And Contracts</v>
          </cell>
          <cell r="X1958">
            <v>470348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 t="str">
            <v>20</v>
          </cell>
          <cell r="AH1958" t="str">
            <v>PR</v>
          </cell>
          <cell r="AI1958" t="str">
            <v>FullyF</v>
          </cell>
          <cell r="AJ1958" t="str">
            <v>FF</v>
          </cell>
        </row>
        <row r="1959">
          <cell r="A1959" t="str">
            <v>1009664</v>
          </cell>
          <cell r="B1959" t="str">
            <v>P98022423</v>
          </cell>
          <cell r="C1959" t="str">
            <v>98022423</v>
          </cell>
          <cell r="D1959" t="str">
            <v>SSS ROOF &amp; MASONRY REPAIRS</v>
          </cell>
          <cell r="E1959">
            <v>36831</v>
          </cell>
          <cell r="G1959">
            <v>37864</v>
          </cell>
          <cell r="H1959">
            <v>37863</v>
          </cell>
          <cell r="I1959">
            <v>38187</v>
          </cell>
          <cell r="J1959">
            <v>3914878</v>
          </cell>
          <cell r="K1959">
            <v>3396755.2</v>
          </cell>
          <cell r="L1959">
            <v>3914877.35</v>
          </cell>
          <cell r="M1959">
            <v>2921215</v>
          </cell>
          <cell r="N1959">
            <v>993662</v>
          </cell>
          <cell r="O1959">
            <v>200506</v>
          </cell>
          <cell r="P1959">
            <v>3914877.35</v>
          </cell>
          <cell r="Q1959" t="str">
            <v>20</v>
          </cell>
          <cell r="R1959" t="str">
            <v>Humanities</v>
          </cell>
          <cell r="S1959" t="str">
            <v>OTHER FACILITIES</v>
          </cell>
          <cell r="T1959" t="b">
            <v>0</v>
          </cell>
          <cell r="U1959" t="b">
            <v>1</v>
          </cell>
          <cell r="V1959" t="b">
            <v>0</v>
          </cell>
          <cell r="W1959" t="str">
            <v>Accounting And Contracts</v>
          </cell>
          <cell r="X1959">
            <v>993662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 t="str">
            <v>30</v>
          </cell>
          <cell r="AH1959" t="str">
            <v>CM</v>
          </cell>
          <cell r="AI1959" t="str">
            <v>FullyF</v>
          </cell>
          <cell r="AJ1959" t="str">
            <v>FF</v>
          </cell>
        </row>
        <row r="1960">
          <cell r="A1960" t="str">
            <v>1009665</v>
          </cell>
          <cell r="B1960" t="str">
            <v>P00111503</v>
          </cell>
          <cell r="C1960" t="str">
            <v>00111503</v>
          </cell>
          <cell r="D1960" t="str">
            <v>WOODBRIDGE HALL ROOF REPLACEMENT</v>
          </cell>
          <cell r="E1960">
            <v>36831</v>
          </cell>
          <cell r="H1960">
            <v>38383</v>
          </cell>
          <cell r="I1960">
            <v>38217</v>
          </cell>
          <cell r="J1960">
            <v>1500000</v>
          </cell>
          <cell r="K1960">
            <v>45667.839999999997</v>
          </cell>
          <cell r="L1960">
            <v>380044.18</v>
          </cell>
          <cell r="M1960">
            <v>37558</v>
          </cell>
          <cell r="N1960">
            <v>30960</v>
          </cell>
          <cell r="O1960">
            <v>200506</v>
          </cell>
          <cell r="P1960">
            <v>1042916.92</v>
          </cell>
          <cell r="Q1960" t="str">
            <v>60</v>
          </cell>
          <cell r="R1960" t="str">
            <v>Admin&amp;Other Administration</v>
          </cell>
          <cell r="S1960" t="str">
            <v>CENTRAL CAMPUS</v>
          </cell>
          <cell r="T1960" t="b">
            <v>0</v>
          </cell>
          <cell r="U1960" t="b">
            <v>0</v>
          </cell>
          <cell r="V1960" t="b">
            <v>0</v>
          </cell>
          <cell r="W1960" t="str">
            <v>Accounting And Contracts</v>
          </cell>
          <cell r="X1960">
            <v>1462442</v>
          </cell>
          <cell r="Y1960">
            <v>0</v>
          </cell>
          <cell r="Z1960">
            <v>0</v>
          </cell>
          <cell r="AA1960">
            <v>168040.75</v>
          </cell>
          <cell r="AB1960">
            <v>112818.46</v>
          </cell>
          <cell r="AC1960">
            <v>927.56</v>
          </cell>
          <cell r="AD1960">
            <v>171278.27</v>
          </cell>
          <cell r="AE1960">
            <v>110875.3</v>
          </cell>
          <cell r="AF1960">
            <v>98932.4</v>
          </cell>
          <cell r="AG1960" t="str">
            <v>30</v>
          </cell>
          <cell r="AH1960" t="str">
            <v>CM</v>
          </cell>
          <cell r="AI1960" t="str">
            <v>Const</v>
          </cell>
          <cell r="AJ1960" t="str">
            <v>I</v>
          </cell>
        </row>
        <row r="1961">
          <cell r="A1961" t="str">
            <v>1009666</v>
          </cell>
          <cell r="B1961" t="str">
            <v>P00103001</v>
          </cell>
          <cell r="C1961" t="str">
            <v>00103001</v>
          </cell>
          <cell r="D1961" t="str">
            <v>SHM IE ENTRY LOBBY</v>
          </cell>
          <cell r="E1961">
            <v>36831</v>
          </cell>
          <cell r="G1961">
            <v>37225</v>
          </cell>
          <cell r="H1961">
            <v>36942</v>
          </cell>
          <cell r="I1961">
            <v>37474</v>
          </cell>
          <cell r="J1961">
            <v>65000</v>
          </cell>
          <cell r="K1961">
            <v>64061.54</v>
          </cell>
          <cell r="L1961">
            <v>64061.54</v>
          </cell>
          <cell r="M1961">
            <v>0</v>
          </cell>
          <cell r="N1961">
            <v>64062</v>
          </cell>
          <cell r="O1961">
            <v>200506</v>
          </cell>
          <cell r="P1961">
            <v>64061.54</v>
          </cell>
          <cell r="Q1961" t="str">
            <v>80</v>
          </cell>
          <cell r="R1961" t="str">
            <v>Medicine</v>
          </cell>
          <cell r="S1961" t="str">
            <v>MEDICAL CAMPUS</v>
          </cell>
          <cell r="T1961" t="b">
            <v>0</v>
          </cell>
          <cell r="U1961" t="b">
            <v>0</v>
          </cell>
          <cell r="V1961" t="b">
            <v>0</v>
          </cell>
          <cell r="W1961" t="str">
            <v>Asset Management</v>
          </cell>
          <cell r="X1961">
            <v>64062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 t="str">
            <v>20</v>
          </cell>
          <cell r="AH1961" t="str">
            <v>PR</v>
          </cell>
          <cell r="AI1961" t="str">
            <v>Const</v>
          </cell>
          <cell r="AJ1961" t="str">
            <v>I</v>
          </cell>
        </row>
        <row r="1962">
          <cell r="A1962" t="str">
            <v>1009667</v>
          </cell>
          <cell r="B1962" t="str">
            <v>P00090401</v>
          </cell>
          <cell r="C1962" t="str">
            <v>00090401</v>
          </cell>
          <cell r="D1962" t="str">
            <v>HARKNESS MEMORIAL DORMITORY 2ND FL OFC RENO</v>
          </cell>
          <cell r="E1962">
            <v>36831</v>
          </cell>
          <cell r="G1962">
            <v>37225</v>
          </cell>
          <cell r="H1962">
            <v>37042</v>
          </cell>
          <cell r="I1962">
            <v>36859</v>
          </cell>
          <cell r="J1962">
            <v>89390</v>
          </cell>
          <cell r="K1962">
            <v>89389.83</v>
          </cell>
          <cell r="L1962">
            <v>89389.83</v>
          </cell>
          <cell r="M1962">
            <v>0</v>
          </cell>
          <cell r="N1962">
            <v>89390</v>
          </cell>
          <cell r="O1962">
            <v>200506</v>
          </cell>
          <cell r="P1962">
            <v>89389.83</v>
          </cell>
          <cell r="Q1962" t="str">
            <v>80</v>
          </cell>
          <cell r="R1962" t="str">
            <v>Medicine</v>
          </cell>
          <cell r="S1962" t="str">
            <v>MEDICAL CAMPUS</v>
          </cell>
          <cell r="T1962" t="b">
            <v>0</v>
          </cell>
          <cell r="U1962" t="b">
            <v>1</v>
          </cell>
          <cell r="V1962" t="b">
            <v>0</v>
          </cell>
          <cell r="W1962" t="str">
            <v>Asset Management</v>
          </cell>
          <cell r="X1962">
            <v>89390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 t="str">
            <v>20</v>
          </cell>
          <cell r="AH1962" t="str">
            <v>PR</v>
          </cell>
          <cell r="AI1962" t="str">
            <v>FullyF</v>
          </cell>
          <cell r="AJ1962" t="str">
            <v>FF</v>
          </cell>
        </row>
        <row r="1963">
          <cell r="A1963" t="str">
            <v>1009668</v>
          </cell>
          <cell r="B1963" t="str">
            <v>P00113001</v>
          </cell>
          <cell r="C1963" t="str">
            <v>00113001</v>
          </cell>
          <cell r="D1963" t="str">
            <v>CANAL/LOCK AREA PLANNING STUDY</v>
          </cell>
          <cell r="E1963">
            <v>35977</v>
          </cell>
          <cell r="H1963">
            <v>37894</v>
          </cell>
          <cell r="I1963">
            <v>37207</v>
          </cell>
          <cell r="J1963">
            <v>300000</v>
          </cell>
          <cell r="K1963">
            <v>215148.78</v>
          </cell>
          <cell r="L1963">
            <v>218174.78</v>
          </cell>
          <cell r="M1963">
            <v>0</v>
          </cell>
          <cell r="N1963">
            <v>0</v>
          </cell>
          <cell r="O1963">
            <v>200506</v>
          </cell>
          <cell r="P1963">
            <v>218174.78</v>
          </cell>
          <cell r="Q1963" t="str">
            <v>61</v>
          </cell>
          <cell r="R1963" t="str">
            <v>Admin&amp;Other Other</v>
          </cell>
          <cell r="S1963" t="str">
            <v>POLICE STATION</v>
          </cell>
          <cell r="T1963" t="b">
            <v>0</v>
          </cell>
          <cell r="U1963" t="b">
            <v>0</v>
          </cell>
          <cell r="V1963" t="b">
            <v>0</v>
          </cell>
          <cell r="W1963" t="str">
            <v>Accounting And Contracts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 t="str">
            <v>50</v>
          </cell>
          <cell r="AH1963" t="str">
            <v>OS</v>
          </cell>
          <cell r="AI1963" t="str">
            <v>Study</v>
          </cell>
          <cell r="AJ1963" t="str">
            <v>I</v>
          </cell>
        </row>
        <row r="1964">
          <cell r="A1964" t="str">
            <v>1009682</v>
          </cell>
          <cell r="B1964" t="str">
            <v>P00103101</v>
          </cell>
          <cell r="C1964" t="str">
            <v>00103101</v>
          </cell>
          <cell r="D1964" t="str">
            <v>SHM I-2/C-2 FIRE PROTECTION</v>
          </cell>
          <cell r="E1964">
            <v>36831</v>
          </cell>
          <cell r="G1964">
            <v>37711</v>
          </cell>
          <cell r="H1964">
            <v>37652</v>
          </cell>
          <cell r="I1964">
            <v>37109</v>
          </cell>
          <cell r="J1964">
            <v>600000</v>
          </cell>
          <cell r="K1964">
            <v>469317.73</v>
          </cell>
          <cell r="L1964">
            <v>508721.55</v>
          </cell>
          <cell r="M1964">
            <v>0</v>
          </cell>
          <cell r="N1964">
            <v>507932</v>
          </cell>
          <cell r="O1964">
            <v>200506</v>
          </cell>
          <cell r="P1964">
            <v>538303.55000000005</v>
          </cell>
          <cell r="Q1964" t="str">
            <v>80</v>
          </cell>
          <cell r="R1964" t="str">
            <v>Medicine</v>
          </cell>
          <cell r="S1964" t="str">
            <v>MEDICAL CAMPUS</v>
          </cell>
          <cell r="T1964" t="b">
            <v>0</v>
          </cell>
          <cell r="U1964" t="b">
            <v>0</v>
          </cell>
          <cell r="V1964" t="b">
            <v>0</v>
          </cell>
          <cell r="W1964" t="str">
            <v>Asset Management</v>
          </cell>
          <cell r="X1964">
            <v>537794</v>
          </cell>
          <cell r="Y1964">
            <v>0</v>
          </cell>
          <cell r="Z1964">
            <v>0</v>
          </cell>
          <cell r="AA1964">
            <v>3146</v>
          </cell>
          <cell r="AB1964">
            <v>25926</v>
          </cell>
          <cell r="AC1964">
            <v>510</v>
          </cell>
          <cell r="AD1964">
            <v>0</v>
          </cell>
          <cell r="AE1964">
            <v>0</v>
          </cell>
          <cell r="AF1964">
            <v>0</v>
          </cell>
          <cell r="AG1964" t="str">
            <v>30</v>
          </cell>
          <cell r="AH1964" t="str">
            <v>CM</v>
          </cell>
          <cell r="AI1964" t="str">
            <v>Const</v>
          </cell>
          <cell r="AJ1964" t="str">
            <v>I</v>
          </cell>
        </row>
        <row r="1965">
          <cell r="A1965" t="str">
            <v>1009787</v>
          </cell>
          <cell r="B1965" t="str">
            <v>P00120601</v>
          </cell>
          <cell r="C1965" t="str">
            <v>00120601</v>
          </cell>
          <cell r="D1965" t="str">
            <v>PARK 211 INTERIOR RENOVATION</v>
          </cell>
          <cell r="E1965">
            <v>36861</v>
          </cell>
          <cell r="G1965">
            <v>38260</v>
          </cell>
          <cell r="H1965">
            <v>38229</v>
          </cell>
          <cell r="I1965">
            <v>37795</v>
          </cell>
          <cell r="J1965">
            <v>18586</v>
          </cell>
          <cell r="K1965">
            <v>18585.22</v>
          </cell>
          <cell r="L1965">
            <v>24858.22</v>
          </cell>
          <cell r="M1965">
            <v>18585</v>
          </cell>
          <cell r="N1965">
            <v>0</v>
          </cell>
          <cell r="O1965">
            <v>200506</v>
          </cell>
          <cell r="P1965">
            <v>18585.22</v>
          </cell>
          <cell r="Q1965" t="str">
            <v>61</v>
          </cell>
          <cell r="R1965" t="str">
            <v>Admin&amp;Other Other</v>
          </cell>
          <cell r="S1965" t="str">
            <v>OTHER FACILITIES</v>
          </cell>
          <cell r="T1965" t="b">
            <v>0</v>
          </cell>
          <cell r="U1965" t="b">
            <v>0</v>
          </cell>
          <cell r="V1965" t="b">
            <v>0</v>
          </cell>
          <cell r="W1965" t="str">
            <v>Accounting And Contracts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-6273</v>
          </cell>
          <cell r="AF1965">
            <v>0</v>
          </cell>
          <cell r="AG1965" t="str">
            <v>30</v>
          </cell>
          <cell r="AH1965" t="str">
            <v>CM</v>
          </cell>
          <cell r="AI1965" t="str">
            <v>Const</v>
          </cell>
          <cell r="AJ1965" t="str">
            <v>I</v>
          </cell>
        </row>
        <row r="1966">
          <cell r="A1966" t="str">
            <v>1009788</v>
          </cell>
          <cell r="B1966" t="str">
            <v>P00120102</v>
          </cell>
          <cell r="C1966" t="str">
            <v>00120102</v>
          </cell>
          <cell r="D1966" t="str">
            <v>DAVENPORT/PIERSON ELECTRICAL SVC UPDATE</v>
          </cell>
          <cell r="E1966">
            <v>36861</v>
          </cell>
          <cell r="G1966">
            <v>37468</v>
          </cell>
          <cell r="H1966">
            <v>37103</v>
          </cell>
          <cell r="I1966">
            <v>36871</v>
          </cell>
          <cell r="J1966">
            <v>470000</v>
          </cell>
          <cell r="K1966">
            <v>269744.17</v>
          </cell>
          <cell r="L1966">
            <v>326507</v>
          </cell>
          <cell r="M1966">
            <v>0</v>
          </cell>
          <cell r="N1966">
            <v>326169</v>
          </cell>
          <cell r="O1966">
            <v>200506</v>
          </cell>
          <cell r="P1966">
            <v>326507</v>
          </cell>
          <cell r="Q1966" t="str">
            <v>65</v>
          </cell>
          <cell r="R1966" t="str">
            <v>Admin&amp;Other Utilities Central</v>
          </cell>
          <cell r="S1966" t="str">
            <v>POWER PLANTS AND UTILITY DISTRIBUTION SYSTEMS</v>
          </cell>
          <cell r="T1966" t="b">
            <v>0</v>
          </cell>
          <cell r="U1966" t="b">
            <v>0</v>
          </cell>
          <cell r="V1966" t="b">
            <v>0</v>
          </cell>
          <cell r="W1966" t="str">
            <v>Accounting And Contracts</v>
          </cell>
          <cell r="X1966">
            <v>470000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 t="str">
            <v>40</v>
          </cell>
          <cell r="AH1966" t="str">
            <v>UT</v>
          </cell>
          <cell r="AI1966" t="str">
            <v>Vclosed</v>
          </cell>
          <cell r="AJ1966" t="str">
            <v>VC</v>
          </cell>
        </row>
        <row r="1967">
          <cell r="A1967" t="str">
            <v>1009789</v>
          </cell>
          <cell r="B1967" t="str">
            <v>P00120101</v>
          </cell>
          <cell r="C1967" t="str">
            <v>00120101</v>
          </cell>
          <cell r="D1967" t="str">
            <v>WNSL 1ST FL MAGNET INSTALLATION</v>
          </cell>
          <cell r="E1967">
            <v>36861</v>
          </cell>
          <cell r="G1967">
            <v>37437</v>
          </cell>
          <cell r="H1967">
            <v>37315</v>
          </cell>
          <cell r="I1967">
            <v>37593</v>
          </cell>
          <cell r="J1967">
            <v>610000</v>
          </cell>
          <cell r="K1967">
            <v>445692.4</v>
          </cell>
          <cell r="L1967">
            <v>445692.4</v>
          </cell>
          <cell r="M1967">
            <v>0</v>
          </cell>
          <cell r="N1967">
            <v>445692</v>
          </cell>
          <cell r="O1967">
            <v>200506</v>
          </cell>
          <cell r="P1967">
            <v>445692.4</v>
          </cell>
          <cell r="Q1967" t="str">
            <v>80</v>
          </cell>
          <cell r="R1967" t="str">
            <v>Medicine</v>
          </cell>
          <cell r="S1967" t="str">
            <v>SCIENCE HILL</v>
          </cell>
          <cell r="T1967" t="b">
            <v>0</v>
          </cell>
          <cell r="U1967" t="b">
            <v>0</v>
          </cell>
          <cell r="V1967" t="b">
            <v>0</v>
          </cell>
          <cell r="W1967" t="str">
            <v>Asset Management</v>
          </cell>
          <cell r="X1967">
            <v>445692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 t="str">
            <v>20</v>
          </cell>
          <cell r="AH1967" t="str">
            <v>PR</v>
          </cell>
          <cell r="AI1967" t="str">
            <v>Const</v>
          </cell>
          <cell r="AJ1967" t="str">
            <v>I</v>
          </cell>
        </row>
        <row r="1968">
          <cell r="A1968" t="str">
            <v>1009813</v>
          </cell>
          <cell r="B1968" t="str">
            <v>P00102001</v>
          </cell>
          <cell r="C1968" t="str">
            <v>00102001</v>
          </cell>
          <cell r="D1968" t="str">
            <v>GEORGE 300 8TH FLR LAB TENANT IMPROVEMENT</v>
          </cell>
          <cell r="E1968">
            <v>36861</v>
          </cell>
          <cell r="G1968">
            <v>37437</v>
          </cell>
          <cell r="H1968">
            <v>37376</v>
          </cell>
          <cell r="I1968">
            <v>36861</v>
          </cell>
          <cell r="J1968">
            <v>4600000</v>
          </cell>
          <cell r="K1968">
            <v>4488858.13</v>
          </cell>
          <cell r="L1968">
            <v>4488258.13</v>
          </cell>
          <cell r="M1968">
            <v>0</v>
          </cell>
          <cell r="N1968">
            <v>4488258</v>
          </cell>
          <cell r="O1968">
            <v>200506</v>
          </cell>
          <cell r="P1968">
            <v>4488258.13</v>
          </cell>
          <cell r="Q1968" t="str">
            <v>80</v>
          </cell>
          <cell r="R1968" t="str">
            <v>Medicine</v>
          </cell>
          <cell r="T1968" t="b">
            <v>0</v>
          </cell>
          <cell r="U1968" t="b">
            <v>0</v>
          </cell>
          <cell r="V1968" t="b">
            <v>0</v>
          </cell>
          <cell r="W1968" t="str">
            <v>Asset Management</v>
          </cell>
          <cell r="X1968">
            <v>0</v>
          </cell>
          <cell r="Y1968">
            <v>4600000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 t="str">
            <v>10</v>
          </cell>
          <cell r="AH1968" t="str">
            <v>OL</v>
          </cell>
          <cell r="AI1968" t="str">
            <v>Const</v>
          </cell>
          <cell r="AJ1968" t="str">
            <v>I</v>
          </cell>
        </row>
        <row r="1969">
          <cell r="A1969" t="str">
            <v>1009930</v>
          </cell>
          <cell r="B1969" t="str">
            <v>C01010455</v>
          </cell>
          <cell r="C1969" t="str">
            <v>01010455</v>
          </cell>
          <cell r="D1969" t="str">
            <v>SOFTWARE ENHANCEMENTS FY 2001</v>
          </cell>
          <cell r="E1969">
            <v>36861</v>
          </cell>
          <cell r="G1969">
            <v>37072</v>
          </cell>
          <cell r="H1969">
            <v>36891</v>
          </cell>
          <cell r="I1969">
            <v>36895</v>
          </cell>
          <cell r="J1969">
            <v>380416</v>
          </cell>
          <cell r="K1969">
            <v>380416.18</v>
          </cell>
          <cell r="L1969">
            <v>380416.18</v>
          </cell>
          <cell r="M1969">
            <v>0</v>
          </cell>
          <cell r="N1969">
            <v>380416</v>
          </cell>
          <cell r="O1969">
            <v>200506</v>
          </cell>
          <cell r="P1969">
            <v>380416.18</v>
          </cell>
          <cell r="Q1969" t="str">
            <v>60</v>
          </cell>
          <cell r="R1969" t="str">
            <v>Admin&amp;Other Administration</v>
          </cell>
          <cell r="S1969" t="str">
            <v>EQUIPMENT, SYSTEMS, SOFTWARE</v>
          </cell>
          <cell r="T1969" t="b">
            <v>0</v>
          </cell>
          <cell r="U1969" t="b">
            <v>1</v>
          </cell>
          <cell r="V1969" t="b">
            <v>0</v>
          </cell>
          <cell r="W1969" t="str">
            <v>Finance-General Administration</v>
          </cell>
          <cell r="X1969">
            <v>380416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 t="str">
            <v>50</v>
          </cell>
          <cell r="AH1969" t="str">
            <v>OO</v>
          </cell>
          <cell r="AI1969" t="str">
            <v>FullyF</v>
          </cell>
          <cell r="AJ1969" t="str">
            <v>FF</v>
          </cell>
        </row>
        <row r="1970">
          <cell r="A1970" t="str">
            <v>1009931</v>
          </cell>
          <cell r="B1970" t="str">
            <v>C01010402</v>
          </cell>
          <cell r="C1970" t="str">
            <v>01010402</v>
          </cell>
          <cell r="D1970" t="str">
            <v>START - SOFTWARE ENHANCEMENTS</v>
          </cell>
          <cell r="E1970">
            <v>36861</v>
          </cell>
          <cell r="G1970">
            <v>37072</v>
          </cell>
          <cell r="H1970">
            <v>37072</v>
          </cell>
          <cell r="I1970">
            <v>36895</v>
          </cell>
          <cell r="J1970">
            <v>119151</v>
          </cell>
          <cell r="K1970">
            <v>119151.09</v>
          </cell>
          <cell r="L1970">
            <v>119151.09</v>
          </cell>
          <cell r="M1970">
            <v>0</v>
          </cell>
          <cell r="N1970">
            <v>119151</v>
          </cell>
          <cell r="O1970">
            <v>200506</v>
          </cell>
          <cell r="P1970">
            <v>119151.09</v>
          </cell>
          <cell r="Q1970" t="str">
            <v>60</v>
          </cell>
          <cell r="R1970" t="str">
            <v>Admin&amp;Other Administration</v>
          </cell>
          <cell r="S1970" t="str">
            <v>EQUIPMENT, SYSTEMS, SOFTWARE</v>
          </cell>
          <cell r="T1970" t="b">
            <v>0</v>
          </cell>
          <cell r="U1970" t="b">
            <v>1</v>
          </cell>
          <cell r="V1970" t="b">
            <v>0</v>
          </cell>
          <cell r="W1970" t="str">
            <v>Finance-General Administration</v>
          </cell>
          <cell r="X1970">
            <v>119151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 t="str">
            <v>50</v>
          </cell>
          <cell r="AH1970" t="str">
            <v>OO</v>
          </cell>
          <cell r="AI1970" t="str">
            <v>FullyF</v>
          </cell>
          <cell r="AJ1970" t="str">
            <v>FF</v>
          </cell>
        </row>
        <row r="1971">
          <cell r="A1971" t="str">
            <v>1009932</v>
          </cell>
          <cell r="B1971" t="str">
            <v>C01010403</v>
          </cell>
          <cell r="C1971" t="str">
            <v>01010403</v>
          </cell>
          <cell r="D1971" t="str">
            <v>OFA Rework/Upgrade</v>
          </cell>
          <cell r="E1971">
            <v>36861</v>
          </cell>
          <cell r="G1971">
            <v>37256</v>
          </cell>
          <cell r="H1971">
            <v>36891</v>
          </cell>
          <cell r="I1971">
            <v>36895</v>
          </cell>
          <cell r="J1971">
            <v>147585</v>
          </cell>
          <cell r="K1971">
            <v>146239.85</v>
          </cell>
          <cell r="L1971">
            <v>147584.85</v>
          </cell>
          <cell r="M1971">
            <v>0</v>
          </cell>
          <cell r="N1971">
            <v>147585</v>
          </cell>
          <cell r="O1971">
            <v>200506</v>
          </cell>
          <cell r="P1971">
            <v>147584.85</v>
          </cell>
          <cell r="Q1971" t="str">
            <v>62</v>
          </cell>
          <cell r="R1971" t="str">
            <v>Admin&amp;Other Computing</v>
          </cell>
          <cell r="S1971" t="str">
            <v>EQUIPMENT, SYSTEMS, SOFTWARE</v>
          </cell>
          <cell r="T1971" t="b">
            <v>0</v>
          </cell>
          <cell r="U1971" t="b">
            <v>1</v>
          </cell>
          <cell r="V1971" t="b">
            <v>0</v>
          </cell>
          <cell r="W1971" t="str">
            <v>Finance-General Administration</v>
          </cell>
          <cell r="X1971">
            <v>147585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 t="str">
            <v>50</v>
          </cell>
          <cell r="AH1971" t="str">
            <v>OO</v>
          </cell>
          <cell r="AI1971" t="str">
            <v>FullyF</v>
          </cell>
          <cell r="AJ1971" t="str">
            <v>FF</v>
          </cell>
        </row>
        <row r="1972">
          <cell r="A1972" t="str">
            <v>1009933</v>
          </cell>
          <cell r="B1972" t="str">
            <v>C01010404</v>
          </cell>
          <cell r="C1972" t="str">
            <v>01010404</v>
          </cell>
          <cell r="D1972" t="str">
            <v>ORACLE FIN &amp; HRS UPGRADE TO 11I</v>
          </cell>
          <cell r="E1972">
            <v>36861</v>
          </cell>
          <cell r="G1972">
            <v>37621</v>
          </cell>
          <cell r="H1972">
            <v>37623</v>
          </cell>
          <cell r="I1972">
            <v>38069</v>
          </cell>
          <cell r="J1972">
            <v>4469549</v>
          </cell>
          <cell r="K1972">
            <v>4469548.55</v>
          </cell>
          <cell r="L1972">
            <v>4469548.55</v>
          </cell>
          <cell r="M1972">
            <v>0</v>
          </cell>
          <cell r="N1972">
            <v>4469549</v>
          </cell>
          <cell r="O1972">
            <v>200506</v>
          </cell>
          <cell r="P1972">
            <v>4469548.55</v>
          </cell>
          <cell r="Q1972" t="str">
            <v>60</v>
          </cell>
          <cell r="R1972" t="str">
            <v>Admin&amp;Other Administration</v>
          </cell>
          <cell r="S1972" t="str">
            <v>EQUIPMENT, SYSTEMS, SOFTWARE</v>
          </cell>
          <cell r="T1972" t="b">
            <v>0</v>
          </cell>
          <cell r="U1972" t="b">
            <v>1</v>
          </cell>
          <cell r="V1972" t="b">
            <v>0</v>
          </cell>
          <cell r="W1972" t="str">
            <v>Finance-General Administration</v>
          </cell>
          <cell r="X1972">
            <v>4469549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 t="str">
            <v>10</v>
          </cell>
          <cell r="AH1972" t="str">
            <v>OO</v>
          </cell>
          <cell r="AI1972" t="str">
            <v>FullyF</v>
          </cell>
          <cell r="AJ1972" t="str">
            <v>FF</v>
          </cell>
        </row>
        <row r="1973">
          <cell r="A1973" t="str">
            <v>1009934</v>
          </cell>
          <cell r="B1973" t="str">
            <v>C01010405</v>
          </cell>
          <cell r="C1973" t="str">
            <v>01010405</v>
          </cell>
          <cell r="D1973" t="str">
            <v>FINANCE &amp; ADMINISTRATION SOFTWARE COSTS FY01</v>
          </cell>
          <cell r="E1973">
            <v>36617</v>
          </cell>
          <cell r="G1973">
            <v>37072</v>
          </cell>
          <cell r="H1973">
            <v>36891</v>
          </cell>
          <cell r="I1973">
            <v>36893</v>
          </cell>
          <cell r="J1973">
            <v>831500</v>
          </cell>
          <cell r="K1973">
            <v>262733.98</v>
          </cell>
          <cell r="L1973">
            <v>262733.98</v>
          </cell>
          <cell r="M1973">
            <v>0</v>
          </cell>
          <cell r="N1973">
            <v>262734</v>
          </cell>
          <cell r="O1973">
            <v>200506</v>
          </cell>
          <cell r="P1973">
            <v>262733.98</v>
          </cell>
          <cell r="Q1973" t="str">
            <v>60</v>
          </cell>
          <cell r="R1973" t="str">
            <v>Admin&amp;Other Administration</v>
          </cell>
          <cell r="S1973" t="str">
            <v>EQUIPMENT, SYSTEMS, SOFTWARE</v>
          </cell>
          <cell r="T1973" t="b">
            <v>0</v>
          </cell>
          <cell r="U1973" t="b">
            <v>0</v>
          </cell>
          <cell r="V1973" t="b">
            <v>0</v>
          </cell>
          <cell r="W1973" t="str">
            <v>Finance-General Administration</v>
          </cell>
          <cell r="X1973">
            <v>831500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 t="str">
            <v>50</v>
          </cell>
          <cell r="AH1973" t="str">
            <v>OO</v>
          </cell>
          <cell r="AI1973" t="str">
            <v>Const</v>
          </cell>
          <cell r="AJ1973" t="str">
            <v>I</v>
          </cell>
        </row>
        <row r="1974">
          <cell r="A1974" t="str">
            <v>1009935</v>
          </cell>
          <cell r="B1974" t="str">
            <v>C01010406</v>
          </cell>
          <cell r="C1974" t="str">
            <v>01010406</v>
          </cell>
          <cell r="D1974" t="str">
            <v>CARDIOLOGY HOLTER SYSTEM</v>
          </cell>
          <cell r="E1974">
            <v>36678</v>
          </cell>
          <cell r="G1974">
            <v>36707</v>
          </cell>
          <cell r="H1974">
            <v>36707</v>
          </cell>
          <cell r="I1974">
            <v>36727</v>
          </cell>
          <cell r="J1974">
            <v>35938</v>
          </cell>
          <cell r="K1974">
            <v>35937.5</v>
          </cell>
          <cell r="L1974">
            <v>35937.5</v>
          </cell>
          <cell r="M1974">
            <v>0</v>
          </cell>
          <cell r="N1974">
            <v>35938</v>
          </cell>
          <cell r="O1974">
            <v>200506</v>
          </cell>
          <cell r="P1974">
            <v>35937.5</v>
          </cell>
          <cell r="Q1974" t="str">
            <v>80</v>
          </cell>
          <cell r="R1974" t="str">
            <v>Medicine</v>
          </cell>
          <cell r="T1974" t="b">
            <v>0</v>
          </cell>
          <cell r="U1974" t="b">
            <v>1</v>
          </cell>
          <cell r="V1974" t="b">
            <v>0</v>
          </cell>
          <cell r="W1974" t="str">
            <v>Finance-General Administration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 t="str">
            <v>50</v>
          </cell>
          <cell r="AH1974" t="str">
            <v>OE</v>
          </cell>
          <cell r="AI1974" t="str">
            <v>FullyF</v>
          </cell>
          <cell r="AJ1974" t="str">
            <v>FF</v>
          </cell>
        </row>
        <row r="1975">
          <cell r="A1975" t="str">
            <v>1009936</v>
          </cell>
          <cell r="B1975" t="str">
            <v>P00112101</v>
          </cell>
          <cell r="C1975" t="str">
            <v>00112101</v>
          </cell>
          <cell r="D1975" t="str">
            <v>LLCI 1 - FLOORING UPGRADE</v>
          </cell>
          <cell r="E1975">
            <v>36892</v>
          </cell>
          <cell r="G1975">
            <v>37042</v>
          </cell>
          <cell r="H1975">
            <v>36922</v>
          </cell>
          <cell r="I1975">
            <v>36895</v>
          </cell>
          <cell r="J1975">
            <v>75000</v>
          </cell>
          <cell r="K1975">
            <v>42540</v>
          </cell>
          <cell r="L1975">
            <v>42540</v>
          </cell>
          <cell r="M1975">
            <v>0</v>
          </cell>
          <cell r="N1975">
            <v>42540</v>
          </cell>
          <cell r="O1975">
            <v>200506</v>
          </cell>
          <cell r="P1975">
            <v>42540</v>
          </cell>
          <cell r="Q1975" t="str">
            <v>80</v>
          </cell>
          <cell r="R1975" t="str">
            <v>Medicine</v>
          </cell>
          <cell r="S1975" t="str">
            <v>MEDICAL CAMPUS</v>
          </cell>
          <cell r="T1975" t="b">
            <v>0</v>
          </cell>
          <cell r="U1975" t="b">
            <v>0</v>
          </cell>
          <cell r="V1975" t="b">
            <v>0</v>
          </cell>
          <cell r="W1975" t="str">
            <v>Asset Management</v>
          </cell>
          <cell r="X1975">
            <v>48750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 t="str">
            <v>30</v>
          </cell>
          <cell r="AH1975" t="str">
            <v>CM</v>
          </cell>
          <cell r="AI1975" t="str">
            <v>Const</v>
          </cell>
          <cell r="AJ1975" t="str">
            <v>I</v>
          </cell>
        </row>
        <row r="1976">
          <cell r="A1976" t="str">
            <v>1009937</v>
          </cell>
          <cell r="B1976" t="str">
            <v>P00111701</v>
          </cell>
          <cell r="C1976" t="str">
            <v>00111701</v>
          </cell>
          <cell r="D1976" t="str">
            <v>ESH KITCHEN HVAC UPGRADE</v>
          </cell>
          <cell r="E1976">
            <v>36892</v>
          </cell>
          <cell r="G1976">
            <v>37042</v>
          </cell>
          <cell r="H1976">
            <v>36922</v>
          </cell>
          <cell r="I1976">
            <v>36895</v>
          </cell>
          <cell r="J1976">
            <v>98000</v>
          </cell>
          <cell r="K1976">
            <v>86454</v>
          </cell>
          <cell r="L1976">
            <v>86454</v>
          </cell>
          <cell r="M1976">
            <v>0</v>
          </cell>
          <cell r="N1976">
            <v>86454</v>
          </cell>
          <cell r="O1976">
            <v>200506</v>
          </cell>
          <cell r="P1976">
            <v>86454</v>
          </cell>
          <cell r="Q1976" t="str">
            <v>80</v>
          </cell>
          <cell r="R1976" t="str">
            <v>Medicine</v>
          </cell>
          <cell r="S1976" t="str">
            <v>MEDICAL CAMPUS</v>
          </cell>
          <cell r="T1976" t="b">
            <v>0</v>
          </cell>
          <cell r="U1976" t="b">
            <v>0</v>
          </cell>
          <cell r="V1976" t="b">
            <v>0</v>
          </cell>
          <cell r="W1976" t="str">
            <v>Asset Management</v>
          </cell>
          <cell r="X1976">
            <v>86454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 t="str">
            <v>30</v>
          </cell>
          <cell r="AH1976" t="str">
            <v>CM</v>
          </cell>
          <cell r="AI1976" t="str">
            <v>Desig</v>
          </cell>
          <cell r="AJ1976" t="str">
            <v>I</v>
          </cell>
        </row>
        <row r="1977">
          <cell r="A1977" t="str">
            <v>1010011</v>
          </cell>
          <cell r="B1977" t="str">
            <v>P00120401</v>
          </cell>
          <cell r="C1977" t="str">
            <v>00120401</v>
          </cell>
          <cell r="D1977" t="str">
            <v>SHM I-334 &amp; I-336 WASH ROOM RENO cancelled</v>
          </cell>
          <cell r="E1977">
            <v>36892</v>
          </cell>
          <cell r="G1977">
            <v>37195</v>
          </cell>
          <cell r="H1977">
            <v>37041</v>
          </cell>
          <cell r="I1977">
            <v>36899</v>
          </cell>
          <cell r="J1977">
            <v>0</v>
          </cell>
          <cell r="K1977">
            <v>1.8189894035458601E-12</v>
          </cell>
          <cell r="L1977">
            <v>1.8189894035458601E-12</v>
          </cell>
          <cell r="M1977">
            <v>0</v>
          </cell>
          <cell r="N1977">
            <v>0</v>
          </cell>
          <cell r="O1977">
            <v>200506</v>
          </cell>
          <cell r="P1977">
            <v>1.8189894035458601E-12</v>
          </cell>
          <cell r="Q1977" t="str">
            <v>80</v>
          </cell>
          <cell r="R1977" t="str">
            <v>Medicine</v>
          </cell>
          <cell r="S1977" t="str">
            <v>MEDICAL CAMPUS</v>
          </cell>
          <cell r="T1977" t="b">
            <v>0</v>
          </cell>
          <cell r="U1977" t="b">
            <v>0</v>
          </cell>
          <cell r="V1977" t="b">
            <v>0</v>
          </cell>
          <cell r="W1977" t="str">
            <v>Asset Management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I1977" t="str">
            <v>Tomb</v>
          </cell>
          <cell r="AJ1977" t="str">
            <v>T</v>
          </cell>
        </row>
        <row r="1978">
          <cell r="A1978" t="str">
            <v>1010012</v>
          </cell>
          <cell r="B1978" t="str">
            <v>P00050301</v>
          </cell>
          <cell r="C1978" t="str">
            <v>00050301</v>
          </cell>
          <cell r="D1978" t="str">
            <v>SDQ ELECTRICAL UTILITY EXTENSION</v>
          </cell>
          <cell r="E1978">
            <v>36892</v>
          </cell>
          <cell r="G1978">
            <v>37256</v>
          </cell>
          <cell r="H1978">
            <v>36922</v>
          </cell>
          <cell r="I1978">
            <v>36899</v>
          </cell>
          <cell r="J1978">
            <v>797260</v>
          </cell>
          <cell r="K1978">
            <v>717792.83</v>
          </cell>
          <cell r="L1978">
            <v>797259.83</v>
          </cell>
          <cell r="M1978">
            <v>0</v>
          </cell>
          <cell r="N1978">
            <v>727383</v>
          </cell>
          <cell r="O1978">
            <v>200506</v>
          </cell>
          <cell r="P1978">
            <v>797259.83</v>
          </cell>
          <cell r="Q1978" t="str">
            <v>65</v>
          </cell>
          <cell r="R1978" t="str">
            <v>Admin&amp;Other Utilities Central</v>
          </cell>
          <cell r="S1978" t="str">
            <v>POWER PLANTS AND UTILITY DISTRIBUTION SYSTEMS</v>
          </cell>
          <cell r="T1978" t="b">
            <v>0</v>
          </cell>
          <cell r="U1978" t="b">
            <v>0</v>
          </cell>
          <cell r="V1978" t="b">
            <v>0</v>
          </cell>
          <cell r="W1978" t="str">
            <v>Accounting And Contracts</v>
          </cell>
          <cell r="X1978">
            <v>797260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 t="str">
            <v>40</v>
          </cell>
          <cell r="AH1978" t="str">
            <v>UT</v>
          </cell>
          <cell r="AI1978" t="str">
            <v>Vclosed</v>
          </cell>
          <cell r="AJ1978" t="str">
            <v>VC</v>
          </cell>
        </row>
        <row r="1979">
          <cell r="A1979" t="str">
            <v>1010013</v>
          </cell>
          <cell r="B1979" t="str">
            <v>P00121501</v>
          </cell>
          <cell r="C1979" t="str">
            <v>00121501</v>
          </cell>
          <cell r="D1979" t="str">
            <v>RUDOLPH BUILDING RENOVATION</v>
          </cell>
          <cell r="E1979">
            <v>36892</v>
          </cell>
          <cell r="H1979">
            <v>39202</v>
          </cell>
          <cell r="I1979">
            <v>37050</v>
          </cell>
          <cell r="J1979">
            <v>4000000</v>
          </cell>
          <cell r="K1979">
            <v>709141.44</v>
          </cell>
          <cell r="L1979">
            <v>1063196.6399999999</v>
          </cell>
          <cell r="M1979">
            <v>18045</v>
          </cell>
          <cell r="N1979">
            <v>0</v>
          </cell>
          <cell r="O1979">
            <v>200506</v>
          </cell>
          <cell r="P1979">
            <v>1063196.6399999999</v>
          </cell>
          <cell r="Q1979" t="str">
            <v>27</v>
          </cell>
          <cell r="R1979" t="str">
            <v>Architecture</v>
          </cell>
          <cell r="T1979" t="b">
            <v>0</v>
          </cell>
          <cell r="U1979" t="b">
            <v>0</v>
          </cell>
          <cell r="V1979" t="b">
            <v>0</v>
          </cell>
          <cell r="W1979" t="str">
            <v>Accounting And Contracts</v>
          </cell>
          <cell r="X1979">
            <v>0</v>
          </cell>
          <cell r="Y1979">
            <v>0</v>
          </cell>
          <cell r="Z1979">
            <v>4000000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 t="str">
            <v>10</v>
          </cell>
          <cell r="AH1979" t="str">
            <v>CR</v>
          </cell>
          <cell r="AI1979" t="str">
            <v>Desig</v>
          </cell>
          <cell r="AJ1979" t="str">
            <v>I</v>
          </cell>
        </row>
        <row r="1980">
          <cell r="A1980" t="str">
            <v>1010014</v>
          </cell>
          <cell r="B1980" t="str">
            <v>P98022312</v>
          </cell>
          <cell r="C1980" t="str">
            <v>98022312</v>
          </cell>
          <cell r="D1980" t="str">
            <v>YORK 200 NEW BUILDING</v>
          </cell>
          <cell r="E1980">
            <v>36892</v>
          </cell>
          <cell r="H1980">
            <v>39386</v>
          </cell>
          <cell r="I1980">
            <v>37445</v>
          </cell>
          <cell r="J1980">
            <v>4300000</v>
          </cell>
          <cell r="K1980">
            <v>1236683.69</v>
          </cell>
          <cell r="L1980">
            <v>2429773.2000000002</v>
          </cell>
          <cell r="M1980">
            <v>2436277</v>
          </cell>
          <cell r="N1980">
            <v>0</v>
          </cell>
          <cell r="O1980">
            <v>200506</v>
          </cell>
          <cell r="P1980">
            <v>2431210.4</v>
          </cell>
          <cell r="Q1980" t="str">
            <v>26</v>
          </cell>
          <cell r="R1980" t="str">
            <v>Art</v>
          </cell>
          <cell r="T1980" t="b">
            <v>0</v>
          </cell>
          <cell r="U1980" t="b">
            <v>0</v>
          </cell>
          <cell r="V1980" t="b">
            <v>0</v>
          </cell>
          <cell r="W1980" t="str">
            <v>Accounting And Contracts</v>
          </cell>
          <cell r="X1980">
            <v>0</v>
          </cell>
          <cell r="Y1980">
            <v>0</v>
          </cell>
          <cell r="Z1980">
            <v>4300000</v>
          </cell>
          <cell r="AA1980">
            <v>0</v>
          </cell>
          <cell r="AB1980">
            <v>0</v>
          </cell>
          <cell r="AC1980">
            <v>0</v>
          </cell>
          <cell r="AD1980">
            <v>1437.2</v>
          </cell>
          <cell r="AE1980">
            <v>0</v>
          </cell>
          <cell r="AF1980">
            <v>0</v>
          </cell>
          <cell r="AG1980" t="str">
            <v>10</v>
          </cell>
          <cell r="AH1980" t="str">
            <v>NI</v>
          </cell>
          <cell r="AI1980" t="str">
            <v>Desig</v>
          </cell>
          <cell r="AJ1980" t="str">
            <v>I</v>
          </cell>
        </row>
        <row r="1981">
          <cell r="A1981" t="str">
            <v>1010112</v>
          </cell>
          <cell r="B1981" t="str">
            <v>P01010901</v>
          </cell>
          <cell r="C1981" t="str">
            <v>01010901</v>
          </cell>
          <cell r="D1981" t="str">
            <v>KBT 326 &amp; 330 RENOVATION</v>
          </cell>
          <cell r="E1981">
            <v>36892</v>
          </cell>
          <cell r="G1981">
            <v>37134</v>
          </cell>
          <cell r="H1981">
            <v>36922</v>
          </cell>
          <cell r="I1981">
            <v>37795</v>
          </cell>
          <cell r="J1981">
            <v>11768</v>
          </cell>
          <cell r="K1981">
            <v>11768.38</v>
          </cell>
          <cell r="L1981">
            <v>11768.38</v>
          </cell>
          <cell r="M1981">
            <v>0</v>
          </cell>
          <cell r="N1981">
            <v>11768</v>
          </cell>
          <cell r="O1981">
            <v>200506</v>
          </cell>
          <cell r="P1981">
            <v>11768.38</v>
          </cell>
          <cell r="Q1981" t="str">
            <v>25</v>
          </cell>
          <cell r="R1981" t="str">
            <v>Biological and Physical Sciences</v>
          </cell>
          <cell r="S1981" t="str">
            <v>SCIENCE HILL</v>
          </cell>
          <cell r="T1981" t="b">
            <v>0</v>
          </cell>
          <cell r="U1981" t="b">
            <v>1</v>
          </cell>
          <cell r="V1981" t="b">
            <v>0</v>
          </cell>
          <cell r="W1981" t="str">
            <v>Accounting And Contracts</v>
          </cell>
          <cell r="X1981">
            <v>11768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 t="str">
            <v>20</v>
          </cell>
          <cell r="AH1981" t="str">
            <v>PR</v>
          </cell>
          <cell r="AI1981" t="str">
            <v>FullyF</v>
          </cell>
          <cell r="AJ1981" t="str">
            <v>FF</v>
          </cell>
        </row>
        <row r="1982">
          <cell r="A1982" t="str">
            <v>1010153</v>
          </cell>
          <cell r="B1982" t="str">
            <v>P98070601</v>
          </cell>
          <cell r="C1982" t="str">
            <v>98070601</v>
          </cell>
          <cell r="D1982" t="str">
            <v>YCYC RENOVATION</v>
          </cell>
          <cell r="E1982">
            <v>36892</v>
          </cell>
          <cell r="G1982">
            <v>37529</v>
          </cell>
          <cell r="I1982">
            <v>38103</v>
          </cell>
          <cell r="J1982">
            <v>997071</v>
          </cell>
          <cell r="K1982">
            <v>955658.18</v>
          </cell>
          <cell r="L1982">
            <v>997070.73</v>
          </cell>
          <cell r="M1982">
            <v>997071</v>
          </cell>
          <cell r="N1982">
            <v>0</v>
          </cell>
          <cell r="O1982">
            <v>200506</v>
          </cell>
          <cell r="P1982">
            <v>997070.73</v>
          </cell>
          <cell r="Q1982" t="str">
            <v>54</v>
          </cell>
          <cell r="R1982" t="str">
            <v>Athletics</v>
          </cell>
          <cell r="T1982" t="b">
            <v>0</v>
          </cell>
          <cell r="U1982" t="b">
            <v>1</v>
          </cell>
          <cell r="V1982" t="b">
            <v>0</v>
          </cell>
          <cell r="W1982" t="str">
            <v>Accounting And Contracts</v>
          </cell>
          <cell r="X1982">
            <v>0</v>
          </cell>
          <cell r="Y1982">
            <v>0</v>
          </cell>
          <cell r="Z1982">
            <v>997071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I1982" t="str">
            <v>Tomb</v>
          </cell>
          <cell r="AJ1982" t="str">
            <v>T</v>
          </cell>
        </row>
        <row r="1983">
          <cell r="A1983" t="str">
            <v>1010154</v>
          </cell>
          <cell r="B1983" t="str">
            <v>C01012477</v>
          </cell>
          <cell r="C1983" t="str">
            <v>01012477</v>
          </cell>
          <cell r="D1983" t="str">
            <v>MB&amp;B/KECK FACILITY POLYPLEX HIGH-THROUGHPUT DNA SYNTHESIZER</v>
          </cell>
          <cell r="E1983">
            <v>36892</v>
          </cell>
          <cell r="G1983">
            <v>37407</v>
          </cell>
          <cell r="H1983">
            <v>36923</v>
          </cell>
          <cell r="I1983">
            <v>37330</v>
          </cell>
          <cell r="J1983">
            <v>74750</v>
          </cell>
          <cell r="K1983">
            <v>74750</v>
          </cell>
          <cell r="L1983">
            <v>74750</v>
          </cell>
          <cell r="M1983">
            <v>0</v>
          </cell>
          <cell r="N1983">
            <v>74750</v>
          </cell>
          <cell r="O1983">
            <v>200506</v>
          </cell>
          <cell r="P1983">
            <v>74750</v>
          </cell>
          <cell r="Q1983" t="str">
            <v>80</v>
          </cell>
          <cell r="R1983" t="str">
            <v>Medicine</v>
          </cell>
          <cell r="S1983" t="str">
            <v>EQUIPMENT, SYSTEMS, SOFTWARE</v>
          </cell>
          <cell r="T1983" t="b">
            <v>0</v>
          </cell>
          <cell r="U1983" t="b">
            <v>1</v>
          </cell>
          <cell r="V1983" t="b">
            <v>0</v>
          </cell>
          <cell r="W1983" t="str">
            <v>Finance-General Administration</v>
          </cell>
          <cell r="X1983">
            <v>74750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 t="str">
            <v>50</v>
          </cell>
          <cell r="AH1983" t="str">
            <v>OE</v>
          </cell>
          <cell r="AI1983" t="str">
            <v>FullyF</v>
          </cell>
          <cell r="AJ1983" t="str">
            <v>FF</v>
          </cell>
        </row>
        <row r="1984">
          <cell r="A1984" t="str">
            <v>1010204</v>
          </cell>
          <cell r="B1984" t="str">
            <v>P01010902</v>
          </cell>
          <cell r="C1984" t="str">
            <v>01010902</v>
          </cell>
          <cell r="D1984" t="str">
            <v>KBT INFRASTRUCTURE PRIORITY #2</v>
          </cell>
          <cell r="E1984">
            <v>36892</v>
          </cell>
          <cell r="G1984">
            <v>36922</v>
          </cell>
          <cell r="H1984">
            <v>37711</v>
          </cell>
          <cell r="I1984">
            <v>37232</v>
          </cell>
          <cell r="J1984">
            <v>10600000</v>
          </cell>
          <cell r="K1984">
            <v>7067235.3700000001</v>
          </cell>
          <cell r="L1984">
            <v>8067674.71</v>
          </cell>
          <cell r="M1984">
            <v>0</v>
          </cell>
          <cell r="N1984">
            <v>8066625</v>
          </cell>
          <cell r="O1984">
            <v>200506</v>
          </cell>
          <cell r="P1984">
            <v>8202332.71</v>
          </cell>
          <cell r="Q1984" t="str">
            <v>25</v>
          </cell>
          <cell r="R1984" t="str">
            <v>Biological and Physical Sciences</v>
          </cell>
          <cell r="S1984" t="str">
            <v>SCIENCE HILL</v>
          </cell>
          <cell r="T1984" t="b">
            <v>0</v>
          </cell>
          <cell r="U1984" t="b">
            <v>0</v>
          </cell>
          <cell r="V1984" t="b">
            <v>0</v>
          </cell>
          <cell r="W1984" t="str">
            <v>Accounting And Contracts</v>
          </cell>
          <cell r="X1984">
            <v>10600000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134658</v>
          </cell>
          <cell r="AE1984">
            <v>0</v>
          </cell>
          <cell r="AF1984">
            <v>0</v>
          </cell>
          <cell r="AG1984" t="str">
            <v>10</v>
          </cell>
          <cell r="AH1984" t="str">
            <v>CM</v>
          </cell>
          <cell r="AI1984" t="str">
            <v>Const</v>
          </cell>
          <cell r="AJ1984" t="str">
            <v>I</v>
          </cell>
        </row>
        <row r="1985">
          <cell r="A1985" t="str">
            <v>1010205</v>
          </cell>
          <cell r="B1985" t="str">
            <v>P01011101</v>
          </cell>
          <cell r="C1985" t="str">
            <v>01011101</v>
          </cell>
          <cell r="D1985" t="str">
            <v>SHM I E 50-54 RENOVATION</v>
          </cell>
          <cell r="E1985">
            <v>36892</v>
          </cell>
          <cell r="G1985">
            <v>37225</v>
          </cell>
          <cell r="H1985">
            <v>37011</v>
          </cell>
          <cell r="I1985">
            <v>36913</v>
          </cell>
          <cell r="J1985">
            <v>175000</v>
          </cell>
          <cell r="K1985">
            <v>165629.45000000001</v>
          </cell>
          <cell r="L1985">
            <v>165629.45000000001</v>
          </cell>
          <cell r="M1985">
            <v>0</v>
          </cell>
          <cell r="N1985">
            <v>165630</v>
          </cell>
          <cell r="O1985">
            <v>200506</v>
          </cell>
          <cell r="P1985">
            <v>165629.45000000001</v>
          </cell>
          <cell r="Q1985" t="str">
            <v>80</v>
          </cell>
          <cell r="R1985" t="str">
            <v>Medicine</v>
          </cell>
          <cell r="S1985" t="str">
            <v>MEDICAL CAMPUS</v>
          </cell>
          <cell r="T1985" t="b">
            <v>0</v>
          </cell>
          <cell r="U1985" t="b">
            <v>0</v>
          </cell>
          <cell r="V1985" t="b">
            <v>0</v>
          </cell>
          <cell r="W1985" t="str">
            <v>Asset Management</v>
          </cell>
          <cell r="X1985">
            <v>165630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 t="str">
            <v>20</v>
          </cell>
          <cell r="AH1985" t="str">
            <v>PR</v>
          </cell>
          <cell r="AI1985" t="str">
            <v>Const</v>
          </cell>
          <cell r="AJ1985" t="str">
            <v>I</v>
          </cell>
        </row>
        <row r="1986">
          <cell r="A1986" t="str">
            <v>1010271</v>
          </cell>
          <cell r="B1986" t="str">
            <v>C01020201</v>
          </cell>
          <cell r="C1986" t="str">
            <v>01020201</v>
          </cell>
          <cell r="D1986" t="str">
            <v>HUMAN RESOURCE SERVICES DELL COMPUTERS ORDER # 54038923 + 54445772 + 5</v>
          </cell>
          <cell r="E1986">
            <v>36923</v>
          </cell>
          <cell r="G1986">
            <v>36950</v>
          </cell>
          <cell r="I1986">
            <v>36970</v>
          </cell>
          <cell r="J1986">
            <v>62020</v>
          </cell>
          <cell r="K1986">
            <v>62019.9</v>
          </cell>
          <cell r="L1986">
            <v>62019.9</v>
          </cell>
          <cell r="M1986">
            <v>0</v>
          </cell>
          <cell r="N1986">
            <v>62020</v>
          </cell>
          <cell r="O1986">
            <v>200506</v>
          </cell>
          <cell r="P1986">
            <v>62019.9</v>
          </cell>
          <cell r="Q1986" t="str">
            <v>12</v>
          </cell>
          <cell r="R1986" t="str">
            <v>Administrative &amp; University-Wide</v>
          </cell>
          <cell r="T1986" t="b">
            <v>0</v>
          </cell>
          <cell r="U1986" t="b">
            <v>1</v>
          </cell>
          <cell r="V1986" t="b">
            <v>0</v>
          </cell>
          <cell r="W1986" t="str">
            <v>Finance-General Administration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I1986" t="str">
            <v>Tomb</v>
          </cell>
          <cell r="AJ1986" t="str">
            <v>T</v>
          </cell>
        </row>
        <row r="1987">
          <cell r="A1987" t="str">
            <v>1010295</v>
          </cell>
          <cell r="B1987" t="str">
            <v>P01012501</v>
          </cell>
          <cell r="C1987" t="str">
            <v>01012501</v>
          </cell>
          <cell r="D1987" t="str">
            <v>LIBRARY SHELVING FACILITY PH 2</v>
          </cell>
          <cell r="E1987">
            <v>36923</v>
          </cell>
          <cell r="G1987">
            <v>37590</v>
          </cell>
          <cell r="H1987">
            <v>37590</v>
          </cell>
          <cell r="I1987">
            <v>37543</v>
          </cell>
          <cell r="J1987">
            <v>13000000</v>
          </cell>
          <cell r="K1987">
            <v>10448176.289999999</v>
          </cell>
          <cell r="L1987">
            <v>10781420.51</v>
          </cell>
          <cell r="M1987">
            <v>0</v>
          </cell>
          <cell r="N1987">
            <v>10748757</v>
          </cell>
          <cell r="O1987">
            <v>200506</v>
          </cell>
          <cell r="P1987">
            <v>10826156.93</v>
          </cell>
          <cell r="Q1987" t="str">
            <v>50</v>
          </cell>
          <cell r="R1987" t="str">
            <v>Libraries</v>
          </cell>
          <cell r="S1987" t="str">
            <v>LIBRARY FACILITIES</v>
          </cell>
          <cell r="T1987" t="b">
            <v>0</v>
          </cell>
          <cell r="U1987" t="b">
            <v>0</v>
          </cell>
          <cell r="V1987" t="b">
            <v>0</v>
          </cell>
          <cell r="W1987" t="str">
            <v>Accounting And Contracts</v>
          </cell>
          <cell r="X1987">
            <v>13000000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43390.42</v>
          </cell>
          <cell r="AD1987">
            <v>1346</v>
          </cell>
          <cell r="AE1987">
            <v>0</v>
          </cell>
          <cell r="AF1987">
            <v>0</v>
          </cell>
          <cell r="AG1987" t="str">
            <v>10</v>
          </cell>
          <cell r="AH1987" t="str">
            <v>NI</v>
          </cell>
          <cell r="AI1987" t="str">
            <v>Const</v>
          </cell>
          <cell r="AJ1987" t="str">
            <v>I</v>
          </cell>
        </row>
        <row r="1988">
          <cell r="A1988" t="str">
            <v>1010296</v>
          </cell>
          <cell r="B1988" t="str">
            <v>P95100607</v>
          </cell>
          <cell r="C1988" t="str">
            <v>95100607</v>
          </cell>
          <cell r="D1988" t="str">
            <v>SACHEM 70 REHABILITATION</v>
          </cell>
          <cell r="E1988">
            <v>36923</v>
          </cell>
          <cell r="G1988">
            <v>37256</v>
          </cell>
          <cell r="H1988">
            <v>37256</v>
          </cell>
          <cell r="I1988">
            <v>38201</v>
          </cell>
          <cell r="J1988">
            <v>54046</v>
          </cell>
          <cell r="K1988">
            <v>53519.59</v>
          </cell>
          <cell r="L1988">
            <v>54045.59</v>
          </cell>
          <cell r="M1988">
            <v>53520</v>
          </cell>
          <cell r="N1988">
            <v>526</v>
          </cell>
          <cell r="O1988">
            <v>200506</v>
          </cell>
          <cell r="P1988">
            <v>54045.59</v>
          </cell>
          <cell r="Q1988" t="str">
            <v>33</v>
          </cell>
          <cell r="R1988" t="str">
            <v>Self-sup Management</v>
          </cell>
          <cell r="S1988" t="str">
            <v>SCHOOL OF MANAGEMENT</v>
          </cell>
          <cell r="T1988" t="b">
            <v>0</v>
          </cell>
          <cell r="U1988" t="b">
            <v>1</v>
          </cell>
          <cell r="V1988" t="b">
            <v>0</v>
          </cell>
          <cell r="W1988" t="str">
            <v>Accounting And Contracts</v>
          </cell>
          <cell r="X1988">
            <v>526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 t="str">
            <v>20</v>
          </cell>
          <cell r="AH1988" t="str">
            <v>PR</v>
          </cell>
          <cell r="AI1988" t="str">
            <v>FullyF</v>
          </cell>
          <cell r="AJ1988" t="str">
            <v>FF</v>
          </cell>
        </row>
        <row r="1989">
          <cell r="A1989" t="str">
            <v>1010297</v>
          </cell>
          <cell r="B1989" t="str">
            <v>P01012301</v>
          </cell>
          <cell r="C1989" t="str">
            <v>01012301</v>
          </cell>
          <cell r="D1989" t="str">
            <v>YPB HVAC UPGRADE</v>
          </cell>
          <cell r="E1989">
            <v>36923</v>
          </cell>
          <cell r="G1989">
            <v>37164</v>
          </cell>
          <cell r="H1989">
            <v>37134</v>
          </cell>
          <cell r="I1989">
            <v>36997</v>
          </cell>
          <cell r="J1989">
            <v>475000</v>
          </cell>
          <cell r="K1989">
            <v>368749.86</v>
          </cell>
          <cell r="L1989">
            <v>368749.86</v>
          </cell>
          <cell r="M1989">
            <v>0</v>
          </cell>
          <cell r="N1989">
            <v>368750</v>
          </cell>
          <cell r="O1989">
            <v>200506</v>
          </cell>
          <cell r="P1989">
            <v>368749.86</v>
          </cell>
          <cell r="Q1989" t="str">
            <v>80</v>
          </cell>
          <cell r="R1989" t="str">
            <v>Medicine</v>
          </cell>
          <cell r="S1989" t="str">
            <v>MEDICAL CAMPUS</v>
          </cell>
          <cell r="T1989" t="b">
            <v>0</v>
          </cell>
          <cell r="U1989" t="b">
            <v>0</v>
          </cell>
          <cell r="V1989" t="b">
            <v>0</v>
          </cell>
          <cell r="W1989" t="str">
            <v>Asset Management</v>
          </cell>
          <cell r="X1989">
            <v>475000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 t="str">
            <v>30</v>
          </cell>
          <cell r="AH1989" t="str">
            <v>CM</v>
          </cell>
          <cell r="AI1989" t="str">
            <v>Const</v>
          </cell>
          <cell r="AJ1989" t="str">
            <v>I</v>
          </cell>
        </row>
        <row r="1990">
          <cell r="A1990" t="str">
            <v>1010350</v>
          </cell>
          <cell r="B1990" t="str">
            <v>P98022344</v>
          </cell>
          <cell r="C1990" t="str">
            <v>98022344</v>
          </cell>
          <cell r="D1990" t="str">
            <v>TEMPLE 370 RENOVATION</v>
          </cell>
          <cell r="E1990">
            <v>36923</v>
          </cell>
          <cell r="G1990">
            <v>37499</v>
          </cell>
          <cell r="H1990">
            <v>37499</v>
          </cell>
          <cell r="I1990">
            <v>37295</v>
          </cell>
          <cell r="J1990">
            <v>6000000</v>
          </cell>
          <cell r="K1990">
            <v>5517786.96</v>
          </cell>
          <cell r="L1990">
            <v>5614626.96</v>
          </cell>
          <cell r="M1990">
            <v>3000000</v>
          </cell>
          <cell r="N1990">
            <v>2614570</v>
          </cell>
          <cell r="O1990">
            <v>200506</v>
          </cell>
          <cell r="P1990">
            <v>5641655.2800000003</v>
          </cell>
          <cell r="Q1990" t="str">
            <v>80</v>
          </cell>
          <cell r="R1990" t="str">
            <v>Medicine</v>
          </cell>
          <cell r="S1990" t="str">
            <v>CENTRAL CAMPUS</v>
          </cell>
          <cell r="T1990" t="b">
            <v>0</v>
          </cell>
          <cell r="U1990" t="b">
            <v>0</v>
          </cell>
          <cell r="V1990" t="b">
            <v>0</v>
          </cell>
          <cell r="W1990" t="str">
            <v>Accounting And Contracts</v>
          </cell>
          <cell r="X1990">
            <v>3000000</v>
          </cell>
          <cell r="Y1990">
            <v>0</v>
          </cell>
          <cell r="Z1990">
            <v>0</v>
          </cell>
          <cell r="AA1990">
            <v>6920.5</v>
          </cell>
          <cell r="AB1990">
            <v>0</v>
          </cell>
          <cell r="AC1990">
            <v>0</v>
          </cell>
          <cell r="AD1990">
            <v>7403.04</v>
          </cell>
          <cell r="AE1990">
            <v>1611.8</v>
          </cell>
          <cell r="AF1990">
            <v>11092.98</v>
          </cell>
          <cell r="AG1990" t="str">
            <v>10</v>
          </cell>
          <cell r="AH1990" t="str">
            <v>CR</v>
          </cell>
          <cell r="AI1990" t="str">
            <v>Const</v>
          </cell>
          <cell r="AJ1990" t="str">
            <v>I</v>
          </cell>
        </row>
        <row r="1991">
          <cell r="A1991" t="str">
            <v>1010351</v>
          </cell>
          <cell r="B1991" t="str">
            <v>P01010401</v>
          </cell>
          <cell r="C1991" t="str">
            <v>01010401</v>
          </cell>
          <cell r="D1991" t="str">
            <v>DAVIES INTERIOR RENOVATION</v>
          </cell>
          <cell r="E1991">
            <v>36923</v>
          </cell>
          <cell r="G1991">
            <v>37560</v>
          </cell>
          <cell r="I1991">
            <v>37050</v>
          </cell>
          <cell r="J1991">
            <v>10000000</v>
          </cell>
          <cell r="K1991">
            <v>9457222.9499999993</v>
          </cell>
          <cell r="L1991">
            <v>9587543.4900000002</v>
          </cell>
          <cell r="M1991">
            <v>3003323</v>
          </cell>
          <cell r="N1991">
            <v>5000000</v>
          </cell>
          <cell r="O1991">
            <v>200506</v>
          </cell>
          <cell r="P1991">
            <v>9682601.4100000001</v>
          </cell>
          <cell r="Q1991" t="str">
            <v>61</v>
          </cell>
          <cell r="R1991" t="str">
            <v>Admin&amp;Other Other</v>
          </cell>
          <cell r="S1991" t="str">
            <v>OTHER PROJECTS</v>
          </cell>
          <cell r="T1991" t="b">
            <v>0</v>
          </cell>
          <cell r="U1991" t="b">
            <v>0</v>
          </cell>
          <cell r="V1991" t="b">
            <v>0</v>
          </cell>
          <cell r="W1991" t="str">
            <v>Accounting And Contracts</v>
          </cell>
          <cell r="X1991">
            <v>5000000</v>
          </cell>
          <cell r="Y1991">
            <v>0</v>
          </cell>
          <cell r="Z1991">
            <v>5000000</v>
          </cell>
          <cell r="AA1991">
            <v>93864.78</v>
          </cell>
          <cell r="AB1991">
            <v>0</v>
          </cell>
          <cell r="AC1991">
            <v>0</v>
          </cell>
          <cell r="AD1991">
            <v>0</v>
          </cell>
          <cell r="AE1991">
            <v>1193.1400000000101</v>
          </cell>
          <cell r="AF1991">
            <v>0</v>
          </cell>
          <cell r="AG1991" t="str">
            <v>10</v>
          </cell>
          <cell r="AH1991" t="str">
            <v>CR</v>
          </cell>
          <cell r="AI1991" t="str">
            <v>Const</v>
          </cell>
          <cell r="AJ1991" t="str">
            <v>I</v>
          </cell>
        </row>
        <row r="1992">
          <cell r="A1992" t="str">
            <v>1010352</v>
          </cell>
          <cell r="B1992" t="str">
            <v>P00120103</v>
          </cell>
          <cell r="C1992" t="str">
            <v>00120103</v>
          </cell>
          <cell r="D1992" t="str">
            <v>HGS ELECTRICAL UPGRADE</v>
          </cell>
          <cell r="E1992">
            <v>36923</v>
          </cell>
          <cell r="H1992">
            <v>38352</v>
          </cell>
          <cell r="I1992">
            <v>37603</v>
          </cell>
          <cell r="J1992">
            <v>1347000</v>
          </cell>
          <cell r="K1992">
            <v>850733.44</v>
          </cell>
          <cell r="L1992">
            <v>1237853.94</v>
          </cell>
          <cell r="M1992">
            <v>478856</v>
          </cell>
          <cell r="N1992">
            <v>307613</v>
          </cell>
          <cell r="O1992">
            <v>200506</v>
          </cell>
          <cell r="P1992">
            <v>1237853.94</v>
          </cell>
          <cell r="Q1992" t="str">
            <v>65</v>
          </cell>
          <cell r="R1992" t="str">
            <v>Admin&amp;Other Utilities Central</v>
          </cell>
          <cell r="S1992" t="str">
            <v>POWER PLANTS AND UTILITY DISTRIBUTION SYSTEMS</v>
          </cell>
          <cell r="T1992" t="b">
            <v>0</v>
          </cell>
          <cell r="U1992" t="b">
            <v>0</v>
          </cell>
          <cell r="V1992" t="b">
            <v>0</v>
          </cell>
          <cell r="W1992" t="str">
            <v>Accounting And Contracts</v>
          </cell>
          <cell r="X1992">
            <v>868144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 t="str">
            <v>30</v>
          </cell>
          <cell r="AH1992" t="str">
            <v>CM</v>
          </cell>
          <cell r="AI1992" t="str">
            <v>Const</v>
          </cell>
          <cell r="AJ1992" t="str">
            <v>I</v>
          </cell>
        </row>
        <row r="1993">
          <cell r="A1993" t="str">
            <v>1010353</v>
          </cell>
          <cell r="B1993" t="str">
            <v>P00121301</v>
          </cell>
          <cell r="C1993" t="str">
            <v>00121301</v>
          </cell>
          <cell r="D1993" t="str">
            <v>SHM B2 LAB RENO PHARMACOLOGY - CANCELED</v>
          </cell>
          <cell r="E1993">
            <v>36923</v>
          </cell>
          <cell r="G1993">
            <v>37864</v>
          </cell>
          <cell r="H1993">
            <v>37864</v>
          </cell>
          <cell r="I1993">
            <v>36931</v>
          </cell>
          <cell r="J1993">
            <v>0</v>
          </cell>
          <cell r="K1993">
            <v>168406.63</v>
          </cell>
          <cell r="L1993">
            <v>-2.91038304567337E-11</v>
          </cell>
          <cell r="M1993">
            <v>0</v>
          </cell>
          <cell r="N1993">
            <v>0</v>
          </cell>
          <cell r="O1993">
            <v>200506</v>
          </cell>
          <cell r="P1993">
            <v>-2.91038304567337E-11</v>
          </cell>
          <cell r="Q1993" t="str">
            <v>80</v>
          </cell>
          <cell r="R1993" t="str">
            <v>Medicine</v>
          </cell>
          <cell r="S1993" t="str">
            <v>MEDICAL CAMPUS</v>
          </cell>
          <cell r="T1993" t="b">
            <v>0</v>
          </cell>
          <cell r="U1993" t="b">
            <v>0</v>
          </cell>
          <cell r="V1993" t="b">
            <v>0</v>
          </cell>
          <cell r="W1993" t="str">
            <v>Asset Management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 t="str">
            <v>20</v>
          </cell>
          <cell r="AH1993" t="str">
            <v>PR</v>
          </cell>
          <cell r="AI1993" t="str">
            <v>Vclosed</v>
          </cell>
          <cell r="AJ1993" t="str">
            <v>VC</v>
          </cell>
        </row>
        <row r="1994">
          <cell r="A1994" t="str">
            <v>1010354</v>
          </cell>
          <cell r="B1994" t="str">
            <v>P01011901</v>
          </cell>
          <cell r="C1994" t="str">
            <v>01011901</v>
          </cell>
          <cell r="D1994" t="str">
            <v>TD/ROSENFELD INTERCONNECT</v>
          </cell>
          <cell r="E1994">
            <v>36923</v>
          </cell>
          <cell r="G1994">
            <v>37256</v>
          </cell>
          <cell r="H1994">
            <v>37256</v>
          </cell>
          <cell r="I1994">
            <v>37866</v>
          </cell>
          <cell r="J1994">
            <v>3763160</v>
          </cell>
          <cell r="K1994">
            <v>3763159.9</v>
          </cell>
          <cell r="L1994">
            <v>3763159.9</v>
          </cell>
          <cell r="M1994">
            <v>0</v>
          </cell>
          <cell r="N1994">
            <v>3763160</v>
          </cell>
          <cell r="O1994">
            <v>200506</v>
          </cell>
          <cell r="P1994">
            <v>3763159.9</v>
          </cell>
          <cell r="Q1994" t="str">
            <v>65</v>
          </cell>
          <cell r="R1994" t="str">
            <v>Admin&amp;Other Utilities Central</v>
          </cell>
          <cell r="S1994" t="str">
            <v>POWER PLANTS AND UTILITY DISTRIBUTION SYSTEMS</v>
          </cell>
          <cell r="T1994" t="b">
            <v>0</v>
          </cell>
          <cell r="U1994" t="b">
            <v>1</v>
          </cell>
          <cell r="V1994" t="b">
            <v>0</v>
          </cell>
          <cell r="W1994" t="str">
            <v>Accounting And Contracts</v>
          </cell>
          <cell r="X1994">
            <v>3763160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 t="str">
            <v>40</v>
          </cell>
          <cell r="AH1994" t="str">
            <v>UT</v>
          </cell>
          <cell r="AI1994" t="str">
            <v>FullyF</v>
          </cell>
          <cell r="AJ1994" t="str">
            <v>FF</v>
          </cell>
        </row>
        <row r="1995">
          <cell r="A1995" t="str">
            <v>1010355</v>
          </cell>
          <cell r="B1995" t="str">
            <v>P01010501</v>
          </cell>
          <cell r="C1995" t="str">
            <v>01010501</v>
          </cell>
          <cell r="D1995" t="str">
            <v>CROWN ST 341-347 PURCHASE</v>
          </cell>
          <cell r="E1995">
            <v>36923</v>
          </cell>
          <cell r="G1995">
            <v>37134</v>
          </cell>
          <cell r="I1995">
            <v>36931</v>
          </cell>
          <cell r="J1995">
            <v>896475</v>
          </cell>
          <cell r="K1995">
            <v>896475.3</v>
          </cell>
          <cell r="L1995">
            <v>896475.3</v>
          </cell>
          <cell r="M1995">
            <v>0</v>
          </cell>
          <cell r="N1995">
            <v>896475</v>
          </cell>
          <cell r="O1995">
            <v>200506</v>
          </cell>
          <cell r="P1995">
            <v>896475.3</v>
          </cell>
          <cell r="Q1995" t="str">
            <v>63</v>
          </cell>
          <cell r="R1995" t="str">
            <v>Admin&amp;Other Acquisitions</v>
          </cell>
          <cell r="T1995" t="b">
            <v>0</v>
          </cell>
          <cell r="U1995" t="b">
            <v>1</v>
          </cell>
          <cell r="V1995" t="b">
            <v>0</v>
          </cell>
          <cell r="W1995" t="str">
            <v>Accounting And Contracts</v>
          </cell>
          <cell r="X1995">
            <v>0</v>
          </cell>
          <cell r="Y1995">
            <v>896475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 t="str">
            <v>60</v>
          </cell>
          <cell r="AH1995" t="str">
            <v>AC</v>
          </cell>
          <cell r="AI1995" t="str">
            <v>FullyF</v>
          </cell>
          <cell r="AJ1995" t="str">
            <v>FF</v>
          </cell>
        </row>
        <row r="1996">
          <cell r="A1996" t="str">
            <v>1010492</v>
          </cell>
          <cell r="B1996" t="str">
            <v>P00121801</v>
          </cell>
          <cell r="C1996" t="str">
            <v>00121801</v>
          </cell>
          <cell r="D1996" t="str">
            <v>SHM L-WING ATTIC FIRE PROTECTION</v>
          </cell>
          <cell r="E1996">
            <v>36923</v>
          </cell>
          <cell r="G1996">
            <v>37315</v>
          </cell>
          <cell r="H1996">
            <v>37346</v>
          </cell>
          <cell r="I1996">
            <v>36938</v>
          </cell>
          <cell r="J1996">
            <v>65000</v>
          </cell>
          <cell r="K1996">
            <v>42808.83</v>
          </cell>
          <cell r="L1996">
            <v>50408.33</v>
          </cell>
          <cell r="M1996">
            <v>0</v>
          </cell>
          <cell r="N1996">
            <v>50408</v>
          </cell>
          <cell r="O1996">
            <v>200506</v>
          </cell>
          <cell r="P1996">
            <v>50408.33</v>
          </cell>
          <cell r="Q1996" t="str">
            <v>80</v>
          </cell>
          <cell r="R1996" t="str">
            <v>Medicine</v>
          </cell>
          <cell r="S1996" t="str">
            <v>MEDICAL CAMPUS</v>
          </cell>
          <cell r="T1996" t="b">
            <v>0</v>
          </cell>
          <cell r="U1996" t="b">
            <v>0</v>
          </cell>
          <cell r="V1996" t="b">
            <v>0</v>
          </cell>
          <cell r="W1996" t="str">
            <v>Asset Management</v>
          </cell>
          <cell r="X1996">
            <v>65000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 t="str">
            <v>30</v>
          </cell>
          <cell r="AH1996" t="str">
            <v>CM</v>
          </cell>
          <cell r="AI1996" t="str">
            <v>Const</v>
          </cell>
          <cell r="AJ1996" t="str">
            <v>I</v>
          </cell>
        </row>
        <row r="1997">
          <cell r="A1997" t="str">
            <v>1010493</v>
          </cell>
          <cell r="B1997" t="str">
            <v>P01012001</v>
          </cell>
          <cell r="C1997" t="str">
            <v>01012001</v>
          </cell>
          <cell r="D1997" t="str">
            <v>SHM IE 21 DARKROOM RENOVATION</v>
          </cell>
          <cell r="E1997">
            <v>36923</v>
          </cell>
          <cell r="G1997">
            <v>37042</v>
          </cell>
          <cell r="H1997">
            <v>36950</v>
          </cell>
          <cell r="I1997">
            <v>38146</v>
          </cell>
          <cell r="J1997">
            <v>93401</v>
          </cell>
          <cell r="K1997">
            <v>93401.32</v>
          </cell>
          <cell r="L1997">
            <v>93401.32</v>
          </cell>
          <cell r="M1997">
            <v>0</v>
          </cell>
          <cell r="N1997">
            <v>93401</v>
          </cell>
          <cell r="O1997">
            <v>200506</v>
          </cell>
          <cell r="P1997">
            <v>93401.32</v>
          </cell>
          <cell r="Q1997" t="str">
            <v>80</v>
          </cell>
          <cell r="R1997" t="str">
            <v>Medicine</v>
          </cell>
          <cell r="S1997" t="str">
            <v>MEDICAL CAMPUS</v>
          </cell>
          <cell r="T1997" t="b">
            <v>0</v>
          </cell>
          <cell r="U1997" t="b">
            <v>1</v>
          </cell>
          <cell r="V1997" t="b">
            <v>0</v>
          </cell>
          <cell r="W1997" t="str">
            <v>Asset Management</v>
          </cell>
          <cell r="X1997">
            <v>93401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 t="str">
            <v>20</v>
          </cell>
          <cell r="AH1997" t="str">
            <v>PR</v>
          </cell>
          <cell r="AI1997" t="str">
            <v>FullyF</v>
          </cell>
          <cell r="AJ1997" t="str">
            <v>FF</v>
          </cell>
        </row>
        <row r="1998">
          <cell r="A1998" t="str">
            <v>1010494</v>
          </cell>
          <cell r="B1998" t="str">
            <v>P01020701</v>
          </cell>
          <cell r="C1998" t="str">
            <v>01020701</v>
          </cell>
          <cell r="D1998" t="str">
            <v>LMP INFRASTRUCTURE UPGRADE</v>
          </cell>
          <cell r="E1998">
            <v>36923</v>
          </cell>
          <cell r="G1998">
            <v>37346</v>
          </cell>
          <cell r="H1998">
            <v>37590</v>
          </cell>
          <cell r="I1998">
            <v>36941</v>
          </cell>
          <cell r="J1998">
            <v>120000</v>
          </cell>
          <cell r="K1998">
            <v>91957.9</v>
          </cell>
          <cell r="L1998">
            <v>91957.9</v>
          </cell>
          <cell r="M1998">
            <v>0</v>
          </cell>
          <cell r="N1998">
            <v>91958</v>
          </cell>
          <cell r="O1998">
            <v>200506</v>
          </cell>
          <cell r="P1998">
            <v>91957.9</v>
          </cell>
          <cell r="Q1998" t="str">
            <v>80</v>
          </cell>
          <cell r="R1998" t="str">
            <v>Medicine</v>
          </cell>
          <cell r="S1998" t="str">
            <v>MEDICAL CAMPUS</v>
          </cell>
          <cell r="T1998" t="b">
            <v>0</v>
          </cell>
          <cell r="U1998" t="b">
            <v>0</v>
          </cell>
          <cell r="V1998" t="b">
            <v>0</v>
          </cell>
          <cell r="W1998" t="str">
            <v>Asset Management</v>
          </cell>
          <cell r="X1998">
            <v>91958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 t="str">
            <v>30</v>
          </cell>
          <cell r="AH1998" t="str">
            <v>CM</v>
          </cell>
          <cell r="AI1998" t="str">
            <v>Desig</v>
          </cell>
          <cell r="AJ1998" t="str">
            <v>I</v>
          </cell>
        </row>
        <row r="1999">
          <cell r="A1999" t="str">
            <v>1010495</v>
          </cell>
          <cell r="B1999" t="str">
            <v>P01020901</v>
          </cell>
          <cell r="C1999" t="str">
            <v>01020901</v>
          </cell>
          <cell r="D1999" t="str">
            <v>SHM IE AHU REPLACEMENT</v>
          </cell>
          <cell r="E1999">
            <v>36923</v>
          </cell>
          <cell r="G1999">
            <v>37225</v>
          </cell>
          <cell r="H1999">
            <v>37072</v>
          </cell>
          <cell r="I1999">
            <v>36941</v>
          </cell>
          <cell r="J1999">
            <v>275000</v>
          </cell>
          <cell r="K1999">
            <v>274513.15000000002</v>
          </cell>
          <cell r="L1999">
            <v>274513.15000000002</v>
          </cell>
          <cell r="M1999">
            <v>0</v>
          </cell>
          <cell r="N1999">
            <v>274513</v>
          </cell>
          <cell r="O1999">
            <v>200506</v>
          </cell>
          <cell r="P1999">
            <v>274513.15000000002</v>
          </cell>
          <cell r="Q1999" t="str">
            <v>80</v>
          </cell>
          <cell r="R1999" t="str">
            <v>Medicine</v>
          </cell>
          <cell r="S1999" t="str">
            <v>MEDICAL CAMPUS</v>
          </cell>
          <cell r="T1999" t="b">
            <v>0</v>
          </cell>
          <cell r="U1999" t="b">
            <v>0</v>
          </cell>
          <cell r="V1999" t="b">
            <v>0</v>
          </cell>
          <cell r="W1999" t="str">
            <v>Asset Management</v>
          </cell>
          <cell r="X1999">
            <v>274513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 t="str">
            <v>30</v>
          </cell>
          <cell r="AH1999" t="str">
            <v>CM</v>
          </cell>
          <cell r="AI1999" t="str">
            <v>Const</v>
          </cell>
          <cell r="AJ1999" t="str">
            <v>I</v>
          </cell>
        </row>
        <row r="2000">
          <cell r="A2000" t="str">
            <v>1010496</v>
          </cell>
          <cell r="B2000" t="str">
            <v>P01012901</v>
          </cell>
          <cell r="C2000" t="str">
            <v>01012901</v>
          </cell>
          <cell r="D2000" t="str">
            <v>SHM I-WING HVAC UPGRADE</v>
          </cell>
          <cell r="E2000">
            <v>36923</v>
          </cell>
          <cell r="G2000">
            <v>37134</v>
          </cell>
          <cell r="H2000">
            <v>37072</v>
          </cell>
          <cell r="I2000">
            <v>36941</v>
          </cell>
          <cell r="J2000">
            <v>375000</v>
          </cell>
          <cell r="K2000">
            <v>323141.8</v>
          </cell>
          <cell r="L2000">
            <v>323141.8</v>
          </cell>
          <cell r="M2000">
            <v>0</v>
          </cell>
          <cell r="N2000">
            <v>323142</v>
          </cell>
          <cell r="O2000">
            <v>200506</v>
          </cell>
          <cell r="P2000">
            <v>323141.8</v>
          </cell>
          <cell r="Q2000" t="str">
            <v>80</v>
          </cell>
          <cell r="R2000" t="str">
            <v>Medicine</v>
          </cell>
          <cell r="S2000" t="str">
            <v>MEDICAL CAMPUS</v>
          </cell>
          <cell r="T2000" t="b">
            <v>0</v>
          </cell>
          <cell r="U2000" t="b">
            <v>0</v>
          </cell>
          <cell r="V2000" t="b">
            <v>0</v>
          </cell>
          <cell r="W2000" t="str">
            <v>Asset Management</v>
          </cell>
          <cell r="X2000">
            <v>323142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 t="str">
            <v>30</v>
          </cell>
          <cell r="AH2000" t="str">
            <v>CM</v>
          </cell>
          <cell r="AI2000" t="str">
            <v>Const</v>
          </cell>
          <cell r="AJ2000" t="str">
            <v>I</v>
          </cell>
        </row>
        <row r="2001">
          <cell r="A2001" t="str">
            <v>1010497</v>
          </cell>
          <cell r="B2001" t="str">
            <v>P01021901</v>
          </cell>
          <cell r="C2001" t="str">
            <v>01021901</v>
          </cell>
          <cell r="D2001" t="str">
            <v>WGS SUITE 101 RENOVATION</v>
          </cell>
          <cell r="E2001">
            <v>36923</v>
          </cell>
          <cell r="G2001">
            <v>37256</v>
          </cell>
          <cell r="H2001">
            <v>37287</v>
          </cell>
          <cell r="I2001">
            <v>37795</v>
          </cell>
          <cell r="J2001">
            <v>277898</v>
          </cell>
          <cell r="K2001">
            <v>277897.89</v>
          </cell>
          <cell r="L2001">
            <v>277897.89</v>
          </cell>
          <cell r="M2001">
            <v>0</v>
          </cell>
          <cell r="N2001">
            <v>277897</v>
          </cell>
          <cell r="O2001">
            <v>200506</v>
          </cell>
          <cell r="P2001">
            <v>277897.89</v>
          </cell>
          <cell r="Q2001" t="str">
            <v>61</v>
          </cell>
          <cell r="R2001" t="str">
            <v>Admin&amp;Other Other</v>
          </cell>
          <cell r="S2001" t="str">
            <v>OTHER FACILITIES</v>
          </cell>
          <cell r="T2001" t="b">
            <v>0</v>
          </cell>
          <cell r="U2001" t="b">
            <v>1</v>
          </cell>
          <cell r="V2001" t="b">
            <v>0</v>
          </cell>
          <cell r="W2001" t="str">
            <v>Accounting And Contracts</v>
          </cell>
          <cell r="X2001">
            <v>277898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 t="str">
            <v>20</v>
          </cell>
          <cell r="AH2001" t="str">
            <v>PR</v>
          </cell>
          <cell r="AI2001" t="str">
            <v>FullyF</v>
          </cell>
          <cell r="AJ2001" t="str">
            <v>FF</v>
          </cell>
        </row>
        <row r="2002">
          <cell r="A2002" t="str">
            <v>1010498</v>
          </cell>
          <cell r="B2002" t="str">
            <v>P01022301</v>
          </cell>
          <cell r="C2002" t="str">
            <v>01022301</v>
          </cell>
          <cell r="D2002" t="str">
            <v>GALES FERRY VARSITY HOUSE (CREW HOUSE) RENOVATION</v>
          </cell>
          <cell r="E2002">
            <v>36923</v>
          </cell>
          <cell r="G2002">
            <v>37072</v>
          </cell>
          <cell r="H2002">
            <v>37621</v>
          </cell>
          <cell r="I2002">
            <v>37795</v>
          </cell>
          <cell r="J2002">
            <v>266470</v>
          </cell>
          <cell r="K2002">
            <v>266470</v>
          </cell>
          <cell r="L2002">
            <v>266470</v>
          </cell>
          <cell r="M2002">
            <v>195000</v>
          </cell>
          <cell r="N2002">
            <v>71470</v>
          </cell>
          <cell r="O2002">
            <v>200506</v>
          </cell>
          <cell r="P2002">
            <v>266470</v>
          </cell>
          <cell r="Q2002" t="str">
            <v>54</v>
          </cell>
          <cell r="R2002" t="str">
            <v>Athletics</v>
          </cell>
          <cell r="S2002" t="str">
            <v>ATHLETIC FACILITIES</v>
          </cell>
          <cell r="T2002" t="b">
            <v>0</v>
          </cell>
          <cell r="U2002" t="b">
            <v>1</v>
          </cell>
          <cell r="V2002" t="b">
            <v>0</v>
          </cell>
          <cell r="W2002" t="str">
            <v>Accounting And Contracts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 t="str">
            <v>30</v>
          </cell>
          <cell r="AH2002" t="str">
            <v>CM</v>
          </cell>
          <cell r="AI2002" t="str">
            <v>FullyF</v>
          </cell>
          <cell r="AJ2002" t="str">
            <v>FF</v>
          </cell>
        </row>
        <row r="2003">
          <cell r="A2003" t="str">
            <v>1010529</v>
          </cell>
          <cell r="B2003" t="str">
            <v>P01012601</v>
          </cell>
          <cell r="C2003" t="str">
            <v>01012601</v>
          </cell>
          <cell r="D2003" t="str">
            <v>CLP 205 OFFICE RENOVATIONS</v>
          </cell>
          <cell r="E2003">
            <v>36923</v>
          </cell>
          <cell r="G2003">
            <v>37011</v>
          </cell>
          <cell r="H2003">
            <v>37041</v>
          </cell>
          <cell r="I2003">
            <v>36950</v>
          </cell>
          <cell r="J2003">
            <v>95000</v>
          </cell>
          <cell r="K2003">
            <v>78228</v>
          </cell>
          <cell r="L2003">
            <v>78228</v>
          </cell>
          <cell r="M2003">
            <v>0</v>
          </cell>
          <cell r="N2003">
            <v>78228</v>
          </cell>
          <cell r="O2003">
            <v>200506</v>
          </cell>
          <cell r="P2003">
            <v>78228</v>
          </cell>
          <cell r="Q2003" t="str">
            <v>80</v>
          </cell>
          <cell r="R2003" t="str">
            <v>Medicine</v>
          </cell>
          <cell r="S2003" t="str">
            <v>MEDICAL CAMPUS</v>
          </cell>
          <cell r="T2003" t="b">
            <v>0</v>
          </cell>
          <cell r="U2003" t="b">
            <v>0</v>
          </cell>
          <cell r="V2003" t="b">
            <v>0</v>
          </cell>
          <cell r="W2003" t="str">
            <v>Asset Management</v>
          </cell>
          <cell r="X2003">
            <v>95000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 t="str">
            <v>20</v>
          </cell>
          <cell r="AH2003" t="str">
            <v>PR</v>
          </cell>
          <cell r="AI2003" t="str">
            <v>Const</v>
          </cell>
          <cell r="AJ2003" t="str">
            <v>I</v>
          </cell>
        </row>
        <row r="2004">
          <cell r="A2004" t="str">
            <v>1010530</v>
          </cell>
          <cell r="B2004" t="str">
            <v>P01012401</v>
          </cell>
          <cell r="C2004" t="str">
            <v>01012401</v>
          </cell>
          <cell r="D2004" t="str">
            <v>YARC FLOORING UPGRADE PHASE II</v>
          </cell>
          <cell r="E2004">
            <v>36923</v>
          </cell>
          <cell r="G2004">
            <v>37134</v>
          </cell>
          <cell r="H2004">
            <v>37072</v>
          </cell>
          <cell r="I2004">
            <v>36950</v>
          </cell>
          <cell r="J2004">
            <v>70000</v>
          </cell>
          <cell r="K2004">
            <v>60463.7</v>
          </cell>
          <cell r="L2004">
            <v>60463.7</v>
          </cell>
          <cell r="M2004">
            <v>0</v>
          </cell>
          <cell r="N2004">
            <v>60464</v>
          </cell>
          <cell r="O2004">
            <v>200506</v>
          </cell>
          <cell r="P2004">
            <v>60463.7</v>
          </cell>
          <cell r="Q2004" t="str">
            <v>80</v>
          </cell>
          <cell r="R2004" t="str">
            <v>Medicine</v>
          </cell>
          <cell r="S2004" t="str">
            <v>MEDICAL CAMPUS</v>
          </cell>
          <cell r="T2004" t="b">
            <v>0</v>
          </cell>
          <cell r="U2004" t="b">
            <v>0</v>
          </cell>
          <cell r="V2004" t="b">
            <v>0</v>
          </cell>
          <cell r="W2004" t="str">
            <v>Asset Management</v>
          </cell>
          <cell r="X2004">
            <v>60464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 t="str">
            <v>30</v>
          </cell>
          <cell r="AH2004" t="str">
            <v>CM</v>
          </cell>
          <cell r="AI2004" t="str">
            <v>Const</v>
          </cell>
          <cell r="AJ2004" t="str">
            <v>I</v>
          </cell>
        </row>
        <row r="2005">
          <cell r="A2005" t="str">
            <v>1010547</v>
          </cell>
          <cell r="B2005" t="str">
            <v>C01030101</v>
          </cell>
          <cell r="C2005" t="str">
            <v>01030101</v>
          </cell>
          <cell r="D2005" t="str">
            <v>CMS II IMPLEMENTATION</v>
          </cell>
          <cell r="E2005">
            <v>36951</v>
          </cell>
          <cell r="G2005">
            <v>37072</v>
          </cell>
          <cell r="H2005">
            <v>37072</v>
          </cell>
          <cell r="I2005">
            <v>36955</v>
          </cell>
          <cell r="J2005">
            <v>163873</v>
          </cell>
          <cell r="K2005">
            <v>163872.59</v>
          </cell>
          <cell r="L2005">
            <v>163872.59</v>
          </cell>
          <cell r="M2005">
            <v>0</v>
          </cell>
          <cell r="N2005">
            <v>163873</v>
          </cell>
          <cell r="O2005">
            <v>200506</v>
          </cell>
          <cell r="P2005">
            <v>163872.59</v>
          </cell>
          <cell r="Q2005" t="str">
            <v>60</v>
          </cell>
          <cell r="R2005" t="str">
            <v>Admin&amp;Other Administration</v>
          </cell>
          <cell r="S2005" t="str">
            <v>EQUIPMENT, SYSTEMS, SOFTWARE</v>
          </cell>
          <cell r="T2005" t="b">
            <v>0</v>
          </cell>
          <cell r="U2005" t="b">
            <v>1</v>
          </cell>
          <cell r="V2005" t="b">
            <v>0</v>
          </cell>
          <cell r="W2005" t="str">
            <v>Finance-General Administration</v>
          </cell>
          <cell r="X2005">
            <v>163873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 t="str">
            <v>50</v>
          </cell>
          <cell r="AH2005" t="str">
            <v>OO</v>
          </cell>
          <cell r="AI2005" t="str">
            <v>FullyF</v>
          </cell>
          <cell r="AJ2005" t="str">
            <v>FF</v>
          </cell>
        </row>
        <row r="2006">
          <cell r="A2006" t="str">
            <v>1010596</v>
          </cell>
          <cell r="B2006" t="str">
            <v>P01031501</v>
          </cell>
          <cell r="C2006" t="str">
            <v>01031501</v>
          </cell>
          <cell r="D2006" t="str">
            <v>COLLEGE 451 UTILITIES INTERCONNECT</v>
          </cell>
          <cell r="E2006">
            <v>36951</v>
          </cell>
          <cell r="G2006">
            <v>37134</v>
          </cell>
          <cell r="H2006">
            <v>37195</v>
          </cell>
          <cell r="I2006">
            <v>37866</v>
          </cell>
          <cell r="J2006">
            <v>1312196</v>
          </cell>
          <cell r="K2006">
            <v>1312195.8799999999</v>
          </cell>
          <cell r="L2006">
            <v>1312195.8799999999</v>
          </cell>
          <cell r="M2006">
            <v>0</v>
          </cell>
          <cell r="N2006">
            <v>1312196</v>
          </cell>
          <cell r="O2006">
            <v>200506</v>
          </cell>
          <cell r="P2006">
            <v>1312195.8799999999</v>
          </cell>
          <cell r="Q2006" t="str">
            <v>65</v>
          </cell>
          <cell r="R2006" t="str">
            <v>Admin&amp;Other Utilities Central</v>
          </cell>
          <cell r="S2006" t="str">
            <v>POWER PLANTS AND UTILITY DISTRIBUTION SYSTEMS</v>
          </cell>
          <cell r="T2006" t="b">
            <v>0</v>
          </cell>
          <cell r="U2006" t="b">
            <v>1</v>
          </cell>
          <cell r="V2006" t="b">
            <v>0</v>
          </cell>
          <cell r="W2006" t="str">
            <v>Accounting And Contracts</v>
          </cell>
          <cell r="X2006">
            <v>1312196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 t="str">
            <v>40</v>
          </cell>
          <cell r="AH2006" t="str">
            <v>UT</v>
          </cell>
          <cell r="AI2006" t="str">
            <v>FullyF</v>
          </cell>
          <cell r="AJ2006" t="str">
            <v>FF</v>
          </cell>
        </row>
        <row r="2007">
          <cell r="A2007" t="str">
            <v>1010677</v>
          </cell>
          <cell r="B2007" t="str">
            <v>P01021501</v>
          </cell>
          <cell r="C2007" t="str">
            <v>01021501</v>
          </cell>
          <cell r="D2007" t="str">
            <v>BEINECKE/HEWITT PLAZA REHABILITATION</v>
          </cell>
          <cell r="E2007">
            <v>36951</v>
          </cell>
          <cell r="H2007">
            <v>38533</v>
          </cell>
          <cell r="I2007">
            <v>37600</v>
          </cell>
          <cell r="J2007">
            <v>6935000</v>
          </cell>
          <cell r="K2007">
            <v>192078.66</v>
          </cell>
          <cell r="L2007">
            <v>1686236.17</v>
          </cell>
          <cell r="M2007">
            <v>192079</v>
          </cell>
          <cell r="N2007">
            <v>986673</v>
          </cell>
          <cell r="O2007">
            <v>200506</v>
          </cell>
          <cell r="P2007">
            <v>5176253.33</v>
          </cell>
          <cell r="Q2007" t="str">
            <v>50</v>
          </cell>
          <cell r="R2007" t="str">
            <v>Libraries</v>
          </cell>
          <cell r="S2007" t="str">
            <v>LIBRARY FACILITIES</v>
          </cell>
          <cell r="T2007" t="b">
            <v>0</v>
          </cell>
          <cell r="U2007" t="b">
            <v>0</v>
          </cell>
          <cell r="V2007" t="b">
            <v>0</v>
          </cell>
          <cell r="W2007" t="str">
            <v>Accounting And Contracts</v>
          </cell>
          <cell r="X2007">
            <v>1450111</v>
          </cell>
          <cell r="Y2007">
            <v>0</v>
          </cell>
          <cell r="Z2007">
            <v>0</v>
          </cell>
          <cell r="AA2007">
            <v>379687.79</v>
          </cell>
          <cell r="AB2007">
            <v>539307.67000000004</v>
          </cell>
          <cell r="AC2007">
            <v>4380.1899999999996</v>
          </cell>
          <cell r="AD2007">
            <v>746922.45</v>
          </cell>
          <cell r="AE2007">
            <v>1013174.02</v>
          </cell>
          <cell r="AF2007">
            <v>806545.04</v>
          </cell>
          <cell r="AG2007" t="str">
            <v>10</v>
          </cell>
          <cell r="AH2007" t="str">
            <v>CM</v>
          </cell>
          <cell r="AI2007" t="str">
            <v>Const</v>
          </cell>
          <cell r="AJ2007" t="str">
            <v>I</v>
          </cell>
        </row>
        <row r="2008">
          <cell r="A2008" t="str">
            <v>1010678</v>
          </cell>
          <cell r="B2008" t="str">
            <v>P98021601</v>
          </cell>
          <cell r="C2008" t="str">
            <v>98021601</v>
          </cell>
          <cell r="D2008" t="str">
            <v>YORK 149 ARTS LIBRARY TEMPORARY LOCATION</v>
          </cell>
          <cell r="E2008">
            <v>36951</v>
          </cell>
          <cell r="H2008">
            <v>38625</v>
          </cell>
          <cell r="I2008">
            <v>37606</v>
          </cell>
          <cell r="J2008">
            <v>50000</v>
          </cell>
          <cell r="K2008">
            <v>9906.84</v>
          </cell>
          <cell r="L2008">
            <v>39658.629999999997</v>
          </cell>
          <cell r="M2008">
            <v>0</v>
          </cell>
          <cell r="N2008">
            <v>39659</v>
          </cell>
          <cell r="O2008">
            <v>200506</v>
          </cell>
          <cell r="P2008">
            <v>39658.629999999997</v>
          </cell>
          <cell r="Q2008" t="str">
            <v>26</v>
          </cell>
          <cell r="R2008" t="str">
            <v>Art</v>
          </cell>
          <cell r="S2008" t="str">
            <v>ARTS AREA</v>
          </cell>
          <cell r="T2008" t="b">
            <v>0</v>
          </cell>
          <cell r="U2008" t="b">
            <v>0</v>
          </cell>
          <cell r="V2008" t="b">
            <v>0</v>
          </cell>
          <cell r="W2008" t="str">
            <v>Accounting And Contracts</v>
          </cell>
          <cell r="X2008">
            <v>50000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 t="str">
            <v>10</v>
          </cell>
          <cell r="AH2008" t="str">
            <v>PR</v>
          </cell>
          <cell r="AI2008" t="str">
            <v>Plan</v>
          </cell>
          <cell r="AJ2008" t="str">
            <v>I</v>
          </cell>
        </row>
        <row r="2009">
          <cell r="A2009" t="str">
            <v>1010679</v>
          </cell>
          <cell r="B2009" t="str">
            <v>P01022202</v>
          </cell>
          <cell r="C2009" t="str">
            <v>01022202</v>
          </cell>
          <cell r="D2009" t="str">
            <v>PHYSICAL PLANT RELOCATION</v>
          </cell>
          <cell r="E2009">
            <v>36951</v>
          </cell>
          <cell r="G2009">
            <v>37925</v>
          </cell>
          <cell r="H2009">
            <v>37925</v>
          </cell>
          <cell r="I2009">
            <v>37571</v>
          </cell>
          <cell r="J2009">
            <v>9975000</v>
          </cell>
          <cell r="K2009">
            <v>397771.62</v>
          </cell>
          <cell r="L2009">
            <v>4416421.4400000004</v>
          </cell>
          <cell r="M2009">
            <v>0</v>
          </cell>
          <cell r="N2009">
            <v>4410917</v>
          </cell>
          <cell r="O2009">
            <v>200506</v>
          </cell>
          <cell r="P2009">
            <v>4391921.4400000004</v>
          </cell>
          <cell r="Q2009" t="str">
            <v>65</v>
          </cell>
          <cell r="R2009" t="str">
            <v>Admin&amp;Other Utilities Central</v>
          </cell>
          <cell r="T2009" t="b">
            <v>0</v>
          </cell>
          <cell r="U2009" t="b">
            <v>0</v>
          </cell>
          <cell r="V2009" t="b">
            <v>0</v>
          </cell>
          <cell r="W2009" t="str">
            <v>Accounting And Contracts</v>
          </cell>
          <cell r="X2009">
            <v>0</v>
          </cell>
          <cell r="Y2009">
            <v>9304299</v>
          </cell>
          <cell r="Z2009">
            <v>0</v>
          </cell>
          <cell r="AA2009">
            <v>0</v>
          </cell>
          <cell r="AB2009">
            <v>-670701</v>
          </cell>
          <cell r="AC2009">
            <v>0</v>
          </cell>
          <cell r="AD2009">
            <v>0</v>
          </cell>
          <cell r="AE2009">
            <v>646201</v>
          </cell>
          <cell r="AF2009">
            <v>0</v>
          </cell>
          <cell r="AG2009" t="str">
            <v>20</v>
          </cell>
          <cell r="AH2009" t="str">
            <v>NI</v>
          </cell>
          <cell r="AI2009" t="str">
            <v>Const</v>
          </cell>
          <cell r="AJ2009" t="str">
            <v>I</v>
          </cell>
        </row>
        <row r="2010">
          <cell r="A2010" t="str">
            <v>1010680</v>
          </cell>
          <cell r="B2010" t="str">
            <v>P01012201</v>
          </cell>
          <cell r="C2010" t="str">
            <v>01012201</v>
          </cell>
          <cell r="D2010" t="str">
            <v>PIERSON-SAGE BOILER #1 RETROFIT</v>
          </cell>
          <cell r="E2010">
            <v>36951</v>
          </cell>
          <cell r="G2010">
            <v>37256</v>
          </cell>
          <cell r="H2010">
            <v>37195</v>
          </cell>
          <cell r="I2010">
            <v>37795</v>
          </cell>
          <cell r="J2010">
            <v>393646</v>
          </cell>
          <cell r="K2010">
            <v>393646</v>
          </cell>
          <cell r="L2010">
            <v>393646</v>
          </cell>
          <cell r="M2010">
            <v>0</v>
          </cell>
          <cell r="N2010">
            <v>393646</v>
          </cell>
          <cell r="O2010">
            <v>200506</v>
          </cell>
          <cell r="P2010">
            <v>393646</v>
          </cell>
          <cell r="Q2010" t="str">
            <v>65</v>
          </cell>
          <cell r="R2010" t="str">
            <v>Admin&amp;Other Utilities Central</v>
          </cell>
          <cell r="S2010" t="str">
            <v>POWER PLANTS AND UTILITY DISTRIBUTION SYSTEMS</v>
          </cell>
          <cell r="T2010" t="b">
            <v>0</v>
          </cell>
          <cell r="U2010" t="b">
            <v>1</v>
          </cell>
          <cell r="V2010" t="b">
            <v>0</v>
          </cell>
          <cell r="W2010" t="str">
            <v>Accounting And Contracts</v>
          </cell>
          <cell r="X2010">
            <v>393646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 t="str">
            <v>40</v>
          </cell>
          <cell r="AH2010" t="str">
            <v>UT</v>
          </cell>
          <cell r="AI2010" t="str">
            <v>FullyF</v>
          </cell>
          <cell r="AJ2010" t="str">
            <v>FF</v>
          </cell>
        </row>
        <row r="2011">
          <cell r="A2011" t="str">
            <v>1010681</v>
          </cell>
          <cell r="B2011" t="str">
            <v>P01012502</v>
          </cell>
          <cell r="C2011" t="str">
            <v>01012502</v>
          </cell>
          <cell r="D2011" t="str">
            <v>CLP 202 OFFICE RENOVATIONS</v>
          </cell>
          <cell r="E2011">
            <v>36951</v>
          </cell>
          <cell r="G2011">
            <v>37164</v>
          </cell>
          <cell r="H2011">
            <v>37042</v>
          </cell>
          <cell r="I2011">
            <v>36964</v>
          </cell>
          <cell r="J2011">
            <v>82000</v>
          </cell>
          <cell r="K2011">
            <v>69652.78</v>
          </cell>
          <cell r="L2011">
            <v>69652.78</v>
          </cell>
          <cell r="M2011">
            <v>0</v>
          </cell>
          <cell r="N2011">
            <v>69653</v>
          </cell>
          <cell r="O2011">
            <v>200506</v>
          </cell>
          <cell r="P2011">
            <v>69652.78</v>
          </cell>
          <cell r="Q2011" t="str">
            <v>80</v>
          </cell>
          <cell r="R2011" t="str">
            <v>Medicine</v>
          </cell>
          <cell r="S2011" t="str">
            <v>MEDICAL CAMPUS</v>
          </cell>
          <cell r="T2011" t="b">
            <v>0</v>
          </cell>
          <cell r="U2011" t="b">
            <v>0</v>
          </cell>
          <cell r="V2011" t="b">
            <v>0</v>
          </cell>
          <cell r="W2011" t="str">
            <v>Asset Management</v>
          </cell>
          <cell r="X2011">
            <v>82000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 t="str">
            <v>20</v>
          </cell>
          <cell r="AH2011" t="str">
            <v>PR</v>
          </cell>
          <cell r="AI2011" t="str">
            <v>Const</v>
          </cell>
          <cell r="AJ2011" t="str">
            <v>I</v>
          </cell>
        </row>
        <row r="2012">
          <cell r="A2012" t="str">
            <v>1010682</v>
          </cell>
          <cell r="B2012" t="str">
            <v>P01021201</v>
          </cell>
          <cell r="C2012" t="str">
            <v>01021201</v>
          </cell>
          <cell r="D2012" t="str">
            <v>YPB CURTAIN WALL REHABILITATION</v>
          </cell>
          <cell r="E2012">
            <v>36951</v>
          </cell>
          <cell r="G2012">
            <v>37042</v>
          </cell>
          <cell r="H2012">
            <v>37042</v>
          </cell>
          <cell r="I2012">
            <v>36964</v>
          </cell>
          <cell r="J2012">
            <v>75000</v>
          </cell>
          <cell r="K2012">
            <v>43571.29</v>
          </cell>
          <cell r="L2012">
            <v>43571.29</v>
          </cell>
          <cell r="M2012">
            <v>0</v>
          </cell>
          <cell r="N2012">
            <v>43571</v>
          </cell>
          <cell r="O2012">
            <v>200506</v>
          </cell>
          <cell r="P2012">
            <v>43571.29</v>
          </cell>
          <cell r="Q2012" t="str">
            <v>80</v>
          </cell>
          <cell r="R2012" t="str">
            <v>Medicine</v>
          </cell>
          <cell r="S2012" t="str">
            <v>MEDICAL CAMPUS</v>
          </cell>
          <cell r="T2012" t="b">
            <v>0</v>
          </cell>
          <cell r="U2012" t="b">
            <v>0</v>
          </cell>
          <cell r="V2012" t="b">
            <v>0</v>
          </cell>
          <cell r="W2012" t="str">
            <v>Asset Management</v>
          </cell>
          <cell r="X2012">
            <v>75000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 t="str">
            <v>30</v>
          </cell>
          <cell r="AH2012" t="str">
            <v>CM</v>
          </cell>
          <cell r="AI2012" t="str">
            <v>Const</v>
          </cell>
          <cell r="AJ2012" t="str">
            <v>I</v>
          </cell>
        </row>
        <row r="2013">
          <cell r="A2013" t="str">
            <v>1010683</v>
          </cell>
          <cell r="B2013" t="str">
            <v>P01021202</v>
          </cell>
          <cell r="C2013" t="str">
            <v>01021202</v>
          </cell>
          <cell r="D2013" t="str">
            <v>SHM L 122 LIBRARY HISTORICAL REFERENCE ROOM RENO</v>
          </cell>
          <cell r="E2013">
            <v>36951</v>
          </cell>
          <cell r="G2013">
            <v>37164</v>
          </cell>
          <cell r="I2013">
            <v>36964</v>
          </cell>
          <cell r="J2013">
            <v>80000</v>
          </cell>
          <cell r="K2013">
            <v>58037.96</v>
          </cell>
          <cell r="L2013">
            <v>58037.96</v>
          </cell>
          <cell r="M2013">
            <v>58037</v>
          </cell>
          <cell r="N2013">
            <v>0</v>
          </cell>
          <cell r="O2013">
            <v>200506</v>
          </cell>
          <cell r="P2013">
            <v>58037.96</v>
          </cell>
          <cell r="Q2013" t="str">
            <v>80</v>
          </cell>
          <cell r="R2013" t="str">
            <v>Medicine</v>
          </cell>
          <cell r="T2013" t="b">
            <v>0</v>
          </cell>
          <cell r="U2013" t="b">
            <v>0</v>
          </cell>
          <cell r="V2013" t="b">
            <v>0</v>
          </cell>
          <cell r="W2013" t="str">
            <v>Asset Management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 t="str">
            <v>20</v>
          </cell>
          <cell r="AH2013" t="str">
            <v>PR</v>
          </cell>
          <cell r="AI2013" t="str">
            <v>Const</v>
          </cell>
          <cell r="AJ2013" t="str">
            <v>I</v>
          </cell>
        </row>
        <row r="2014">
          <cell r="A2014" t="str">
            <v>1010684</v>
          </cell>
          <cell r="B2014" t="str">
            <v>P01022201</v>
          </cell>
          <cell r="C2014" t="str">
            <v>01022201</v>
          </cell>
          <cell r="D2014" t="str">
            <v>SHM BE CORRIDOR STORAGE CABINETS</v>
          </cell>
          <cell r="E2014">
            <v>36951</v>
          </cell>
          <cell r="G2014">
            <v>37134</v>
          </cell>
          <cell r="H2014">
            <v>36980</v>
          </cell>
          <cell r="I2014">
            <v>36964</v>
          </cell>
          <cell r="J2014">
            <v>60000</v>
          </cell>
          <cell r="K2014">
            <v>51514.75</v>
          </cell>
          <cell r="L2014">
            <v>51514.75</v>
          </cell>
          <cell r="M2014">
            <v>0</v>
          </cell>
          <cell r="N2014">
            <v>51515</v>
          </cell>
          <cell r="O2014">
            <v>200506</v>
          </cell>
          <cell r="P2014">
            <v>51514.75</v>
          </cell>
          <cell r="Q2014" t="str">
            <v>80</v>
          </cell>
          <cell r="R2014" t="str">
            <v>Medicine</v>
          </cell>
          <cell r="S2014" t="str">
            <v>MEDICAL CAMPUS</v>
          </cell>
          <cell r="T2014" t="b">
            <v>0</v>
          </cell>
          <cell r="U2014" t="b">
            <v>0</v>
          </cell>
          <cell r="V2014" t="b">
            <v>0</v>
          </cell>
          <cell r="W2014" t="str">
            <v>Asset Management</v>
          </cell>
          <cell r="X2014">
            <v>51515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 t="str">
            <v>20</v>
          </cell>
          <cell r="AH2014" t="str">
            <v>PR</v>
          </cell>
          <cell r="AI2014" t="str">
            <v>Const</v>
          </cell>
          <cell r="AJ2014" t="str">
            <v>I</v>
          </cell>
        </row>
        <row r="2015">
          <cell r="A2015" t="str">
            <v>1010853</v>
          </cell>
          <cell r="B2015" t="str">
            <v>P00061301</v>
          </cell>
          <cell r="C2015" t="str">
            <v>00061301</v>
          </cell>
          <cell r="D2015" t="str">
            <v>CHURCH 246 HVAC REPLACEMENT</v>
          </cell>
          <cell r="E2015">
            <v>36951</v>
          </cell>
          <cell r="G2015">
            <v>37802</v>
          </cell>
          <cell r="H2015">
            <v>37802</v>
          </cell>
          <cell r="I2015">
            <v>37375</v>
          </cell>
          <cell r="J2015">
            <v>580000</v>
          </cell>
          <cell r="K2015">
            <v>263721.53000000003</v>
          </cell>
          <cell r="L2015">
            <v>293176.19</v>
          </cell>
          <cell r="M2015">
            <v>18744</v>
          </cell>
          <cell r="N2015">
            <v>273776</v>
          </cell>
          <cell r="O2015">
            <v>200506</v>
          </cell>
          <cell r="P2015">
            <v>514867.73</v>
          </cell>
          <cell r="Q2015" t="str">
            <v>60</v>
          </cell>
          <cell r="R2015" t="str">
            <v>Admin&amp;Other Administration</v>
          </cell>
          <cell r="S2015" t="str">
            <v>OTHER FACILITIES</v>
          </cell>
          <cell r="T2015" t="b">
            <v>0</v>
          </cell>
          <cell r="U2015" t="b">
            <v>0</v>
          </cell>
          <cell r="V2015" t="b">
            <v>0</v>
          </cell>
          <cell r="W2015" t="str">
            <v>Accounting And Contracts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800</v>
          </cell>
          <cell r="AC2015">
            <v>21612.639999999999</v>
          </cell>
          <cell r="AD2015">
            <v>172581</v>
          </cell>
          <cell r="AE2015">
            <v>26697.9</v>
          </cell>
          <cell r="AF2015">
            <v>0</v>
          </cell>
          <cell r="AG2015" t="str">
            <v>30</v>
          </cell>
          <cell r="AH2015" t="str">
            <v>CM</v>
          </cell>
          <cell r="AI2015" t="str">
            <v>Const</v>
          </cell>
          <cell r="AJ2015" t="str">
            <v>I</v>
          </cell>
        </row>
        <row r="2016">
          <cell r="A2016" t="str">
            <v>1010854</v>
          </cell>
          <cell r="B2016" t="str">
            <v>P01030501</v>
          </cell>
          <cell r="C2016" t="str">
            <v>01030501</v>
          </cell>
          <cell r="D2016" t="str">
            <v>SHM B430-436 LAB RENOVATIONS</v>
          </cell>
          <cell r="E2016">
            <v>36951</v>
          </cell>
          <cell r="G2016">
            <v>37164</v>
          </cell>
          <cell r="H2016">
            <v>37134</v>
          </cell>
          <cell r="I2016">
            <v>37053</v>
          </cell>
          <cell r="J2016">
            <v>115000</v>
          </cell>
          <cell r="K2016">
            <v>97617.09</v>
          </cell>
          <cell r="L2016">
            <v>97617.09</v>
          </cell>
          <cell r="M2016">
            <v>0</v>
          </cell>
          <cell r="N2016">
            <v>97617</v>
          </cell>
          <cell r="O2016">
            <v>200506</v>
          </cell>
          <cell r="P2016">
            <v>97617.09</v>
          </cell>
          <cell r="Q2016" t="str">
            <v>80</v>
          </cell>
          <cell r="R2016" t="str">
            <v>Medicine</v>
          </cell>
          <cell r="S2016" t="str">
            <v>MEDICAL CAMPUS</v>
          </cell>
          <cell r="T2016" t="b">
            <v>0</v>
          </cell>
          <cell r="U2016" t="b">
            <v>0</v>
          </cell>
          <cell r="V2016" t="b">
            <v>0</v>
          </cell>
          <cell r="W2016" t="str">
            <v>Asset Management</v>
          </cell>
          <cell r="X2016">
            <v>97617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 t="str">
            <v>20</v>
          </cell>
          <cell r="AH2016" t="str">
            <v>PR</v>
          </cell>
          <cell r="AI2016" t="str">
            <v>Const</v>
          </cell>
          <cell r="AJ2016" t="str">
            <v>I</v>
          </cell>
        </row>
        <row r="2017">
          <cell r="A2017" t="str">
            <v>1010855</v>
          </cell>
          <cell r="B2017" t="str">
            <v>P01031903</v>
          </cell>
          <cell r="C2017" t="str">
            <v>01031903</v>
          </cell>
          <cell r="D2017" t="str">
            <v>COLLEGE STREET RETAINER WALL</v>
          </cell>
          <cell r="E2017">
            <v>36951</v>
          </cell>
          <cell r="G2017">
            <v>37590</v>
          </cell>
          <cell r="H2017">
            <v>37621</v>
          </cell>
          <cell r="I2017">
            <v>37603</v>
          </cell>
          <cell r="J2017">
            <v>416000</v>
          </cell>
          <cell r="K2017">
            <v>370879.07</v>
          </cell>
          <cell r="L2017">
            <v>373149.77</v>
          </cell>
          <cell r="M2017">
            <v>258250</v>
          </cell>
          <cell r="N2017">
            <v>114900</v>
          </cell>
          <cell r="O2017">
            <v>200506</v>
          </cell>
          <cell r="P2017">
            <v>381549.77</v>
          </cell>
          <cell r="Q2017" t="str">
            <v>61</v>
          </cell>
          <cell r="R2017" t="str">
            <v>Admin&amp;Other Other</v>
          </cell>
          <cell r="S2017" t="str">
            <v>CENTRAL CAMPUS</v>
          </cell>
          <cell r="T2017" t="b">
            <v>0</v>
          </cell>
          <cell r="U2017" t="b">
            <v>0</v>
          </cell>
          <cell r="V2017" t="b">
            <v>0</v>
          </cell>
          <cell r="W2017" t="str">
            <v>Accounting And Contracts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8400</v>
          </cell>
          <cell r="AD2017">
            <v>0</v>
          </cell>
          <cell r="AE2017">
            <v>0</v>
          </cell>
          <cell r="AF2017">
            <v>0</v>
          </cell>
          <cell r="AG2017" t="str">
            <v>30</v>
          </cell>
          <cell r="AH2017" t="str">
            <v>CM</v>
          </cell>
          <cell r="AI2017" t="str">
            <v>Const</v>
          </cell>
          <cell r="AJ2017" t="str">
            <v>I</v>
          </cell>
        </row>
        <row r="2018">
          <cell r="A2018" t="str">
            <v>1010859</v>
          </cell>
          <cell r="B2018" t="str">
            <v>P01031901</v>
          </cell>
          <cell r="C2018" t="str">
            <v>01031901</v>
          </cell>
          <cell r="D2018" t="str">
            <v>DURFEE HALL TRASH AREA IMPROVEMENT</v>
          </cell>
          <cell r="E2018">
            <v>36951</v>
          </cell>
          <cell r="G2018">
            <v>37590</v>
          </cell>
          <cell r="H2018">
            <v>37894</v>
          </cell>
          <cell r="I2018">
            <v>38043</v>
          </cell>
          <cell r="J2018">
            <v>211721</v>
          </cell>
          <cell r="K2018">
            <v>205869.52</v>
          </cell>
          <cell r="L2018">
            <v>211720.7</v>
          </cell>
          <cell r="M2018">
            <v>169792</v>
          </cell>
          <cell r="N2018">
            <v>41929</v>
          </cell>
          <cell r="O2018">
            <v>200506</v>
          </cell>
          <cell r="P2018">
            <v>211720.7</v>
          </cell>
          <cell r="Q2018" t="str">
            <v>71</v>
          </cell>
          <cell r="R2018" t="str">
            <v>Residential - Undergraduate</v>
          </cell>
          <cell r="S2018" t="str">
            <v>RESIDENTIAL FACILITIES</v>
          </cell>
          <cell r="T2018" t="b">
            <v>0</v>
          </cell>
          <cell r="U2018" t="b">
            <v>1</v>
          </cell>
          <cell r="V2018" t="b">
            <v>0</v>
          </cell>
          <cell r="W2018" t="str">
            <v>Accounting And Contracts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 t="str">
            <v>30</v>
          </cell>
          <cell r="AH2018" t="str">
            <v>CM</v>
          </cell>
          <cell r="AI2018" t="str">
            <v>FullyF</v>
          </cell>
          <cell r="AJ2018" t="str">
            <v>FF</v>
          </cell>
        </row>
        <row r="2019">
          <cell r="A2019" t="str">
            <v>1010860</v>
          </cell>
          <cell r="B2019" t="str">
            <v>P01031301</v>
          </cell>
          <cell r="C2019" t="str">
            <v>01031301</v>
          </cell>
          <cell r="D2019" t="str">
            <v>YSM CONDENSATE DISTRIBUTION RENOVATION</v>
          </cell>
          <cell r="E2019">
            <v>36951</v>
          </cell>
          <cell r="G2019">
            <v>37652</v>
          </cell>
          <cell r="H2019">
            <v>37256</v>
          </cell>
          <cell r="I2019">
            <v>38201</v>
          </cell>
          <cell r="J2019">
            <v>244207</v>
          </cell>
          <cell r="K2019">
            <v>240986.92</v>
          </cell>
          <cell r="L2019">
            <v>244206.92</v>
          </cell>
          <cell r="M2019">
            <v>0</v>
          </cell>
          <cell r="N2019">
            <v>244207</v>
          </cell>
          <cell r="O2019">
            <v>200506</v>
          </cell>
          <cell r="P2019">
            <v>244206.92</v>
          </cell>
          <cell r="Q2019" t="str">
            <v>66</v>
          </cell>
          <cell r="R2019" t="str">
            <v>Admin&amp;Other YSM Utilities</v>
          </cell>
          <cell r="S2019" t="str">
            <v>POWER PLANTS AND UTILITY DISTRIBUTION SYSTEMS</v>
          </cell>
          <cell r="T2019" t="b">
            <v>0</v>
          </cell>
          <cell r="U2019" t="b">
            <v>1</v>
          </cell>
          <cell r="V2019" t="b">
            <v>0</v>
          </cell>
          <cell r="W2019" t="str">
            <v>Accounting And Contracts</v>
          </cell>
          <cell r="X2019">
            <v>244207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 t="str">
            <v>40</v>
          </cell>
          <cell r="AH2019" t="str">
            <v>UT</v>
          </cell>
          <cell r="AI2019" t="str">
            <v>FullyF</v>
          </cell>
          <cell r="AJ2019" t="str">
            <v>FF</v>
          </cell>
        </row>
        <row r="2020">
          <cell r="A2020" t="str">
            <v>1010861</v>
          </cell>
          <cell r="B2020" t="str">
            <v>P01031201</v>
          </cell>
          <cell r="C2020" t="str">
            <v>01031201</v>
          </cell>
          <cell r="D2020" t="str">
            <v>WHITNEY 221 ROOF REPLACEMENT</v>
          </cell>
          <cell r="E2020">
            <v>36951</v>
          </cell>
          <cell r="G2020">
            <v>37256</v>
          </cell>
          <cell r="H2020">
            <v>37225</v>
          </cell>
          <cell r="I2020">
            <v>37571</v>
          </cell>
          <cell r="J2020">
            <v>502061</v>
          </cell>
          <cell r="K2020">
            <v>502060.5</v>
          </cell>
          <cell r="L2020">
            <v>502060.5</v>
          </cell>
          <cell r="M2020">
            <v>502060</v>
          </cell>
          <cell r="N2020">
            <v>0</v>
          </cell>
          <cell r="O2020">
            <v>200506</v>
          </cell>
          <cell r="P2020">
            <v>502060.5</v>
          </cell>
          <cell r="Q2020" t="str">
            <v>62</v>
          </cell>
          <cell r="R2020" t="str">
            <v>Admin&amp;Other Computing</v>
          </cell>
          <cell r="S2020" t="str">
            <v>OTHER FACILITIES</v>
          </cell>
          <cell r="T2020" t="b">
            <v>0</v>
          </cell>
          <cell r="U2020" t="b">
            <v>1</v>
          </cell>
          <cell r="V2020" t="b">
            <v>0</v>
          </cell>
          <cell r="W2020" t="str">
            <v>Accounting And Contracts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 t="str">
            <v>30</v>
          </cell>
          <cell r="AH2020" t="str">
            <v>CM</v>
          </cell>
          <cell r="AI2020" t="str">
            <v>FullyF</v>
          </cell>
          <cell r="AJ2020" t="str">
            <v>FF</v>
          </cell>
        </row>
        <row r="2021">
          <cell r="A2021" t="str">
            <v>1010862</v>
          </cell>
          <cell r="C2021" t="str">
            <v>01031401</v>
          </cell>
          <cell r="D2021" t="str">
            <v>WHITNEY 221 REAR PARKING ROOF AND DECK REPAIR</v>
          </cell>
          <cell r="E2021">
            <v>36951</v>
          </cell>
          <cell r="H2021">
            <v>38899</v>
          </cell>
          <cell r="I2021">
            <v>37606</v>
          </cell>
          <cell r="J2021">
            <v>28000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200506</v>
          </cell>
          <cell r="P2021">
            <v>0</v>
          </cell>
          <cell r="Q2021" t="str">
            <v>61</v>
          </cell>
          <cell r="R2021" t="str">
            <v>Admin&amp;Other Other</v>
          </cell>
          <cell r="S2021" t="str">
            <v>OTHER FACILITIES</v>
          </cell>
          <cell r="T2021" t="b">
            <v>0</v>
          </cell>
          <cell r="U2021" t="b">
            <v>0</v>
          </cell>
          <cell r="V2021" t="b">
            <v>0</v>
          </cell>
          <cell r="W2021" t="str">
            <v>Accounting And Contracts</v>
          </cell>
          <cell r="X2021">
            <v>28000</v>
          </cell>
          <cell r="Y2021">
            <v>0</v>
          </cell>
          <cell r="Z2021">
            <v>0</v>
          </cell>
          <cell r="AG2021" t="str">
            <v>30</v>
          </cell>
          <cell r="AH2021" t="str">
            <v>CM</v>
          </cell>
          <cell r="AI2021" t="str">
            <v>Desig</v>
          </cell>
          <cell r="AJ2021" t="str">
            <v>I</v>
          </cell>
        </row>
        <row r="2022">
          <cell r="A2022" t="str">
            <v>1010937</v>
          </cell>
          <cell r="B2022" t="str">
            <v>P01031601</v>
          </cell>
          <cell r="C2022" t="str">
            <v>01031601</v>
          </cell>
          <cell r="D2022" t="str">
            <v>EQUESTRIAN CENTER FEASIBILITY STUDY</v>
          </cell>
          <cell r="E2022">
            <v>36982</v>
          </cell>
          <cell r="H2022">
            <v>41547</v>
          </cell>
          <cell r="I2022">
            <v>37795</v>
          </cell>
          <cell r="J2022">
            <v>13443</v>
          </cell>
          <cell r="K2022">
            <v>13443.31</v>
          </cell>
          <cell r="L2022">
            <v>13443.31</v>
          </cell>
          <cell r="M2022">
            <v>13443</v>
          </cell>
          <cell r="N2022">
            <v>0</v>
          </cell>
          <cell r="O2022">
            <v>200506</v>
          </cell>
          <cell r="P2022">
            <v>13443.31</v>
          </cell>
          <cell r="Q2022" t="str">
            <v>54</v>
          </cell>
          <cell r="R2022" t="str">
            <v>Athletics</v>
          </cell>
          <cell r="T2022" t="b">
            <v>0</v>
          </cell>
          <cell r="U2022" t="b">
            <v>1</v>
          </cell>
          <cell r="V2022" t="b">
            <v>0</v>
          </cell>
          <cell r="W2022" t="str">
            <v>Accounting And Contracts</v>
          </cell>
          <cell r="X2022">
            <v>0</v>
          </cell>
          <cell r="Y2022">
            <v>0</v>
          </cell>
          <cell r="Z2022">
            <v>13443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I2022" t="str">
            <v>Tomb</v>
          </cell>
          <cell r="AJ2022" t="str">
            <v>T</v>
          </cell>
        </row>
        <row r="2023">
          <cell r="A2023" t="str">
            <v>1010938</v>
          </cell>
          <cell r="C2023" t="str">
            <v>01032101</v>
          </cell>
          <cell r="D2023" t="str">
            <v>PEABODY MUSEUM RM 103 RENOVATION</v>
          </cell>
          <cell r="E2023">
            <v>36982</v>
          </cell>
          <cell r="H2023">
            <v>37315</v>
          </cell>
          <cell r="I2023">
            <v>37795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200506</v>
          </cell>
          <cell r="P2023">
            <v>0</v>
          </cell>
          <cell r="Q2023" t="str">
            <v>13</v>
          </cell>
          <cell r="R2023" t="str">
            <v>Other</v>
          </cell>
          <cell r="S2023" t="str">
            <v>SCIENCE HILL</v>
          </cell>
          <cell r="T2023" t="b">
            <v>0</v>
          </cell>
          <cell r="U2023" t="b">
            <v>1</v>
          </cell>
          <cell r="V2023" t="b">
            <v>0</v>
          </cell>
          <cell r="W2023" t="str">
            <v>Accounting And Contracts</v>
          </cell>
          <cell r="X2023">
            <v>0</v>
          </cell>
          <cell r="Y2023">
            <v>0</v>
          </cell>
          <cell r="Z2023">
            <v>0</v>
          </cell>
          <cell r="AI2023" t="str">
            <v>Tomb</v>
          </cell>
          <cell r="AJ2023" t="str">
            <v>T</v>
          </cell>
        </row>
        <row r="2024">
          <cell r="A2024" t="str">
            <v>1010939</v>
          </cell>
          <cell r="B2024" t="str">
            <v>P00111502</v>
          </cell>
          <cell r="C2024" t="str">
            <v>00111502</v>
          </cell>
          <cell r="D2024" t="str">
            <v>PROSPECT 310 EXTERIOR REHABILITATION</v>
          </cell>
          <cell r="E2024">
            <v>36982</v>
          </cell>
          <cell r="G2024">
            <v>37225</v>
          </cell>
          <cell r="H2024">
            <v>37225</v>
          </cell>
          <cell r="I2024">
            <v>37795</v>
          </cell>
          <cell r="J2024">
            <v>688959</v>
          </cell>
          <cell r="K2024">
            <v>688943.6</v>
          </cell>
          <cell r="L2024">
            <v>688958.6</v>
          </cell>
          <cell r="M2024">
            <v>696060</v>
          </cell>
          <cell r="N2024">
            <v>0</v>
          </cell>
          <cell r="O2024">
            <v>200506</v>
          </cell>
          <cell r="P2024">
            <v>688958.6</v>
          </cell>
          <cell r="Q2024" t="str">
            <v>22</v>
          </cell>
          <cell r="R2024" t="str">
            <v>Soc Sci</v>
          </cell>
          <cell r="S2024" t="str">
            <v>CENTRAL CAMPUS</v>
          </cell>
          <cell r="T2024" t="b">
            <v>0</v>
          </cell>
          <cell r="U2024" t="b">
            <v>1</v>
          </cell>
          <cell r="V2024" t="b">
            <v>0</v>
          </cell>
          <cell r="W2024" t="str">
            <v>Accounting And Contracts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I2024" t="str">
            <v>Tomb</v>
          </cell>
          <cell r="AJ2024" t="str">
            <v>T</v>
          </cell>
        </row>
        <row r="2025">
          <cell r="A2025" t="str">
            <v>1010940</v>
          </cell>
          <cell r="B2025" t="str">
            <v>P01030102</v>
          </cell>
          <cell r="C2025" t="str">
            <v>01030102</v>
          </cell>
          <cell r="D2025" t="str">
            <v>YPB 105-135 CLINICAL RENO ORTHOPEDICS</v>
          </cell>
          <cell r="E2025">
            <v>36982</v>
          </cell>
          <cell r="G2025">
            <v>37164</v>
          </cell>
          <cell r="H2025">
            <v>37134</v>
          </cell>
          <cell r="I2025">
            <v>37025</v>
          </cell>
          <cell r="J2025">
            <v>500000</v>
          </cell>
          <cell r="K2025">
            <v>462680.55</v>
          </cell>
          <cell r="L2025">
            <v>477644.94</v>
          </cell>
          <cell r="M2025">
            <v>0</v>
          </cell>
          <cell r="N2025">
            <v>477645</v>
          </cell>
          <cell r="O2025">
            <v>200506</v>
          </cell>
          <cell r="P2025">
            <v>477644.94</v>
          </cell>
          <cell r="Q2025" t="str">
            <v>80</v>
          </cell>
          <cell r="R2025" t="str">
            <v>Medicine</v>
          </cell>
          <cell r="S2025" t="str">
            <v>MEDICAL CAMPUS</v>
          </cell>
          <cell r="T2025" t="b">
            <v>0</v>
          </cell>
          <cell r="U2025" t="b">
            <v>0</v>
          </cell>
          <cell r="V2025" t="b">
            <v>0</v>
          </cell>
          <cell r="W2025" t="str">
            <v>Asset Management</v>
          </cell>
          <cell r="X2025">
            <v>500000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 t="str">
            <v>20</v>
          </cell>
          <cell r="AH2025" t="str">
            <v>PR</v>
          </cell>
          <cell r="AI2025" t="str">
            <v>Const</v>
          </cell>
          <cell r="AJ2025" t="str">
            <v>I</v>
          </cell>
        </row>
        <row r="2026">
          <cell r="A2026" t="str">
            <v>1010941</v>
          </cell>
          <cell r="B2026" t="str">
            <v>P01031905</v>
          </cell>
          <cell r="C2026" t="str">
            <v>01031905</v>
          </cell>
          <cell r="D2026" t="str">
            <v>SHM IE SECONDARY CORRIDOR RENOVATION</v>
          </cell>
          <cell r="E2026">
            <v>36982</v>
          </cell>
          <cell r="G2026">
            <v>37225</v>
          </cell>
          <cell r="H2026">
            <v>37072</v>
          </cell>
          <cell r="I2026">
            <v>36987</v>
          </cell>
          <cell r="J2026">
            <v>96000</v>
          </cell>
          <cell r="K2026">
            <v>75511.350000000006</v>
          </cell>
          <cell r="L2026">
            <v>75511.350000000006</v>
          </cell>
          <cell r="M2026">
            <v>0</v>
          </cell>
          <cell r="N2026">
            <v>75511</v>
          </cell>
          <cell r="O2026">
            <v>200506</v>
          </cell>
          <cell r="P2026">
            <v>75511.350000000006</v>
          </cell>
          <cell r="Q2026" t="str">
            <v>80</v>
          </cell>
          <cell r="R2026" t="str">
            <v>Medicine</v>
          </cell>
          <cell r="S2026" t="str">
            <v>MEDICAL CAMPUS</v>
          </cell>
          <cell r="T2026" t="b">
            <v>0</v>
          </cell>
          <cell r="U2026" t="b">
            <v>0</v>
          </cell>
          <cell r="V2026" t="b">
            <v>0</v>
          </cell>
          <cell r="W2026" t="str">
            <v>Asset Management</v>
          </cell>
          <cell r="X2026">
            <v>75511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 t="str">
            <v>30</v>
          </cell>
          <cell r="AH2026" t="str">
            <v>CM</v>
          </cell>
          <cell r="AI2026" t="str">
            <v>Const</v>
          </cell>
          <cell r="AJ2026" t="str">
            <v>I</v>
          </cell>
        </row>
        <row r="2027">
          <cell r="A2027" t="str">
            <v>1011147</v>
          </cell>
          <cell r="B2027" t="str">
            <v>C01042384</v>
          </cell>
          <cell r="C2027" t="str">
            <v>01042384</v>
          </cell>
          <cell r="D2027" t="str">
            <v>FAMIS ENTERPRISE MAINTENANCE MANAGEMENT SYSTEM</v>
          </cell>
          <cell r="E2027">
            <v>36982</v>
          </cell>
          <cell r="G2027">
            <v>37711</v>
          </cell>
          <cell r="H2027">
            <v>37712</v>
          </cell>
          <cell r="I2027">
            <v>37000</v>
          </cell>
          <cell r="J2027">
            <v>2500000</v>
          </cell>
          <cell r="K2027">
            <v>2079429.14</v>
          </cell>
          <cell r="L2027">
            <v>2219244.34</v>
          </cell>
          <cell r="M2027">
            <v>0</v>
          </cell>
          <cell r="N2027">
            <v>2204492</v>
          </cell>
          <cell r="O2027">
            <v>200506</v>
          </cell>
          <cell r="P2027">
            <v>2222932.34</v>
          </cell>
          <cell r="Q2027" t="str">
            <v>62</v>
          </cell>
          <cell r="R2027" t="str">
            <v>Admin&amp;Other Computing</v>
          </cell>
          <cell r="S2027" t="str">
            <v>EQUIPMENT, SYSTEMS, SOFTWARE</v>
          </cell>
          <cell r="T2027" t="b">
            <v>0</v>
          </cell>
          <cell r="U2027" t="b">
            <v>0</v>
          </cell>
          <cell r="V2027" t="b">
            <v>0</v>
          </cell>
          <cell r="W2027" t="str">
            <v>Finance-General Administration</v>
          </cell>
          <cell r="X2027">
            <v>2500000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1844</v>
          </cell>
          <cell r="AF2027">
            <v>1844</v>
          </cell>
          <cell r="AG2027" t="str">
            <v>50</v>
          </cell>
          <cell r="AH2027" t="str">
            <v>OO</v>
          </cell>
          <cell r="AI2027" t="str">
            <v>Const</v>
          </cell>
          <cell r="AJ2027" t="str">
            <v>I</v>
          </cell>
        </row>
        <row r="2028">
          <cell r="A2028" t="str">
            <v>1011148</v>
          </cell>
          <cell r="B2028" t="str">
            <v>P01032801</v>
          </cell>
          <cell r="C2028" t="str">
            <v>01032801</v>
          </cell>
          <cell r="D2028" t="str">
            <v>TEMPLE 432-434 IMPROVEMENTS</v>
          </cell>
          <cell r="E2028">
            <v>36982</v>
          </cell>
          <cell r="G2028">
            <v>37529</v>
          </cell>
          <cell r="I2028">
            <v>37795</v>
          </cell>
          <cell r="J2028">
            <v>182060</v>
          </cell>
          <cell r="K2028">
            <v>182060</v>
          </cell>
          <cell r="L2028">
            <v>182060</v>
          </cell>
          <cell r="M2028">
            <v>182060</v>
          </cell>
          <cell r="N2028">
            <v>0</v>
          </cell>
          <cell r="O2028">
            <v>200506</v>
          </cell>
          <cell r="P2028">
            <v>182060</v>
          </cell>
          <cell r="Q2028" t="str">
            <v>20</v>
          </cell>
          <cell r="R2028" t="str">
            <v>Humanities</v>
          </cell>
          <cell r="T2028" t="b">
            <v>0</v>
          </cell>
          <cell r="U2028" t="b">
            <v>1</v>
          </cell>
          <cell r="V2028" t="b">
            <v>0</v>
          </cell>
          <cell r="W2028" t="str">
            <v>Accounting And Contracts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 t="str">
            <v>20</v>
          </cell>
          <cell r="AH2028" t="str">
            <v>PR</v>
          </cell>
          <cell r="AI2028" t="str">
            <v>FullyF</v>
          </cell>
          <cell r="AJ2028" t="str">
            <v>FF</v>
          </cell>
        </row>
        <row r="2029">
          <cell r="A2029" t="str">
            <v>1011149</v>
          </cell>
          <cell r="B2029" t="str">
            <v>P01040202</v>
          </cell>
          <cell r="C2029" t="str">
            <v>01040202</v>
          </cell>
          <cell r="D2029" t="str">
            <v>PIERSON-SAGE GARAGE PLANNING STUDY</v>
          </cell>
          <cell r="E2029">
            <v>36982</v>
          </cell>
          <cell r="H2029">
            <v>41547</v>
          </cell>
          <cell r="I2029">
            <v>38103</v>
          </cell>
          <cell r="J2029">
            <v>115000</v>
          </cell>
          <cell r="K2029">
            <v>1.45519152283669E-11</v>
          </cell>
          <cell r="L2029">
            <v>1.45519152283669E-11</v>
          </cell>
          <cell r="M2029">
            <v>0</v>
          </cell>
          <cell r="N2029">
            <v>0</v>
          </cell>
          <cell r="O2029">
            <v>200506</v>
          </cell>
          <cell r="P2029">
            <v>1.45519152283669E-11</v>
          </cell>
          <cell r="Q2029" t="str">
            <v>61</v>
          </cell>
          <cell r="R2029" t="str">
            <v>Admin&amp;Other Other</v>
          </cell>
          <cell r="S2029" t="str">
            <v>SCIENCE HILL</v>
          </cell>
          <cell r="T2029" t="b">
            <v>0</v>
          </cell>
          <cell r="U2029" t="b">
            <v>0</v>
          </cell>
          <cell r="V2029" t="b">
            <v>0</v>
          </cell>
          <cell r="W2029" t="str">
            <v>Accounting And Contracts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 t="str">
            <v>20</v>
          </cell>
          <cell r="AH2029" t="str">
            <v>OS</v>
          </cell>
          <cell r="AI2029" t="str">
            <v>Study</v>
          </cell>
          <cell r="AJ2029" t="str">
            <v>I</v>
          </cell>
        </row>
        <row r="2030">
          <cell r="A2030" t="str">
            <v>1011150</v>
          </cell>
          <cell r="B2030" t="str">
            <v>P01040301</v>
          </cell>
          <cell r="C2030" t="str">
            <v>01040301</v>
          </cell>
          <cell r="D2030" t="str">
            <v>BOARDMAN 3RD FL OFFICE RENOVATIONS</v>
          </cell>
          <cell r="E2030">
            <v>36982</v>
          </cell>
          <cell r="G2030">
            <v>37376</v>
          </cell>
          <cell r="H2030">
            <v>37346</v>
          </cell>
          <cell r="I2030">
            <v>37053</v>
          </cell>
          <cell r="J2030">
            <v>600000</v>
          </cell>
          <cell r="K2030">
            <v>570386.56999999995</v>
          </cell>
          <cell r="L2030">
            <v>570386.56999999995</v>
          </cell>
          <cell r="M2030">
            <v>0</v>
          </cell>
          <cell r="N2030">
            <v>570387</v>
          </cell>
          <cell r="O2030">
            <v>200506</v>
          </cell>
          <cell r="P2030">
            <v>570426.56999999995</v>
          </cell>
          <cell r="Q2030" t="str">
            <v>80</v>
          </cell>
          <cell r="R2030" t="str">
            <v>Medicine</v>
          </cell>
          <cell r="S2030" t="str">
            <v>MEDICAL CAMPUS</v>
          </cell>
          <cell r="T2030" t="b">
            <v>0</v>
          </cell>
          <cell r="U2030" t="b">
            <v>0</v>
          </cell>
          <cell r="V2030" t="b">
            <v>0</v>
          </cell>
          <cell r="W2030" t="str">
            <v>Asset Management</v>
          </cell>
          <cell r="X2030">
            <v>600000</v>
          </cell>
          <cell r="Y2030">
            <v>0</v>
          </cell>
          <cell r="Z2030">
            <v>0</v>
          </cell>
          <cell r="AA2030">
            <v>0</v>
          </cell>
          <cell r="AB2030">
            <v>40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 t="str">
            <v>20</v>
          </cell>
          <cell r="AH2030" t="str">
            <v>PR</v>
          </cell>
          <cell r="AI2030" t="str">
            <v>Const</v>
          </cell>
          <cell r="AJ2030" t="str">
            <v>I</v>
          </cell>
        </row>
        <row r="2031">
          <cell r="A2031" t="str">
            <v>1011151</v>
          </cell>
          <cell r="B2031" t="str">
            <v>P01030601</v>
          </cell>
          <cell r="C2031" t="str">
            <v>01030601</v>
          </cell>
          <cell r="D2031" t="str">
            <v>NSB 289 &amp; 290 LAB RENOVATION</v>
          </cell>
          <cell r="E2031">
            <v>36982</v>
          </cell>
          <cell r="G2031">
            <v>37194</v>
          </cell>
          <cell r="I2031">
            <v>36997</v>
          </cell>
          <cell r="J2031">
            <v>50000</v>
          </cell>
          <cell r="K2031">
            <v>39469.730000000003</v>
          </cell>
          <cell r="L2031">
            <v>39469.730000000003</v>
          </cell>
          <cell r="M2031">
            <v>39503.49</v>
          </cell>
          <cell r="N2031">
            <v>0</v>
          </cell>
          <cell r="O2031">
            <v>200506</v>
          </cell>
          <cell r="P2031">
            <v>39469.730000000003</v>
          </cell>
          <cell r="Q2031" t="str">
            <v>80</v>
          </cell>
          <cell r="R2031" t="str">
            <v>Medicine</v>
          </cell>
          <cell r="T2031" t="b">
            <v>0</v>
          </cell>
          <cell r="U2031" t="b">
            <v>0</v>
          </cell>
          <cell r="V2031" t="b">
            <v>0</v>
          </cell>
          <cell r="W2031" t="str">
            <v>Asset Management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 t="str">
            <v>20</v>
          </cell>
          <cell r="AH2031" t="str">
            <v>PR</v>
          </cell>
          <cell r="AI2031" t="str">
            <v>Desig</v>
          </cell>
          <cell r="AJ2031" t="str">
            <v>I</v>
          </cell>
        </row>
        <row r="2032">
          <cell r="A2032" t="str">
            <v>1011152</v>
          </cell>
          <cell r="B2032" t="str">
            <v>P01040401</v>
          </cell>
          <cell r="C2032" t="str">
            <v>01040401</v>
          </cell>
          <cell r="D2032" t="str">
            <v>YSM CORRIDOR ADA COMPLIANCE UPGRADE</v>
          </cell>
          <cell r="E2032">
            <v>36982</v>
          </cell>
          <cell r="G2032">
            <v>37407</v>
          </cell>
          <cell r="H2032">
            <v>37376</v>
          </cell>
          <cell r="I2032">
            <v>36997</v>
          </cell>
          <cell r="J2032">
            <v>130000</v>
          </cell>
          <cell r="K2032">
            <v>104426.7</v>
          </cell>
          <cell r="L2032">
            <v>104426.7</v>
          </cell>
          <cell r="M2032">
            <v>0</v>
          </cell>
          <cell r="N2032">
            <v>104426</v>
          </cell>
          <cell r="O2032">
            <v>200506</v>
          </cell>
          <cell r="P2032">
            <v>104426.7</v>
          </cell>
          <cell r="Q2032" t="str">
            <v>80</v>
          </cell>
          <cell r="R2032" t="str">
            <v>Medicine</v>
          </cell>
          <cell r="S2032" t="str">
            <v>MEDICAL CAMPUS</v>
          </cell>
          <cell r="T2032" t="b">
            <v>0</v>
          </cell>
          <cell r="U2032" t="b">
            <v>0</v>
          </cell>
          <cell r="V2032" t="b">
            <v>0</v>
          </cell>
          <cell r="W2032" t="str">
            <v>Asset Management</v>
          </cell>
          <cell r="X2032">
            <v>104426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 t="str">
            <v>30</v>
          </cell>
          <cell r="AH2032" t="str">
            <v>CM</v>
          </cell>
          <cell r="AI2032" t="str">
            <v>Const</v>
          </cell>
          <cell r="AJ2032" t="str">
            <v>I</v>
          </cell>
        </row>
        <row r="2033">
          <cell r="A2033" t="str">
            <v>1011153</v>
          </cell>
          <cell r="B2033" t="str">
            <v>P01041202</v>
          </cell>
          <cell r="C2033" t="str">
            <v>01041202</v>
          </cell>
          <cell r="D2033" t="str">
            <v>SACHEM 60 BASEMENT HVAC IMPROVEMENTS</v>
          </cell>
          <cell r="E2033">
            <v>36982</v>
          </cell>
          <cell r="G2033">
            <v>37529</v>
          </cell>
          <cell r="I2033">
            <v>37798</v>
          </cell>
          <cell r="J2033">
            <v>123147</v>
          </cell>
          <cell r="K2033">
            <v>123147</v>
          </cell>
          <cell r="L2033">
            <v>123147</v>
          </cell>
          <cell r="M2033">
            <v>123147</v>
          </cell>
          <cell r="N2033">
            <v>0</v>
          </cell>
          <cell r="O2033">
            <v>200506</v>
          </cell>
          <cell r="P2033">
            <v>123147</v>
          </cell>
          <cell r="Q2033" t="str">
            <v>33</v>
          </cell>
          <cell r="R2033" t="str">
            <v>Self-sup Management</v>
          </cell>
          <cell r="T2033" t="b">
            <v>0</v>
          </cell>
          <cell r="U2033" t="b">
            <v>1</v>
          </cell>
          <cell r="V2033" t="b">
            <v>0</v>
          </cell>
          <cell r="W2033" t="str">
            <v>Accounting And Contracts</v>
          </cell>
          <cell r="X2033">
            <v>0</v>
          </cell>
          <cell r="Y2033">
            <v>0</v>
          </cell>
          <cell r="Z2033">
            <v>123147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 t="str">
            <v>30</v>
          </cell>
          <cell r="AH2033" t="str">
            <v>CM</v>
          </cell>
          <cell r="AI2033" t="str">
            <v>FullyF</v>
          </cell>
          <cell r="AJ2033" t="str">
            <v>FF</v>
          </cell>
        </row>
        <row r="2034">
          <cell r="A2034" t="str">
            <v>1011162</v>
          </cell>
          <cell r="B2034" t="str">
            <v>P01040201</v>
          </cell>
          <cell r="C2034" t="str">
            <v>01040201</v>
          </cell>
          <cell r="D2034" t="str">
            <v>ENGINEERING PLANNING STUDY</v>
          </cell>
          <cell r="E2034">
            <v>36982</v>
          </cell>
          <cell r="H2034">
            <v>37802</v>
          </cell>
          <cell r="I2034">
            <v>38023</v>
          </cell>
          <cell r="J2034">
            <v>240000</v>
          </cell>
          <cell r="K2034">
            <v>395753.38</v>
          </cell>
          <cell r="L2034">
            <v>430767.54</v>
          </cell>
          <cell r="M2034">
            <v>240000</v>
          </cell>
          <cell r="N2034">
            <v>0</v>
          </cell>
          <cell r="O2034">
            <v>200506</v>
          </cell>
          <cell r="P2034">
            <v>215383.77</v>
          </cell>
          <cell r="Q2034" t="str">
            <v>24</v>
          </cell>
          <cell r="R2034" t="str">
            <v>Eng&amp;ApplSci</v>
          </cell>
          <cell r="S2034" t="str">
            <v>SCIENCE HILL</v>
          </cell>
          <cell r="T2034" t="b">
            <v>0</v>
          </cell>
          <cell r="U2034" t="b">
            <v>0</v>
          </cell>
          <cell r="V2034" t="b">
            <v>0</v>
          </cell>
          <cell r="W2034" t="str">
            <v>Accounting And Contracts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-215383.77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 t="str">
            <v>50</v>
          </cell>
          <cell r="AH2034" t="str">
            <v>OS</v>
          </cell>
          <cell r="AI2034" t="str">
            <v>Study</v>
          </cell>
          <cell r="AJ2034" t="str">
            <v>I</v>
          </cell>
        </row>
        <row r="2035">
          <cell r="A2035" t="str">
            <v>1011226</v>
          </cell>
          <cell r="C2035" t="str">
            <v>01043077</v>
          </cell>
          <cell r="D2035" t="str">
            <v>MRC 50 AVANCE TM CONSOLE Cancelled</v>
          </cell>
          <cell r="E2035">
            <v>36982</v>
          </cell>
          <cell r="H2035">
            <v>41547</v>
          </cell>
          <cell r="I2035">
            <v>37603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200506</v>
          </cell>
          <cell r="P2035">
            <v>0</v>
          </cell>
          <cell r="Q2035" t="str">
            <v>08</v>
          </cell>
          <cell r="R2035" t="str">
            <v>Medicine</v>
          </cell>
          <cell r="S2035" t="str">
            <v>EQUIPMENT, SYSTEMS, SOFTWARE</v>
          </cell>
          <cell r="T2035" t="b">
            <v>0</v>
          </cell>
          <cell r="U2035" t="b">
            <v>1</v>
          </cell>
          <cell r="V2035" t="b">
            <v>0</v>
          </cell>
          <cell r="W2035" t="str">
            <v>Finance-General Administration</v>
          </cell>
          <cell r="X2035">
            <v>0</v>
          </cell>
          <cell r="Y2035">
            <v>0</v>
          </cell>
          <cell r="Z2035">
            <v>0</v>
          </cell>
          <cell r="AI2035" t="str">
            <v>Tomb</v>
          </cell>
          <cell r="AJ2035" t="str">
            <v>T</v>
          </cell>
        </row>
        <row r="2036">
          <cell r="A2036" t="str">
            <v>1011227</v>
          </cell>
          <cell r="C2036" t="str">
            <v>01032001</v>
          </cell>
          <cell r="D2036" t="str">
            <v>COLLEGE 451 UTILITIES (cancelled - see 1010596)</v>
          </cell>
          <cell r="E2036">
            <v>36982</v>
          </cell>
          <cell r="H2036">
            <v>37195</v>
          </cell>
          <cell r="I2036">
            <v>37029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200506</v>
          </cell>
          <cell r="P2036">
            <v>0</v>
          </cell>
          <cell r="Q2036" t="str">
            <v>11</v>
          </cell>
          <cell r="R2036" t="str">
            <v>Utilities &amp; Infrastructure</v>
          </cell>
          <cell r="T2036" t="b">
            <v>0</v>
          </cell>
          <cell r="U2036" t="b">
            <v>1</v>
          </cell>
          <cell r="V2036" t="b">
            <v>0</v>
          </cell>
          <cell r="W2036" t="str">
            <v>Accounting And Contracts</v>
          </cell>
          <cell r="X2036">
            <v>0</v>
          </cell>
          <cell r="Y2036">
            <v>0</v>
          </cell>
          <cell r="Z2036">
            <v>0</v>
          </cell>
          <cell r="AI2036" t="str">
            <v>Tomb</v>
          </cell>
          <cell r="AJ2036" t="str">
            <v>T</v>
          </cell>
        </row>
        <row r="2037">
          <cell r="A2037" t="str">
            <v>1011228</v>
          </cell>
          <cell r="B2037" t="str">
            <v>P01030701</v>
          </cell>
          <cell r="C2037" t="str">
            <v>01030701</v>
          </cell>
          <cell r="D2037" t="str">
            <v>SHM C2 LAB RENOVATIONS</v>
          </cell>
          <cell r="E2037">
            <v>35977</v>
          </cell>
          <cell r="G2037">
            <v>37499</v>
          </cell>
          <cell r="H2037">
            <v>37499</v>
          </cell>
          <cell r="I2037">
            <v>37168</v>
          </cell>
          <cell r="J2037">
            <v>7750000</v>
          </cell>
          <cell r="K2037">
            <v>6360832.9400000004</v>
          </cell>
          <cell r="L2037">
            <v>6395041.0499999998</v>
          </cell>
          <cell r="M2037">
            <v>1000000</v>
          </cell>
          <cell r="N2037">
            <v>5395041</v>
          </cell>
          <cell r="O2037">
            <v>200506</v>
          </cell>
          <cell r="P2037">
            <v>6395041.0499999998</v>
          </cell>
          <cell r="Q2037" t="str">
            <v>80</v>
          </cell>
          <cell r="R2037" t="str">
            <v>Medicine</v>
          </cell>
          <cell r="S2037" t="str">
            <v>MEDICAL CAMPUS</v>
          </cell>
          <cell r="T2037" t="b">
            <v>0</v>
          </cell>
          <cell r="U2037" t="b">
            <v>0</v>
          </cell>
          <cell r="V2037" t="b">
            <v>0</v>
          </cell>
          <cell r="W2037" t="str">
            <v>Asset Management</v>
          </cell>
          <cell r="X2037">
            <v>5395041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 t="str">
            <v>10</v>
          </cell>
          <cell r="AH2037" t="str">
            <v>PR</v>
          </cell>
          <cell r="AI2037" t="str">
            <v>Const</v>
          </cell>
          <cell r="AJ2037" t="str">
            <v>I</v>
          </cell>
        </row>
        <row r="2038">
          <cell r="A2038" t="str">
            <v>1011269</v>
          </cell>
          <cell r="B2038" t="str">
            <v>P01031502</v>
          </cell>
          <cell r="C2038" t="str">
            <v>01031502</v>
          </cell>
          <cell r="D2038" t="str">
            <v>PROSPECT 124 HEAT CONVERSION</v>
          </cell>
          <cell r="E2038">
            <v>36982</v>
          </cell>
          <cell r="G2038">
            <v>37529</v>
          </cell>
          <cell r="H2038">
            <v>37134</v>
          </cell>
          <cell r="I2038">
            <v>37795</v>
          </cell>
          <cell r="J2038">
            <v>472730</v>
          </cell>
          <cell r="K2038">
            <v>472730</v>
          </cell>
          <cell r="L2038">
            <v>472730</v>
          </cell>
          <cell r="M2038">
            <v>441130</v>
          </cell>
          <cell r="N2038">
            <v>31600</v>
          </cell>
          <cell r="O2038">
            <v>200506</v>
          </cell>
          <cell r="P2038">
            <v>472730</v>
          </cell>
          <cell r="Q2038" t="str">
            <v>22</v>
          </cell>
          <cell r="R2038" t="str">
            <v>Soc Sci</v>
          </cell>
          <cell r="S2038" t="str">
            <v>CENTRAL CAMPUS</v>
          </cell>
          <cell r="T2038" t="b">
            <v>0</v>
          </cell>
          <cell r="U2038" t="b">
            <v>1</v>
          </cell>
          <cell r="V2038" t="b">
            <v>0</v>
          </cell>
          <cell r="W2038" t="str">
            <v>Accounting And Contracts</v>
          </cell>
          <cell r="X2038">
            <v>31600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 t="str">
            <v>30</v>
          </cell>
          <cell r="AH2038" t="str">
            <v>CM</v>
          </cell>
          <cell r="AI2038" t="str">
            <v>FullyF</v>
          </cell>
          <cell r="AJ2038" t="str">
            <v>FF</v>
          </cell>
        </row>
        <row r="2039">
          <cell r="A2039" t="str">
            <v>1011422</v>
          </cell>
          <cell r="B2039" t="str">
            <v>C01051184</v>
          </cell>
          <cell r="C2039" t="str">
            <v>01051184</v>
          </cell>
          <cell r="D2039" t="str">
            <v>YDS COMPUTERIZATION HARDWARE AND SOFTWARE</v>
          </cell>
          <cell r="E2039">
            <v>37012</v>
          </cell>
          <cell r="G2039">
            <v>38260</v>
          </cell>
          <cell r="H2039">
            <v>38231</v>
          </cell>
          <cell r="I2039">
            <v>37022</v>
          </cell>
          <cell r="J2039">
            <v>114000</v>
          </cell>
          <cell r="K2039">
            <v>85085.71</v>
          </cell>
          <cell r="L2039">
            <v>85085.71</v>
          </cell>
          <cell r="M2039">
            <v>0</v>
          </cell>
          <cell r="N2039">
            <v>85086</v>
          </cell>
          <cell r="O2039">
            <v>200506</v>
          </cell>
          <cell r="P2039">
            <v>85085.71</v>
          </cell>
          <cell r="Q2039" t="str">
            <v>61</v>
          </cell>
          <cell r="R2039" t="str">
            <v>Admin&amp;Other Other</v>
          </cell>
          <cell r="S2039" t="str">
            <v>EQUIPMENT, SYSTEMS, SOFTWARE</v>
          </cell>
          <cell r="T2039" t="b">
            <v>0</v>
          </cell>
          <cell r="U2039" t="b">
            <v>0</v>
          </cell>
          <cell r="V2039" t="b">
            <v>0</v>
          </cell>
          <cell r="W2039" t="str">
            <v>Finance-General Administration</v>
          </cell>
          <cell r="X2039">
            <v>114000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 t="str">
            <v>50</v>
          </cell>
          <cell r="AH2039" t="str">
            <v>OO</v>
          </cell>
          <cell r="AI2039" t="str">
            <v>Const</v>
          </cell>
          <cell r="AJ2039" t="str">
            <v>I</v>
          </cell>
        </row>
        <row r="2040">
          <cell r="A2040" t="str">
            <v>1011424</v>
          </cell>
          <cell r="C2040" t="str">
            <v>01051174</v>
          </cell>
          <cell r="D2040" t="str">
            <v>Cancelled - YDS REFRIGERATION COMPRESSOR RACK CALHOUN COLLEGE</v>
          </cell>
          <cell r="E2040">
            <v>37012</v>
          </cell>
          <cell r="H2040">
            <v>37103</v>
          </cell>
          <cell r="I2040">
            <v>37022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200506</v>
          </cell>
          <cell r="P2040">
            <v>0</v>
          </cell>
          <cell r="Q2040" t="str">
            <v>13</v>
          </cell>
          <cell r="R2040" t="str">
            <v>Other</v>
          </cell>
          <cell r="T2040" t="b">
            <v>0</v>
          </cell>
          <cell r="U2040" t="b">
            <v>1</v>
          </cell>
          <cell r="V2040" t="b">
            <v>0</v>
          </cell>
          <cell r="W2040" t="str">
            <v>Finance-General Administration</v>
          </cell>
          <cell r="X2040">
            <v>0</v>
          </cell>
          <cell r="Y2040">
            <v>0</v>
          </cell>
          <cell r="Z2040">
            <v>0</v>
          </cell>
          <cell r="AI2040" t="str">
            <v>Tomb</v>
          </cell>
          <cell r="AJ2040" t="str">
            <v>T</v>
          </cell>
        </row>
        <row r="2041">
          <cell r="A2041" t="str">
            <v>1011425</v>
          </cell>
          <cell r="B2041" t="str">
            <v>C01051175</v>
          </cell>
          <cell r="C2041" t="str">
            <v>01051175</v>
          </cell>
          <cell r="D2041" t="str">
            <v>YDS DISHWASHING SYSTEM REPLACEMENT PIERSON DINING HALL</v>
          </cell>
          <cell r="E2041">
            <v>37012</v>
          </cell>
          <cell r="G2041">
            <v>37164</v>
          </cell>
          <cell r="H2041">
            <v>37164</v>
          </cell>
          <cell r="I2041">
            <v>37088</v>
          </cell>
          <cell r="J2041">
            <v>105710</v>
          </cell>
          <cell r="K2041">
            <v>105473.1</v>
          </cell>
          <cell r="L2041">
            <v>105473.1</v>
          </cell>
          <cell r="M2041">
            <v>0</v>
          </cell>
          <cell r="N2041">
            <v>105473</v>
          </cell>
          <cell r="O2041">
            <v>200506</v>
          </cell>
          <cell r="P2041">
            <v>105473.1</v>
          </cell>
          <cell r="Q2041" t="str">
            <v>61</v>
          </cell>
          <cell r="R2041" t="str">
            <v>Admin&amp;Other Other</v>
          </cell>
          <cell r="S2041" t="str">
            <v>EQUIPMENT, SYSTEMS, SOFTWARE</v>
          </cell>
          <cell r="T2041" t="b">
            <v>0</v>
          </cell>
          <cell r="U2041" t="b">
            <v>0</v>
          </cell>
          <cell r="V2041" t="b">
            <v>0</v>
          </cell>
          <cell r="W2041" t="str">
            <v>Finance-General Administration</v>
          </cell>
          <cell r="X2041">
            <v>105710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 t="str">
            <v>50</v>
          </cell>
          <cell r="AH2041" t="str">
            <v>OE</v>
          </cell>
          <cell r="AI2041" t="str">
            <v>Const</v>
          </cell>
          <cell r="AJ2041" t="str">
            <v>I</v>
          </cell>
        </row>
        <row r="2042">
          <cell r="A2042" t="str">
            <v>1011426</v>
          </cell>
          <cell r="B2042" t="str">
            <v>C01051177</v>
          </cell>
          <cell r="C2042" t="str">
            <v>01051177</v>
          </cell>
          <cell r="D2042" t="str">
            <v>YDS OVEN REPLACEMENT COMMONS/HGS/CALHOUN/TRUMBULL</v>
          </cell>
          <cell r="E2042">
            <v>37012</v>
          </cell>
          <cell r="G2042">
            <v>37164</v>
          </cell>
          <cell r="H2042">
            <v>37103</v>
          </cell>
          <cell r="I2042">
            <v>37022</v>
          </cell>
          <cell r="J2042">
            <v>94079</v>
          </cell>
          <cell r="K2042">
            <v>92797</v>
          </cell>
          <cell r="L2042">
            <v>92797</v>
          </cell>
          <cell r="M2042">
            <v>0</v>
          </cell>
          <cell r="N2042">
            <v>92797</v>
          </cell>
          <cell r="O2042">
            <v>200506</v>
          </cell>
          <cell r="P2042">
            <v>92797</v>
          </cell>
          <cell r="Q2042" t="str">
            <v>61</v>
          </cell>
          <cell r="R2042" t="str">
            <v>Admin&amp;Other Other</v>
          </cell>
          <cell r="S2042" t="str">
            <v>EQUIPMENT, SYSTEMS, SOFTWARE</v>
          </cell>
          <cell r="T2042" t="b">
            <v>0</v>
          </cell>
          <cell r="U2042" t="b">
            <v>0</v>
          </cell>
          <cell r="V2042" t="b">
            <v>0</v>
          </cell>
          <cell r="W2042" t="str">
            <v>Finance-General Administration</v>
          </cell>
          <cell r="X2042">
            <v>92797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 t="str">
            <v>50</v>
          </cell>
          <cell r="AH2042" t="str">
            <v>OE</v>
          </cell>
          <cell r="AI2042" t="str">
            <v>Const</v>
          </cell>
          <cell r="AJ2042" t="str">
            <v>I</v>
          </cell>
        </row>
        <row r="2043">
          <cell r="A2043" t="str">
            <v>1011427</v>
          </cell>
          <cell r="B2043" t="str">
            <v>C01051178</v>
          </cell>
          <cell r="C2043" t="str">
            <v>01051178</v>
          </cell>
          <cell r="D2043" t="str">
            <v>YDS CHAIRS FOR PRESIDENT'S ROOM AND OFFICERS' DINING ROOM</v>
          </cell>
          <cell r="E2043">
            <v>37012</v>
          </cell>
          <cell r="G2043">
            <v>37164</v>
          </cell>
          <cell r="H2043">
            <v>37103</v>
          </cell>
          <cell r="I2043">
            <v>37022</v>
          </cell>
          <cell r="J2043">
            <v>13475</v>
          </cell>
          <cell r="K2043">
            <v>13475</v>
          </cell>
          <cell r="L2043">
            <v>13475</v>
          </cell>
          <cell r="M2043">
            <v>0</v>
          </cell>
          <cell r="N2043">
            <v>13475</v>
          </cell>
          <cell r="O2043">
            <v>200506</v>
          </cell>
          <cell r="P2043">
            <v>13475</v>
          </cell>
          <cell r="Q2043" t="str">
            <v>61</v>
          </cell>
          <cell r="R2043" t="str">
            <v>Admin&amp;Other Other</v>
          </cell>
          <cell r="T2043" t="b">
            <v>0</v>
          </cell>
          <cell r="U2043" t="b">
            <v>1</v>
          </cell>
          <cell r="V2043" t="b">
            <v>0</v>
          </cell>
          <cell r="W2043" t="str">
            <v>Finance-General Administration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 t="str">
            <v>50</v>
          </cell>
          <cell r="AH2043" t="str">
            <v>OE</v>
          </cell>
          <cell r="AI2043" t="str">
            <v>FullyF</v>
          </cell>
          <cell r="AJ2043" t="str">
            <v>FF</v>
          </cell>
        </row>
        <row r="2044">
          <cell r="A2044" t="str">
            <v>1011428</v>
          </cell>
          <cell r="B2044" t="str">
            <v>C01051179</v>
          </cell>
          <cell r="C2044" t="str">
            <v>01051179</v>
          </cell>
          <cell r="D2044" t="str">
            <v>YDS REFRIGERATED DURFEE'S DISPLAY COOLERS</v>
          </cell>
          <cell r="E2044">
            <v>37012</v>
          </cell>
          <cell r="G2044">
            <v>37164</v>
          </cell>
          <cell r="H2044">
            <v>37103</v>
          </cell>
          <cell r="I2044">
            <v>37022</v>
          </cell>
          <cell r="J2044">
            <v>13000</v>
          </cell>
          <cell r="K2044">
            <v>12630</v>
          </cell>
          <cell r="L2044">
            <v>12630</v>
          </cell>
          <cell r="M2044">
            <v>0</v>
          </cell>
          <cell r="N2044">
            <v>12630</v>
          </cell>
          <cell r="O2044">
            <v>200506</v>
          </cell>
          <cell r="P2044">
            <v>12630</v>
          </cell>
          <cell r="Q2044" t="str">
            <v>61</v>
          </cell>
          <cell r="R2044" t="str">
            <v>Admin&amp;Other Other</v>
          </cell>
          <cell r="T2044" t="b">
            <v>0</v>
          </cell>
          <cell r="U2044" t="b">
            <v>0</v>
          </cell>
          <cell r="V2044" t="b">
            <v>0</v>
          </cell>
          <cell r="W2044" t="str">
            <v>Finance-General Administration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 t="str">
            <v>50</v>
          </cell>
          <cell r="AH2044" t="str">
            <v>OE</v>
          </cell>
          <cell r="AI2044" t="str">
            <v>Const</v>
          </cell>
          <cell r="AJ2044" t="str">
            <v>I</v>
          </cell>
        </row>
        <row r="2045">
          <cell r="A2045" t="str">
            <v>1011429</v>
          </cell>
          <cell r="B2045" t="str">
            <v>P01042301</v>
          </cell>
          <cell r="C2045" t="str">
            <v>01042301</v>
          </cell>
          <cell r="D2045" t="str">
            <v>ESH APARTMENT B18/104 RENOVATION</v>
          </cell>
          <cell r="E2045">
            <v>37012</v>
          </cell>
          <cell r="G2045">
            <v>37287</v>
          </cell>
          <cell r="H2045">
            <v>37134</v>
          </cell>
          <cell r="I2045">
            <v>37022</v>
          </cell>
          <cell r="J2045">
            <v>70000</v>
          </cell>
          <cell r="K2045">
            <v>69216.22</v>
          </cell>
          <cell r="L2045">
            <v>69216.22</v>
          </cell>
          <cell r="M2045">
            <v>0</v>
          </cell>
          <cell r="N2045">
            <v>69217</v>
          </cell>
          <cell r="O2045">
            <v>200506</v>
          </cell>
          <cell r="P2045">
            <v>69216.22</v>
          </cell>
          <cell r="Q2045" t="str">
            <v>80</v>
          </cell>
          <cell r="R2045" t="str">
            <v>Medicine</v>
          </cell>
          <cell r="S2045" t="str">
            <v>MEDICAL CAMPUS</v>
          </cell>
          <cell r="T2045" t="b">
            <v>0</v>
          </cell>
          <cell r="U2045" t="b">
            <v>0</v>
          </cell>
          <cell r="V2045" t="b">
            <v>0</v>
          </cell>
          <cell r="W2045" t="str">
            <v>Asset Management</v>
          </cell>
          <cell r="X2045">
            <v>69217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 t="str">
            <v>20</v>
          </cell>
          <cell r="AH2045" t="str">
            <v>PR</v>
          </cell>
          <cell r="AI2045" t="str">
            <v>Plan</v>
          </cell>
          <cell r="AJ2045" t="str">
            <v>I</v>
          </cell>
        </row>
        <row r="2046">
          <cell r="A2046" t="str">
            <v>1011430</v>
          </cell>
          <cell r="B2046" t="str">
            <v>P01031402</v>
          </cell>
          <cell r="C2046" t="str">
            <v>01031402</v>
          </cell>
          <cell r="D2046" t="str">
            <v>TEMPLE 40 PEDIATRICS HUSKEY PROGRAM</v>
          </cell>
          <cell r="E2046">
            <v>37012</v>
          </cell>
          <cell r="G2046">
            <v>37134</v>
          </cell>
          <cell r="H2046">
            <v>37042</v>
          </cell>
          <cell r="I2046">
            <v>37022</v>
          </cell>
          <cell r="J2046">
            <v>61000</v>
          </cell>
          <cell r="K2046">
            <v>42962.27</v>
          </cell>
          <cell r="L2046">
            <v>42962.27</v>
          </cell>
          <cell r="M2046">
            <v>11000</v>
          </cell>
          <cell r="N2046">
            <v>31962</v>
          </cell>
          <cell r="O2046">
            <v>200506</v>
          </cell>
          <cell r="P2046">
            <v>42962.27</v>
          </cell>
          <cell r="Q2046" t="str">
            <v>80</v>
          </cell>
          <cell r="R2046" t="str">
            <v>Medicine</v>
          </cell>
          <cell r="S2046" t="str">
            <v>MEDICAL CAMPUS</v>
          </cell>
          <cell r="T2046" t="b">
            <v>0</v>
          </cell>
          <cell r="U2046" t="b">
            <v>0</v>
          </cell>
          <cell r="V2046" t="b">
            <v>0</v>
          </cell>
          <cell r="W2046" t="str">
            <v>Asset Management</v>
          </cell>
          <cell r="X2046">
            <v>50000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 t="str">
            <v>20</v>
          </cell>
          <cell r="AH2046" t="str">
            <v>OL</v>
          </cell>
          <cell r="AI2046" t="str">
            <v>Const</v>
          </cell>
          <cell r="AJ2046" t="str">
            <v>I</v>
          </cell>
        </row>
        <row r="2047">
          <cell r="A2047" t="str">
            <v>1011431</v>
          </cell>
          <cell r="B2047" t="str">
            <v>P01032201</v>
          </cell>
          <cell r="C2047" t="str">
            <v>01032201</v>
          </cell>
          <cell r="D2047" t="str">
            <v>BROADWAY 29-45 2ND FLR FIT-OUT DESIGN</v>
          </cell>
          <cell r="E2047">
            <v>37012</v>
          </cell>
          <cell r="G2047">
            <v>36981</v>
          </cell>
          <cell r="I2047">
            <v>38187</v>
          </cell>
          <cell r="J2047">
            <v>653875</v>
          </cell>
          <cell r="K2047">
            <v>651375.35</v>
          </cell>
          <cell r="L2047">
            <v>653875.35</v>
          </cell>
          <cell r="M2047">
            <v>310000</v>
          </cell>
          <cell r="N2047">
            <v>0</v>
          </cell>
          <cell r="O2047">
            <v>200506</v>
          </cell>
          <cell r="P2047">
            <v>653875.35</v>
          </cell>
          <cell r="Q2047" t="str">
            <v>20</v>
          </cell>
          <cell r="R2047" t="str">
            <v>Humanities</v>
          </cell>
          <cell r="T2047" t="b">
            <v>0</v>
          </cell>
          <cell r="U2047" t="b">
            <v>0</v>
          </cell>
          <cell r="V2047" t="b">
            <v>0</v>
          </cell>
          <cell r="W2047" t="str">
            <v>Accounting And Contracts</v>
          </cell>
          <cell r="X2047">
            <v>0</v>
          </cell>
          <cell r="Y2047">
            <v>0</v>
          </cell>
          <cell r="Z2047">
            <v>653875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 t="str">
            <v>20</v>
          </cell>
          <cell r="AH2047" t="str">
            <v>PR</v>
          </cell>
          <cell r="AI2047" t="str">
            <v>Vclosed</v>
          </cell>
          <cell r="AJ2047" t="str">
            <v>VC</v>
          </cell>
        </row>
        <row r="2048">
          <cell r="A2048" t="str">
            <v>1011432</v>
          </cell>
          <cell r="B2048" t="str">
            <v>P01050801</v>
          </cell>
          <cell r="C2048" t="str">
            <v>01050801</v>
          </cell>
          <cell r="D2048" t="str">
            <v>WHITNEY 55 GLOBALIZATION/WORLD FELLOWS TEMP OFFICES</v>
          </cell>
          <cell r="E2048">
            <v>37012</v>
          </cell>
          <cell r="G2048">
            <v>37164</v>
          </cell>
          <cell r="I2048">
            <v>37866</v>
          </cell>
          <cell r="J2048">
            <v>108909</v>
          </cell>
          <cell r="K2048">
            <v>108909.04</v>
          </cell>
          <cell r="L2048">
            <v>108909.04</v>
          </cell>
          <cell r="M2048">
            <v>108909</v>
          </cell>
          <cell r="N2048">
            <v>0</v>
          </cell>
          <cell r="O2048">
            <v>200506</v>
          </cell>
          <cell r="P2048">
            <v>108909.04</v>
          </cell>
          <cell r="Q2048" t="str">
            <v>61</v>
          </cell>
          <cell r="R2048" t="str">
            <v>Admin&amp;Other Other</v>
          </cell>
          <cell r="T2048" t="b">
            <v>0</v>
          </cell>
          <cell r="U2048" t="b">
            <v>1</v>
          </cell>
          <cell r="V2048" t="b">
            <v>0</v>
          </cell>
          <cell r="W2048" t="str">
            <v>Accounting And Contracts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I2048" t="str">
            <v>Tomb</v>
          </cell>
          <cell r="AJ2048" t="str">
            <v>T</v>
          </cell>
        </row>
        <row r="2049">
          <cell r="A2049" t="str">
            <v>1011433</v>
          </cell>
          <cell r="B2049" t="str">
            <v>P01050301</v>
          </cell>
          <cell r="C2049" t="str">
            <v>01050301</v>
          </cell>
          <cell r="D2049" t="str">
            <v>KIRTLAND HALL RMS 102 &amp; 207 RENO</v>
          </cell>
          <cell r="E2049">
            <v>37012</v>
          </cell>
          <cell r="G2049">
            <v>37164</v>
          </cell>
          <cell r="I2049">
            <v>37866</v>
          </cell>
          <cell r="J2049">
            <v>94617</v>
          </cell>
          <cell r="K2049">
            <v>94616.82</v>
          </cell>
          <cell r="L2049">
            <v>94616.82</v>
          </cell>
          <cell r="M2049">
            <v>96197</v>
          </cell>
          <cell r="N2049">
            <v>0</v>
          </cell>
          <cell r="O2049">
            <v>200506</v>
          </cell>
          <cell r="P2049">
            <v>94616.82</v>
          </cell>
          <cell r="Q2049" t="str">
            <v>24</v>
          </cell>
          <cell r="R2049" t="str">
            <v>Eng&amp;ApplSci</v>
          </cell>
          <cell r="T2049" t="b">
            <v>0</v>
          </cell>
          <cell r="U2049" t="b">
            <v>1</v>
          </cell>
          <cell r="V2049" t="b">
            <v>0</v>
          </cell>
          <cell r="W2049" t="str">
            <v>Accounting And Contracts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I2049" t="str">
            <v>Tomb</v>
          </cell>
          <cell r="AJ2049" t="str">
            <v>T</v>
          </cell>
        </row>
        <row r="2050">
          <cell r="A2050" t="str">
            <v>1011434</v>
          </cell>
          <cell r="B2050" t="str">
            <v>P01050901</v>
          </cell>
          <cell r="C2050" t="str">
            <v>01050901</v>
          </cell>
          <cell r="D2050" t="str">
            <v>SML BASEMENT INTERLIBRARY LOAN OFFICES</v>
          </cell>
          <cell r="E2050">
            <v>37012</v>
          </cell>
          <cell r="G2050">
            <v>37134</v>
          </cell>
          <cell r="I2050">
            <v>37430</v>
          </cell>
          <cell r="J2050">
            <v>99852</v>
          </cell>
          <cell r="K2050">
            <v>99851.72</v>
          </cell>
          <cell r="L2050">
            <v>99851.72</v>
          </cell>
          <cell r="M2050">
            <v>101569</v>
          </cell>
          <cell r="N2050">
            <v>0</v>
          </cell>
          <cell r="O2050">
            <v>200506</v>
          </cell>
          <cell r="P2050">
            <v>99851.72</v>
          </cell>
          <cell r="Q2050" t="str">
            <v>50</v>
          </cell>
          <cell r="R2050" t="str">
            <v>Libraries</v>
          </cell>
          <cell r="T2050" t="b">
            <v>0</v>
          </cell>
          <cell r="U2050" t="b">
            <v>0</v>
          </cell>
          <cell r="V2050" t="b">
            <v>0</v>
          </cell>
          <cell r="W2050" t="str">
            <v>Accounting And Contracts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I2050" t="str">
            <v>Tomb</v>
          </cell>
          <cell r="AJ2050" t="str">
            <v>T</v>
          </cell>
        </row>
        <row r="2051">
          <cell r="A2051" t="str">
            <v>1011435</v>
          </cell>
          <cell r="B2051" t="str">
            <v>P01042401</v>
          </cell>
          <cell r="C2051" t="str">
            <v>01042401</v>
          </cell>
          <cell r="D2051" t="str">
            <v>FMB 101 HVAC UPGRADE</v>
          </cell>
          <cell r="E2051">
            <v>37012</v>
          </cell>
          <cell r="G2051">
            <v>37164</v>
          </cell>
          <cell r="H2051">
            <v>37103</v>
          </cell>
          <cell r="I2051">
            <v>37025</v>
          </cell>
          <cell r="J2051">
            <v>125000</v>
          </cell>
          <cell r="K2051">
            <v>91692.25</v>
          </cell>
          <cell r="L2051">
            <v>91692.25</v>
          </cell>
          <cell r="M2051">
            <v>0</v>
          </cell>
          <cell r="N2051">
            <v>91692</v>
          </cell>
          <cell r="O2051">
            <v>200506</v>
          </cell>
          <cell r="P2051">
            <v>91692.25</v>
          </cell>
          <cell r="Q2051" t="str">
            <v>80</v>
          </cell>
          <cell r="R2051" t="str">
            <v>Medicine</v>
          </cell>
          <cell r="S2051" t="str">
            <v>MEDICAL CAMPUS</v>
          </cell>
          <cell r="T2051" t="b">
            <v>0</v>
          </cell>
          <cell r="U2051" t="b">
            <v>0</v>
          </cell>
          <cell r="V2051" t="b">
            <v>0</v>
          </cell>
          <cell r="W2051" t="str">
            <v>Asset Management</v>
          </cell>
          <cell r="X2051">
            <v>125000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 t="str">
            <v>30</v>
          </cell>
          <cell r="AH2051" t="str">
            <v>CM</v>
          </cell>
          <cell r="AI2051" t="str">
            <v>Const</v>
          </cell>
          <cell r="AJ2051" t="str">
            <v>I</v>
          </cell>
        </row>
        <row r="2052">
          <cell r="A2052" t="str">
            <v>1011436</v>
          </cell>
          <cell r="B2052" t="str">
            <v>P01022302</v>
          </cell>
          <cell r="C2052" t="str">
            <v>01022302</v>
          </cell>
          <cell r="D2052" t="str">
            <v>FMB ROOF REPLACEMENT Cancelled</v>
          </cell>
          <cell r="E2052">
            <v>37012</v>
          </cell>
          <cell r="H2052">
            <v>41547</v>
          </cell>
          <cell r="I2052">
            <v>37025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200506</v>
          </cell>
          <cell r="P2052">
            <v>0</v>
          </cell>
          <cell r="Q2052" t="str">
            <v>80</v>
          </cell>
          <cell r="R2052" t="str">
            <v>Medicine</v>
          </cell>
          <cell r="S2052" t="str">
            <v>MEDICAL CAMPUS</v>
          </cell>
          <cell r="T2052" t="b">
            <v>0</v>
          </cell>
          <cell r="U2052" t="b">
            <v>1</v>
          </cell>
          <cell r="V2052" t="b">
            <v>0</v>
          </cell>
          <cell r="W2052" t="str">
            <v>Asset Management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I2052" t="str">
            <v>Tomb</v>
          </cell>
          <cell r="AJ2052" t="str">
            <v>T</v>
          </cell>
        </row>
        <row r="2053">
          <cell r="A2053" t="str">
            <v>1011672</v>
          </cell>
          <cell r="B2053" t="str">
            <v>P01043001</v>
          </cell>
          <cell r="C2053" t="str">
            <v>01043001</v>
          </cell>
          <cell r="D2053" t="str">
            <v>PROSPECT 285 FORESTRY RELOCATION STUDY</v>
          </cell>
          <cell r="E2053">
            <v>37012</v>
          </cell>
          <cell r="I2053">
            <v>37025</v>
          </cell>
          <cell r="J2053">
            <v>45000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200506</v>
          </cell>
          <cell r="P2053">
            <v>0</v>
          </cell>
          <cell r="Q2053" t="str">
            <v>31</v>
          </cell>
          <cell r="R2053" t="str">
            <v>Self-sup Forestry</v>
          </cell>
          <cell r="S2053" t="str">
            <v>SCHOOL OF FORESTRY</v>
          </cell>
          <cell r="T2053" t="b">
            <v>0</v>
          </cell>
          <cell r="U2053" t="b">
            <v>0</v>
          </cell>
          <cell r="V2053" t="b">
            <v>0</v>
          </cell>
          <cell r="W2053" t="str">
            <v>Accounting And Contracts</v>
          </cell>
          <cell r="X2053">
            <v>45000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 t="str">
            <v>20</v>
          </cell>
          <cell r="AH2053" t="str">
            <v>OS</v>
          </cell>
          <cell r="AI2053" t="str">
            <v>Study</v>
          </cell>
          <cell r="AJ2053" t="str">
            <v>I</v>
          </cell>
        </row>
        <row r="2054">
          <cell r="A2054" t="str">
            <v>1011673</v>
          </cell>
          <cell r="B2054" t="str">
            <v>P01050302</v>
          </cell>
          <cell r="C2054" t="str">
            <v>01050302</v>
          </cell>
          <cell r="D2054" t="str">
            <v>YORK 150 GARAGE RENOVATION DESIGN</v>
          </cell>
          <cell r="E2054">
            <v>37012</v>
          </cell>
          <cell r="G2054">
            <v>37560</v>
          </cell>
          <cell r="H2054">
            <v>37621</v>
          </cell>
          <cell r="I2054">
            <v>37606</v>
          </cell>
          <cell r="J2054">
            <v>1416200</v>
          </cell>
          <cell r="K2054">
            <v>1129353.0900000001</v>
          </cell>
          <cell r="L2054">
            <v>1156152.53</v>
          </cell>
          <cell r="M2054">
            <v>0</v>
          </cell>
          <cell r="N2054">
            <v>1156153</v>
          </cell>
          <cell r="O2054">
            <v>200506</v>
          </cell>
          <cell r="P2054">
            <v>1156152.53</v>
          </cell>
          <cell r="Q2054" t="str">
            <v>61</v>
          </cell>
          <cell r="R2054" t="str">
            <v>Admin&amp;Other Other</v>
          </cell>
          <cell r="S2054" t="str">
            <v>CENTRAL CAMPUS</v>
          </cell>
          <cell r="T2054" t="b">
            <v>0</v>
          </cell>
          <cell r="U2054" t="b">
            <v>0</v>
          </cell>
          <cell r="V2054" t="b">
            <v>0</v>
          </cell>
          <cell r="W2054" t="str">
            <v>Accounting And Contracts</v>
          </cell>
          <cell r="X2054">
            <v>0</v>
          </cell>
          <cell r="Y2054">
            <v>1416200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 t="str">
            <v>30</v>
          </cell>
          <cell r="AH2054" t="str">
            <v>CM</v>
          </cell>
          <cell r="AI2054" t="str">
            <v>Const</v>
          </cell>
          <cell r="AJ2054" t="str">
            <v>I</v>
          </cell>
        </row>
        <row r="2055">
          <cell r="A2055" t="str">
            <v>1011674</v>
          </cell>
          <cell r="B2055" t="str">
            <v>P01051601</v>
          </cell>
          <cell r="C2055" t="str">
            <v>01051601</v>
          </cell>
          <cell r="D2055" t="str">
            <v>LLCI 1006/1007 LAB RENOVATION</v>
          </cell>
          <cell r="E2055">
            <v>37043</v>
          </cell>
          <cell r="G2055">
            <v>37225</v>
          </cell>
          <cell r="H2055">
            <v>37134</v>
          </cell>
          <cell r="I2055">
            <v>37043</v>
          </cell>
          <cell r="J2055">
            <v>91847</v>
          </cell>
          <cell r="K2055">
            <v>56249.47</v>
          </cell>
          <cell r="L2055">
            <v>74960.47</v>
          </cell>
          <cell r="M2055">
            <v>0</v>
          </cell>
          <cell r="N2055">
            <v>74960</v>
          </cell>
          <cell r="O2055">
            <v>200506</v>
          </cell>
          <cell r="P2055">
            <v>74960.47</v>
          </cell>
          <cell r="Q2055" t="str">
            <v>80</v>
          </cell>
          <cell r="R2055" t="str">
            <v>Medicine</v>
          </cell>
          <cell r="S2055" t="str">
            <v>MEDICAL CAMPUS</v>
          </cell>
          <cell r="T2055" t="b">
            <v>0</v>
          </cell>
          <cell r="U2055" t="b">
            <v>0</v>
          </cell>
          <cell r="V2055" t="b">
            <v>0</v>
          </cell>
          <cell r="W2055" t="str">
            <v>Asset Management</v>
          </cell>
          <cell r="X2055">
            <v>74960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 t="str">
            <v>20</v>
          </cell>
          <cell r="AH2055" t="str">
            <v>PR</v>
          </cell>
          <cell r="AI2055" t="str">
            <v>Const</v>
          </cell>
          <cell r="AJ2055" t="str">
            <v>I</v>
          </cell>
        </row>
        <row r="2056">
          <cell r="A2056" t="str">
            <v>1011675</v>
          </cell>
          <cell r="B2056" t="str">
            <v>P01050904</v>
          </cell>
          <cell r="C2056" t="str">
            <v>01050904</v>
          </cell>
          <cell r="D2056" t="str">
            <v>YSM SYSTEM SUPPORT EQUIPMENT UPGRADES</v>
          </cell>
          <cell r="E2056">
            <v>37043</v>
          </cell>
          <cell r="G2056">
            <v>37437</v>
          </cell>
          <cell r="H2056">
            <v>37499</v>
          </cell>
          <cell r="I2056">
            <v>37043</v>
          </cell>
          <cell r="J2056">
            <v>81000</v>
          </cell>
          <cell r="K2056">
            <v>60896</v>
          </cell>
          <cell r="L2056">
            <v>75572.87</v>
          </cell>
          <cell r="M2056">
            <v>0</v>
          </cell>
          <cell r="N2056">
            <v>70773</v>
          </cell>
          <cell r="O2056">
            <v>200506</v>
          </cell>
          <cell r="P2056">
            <v>80522.87</v>
          </cell>
          <cell r="Q2056" t="str">
            <v>80</v>
          </cell>
          <cell r="R2056" t="str">
            <v>Medicine</v>
          </cell>
          <cell r="S2056" t="str">
            <v>MEDICAL CAMPUS</v>
          </cell>
          <cell r="T2056" t="b">
            <v>0</v>
          </cell>
          <cell r="U2056" t="b">
            <v>0</v>
          </cell>
          <cell r="V2056" t="b">
            <v>0</v>
          </cell>
          <cell r="W2056" t="str">
            <v>Asset Management</v>
          </cell>
          <cell r="X2056">
            <v>76123</v>
          </cell>
          <cell r="Y2056">
            <v>0</v>
          </cell>
          <cell r="Z2056">
            <v>0</v>
          </cell>
          <cell r="AA2056">
            <v>550</v>
          </cell>
          <cell r="AB2056">
            <v>0</v>
          </cell>
          <cell r="AC2056">
            <v>6400</v>
          </cell>
          <cell r="AD2056">
            <v>-2000</v>
          </cell>
          <cell r="AE2056">
            <v>0</v>
          </cell>
          <cell r="AF2056">
            <v>0</v>
          </cell>
          <cell r="AG2056" t="str">
            <v>30</v>
          </cell>
          <cell r="AH2056" t="str">
            <v>CM</v>
          </cell>
          <cell r="AI2056" t="str">
            <v>Const</v>
          </cell>
          <cell r="AJ2056" t="str">
            <v>I</v>
          </cell>
        </row>
        <row r="2057">
          <cell r="A2057" t="str">
            <v>1011676</v>
          </cell>
          <cell r="B2057" t="str">
            <v>C01060584</v>
          </cell>
          <cell r="C2057" t="str">
            <v>01060584</v>
          </cell>
          <cell r="D2057" t="str">
            <v>SASIP VII</v>
          </cell>
          <cell r="E2057">
            <v>37043</v>
          </cell>
          <cell r="G2057">
            <v>37437</v>
          </cell>
          <cell r="H2057">
            <v>37437</v>
          </cell>
          <cell r="I2057">
            <v>37047</v>
          </cell>
          <cell r="J2057">
            <v>485000</v>
          </cell>
          <cell r="K2057">
            <v>485000</v>
          </cell>
          <cell r="L2057">
            <v>485000</v>
          </cell>
          <cell r="M2057">
            <v>0</v>
          </cell>
          <cell r="N2057">
            <v>485000</v>
          </cell>
          <cell r="O2057">
            <v>200506</v>
          </cell>
          <cell r="P2057">
            <v>485000</v>
          </cell>
          <cell r="Q2057" t="str">
            <v>61</v>
          </cell>
          <cell r="R2057" t="str">
            <v>Admin&amp;Other Other</v>
          </cell>
          <cell r="S2057" t="str">
            <v>EQUIPMENT, SYSTEMS, SOFTWARE</v>
          </cell>
          <cell r="T2057" t="b">
            <v>0</v>
          </cell>
          <cell r="U2057" t="b">
            <v>1</v>
          </cell>
          <cell r="V2057" t="b">
            <v>0</v>
          </cell>
          <cell r="W2057" t="str">
            <v>Finance-General Administration</v>
          </cell>
          <cell r="X2057">
            <v>485000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 t="str">
            <v>50</v>
          </cell>
          <cell r="AH2057" t="str">
            <v>OO</v>
          </cell>
          <cell r="AI2057" t="str">
            <v>FullyF</v>
          </cell>
          <cell r="AJ2057" t="str">
            <v>FF</v>
          </cell>
        </row>
        <row r="2058">
          <cell r="A2058" t="str">
            <v>1011718</v>
          </cell>
          <cell r="B2058" t="str">
            <v>P01051001</v>
          </cell>
          <cell r="C2058" t="str">
            <v>01051001</v>
          </cell>
          <cell r="D2058" t="str">
            <v>CHAPEL 1156 / CROWN 353 VENTILATION</v>
          </cell>
          <cell r="E2058">
            <v>37043</v>
          </cell>
          <cell r="G2058">
            <v>37468</v>
          </cell>
          <cell r="H2058">
            <v>37103</v>
          </cell>
          <cell r="I2058">
            <v>37795</v>
          </cell>
          <cell r="J2058">
            <v>245469</v>
          </cell>
          <cell r="K2058">
            <v>245469.28</v>
          </cell>
          <cell r="L2058">
            <v>245469.28</v>
          </cell>
          <cell r="M2058">
            <v>0</v>
          </cell>
          <cell r="N2058">
            <v>245469</v>
          </cell>
          <cell r="O2058">
            <v>200506</v>
          </cell>
          <cell r="P2058">
            <v>245469.28</v>
          </cell>
          <cell r="Q2058" t="str">
            <v>26</v>
          </cell>
          <cell r="R2058" t="str">
            <v>Art</v>
          </cell>
          <cell r="S2058" t="str">
            <v>ARTS AREA</v>
          </cell>
          <cell r="T2058" t="b">
            <v>0</v>
          </cell>
          <cell r="U2058" t="b">
            <v>1</v>
          </cell>
          <cell r="V2058" t="b">
            <v>0</v>
          </cell>
          <cell r="W2058" t="str">
            <v>Accounting And Contracts</v>
          </cell>
          <cell r="X2058">
            <v>245469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 t="str">
            <v>30</v>
          </cell>
          <cell r="AH2058" t="str">
            <v>CM</v>
          </cell>
          <cell r="AI2058" t="str">
            <v>FullyF</v>
          </cell>
          <cell r="AJ2058" t="str">
            <v>FF</v>
          </cell>
        </row>
        <row r="2059">
          <cell r="A2059" t="str">
            <v>1011719</v>
          </cell>
          <cell r="B2059" t="str">
            <v>P01051803</v>
          </cell>
          <cell r="C2059" t="str">
            <v>01051803</v>
          </cell>
          <cell r="D2059" t="str">
            <v>CPP DUCT BURNER REPLACEMENT</v>
          </cell>
          <cell r="E2059">
            <v>37043</v>
          </cell>
          <cell r="G2059">
            <v>37103</v>
          </cell>
          <cell r="H2059">
            <v>37225</v>
          </cell>
          <cell r="I2059">
            <v>37795</v>
          </cell>
          <cell r="J2059">
            <v>266500</v>
          </cell>
          <cell r="K2059">
            <v>266500</v>
          </cell>
          <cell r="L2059">
            <v>266500</v>
          </cell>
          <cell r="M2059">
            <v>0</v>
          </cell>
          <cell r="N2059">
            <v>266500</v>
          </cell>
          <cell r="O2059">
            <v>200506</v>
          </cell>
          <cell r="P2059">
            <v>266500</v>
          </cell>
          <cell r="Q2059" t="str">
            <v>65</v>
          </cell>
          <cell r="R2059" t="str">
            <v>Admin&amp;Other Utilities Central</v>
          </cell>
          <cell r="S2059" t="str">
            <v>POWER PLANTS AND UTILITY DISTRIBUTION SYSTEMS</v>
          </cell>
          <cell r="T2059" t="b">
            <v>0</v>
          </cell>
          <cell r="U2059" t="b">
            <v>1</v>
          </cell>
          <cell r="V2059" t="b">
            <v>0</v>
          </cell>
          <cell r="W2059" t="str">
            <v>Accounting And Contracts</v>
          </cell>
          <cell r="X2059">
            <v>266500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 t="str">
            <v>40</v>
          </cell>
          <cell r="AH2059" t="str">
            <v>UT</v>
          </cell>
          <cell r="AI2059" t="str">
            <v>FullyF</v>
          </cell>
          <cell r="AJ2059" t="str">
            <v>FF</v>
          </cell>
        </row>
        <row r="2060">
          <cell r="A2060" t="str">
            <v>1011760</v>
          </cell>
          <cell r="B2060" t="str">
            <v>P01051002</v>
          </cell>
          <cell r="C2060" t="str">
            <v>01051002</v>
          </cell>
          <cell r="D2060" t="str">
            <v>PROSPECT PLACE MODULAR BUILDING</v>
          </cell>
          <cell r="E2060">
            <v>37012</v>
          </cell>
          <cell r="G2060">
            <v>37529</v>
          </cell>
          <cell r="H2060">
            <v>37499</v>
          </cell>
          <cell r="I2060">
            <v>38187</v>
          </cell>
          <cell r="J2060">
            <v>2977753</v>
          </cell>
          <cell r="K2060">
            <v>2843628.52</v>
          </cell>
          <cell r="L2060">
            <v>2977752.76</v>
          </cell>
          <cell r="M2060">
            <v>0</v>
          </cell>
          <cell r="N2060">
            <v>2977454</v>
          </cell>
          <cell r="O2060">
            <v>200506</v>
          </cell>
          <cell r="P2060">
            <v>2977752.76</v>
          </cell>
          <cell r="Q2060" t="str">
            <v>61</v>
          </cell>
          <cell r="R2060" t="str">
            <v>Admin&amp;Other Other</v>
          </cell>
          <cell r="S2060" t="str">
            <v>CENTRAL CAMPUS</v>
          </cell>
          <cell r="T2060" t="b">
            <v>0</v>
          </cell>
          <cell r="U2060" t="b">
            <v>0</v>
          </cell>
          <cell r="V2060" t="b">
            <v>0</v>
          </cell>
          <cell r="W2060" t="str">
            <v>Accounting And Contracts</v>
          </cell>
          <cell r="X2060">
            <v>2977753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 t="str">
            <v>20</v>
          </cell>
          <cell r="AH2060" t="str">
            <v>NI</v>
          </cell>
          <cell r="AI2060" t="str">
            <v>Vclosed</v>
          </cell>
          <cell r="AJ2060" t="str">
            <v>VC</v>
          </cell>
        </row>
        <row r="2061">
          <cell r="A2061" t="str">
            <v>1011784</v>
          </cell>
          <cell r="B2061" t="str">
            <v>C01061277</v>
          </cell>
          <cell r="C2061" t="str">
            <v>01061277</v>
          </cell>
          <cell r="D2061" t="str">
            <v>MB&amp;B KECK PSQTM 96 SYSTEM</v>
          </cell>
          <cell r="E2061">
            <v>36770</v>
          </cell>
          <cell r="G2061">
            <v>37042</v>
          </cell>
          <cell r="H2061">
            <v>36922</v>
          </cell>
          <cell r="I2061">
            <v>37054</v>
          </cell>
          <cell r="J2061">
            <v>73270</v>
          </cell>
          <cell r="K2061">
            <v>73270</v>
          </cell>
          <cell r="L2061">
            <v>73270</v>
          </cell>
          <cell r="M2061">
            <v>0</v>
          </cell>
          <cell r="N2061">
            <v>73270</v>
          </cell>
          <cell r="O2061">
            <v>200506</v>
          </cell>
          <cell r="P2061">
            <v>73270</v>
          </cell>
          <cell r="Q2061" t="str">
            <v>80</v>
          </cell>
          <cell r="R2061" t="str">
            <v>Medicine</v>
          </cell>
          <cell r="S2061" t="str">
            <v>EQUIPMENT, SYSTEMS, SOFTWARE</v>
          </cell>
          <cell r="T2061" t="b">
            <v>0</v>
          </cell>
          <cell r="U2061" t="b">
            <v>1</v>
          </cell>
          <cell r="V2061" t="b">
            <v>0</v>
          </cell>
          <cell r="W2061" t="str">
            <v>Finance-General Administration</v>
          </cell>
          <cell r="X2061">
            <v>73270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 t="str">
            <v>50</v>
          </cell>
          <cell r="AH2061" t="str">
            <v>OE</v>
          </cell>
          <cell r="AI2061" t="str">
            <v>FullyF</v>
          </cell>
          <cell r="AJ2061" t="str">
            <v>FF</v>
          </cell>
        </row>
        <row r="2062">
          <cell r="A2062" t="str">
            <v>1011816</v>
          </cell>
          <cell r="B2062" t="str">
            <v>P01052104</v>
          </cell>
          <cell r="C2062" t="str">
            <v>01052104</v>
          </cell>
          <cell r="D2062" t="str">
            <v>KBT 5TH FLOOR RENOVATION</v>
          </cell>
          <cell r="E2062">
            <v>37043</v>
          </cell>
          <cell r="G2062">
            <v>37225</v>
          </cell>
          <cell r="H2062">
            <v>37195</v>
          </cell>
          <cell r="I2062">
            <v>37866</v>
          </cell>
          <cell r="J2062">
            <v>562619</v>
          </cell>
          <cell r="K2062">
            <v>562618.56999999995</v>
          </cell>
          <cell r="L2062">
            <v>562618.56999999995</v>
          </cell>
          <cell r="M2062">
            <v>0</v>
          </cell>
          <cell r="N2062">
            <v>562619</v>
          </cell>
          <cell r="O2062">
            <v>200506</v>
          </cell>
          <cell r="P2062">
            <v>562618.56999999995</v>
          </cell>
          <cell r="Q2062" t="str">
            <v>25</v>
          </cell>
          <cell r="R2062" t="str">
            <v>Biological and Physical Sciences</v>
          </cell>
          <cell r="S2062" t="str">
            <v>SCIENCE HILL</v>
          </cell>
          <cell r="T2062" t="b">
            <v>0</v>
          </cell>
          <cell r="U2062" t="b">
            <v>1</v>
          </cell>
          <cell r="V2062" t="b">
            <v>0</v>
          </cell>
          <cell r="W2062" t="str">
            <v>Accounting And Contracts</v>
          </cell>
          <cell r="X2062">
            <v>562619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 t="str">
            <v>20</v>
          </cell>
          <cell r="AH2062" t="str">
            <v>PR</v>
          </cell>
          <cell r="AI2062" t="str">
            <v>FullyF</v>
          </cell>
          <cell r="AJ2062" t="str">
            <v>FF</v>
          </cell>
        </row>
        <row r="2063">
          <cell r="A2063" t="str">
            <v>1011817</v>
          </cell>
          <cell r="B2063" t="str">
            <v>P01052102</v>
          </cell>
          <cell r="C2063" t="str">
            <v>01052102</v>
          </cell>
          <cell r="D2063" t="str">
            <v>SHM I-WING FIRE ALARM CONVERSION</v>
          </cell>
          <cell r="E2063">
            <v>37043</v>
          </cell>
          <cell r="G2063">
            <v>37346</v>
          </cell>
          <cell r="H2063">
            <v>37437</v>
          </cell>
          <cell r="I2063">
            <v>37221</v>
          </cell>
          <cell r="J2063">
            <v>400000</v>
          </cell>
          <cell r="K2063">
            <v>333165.95</v>
          </cell>
          <cell r="L2063">
            <v>333165.95</v>
          </cell>
          <cell r="M2063">
            <v>0</v>
          </cell>
          <cell r="N2063">
            <v>333166</v>
          </cell>
          <cell r="O2063">
            <v>200506</v>
          </cell>
          <cell r="P2063">
            <v>333165.95</v>
          </cell>
          <cell r="Q2063" t="str">
            <v>80</v>
          </cell>
          <cell r="R2063" t="str">
            <v>Medicine</v>
          </cell>
          <cell r="S2063" t="str">
            <v>MEDICAL CAMPUS</v>
          </cell>
          <cell r="T2063" t="b">
            <v>0</v>
          </cell>
          <cell r="U2063" t="b">
            <v>0</v>
          </cell>
          <cell r="V2063" t="b">
            <v>0</v>
          </cell>
          <cell r="W2063" t="str">
            <v>Asset Management</v>
          </cell>
          <cell r="X2063">
            <v>333166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 t="str">
            <v>30</v>
          </cell>
          <cell r="AH2063" t="str">
            <v>CM</v>
          </cell>
          <cell r="AI2063" t="str">
            <v>Const</v>
          </cell>
          <cell r="AJ2063" t="str">
            <v>I</v>
          </cell>
        </row>
        <row r="2064">
          <cell r="A2064" t="str">
            <v>1011818</v>
          </cell>
          <cell r="B2064" t="str">
            <v>P01060401</v>
          </cell>
          <cell r="C2064" t="str">
            <v>01060401</v>
          </cell>
          <cell r="D2064" t="str">
            <v>CEDARHURST SCHOOL DRAIN LINE REPLACEMENT</v>
          </cell>
          <cell r="E2064">
            <v>37043</v>
          </cell>
          <cell r="G2064">
            <v>37103</v>
          </cell>
          <cell r="H2064">
            <v>37621</v>
          </cell>
          <cell r="I2064">
            <v>37866</v>
          </cell>
          <cell r="J2064">
            <v>108050</v>
          </cell>
          <cell r="K2064">
            <v>108050</v>
          </cell>
          <cell r="L2064">
            <v>108050</v>
          </cell>
          <cell r="M2064">
            <v>0</v>
          </cell>
          <cell r="N2064">
            <v>108050</v>
          </cell>
          <cell r="O2064">
            <v>200506</v>
          </cell>
          <cell r="P2064">
            <v>108050</v>
          </cell>
          <cell r="Q2064" t="str">
            <v>80</v>
          </cell>
          <cell r="R2064" t="str">
            <v>Medicine</v>
          </cell>
          <cell r="S2064" t="str">
            <v>MEDICAL CAMPUS</v>
          </cell>
          <cell r="T2064" t="b">
            <v>0</v>
          </cell>
          <cell r="U2064" t="b">
            <v>1</v>
          </cell>
          <cell r="V2064" t="b">
            <v>0</v>
          </cell>
          <cell r="W2064" t="str">
            <v>Asset Management</v>
          </cell>
          <cell r="X2064">
            <v>108050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 t="str">
            <v>30</v>
          </cell>
          <cell r="AH2064" t="str">
            <v>CM</v>
          </cell>
          <cell r="AI2064" t="str">
            <v>FullyF</v>
          </cell>
          <cell r="AJ2064" t="str">
            <v>FF</v>
          </cell>
        </row>
        <row r="2065">
          <cell r="A2065" t="str">
            <v>1011857</v>
          </cell>
          <cell r="C2065" t="str">
            <v>01061202</v>
          </cell>
          <cell r="D2065" t="str">
            <v>LSOG / LH TOILET ROOM UPGRADE - CANCELED</v>
          </cell>
          <cell r="E2065">
            <v>37043</v>
          </cell>
          <cell r="F2065">
            <v>38261</v>
          </cell>
          <cell r="H2065">
            <v>38260</v>
          </cell>
          <cell r="I2065">
            <v>37060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200506</v>
          </cell>
          <cell r="P2065">
            <v>0</v>
          </cell>
          <cell r="Q2065" t="str">
            <v>80</v>
          </cell>
          <cell r="R2065" t="str">
            <v>Medicine</v>
          </cell>
          <cell r="S2065" t="str">
            <v>MEDICAL CAMPUS</v>
          </cell>
          <cell r="T2065" t="b">
            <v>0</v>
          </cell>
          <cell r="U2065" t="b">
            <v>1</v>
          </cell>
          <cell r="V2065" t="b">
            <v>0</v>
          </cell>
          <cell r="W2065" t="str">
            <v>Asset Management</v>
          </cell>
          <cell r="X2065">
            <v>0</v>
          </cell>
          <cell r="Y2065">
            <v>0</v>
          </cell>
          <cell r="Z2065">
            <v>0</v>
          </cell>
          <cell r="AG2065" t="str">
            <v>30</v>
          </cell>
          <cell r="AH2065" t="str">
            <v>CM</v>
          </cell>
          <cell r="AI2065" t="str">
            <v>Tomb</v>
          </cell>
          <cell r="AJ2065" t="str">
            <v>T</v>
          </cell>
        </row>
        <row r="2066">
          <cell r="A2066" t="str">
            <v>1011858</v>
          </cell>
          <cell r="B2066" t="str">
            <v>P01060802</v>
          </cell>
          <cell r="C2066" t="str">
            <v>01060802</v>
          </cell>
          <cell r="D2066" t="str">
            <v>ES HARKNESS 2ND FL PUBLIC SPACE UPGRADE</v>
          </cell>
          <cell r="E2066">
            <v>37043</v>
          </cell>
          <cell r="G2066">
            <v>37225</v>
          </cell>
          <cell r="H2066">
            <v>37195</v>
          </cell>
          <cell r="I2066">
            <v>37060</v>
          </cell>
          <cell r="J2066">
            <v>83000</v>
          </cell>
          <cell r="K2066">
            <v>58816.63</v>
          </cell>
          <cell r="L2066">
            <v>58816.63</v>
          </cell>
          <cell r="M2066">
            <v>0</v>
          </cell>
          <cell r="N2066">
            <v>58817</v>
          </cell>
          <cell r="O2066">
            <v>200506</v>
          </cell>
          <cell r="P2066">
            <v>58816.63</v>
          </cell>
          <cell r="Q2066" t="str">
            <v>80</v>
          </cell>
          <cell r="R2066" t="str">
            <v>Medicine</v>
          </cell>
          <cell r="S2066" t="str">
            <v>MEDICAL CAMPUS</v>
          </cell>
          <cell r="T2066" t="b">
            <v>0</v>
          </cell>
          <cell r="U2066" t="b">
            <v>0</v>
          </cell>
          <cell r="V2066" t="b">
            <v>0</v>
          </cell>
          <cell r="W2066" t="str">
            <v>Asset Management</v>
          </cell>
          <cell r="X2066">
            <v>58817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 t="str">
            <v>20</v>
          </cell>
          <cell r="AH2066" t="str">
            <v>PR</v>
          </cell>
          <cell r="AI2066" t="str">
            <v>Desig</v>
          </cell>
          <cell r="AJ2066" t="str">
            <v>I</v>
          </cell>
        </row>
        <row r="2067">
          <cell r="A2067" t="str">
            <v>1011859</v>
          </cell>
          <cell r="B2067" t="str">
            <v>P01060501</v>
          </cell>
          <cell r="C2067" t="str">
            <v>01060501</v>
          </cell>
          <cell r="D2067" t="str">
            <v>WWW B14 RENOVATIONS Cancelled</v>
          </cell>
          <cell r="E2067">
            <v>37043</v>
          </cell>
          <cell r="H2067">
            <v>41547</v>
          </cell>
          <cell r="I2067">
            <v>37060</v>
          </cell>
          <cell r="J2067">
            <v>70000</v>
          </cell>
          <cell r="K2067">
            <v>21080.46</v>
          </cell>
          <cell r="L2067">
            <v>21080.46</v>
          </cell>
          <cell r="M2067">
            <v>0</v>
          </cell>
          <cell r="N2067">
            <v>21080</v>
          </cell>
          <cell r="O2067">
            <v>200506</v>
          </cell>
          <cell r="P2067">
            <v>21080.46</v>
          </cell>
          <cell r="Q2067" t="str">
            <v>80</v>
          </cell>
          <cell r="R2067" t="str">
            <v>Medicine</v>
          </cell>
          <cell r="S2067" t="str">
            <v>MEDICAL CAMPUS</v>
          </cell>
          <cell r="T2067" t="b">
            <v>0</v>
          </cell>
          <cell r="U2067" t="b">
            <v>0</v>
          </cell>
          <cell r="V2067" t="b">
            <v>0</v>
          </cell>
          <cell r="W2067" t="str">
            <v>Asset Management</v>
          </cell>
          <cell r="X2067">
            <v>45500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 t="str">
            <v>20</v>
          </cell>
          <cell r="AH2067" t="str">
            <v>OO</v>
          </cell>
          <cell r="AI2067" t="str">
            <v>Desig</v>
          </cell>
          <cell r="AJ2067" t="str">
            <v>I</v>
          </cell>
        </row>
        <row r="2068">
          <cell r="A2068" t="str">
            <v>1011886</v>
          </cell>
          <cell r="B2068" t="str">
            <v>C01061969</v>
          </cell>
          <cell r="C2068" t="str">
            <v>01061969</v>
          </cell>
          <cell r="D2068" t="str">
            <v>DONOR PLAQUES &amp; KEEPSAKE GIFTS</v>
          </cell>
          <cell r="E2068">
            <v>36678</v>
          </cell>
          <cell r="H2068">
            <v>41547</v>
          </cell>
          <cell r="I2068">
            <v>37061</v>
          </cell>
          <cell r="J2068">
            <v>100000</v>
          </cell>
          <cell r="K2068">
            <v>66222.39</v>
          </cell>
          <cell r="L2068">
            <v>66222.39</v>
          </cell>
          <cell r="M2068">
            <v>66222</v>
          </cell>
          <cell r="N2068">
            <v>0</v>
          </cell>
          <cell r="O2068">
            <v>200506</v>
          </cell>
          <cell r="P2068">
            <v>66222.39</v>
          </cell>
          <cell r="Q2068" t="str">
            <v>61</v>
          </cell>
          <cell r="R2068" t="str">
            <v>Admin&amp;Other Other</v>
          </cell>
          <cell r="T2068" t="b">
            <v>0</v>
          </cell>
          <cell r="U2068" t="b">
            <v>0</v>
          </cell>
          <cell r="V2068" t="b">
            <v>0</v>
          </cell>
          <cell r="W2068" t="str">
            <v>Accounting And Contracts</v>
          </cell>
          <cell r="X2068">
            <v>0</v>
          </cell>
          <cell r="Y2068">
            <v>0</v>
          </cell>
          <cell r="Z2068">
            <v>100000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I2068" t="str">
            <v>Tomb</v>
          </cell>
          <cell r="AJ2068" t="str">
            <v>T</v>
          </cell>
        </row>
        <row r="2069">
          <cell r="A2069" t="str">
            <v>1011887</v>
          </cell>
          <cell r="B2069" t="str">
            <v>P01051501</v>
          </cell>
          <cell r="C2069" t="str">
            <v>01051501</v>
          </cell>
          <cell r="D2069" t="str">
            <v>SDQ/DAVIES COOLING PLANT</v>
          </cell>
          <cell r="E2069">
            <v>37043</v>
          </cell>
          <cell r="G2069">
            <v>37560</v>
          </cell>
          <cell r="H2069">
            <v>37499</v>
          </cell>
          <cell r="I2069">
            <v>37866</v>
          </cell>
          <cell r="J2069">
            <v>722675</v>
          </cell>
          <cell r="K2069">
            <v>722675</v>
          </cell>
          <cell r="L2069">
            <v>722675</v>
          </cell>
          <cell r="M2069">
            <v>0</v>
          </cell>
          <cell r="N2069">
            <v>722675</v>
          </cell>
          <cell r="O2069">
            <v>200506</v>
          </cell>
          <cell r="P2069">
            <v>722675</v>
          </cell>
          <cell r="Q2069" t="str">
            <v>65</v>
          </cell>
          <cell r="R2069" t="str">
            <v>Admin&amp;Other Utilities Central</v>
          </cell>
          <cell r="S2069" t="str">
            <v>POWER PLANTS AND UTILITY DISTRIBUTION SYSTEMS</v>
          </cell>
          <cell r="T2069" t="b">
            <v>0</v>
          </cell>
          <cell r="U2069" t="b">
            <v>1</v>
          </cell>
          <cell r="V2069" t="b">
            <v>0</v>
          </cell>
          <cell r="W2069" t="str">
            <v>Accounting And Contracts</v>
          </cell>
          <cell r="X2069">
            <v>722675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 t="str">
            <v>40</v>
          </cell>
          <cell r="AH2069" t="str">
            <v>UT</v>
          </cell>
          <cell r="AI2069" t="str">
            <v>FullyF</v>
          </cell>
          <cell r="AJ2069" t="str">
            <v>FF</v>
          </cell>
        </row>
        <row r="2070">
          <cell r="A2070" t="str">
            <v>1011888</v>
          </cell>
          <cell r="B2070" t="str">
            <v>C01061921</v>
          </cell>
          <cell r="C2070" t="str">
            <v>01061921</v>
          </cell>
          <cell r="D2070" t="str">
            <v>BUILDING PPL PURCHASE</v>
          </cell>
          <cell r="E2070">
            <v>37043</v>
          </cell>
          <cell r="I2070">
            <v>38674</v>
          </cell>
          <cell r="J2070">
            <v>11800</v>
          </cell>
          <cell r="K2070">
            <v>2450</v>
          </cell>
          <cell r="L2070">
            <v>11800</v>
          </cell>
          <cell r="M2070">
            <v>0</v>
          </cell>
          <cell r="N2070">
            <v>0</v>
          </cell>
          <cell r="O2070">
            <v>200506</v>
          </cell>
          <cell r="P2070">
            <v>11800</v>
          </cell>
          <cell r="Q2070" t="str">
            <v>63</v>
          </cell>
          <cell r="R2070" t="str">
            <v>Admin&amp;Other Acquisitions</v>
          </cell>
          <cell r="T2070" t="b">
            <v>0</v>
          </cell>
          <cell r="U2070" t="b">
            <v>0</v>
          </cell>
          <cell r="V2070" t="b">
            <v>0</v>
          </cell>
          <cell r="W2070" t="str">
            <v>Accounting And Contracts</v>
          </cell>
          <cell r="X2070">
            <v>0</v>
          </cell>
          <cell r="Y2070">
            <v>0</v>
          </cell>
          <cell r="Z2070">
            <v>11800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I2070" t="str">
            <v>Vclosed</v>
          </cell>
          <cell r="AJ2070" t="str">
            <v>VC</v>
          </cell>
        </row>
        <row r="2071">
          <cell r="A2071" t="str">
            <v>1011971</v>
          </cell>
          <cell r="B2071" t="str">
            <v>C01062538</v>
          </cell>
          <cell r="C2071" t="str">
            <v>01062538</v>
          </cell>
          <cell r="D2071" t="str">
            <v>UCRAF FY02</v>
          </cell>
          <cell r="E2071">
            <v>37012</v>
          </cell>
          <cell r="G2071">
            <v>37529</v>
          </cell>
          <cell r="H2071">
            <v>37529</v>
          </cell>
          <cell r="I2071">
            <v>37596</v>
          </cell>
          <cell r="J2071">
            <v>1241812</v>
          </cell>
          <cell r="K2071">
            <v>1241811.8799999999</v>
          </cell>
          <cell r="L2071">
            <v>1241811.8799999999</v>
          </cell>
          <cell r="M2071">
            <v>0</v>
          </cell>
          <cell r="N2071">
            <v>1241812</v>
          </cell>
          <cell r="O2071">
            <v>200506</v>
          </cell>
          <cell r="P2071">
            <v>1241811.8799999999</v>
          </cell>
          <cell r="Q2071" t="str">
            <v>65</v>
          </cell>
          <cell r="R2071" t="str">
            <v>Admin&amp;Other Utilities Central</v>
          </cell>
          <cell r="S2071" t="str">
            <v>POWER PLANTS AND UTILITY DISTRIBUTION SYSTEMS</v>
          </cell>
          <cell r="T2071" t="b">
            <v>0</v>
          </cell>
          <cell r="U2071" t="b">
            <v>1</v>
          </cell>
          <cell r="V2071" t="b">
            <v>0</v>
          </cell>
          <cell r="W2071" t="str">
            <v>Accounting And Contracts</v>
          </cell>
          <cell r="X2071">
            <v>1241812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 t="str">
            <v>40</v>
          </cell>
          <cell r="AH2071" t="str">
            <v>UT</v>
          </cell>
          <cell r="AI2071" t="str">
            <v>FullyF</v>
          </cell>
          <cell r="AJ2071" t="str">
            <v>FF</v>
          </cell>
        </row>
        <row r="2072">
          <cell r="A2072" t="str">
            <v>1011972</v>
          </cell>
          <cell r="B2072" t="str">
            <v>C01062513</v>
          </cell>
          <cell r="C2072" t="str">
            <v>01062513</v>
          </cell>
          <cell r="D2072" t="str">
            <v>CRAF FY02</v>
          </cell>
          <cell r="E2072">
            <v>37012</v>
          </cell>
          <cell r="G2072">
            <v>37529</v>
          </cell>
          <cell r="H2072">
            <v>37529</v>
          </cell>
          <cell r="I2072">
            <v>38533</v>
          </cell>
          <cell r="J2072">
            <v>3489489</v>
          </cell>
          <cell r="K2072">
            <v>3467735.17</v>
          </cell>
          <cell r="L2072">
            <v>3489533</v>
          </cell>
          <cell r="M2072">
            <v>3518442</v>
          </cell>
          <cell r="N2072">
            <v>0</v>
          </cell>
          <cell r="O2072">
            <v>200506</v>
          </cell>
          <cell r="P2072">
            <v>3489576.5</v>
          </cell>
          <cell r="Q2072" t="str">
            <v>61</v>
          </cell>
          <cell r="R2072" t="str">
            <v>Admin&amp;Other Other</v>
          </cell>
          <cell r="S2072" t="str">
            <v>OTHER FACILITIES</v>
          </cell>
          <cell r="T2072" t="b">
            <v>0</v>
          </cell>
          <cell r="U2072" t="b">
            <v>0</v>
          </cell>
          <cell r="V2072" t="b">
            <v>0</v>
          </cell>
          <cell r="W2072" t="str">
            <v>Accounting And Contracts</v>
          </cell>
          <cell r="X2072">
            <v>0</v>
          </cell>
          <cell r="Y2072">
            <v>0</v>
          </cell>
          <cell r="Z2072">
            <v>0</v>
          </cell>
          <cell r="AA2072">
            <v>14.5</v>
          </cell>
          <cell r="AB2072">
            <v>14.5</v>
          </cell>
          <cell r="AC2072">
            <v>14.5</v>
          </cell>
          <cell r="AD2072">
            <v>0</v>
          </cell>
          <cell r="AE2072">
            <v>0</v>
          </cell>
          <cell r="AF2072">
            <v>0</v>
          </cell>
          <cell r="AG2072" t="str">
            <v>30</v>
          </cell>
          <cell r="AH2072" t="str">
            <v>CM</v>
          </cell>
          <cell r="AI2072" t="str">
            <v>Const</v>
          </cell>
          <cell r="AJ2072" t="str">
            <v>I</v>
          </cell>
        </row>
        <row r="2073">
          <cell r="A2073" t="str">
            <v>1011973</v>
          </cell>
          <cell r="C2073" t="str">
            <v>01062520</v>
          </cell>
          <cell r="D2073" t="str">
            <v>Cancelled - MED UCRAF FY02</v>
          </cell>
          <cell r="E2073">
            <v>37012</v>
          </cell>
          <cell r="H2073">
            <v>37529</v>
          </cell>
          <cell r="I2073">
            <v>37720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200506</v>
          </cell>
          <cell r="P2073">
            <v>0</v>
          </cell>
          <cell r="Q2073" t="str">
            <v>11</v>
          </cell>
          <cell r="R2073" t="str">
            <v>Utilities &amp; Infrastructure</v>
          </cell>
          <cell r="T2073" t="b">
            <v>0</v>
          </cell>
          <cell r="U2073" t="b">
            <v>1</v>
          </cell>
          <cell r="V2073" t="b">
            <v>0</v>
          </cell>
          <cell r="W2073" t="str">
            <v>Accounting And Contracts</v>
          </cell>
          <cell r="X2073">
            <v>0</v>
          </cell>
          <cell r="Y2073">
            <v>0</v>
          </cell>
          <cell r="Z2073">
            <v>0</v>
          </cell>
          <cell r="AI2073" t="str">
            <v>Tomb</v>
          </cell>
          <cell r="AJ2073" t="str">
            <v>T</v>
          </cell>
        </row>
        <row r="2074">
          <cell r="A2074" t="str">
            <v>1012035</v>
          </cell>
          <cell r="B2074" t="str">
            <v>P01060101</v>
          </cell>
          <cell r="C2074" t="str">
            <v>01060101</v>
          </cell>
          <cell r="D2074" t="str">
            <v>BECTON LABS 322 &amp; 420 RENOVATION</v>
          </cell>
          <cell r="E2074">
            <v>37043</v>
          </cell>
          <cell r="G2074">
            <v>37711</v>
          </cell>
          <cell r="H2074">
            <v>37741</v>
          </cell>
          <cell r="I2074">
            <v>37603</v>
          </cell>
          <cell r="J2074">
            <v>910155</v>
          </cell>
          <cell r="K2074">
            <v>829446.29</v>
          </cell>
          <cell r="L2074">
            <v>910154.58</v>
          </cell>
          <cell r="M2074">
            <v>0</v>
          </cell>
          <cell r="N2074">
            <v>827512</v>
          </cell>
          <cell r="O2074">
            <v>200506</v>
          </cell>
          <cell r="P2074">
            <v>910154.58</v>
          </cell>
          <cell r="Q2074" t="str">
            <v>24</v>
          </cell>
          <cell r="R2074" t="str">
            <v>Eng&amp;ApplSci</v>
          </cell>
          <cell r="S2074" t="str">
            <v>SCIENCE HILL</v>
          </cell>
          <cell r="T2074" t="b">
            <v>0</v>
          </cell>
          <cell r="U2074" t="b">
            <v>1</v>
          </cell>
          <cell r="V2074" t="b">
            <v>0</v>
          </cell>
          <cell r="W2074" t="str">
            <v>Accounting And Contracts</v>
          </cell>
          <cell r="X2074">
            <v>910155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 t="str">
            <v>20</v>
          </cell>
          <cell r="AH2074" t="str">
            <v>PR</v>
          </cell>
          <cell r="AI2074" t="str">
            <v>FullyF</v>
          </cell>
          <cell r="AJ2074" t="str">
            <v>FF</v>
          </cell>
        </row>
        <row r="2075">
          <cell r="A2075" t="str">
            <v>1012036</v>
          </cell>
          <cell r="B2075" t="str">
            <v>P98022434</v>
          </cell>
          <cell r="C2075" t="str">
            <v>98022434</v>
          </cell>
          <cell r="D2075" t="str">
            <v>MASON LAB ELEVATOR RENOVATION</v>
          </cell>
          <cell r="E2075">
            <v>37043</v>
          </cell>
          <cell r="H2075">
            <v>38321</v>
          </cell>
          <cell r="I2075">
            <v>37907</v>
          </cell>
          <cell r="J2075">
            <v>382000</v>
          </cell>
          <cell r="K2075">
            <v>36000</v>
          </cell>
          <cell r="L2075">
            <v>37507</v>
          </cell>
          <cell r="M2075">
            <v>0</v>
          </cell>
          <cell r="N2075">
            <v>37507</v>
          </cell>
          <cell r="O2075">
            <v>200506</v>
          </cell>
          <cell r="P2075">
            <v>284978</v>
          </cell>
          <cell r="Q2075" t="str">
            <v>25</v>
          </cell>
          <cell r="R2075" t="str">
            <v>Biological and Physical Sciences</v>
          </cell>
          <cell r="S2075" t="str">
            <v>SCIENCE HILL</v>
          </cell>
          <cell r="T2075" t="b">
            <v>0</v>
          </cell>
          <cell r="U2075" t="b">
            <v>0</v>
          </cell>
          <cell r="V2075" t="b">
            <v>0</v>
          </cell>
          <cell r="W2075" t="str">
            <v>Accounting And Contracts</v>
          </cell>
          <cell r="X2075">
            <v>248300</v>
          </cell>
          <cell r="Y2075">
            <v>0</v>
          </cell>
          <cell r="Z2075">
            <v>0</v>
          </cell>
          <cell r="AA2075">
            <v>0</v>
          </cell>
          <cell r="AB2075">
            <v>67883</v>
          </cell>
          <cell r="AC2075">
            <v>3675</v>
          </cell>
          <cell r="AD2075">
            <v>69220</v>
          </cell>
          <cell r="AE2075">
            <v>106693</v>
          </cell>
          <cell r="AF2075">
            <v>0</v>
          </cell>
          <cell r="AG2075" t="str">
            <v>30</v>
          </cell>
          <cell r="AH2075" t="str">
            <v>CM</v>
          </cell>
          <cell r="AI2075" t="str">
            <v>Const</v>
          </cell>
          <cell r="AJ2075" t="str">
            <v>I</v>
          </cell>
        </row>
        <row r="2076">
          <cell r="A2076" t="str">
            <v>1012037</v>
          </cell>
          <cell r="B2076" t="str">
            <v>P01060601</v>
          </cell>
          <cell r="C2076" t="str">
            <v>01060601</v>
          </cell>
          <cell r="D2076" t="str">
            <v>SPL PASSENGER ELEVATOR RENOVATION</v>
          </cell>
          <cell r="E2076">
            <v>37043</v>
          </cell>
          <cell r="H2076">
            <v>38321</v>
          </cell>
          <cell r="I2076">
            <v>37907</v>
          </cell>
          <cell r="J2076">
            <v>397000</v>
          </cell>
          <cell r="K2076">
            <v>41150</v>
          </cell>
          <cell r="L2076">
            <v>68620</v>
          </cell>
          <cell r="M2076">
            <v>0</v>
          </cell>
          <cell r="N2076">
            <v>41150</v>
          </cell>
          <cell r="O2076">
            <v>200506</v>
          </cell>
          <cell r="P2076">
            <v>240969.4</v>
          </cell>
          <cell r="Q2076" t="str">
            <v>25</v>
          </cell>
          <cell r="R2076" t="str">
            <v>Biological and Physical Sciences</v>
          </cell>
          <cell r="S2076" t="str">
            <v>SCIENCE HILL</v>
          </cell>
          <cell r="T2076" t="b">
            <v>0</v>
          </cell>
          <cell r="U2076" t="b">
            <v>0</v>
          </cell>
          <cell r="V2076" t="b">
            <v>0</v>
          </cell>
          <cell r="W2076" t="str">
            <v>Accounting And Contracts</v>
          </cell>
          <cell r="X2076">
            <v>397000</v>
          </cell>
          <cell r="Y2076">
            <v>0</v>
          </cell>
          <cell r="Z2076">
            <v>0</v>
          </cell>
          <cell r="AA2076">
            <v>42413.4</v>
          </cell>
          <cell r="AB2076">
            <v>0</v>
          </cell>
          <cell r="AC2076">
            <v>3675</v>
          </cell>
          <cell r="AD2076">
            <v>125234</v>
          </cell>
          <cell r="AE2076">
            <v>1027</v>
          </cell>
          <cell r="AF2076">
            <v>0</v>
          </cell>
          <cell r="AG2076" t="str">
            <v>30</v>
          </cell>
          <cell r="AH2076" t="str">
            <v>CM</v>
          </cell>
          <cell r="AI2076" t="str">
            <v>Const</v>
          </cell>
          <cell r="AJ2076" t="str">
            <v>I</v>
          </cell>
        </row>
        <row r="2077">
          <cell r="A2077" t="str">
            <v>1012038</v>
          </cell>
          <cell r="B2077" t="str">
            <v>P01060602</v>
          </cell>
          <cell r="C2077" t="str">
            <v>01060602</v>
          </cell>
          <cell r="D2077" t="str">
            <v>YORK 149 FREIGHT ELEVATOR RENOVATION</v>
          </cell>
          <cell r="E2077">
            <v>37043</v>
          </cell>
          <cell r="G2077">
            <v>37802</v>
          </cell>
          <cell r="H2077">
            <v>37795</v>
          </cell>
          <cell r="I2077">
            <v>37795</v>
          </cell>
          <cell r="J2077">
            <v>44000</v>
          </cell>
          <cell r="K2077">
            <v>44000</v>
          </cell>
          <cell r="L2077">
            <v>44000</v>
          </cell>
          <cell r="M2077">
            <v>44000</v>
          </cell>
          <cell r="N2077">
            <v>0</v>
          </cell>
          <cell r="O2077">
            <v>200506</v>
          </cell>
          <cell r="P2077">
            <v>44000</v>
          </cell>
          <cell r="Q2077" t="str">
            <v>61</v>
          </cell>
          <cell r="R2077" t="str">
            <v>Admin&amp;Other Other</v>
          </cell>
          <cell r="S2077" t="str">
            <v>ARTS AREA</v>
          </cell>
          <cell r="T2077" t="b">
            <v>0</v>
          </cell>
          <cell r="U2077" t="b">
            <v>1</v>
          </cell>
          <cell r="V2077" t="b">
            <v>0</v>
          </cell>
          <cell r="W2077" t="str">
            <v>Accounting And Contracts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 t="str">
            <v>30</v>
          </cell>
          <cell r="AH2077" t="str">
            <v>CM</v>
          </cell>
          <cell r="AI2077" t="str">
            <v>FullyF</v>
          </cell>
          <cell r="AJ2077" t="str">
            <v>FF</v>
          </cell>
        </row>
        <row r="2078">
          <cell r="A2078" t="str">
            <v>1012039</v>
          </cell>
          <cell r="B2078" t="str">
            <v>P01060803</v>
          </cell>
          <cell r="C2078" t="str">
            <v>01060803</v>
          </cell>
          <cell r="D2078" t="str">
            <v>CENTRAL AREA VANSTONE REPL - ASBESTOS ABATE I</v>
          </cell>
          <cell r="E2078">
            <v>37043</v>
          </cell>
          <cell r="G2078">
            <v>37468</v>
          </cell>
          <cell r="H2078">
            <v>37256</v>
          </cell>
          <cell r="I2078">
            <v>37795</v>
          </cell>
          <cell r="J2078">
            <v>980000</v>
          </cell>
          <cell r="K2078">
            <v>980000</v>
          </cell>
          <cell r="L2078">
            <v>980000</v>
          </cell>
          <cell r="M2078">
            <v>0</v>
          </cell>
          <cell r="N2078">
            <v>980000</v>
          </cell>
          <cell r="O2078">
            <v>200506</v>
          </cell>
          <cell r="P2078">
            <v>980000</v>
          </cell>
          <cell r="Q2078" t="str">
            <v>65</v>
          </cell>
          <cell r="R2078" t="str">
            <v>Admin&amp;Other Utilities Central</v>
          </cell>
          <cell r="S2078" t="str">
            <v>POWER PLANTS AND UTILITY DISTRIBUTION SYSTEMS</v>
          </cell>
          <cell r="T2078" t="b">
            <v>0</v>
          </cell>
          <cell r="U2078" t="b">
            <v>1</v>
          </cell>
          <cell r="V2078" t="b">
            <v>0</v>
          </cell>
          <cell r="W2078" t="str">
            <v>Accounting And Contracts</v>
          </cell>
          <cell r="X2078">
            <v>980000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 t="str">
            <v>40</v>
          </cell>
          <cell r="AH2078" t="str">
            <v>UT</v>
          </cell>
          <cell r="AI2078" t="str">
            <v>FullyF</v>
          </cell>
          <cell r="AJ2078" t="str">
            <v>FF</v>
          </cell>
        </row>
        <row r="2079">
          <cell r="A2079" t="str">
            <v>1012040</v>
          </cell>
          <cell r="B2079" t="str">
            <v>P01060801</v>
          </cell>
          <cell r="C2079" t="str">
            <v>01060801</v>
          </cell>
          <cell r="D2079" t="str">
            <v>CPP -  PWG TUNNEL REPAIR</v>
          </cell>
          <cell r="E2079">
            <v>37043</v>
          </cell>
          <cell r="G2079">
            <v>37256</v>
          </cell>
          <cell r="H2079">
            <v>37164</v>
          </cell>
          <cell r="I2079">
            <v>37795</v>
          </cell>
          <cell r="J2079">
            <v>619125</v>
          </cell>
          <cell r="K2079">
            <v>619125</v>
          </cell>
          <cell r="L2079">
            <v>619125</v>
          </cell>
          <cell r="M2079">
            <v>0</v>
          </cell>
          <cell r="N2079">
            <v>619125</v>
          </cell>
          <cell r="O2079">
            <v>200506</v>
          </cell>
          <cell r="P2079">
            <v>619125</v>
          </cell>
          <cell r="Q2079" t="str">
            <v>65</v>
          </cell>
          <cell r="R2079" t="str">
            <v>Admin&amp;Other Utilities Central</v>
          </cell>
          <cell r="S2079" t="str">
            <v>POWER PLANTS AND UTILITY DISTRIBUTION SYSTEMS</v>
          </cell>
          <cell r="T2079" t="b">
            <v>0</v>
          </cell>
          <cell r="U2079" t="b">
            <v>1</v>
          </cell>
          <cell r="V2079" t="b">
            <v>0</v>
          </cell>
          <cell r="W2079" t="str">
            <v>Accounting And Contracts</v>
          </cell>
          <cell r="X2079">
            <v>619125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 t="str">
            <v>40</v>
          </cell>
          <cell r="AH2079" t="str">
            <v>UT</v>
          </cell>
          <cell r="AI2079" t="str">
            <v>FullyF</v>
          </cell>
          <cell r="AJ2079" t="str">
            <v>FF</v>
          </cell>
        </row>
        <row r="2080">
          <cell r="A2080" t="str">
            <v>1012041</v>
          </cell>
          <cell r="B2080" t="str">
            <v>P01061301</v>
          </cell>
          <cell r="C2080" t="str">
            <v>01061301</v>
          </cell>
          <cell r="D2080" t="str">
            <v>KGL 211/339/342/344 RENOVATION</v>
          </cell>
          <cell r="E2080">
            <v>37043</v>
          </cell>
          <cell r="G2080">
            <v>37287</v>
          </cell>
          <cell r="H2080">
            <v>37256</v>
          </cell>
          <cell r="I2080">
            <v>37795</v>
          </cell>
          <cell r="J2080">
            <v>307335</v>
          </cell>
          <cell r="K2080">
            <v>307335</v>
          </cell>
          <cell r="L2080">
            <v>307335</v>
          </cell>
          <cell r="M2080">
            <v>0</v>
          </cell>
          <cell r="N2080">
            <v>307335</v>
          </cell>
          <cell r="O2080">
            <v>200506</v>
          </cell>
          <cell r="P2080">
            <v>307335</v>
          </cell>
          <cell r="Q2080" t="str">
            <v>25</v>
          </cell>
          <cell r="R2080" t="str">
            <v>Biological and Physical Sciences</v>
          </cell>
          <cell r="S2080" t="str">
            <v>SCIENCE HILL</v>
          </cell>
          <cell r="T2080" t="b">
            <v>0</v>
          </cell>
          <cell r="U2080" t="b">
            <v>1</v>
          </cell>
          <cell r="V2080" t="b">
            <v>0</v>
          </cell>
          <cell r="W2080" t="str">
            <v>Accounting And Contracts</v>
          </cell>
          <cell r="X2080">
            <v>307335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 t="str">
            <v>20</v>
          </cell>
          <cell r="AH2080" t="str">
            <v>PR</v>
          </cell>
          <cell r="AI2080" t="str">
            <v>FullyF</v>
          </cell>
          <cell r="AJ2080" t="str">
            <v>FF</v>
          </cell>
        </row>
        <row r="2081">
          <cell r="A2081" t="str">
            <v>1012042</v>
          </cell>
          <cell r="B2081" t="str">
            <v>P01061201</v>
          </cell>
          <cell r="C2081" t="str">
            <v>01061201</v>
          </cell>
          <cell r="D2081" t="str">
            <v>MATHEMATICS PLANNING STUDY HILLHOUSE PRECINCT</v>
          </cell>
          <cell r="E2081">
            <v>37043</v>
          </cell>
          <cell r="H2081">
            <v>37802</v>
          </cell>
          <cell r="I2081">
            <v>37067</v>
          </cell>
          <cell r="J2081">
            <v>92000</v>
          </cell>
          <cell r="K2081">
            <v>66415.960000000006</v>
          </cell>
          <cell r="L2081">
            <v>77167.89</v>
          </cell>
          <cell r="M2081">
            <v>77168</v>
          </cell>
          <cell r="N2081">
            <v>0</v>
          </cell>
          <cell r="O2081">
            <v>200506</v>
          </cell>
          <cell r="P2081">
            <v>77167.89</v>
          </cell>
          <cell r="Q2081" t="str">
            <v>24</v>
          </cell>
          <cell r="R2081" t="str">
            <v>Eng&amp;ApplSci</v>
          </cell>
          <cell r="T2081" t="b">
            <v>0</v>
          </cell>
          <cell r="U2081" t="b">
            <v>0</v>
          </cell>
          <cell r="V2081" t="b">
            <v>0</v>
          </cell>
          <cell r="W2081" t="str">
            <v>Accounting And Contracts</v>
          </cell>
          <cell r="X2081">
            <v>0</v>
          </cell>
          <cell r="Y2081">
            <v>0</v>
          </cell>
          <cell r="Z2081">
            <v>92000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 t="str">
            <v>10</v>
          </cell>
          <cell r="AH2081" t="str">
            <v>OS</v>
          </cell>
          <cell r="AI2081" t="str">
            <v>Study</v>
          </cell>
          <cell r="AJ2081" t="str">
            <v>I</v>
          </cell>
        </row>
        <row r="2082">
          <cell r="A2082" t="str">
            <v>1012222</v>
          </cell>
          <cell r="B2082" t="str">
            <v>P01062603</v>
          </cell>
          <cell r="C2082" t="str">
            <v>01062603</v>
          </cell>
          <cell r="D2082" t="str">
            <v>COLLEGE 451 ELECTRICAL UTILITY EXTENSION</v>
          </cell>
          <cell r="E2082">
            <v>37073</v>
          </cell>
          <cell r="G2082">
            <v>37468</v>
          </cell>
          <cell r="H2082">
            <v>37621</v>
          </cell>
          <cell r="I2082">
            <v>38201</v>
          </cell>
          <cell r="J2082">
            <v>119012</v>
          </cell>
          <cell r="K2082">
            <v>117442.87</v>
          </cell>
          <cell r="L2082">
            <v>119011.87</v>
          </cell>
          <cell r="M2082">
            <v>0</v>
          </cell>
          <cell r="N2082">
            <v>119012</v>
          </cell>
          <cell r="O2082">
            <v>200506</v>
          </cell>
          <cell r="P2082">
            <v>119011.87</v>
          </cell>
          <cell r="Q2082" t="str">
            <v>65</v>
          </cell>
          <cell r="R2082" t="str">
            <v>Admin&amp;Other Utilities Central</v>
          </cell>
          <cell r="S2082" t="str">
            <v>POWER PLANTS AND UTILITY DISTRIBUTION SYSTEMS</v>
          </cell>
          <cell r="T2082" t="b">
            <v>0</v>
          </cell>
          <cell r="U2082" t="b">
            <v>1</v>
          </cell>
          <cell r="V2082" t="b">
            <v>0</v>
          </cell>
          <cell r="W2082" t="str">
            <v>Accounting And Contracts</v>
          </cell>
          <cell r="X2082">
            <v>119012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 t="str">
            <v>40</v>
          </cell>
          <cell r="AH2082" t="str">
            <v>UT</v>
          </cell>
          <cell r="AI2082" t="str">
            <v>FullyF</v>
          </cell>
          <cell r="AJ2082" t="str">
            <v>FF</v>
          </cell>
        </row>
        <row r="2083">
          <cell r="A2083" t="str">
            <v>1012223</v>
          </cell>
          <cell r="B2083" t="str">
            <v>P01062602</v>
          </cell>
          <cell r="C2083" t="str">
            <v>01062602</v>
          </cell>
          <cell r="D2083" t="str">
            <v>FMB 101/102 OFFICE RENOVATIONS</v>
          </cell>
          <cell r="E2083">
            <v>37073</v>
          </cell>
          <cell r="G2083">
            <v>37195</v>
          </cell>
          <cell r="H2083">
            <v>37134</v>
          </cell>
          <cell r="I2083">
            <v>37081</v>
          </cell>
          <cell r="J2083">
            <v>156000</v>
          </cell>
          <cell r="K2083">
            <v>148338.70000000001</v>
          </cell>
          <cell r="L2083">
            <v>148338.70000000001</v>
          </cell>
          <cell r="M2083">
            <v>0</v>
          </cell>
          <cell r="N2083">
            <v>148339</v>
          </cell>
          <cell r="O2083">
            <v>200506</v>
          </cell>
          <cell r="P2083">
            <v>148338.70000000001</v>
          </cell>
          <cell r="Q2083" t="str">
            <v>80</v>
          </cell>
          <cell r="R2083" t="str">
            <v>Medicine</v>
          </cell>
          <cell r="S2083" t="str">
            <v>MEDICAL CAMPUS</v>
          </cell>
          <cell r="T2083" t="b">
            <v>0</v>
          </cell>
          <cell r="U2083" t="b">
            <v>0</v>
          </cell>
          <cell r="V2083" t="b">
            <v>0</v>
          </cell>
          <cell r="W2083" t="str">
            <v>Asset Management</v>
          </cell>
          <cell r="X2083">
            <v>156000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 t="str">
            <v>20</v>
          </cell>
          <cell r="AH2083" t="str">
            <v>PR</v>
          </cell>
          <cell r="AI2083" t="str">
            <v>Const</v>
          </cell>
          <cell r="AJ2083" t="str">
            <v>I</v>
          </cell>
        </row>
        <row r="2084">
          <cell r="A2084" t="str">
            <v>1012224</v>
          </cell>
          <cell r="B2084" t="str">
            <v>P01052101</v>
          </cell>
          <cell r="C2084" t="str">
            <v>01052101</v>
          </cell>
          <cell r="D2084" t="str">
            <v>SHM I-WING ROOF REPLACEMENT</v>
          </cell>
          <cell r="E2084">
            <v>37073</v>
          </cell>
          <cell r="G2084">
            <v>37287</v>
          </cell>
          <cell r="H2084">
            <v>37376</v>
          </cell>
          <cell r="I2084">
            <v>37081</v>
          </cell>
          <cell r="J2084">
            <v>340000</v>
          </cell>
          <cell r="K2084">
            <v>339093.28</v>
          </cell>
          <cell r="L2084">
            <v>339093.28</v>
          </cell>
          <cell r="M2084">
            <v>0</v>
          </cell>
          <cell r="N2084">
            <v>339093</v>
          </cell>
          <cell r="O2084">
            <v>200506</v>
          </cell>
          <cell r="P2084">
            <v>339093.28</v>
          </cell>
          <cell r="Q2084" t="str">
            <v>80</v>
          </cell>
          <cell r="R2084" t="str">
            <v>Medicine</v>
          </cell>
          <cell r="S2084" t="str">
            <v>MEDICAL CAMPUS</v>
          </cell>
          <cell r="T2084" t="b">
            <v>0</v>
          </cell>
          <cell r="U2084" t="b">
            <v>0</v>
          </cell>
          <cell r="V2084" t="b">
            <v>0</v>
          </cell>
          <cell r="W2084" t="str">
            <v>Asset Management</v>
          </cell>
          <cell r="X2084">
            <v>339093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 t="str">
            <v>30</v>
          </cell>
          <cell r="AH2084" t="str">
            <v>CM</v>
          </cell>
          <cell r="AI2084" t="str">
            <v>Plan</v>
          </cell>
          <cell r="AJ2084" t="str">
            <v>I</v>
          </cell>
        </row>
        <row r="2085">
          <cell r="A2085" t="str">
            <v>1012225</v>
          </cell>
          <cell r="B2085" t="str">
            <v>P01062901</v>
          </cell>
          <cell r="C2085" t="str">
            <v>01062901</v>
          </cell>
          <cell r="D2085" t="str">
            <v>YPI BLDG 1 TENANT IMPROVEMENTS PREP</v>
          </cell>
          <cell r="E2085">
            <v>37073</v>
          </cell>
          <cell r="G2085">
            <v>37315</v>
          </cell>
          <cell r="H2085">
            <v>37346</v>
          </cell>
          <cell r="I2085">
            <v>37081</v>
          </cell>
          <cell r="J2085">
            <v>180000</v>
          </cell>
          <cell r="K2085">
            <v>175968.18</v>
          </cell>
          <cell r="L2085">
            <v>175968.18</v>
          </cell>
          <cell r="M2085">
            <v>0</v>
          </cell>
          <cell r="N2085">
            <v>175968</v>
          </cell>
          <cell r="O2085">
            <v>200506</v>
          </cell>
          <cell r="P2085">
            <v>175968.18</v>
          </cell>
          <cell r="Q2085" t="str">
            <v>80</v>
          </cell>
          <cell r="R2085" t="str">
            <v>Medicine</v>
          </cell>
          <cell r="T2085" t="b">
            <v>0</v>
          </cell>
          <cell r="U2085" t="b">
            <v>0</v>
          </cell>
          <cell r="V2085" t="b">
            <v>0</v>
          </cell>
          <cell r="W2085" t="str">
            <v>Asset Management</v>
          </cell>
          <cell r="X2085">
            <v>0</v>
          </cell>
          <cell r="Y2085">
            <v>180000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 t="str">
            <v>20</v>
          </cell>
          <cell r="AH2085" t="str">
            <v>PR</v>
          </cell>
          <cell r="AI2085" t="str">
            <v>Const</v>
          </cell>
          <cell r="AJ2085" t="str">
            <v>I</v>
          </cell>
        </row>
        <row r="2086">
          <cell r="A2086" t="str">
            <v>1012226</v>
          </cell>
          <cell r="B2086" t="str">
            <v>T01071099</v>
          </cell>
          <cell r="C2086" t="str">
            <v>01071099</v>
          </cell>
          <cell r="D2086" t="str">
            <v>CHEFA V COI</v>
          </cell>
          <cell r="E2086">
            <v>37073</v>
          </cell>
          <cell r="G2086">
            <v>37103</v>
          </cell>
          <cell r="I2086">
            <v>37103</v>
          </cell>
          <cell r="J2086">
            <v>621673</v>
          </cell>
          <cell r="K2086">
            <v>621672.76</v>
          </cell>
          <cell r="L2086">
            <v>621672.76</v>
          </cell>
          <cell r="M2086">
            <v>0</v>
          </cell>
          <cell r="N2086">
            <v>621673</v>
          </cell>
          <cell r="O2086">
            <v>200506</v>
          </cell>
          <cell r="P2086">
            <v>621672.76</v>
          </cell>
          <cell r="Q2086" t="str">
            <v>60</v>
          </cell>
          <cell r="R2086" t="str">
            <v>Admin&amp;Other Administration</v>
          </cell>
          <cell r="T2086" t="b">
            <v>0</v>
          </cell>
          <cell r="U2086" t="b">
            <v>1</v>
          </cell>
          <cell r="V2086" t="b">
            <v>0</v>
          </cell>
          <cell r="W2086" t="str">
            <v>Finance-General Administration</v>
          </cell>
          <cell r="X2086">
            <v>621673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 t="str">
            <v>50</v>
          </cell>
          <cell r="AH2086" t="str">
            <v>OO</v>
          </cell>
          <cell r="AI2086" t="str">
            <v>FullyF</v>
          </cell>
          <cell r="AJ2086" t="str">
            <v>FF</v>
          </cell>
        </row>
        <row r="2087">
          <cell r="A2087" t="str">
            <v>1012425</v>
          </cell>
          <cell r="C2087" t="str">
            <v>01071699</v>
          </cell>
          <cell r="D2087" t="str">
            <v>CHEFA V CONSTRUCTION FUND</v>
          </cell>
          <cell r="E2087">
            <v>37073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200506</v>
          </cell>
          <cell r="P2087">
            <v>0</v>
          </cell>
          <cell r="Q2087" t="str">
            <v>12</v>
          </cell>
          <cell r="R2087" t="str">
            <v>Administrative &amp; University-Wide</v>
          </cell>
          <cell r="T2087" t="b">
            <v>0</v>
          </cell>
          <cell r="U2087" t="b">
            <v>0</v>
          </cell>
          <cell r="V2087" t="b">
            <v>0</v>
          </cell>
          <cell r="W2087" t="str">
            <v>Finance-General Administration</v>
          </cell>
          <cell r="X2087">
            <v>0</v>
          </cell>
          <cell r="Y2087">
            <v>0</v>
          </cell>
          <cell r="Z2087">
            <v>0</v>
          </cell>
          <cell r="AI2087" t="str">
            <v>Tomb</v>
          </cell>
          <cell r="AJ2087" t="str">
            <v>T</v>
          </cell>
        </row>
        <row r="2088">
          <cell r="A2088" t="str">
            <v>1012484</v>
          </cell>
          <cell r="B2088" t="str">
            <v>C01072084</v>
          </cell>
          <cell r="C2088" t="str">
            <v>01072084</v>
          </cell>
          <cell r="D2088" t="str">
            <v>ORACLE ENHANCEMENTS CUSTOM COMMITMENTS</v>
          </cell>
          <cell r="E2088">
            <v>37043</v>
          </cell>
          <cell r="G2088">
            <v>37134</v>
          </cell>
          <cell r="H2088">
            <v>37134</v>
          </cell>
          <cell r="I2088">
            <v>38323</v>
          </cell>
          <cell r="J2088">
            <v>79488</v>
          </cell>
          <cell r="K2088">
            <v>79488.479999999996</v>
          </cell>
          <cell r="L2088">
            <v>79488.479999999996</v>
          </cell>
          <cell r="M2088">
            <v>0</v>
          </cell>
          <cell r="N2088">
            <v>79488</v>
          </cell>
          <cell r="O2088">
            <v>200506</v>
          </cell>
          <cell r="P2088">
            <v>79488.479999999996</v>
          </cell>
          <cell r="Q2088" t="str">
            <v>60</v>
          </cell>
          <cell r="R2088" t="str">
            <v>Admin&amp;Other Administration</v>
          </cell>
          <cell r="S2088" t="str">
            <v>EQUIPMENT, SYSTEMS, SOFTWARE</v>
          </cell>
          <cell r="T2088" t="b">
            <v>0</v>
          </cell>
          <cell r="U2088" t="b">
            <v>0</v>
          </cell>
          <cell r="V2088" t="b">
            <v>0</v>
          </cell>
          <cell r="W2088" t="str">
            <v>Finance-General Administration</v>
          </cell>
          <cell r="X2088">
            <v>79488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 t="str">
            <v>50</v>
          </cell>
          <cell r="AH2088" t="str">
            <v>OO</v>
          </cell>
          <cell r="AI2088" t="str">
            <v>Const</v>
          </cell>
          <cell r="AJ2088" t="str">
            <v>I</v>
          </cell>
        </row>
        <row r="2089">
          <cell r="A2089" t="str">
            <v>1012485</v>
          </cell>
          <cell r="B2089" t="str">
            <v>C01072085</v>
          </cell>
          <cell r="C2089" t="str">
            <v>01072085</v>
          </cell>
          <cell r="D2089" t="str">
            <v>ORACLE ENHANCEMENTS KINTANA</v>
          </cell>
          <cell r="E2089">
            <v>37043</v>
          </cell>
          <cell r="G2089">
            <v>37437</v>
          </cell>
          <cell r="H2089">
            <v>37072</v>
          </cell>
          <cell r="I2089">
            <v>37096</v>
          </cell>
          <cell r="J2089">
            <v>54912</v>
          </cell>
          <cell r="K2089">
            <v>54912.45</v>
          </cell>
          <cell r="L2089">
            <v>54912.45</v>
          </cell>
          <cell r="M2089">
            <v>0</v>
          </cell>
          <cell r="N2089">
            <v>54912</v>
          </cell>
          <cell r="O2089">
            <v>200506</v>
          </cell>
          <cell r="P2089">
            <v>54912.45</v>
          </cell>
          <cell r="Q2089" t="str">
            <v>60</v>
          </cell>
          <cell r="R2089" t="str">
            <v>Admin&amp;Other Administration</v>
          </cell>
          <cell r="S2089" t="str">
            <v>EQUIPMENT, SYSTEMS, SOFTWARE</v>
          </cell>
          <cell r="T2089" t="b">
            <v>0</v>
          </cell>
          <cell r="U2089" t="b">
            <v>1</v>
          </cell>
          <cell r="V2089" t="b">
            <v>0</v>
          </cell>
          <cell r="W2089" t="str">
            <v>Finance-General Administration</v>
          </cell>
          <cell r="X2089">
            <v>54912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 t="str">
            <v>50</v>
          </cell>
          <cell r="AH2089" t="str">
            <v>OO</v>
          </cell>
          <cell r="AI2089" t="str">
            <v>FullyF</v>
          </cell>
          <cell r="AJ2089" t="str">
            <v>FF</v>
          </cell>
        </row>
        <row r="2090">
          <cell r="A2090" t="str">
            <v>1012486</v>
          </cell>
          <cell r="B2090" t="str">
            <v>C01072086</v>
          </cell>
          <cell r="C2090" t="str">
            <v>01072086</v>
          </cell>
          <cell r="D2090" t="str">
            <v>ORACLE ENHANCEMENTS SELF-SERVICE PARKING</v>
          </cell>
          <cell r="E2090">
            <v>37043</v>
          </cell>
          <cell r="G2090">
            <v>37195</v>
          </cell>
          <cell r="H2090">
            <v>37437</v>
          </cell>
          <cell r="I2090">
            <v>37096</v>
          </cell>
          <cell r="J2090">
            <v>258724</v>
          </cell>
          <cell r="K2090">
            <v>158417.42000000001</v>
          </cell>
          <cell r="L2090">
            <v>158417.42000000001</v>
          </cell>
          <cell r="M2090">
            <v>0</v>
          </cell>
          <cell r="N2090">
            <v>158417</v>
          </cell>
          <cell r="O2090">
            <v>200506</v>
          </cell>
          <cell r="P2090">
            <v>158417.42000000001</v>
          </cell>
          <cell r="Q2090" t="str">
            <v>60</v>
          </cell>
          <cell r="R2090" t="str">
            <v>Admin&amp;Other Administration</v>
          </cell>
          <cell r="S2090" t="str">
            <v>EQUIPMENT, SYSTEMS, SOFTWARE</v>
          </cell>
          <cell r="T2090" t="b">
            <v>0</v>
          </cell>
          <cell r="U2090" t="b">
            <v>0</v>
          </cell>
          <cell r="V2090" t="b">
            <v>0</v>
          </cell>
          <cell r="W2090" t="str">
            <v>Finance-General Administration</v>
          </cell>
          <cell r="X2090">
            <v>258724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 t="str">
            <v>50</v>
          </cell>
          <cell r="AH2090" t="str">
            <v>OO</v>
          </cell>
          <cell r="AI2090" t="str">
            <v>Const</v>
          </cell>
          <cell r="AJ2090" t="str">
            <v>I</v>
          </cell>
        </row>
        <row r="2091">
          <cell r="A2091" t="str">
            <v>1012487</v>
          </cell>
          <cell r="B2091" t="str">
            <v>C01072087</v>
          </cell>
          <cell r="C2091" t="str">
            <v>01072087</v>
          </cell>
          <cell r="D2091" t="str">
            <v>ORACLE ENHANCEMENTS BRIO PORTAL</v>
          </cell>
          <cell r="E2091">
            <v>37043</v>
          </cell>
          <cell r="G2091">
            <v>37437</v>
          </cell>
          <cell r="H2091">
            <v>37437</v>
          </cell>
          <cell r="I2091">
            <v>38069</v>
          </cell>
          <cell r="J2091">
            <v>754849</v>
          </cell>
          <cell r="K2091">
            <v>754848.95</v>
          </cell>
          <cell r="L2091">
            <v>754848.95</v>
          </cell>
          <cell r="M2091">
            <v>0</v>
          </cell>
          <cell r="N2091">
            <v>754849</v>
          </cell>
          <cell r="O2091">
            <v>200506</v>
          </cell>
          <cell r="P2091">
            <v>754848.95</v>
          </cell>
          <cell r="Q2091" t="str">
            <v>60</v>
          </cell>
          <cell r="R2091" t="str">
            <v>Admin&amp;Other Administration</v>
          </cell>
          <cell r="S2091" t="str">
            <v>EQUIPMENT, SYSTEMS, SOFTWARE</v>
          </cell>
          <cell r="T2091" t="b">
            <v>0</v>
          </cell>
          <cell r="U2091" t="b">
            <v>1</v>
          </cell>
          <cell r="V2091" t="b">
            <v>0</v>
          </cell>
          <cell r="W2091" t="str">
            <v>Finance-General Administration</v>
          </cell>
          <cell r="X2091">
            <v>754849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 t="str">
            <v>50</v>
          </cell>
          <cell r="AH2091" t="str">
            <v>OO</v>
          </cell>
          <cell r="AI2091" t="str">
            <v>FullyF</v>
          </cell>
          <cell r="AJ2091" t="str">
            <v>FF</v>
          </cell>
        </row>
        <row r="2092">
          <cell r="A2092" t="str">
            <v>1012547</v>
          </cell>
          <cell r="B2092" t="str">
            <v>C01072499</v>
          </cell>
          <cell r="C2092" t="str">
            <v>01072499</v>
          </cell>
          <cell r="D2092" t="str">
            <v>ORACLE ENHANCEMENTS E-INVOICING</v>
          </cell>
          <cell r="E2092">
            <v>37043</v>
          </cell>
          <cell r="G2092">
            <v>37225</v>
          </cell>
          <cell r="H2092">
            <v>37437</v>
          </cell>
          <cell r="I2092">
            <v>38125</v>
          </cell>
          <cell r="J2092">
            <v>139869</v>
          </cell>
          <cell r="K2092">
            <v>139689.24</v>
          </cell>
          <cell r="L2092">
            <v>139689.24</v>
          </cell>
          <cell r="M2092">
            <v>0</v>
          </cell>
          <cell r="N2092">
            <v>139689</v>
          </cell>
          <cell r="O2092">
            <v>200506</v>
          </cell>
          <cell r="P2092">
            <v>139689.24</v>
          </cell>
          <cell r="Q2092" t="str">
            <v>60</v>
          </cell>
          <cell r="R2092" t="str">
            <v>Admin&amp;Other Administration</v>
          </cell>
          <cell r="S2092" t="str">
            <v>EQUIPMENT, SYSTEMS, SOFTWARE</v>
          </cell>
          <cell r="T2092" t="b">
            <v>0</v>
          </cell>
          <cell r="U2092" t="b">
            <v>0</v>
          </cell>
          <cell r="V2092" t="b">
            <v>0</v>
          </cell>
          <cell r="W2092" t="str">
            <v>Finance-General Administration</v>
          </cell>
          <cell r="X2092">
            <v>139869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 t="str">
            <v>50</v>
          </cell>
          <cell r="AH2092" t="str">
            <v>OO</v>
          </cell>
          <cell r="AI2092" t="str">
            <v>Const</v>
          </cell>
          <cell r="AJ2092" t="str">
            <v>I</v>
          </cell>
        </row>
        <row r="2093">
          <cell r="A2093" t="str">
            <v>1012582</v>
          </cell>
          <cell r="B2093" t="str">
            <v>C01072577</v>
          </cell>
          <cell r="C2093" t="str">
            <v>01072577</v>
          </cell>
          <cell r="D2093" t="str">
            <v>ITS MEDICINE PBX UPGRADE 2001</v>
          </cell>
          <cell r="E2093">
            <v>37043</v>
          </cell>
          <cell r="G2093">
            <v>37437</v>
          </cell>
          <cell r="H2093">
            <v>37287</v>
          </cell>
          <cell r="I2093">
            <v>37599</v>
          </cell>
          <cell r="J2093">
            <v>750000</v>
          </cell>
          <cell r="K2093">
            <v>379688.36</v>
          </cell>
          <cell r="L2093">
            <v>379688.36</v>
          </cell>
          <cell r="M2093">
            <v>0</v>
          </cell>
          <cell r="N2093">
            <v>379688</v>
          </cell>
          <cell r="O2093">
            <v>200506</v>
          </cell>
          <cell r="P2093">
            <v>379688.36</v>
          </cell>
          <cell r="Q2093" t="str">
            <v>80</v>
          </cell>
          <cell r="R2093" t="str">
            <v>Medicine</v>
          </cell>
          <cell r="S2093" t="str">
            <v>EQUIPMENT, SYSTEMS, SOFTWARE</v>
          </cell>
          <cell r="T2093" t="b">
            <v>0</v>
          </cell>
          <cell r="U2093" t="b">
            <v>0</v>
          </cell>
          <cell r="V2093" t="b">
            <v>0</v>
          </cell>
          <cell r="W2093" t="str">
            <v>Finance-General Administration</v>
          </cell>
          <cell r="X2093">
            <v>379688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 t="str">
            <v>50</v>
          </cell>
          <cell r="AH2093" t="str">
            <v>OE</v>
          </cell>
          <cell r="AI2093" t="str">
            <v>Const</v>
          </cell>
          <cell r="AJ2093" t="str">
            <v>I</v>
          </cell>
        </row>
        <row r="2094">
          <cell r="A2094" t="str">
            <v>1012602</v>
          </cell>
          <cell r="B2094" t="str">
            <v>C01040517</v>
          </cell>
          <cell r="C2094" t="str">
            <v>01040517</v>
          </cell>
          <cell r="D2094" t="str">
            <v>PARCEL 7-A ACQUISITION</v>
          </cell>
          <cell r="E2094">
            <v>36708</v>
          </cell>
          <cell r="H2094">
            <v>38898</v>
          </cell>
          <cell r="I2094">
            <v>36996</v>
          </cell>
          <cell r="J2094">
            <v>900000</v>
          </cell>
          <cell r="K2094">
            <v>99076.71</v>
          </cell>
          <cell r="L2094">
            <v>99076.71</v>
          </cell>
          <cell r="M2094">
            <v>0</v>
          </cell>
          <cell r="N2094">
            <v>99077</v>
          </cell>
          <cell r="O2094">
            <v>200506</v>
          </cell>
          <cell r="P2094">
            <v>99076.71</v>
          </cell>
          <cell r="Q2094" t="str">
            <v>63</v>
          </cell>
          <cell r="R2094" t="str">
            <v>Admin&amp;Other Acquisitions</v>
          </cell>
          <cell r="T2094" t="b">
            <v>0</v>
          </cell>
          <cell r="U2094" t="b">
            <v>0</v>
          </cell>
          <cell r="V2094" t="b">
            <v>0</v>
          </cell>
          <cell r="W2094" t="str">
            <v>Finance-General Administration</v>
          </cell>
          <cell r="X2094">
            <v>0</v>
          </cell>
          <cell r="Y2094">
            <v>900000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 t="str">
            <v>60</v>
          </cell>
          <cell r="AH2094" t="str">
            <v>AC</v>
          </cell>
          <cell r="AI2094" t="str">
            <v>Const</v>
          </cell>
          <cell r="AJ2094" t="str">
            <v>I</v>
          </cell>
        </row>
        <row r="2095">
          <cell r="A2095" t="str">
            <v>1012621</v>
          </cell>
          <cell r="B2095" t="str">
            <v>P01070301</v>
          </cell>
          <cell r="C2095" t="str">
            <v>01070301</v>
          </cell>
          <cell r="D2095" t="str">
            <v>COMMONS MDH DISHWASHING AREA RENOVATION</v>
          </cell>
          <cell r="E2095">
            <v>37073</v>
          </cell>
          <cell r="G2095">
            <v>37621</v>
          </cell>
          <cell r="H2095">
            <v>37560</v>
          </cell>
          <cell r="I2095">
            <v>38201</v>
          </cell>
          <cell r="J2095">
            <v>709647</v>
          </cell>
          <cell r="K2095">
            <v>681126.55</v>
          </cell>
          <cell r="L2095">
            <v>709646.55</v>
          </cell>
          <cell r="M2095">
            <v>570358</v>
          </cell>
          <cell r="N2095">
            <v>142364</v>
          </cell>
          <cell r="O2095">
            <v>200506</v>
          </cell>
          <cell r="P2095">
            <v>709646.55</v>
          </cell>
          <cell r="Q2095" t="str">
            <v>61</v>
          </cell>
          <cell r="R2095" t="str">
            <v>Admin&amp;Other Other</v>
          </cell>
          <cell r="S2095" t="str">
            <v>OTHER FACILITIES</v>
          </cell>
          <cell r="T2095" t="b">
            <v>0</v>
          </cell>
          <cell r="U2095" t="b">
            <v>1</v>
          </cell>
          <cell r="V2095" t="b">
            <v>0</v>
          </cell>
          <cell r="W2095" t="str">
            <v>Accounting And Contracts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 t="str">
            <v>30</v>
          </cell>
          <cell r="AH2095" t="str">
            <v>CM</v>
          </cell>
          <cell r="AI2095" t="str">
            <v>FullyF</v>
          </cell>
          <cell r="AJ2095" t="str">
            <v>FF</v>
          </cell>
        </row>
        <row r="2096">
          <cell r="A2096" t="str">
            <v>1012622</v>
          </cell>
          <cell r="B2096" t="str">
            <v>P01061901</v>
          </cell>
          <cell r="C2096" t="str">
            <v>01061901</v>
          </cell>
          <cell r="D2096" t="str">
            <v>HGS B BLDG STEAM HEATING MODIFICATIONS</v>
          </cell>
          <cell r="E2096">
            <v>37073</v>
          </cell>
          <cell r="G2096">
            <v>37529</v>
          </cell>
          <cell r="H2096">
            <v>37164</v>
          </cell>
          <cell r="I2096">
            <v>37430</v>
          </cell>
          <cell r="J2096">
            <v>296133</v>
          </cell>
          <cell r="K2096">
            <v>296132.84000000003</v>
          </cell>
          <cell r="L2096">
            <v>296132.84000000003</v>
          </cell>
          <cell r="M2096">
            <v>275242</v>
          </cell>
          <cell r="N2096">
            <v>20890</v>
          </cell>
          <cell r="O2096">
            <v>200506</v>
          </cell>
          <cell r="P2096">
            <v>296132.84000000003</v>
          </cell>
          <cell r="Q2096" t="str">
            <v>70</v>
          </cell>
          <cell r="R2096" t="str">
            <v>Residential - Graduate</v>
          </cell>
          <cell r="S2096" t="str">
            <v>CENTRAL CAMPUS</v>
          </cell>
          <cell r="T2096" t="b">
            <v>0</v>
          </cell>
          <cell r="U2096" t="b">
            <v>1</v>
          </cell>
          <cell r="V2096" t="b">
            <v>0</v>
          </cell>
          <cell r="W2096" t="str">
            <v>Accounting And Contracts</v>
          </cell>
          <cell r="X2096">
            <v>20890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 t="str">
            <v>30</v>
          </cell>
          <cell r="AH2096" t="str">
            <v>CM</v>
          </cell>
          <cell r="AI2096" t="str">
            <v>FullyF</v>
          </cell>
          <cell r="AJ2096" t="str">
            <v>FF</v>
          </cell>
        </row>
        <row r="2097">
          <cell r="A2097" t="str">
            <v>1012623</v>
          </cell>
          <cell r="C2097" t="str">
            <v>01070501</v>
          </cell>
          <cell r="D2097" t="str">
            <v>SML MAIN ENTRANCE REPAIR - deferred</v>
          </cell>
          <cell r="E2097">
            <v>37073</v>
          </cell>
          <cell r="H2097">
            <v>37256</v>
          </cell>
          <cell r="I2097">
            <v>37095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200506</v>
          </cell>
          <cell r="P2097">
            <v>0</v>
          </cell>
          <cell r="T2097" t="b">
            <v>0</v>
          </cell>
          <cell r="U2097" t="b">
            <v>1</v>
          </cell>
          <cell r="V2097" t="b">
            <v>0</v>
          </cell>
          <cell r="W2097" t="str">
            <v>Accounting And Contracts</v>
          </cell>
          <cell r="X2097">
            <v>0</v>
          </cell>
          <cell r="Y2097">
            <v>0</v>
          </cell>
          <cell r="Z2097">
            <v>0</v>
          </cell>
          <cell r="AI2097" t="str">
            <v>Tomb</v>
          </cell>
          <cell r="AJ2097" t="str">
            <v>T</v>
          </cell>
        </row>
        <row r="2098">
          <cell r="A2098" t="str">
            <v>1012624</v>
          </cell>
          <cell r="B2098" t="str">
            <v>P01071201</v>
          </cell>
          <cell r="C2098" t="str">
            <v>01071201</v>
          </cell>
          <cell r="D2098" t="str">
            <v>YALE FIELD GRANDSTAND ROOF REPLACEMENT</v>
          </cell>
          <cell r="E2098">
            <v>37408</v>
          </cell>
          <cell r="G2098">
            <v>37864</v>
          </cell>
          <cell r="H2098">
            <v>37802</v>
          </cell>
          <cell r="I2098">
            <v>38187</v>
          </cell>
          <cell r="J2098">
            <v>877387</v>
          </cell>
          <cell r="K2098">
            <v>614200.30000000005</v>
          </cell>
          <cell r="L2098">
            <v>877386.6</v>
          </cell>
          <cell r="M2098">
            <v>877387</v>
          </cell>
          <cell r="N2098">
            <v>0</v>
          </cell>
          <cell r="O2098">
            <v>200506</v>
          </cell>
          <cell r="P2098">
            <v>877386.6</v>
          </cell>
          <cell r="Q2098" t="str">
            <v>54</v>
          </cell>
          <cell r="R2098" t="str">
            <v>Athletics</v>
          </cell>
          <cell r="S2098" t="str">
            <v>ATHLETIC FACILITIES</v>
          </cell>
          <cell r="T2098" t="b">
            <v>0</v>
          </cell>
          <cell r="U2098" t="b">
            <v>1</v>
          </cell>
          <cell r="V2098" t="b">
            <v>0</v>
          </cell>
          <cell r="W2098" t="str">
            <v>Accounting And Contracts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 t="str">
            <v>30</v>
          </cell>
          <cell r="AH2098" t="str">
            <v>CM</v>
          </cell>
          <cell r="AI2098" t="str">
            <v>FullyF</v>
          </cell>
          <cell r="AJ2098" t="str">
            <v>FF</v>
          </cell>
        </row>
        <row r="2099">
          <cell r="A2099" t="str">
            <v>1012625</v>
          </cell>
          <cell r="B2099" t="str">
            <v>P99102601</v>
          </cell>
          <cell r="C2099" t="str">
            <v>99102601</v>
          </cell>
          <cell r="D2099" t="str">
            <v>YSM STANDBY POWER - PHASE II</v>
          </cell>
          <cell r="E2099">
            <v>37073</v>
          </cell>
          <cell r="G2099">
            <v>37437</v>
          </cell>
          <cell r="H2099">
            <v>37376</v>
          </cell>
          <cell r="I2099">
            <v>37600</v>
          </cell>
          <cell r="J2099">
            <v>650000</v>
          </cell>
          <cell r="K2099">
            <v>532942.34</v>
          </cell>
          <cell r="L2099">
            <v>547603.34</v>
          </cell>
          <cell r="M2099">
            <v>0</v>
          </cell>
          <cell r="N2099">
            <v>547603</v>
          </cell>
          <cell r="O2099">
            <v>200506</v>
          </cell>
          <cell r="P2099">
            <v>547603.34</v>
          </cell>
          <cell r="Q2099" t="str">
            <v>80</v>
          </cell>
          <cell r="R2099" t="str">
            <v>Medicine</v>
          </cell>
          <cell r="S2099" t="str">
            <v>MEDICAL CAMPUS</v>
          </cell>
          <cell r="T2099" t="b">
            <v>0</v>
          </cell>
          <cell r="U2099" t="b">
            <v>0</v>
          </cell>
          <cell r="V2099" t="b">
            <v>0</v>
          </cell>
          <cell r="W2099" t="str">
            <v>Asset Management</v>
          </cell>
          <cell r="X2099">
            <v>650000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 t="str">
            <v>40</v>
          </cell>
          <cell r="AH2099" t="str">
            <v>UT</v>
          </cell>
          <cell r="AI2099" t="str">
            <v>Const</v>
          </cell>
          <cell r="AJ2099" t="str">
            <v>I</v>
          </cell>
        </row>
        <row r="2100">
          <cell r="A2100" t="str">
            <v>1012626</v>
          </cell>
          <cell r="B2100" t="str">
            <v>P01071701</v>
          </cell>
          <cell r="C2100" t="str">
            <v>01071701</v>
          </cell>
          <cell r="D2100" t="str">
            <v>SAYBROOK COLLEGE FIRE REPAIRS</v>
          </cell>
          <cell r="E2100">
            <v>37073</v>
          </cell>
          <cell r="G2100">
            <v>37164</v>
          </cell>
          <cell r="H2100">
            <v>37195</v>
          </cell>
          <cell r="I2100">
            <v>37795</v>
          </cell>
          <cell r="J2100">
            <v>2448331</v>
          </cell>
          <cell r="K2100">
            <v>2448330.84</v>
          </cell>
          <cell r="L2100">
            <v>2448330.84</v>
          </cell>
          <cell r="M2100">
            <v>2448331</v>
          </cell>
          <cell r="N2100">
            <v>0</v>
          </cell>
          <cell r="O2100">
            <v>200506</v>
          </cell>
          <cell r="P2100">
            <v>2448330.84</v>
          </cell>
          <cell r="Q2100" t="str">
            <v>71</v>
          </cell>
          <cell r="R2100" t="str">
            <v>Residential - Undergraduate</v>
          </cell>
          <cell r="S2100" t="str">
            <v>POWER PLANTS AND UTILITY DISTRIBUTION SYSTEMS</v>
          </cell>
          <cell r="T2100" t="b">
            <v>0</v>
          </cell>
          <cell r="U2100" t="b">
            <v>1</v>
          </cell>
          <cell r="V2100" t="b">
            <v>0</v>
          </cell>
          <cell r="W2100" t="str">
            <v>Accounting And Contracts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I2100" t="str">
            <v>Tomb</v>
          </cell>
          <cell r="AJ2100" t="str">
            <v>T</v>
          </cell>
        </row>
        <row r="2101">
          <cell r="A2101" t="str">
            <v>1012809</v>
          </cell>
          <cell r="B2101" t="str">
            <v>P01073001</v>
          </cell>
          <cell r="C2101" t="str">
            <v>01073001</v>
          </cell>
          <cell r="D2101" t="str">
            <v>BECTON INFRASTRUCTURE IMPROVEMENTS</v>
          </cell>
          <cell r="E2101">
            <v>37104</v>
          </cell>
          <cell r="H2101">
            <v>38686</v>
          </cell>
          <cell r="I2101">
            <v>37603</v>
          </cell>
          <cell r="J2101">
            <v>178800</v>
          </cell>
          <cell r="K2101">
            <v>128063.44</v>
          </cell>
          <cell r="L2101">
            <v>131831.49</v>
          </cell>
          <cell r="M2101">
            <v>0</v>
          </cell>
          <cell r="N2101">
            <v>131831</v>
          </cell>
          <cell r="O2101">
            <v>200506</v>
          </cell>
          <cell r="P2101">
            <v>131831.49</v>
          </cell>
          <cell r="Q2101" t="str">
            <v>24</v>
          </cell>
          <cell r="R2101" t="str">
            <v>Eng&amp;ApplSci</v>
          </cell>
          <cell r="S2101" t="str">
            <v>SCIENCE HILL</v>
          </cell>
          <cell r="T2101" t="b">
            <v>0</v>
          </cell>
          <cell r="U2101" t="b">
            <v>0</v>
          </cell>
          <cell r="V2101" t="b">
            <v>0</v>
          </cell>
          <cell r="W2101" t="str">
            <v>Accounting And Contracts</v>
          </cell>
          <cell r="X2101">
            <v>178800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 t="str">
            <v>10</v>
          </cell>
          <cell r="AH2101" t="str">
            <v>CR</v>
          </cell>
          <cell r="AI2101" t="str">
            <v>Plan</v>
          </cell>
          <cell r="AJ2101" t="str">
            <v>I</v>
          </cell>
        </row>
        <row r="2102">
          <cell r="A2102" t="str">
            <v>1012810</v>
          </cell>
          <cell r="B2102" t="str">
            <v>P01072701</v>
          </cell>
          <cell r="C2102" t="str">
            <v>01072701</v>
          </cell>
          <cell r="D2102" t="str">
            <v>PEABODY MUSEUM EXTERIOR TOWER RESTORATION</v>
          </cell>
          <cell r="E2102">
            <v>37104</v>
          </cell>
          <cell r="F2102">
            <v>38411</v>
          </cell>
          <cell r="G2102">
            <v>37652</v>
          </cell>
          <cell r="H2102">
            <v>37621</v>
          </cell>
          <cell r="I2102">
            <v>37603</v>
          </cell>
          <cell r="J2102">
            <v>1700000</v>
          </cell>
          <cell r="K2102">
            <v>1248391.67</v>
          </cell>
          <cell r="L2102">
            <v>1369487.64</v>
          </cell>
          <cell r="M2102">
            <v>832921</v>
          </cell>
          <cell r="N2102">
            <v>492874</v>
          </cell>
          <cell r="O2102">
            <v>200506</v>
          </cell>
          <cell r="P2102">
            <v>1558543.66</v>
          </cell>
          <cell r="Q2102" t="str">
            <v>42</v>
          </cell>
          <cell r="R2102" t="str">
            <v>Mus&amp;Gall Peabody</v>
          </cell>
          <cell r="S2102" t="str">
            <v>SCIENCE HILL</v>
          </cell>
          <cell r="T2102" t="b">
            <v>0</v>
          </cell>
          <cell r="U2102" t="b">
            <v>0</v>
          </cell>
          <cell r="V2102" t="b">
            <v>0</v>
          </cell>
          <cell r="W2102" t="str">
            <v>Accounting And Contracts</v>
          </cell>
          <cell r="X2102">
            <v>867079</v>
          </cell>
          <cell r="Y2102">
            <v>0</v>
          </cell>
          <cell r="Z2102">
            <v>0</v>
          </cell>
          <cell r="AA2102">
            <v>56175.01</v>
          </cell>
          <cell r="AB2102">
            <v>91665.17</v>
          </cell>
          <cell r="AC2102">
            <v>33655</v>
          </cell>
          <cell r="AD2102">
            <v>0</v>
          </cell>
          <cell r="AE2102">
            <v>0</v>
          </cell>
          <cell r="AF2102">
            <v>7560.84</v>
          </cell>
          <cell r="AG2102" t="str">
            <v>30</v>
          </cell>
          <cell r="AH2102" t="str">
            <v>CM</v>
          </cell>
          <cell r="AI2102" t="str">
            <v>Const</v>
          </cell>
          <cell r="AJ2102" t="str">
            <v>I</v>
          </cell>
        </row>
        <row r="2103">
          <cell r="A2103" t="str">
            <v>1012811</v>
          </cell>
          <cell r="B2103" t="str">
            <v>P01072605</v>
          </cell>
          <cell r="C2103" t="str">
            <v>01072605</v>
          </cell>
          <cell r="D2103" t="str">
            <v>WALL 53 HEAT CONVERSION</v>
          </cell>
          <cell r="E2103">
            <v>37104</v>
          </cell>
          <cell r="G2103">
            <v>37499</v>
          </cell>
          <cell r="H2103">
            <v>37499</v>
          </cell>
          <cell r="I2103">
            <v>37866</v>
          </cell>
          <cell r="J2103">
            <v>2424011</v>
          </cell>
          <cell r="K2103">
            <v>2424010.64</v>
          </cell>
          <cell r="L2103">
            <v>2424010.64</v>
          </cell>
          <cell r="M2103">
            <v>2265628</v>
          </cell>
          <cell r="N2103">
            <v>158383</v>
          </cell>
          <cell r="O2103">
            <v>200506</v>
          </cell>
          <cell r="P2103">
            <v>2424010.64</v>
          </cell>
          <cell r="Q2103" t="str">
            <v>65</v>
          </cell>
          <cell r="R2103" t="str">
            <v>Admin&amp;Other Utilities Central</v>
          </cell>
          <cell r="S2103" t="str">
            <v>OTHER FACILITIES</v>
          </cell>
          <cell r="T2103" t="b">
            <v>0</v>
          </cell>
          <cell r="U2103" t="b">
            <v>1</v>
          </cell>
          <cell r="V2103" t="b">
            <v>0</v>
          </cell>
          <cell r="W2103" t="str">
            <v>Accounting And Contracts</v>
          </cell>
          <cell r="X2103">
            <v>158383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 t="str">
            <v>30</v>
          </cell>
          <cell r="AH2103" t="str">
            <v>CM</v>
          </cell>
          <cell r="AI2103" t="str">
            <v>FullyF</v>
          </cell>
          <cell r="AJ2103" t="str">
            <v>FF</v>
          </cell>
        </row>
        <row r="2104">
          <cell r="A2104" t="str">
            <v>1012812</v>
          </cell>
          <cell r="B2104" t="str">
            <v>P01072002</v>
          </cell>
          <cell r="C2104" t="str">
            <v>01072002</v>
          </cell>
          <cell r="D2104" t="str">
            <v>GEORGE 300 6TH SW CORNER TENANT FITOUT</v>
          </cell>
          <cell r="E2104">
            <v>37104</v>
          </cell>
          <cell r="G2104">
            <v>37225</v>
          </cell>
          <cell r="H2104">
            <v>37225</v>
          </cell>
          <cell r="I2104">
            <v>37109</v>
          </cell>
          <cell r="J2104">
            <v>230000</v>
          </cell>
          <cell r="K2104">
            <v>112059.92</v>
          </cell>
          <cell r="L2104">
            <v>182813.82</v>
          </cell>
          <cell r="M2104">
            <v>0</v>
          </cell>
          <cell r="N2104">
            <v>182814</v>
          </cell>
          <cell r="O2104">
            <v>200506</v>
          </cell>
          <cell r="P2104">
            <v>182813.82</v>
          </cell>
          <cell r="Q2104" t="str">
            <v>80</v>
          </cell>
          <cell r="R2104" t="str">
            <v>Medicine</v>
          </cell>
          <cell r="T2104" t="b">
            <v>0</v>
          </cell>
          <cell r="U2104" t="b">
            <v>0</v>
          </cell>
          <cell r="V2104" t="b">
            <v>0</v>
          </cell>
          <cell r="W2104" t="str">
            <v>Asset Management</v>
          </cell>
          <cell r="X2104">
            <v>0</v>
          </cell>
          <cell r="Y2104">
            <v>230000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 t="str">
            <v>20</v>
          </cell>
          <cell r="AH2104" t="str">
            <v>OL</v>
          </cell>
          <cell r="AI2104" t="str">
            <v>Const</v>
          </cell>
          <cell r="AJ2104" t="str">
            <v>I</v>
          </cell>
        </row>
        <row r="2105">
          <cell r="A2105" t="str">
            <v>1012813</v>
          </cell>
          <cell r="B2105" t="str">
            <v>P01072401</v>
          </cell>
          <cell r="C2105" t="str">
            <v>01072401</v>
          </cell>
          <cell r="D2105" t="str">
            <v>SHM IE M S HARKNESS FIRE PROTECTION</v>
          </cell>
          <cell r="E2105">
            <v>37104</v>
          </cell>
          <cell r="G2105">
            <v>37468</v>
          </cell>
          <cell r="H2105">
            <v>37315</v>
          </cell>
          <cell r="I2105">
            <v>37109</v>
          </cell>
          <cell r="J2105">
            <v>200000</v>
          </cell>
          <cell r="K2105">
            <v>172213</v>
          </cell>
          <cell r="L2105">
            <v>197581</v>
          </cell>
          <cell r="M2105">
            <v>0</v>
          </cell>
          <cell r="N2105">
            <v>197581</v>
          </cell>
          <cell r="O2105">
            <v>200506</v>
          </cell>
          <cell r="P2105">
            <v>199309</v>
          </cell>
          <cell r="Q2105" t="str">
            <v>80</v>
          </cell>
          <cell r="R2105" t="str">
            <v>Medicine</v>
          </cell>
          <cell r="S2105" t="str">
            <v>MEDICAL CAMPUS</v>
          </cell>
          <cell r="T2105" t="b">
            <v>0</v>
          </cell>
          <cell r="U2105" t="b">
            <v>0</v>
          </cell>
          <cell r="V2105" t="b">
            <v>0</v>
          </cell>
          <cell r="W2105" t="str">
            <v>Asset Management</v>
          </cell>
          <cell r="X2105">
            <v>197581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1728</v>
          </cell>
          <cell r="AG2105" t="str">
            <v>30</v>
          </cell>
          <cell r="AH2105" t="str">
            <v>CM</v>
          </cell>
          <cell r="AI2105" t="str">
            <v>Const</v>
          </cell>
          <cell r="AJ2105" t="str">
            <v>I</v>
          </cell>
        </row>
        <row r="2106">
          <cell r="A2106" t="str">
            <v>1012814</v>
          </cell>
          <cell r="B2106" t="str">
            <v>P01062001</v>
          </cell>
          <cell r="C2106" t="str">
            <v>01062001</v>
          </cell>
          <cell r="D2106" t="str">
            <v>LMP 515 ENVIRONMENTAL ROOM RENOVATION</v>
          </cell>
          <cell r="E2106">
            <v>37104</v>
          </cell>
          <cell r="G2106">
            <v>37195</v>
          </cell>
          <cell r="H2106">
            <v>37195</v>
          </cell>
          <cell r="I2106">
            <v>37120</v>
          </cell>
          <cell r="J2106">
            <v>95000</v>
          </cell>
          <cell r="K2106">
            <v>78938.86</v>
          </cell>
          <cell r="L2106">
            <v>78938.86</v>
          </cell>
          <cell r="M2106">
            <v>0</v>
          </cell>
          <cell r="N2106">
            <v>78939</v>
          </cell>
          <cell r="O2106">
            <v>200506</v>
          </cell>
          <cell r="P2106">
            <v>78938.86</v>
          </cell>
          <cell r="Q2106" t="str">
            <v>80</v>
          </cell>
          <cell r="R2106" t="str">
            <v>Medicine</v>
          </cell>
          <cell r="S2106" t="str">
            <v>MEDICAL CAMPUS</v>
          </cell>
          <cell r="T2106" t="b">
            <v>0</v>
          </cell>
          <cell r="U2106" t="b">
            <v>0</v>
          </cell>
          <cell r="V2106" t="b">
            <v>0</v>
          </cell>
          <cell r="W2106" t="str">
            <v>Asset Management</v>
          </cell>
          <cell r="X2106">
            <v>78939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 t="str">
            <v>20</v>
          </cell>
          <cell r="AH2106" t="str">
            <v>PR</v>
          </cell>
          <cell r="AI2106" t="str">
            <v>Const</v>
          </cell>
          <cell r="AJ2106" t="str">
            <v>I</v>
          </cell>
        </row>
        <row r="2107">
          <cell r="A2107" t="str">
            <v>1012815</v>
          </cell>
          <cell r="B2107" t="str">
            <v>P01070502</v>
          </cell>
          <cell r="C2107" t="str">
            <v>01070502</v>
          </cell>
          <cell r="D2107" t="str">
            <v>LLCI 702 CONFERENCE ROOM RENOVATION</v>
          </cell>
          <cell r="E2107">
            <v>37104</v>
          </cell>
          <cell r="G2107">
            <v>37315</v>
          </cell>
          <cell r="H2107">
            <v>37376</v>
          </cell>
          <cell r="I2107">
            <v>37120</v>
          </cell>
          <cell r="J2107">
            <v>75000</v>
          </cell>
          <cell r="K2107">
            <v>74878.009999999995</v>
          </cell>
          <cell r="L2107">
            <v>74878.009999999995</v>
          </cell>
          <cell r="M2107">
            <v>0</v>
          </cell>
          <cell r="N2107">
            <v>74878</v>
          </cell>
          <cell r="O2107">
            <v>200506</v>
          </cell>
          <cell r="P2107">
            <v>74878.009999999995</v>
          </cell>
          <cell r="Q2107" t="str">
            <v>80</v>
          </cell>
          <cell r="R2107" t="str">
            <v>Medicine</v>
          </cell>
          <cell r="S2107" t="str">
            <v>MEDICAL CAMPUS</v>
          </cell>
          <cell r="T2107" t="b">
            <v>0</v>
          </cell>
          <cell r="U2107" t="b">
            <v>0</v>
          </cell>
          <cell r="V2107" t="b">
            <v>0</v>
          </cell>
          <cell r="W2107" t="str">
            <v>Asset Management</v>
          </cell>
          <cell r="X2107">
            <v>74878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 t="str">
            <v>20</v>
          </cell>
          <cell r="AH2107" t="str">
            <v>PR</v>
          </cell>
          <cell r="AI2107" t="str">
            <v>Const</v>
          </cell>
          <cell r="AJ2107" t="str">
            <v>I</v>
          </cell>
        </row>
        <row r="2108">
          <cell r="A2108" t="str">
            <v>1012994</v>
          </cell>
          <cell r="B2108" t="str">
            <v>C01082377</v>
          </cell>
          <cell r="C2108" t="str">
            <v>01082377</v>
          </cell>
          <cell r="D2108" t="str">
            <v>MB&amp;B KECK OMNI GRID MICROARRAYER</v>
          </cell>
          <cell r="E2108">
            <v>37104</v>
          </cell>
          <cell r="G2108">
            <v>37165</v>
          </cell>
          <cell r="H2108">
            <v>37315</v>
          </cell>
          <cell r="I2108">
            <v>37126</v>
          </cell>
          <cell r="J2108">
            <v>70000</v>
          </cell>
          <cell r="K2108">
            <v>67100</v>
          </cell>
          <cell r="L2108">
            <v>67100</v>
          </cell>
          <cell r="M2108">
            <v>0</v>
          </cell>
          <cell r="N2108">
            <v>67100</v>
          </cell>
          <cell r="O2108">
            <v>200506</v>
          </cell>
          <cell r="P2108">
            <v>67100</v>
          </cell>
          <cell r="Q2108" t="str">
            <v>80</v>
          </cell>
          <cell r="R2108" t="str">
            <v>Medicine</v>
          </cell>
          <cell r="S2108" t="str">
            <v>EQUIPMENT, SYSTEMS, SOFTWARE</v>
          </cell>
          <cell r="T2108" t="b">
            <v>0</v>
          </cell>
          <cell r="U2108" t="b">
            <v>0</v>
          </cell>
          <cell r="V2108" t="b">
            <v>0</v>
          </cell>
          <cell r="W2108" t="str">
            <v>Finance-General Administration</v>
          </cell>
          <cell r="X2108">
            <v>67100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 t="str">
            <v>50</v>
          </cell>
          <cell r="AH2108" t="str">
            <v>OE</v>
          </cell>
          <cell r="AI2108" t="str">
            <v>Const</v>
          </cell>
          <cell r="AJ2108" t="str">
            <v>I</v>
          </cell>
        </row>
        <row r="2109">
          <cell r="A2109" t="str">
            <v>1012995</v>
          </cell>
          <cell r="B2109" t="str">
            <v>P01081501</v>
          </cell>
          <cell r="C2109" t="str">
            <v>01081501</v>
          </cell>
          <cell r="D2109" t="str">
            <v>KGL 3RD FL EAST LAB RENOVATIONS</v>
          </cell>
          <cell r="E2109">
            <v>37104</v>
          </cell>
          <cell r="G2109">
            <v>37315</v>
          </cell>
          <cell r="H2109">
            <v>37256</v>
          </cell>
          <cell r="I2109">
            <v>38201</v>
          </cell>
          <cell r="J2109">
            <v>259321</v>
          </cell>
          <cell r="K2109">
            <v>259321.06</v>
          </cell>
          <cell r="L2109">
            <v>259321.06</v>
          </cell>
          <cell r="M2109">
            <v>0</v>
          </cell>
          <cell r="N2109">
            <v>259321</v>
          </cell>
          <cell r="O2109">
            <v>200506</v>
          </cell>
          <cell r="P2109">
            <v>259321.06</v>
          </cell>
          <cell r="Q2109" t="str">
            <v>25</v>
          </cell>
          <cell r="R2109" t="str">
            <v>Biological and Physical Sciences</v>
          </cell>
          <cell r="S2109" t="str">
            <v>SCIENCE HILL</v>
          </cell>
          <cell r="T2109" t="b">
            <v>0</v>
          </cell>
          <cell r="U2109" t="b">
            <v>1</v>
          </cell>
          <cell r="V2109" t="b">
            <v>0</v>
          </cell>
          <cell r="W2109" t="str">
            <v>Accounting And Contracts</v>
          </cell>
          <cell r="X2109">
            <v>259321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 t="str">
            <v>20</v>
          </cell>
          <cell r="AH2109" t="str">
            <v>PR</v>
          </cell>
          <cell r="AI2109" t="str">
            <v>FullyF</v>
          </cell>
          <cell r="AJ2109" t="str">
            <v>FF</v>
          </cell>
        </row>
        <row r="2110">
          <cell r="A2110" t="str">
            <v>1012996</v>
          </cell>
          <cell r="B2110" t="str">
            <v>P01071601</v>
          </cell>
          <cell r="C2110" t="str">
            <v>01071601</v>
          </cell>
          <cell r="D2110" t="str">
            <v>CSS 100 ROOM 201 (FIRE) RENOVATION</v>
          </cell>
          <cell r="E2110">
            <v>37104</v>
          </cell>
          <cell r="G2110">
            <v>37225</v>
          </cell>
          <cell r="H2110">
            <v>37195</v>
          </cell>
          <cell r="I2110">
            <v>37123</v>
          </cell>
          <cell r="J2110">
            <v>1895000</v>
          </cell>
          <cell r="K2110">
            <v>1242158.1399999999</v>
          </cell>
          <cell r="L2110">
            <v>1172062.51</v>
          </cell>
          <cell r="M2110">
            <v>607063</v>
          </cell>
          <cell r="N2110">
            <v>0</v>
          </cell>
          <cell r="O2110">
            <v>200506</v>
          </cell>
          <cell r="P2110">
            <v>1172062.51</v>
          </cell>
          <cell r="Q2110" t="str">
            <v>80</v>
          </cell>
          <cell r="R2110" t="str">
            <v>Medicine</v>
          </cell>
          <cell r="S2110" t="str">
            <v>MEDICAL CAMPUS</v>
          </cell>
          <cell r="T2110" t="b">
            <v>0</v>
          </cell>
          <cell r="U2110" t="b">
            <v>0</v>
          </cell>
          <cell r="V2110" t="b">
            <v>0</v>
          </cell>
          <cell r="W2110" t="str">
            <v>Asset Management</v>
          </cell>
          <cell r="X2110">
            <v>565000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 t="str">
            <v>50</v>
          </cell>
          <cell r="AH2110" t="str">
            <v>OL</v>
          </cell>
          <cell r="AI2110" t="str">
            <v>Const</v>
          </cell>
          <cell r="AJ2110" t="str">
            <v>I</v>
          </cell>
        </row>
        <row r="2111">
          <cell r="A2111" t="str">
            <v>1012997</v>
          </cell>
          <cell r="B2111" t="str">
            <v>P01062601</v>
          </cell>
          <cell r="C2111" t="str">
            <v>01062601</v>
          </cell>
          <cell r="D2111" t="str">
            <v>CLP 37 OFFICE RENOVATIONS</v>
          </cell>
          <cell r="E2111">
            <v>37104</v>
          </cell>
          <cell r="G2111">
            <v>37346</v>
          </cell>
          <cell r="H2111">
            <v>37346</v>
          </cell>
          <cell r="I2111">
            <v>37131</v>
          </cell>
          <cell r="J2111">
            <v>102286</v>
          </cell>
          <cell r="K2111">
            <v>83483.03</v>
          </cell>
          <cell r="L2111">
            <v>83483.03</v>
          </cell>
          <cell r="M2111">
            <v>0</v>
          </cell>
          <cell r="N2111">
            <v>83483</v>
          </cell>
          <cell r="O2111">
            <v>200506</v>
          </cell>
          <cell r="P2111">
            <v>83483.03</v>
          </cell>
          <cell r="Q2111" t="str">
            <v>80</v>
          </cell>
          <cell r="R2111" t="str">
            <v>Medicine</v>
          </cell>
          <cell r="S2111" t="str">
            <v>MEDICAL CAMPUS</v>
          </cell>
          <cell r="T2111" t="b">
            <v>0</v>
          </cell>
          <cell r="U2111" t="b">
            <v>0</v>
          </cell>
          <cell r="V2111" t="b">
            <v>0</v>
          </cell>
          <cell r="W2111" t="str">
            <v>Asset Management</v>
          </cell>
          <cell r="X2111">
            <v>102286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 t="str">
            <v>20</v>
          </cell>
          <cell r="AH2111" t="str">
            <v>PR</v>
          </cell>
          <cell r="AI2111" t="str">
            <v>Const</v>
          </cell>
          <cell r="AJ2111" t="str">
            <v>I</v>
          </cell>
        </row>
        <row r="2112">
          <cell r="A2112" t="str">
            <v>1013122</v>
          </cell>
          <cell r="B2112" t="str">
            <v>P98022377</v>
          </cell>
          <cell r="C2112" t="str">
            <v>98022377</v>
          </cell>
          <cell r="D2112" t="str">
            <v>DAVENPORT COLLEGE RENOVATION</v>
          </cell>
          <cell r="E2112">
            <v>37135</v>
          </cell>
          <cell r="H2112">
            <v>38595</v>
          </cell>
          <cell r="I2112">
            <v>38023</v>
          </cell>
          <cell r="J2112">
            <v>60000000</v>
          </cell>
          <cell r="K2112">
            <v>2702511.17</v>
          </cell>
          <cell r="L2112">
            <v>6450642.3700000001</v>
          </cell>
          <cell r="M2112">
            <v>3139302</v>
          </cell>
          <cell r="N2112">
            <v>0</v>
          </cell>
          <cell r="O2112">
            <v>200506</v>
          </cell>
          <cell r="P2112">
            <v>18379041.699999999</v>
          </cell>
          <cell r="Q2112" t="str">
            <v>71</v>
          </cell>
          <cell r="R2112" t="str">
            <v>Residential - Undergraduate</v>
          </cell>
          <cell r="S2112" t="str">
            <v>RESIDENTIAL FACILITIES</v>
          </cell>
          <cell r="T2112" t="b">
            <v>0</v>
          </cell>
          <cell r="U2112" t="b">
            <v>0</v>
          </cell>
          <cell r="V2112" t="b">
            <v>0</v>
          </cell>
          <cell r="W2112" t="str">
            <v>Accounting And Contracts</v>
          </cell>
          <cell r="X2112">
            <v>3254651</v>
          </cell>
          <cell r="Y2112">
            <v>0</v>
          </cell>
          <cell r="Z2112">
            <v>20000000</v>
          </cell>
          <cell r="AA2112">
            <v>1673609.49</v>
          </cell>
          <cell r="AB2112">
            <v>1784026.71</v>
          </cell>
          <cell r="AC2112">
            <v>2233099.1800000002</v>
          </cell>
          <cell r="AD2112">
            <v>2946320.88</v>
          </cell>
          <cell r="AE2112">
            <v>3284173.91</v>
          </cell>
          <cell r="AF2112">
            <v>7169.16</v>
          </cell>
          <cell r="AG2112" t="str">
            <v>10</v>
          </cell>
          <cell r="AH2112" t="str">
            <v>CR</v>
          </cell>
          <cell r="AI2112" t="str">
            <v>Const</v>
          </cell>
          <cell r="AJ2112" t="str">
            <v>I</v>
          </cell>
        </row>
        <row r="2113">
          <cell r="A2113" t="str">
            <v>1013123</v>
          </cell>
          <cell r="B2113" t="str">
            <v>P98022375</v>
          </cell>
          <cell r="C2113" t="str">
            <v>98022375</v>
          </cell>
          <cell r="D2113" t="str">
            <v>PIERSON COLLEGE RENOVATION</v>
          </cell>
          <cell r="E2113">
            <v>37135</v>
          </cell>
          <cell r="G2113">
            <v>38230</v>
          </cell>
          <cell r="H2113">
            <v>38230</v>
          </cell>
          <cell r="I2113">
            <v>37659</v>
          </cell>
          <cell r="J2113">
            <v>59250000</v>
          </cell>
          <cell r="K2113">
            <v>5232083.8</v>
          </cell>
          <cell r="L2113">
            <v>37193021.359999999</v>
          </cell>
          <cell r="M2113">
            <v>10044864</v>
          </cell>
          <cell r="N2113">
            <v>4929051</v>
          </cell>
          <cell r="O2113">
            <v>200506</v>
          </cell>
          <cell r="P2113">
            <v>47134299.530000001</v>
          </cell>
          <cell r="Q2113" t="str">
            <v>71</v>
          </cell>
          <cell r="R2113" t="str">
            <v>Residential - Undergraduate</v>
          </cell>
          <cell r="S2113" t="str">
            <v>RESIDENTIAL FACILITIES</v>
          </cell>
          <cell r="T2113" t="b">
            <v>0</v>
          </cell>
          <cell r="U2113" t="b">
            <v>0</v>
          </cell>
          <cell r="V2113" t="b">
            <v>0</v>
          </cell>
          <cell r="W2113" t="str">
            <v>Accounting And Contracts</v>
          </cell>
          <cell r="X2113">
            <v>26537500</v>
          </cell>
          <cell r="Y2113">
            <v>0</v>
          </cell>
          <cell r="Z2113">
            <v>20000000</v>
          </cell>
          <cell r="AA2113">
            <v>3043863.56</v>
          </cell>
          <cell r="AB2113">
            <v>2516510.9900000002</v>
          </cell>
          <cell r="AC2113">
            <v>1797347.33</v>
          </cell>
          <cell r="AD2113">
            <v>309998.46999999997</v>
          </cell>
          <cell r="AE2113">
            <v>1416151.65</v>
          </cell>
          <cell r="AF2113">
            <v>857406.17</v>
          </cell>
          <cell r="AG2113" t="str">
            <v>10</v>
          </cell>
          <cell r="AH2113" t="str">
            <v>CR</v>
          </cell>
          <cell r="AI2113" t="str">
            <v>Const</v>
          </cell>
          <cell r="AJ2113" t="str">
            <v>I</v>
          </cell>
        </row>
        <row r="2114">
          <cell r="A2114" t="str">
            <v>1013124</v>
          </cell>
          <cell r="B2114" t="str">
            <v>P98022369</v>
          </cell>
          <cell r="C2114" t="str">
            <v>98022369</v>
          </cell>
          <cell r="D2114" t="str">
            <v>TRUMBULL COLLEGE RENOVATION</v>
          </cell>
          <cell r="E2114">
            <v>37135</v>
          </cell>
          <cell r="H2114">
            <v>38960</v>
          </cell>
          <cell r="I2114">
            <v>37898</v>
          </cell>
          <cell r="J2114">
            <v>7700000</v>
          </cell>
          <cell r="K2114">
            <v>90267.23</v>
          </cell>
          <cell r="L2114">
            <v>2101408.34</v>
          </cell>
          <cell r="M2114">
            <v>1982445</v>
          </cell>
          <cell r="N2114">
            <v>90267</v>
          </cell>
          <cell r="O2114">
            <v>200506</v>
          </cell>
          <cell r="P2114">
            <v>4165451.89</v>
          </cell>
          <cell r="Q2114" t="str">
            <v>71</v>
          </cell>
          <cell r="R2114" t="str">
            <v>Residential - Undergraduate</v>
          </cell>
          <cell r="S2114" t="str">
            <v>RESIDENTIAL FACILITIES</v>
          </cell>
          <cell r="T2114" t="b">
            <v>0</v>
          </cell>
          <cell r="U2114" t="b">
            <v>0</v>
          </cell>
          <cell r="V2114" t="b">
            <v>0</v>
          </cell>
          <cell r="W2114" t="str">
            <v>Accounting And Contracts</v>
          </cell>
          <cell r="X2114">
            <v>0</v>
          </cell>
          <cell r="Y2114">
            <v>0</v>
          </cell>
          <cell r="Z2114">
            <v>0</v>
          </cell>
          <cell r="AA2114">
            <v>611953.42000000004</v>
          </cell>
          <cell r="AB2114">
            <v>171738.3</v>
          </cell>
          <cell r="AC2114">
            <v>343953.06</v>
          </cell>
          <cell r="AD2114">
            <v>484351.07</v>
          </cell>
          <cell r="AE2114">
            <v>173528.51</v>
          </cell>
          <cell r="AF2114">
            <v>278519.19</v>
          </cell>
          <cell r="AG2114" t="str">
            <v>10</v>
          </cell>
          <cell r="AH2114" t="str">
            <v>CR</v>
          </cell>
          <cell r="AI2114" t="str">
            <v>Const</v>
          </cell>
          <cell r="AJ2114" t="str">
            <v>I</v>
          </cell>
        </row>
        <row r="2115">
          <cell r="A2115" t="str">
            <v>1013125</v>
          </cell>
          <cell r="B2115" t="str">
            <v>P98022343</v>
          </cell>
          <cell r="C2115" t="str">
            <v>98022343</v>
          </cell>
          <cell r="D2115" t="str">
            <v>SILLIMAN COLLEGE RENOVATION</v>
          </cell>
          <cell r="E2115">
            <v>37135</v>
          </cell>
          <cell r="H2115">
            <v>39478</v>
          </cell>
          <cell r="I2115">
            <v>38093</v>
          </cell>
          <cell r="J2115">
            <v>14670000</v>
          </cell>
          <cell r="K2115">
            <v>379967.13</v>
          </cell>
          <cell r="L2115">
            <v>3423333.95</v>
          </cell>
          <cell r="M2115">
            <v>38544</v>
          </cell>
          <cell r="N2115">
            <v>2869566</v>
          </cell>
          <cell r="O2115">
            <v>200506</v>
          </cell>
          <cell r="P2115">
            <v>8597362.6199999992</v>
          </cell>
          <cell r="Q2115" t="str">
            <v>71</v>
          </cell>
          <cell r="R2115" t="str">
            <v>Residential - Undergraduate</v>
          </cell>
          <cell r="S2115" t="str">
            <v>RESIDENTIAL FACILITIES</v>
          </cell>
          <cell r="T2115" t="b">
            <v>0</v>
          </cell>
          <cell r="U2115" t="b">
            <v>0</v>
          </cell>
          <cell r="V2115" t="b">
            <v>0</v>
          </cell>
          <cell r="W2115" t="str">
            <v>Accounting And Contracts</v>
          </cell>
          <cell r="X2115">
            <v>3343986</v>
          </cell>
          <cell r="Y2115">
            <v>0</v>
          </cell>
          <cell r="Z2115">
            <v>38544</v>
          </cell>
          <cell r="AA2115">
            <v>287397.34999999998</v>
          </cell>
          <cell r="AB2115">
            <v>2581567.75</v>
          </cell>
          <cell r="AC2115">
            <v>31352.32</v>
          </cell>
          <cell r="AD2115">
            <v>1516040.23</v>
          </cell>
          <cell r="AE2115">
            <v>321409.94</v>
          </cell>
          <cell r="AF2115">
            <v>436261.08</v>
          </cell>
          <cell r="AG2115" t="str">
            <v>10</v>
          </cell>
          <cell r="AH2115" t="str">
            <v>CR</v>
          </cell>
          <cell r="AI2115" t="str">
            <v>Const</v>
          </cell>
          <cell r="AJ2115" t="str">
            <v>I</v>
          </cell>
        </row>
        <row r="2116">
          <cell r="A2116" t="str">
            <v>1013126</v>
          </cell>
          <cell r="B2116" t="str">
            <v>P98022307</v>
          </cell>
          <cell r="C2116" t="str">
            <v>98022307</v>
          </cell>
          <cell r="D2116" t="str">
            <v>UNIVERSITY POLICE FACILITY NEW CONSRUCTION</v>
          </cell>
          <cell r="E2116">
            <v>37135</v>
          </cell>
          <cell r="H2116">
            <v>38717</v>
          </cell>
          <cell r="I2116">
            <v>38246</v>
          </cell>
          <cell r="J2116">
            <v>17000000</v>
          </cell>
          <cell r="K2116">
            <v>694611.11</v>
          </cell>
          <cell r="L2116">
            <v>1314627.46</v>
          </cell>
          <cell r="M2116">
            <v>0</v>
          </cell>
          <cell r="N2116">
            <v>1250250</v>
          </cell>
          <cell r="O2116">
            <v>200506</v>
          </cell>
          <cell r="P2116">
            <v>2187565.81</v>
          </cell>
          <cell r="Q2116" t="str">
            <v>61</v>
          </cell>
          <cell r="R2116" t="str">
            <v>Admin&amp;Other Other</v>
          </cell>
          <cell r="S2116" t="str">
            <v>POLICE STATION</v>
          </cell>
          <cell r="T2116" t="b">
            <v>0</v>
          </cell>
          <cell r="U2116" t="b">
            <v>0</v>
          </cell>
          <cell r="V2116" t="b">
            <v>0</v>
          </cell>
          <cell r="W2116" t="str">
            <v>Accounting And Contracts</v>
          </cell>
          <cell r="X2116">
            <v>14300000</v>
          </cell>
          <cell r="Y2116">
            <v>0</v>
          </cell>
          <cell r="Z2116">
            <v>2700000</v>
          </cell>
          <cell r="AA2116">
            <v>-2.8421709430404001E-14</v>
          </cell>
          <cell r="AB2116">
            <v>71218.070000000007</v>
          </cell>
          <cell r="AC2116">
            <v>661.34</v>
          </cell>
          <cell r="AD2116">
            <v>147681.70000000001</v>
          </cell>
          <cell r="AE2116">
            <v>0</v>
          </cell>
          <cell r="AF2116">
            <v>653377.24</v>
          </cell>
          <cell r="AG2116" t="str">
            <v>10</v>
          </cell>
          <cell r="AH2116" t="str">
            <v>NI</v>
          </cell>
          <cell r="AI2116" t="str">
            <v>Const</v>
          </cell>
          <cell r="AJ2116" t="str">
            <v>I</v>
          </cell>
        </row>
        <row r="2117">
          <cell r="A2117" t="str">
            <v>1013326</v>
          </cell>
          <cell r="B2117" t="str">
            <v>P01090701</v>
          </cell>
          <cell r="C2117" t="str">
            <v>01090701</v>
          </cell>
          <cell r="D2117" t="str">
            <v>SHM I 304-316 OFFICE RENOVATIONS</v>
          </cell>
          <cell r="E2117">
            <v>37135</v>
          </cell>
          <cell r="G2117">
            <v>37529</v>
          </cell>
          <cell r="H2117">
            <v>37407</v>
          </cell>
          <cell r="I2117">
            <v>37347</v>
          </cell>
          <cell r="J2117">
            <v>385000</v>
          </cell>
          <cell r="K2117">
            <v>382628.83</v>
          </cell>
          <cell r="L2117">
            <v>382853.83</v>
          </cell>
          <cell r="M2117">
            <v>0</v>
          </cell>
          <cell r="N2117">
            <v>382854</v>
          </cell>
          <cell r="O2117">
            <v>200506</v>
          </cell>
          <cell r="P2117">
            <v>382853.83</v>
          </cell>
          <cell r="Q2117" t="str">
            <v>80</v>
          </cell>
          <cell r="R2117" t="str">
            <v>Medicine</v>
          </cell>
          <cell r="S2117" t="str">
            <v>MEDICAL CAMPUS</v>
          </cell>
          <cell r="T2117" t="b">
            <v>0</v>
          </cell>
          <cell r="U2117" t="b">
            <v>0</v>
          </cell>
          <cell r="V2117" t="b">
            <v>0</v>
          </cell>
          <cell r="W2117" t="str">
            <v>Asset Management</v>
          </cell>
          <cell r="X2117">
            <v>382854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 t="str">
            <v>20</v>
          </cell>
          <cell r="AH2117" t="str">
            <v>PR</v>
          </cell>
          <cell r="AI2117" t="str">
            <v>Const</v>
          </cell>
          <cell r="AJ2117" t="str">
            <v>I</v>
          </cell>
        </row>
        <row r="2118">
          <cell r="A2118" t="str">
            <v>1013345</v>
          </cell>
          <cell r="B2118" t="str">
            <v>C01092186</v>
          </cell>
          <cell r="C2118" t="str">
            <v>01092186</v>
          </cell>
          <cell r="D2118" t="str">
            <v>FMT - FINANCIAL MANAGEMENT TOOL</v>
          </cell>
          <cell r="E2118">
            <v>37135</v>
          </cell>
          <cell r="G2118">
            <v>37680</v>
          </cell>
          <cell r="H2118">
            <v>37590</v>
          </cell>
          <cell r="I2118">
            <v>37155</v>
          </cell>
          <cell r="J2118">
            <v>0</v>
          </cell>
          <cell r="K2118">
            <v>-0.260000000009313</v>
          </cell>
          <cell r="L2118">
            <v>-0.260000000009313</v>
          </cell>
          <cell r="M2118">
            <v>0</v>
          </cell>
          <cell r="N2118">
            <v>0</v>
          </cell>
          <cell r="O2118">
            <v>200506</v>
          </cell>
          <cell r="P2118">
            <v>-0.260000000009313</v>
          </cell>
          <cell r="Q2118" t="str">
            <v>60</v>
          </cell>
          <cell r="R2118" t="str">
            <v>Admin&amp;Other Administration</v>
          </cell>
          <cell r="S2118" t="str">
            <v>EQUIPMENT, SYSTEMS, SOFTWARE</v>
          </cell>
          <cell r="T2118" t="b">
            <v>0</v>
          </cell>
          <cell r="U2118" t="b">
            <v>1</v>
          </cell>
          <cell r="V2118" t="b">
            <v>0</v>
          </cell>
          <cell r="W2118" t="str">
            <v>Finance-General Administration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 t="str">
            <v>50</v>
          </cell>
          <cell r="AH2118" t="str">
            <v>OO</v>
          </cell>
          <cell r="AI2118" t="str">
            <v>FullyF</v>
          </cell>
          <cell r="AJ2118" t="str">
            <v>FF</v>
          </cell>
        </row>
        <row r="2119">
          <cell r="A2119" t="str">
            <v>1013346</v>
          </cell>
          <cell r="B2119" t="str">
            <v>C01092185</v>
          </cell>
          <cell r="C2119" t="str">
            <v>01092185</v>
          </cell>
          <cell r="D2119" t="str">
            <v>PO/AP DATA WAREHOUSE PHASE II</v>
          </cell>
          <cell r="E2119">
            <v>37135</v>
          </cell>
          <cell r="G2119">
            <v>37437</v>
          </cell>
          <cell r="H2119">
            <v>37802</v>
          </cell>
          <cell r="I2119">
            <v>37600</v>
          </cell>
          <cell r="J2119">
            <v>261468</v>
          </cell>
          <cell r="K2119">
            <v>189582.12</v>
          </cell>
          <cell r="L2119">
            <v>189582.12</v>
          </cell>
          <cell r="M2119">
            <v>0</v>
          </cell>
          <cell r="N2119">
            <v>189582</v>
          </cell>
          <cell r="O2119">
            <v>200506</v>
          </cell>
          <cell r="P2119">
            <v>189582.12</v>
          </cell>
          <cell r="Q2119" t="str">
            <v>60</v>
          </cell>
          <cell r="R2119" t="str">
            <v>Admin&amp;Other Administration</v>
          </cell>
          <cell r="S2119" t="str">
            <v>EQUIPMENT, SYSTEMS, SOFTWARE</v>
          </cell>
          <cell r="T2119" t="b">
            <v>0</v>
          </cell>
          <cell r="U2119" t="b">
            <v>0</v>
          </cell>
          <cell r="V2119" t="b">
            <v>0</v>
          </cell>
          <cell r="W2119" t="str">
            <v>Finance-General Administration</v>
          </cell>
          <cell r="X2119">
            <v>261468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 t="str">
            <v>50</v>
          </cell>
          <cell r="AH2119" t="str">
            <v>OO</v>
          </cell>
          <cell r="AI2119" t="str">
            <v>Const</v>
          </cell>
          <cell r="AJ2119" t="str">
            <v>I</v>
          </cell>
        </row>
        <row r="2120">
          <cell r="A2120" t="str">
            <v>1013347</v>
          </cell>
          <cell r="B2120" t="str">
            <v>C01092184</v>
          </cell>
          <cell r="C2120" t="str">
            <v>01092184</v>
          </cell>
          <cell r="D2120" t="str">
            <v>E-PROCUREMENT PHASE II</v>
          </cell>
          <cell r="E2120">
            <v>37135</v>
          </cell>
          <cell r="G2120">
            <v>37802</v>
          </cell>
          <cell r="H2120">
            <v>37802</v>
          </cell>
          <cell r="I2120">
            <v>37600</v>
          </cell>
          <cell r="J2120">
            <v>476585</v>
          </cell>
          <cell r="K2120">
            <v>197249.34</v>
          </cell>
          <cell r="L2120">
            <v>295696.26</v>
          </cell>
          <cell r="M2120">
            <v>0</v>
          </cell>
          <cell r="N2120">
            <v>274887</v>
          </cell>
          <cell r="O2120">
            <v>200506</v>
          </cell>
          <cell r="P2120">
            <v>295696.26</v>
          </cell>
          <cell r="Q2120" t="str">
            <v>62</v>
          </cell>
          <cell r="R2120" t="str">
            <v>Admin&amp;Other Computing</v>
          </cell>
          <cell r="S2120" t="str">
            <v>EQUIPMENT, SYSTEMS, SOFTWARE</v>
          </cell>
          <cell r="T2120" t="b">
            <v>0</v>
          </cell>
          <cell r="U2120" t="b">
            <v>0</v>
          </cell>
          <cell r="V2120" t="b">
            <v>0</v>
          </cell>
          <cell r="W2120" t="str">
            <v>Finance-General Administration</v>
          </cell>
          <cell r="X2120">
            <v>476585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 t="str">
            <v>50</v>
          </cell>
          <cell r="AH2120" t="str">
            <v>OE</v>
          </cell>
          <cell r="AI2120" t="str">
            <v>Const</v>
          </cell>
          <cell r="AJ2120" t="str">
            <v>I</v>
          </cell>
        </row>
        <row r="2121">
          <cell r="A2121" t="str">
            <v>1013400</v>
          </cell>
          <cell r="B2121" t="str">
            <v>C01092677</v>
          </cell>
          <cell r="C2121" t="str">
            <v>01092677</v>
          </cell>
          <cell r="D2121" t="str">
            <v>ITS F&amp;A HARDWARE COSTS FY02</v>
          </cell>
          <cell r="E2121">
            <v>37135</v>
          </cell>
          <cell r="G2121">
            <v>37437</v>
          </cell>
          <cell r="H2121">
            <v>37437</v>
          </cell>
          <cell r="I2121">
            <v>37162</v>
          </cell>
          <cell r="J2121">
            <v>203400</v>
          </cell>
          <cell r="K2121">
            <v>103564.08</v>
          </cell>
          <cell r="L2121">
            <v>103564.08</v>
          </cell>
          <cell r="M2121">
            <v>0</v>
          </cell>
          <cell r="N2121">
            <v>103564</v>
          </cell>
          <cell r="O2121">
            <v>200506</v>
          </cell>
          <cell r="P2121">
            <v>103564.08</v>
          </cell>
          <cell r="Q2121" t="str">
            <v>62</v>
          </cell>
          <cell r="R2121" t="str">
            <v>Admin&amp;Other Computing</v>
          </cell>
          <cell r="S2121" t="str">
            <v>EQUIPMENT, SYSTEMS, SOFTWARE</v>
          </cell>
          <cell r="T2121" t="b">
            <v>0</v>
          </cell>
          <cell r="U2121" t="b">
            <v>0</v>
          </cell>
          <cell r="V2121" t="b">
            <v>0</v>
          </cell>
          <cell r="W2121" t="str">
            <v>Finance-General Administration</v>
          </cell>
          <cell r="X2121">
            <v>103564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 t="str">
            <v>50</v>
          </cell>
          <cell r="AH2121" t="str">
            <v>OE</v>
          </cell>
          <cell r="AI2121" t="str">
            <v>Const</v>
          </cell>
          <cell r="AJ2121" t="str">
            <v>I</v>
          </cell>
        </row>
        <row r="2122">
          <cell r="A2122" t="str">
            <v>1013401</v>
          </cell>
          <cell r="B2122" t="str">
            <v>C01092684</v>
          </cell>
          <cell r="C2122" t="str">
            <v>01092684</v>
          </cell>
          <cell r="D2122" t="str">
            <v>ITS F&amp;A SOFTWARE COSTS FY02</v>
          </cell>
          <cell r="E2122">
            <v>37135</v>
          </cell>
          <cell r="G2122">
            <v>37437</v>
          </cell>
          <cell r="H2122">
            <v>37437</v>
          </cell>
          <cell r="I2122">
            <v>37162</v>
          </cell>
          <cell r="J2122">
            <v>297500</v>
          </cell>
          <cell r="K2122">
            <v>193653</v>
          </cell>
          <cell r="L2122">
            <v>193653</v>
          </cell>
          <cell r="M2122">
            <v>0</v>
          </cell>
          <cell r="N2122">
            <v>193653</v>
          </cell>
          <cell r="O2122">
            <v>200506</v>
          </cell>
          <cell r="P2122">
            <v>193653</v>
          </cell>
          <cell r="Q2122" t="str">
            <v>62</v>
          </cell>
          <cell r="R2122" t="str">
            <v>Admin&amp;Other Computing</v>
          </cell>
          <cell r="S2122" t="str">
            <v>EQUIPMENT, SYSTEMS, SOFTWARE</v>
          </cell>
          <cell r="T2122" t="b">
            <v>0</v>
          </cell>
          <cell r="U2122" t="b">
            <v>0</v>
          </cell>
          <cell r="V2122" t="b">
            <v>0</v>
          </cell>
          <cell r="W2122" t="str">
            <v>Finance-General Administration</v>
          </cell>
          <cell r="X2122">
            <v>297500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 t="str">
            <v>50</v>
          </cell>
          <cell r="AH2122" t="str">
            <v>OO</v>
          </cell>
          <cell r="AI2122" t="str">
            <v>Const</v>
          </cell>
          <cell r="AJ2122" t="str">
            <v>I</v>
          </cell>
        </row>
        <row r="2123">
          <cell r="A2123" t="str">
            <v>1013423</v>
          </cell>
          <cell r="B2123" t="str">
            <v>C01092877</v>
          </cell>
          <cell r="C2123" t="str">
            <v>01092877</v>
          </cell>
          <cell r="D2123" t="str">
            <v>PEDIATRICS OLYMPUS RESPIRATORY EQUIPMENT</v>
          </cell>
          <cell r="E2123">
            <v>37135</v>
          </cell>
          <cell r="G2123">
            <v>37164</v>
          </cell>
          <cell r="H2123">
            <v>37225</v>
          </cell>
          <cell r="I2123">
            <v>37222</v>
          </cell>
          <cell r="J2123">
            <v>84132</v>
          </cell>
          <cell r="K2123">
            <v>0</v>
          </cell>
          <cell r="L2123">
            <v>0</v>
          </cell>
          <cell r="M2123">
            <v>0</v>
          </cell>
          <cell r="N2123">
            <v>64132</v>
          </cell>
          <cell r="O2123">
            <v>200506</v>
          </cell>
          <cell r="P2123">
            <v>0</v>
          </cell>
          <cell r="Q2123" t="str">
            <v>80</v>
          </cell>
          <cell r="R2123" t="str">
            <v>Medicine</v>
          </cell>
          <cell r="S2123" t="str">
            <v>EQUIPMENT, SYSTEMS, SOFTWARE</v>
          </cell>
          <cell r="T2123" t="b">
            <v>0</v>
          </cell>
          <cell r="U2123" t="b">
            <v>0</v>
          </cell>
          <cell r="V2123" t="b">
            <v>0</v>
          </cell>
          <cell r="W2123" t="str">
            <v>Finance-General Administration</v>
          </cell>
          <cell r="X2123">
            <v>64132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 t="str">
            <v>50</v>
          </cell>
          <cell r="AH2123" t="str">
            <v>OE</v>
          </cell>
          <cell r="AI2123" t="str">
            <v>Const</v>
          </cell>
          <cell r="AJ2123" t="str">
            <v>I</v>
          </cell>
        </row>
        <row r="2124">
          <cell r="A2124" t="str">
            <v>1013476</v>
          </cell>
          <cell r="B2124" t="str">
            <v>C01100277</v>
          </cell>
          <cell r="C2124" t="str">
            <v>01100277</v>
          </cell>
          <cell r="D2124" t="str">
            <v>ATHLETICS DELL 4000 LAPTOP ORDER #66519616-909007</v>
          </cell>
          <cell r="E2124">
            <v>37165</v>
          </cell>
          <cell r="G2124">
            <v>37195</v>
          </cell>
          <cell r="H2124">
            <v>37376</v>
          </cell>
          <cell r="I2124">
            <v>37166</v>
          </cell>
          <cell r="J2124">
            <v>1958</v>
          </cell>
          <cell r="K2124">
            <v>1958</v>
          </cell>
          <cell r="L2124">
            <v>1958</v>
          </cell>
          <cell r="M2124">
            <v>0</v>
          </cell>
          <cell r="N2124">
            <v>1958</v>
          </cell>
          <cell r="O2124">
            <v>200506</v>
          </cell>
          <cell r="P2124">
            <v>1958</v>
          </cell>
          <cell r="Q2124" t="str">
            <v>54</v>
          </cell>
          <cell r="R2124" t="str">
            <v>Athletics</v>
          </cell>
          <cell r="T2124" t="b">
            <v>0</v>
          </cell>
          <cell r="U2124" t="b">
            <v>1</v>
          </cell>
          <cell r="V2124" t="b">
            <v>0</v>
          </cell>
          <cell r="W2124" t="str">
            <v>Finance-General Administration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 t="str">
            <v>50</v>
          </cell>
          <cell r="AH2124" t="str">
            <v>OE</v>
          </cell>
          <cell r="AI2124" t="str">
            <v>FullyF</v>
          </cell>
          <cell r="AJ2124" t="str">
            <v>FF</v>
          </cell>
        </row>
        <row r="2125">
          <cell r="A2125" t="str">
            <v>1013477</v>
          </cell>
          <cell r="B2125" t="str">
            <v>C01100278</v>
          </cell>
          <cell r="C2125" t="str">
            <v>01100278</v>
          </cell>
          <cell r="D2125" t="str">
            <v>ATHLETICS DELL 4000 LAPTOP ORDER #66519616-911007</v>
          </cell>
          <cell r="E2125">
            <v>37165</v>
          </cell>
          <cell r="G2125">
            <v>37195</v>
          </cell>
          <cell r="H2125">
            <v>37376</v>
          </cell>
          <cell r="I2125">
            <v>37166</v>
          </cell>
          <cell r="J2125">
            <v>3916</v>
          </cell>
          <cell r="K2125">
            <v>3916</v>
          </cell>
          <cell r="L2125">
            <v>3916</v>
          </cell>
          <cell r="M2125">
            <v>0</v>
          </cell>
          <cell r="N2125">
            <v>3916</v>
          </cell>
          <cell r="O2125">
            <v>200506</v>
          </cell>
          <cell r="P2125">
            <v>3916</v>
          </cell>
          <cell r="Q2125" t="str">
            <v>54</v>
          </cell>
          <cell r="R2125" t="str">
            <v>Athletics</v>
          </cell>
          <cell r="T2125" t="b">
            <v>0</v>
          </cell>
          <cell r="U2125" t="b">
            <v>1</v>
          </cell>
          <cell r="V2125" t="b">
            <v>0</v>
          </cell>
          <cell r="W2125" t="str">
            <v>Finance-General Administration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 t="str">
            <v>50</v>
          </cell>
          <cell r="AH2125" t="str">
            <v>OE</v>
          </cell>
          <cell r="AI2125" t="str">
            <v>FullyF</v>
          </cell>
          <cell r="AJ2125" t="str">
            <v>FF</v>
          </cell>
        </row>
        <row r="2126">
          <cell r="A2126" t="str">
            <v>1013478</v>
          </cell>
          <cell r="B2126" t="str">
            <v>C01100279</v>
          </cell>
          <cell r="C2126" t="str">
            <v>01100279</v>
          </cell>
          <cell r="D2126" t="str">
            <v>ATHLETICS DELL YAD COMPUTER ORDER #66235863-907001</v>
          </cell>
          <cell r="E2126">
            <v>37165</v>
          </cell>
          <cell r="G2126">
            <v>37195</v>
          </cell>
          <cell r="H2126">
            <v>37376</v>
          </cell>
          <cell r="I2126">
            <v>37166</v>
          </cell>
          <cell r="J2126">
            <v>1283</v>
          </cell>
          <cell r="K2126">
            <v>1283</v>
          </cell>
          <cell r="L2126">
            <v>1283</v>
          </cell>
          <cell r="M2126">
            <v>0</v>
          </cell>
          <cell r="N2126">
            <v>1283</v>
          </cell>
          <cell r="O2126">
            <v>200506</v>
          </cell>
          <cell r="P2126">
            <v>1283</v>
          </cell>
          <cell r="Q2126" t="str">
            <v>54</v>
          </cell>
          <cell r="R2126" t="str">
            <v>Athletics</v>
          </cell>
          <cell r="T2126" t="b">
            <v>0</v>
          </cell>
          <cell r="U2126" t="b">
            <v>1</v>
          </cell>
          <cell r="V2126" t="b">
            <v>0</v>
          </cell>
          <cell r="W2126" t="str">
            <v>Finance-General Administration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 t="str">
            <v>50</v>
          </cell>
          <cell r="AH2126" t="str">
            <v>OE</v>
          </cell>
          <cell r="AI2126" t="str">
            <v>FullyF</v>
          </cell>
          <cell r="AJ2126" t="str">
            <v>FF</v>
          </cell>
        </row>
        <row r="2127">
          <cell r="A2127" t="str">
            <v>1013479</v>
          </cell>
          <cell r="B2127" t="str">
            <v>C01100280</v>
          </cell>
          <cell r="C2127" t="str">
            <v>01100280</v>
          </cell>
          <cell r="D2127" t="str">
            <v>ATHLETICS DELL YAD COMPUTER ORDER #66235863-911003</v>
          </cell>
          <cell r="E2127">
            <v>37165</v>
          </cell>
          <cell r="G2127">
            <v>37195</v>
          </cell>
          <cell r="H2127">
            <v>37376</v>
          </cell>
          <cell r="I2127">
            <v>37166</v>
          </cell>
          <cell r="J2127">
            <v>1283</v>
          </cell>
          <cell r="K2127">
            <v>1283</v>
          </cell>
          <cell r="L2127">
            <v>1283</v>
          </cell>
          <cell r="M2127">
            <v>0</v>
          </cell>
          <cell r="N2127">
            <v>1283</v>
          </cell>
          <cell r="O2127">
            <v>200506</v>
          </cell>
          <cell r="P2127">
            <v>1283</v>
          </cell>
          <cell r="Q2127" t="str">
            <v>54</v>
          </cell>
          <cell r="R2127" t="str">
            <v>Athletics</v>
          </cell>
          <cell r="T2127" t="b">
            <v>0</v>
          </cell>
          <cell r="U2127" t="b">
            <v>1</v>
          </cell>
          <cell r="V2127" t="b">
            <v>0</v>
          </cell>
          <cell r="W2127" t="str">
            <v>Finance-General Administration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 t="str">
            <v>50</v>
          </cell>
          <cell r="AH2127" t="str">
            <v>OE</v>
          </cell>
          <cell r="AI2127" t="str">
            <v>FullyF</v>
          </cell>
          <cell r="AJ2127" t="str">
            <v>FF</v>
          </cell>
        </row>
        <row r="2128">
          <cell r="A2128" t="str">
            <v>1013480</v>
          </cell>
          <cell r="B2128" t="str">
            <v>C01100281</v>
          </cell>
          <cell r="C2128" t="str">
            <v>01100281</v>
          </cell>
          <cell r="D2128" t="str">
            <v>ATHLETICS DELL YAD COMPUTER ORDER #66235863-911006</v>
          </cell>
          <cell r="E2128">
            <v>37165</v>
          </cell>
          <cell r="G2128">
            <v>37195</v>
          </cell>
          <cell r="H2128">
            <v>37376</v>
          </cell>
          <cell r="I2128">
            <v>37166</v>
          </cell>
          <cell r="J2128">
            <v>1283</v>
          </cell>
          <cell r="K2128">
            <v>1283</v>
          </cell>
          <cell r="L2128">
            <v>1283</v>
          </cell>
          <cell r="M2128">
            <v>0</v>
          </cell>
          <cell r="N2128">
            <v>1283</v>
          </cell>
          <cell r="O2128">
            <v>200506</v>
          </cell>
          <cell r="P2128">
            <v>1283</v>
          </cell>
          <cell r="Q2128" t="str">
            <v>54</v>
          </cell>
          <cell r="R2128" t="str">
            <v>Athletics</v>
          </cell>
          <cell r="T2128" t="b">
            <v>0</v>
          </cell>
          <cell r="U2128" t="b">
            <v>1</v>
          </cell>
          <cell r="V2128" t="b">
            <v>0</v>
          </cell>
          <cell r="W2128" t="str">
            <v>Finance-General Administration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 t="str">
            <v>50</v>
          </cell>
          <cell r="AH2128" t="str">
            <v>OE</v>
          </cell>
          <cell r="AI2128" t="str">
            <v>FullyF</v>
          </cell>
          <cell r="AJ2128" t="str">
            <v>FF</v>
          </cell>
        </row>
        <row r="2129">
          <cell r="A2129" t="str">
            <v>1013613</v>
          </cell>
          <cell r="B2129" t="str">
            <v>P01091801</v>
          </cell>
          <cell r="C2129" t="str">
            <v>01091801</v>
          </cell>
          <cell r="D2129" t="str">
            <v>SOM LEASED SPACE</v>
          </cell>
          <cell r="E2129">
            <v>37165</v>
          </cell>
          <cell r="G2129">
            <v>37315</v>
          </cell>
          <cell r="I2129">
            <v>37866</v>
          </cell>
          <cell r="J2129">
            <v>6560</v>
          </cell>
          <cell r="K2129">
            <v>6560</v>
          </cell>
          <cell r="L2129">
            <v>6560</v>
          </cell>
          <cell r="M2129">
            <v>6560</v>
          </cell>
          <cell r="N2129">
            <v>0</v>
          </cell>
          <cell r="O2129">
            <v>200506</v>
          </cell>
          <cell r="P2129">
            <v>6560</v>
          </cell>
          <cell r="Q2129" t="str">
            <v>33</v>
          </cell>
          <cell r="R2129" t="str">
            <v>Self-sup Management</v>
          </cell>
          <cell r="T2129" t="b">
            <v>0</v>
          </cell>
          <cell r="U2129" t="b">
            <v>1</v>
          </cell>
          <cell r="V2129" t="b">
            <v>0</v>
          </cell>
          <cell r="W2129" t="str">
            <v>Accounting And Contracts</v>
          </cell>
          <cell r="X2129">
            <v>0</v>
          </cell>
          <cell r="Y2129">
            <v>0</v>
          </cell>
          <cell r="Z2129">
            <v>6560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 t="str">
            <v>20</v>
          </cell>
          <cell r="AH2129" t="str">
            <v>OL</v>
          </cell>
          <cell r="AI2129" t="str">
            <v>FullyF</v>
          </cell>
          <cell r="AJ2129" t="str">
            <v>FF</v>
          </cell>
        </row>
        <row r="2130">
          <cell r="A2130" t="str">
            <v>1013614</v>
          </cell>
          <cell r="B2130" t="str">
            <v>P01091901</v>
          </cell>
          <cell r="C2130" t="str">
            <v>01091901</v>
          </cell>
          <cell r="D2130" t="str">
            <v>UHSC BUSINESS OFFICE RELOCATION</v>
          </cell>
          <cell r="E2130">
            <v>37165</v>
          </cell>
          <cell r="G2130">
            <v>37788</v>
          </cell>
          <cell r="H2130">
            <v>37833</v>
          </cell>
          <cell r="I2130">
            <v>37739</v>
          </cell>
          <cell r="J2130">
            <v>509000</v>
          </cell>
          <cell r="K2130">
            <v>66507.42</v>
          </cell>
          <cell r="L2130">
            <v>496036.33</v>
          </cell>
          <cell r="M2130">
            <v>3871</v>
          </cell>
          <cell r="N2130">
            <v>492165</v>
          </cell>
          <cell r="O2130">
            <v>200506</v>
          </cell>
          <cell r="P2130">
            <v>498786.33</v>
          </cell>
          <cell r="Q2130" t="str">
            <v>61</v>
          </cell>
          <cell r="R2130" t="str">
            <v>Admin&amp;Other Other</v>
          </cell>
          <cell r="S2130" t="str">
            <v>OTHER FACILITIES</v>
          </cell>
          <cell r="T2130" t="b">
            <v>0</v>
          </cell>
          <cell r="U2130" t="b">
            <v>0</v>
          </cell>
          <cell r="V2130" t="b">
            <v>0</v>
          </cell>
          <cell r="W2130" t="str">
            <v>Accounting And Contracts</v>
          </cell>
          <cell r="X2130">
            <v>492165</v>
          </cell>
          <cell r="Y2130">
            <v>0</v>
          </cell>
          <cell r="Z2130">
            <v>0</v>
          </cell>
          <cell r="AA2130">
            <v>2750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 t="str">
            <v>20</v>
          </cell>
          <cell r="AH2130" t="str">
            <v>PR</v>
          </cell>
          <cell r="AI2130" t="str">
            <v>Const</v>
          </cell>
          <cell r="AJ2130" t="str">
            <v>I</v>
          </cell>
        </row>
        <row r="2131">
          <cell r="A2131" t="str">
            <v>1013615</v>
          </cell>
          <cell r="B2131" t="str">
            <v>P01092101</v>
          </cell>
          <cell r="C2131" t="str">
            <v>01092101</v>
          </cell>
          <cell r="D2131" t="str">
            <v>INGALLS RINK RENOVATION/ADDITION</v>
          </cell>
          <cell r="E2131">
            <v>37165</v>
          </cell>
          <cell r="H2131">
            <v>38899</v>
          </cell>
          <cell r="I2131">
            <v>37165</v>
          </cell>
          <cell r="J2131">
            <v>315000</v>
          </cell>
          <cell r="K2131">
            <v>222780.73</v>
          </cell>
          <cell r="L2131">
            <v>224972.73</v>
          </cell>
          <cell r="M2131">
            <v>157500</v>
          </cell>
          <cell r="N2131">
            <v>0</v>
          </cell>
          <cell r="O2131">
            <v>200506</v>
          </cell>
          <cell r="P2131">
            <v>224972.73</v>
          </cell>
          <cell r="Q2131" t="str">
            <v>54</v>
          </cell>
          <cell r="R2131" t="str">
            <v>Athletics</v>
          </cell>
          <cell r="T2131" t="b">
            <v>0</v>
          </cell>
          <cell r="U2131" t="b">
            <v>0</v>
          </cell>
          <cell r="V2131" t="b">
            <v>0</v>
          </cell>
          <cell r="W2131" t="str">
            <v>Accounting And Contracts</v>
          </cell>
          <cell r="X2131">
            <v>0</v>
          </cell>
          <cell r="Y2131">
            <v>0</v>
          </cell>
          <cell r="Z2131">
            <v>315000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 t="str">
            <v>10</v>
          </cell>
          <cell r="AH2131" t="str">
            <v>CR</v>
          </cell>
          <cell r="AI2131" t="str">
            <v>Desig</v>
          </cell>
          <cell r="AJ2131" t="str">
            <v>I</v>
          </cell>
        </row>
        <row r="2132">
          <cell r="A2132" t="str">
            <v>1013616</v>
          </cell>
          <cell r="B2132" t="str">
            <v>P01082901</v>
          </cell>
          <cell r="C2132" t="str">
            <v>01082901</v>
          </cell>
          <cell r="D2132" t="str">
            <v>FMB EXTERIOR ENVELOPE</v>
          </cell>
          <cell r="E2132">
            <v>37165</v>
          </cell>
          <cell r="G2132">
            <v>37791</v>
          </cell>
          <cell r="H2132">
            <v>37621</v>
          </cell>
          <cell r="I2132">
            <v>37438</v>
          </cell>
          <cell r="J2132">
            <v>1100000</v>
          </cell>
          <cell r="K2132">
            <v>877128.5</v>
          </cell>
          <cell r="L2132">
            <v>948308.47999999998</v>
          </cell>
          <cell r="M2132">
            <v>0</v>
          </cell>
          <cell r="N2132">
            <v>948308</v>
          </cell>
          <cell r="O2132">
            <v>200506</v>
          </cell>
          <cell r="P2132">
            <v>948308.47999999998</v>
          </cell>
          <cell r="Q2132" t="str">
            <v>80</v>
          </cell>
          <cell r="R2132" t="str">
            <v>Medicine</v>
          </cell>
          <cell r="S2132" t="str">
            <v>MEDICAL CAMPUS</v>
          </cell>
          <cell r="T2132" t="b">
            <v>0</v>
          </cell>
          <cell r="U2132" t="b">
            <v>0</v>
          </cell>
          <cell r="V2132" t="b">
            <v>0</v>
          </cell>
          <cell r="W2132" t="str">
            <v>Asset Management</v>
          </cell>
          <cell r="X2132">
            <v>1100000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 t="str">
            <v>30</v>
          </cell>
          <cell r="AH2132" t="str">
            <v>CM</v>
          </cell>
          <cell r="AI2132" t="str">
            <v>Const</v>
          </cell>
          <cell r="AJ2132" t="str">
            <v>I</v>
          </cell>
        </row>
        <row r="2133">
          <cell r="A2133" t="str">
            <v>1013617</v>
          </cell>
          <cell r="B2133" t="str">
            <v>P01072604</v>
          </cell>
          <cell r="C2133" t="str">
            <v>01072604</v>
          </cell>
          <cell r="D2133" t="str">
            <v>SHM I-WING WEST FIRE PROTECTION</v>
          </cell>
          <cell r="E2133">
            <v>37165</v>
          </cell>
          <cell r="G2133">
            <v>37346</v>
          </cell>
          <cell r="H2133">
            <v>37468</v>
          </cell>
          <cell r="I2133">
            <v>37168</v>
          </cell>
          <cell r="J2133">
            <v>1400000</v>
          </cell>
          <cell r="K2133">
            <v>1115057.03</v>
          </cell>
          <cell r="L2133">
            <v>1209219.8600000001</v>
          </cell>
          <cell r="M2133">
            <v>0</v>
          </cell>
          <cell r="N2133">
            <v>1209220</v>
          </cell>
          <cell r="O2133">
            <v>200506</v>
          </cell>
          <cell r="P2133">
            <v>1209219.8600000001</v>
          </cell>
          <cell r="Q2133" t="str">
            <v>80</v>
          </cell>
          <cell r="R2133" t="str">
            <v>Medicine</v>
          </cell>
          <cell r="S2133" t="str">
            <v>MEDICAL CAMPUS</v>
          </cell>
          <cell r="T2133" t="b">
            <v>0</v>
          </cell>
          <cell r="U2133" t="b">
            <v>0</v>
          </cell>
          <cell r="V2133" t="b">
            <v>0</v>
          </cell>
          <cell r="W2133" t="str">
            <v>Asset Management</v>
          </cell>
          <cell r="X2133">
            <v>1209220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 t="str">
            <v>30</v>
          </cell>
          <cell r="AH2133" t="str">
            <v>CM</v>
          </cell>
          <cell r="AI2133" t="str">
            <v>Const</v>
          </cell>
          <cell r="AJ2133" t="str">
            <v>I</v>
          </cell>
        </row>
        <row r="2134">
          <cell r="A2134" t="str">
            <v>1013618</v>
          </cell>
          <cell r="B2134" t="str">
            <v>P01100402</v>
          </cell>
          <cell r="C2134" t="str">
            <v>01100402</v>
          </cell>
          <cell r="D2134" t="str">
            <v>YALE BOWL RENOVATION PLANNING STUDY</v>
          </cell>
          <cell r="E2134">
            <v>37165</v>
          </cell>
          <cell r="F2134">
            <v>38231</v>
          </cell>
          <cell r="I2134">
            <v>38187</v>
          </cell>
          <cell r="J2134">
            <v>81243</v>
          </cell>
          <cell r="K2134">
            <v>80451.05</v>
          </cell>
          <cell r="L2134">
            <v>81243.05</v>
          </cell>
          <cell r="M2134">
            <v>81243</v>
          </cell>
          <cell r="N2134">
            <v>0</v>
          </cell>
          <cell r="O2134">
            <v>200506</v>
          </cell>
          <cell r="P2134">
            <v>81243.05</v>
          </cell>
          <cell r="Q2134" t="str">
            <v>54</v>
          </cell>
          <cell r="R2134" t="str">
            <v>Athletics</v>
          </cell>
          <cell r="T2134" t="b">
            <v>0</v>
          </cell>
          <cell r="U2134" t="b">
            <v>0</v>
          </cell>
          <cell r="V2134" t="b">
            <v>0</v>
          </cell>
          <cell r="W2134" t="str">
            <v>Accounting And Contracts</v>
          </cell>
          <cell r="X2134">
            <v>0</v>
          </cell>
          <cell r="Y2134">
            <v>0</v>
          </cell>
          <cell r="Z2134">
            <v>81243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I2134" t="str">
            <v>Tomb</v>
          </cell>
          <cell r="AJ2134" t="str">
            <v>T</v>
          </cell>
        </row>
        <row r="2135">
          <cell r="A2135" t="str">
            <v>1013710</v>
          </cell>
          <cell r="B2135" t="str">
            <v>P01092701</v>
          </cell>
          <cell r="C2135" t="str">
            <v>01092701</v>
          </cell>
          <cell r="D2135" t="str">
            <v>DAVIES/SDQ PIPING &amp; DUCT SYSTEMS</v>
          </cell>
          <cell r="E2135">
            <v>37165</v>
          </cell>
          <cell r="G2135">
            <v>37560</v>
          </cell>
          <cell r="H2135">
            <v>37437</v>
          </cell>
          <cell r="I2135">
            <v>37866</v>
          </cell>
          <cell r="J2135">
            <v>938300</v>
          </cell>
          <cell r="K2135">
            <v>938300</v>
          </cell>
          <cell r="L2135">
            <v>938300</v>
          </cell>
          <cell r="M2135">
            <v>0</v>
          </cell>
          <cell r="N2135">
            <v>938300</v>
          </cell>
          <cell r="O2135">
            <v>200506</v>
          </cell>
          <cell r="P2135">
            <v>938300</v>
          </cell>
          <cell r="Q2135" t="str">
            <v>65</v>
          </cell>
          <cell r="R2135" t="str">
            <v>Admin&amp;Other Utilities Central</v>
          </cell>
          <cell r="S2135" t="str">
            <v>POWER PLANTS AND UTILITY DISTRIBUTION SYSTEMS</v>
          </cell>
          <cell r="T2135" t="b">
            <v>0</v>
          </cell>
          <cell r="U2135" t="b">
            <v>1</v>
          </cell>
          <cell r="V2135" t="b">
            <v>0</v>
          </cell>
          <cell r="W2135" t="str">
            <v>Accounting And Contracts</v>
          </cell>
          <cell r="X2135">
            <v>938300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 t="str">
            <v>30</v>
          </cell>
          <cell r="AH2135" t="str">
            <v>CM</v>
          </cell>
          <cell r="AI2135" t="str">
            <v>FullyF</v>
          </cell>
          <cell r="AJ2135" t="str">
            <v>FF</v>
          </cell>
        </row>
        <row r="2136">
          <cell r="A2136" t="str">
            <v>1013711</v>
          </cell>
          <cell r="B2136" t="str">
            <v>P01091803</v>
          </cell>
          <cell r="C2136" t="str">
            <v>01091803</v>
          </cell>
          <cell r="D2136" t="str">
            <v>LEPH 715 RENOVATION</v>
          </cell>
          <cell r="E2136">
            <v>37165</v>
          </cell>
          <cell r="G2136">
            <v>37437</v>
          </cell>
          <cell r="H2136">
            <v>37468</v>
          </cell>
          <cell r="I2136">
            <v>37333</v>
          </cell>
          <cell r="J2136">
            <v>235000</v>
          </cell>
          <cell r="K2136">
            <v>234531.36</v>
          </cell>
          <cell r="L2136">
            <v>234531.36</v>
          </cell>
          <cell r="M2136">
            <v>140496</v>
          </cell>
          <cell r="N2136">
            <v>94035</v>
          </cell>
          <cell r="O2136">
            <v>200506</v>
          </cell>
          <cell r="P2136">
            <v>234531.36</v>
          </cell>
          <cell r="Q2136" t="str">
            <v>80</v>
          </cell>
          <cell r="R2136" t="str">
            <v>Medicine</v>
          </cell>
          <cell r="S2136" t="str">
            <v>MEDICAL CAMPUS</v>
          </cell>
          <cell r="T2136" t="b">
            <v>0</v>
          </cell>
          <cell r="U2136" t="b">
            <v>0</v>
          </cell>
          <cell r="V2136" t="b">
            <v>0</v>
          </cell>
          <cell r="W2136" t="str">
            <v>Asset Management</v>
          </cell>
          <cell r="X2136">
            <v>94035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 t="str">
            <v>20</v>
          </cell>
          <cell r="AH2136" t="str">
            <v>PR</v>
          </cell>
          <cell r="AI2136" t="str">
            <v>Const</v>
          </cell>
          <cell r="AJ2136" t="str">
            <v>I</v>
          </cell>
        </row>
        <row r="2137">
          <cell r="A2137" t="str">
            <v>1013712</v>
          </cell>
          <cell r="B2137" t="str">
            <v>P01100401</v>
          </cell>
          <cell r="C2137" t="str">
            <v>01100401</v>
          </cell>
          <cell r="D2137" t="str">
            <v>WWW 307 ENVIRONMENTAL ROOM RENOVATION</v>
          </cell>
          <cell r="E2137">
            <v>37165</v>
          </cell>
          <cell r="G2137">
            <v>37499</v>
          </cell>
          <cell r="H2137">
            <v>37437</v>
          </cell>
          <cell r="I2137">
            <v>37585</v>
          </cell>
          <cell r="J2137">
            <v>140000</v>
          </cell>
          <cell r="K2137">
            <v>124355.75</v>
          </cell>
          <cell r="L2137">
            <v>124355.75</v>
          </cell>
          <cell r="M2137">
            <v>0</v>
          </cell>
          <cell r="N2137">
            <v>124356</v>
          </cell>
          <cell r="O2137">
            <v>200506</v>
          </cell>
          <cell r="P2137">
            <v>124355.75</v>
          </cell>
          <cell r="Q2137" t="str">
            <v>80</v>
          </cell>
          <cell r="R2137" t="str">
            <v>Medicine</v>
          </cell>
          <cell r="S2137" t="str">
            <v>MEDICAL CAMPUS</v>
          </cell>
          <cell r="T2137" t="b">
            <v>0</v>
          </cell>
          <cell r="U2137" t="b">
            <v>0</v>
          </cell>
          <cell r="V2137" t="b">
            <v>0</v>
          </cell>
          <cell r="W2137" t="str">
            <v>Asset Management</v>
          </cell>
          <cell r="X2137">
            <v>124356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 t="str">
            <v>20</v>
          </cell>
          <cell r="AH2137" t="str">
            <v>PR</v>
          </cell>
          <cell r="AI2137" t="str">
            <v>Const</v>
          </cell>
          <cell r="AJ2137" t="str">
            <v>I</v>
          </cell>
        </row>
        <row r="2138">
          <cell r="A2138" t="str">
            <v>1013797</v>
          </cell>
          <cell r="B2138" t="str">
            <v>P01102401</v>
          </cell>
          <cell r="C2138" t="str">
            <v>01102401</v>
          </cell>
          <cell r="D2138" t="str">
            <v>DUNHAM LAB 108-114 RENOVATION</v>
          </cell>
          <cell r="E2138">
            <v>37165</v>
          </cell>
          <cell r="G2138">
            <v>37529</v>
          </cell>
          <cell r="I2138">
            <v>38187</v>
          </cell>
          <cell r="J2138">
            <v>94498</v>
          </cell>
          <cell r="K2138">
            <v>90699.68</v>
          </cell>
          <cell r="L2138">
            <v>94497.68</v>
          </cell>
          <cell r="M2138">
            <v>94498</v>
          </cell>
          <cell r="N2138">
            <v>0</v>
          </cell>
          <cell r="O2138">
            <v>200506</v>
          </cell>
          <cell r="P2138">
            <v>94497.68</v>
          </cell>
          <cell r="Q2138" t="str">
            <v>24</v>
          </cell>
          <cell r="R2138" t="str">
            <v>Eng&amp;ApplSci</v>
          </cell>
          <cell r="T2138" t="b">
            <v>0</v>
          </cell>
          <cell r="U2138" t="b">
            <v>0</v>
          </cell>
          <cell r="V2138" t="b">
            <v>0</v>
          </cell>
          <cell r="W2138" t="str">
            <v>Accounting And Contracts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I2138" t="str">
            <v>Tomb</v>
          </cell>
          <cell r="AJ2138" t="str">
            <v>T</v>
          </cell>
        </row>
        <row r="2139">
          <cell r="A2139" t="str">
            <v>1013798</v>
          </cell>
          <cell r="B2139" t="str">
            <v>P01101501</v>
          </cell>
          <cell r="C2139" t="str">
            <v>01101501</v>
          </cell>
          <cell r="D2139" t="str">
            <v>ESH APARTMENT 104 ADA &amp; FIRE SEPARATION</v>
          </cell>
          <cell r="E2139">
            <v>37165</v>
          </cell>
          <cell r="G2139">
            <v>37287</v>
          </cell>
          <cell r="H2139">
            <v>37287</v>
          </cell>
          <cell r="I2139">
            <v>37194</v>
          </cell>
          <cell r="J2139">
            <v>96000</v>
          </cell>
          <cell r="K2139">
            <v>71393.759999999995</v>
          </cell>
          <cell r="L2139">
            <v>73401.009999999995</v>
          </cell>
          <cell r="M2139">
            <v>0</v>
          </cell>
          <cell r="N2139">
            <v>73401</v>
          </cell>
          <cell r="O2139">
            <v>200506</v>
          </cell>
          <cell r="P2139">
            <v>73401.009999999995</v>
          </cell>
          <cell r="Q2139" t="str">
            <v>80</v>
          </cell>
          <cell r="R2139" t="str">
            <v>Medicine</v>
          </cell>
          <cell r="S2139" t="str">
            <v>MEDICAL CAMPUS</v>
          </cell>
          <cell r="T2139" t="b">
            <v>0</v>
          </cell>
          <cell r="U2139" t="b">
            <v>0</v>
          </cell>
          <cell r="V2139" t="b">
            <v>0</v>
          </cell>
          <cell r="W2139" t="str">
            <v>Asset Management</v>
          </cell>
          <cell r="X2139">
            <v>73401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 t="str">
            <v>30</v>
          </cell>
          <cell r="AH2139" t="str">
            <v>CM</v>
          </cell>
          <cell r="AI2139" t="str">
            <v>Const</v>
          </cell>
          <cell r="AJ2139" t="str">
            <v>I</v>
          </cell>
        </row>
        <row r="2140">
          <cell r="A2140" t="str">
            <v>1013799</v>
          </cell>
          <cell r="B2140" t="str">
            <v>P01101802</v>
          </cell>
          <cell r="C2140" t="str">
            <v>01101802</v>
          </cell>
          <cell r="D2140" t="str">
            <v>SEAMCO VIVARIUM</v>
          </cell>
          <cell r="E2140">
            <v>37165</v>
          </cell>
          <cell r="G2140">
            <v>37376</v>
          </cell>
          <cell r="H2140">
            <v>37346</v>
          </cell>
          <cell r="I2140">
            <v>37235</v>
          </cell>
          <cell r="J2140">
            <v>975000</v>
          </cell>
          <cell r="K2140">
            <v>977457.18</v>
          </cell>
          <cell r="L2140">
            <v>977457.18</v>
          </cell>
          <cell r="M2140">
            <v>0</v>
          </cell>
          <cell r="N2140">
            <v>975000</v>
          </cell>
          <cell r="O2140">
            <v>200506</v>
          </cell>
          <cell r="P2140">
            <v>977457.18</v>
          </cell>
          <cell r="Q2140" t="str">
            <v>80</v>
          </cell>
          <cell r="R2140" t="str">
            <v>Medicine</v>
          </cell>
          <cell r="S2140" t="str">
            <v>MEDICAL CAMPUS</v>
          </cell>
          <cell r="T2140" t="b">
            <v>0</v>
          </cell>
          <cell r="U2140" t="b">
            <v>0</v>
          </cell>
          <cell r="V2140" t="b">
            <v>0</v>
          </cell>
          <cell r="W2140" t="str">
            <v>Asset Management</v>
          </cell>
          <cell r="X2140">
            <v>975000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 t="str">
            <v>20</v>
          </cell>
          <cell r="AH2140" t="str">
            <v>PR</v>
          </cell>
          <cell r="AI2140" t="str">
            <v>Const</v>
          </cell>
          <cell r="AJ2140" t="str">
            <v>I</v>
          </cell>
        </row>
        <row r="2141">
          <cell r="A2141" t="str">
            <v>1013800</v>
          </cell>
          <cell r="B2141" t="str">
            <v>P01101101</v>
          </cell>
          <cell r="C2141" t="str">
            <v>01101101</v>
          </cell>
          <cell r="D2141" t="str">
            <v>SHM B103 RENOVATION</v>
          </cell>
          <cell r="E2141">
            <v>37165</v>
          </cell>
          <cell r="G2141">
            <v>37468</v>
          </cell>
          <cell r="H2141">
            <v>37315</v>
          </cell>
          <cell r="I2141">
            <v>37193</v>
          </cell>
          <cell r="J2141">
            <v>154000</v>
          </cell>
          <cell r="K2141">
            <v>128986.46</v>
          </cell>
          <cell r="L2141">
            <v>128986.46</v>
          </cell>
          <cell r="M2141">
            <v>0</v>
          </cell>
          <cell r="N2141">
            <v>128987</v>
          </cell>
          <cell r="O2141">
            <v>200506</v>
          </cell>
          <cell r="P2141">
            <v>128986.46</v>
          </cell>
          <cell r="Q2141" t="str">
            <v>80</v>
          </cell>
          <cell r="R2141" t="str">
            <v>Medicine</v>
          </cell>
          <cell r="S2141" t="str">
            <v>MEDICAL CAMPUS</v>
          </cell>
          <cell r="T2141" t="b">
            <v>0</v>
          </cell>
          <cell r="U2141" t="b">
            <v>0</v>
          </cell>
          <cell r="V2141" t="b">
            <v>0</v>
          </cell>
          <cell r="W2141" t="str">
            <v>Asset Management</v>
          </cell>
          <cell r="X2141">
            <v>128987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 t="str">
            <v>20</v>
          </cell>
          <cell r="AH2141" t="str">
            <v>PR</v>
          </cell>
          <cell r="AI2141" t="str">
            <v>Const</v>
          </cell>
          <cell r="AJ2141" t="str">
            <v>I</v>
          </cell>
        </row>
        <row r="2142">
          <cell r="A2142" t="str">
            <v>1013801</v>
          </cell>
          <cell r="B2142" t="str">
            <v>P01101801</v>
          </cell>
          <cell r="C2142" t="str">
            <v>01101801</v>
          </cell>
          <cell r="D2142" t="str">
            <v>YPB 2 PHASE 1 PHARMACY</v>
          </cell>
          <cell r="E2142">
            <v>37165</v>
          </cell>
          <cell r="G2142">
            <v>37345</v>
          </cell>
          <cell r="H2142">
            <v>37621</v>
          </cell>
          <cell r="I2142">
            <v>37193</v>
          </cell>
          <cell r="J2142">
            <v>180000</v>
          </cell>
          <cell r="K2142">
            <v>104875.95</v>
          </cell>
          <cell r="L2142">
            <v>104875.95</v>
          </cell>
          <cell r="M2142">
            <v>106155</v>
          </cell>
          <cell r="N2142">
            <v>0</v>
          </cell>
          <cell r="O2142">
            <v>200506</v>
          </cell>
          <cell r="P2142">
            <v>104875.95</v>
          </cell>
          <cell r="Q2142" t="str">
            <v>80</v>
          </cell>
          <cell r="R2142" t="str">
            <v>Medicine</v>
          </cell>
          <cell r="T2142" t="b">
            <v>0</v>
          </cell>
          <cell r="U2142" t="b">
            <v>0</v>
          </cell>
          <cell r="V2142" t="b">
            <v>0</v>
          </cell>
          <cell r="W2142" t="str">
            <v>Asset Management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 t="str">
            <v>30</v>
          </cell>
          <cell r="AH2142" t="str">
            <v>CM</v>
          </cell>
          <cell r="AI2142" t="str">
            <v>Desig</v>
          </cell>
          <cell r="AJ2142" t="str">
            <v>I</v>
          </cell>
        </row>
        <row r="2143">
          <cell r="A2143" t="str">
            <v>1013932</v>
          </cell>
          <cell r="B2143" t="str">
            <v>C01111377</v>
          </cell>
          <cell r="C2143" t="str">
            <v>01111377</v>
          </cell>
          <cell r="D2143" t="str">
            <v>MB&amp;B KECK MASS SPECTROMETER WORKSTATION</v>
          </cell>
          <cell r="E2143">
            <v>37196</v>
          </cell>
          <cell r="G2143">
            <v>37257</v>
          </cell>
          <cell r="H2143">
            <v>37225</v>
          </cell>
          <cell r="I2143">
            <v>37208</v>
          </cell>
          <cell r="J2143">
            <v>175739</v>
          </cell>
          <cell r="K2143">
            <v>63718</v>
          </cell>
          <cell r="L2143">
            <v>63718</v>
          </cell>
          <cell r="M2143">
            <v>0</v>
          </cell>
          <cell r="N2143">
            <v>63718</v>
          </cell>
          <cell r="O2143">
            <v>200506</v>
          </cell>
          <cell r="P2143">
            <v>63718</v>
          </cell>
          <cell r="Q2143" t="str">
            <v>80</v>
          </cell>
          <cell r="R2143" t="str">
            <v>Medicine</v>
          </cell>
          <cell r="S2143" t="str">
            <v>EQUIPMENT, SYSTEMS, SOFTWARE</v>
          </cell>
          <cell r="T2143" t="b">
            <v>0</v>
          </cell>
          <cell r="U2143" t="b">
            <v>0</v>
          </cell>
          <cell r="V2143" t="b">
            <v>0</v>
          </cell>
          <cell r="W2143" t="str">
            <v>Finance-General Administration</v>
          </cell>
          <cell r="X2143">
            <v>63718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 t="str">
            <v>50</v>
          </cell>
          <cell r="AH2143" t="str">
            <v>OE</v>
          </cell>
          <cell r="AI2143" t="str">
            <v>Const</v>
          </cell>
          <cell r="AJ2143" t="str">
            <v>I</v>
          </cell>
        </row>
        <row r="2144">
          <cell r="A2144" t="str">
            <v>1013933</v>
          </cell>
          <cell r="B2144" t="str">
            <v>P01102301</v>
          </cell>
          <cell r="C2144" t="str">
            <v>01102301</v>
          </cell>
          <cell r="D2144" t="str">
            <v>CEDAR STREET RENOVATIONS</v>
          </cell>
          <cell r="E2144">
            <v>37196</v>
          </cell>
          <cell r="H2144">
            <v>38533</v>
          </cell>
          <cell r="I2144">
            <v>38142</v>
          </cell>
          <cell r="J2144">
            <v>2250000</v>
          </cell>
          <cell r="K2144">
            <v>96532.96</v>
          </cell>
          <cell r="L2144">
            <v>137145.48000000001</v>
          </cell>
          <cell r="M2144">
            <v>0</v>
          </cell>
          <cell r="N2144">
            <v>136990</v>
          </cell>
          <cell r="O2144">
            <v>200506</v>
          </cell>
          <cell r="P2144">
            <v>1381264.16</v>
          </cell>
          <cell r="Q2144" t="str">
            <v>80</v>
          </cell>
          <cell r="R2144" t="str">
            <v>Medicine</v>
          </cell>
          <cell r="S2144" t="str">
            <v>MEDICAL CAMPUS</v>
          </cell>
          <cell r="T2144" t="b">
            <v>0</v>
          </cell>
          <cell r="U2144" t="b">
            <v>0</v>
          </cell>
          <cell r="V2144" t="b">
            <v>0</v>
          </cell>
          <cell r="W2144" t="str">
            <v>Asset Management</v>
          </cell>
          <cell r="X2144">
            <v>0</v>
          </cell>
          <cell r="Y2144">
            <v>2250000</v>
          </cell>
          <cell r="Z2144">
            <v>0</v>
          </cell>
          <cell r="AA2144">
            <v>126737.58</v>
          </cell>
          <cell r="AB2144">
            <v>214866.63</v>
          </cell>
          <cell r="AC2144">
            <v>26451.07</v>
          </cell>
          <cell r="AD2144">
            <v>421070.92</v>
          </cell>
          <cell r="AE2144">
            <v>327966.31</v>
          </cell>
          <cell r="AF2144">
            <v>127026.17</v>
          </cell>
          <cell r="AG2144" t="str">
            <v>30</v>
          </cell>
          <cell r="AH2144" t="str">
            <v>CM</v>
          </cell>
          <cell r="AI2144" t="str">
            <v>Const</v>
          </cell>
          <cell r="AJ2144" t="str">
            <v>I</v>
          </cell>
        </row>
        <row r="2145">
          <cell r="A2145" t="str">
            <v>1013934</v>
          </cell>
          <cell r="B2145" t="str">
            <v>P01102901</v>
          </cell>
          <cell r="C2145" t="str">
            <v>01102901</v>
          </cell>
          <cell r="D2145" t="str">
            <v>YPB 409 CLINICAL RENOVATION</v>
          </cell>
          <cell r="E2145">
            <v>37196</v>
          </cell>
          <cell r="G2145">
            <v>37315</v>
          </cell>
          <cell r="H2145">
            <v>37315</v>
          </cell>
          <cell r="I2145">
            <v>37207</v>
          </cell>
          <cell r="J2145">
            <v>220000</v>
          </cell>
          <cell r="K2145">
            <v>163102.57999999999</v>
          </cell>
          <cell r="L2145">
            <v>166584.88</v>
          </cell>
          <cell r="M2145">
            <v>0</v>
          </cell>
          <cell r="N2145">
            <v>166580</v>
          </cell>
          <cell r="O2145">
            <v>200506</v>
          </cell>
          <cell r="P2145">
            <v>166584.88</v>
          </cell>
          <cell r="Q2145" t="str">
            <v>80</v>
          </cell>
          <cell r="R2145" t="str">
            <v>Medicine</v>
          </cell>
          <cell r="S2145" t="str">
            <v>MEDICAL CAMPUS</v>
          </cell>
          <cell r="T2145" t="b">
            <v>0</v>
          </cell>
          <cell r="U2145" t="b">
            <v>0</v>
          </cell>
          <cell r="V2145" t="b">
            <v>0</v>
          </cell>
          <cell r="W2145" t="str">
            <v>Asset Management</v>
          </cell>
          <cell r="X2145">
            <v>220000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 t="str">
            <v>20</v>
          </cell>
          <cell r="AH2145" t="str">
            <v>PR</v>
          </cell>
          <cell r="AI2145" t="str">
            <v>Const</v>
          </cell>
          <cell r="AJ2145" t="str">
            <v>I</v>
          </cell>
        </row>
        <row r="2146">
          <cell r="A2146" t="str">
            <v>1013959</v>
          </cell>
          <cell r="B2146" t="str">
            <v>C01111974</v>
          </cell>
          <cell r="C2146" t="str">
            <v>01111974</v>
          </cell>
          <cell r="D2146" t="str">
            <v>DIAGNOSTIC RADIOLOGY 600 NMR SPECTROMETER</v>
          </cell>
          <cell r="E2146">
            <v>36982</v>
          </cell>
          <cell r="G2146">
            <v>37287</v>
          </cell>
          <cell r="H2146">
            <v>37225</v>
          </cell>
          <cell r="I2146">
            <v>37213</v>
          </cell>
          <cell r="J2146">
            <v>750000</v>
          </cell>
          <cell r="K2146">
            <v>750000</v>
          </cell>
          <cell r="L2146">
            <v>750000</v>
          </cell>
          <cell r="M2146">
            <v>0</v>
          </cell>
          <cell r="N2146">
            <v>750000</v>
          </cell>
          <cell r="O2146">
            <v>200506</v>
          </cell>
          <cell r="P2146">
            <v>750000</v>
          </cell>
          <cell r="Q2146" t="str">
            <v>80</v>
          </cell>
          <cell r="R2146" t="str">
            <v>Medicine</v>
          </cell>
          <cell r="S2146" t="str">
            <v>EQUIPMENT, SYSTEMS, SOFTWARE</v>
          </cell>
          <cell r="T2146" t="b">
            <v>0</v>
          </cell>
          <cell r="U2146" t="b">
            <v>1</v>
          </cell>
          <cell r="V2146" t="b">
            <v>0</v>
          </cell>
          <cell r="W2146" t="str">
            <v>Finance-General Administration</v>
          </cell>
          <cell r="X2146">
            <v>750000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 t="str">
            <v>50</v>
          </cell>
          <cell r="AH2146" t="str">
            <v>OE</v>
          </cell>
          <cell r="AI2146" t="str">
            <v>FullyF</v>
          </cell>
          <cell r="AJ2146" t="str">
            <v>FF</v>
          </cell>
        </row>
        <row r="2147">
          <cell r="A2147" t="str">
            <v>1013982</v>
          </cell>
          <cell r="B2147" t="str">
            <v>C01112074</v>
          </cell>
          <cell r="C2147" t="str">
            <v>01112074</v>
          </cell>
          <cell r="D2147" t="str">
            <v>SHM I-WING IVC ANIMAL CAGING</v>
          </cell>
          <cell r="E2147">
            <v>37196</v>
          </cell>
          <cell r="G2147">
            <v>37407</v>
          </cell>
          <cell r="H2147">
            <v>37255</v>
          </cell>
          <cell r="I2147">
            <v>37603</v>
          </cell>
          <cell r="J2147">
            <v>620000</v>
          </cell>
          <cell r="K2147">
            <v>609338</v>
          </cell>
          <cell r="L2147">
            <v>609338</v>
          </cell>
          <cell r="M2147">
            <v>0</v>
          </cell>
          <cell r="N2147">
            <v>609338</v>
          </cell>
          <cell r="O2147">
            <v>200506</v>
          </cell>
          <cell r="P2147">
            <v>609338</v>
          </cell>
          <cell r="Q2147" t="str">
            <v>80</v>
          </cell>
          <cell r="R2147" t="str">
            <v>Medicine</v>
          </cell>
          <cell r="S2147" t="str">
            <v>MEDICAL CAMPUS</v>
          </cell>
          <cell r="T2147" t="b">
            <v>0</v>
          </cell>
          <cell r="U2147" t="b">
            <v>0</v>
          </cell>
          <cell r="V2147" t="b">
            <v>0</v>
          </cell>
          <cell r="W2147" t="str">
            <v>Asset Management</v>
          </cell>
          <cell r="X2147">
            <v>609338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 t="str">
            <v>50</v>
          </cell>
          <cell r="AH2147" t="str">
            <v>OE</v>
          </cell>
          <cell r="AI2147" t="str">
            <v>Const</v>
          </cell>
          <cell r="AJ2147" t="str">
            <v>I</v>
          </cell>
        </row>
        <row r="2148">
          <cell r="A2148" t="str">
            <v>1013996</v>
          </cell>
          <cell r="B2148" t="str">
            <v>P01103101</v>
          </cell>
          <cell r="C2148" t="str">
            <v>01103101</v>
          </cell>
          <cell r="D2148" t="str">
            <v>HUNTER 244/LMP1088 &amp; 106C/FMB 324/SHM I-115 ENVIRONMENTAL RM UPGRADES</v>
          </cell>
          <cell r="E2148">
            <v>37196</v>
          </cell>
          <cell r="G2148">
            <v>37787</v>
          </cell>
          <cell r="H2148">
            <v>37741</v>
          </cell>
          <cell r="I2148">
            <v>37221</v>
          </cell>
          <cell r="J2148">
            <v>60000</v>
          </cell>
          <cell r="K2148">
            <v>52271.01</v>
          </cell>
          <cell r="L2148">
            <v>52271.01</v>
          </cell>
          <cell r="M2148">
            <v>0</v>
          </cell>
          <cell r="N2148">
            <v>52271</v>
          </cell>
          <cell r="O2148">
            <v>200506</v>
          </cell>
          <cell r="P2148">
            <v>52271.01</v>
          </cell>
          <cell r="Q2148" t="str">
            <v>80</v>
          </cell>
          <cell r="R2148" t="str">
            <v>Medicine</v>
          </cell>
          <cell r="S2148" t="str">
            <v>MEDICAL CAMPUS</v>
          </cell>
          <cell r="T2148" t="b">
            <v>0</v>
          </cell>
          <cell r="U2148" t="b">
            <v>0</v>
          </cell>
          <cell r="V2148" t="b">
            <v>0</v>
          </cell>
          <cell r="W2148" t="str">
            <v>Asset Management</v>
          </cell>
          <cell r="X2148">
            <v>52271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 t="str">
            <v>20</v>
          </cell>
          <cell r="AH2148" t="str">
            <v>PR</v>
          </cell>
          <cell r="AI2148" t="str">
            <v>Const</v>
          </cell>
          <cell r="AJ2148" t="str">
            <v>I</v>
          </cell>
        </row>
        <row r="2149">
          <cell r="A2149" t="str">
            <v>1013997</v>
          </cell>
          <cell r="B2149" t="str">
            <v>C01112641</v>
          </cell>
          <cell r="C2149" t="str">
            <v>01112641</v>
          </cell>
          <cell r="D2149" t="str">
            <v>SAGE BOWERS FIRE ALARM SYSTEM FES</v>
          </cell>
          <cell r="E2149">
            <v>37196</v>
          </cell>
          <cell r="G2149">
            <v>37772</v>
          </cell>
          <cell r="H2149">
            <v>37742</v>
          </cell>
          <cell r="I2149">
            <v>38285</v>
          </cell>
          <cell r="J2149">
            <v>81711</v>
          </cell>
          <cell r="K2149">
            <v>81710.8</v>
          </cell>
          <cell r="L2149">
            <v>81710.8</v>
          </cell>
          <cell r="M2149">
            <v>0</v>
          </cell>
          <cell r="N2149">
            <v>81711</v>
          </cell>
          <cell r="O2149">
            <v>200506</v>
          </cell>
          <cell r="P2149">
            <v>81710.8</v>
          </cell>
          <cell r="Q2149" t="str">
            <v>31</v>
          </cell>
          <cell r="R2149" t="str">
            <v>Self-sup Forestry</v>
          </cell>
          <cell r="S2149" t="str">
            <v>SCHOOL OF FORESTRY</v>
          </cell>
          <cell r="T2149" t="b">
            <v>0</v>
          </cell>
          <cell r="U2149" t="b">
            <v>1</v>
          </cell>
          <cell r="V2149" t="b">
            <v>0</v>
          </cell>
          <cell r="W2149" t="str">
            <v>Finance-General Administration</v>
          </cell>
          <cell r="X2149">
            <v>81711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 t="str">
            <v>30</v>
          </cell>
          <cell r="AH2149" t="str">
            <v>CM</v>
          </cell>
          <cell r="AI2149" t="str">
            <v>FullyF</v>
          </cell>
          <cell r="AJ2149" t="str">
            <v>FF</v>
          </cell>
        </row>
        <row r="2150">
          <cell r="A2150" t="str">
            <v>1014011</v>
          </cell>
          <cell r="B2150" t="str">
            <v>C01112777</v>
          </cell>
          <cell r="C2150" t="str">
            <v>01112777</v>
          </cell>
          <cell r="D2150" t="str">
            <v>MB&amp;B KECK GENETIC ANALYZER 3100-01</v>
          </cell>
          <cell r="E2150">
            <v>37196</v>
          </cell>
          <cell r="G2150">
            <v>37257</v>
          </cell>
          <cell r="H2150">
            <v>37256</v>
          </cell>
          <cell r="I2150">
            <v>37222</v>
          </cell>
          <cell r="J2150">
            <v>137321</v>
          </cell>
          <cell r="K2150">
            <v>137320.6</v>
          </cell>
          <cell r="L2150">
            <v>137320.6</v>
          </cell>
          <cell r="M2150">
            <v>0</v>
          </cell>
          <cell r="N2150">
            <v>137321</v>
          </cell>
          <cell r="O2150">
            <v>200506</v>
          </cell>
          <cell r="P2150">
            <v>137320.6</v>
          </cell>
          <cell r="Q2150" t="str">
            <v>80</v>
          </cell>
          <cell r="R2150" t="str">
            <v>Medicine</v>
          </cell>
          <cell r="S2150" t="str">
            <v>EQUIPMENT, SYSTEMS, SOFTWARE</v>
          </cell>
          <cell r="T2150" t="b">
            <v>0</v>
          </cell>
          <cell r="U2150" t="b">
            <v>1</v>
          </cell>
          <cell r="V2150" t="b">
            <v>0</v>
          </cell>
          <cell r="W2150" t="str">
            <v>Finance-General Administration</v>
          </cell>
          <cell r="X2150">
            <v>137321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 t="str">
            <v>50</v>
          </cell>
          <cell r="AH2150" t="str">
            <v>OE</v>
          </cell>
          <cell r="AI2150" t="str">
            <v>FullyF</v>
          </cell>
          <cell r="AJ2150" t="str">
            <v>FF</v>
          </cell>
        </row>
        <row r="2151">
          <cell r="A2151" t="str">
            <v>1014025</v>
          </cell>
          <cell r="B2151" t="str">
            <v>P01111601</v>
          </cell>
          <cell r="C2151" t="str">
            <v>01111601</v>
          </cell>
          <cell r="D2151" t="str">
            <v>WHITNEY 55 INVESTMENTS 5TH FL FIT-OUT</v>
          </cell>
          <cell r="E2151">
            <v>37196</v>
          </cell>
          <cell r="G2151">
            <v>37778</v>
          </cell>
          <cell r="H2151">
            <v>37802</v>
          </cell>
          <cell r="I2151">
            <v>37414</v>
          </cell>
          <cell r="J2151">
            <v>2600000</v>
          </cell>
          <cell r="K2151">
            <v>1876500.11</v>
          </cell>
          <cell r="L2151">
            <v>2401682.86</v>
          </cell>
          <cell r="M2151">
            <v>2401573</v>
          </cell>
          <cell r="N2151">
            <v>0</v>
          </cell>
          <cell r="O2151">
            <v>200506</v>
          </cell>
          <cell r="P2151">
            <v>2409055.39</v>
          </cell>
          <cell r="Q2151" t="str">
            <v>61</v>
          </cell>
          <cell r="R2151" t="str">
            <v>Admin&amp;Other Other</v>
          </cell>
          <cell r="T2151" t="b">
            <v>0</v>
          </cell>
          <cell r="U2151" t="b">
            <v>0</v>
          </cell>
          <cell r="V2151" t="b">
            <v>0</v>
          </cell>
          <cell r="W2151" t="str">
            <v>Accounting And Contracts</v>
          </cell>
          <cell r="X2151">
            <v>0</v>
          </cell>
          <cell r="Y2151">
            <v>0</v>
          </cell>
          <cell r="Z2151">
            <v>0</v>
          </cell>
          <cell r="AA2151">
            <v>1409.69</v>
          </cell>
          <cell r="AB2151">
            <v>5962.84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 t="str">
            <v>20</v>
          </cell>
          <cell r="AH2151" t="str">
            <v>NI</v>
          </cell>
          <cell r="AI2151" t="str">
            <v>Const</v>
          </cell>
          <cell r="AJ2151" t="str">
            <v>I</v>
          </cell>
        </row>
        <row r="2152">
          <cell r="A2152" t="str">
            <v>1014026</v>
          </cell>
          <cell r="B2152" t="str">
            <v>P01111602</v>
          </cell>
          <cell r="C2152" t="str">
            <v>01111602</v>
          </cell>
          <cell r="D2152" t="str">
            <v>WHITNEY 55 SOM 4TH FL FIT-OUT</v>
          </cell>
          <cell r="E2152">
            <v>37196</v>
          </cell>
          <cell r="G2152">
            <v>37499</v>
          </cell>
          <cell r="I2152">
            <v>37795</v>
          </cell>
          <cell r="J2152">
            <v>77654</v>
          </cell>
          <cell r="K2152">
            <v>77653.850000000006</v>
          </cell>
          <cell r="L2152">
            <v>77653.850000000006</v>
          </cell>
          <cell r="M2152">
            <v>77654</v>
          </cell>
          <cell r="N2152">
            <v>0</v>
          </cell>
          <cell r="O2152">
            <v>200506</v>
          </cell>
          <cell r="P2152">
            <v>77653.850000000006</v>
          </cell>
          <cell r="Q2152" t="str">
            <v>33</v>
          </cell>
          <cell r="R2152" t="str">
            <v>Self-sup Management</v>
          </cell>
          <cell r="T2152" t="b">
            <v>0</v>
          </cell>
          <cell r="U2152" t="b">
            <v>1</v>
          </cell>
          <cell r="V2152" t="b">
            <v>0</v>
          </cell>
          <cell r="W2152" t="str">
            <v>Accounting And Contracts</v>
          </cell>
          <cell r="X2152">
            <v>0</v>
          </cell>
          <cell r="Y2152">
            <v>0</v>
          </cell>
          <cell r="Z2152">
            <v>77654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I2152" t="str">
            <v>Tomb</v>
          </cell>
          <cell r="AJ2152" t="str">
            <v>T</v>
          </cell>
        </row>
        <row r="2153">
          <cell r="A2153" t="str">
            <v>1014052</v>
          </cell>
          <cell r="B2153" t="str">
            <v>P01051701</v>
          </cell>
          <cell r="C2153" t="str">
            <v>01051701</v>
          </cell>
          <cell r="D2153" t="str">
            <v>PWG LEE LOBBY DISPLAY</v>
          </cell>
          <cell r="E2153">
            <v>37196</v>
          </cell>
          <cell r="G2153">
            <v>37346</v>
          </cell>
          <cell r="H2153">
            <v>37315</v>
          </cell>
          <cell r="I2153">
            <v>37866</v>
          </cell>
          <cell r="J2153">
            <v>41900</v>
          </cell>
          <cell r="K2153">
            <v>41900</v>
          </cell>
          <cell r="L2153">
            <v>41900</v>
          </cell>
          <cell r="M2153">
            <v>41900</v>
          </cell>
          <cell r="N2153">
            <v>0</v>
          </cell>
          <cell r="O2153">
            <v>200506</v>
          </cell>
          <cell r="P2153">
            <v>41900</v>
          </cell>
          <cell r="Q2153" t="str">
            <v>54</v>
          </cell>
          <cell r="R2153" t="str">
            <v>Athletics</v>
          </cell>
          <cell r="T2153" t="b">
            <v>0</v>
          </cell>
          <cell r="U2153" t="b">
            <v>1</v>
          </cell>
          <cell r="V2153" t="b">
            <v>0</v>
          </cell>
          <cell r="W2153" t="str">
            <v>Accounting And Contracts</v>
          </cell>
          <cell r="X2153">
            <v>0</v>
          </cell>
          <cell r="Y2153">
            <v>0</v>
          </cell>
          <cell r="Z2153">
            <v>16900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 t="str">
            <v>20</v>
          </cell>
          <cell r="AH2153" t="str">
            <v>PR</v>
          </cell>
          <cell r="AI2153" t="str">
            <v>FullyF</v>
          </cell>
          <cell r="AJ2153" t="str">
            <v>FF</v>
          </cell>
        </row>
        <row r="2154">
          <cell r="A2154" t="str">
            <v>1014170</v>
          </cell>
          <cell r="B2154" t="str">
            <v>P01110102</v>
          </cell>
          <cell r="C2154" t="str">
            <v>01110102</v>
          </cell>
          <cell r="D2154" t="str">
            <v>YUAG LSF ART COLLECTIONS FIT-OUT</v>
          </cell>
          <cell r="E2154">
            <v>37226</v>
          </cell>
          <cell r="G2154">
            <v>37590</v>
          </cell>
          <cell r="H2154">
            <v>37711</v>
          </cell>
          <cell r="I2154">
            <v>37232</v>
          </cell>
          <cell r="J2154">
            <v>4700000</v>
          </cell>
          <cell r="K2154">
            <v>3517702.93</v>
          </cell>
          <cell r="L2154">
            <v>3730463.07</v>
          </cell>
          <cell r="M2154">
            <v>3730103</v>
          </cell>
          <cell r="N2154">
            <v>0</v>
          </cell>
          <cell r="O2154">
            <v>200506</v>
          </cell>
          <cell r="P2154">
            <v>3735854.63</v>
          </cell>
          <cell r="Q2154" t="str">
            <v>43</v>
          </cell>
          <cell r="R2154" t="str">
            <v>Mus&amp;Gall Yale Art Gallery</v>
          </cell>
          <cell r="T2154" t="b">
            <v>0</v>
          </cell>
          <cell r="U2154" t="b">
            <v>0</v>
          </cell>
          <cell r="V2154" t="b">
            <v>0</v>
          </cell>
          <cell r="W2154" t="str">
            <v>Accounting And Contracts</v>
          </cell>
          <cell r="X2154">
            <v>0</v>
          </cell>
          <cell r="Y2154">
            <v>0</v>
          </cell>
          <cell r="Z2154">
            <v>4700000</v>
          </cell>
          <cell r="AA2154">
            <v>5229.5600000000004</v>
          </cell>
          <cell r="AB2154">
            <v>0</v>
          </cell>
          <cell r="AC2154">
            <v>0</v>
          </cell>
          <cell r="AD2154">
            <v>162</v>
          </cell>
          <cell r="AE2154">
            <v>0</v>
          </cell>
          <cell r="AF2154">
            <v>0</v>
          </cell>
          <cell r="AG2154" t="str">
            <v>20</v>
          </cell>
          <cell r="AH2154" t="str">
            <v>NI</v>
          </cell>
          <cell r="AI2154" t="str">
            <v>Const</v>
          </cell>
          <cell r="AJ2154" t="str">
            <v>I</v>
          </cell>
        </row>
        <row r="2155">
          <cell r="A2155" t="str">
            <v>1014171</v>
          </cell>
          <cell r="B2155" t="str">
            <v>P01100502</v>
          </cell>
          <cell r="C2155" t="str">
            <v>01100502</v>
          </cell>
          <cell r="D2155" t="str">
            <v>PROSPECT 459 RENOVATION</v>
          </cell>
          <cell r="E2155">
            <v>37226</v>
          </cell>
          <cell r="G2155">
            <v>37437</v>
          </cell>
          <cell r="I2155">
            <v>37866</v>
          </cell>
          <cell r="J2155">
            <v>246353</v>
          </cell>
          <cell r="K2155">
            <v>246353.25</v>
          </cell>
          <cell r="L2155">
            <v>246353.25</v>
          </cell>
          <cell r="M2155">
            <v>0</v>
          </cell>
          <cell r="N2155">
            <v>246353</v>
          </cell>
          <cell r="O2155">
            <v>200506</v>
          </cell>
          <cell r="P2155">
            <v>246353.25</v>
          </cell>
          <cell r="Q2155" t="str">
            <v>31</v>
          </cell>
          <cell r="R2155" t="str">
            <v>Self-sup Forestry</v>
          </cell>
          <cell r="S2155" t="str">
            <v>DIVINITY SCHOOL</v>
          </cell>
          <cell r="T2155" t="b">
            <v>0</v>
          </cell>
          <cell r="U2155" t="b">
            <v>1</v>
          </cell>
          <cell r="V2155" t="b">
            <v>0</v>
          </cell>
          <cell r="W2155" t="str">
            <v>Accounting And Contracts</v>
          </cell>
          <cell r="X2155">
            <v>246353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 t="str">
            <v>20</v>
          </cell>
          <cell r="AH2155" t="str">
            <v>PR</v>
          </cell>
          <cell r="AI2155" t="str">
            <v>FullyF</v>
          </cell>
          <cell r="AJ2155" t="str">
            <v>FF</v>
          </cell>
        </row>
        <row r="2156">
          <cell r="A2156" t="str">
            <v>1014172</v>
          </cell>
          <cell r="B2156" t="str">
            <v>P01112901</v>
          </cell>
          <cell r="C2156" t="str">
            <v>01112901</v>
          </cell>
          <cell r="D2156" t="str">
            <v>SHM IE 17-19 MICROSCOPES SUITE</v>
          </cell>
          <cell r="E2156">
            <v>37226</v>
          </cell>
          <cell r="G2156">
            <v>37560</v>
          </cell>
          <cell r="H2156">
            <v>37560</v>
          </cell>
          <cell r="I2156">
            <v>37603</v>
          </cell>
          <cell r="J2156">
            <v>575000</v>
          </cell>
          <cell r="K2156">
            <v>495943.86</v>
          </cell>
          <cell r="L2156">
            <v>574859.26</v>
          </cell>
          <cell r="M2156">
            <v>0</v>
          </cell>
          <cell r="N2156">
            <v>575000</v>
          </cell>
          <cell r="O2156">
            <v>200506</v>
          </cell>
          <cell r="P2156">
            <v>574859.26</v>
          </cell>
          <cell r="Q2156" t="str">
            <v>80</v>
          </cell>
          <cell r="R2156" t="str">
            <v>Medicine</v>
          </cell>
          <cell r="S2156" t="str">
            <v>MEDICAL CAMPUS</v>
          </cell>
          <cell r="T2156" t="b">
            <v>0</v>
          </cell>
          <cell r="U2156" t="b">
            <v>0</v>
          </cell>
          <cell r="V2156" t="b">
            <v>0</v>
          </cell>
          <cell r="W2156" t="str">
            <v>Asset Management</v>
          </cell>
          <cell r="X2156">
            <v>574859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 t="str">
            <v>20</v>
          </cell>
          <cell r="AH2156" t="str">
            <v>PR</v>
          </cell>
          <cell r="AI2156" t="str">
            <v>Const</v>
          </cell>
          <cell r="AJ2156" t="str">
            <v>I</v>
          </cell>
        </row>
        <row r="2157">
          <cell r="A2157" t="str">
            <v>1014173</v>
          </cell>
          <cell r="B2157" t="str">
            <v>P01111401</v>
          </cell>
          <cell r="C2157" t="str">
            <v>01111401</v>
          </cell>
          <cell r="D2157" t="str">
            <v>YPB BRIDGE REHABILITATION</v>
          </cell>
          <cell r="E2157">
            <v>37226</v>
          </cell>
          <cell r="G2157">
            <v>37560</v>
          </cell>
          <cell r="H2157">
            <v>37560</v>
          </cell>
          <cell r="I2157">
            <v>37389</v>
          </cell>
          <cell r="J2157">
            <v>275000</v>
          </cell>
          <cell r="K2157">
            <v>221242.55</v>
          </cell>
          <cell r="L2157">
            <v>221242.55</v>
          </cell>
          <cell r="M2157">
            <v>0</v>
          </cell>
          <cell r="N2157">
            <v>221243</v>
          </cell>
          <cell r="O2157">
            <v>200506</v>
          </cell>
          <cell r="P2157">
            <v>221242.55</v>
          </cell>
          <cell r="Q2157" t="str">
            <v>80</v>
          </cell>
          <cell r="R2157" t="str">
            <v>Medicine</v>
          </cell>
          <cell r="S2157" t="str">
            <v>MEDICAL CAMPUS</v>
          </cell>
          <cell r="T2157" t="b">
            <v>0</v>
          </cell>
          <cell r="U2157" t="b">
            <v>0</v>
          </cell>
          <cell r="V2157" t="b">
            <v>0</v>
          </cell>
          <cell r="W2157" t="str">
            <v>Asset Management</v>
          </cell>
          <cell r="X2157">
            <v>275000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 t="str">
            <v>30</v>
          </cell>
          <cell r="AH2157" t="str">
            <v>CM</v>
          </cell>
          <cell r="AI2157" t="str">
            <v>Const</v>
          </cell>
          <cell r="AJ2157" t="str">
            <v>I</v>
          </cell>
        </row>
        <row r="2158">
          <cell r="A2158" t="str">
            <v>1014201</v>
          </cell>
          <cell r="B2158" t="str">
            <v>P01112601</v>
          </cell>
          <cell r="C2158" t="str">
            <v>01112601</v>
          </cell>
          <cell r="D2158" t="str">
            <v>YPB PUBLIC SPACE FLOORING</v>
          </cell>
          <cell r="E2158">
            <v>37226</v>
          </cell>
          <cell r="G2158">
            <v>37590</v>
          </cell>
          <cell r="H2158">
            <v>37711</v>
          </cell>
          <cell r="I2158">
            <v>37235</v>
          </cell>
          <cell r="J2158">
            <v>135000</v>
          </cell>
          <cell r="K2158">
            <v>118605.75</v>
          </cell>
          <cell r="L2158">
            <v>125132.75</v>
          </cell>
          <cell r="M2158">
            <v>0</v>
          </cell>
          <cell r="N2158">
            <v>125133</v>
          </cell>
          <cell r="O2158">
            <v>200506</v>
          </cell>
          <cell r="P2158">
            <v>125132.75</v>
          </cell>
          <cell r="Q2158" t="str">
            <v>80</v>
          </cell>
          <cell r="R2158" t="str">
            <v>Medicine</v>
          </cell>
          <cell r="S2158" t="str">
            <v>MEDICAL CAMPUS</v>
          </cell>
          <cell r="T2158" t="b">
            <v>0</v>
          </cell>
          <cell r="U2158" t="b">
            <v>0</v>
          </cell>
          <cell r="V2158" t="b">
            <v>0</v>
          </cell>
          <cell r="W2158" t="str">
            <v>Asset Management</v>
          </cell>
          <cell r="X2158">
            <v>135000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 t="str">
            <v>30</v>
          </cell>
          <cell r="AH2158" t="str">
            <v>CM</v>
          </cell>
          <cell r="AI2158" t="str">
            <v>Desig</v>
          </cell>
          <cell r="AJ2158" t="str">
            <v>I</v>
          </cell>
        </row>
        <row r="2159">
          <cell r="A2159" t="str">
            <v>1014202</v>
          </cell>
          <cell r="B2159" t="str">
            <v>P01112001</v>
          </cell>
          <cell r="C2159" t="str">
            <v>01112001</v>
          </cell>
          <cell r="D2159" t="str">
            <v>YSM PUBLIC SPACE ENHANCEMENTS</v>
          </cell>
          <cell r="E2159">
            <v>37226</v>
          </cell>
          <cell r="G2159">
            <v>37499</v>
          </cell>
          <cell r="H2159">
            <v>37287</v>
          </cell>
          <cell r="I2159">
            <v>37235</v>
          </cell>
          <cell r="J2159">
            <v>250000</v>
          </cell>
          <cell r="K2159">
            <v>212900.14</v>
          </cell>
          <cell r="L2159">
            <v>212900.14</v>
          </cell>
          <cell r="M2159">
            <v>0</v>
          </cell>
          <cell r="N2159">
            <v>212900</v>
          </cell>
          <cell r="O2159">
            <v>200506</v>
          </cell>
          <cell r="P2159">
            <v>212900.14</v>
          </cell>
          <cell r="Q2159" t="str">
            <v>80</v>
          </cell>
          <cell r="R2159" t="str">
            <v>Medicine</v>
          </cell>
          <cell r="S2159" t="str">
            <v>MEDICAL CAMPUS</v>
          </cell>
          <cell r="T2159" t="b">
            <v>0</v>
          </cell>
          <cell r="U2159" t="b">
            <v>0</v>
          </cell>
          <cell r="V2159" t="b">
            <v>0</v>
          </cell>
          <cell r="W2159" t="str">
            <v>Asset Management</v>
          </cell>
          <cell r="X2159">
            <v>212900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 t="str">
            <v>20</v>
          </cell>
          <cell r="AH2159" t="str">
            <v>PR</v>
          </cell>
          <cell r="AI2159" t="str">
            <v>Const</v>
          </cell>
          <cell r="AJ2159" t="str">
            <v>I</v>
          </cell>
        </row>
        <row r="2160">
          <cell r="A2160" t="str">
            <v>1014251</v>
          </cell>
          <cell r="B2160" t="str">
            <v>P01121201</v>
          </cell>
          <cell r="C2160" t="str">
            <v>01121201</v>
          </cell>
          <cell r="D2160" t="str">
            <v>NIHB ROOF SNOW PROTECTION</v>
          </cell>
          <cell r="E2160">
            <v>37226</v>
          </cell>
          <cell r="G2160">
            <v>37407</v>
          </cell>
          <cell r="H2160">
            <v>37376</v>
          </cell>
          <cell r="I2160">
            <v>37361</v>
          </cell>
          <cell r="J2160">
            <v>92000</v>
          </cell>
          <cell r="K2160">
            <v>83818.5</v>
          </cell>
          <cell r="L2160">
            <v>83818.5</v>
          </cell>
          <cell r="M2160">
            <v>0</v>
          </cell>
          <cell r="N2160">
            <v>83819</v>
          </cell>
          <cell r="O2160">
            <v>200506</v>
          </cell>
          <cell r="P2160">
            <v>83818.5</v>
          </cell>
          <cell r="Q2160" t="str">
            <v>80</v>
          </cell>
          <cell r="R2160" t="str">
            <v>Medicine</v>
          </cell>
          <cell r="S2160" t="str">
            <v>MEDICAL CAMPUS</v>
          </cell>
          <cell r="T2160" t="b">
            <v>0</v>
          </cell>
          <cell r="U2160" t="b">
            <v>0</v>
          </cell>
          <cell r="V2160" t="b">
            <v>0</v>
          </cell>
          <cell r="W2160" t="str">
            <v>Asset Management</v>
          </cell>
          <cell r="X2160">
            <v>92000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 t="str">
            <v>30</v>
          </cell>
          <cell r="AH2160" t="str">
            <v>CM</v>
          </cell>
          <cell r="AI2160" t="str">
            <v>Const</v>
          </cell>
          <cell r="AJ2160" t="str">
            <v>I</v>
          </cell>
        </row>
        <row r="2161">
          <cell r="A2161" t="str">
            <v>1014252</v>
          </cell>
          <cell r="B2161" t="str">
            <v>P01112902</v>
          </cell>
          <cell r="C2161" t="str">
            <v>01112902</v>
          </cell>
          <cell r="D2161" t="str">
            <v>PROSPECT 285 RELOCATION OF BUILDING</v>
          </cell>
          <cell r="E2161">
            <v>37226</v>
          </cell>
          <cell r="G2161">
            <v>37925</v>
          </cell>
          <cell r="H2161">
            <v>37925</v>
          </cell>
          <cell r="I2161">
            <v>37596</v>
          </cell>
          <cell r="J2161">
            <v>3500000</v>
          </cell>
          <cell r="K2161">
            <v>1071164.46</v>
          </cell>
          <cell r="L2161">
            <v>2207849.62</v>
          </cell>
          <cell r="M2161">
            <v>0</v>
          </cell>
          <cell r="N2161">
            <v>2204517</v>
          </cell>
          <cell r="O2161">
            <v>200506</v>
          </cell>
          <cell r="P2161">
            <v>2211970.2000000002</v>
          </cell>
          <cell r="Q2161" t="str">
            <v>31</v>
          </cell>
          <cell r="R2161" t="str">
            <v>Self-sup Forestry</v>
          </cell>
          <cell r="S2161" t="str">
            <v>SCHOOL OF FORESTRY</v>
          </cell>
          <cell r="T2161" t="b">
            <v>0</v>
          </cell>
          <cell r="U2161" t="b">
            <v>0</v>
          </cell>
          <cell r="V2161" t="b">
            <v>0</v>
          </cell>
          <cell r="W2161" t="str">
            <v>Accounting And Contracts</v>
          </cell>
          <cell r="X2161">
            <v>3425000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4120.58</v>
          </cell>
          <cell r="AG2161" t="str">
            <v>20</v>
          </cell>
          <cell r="AH2161" t="str">
            <v>NI</v>
          </cell>
          <cell r="AI2161" t="str">
            <v>Const</v>
          </cell>
          <cell r="AJ2161" t="str">
            <v>I</v>
          </cell>
        </row>
        <row r="2162">
          <cell r="A2162" t="str">
            <v>1014253</v>
          </cell>
          <cell r="B2162" t="str">
            <v>P98022303</v>
          </cell>
          <cell r="C2162" t="str">
            <v>98022303</v>
          </cell>
          <cell r="D2162" t="str">
            <v>PIERSON-SAGE PARKING STRUCTURE REHABILITATION</v>
          </cell>
          <cell r="E2162">
            <v>37226</v>
          </cell>
          <cell r="G2162">
            <v>38138</v>
          </cell>
          <cell r="H2162">
            <v>38137</v>
          </cell>
          <cell r="I2162">
            <v>37778</v>
          </cell>
          <cell r="J2162">
            <v>8400000</v>
          </cell>
          <cell r="K2162">
            <v>675182.45</v>
          </cell>
          <cell r="L2162">
            <v>5613547.8300000001</v>
          </cell>
          <cell r="M2162">
            <v>0</v>
          </cell>
          <cell r="N2162">
            <v>3944278</v>
          </cell>
          <cell r="O2162">
            <v>200506</v>
          </cell>
          <cell r="P2162">
            <v>6490073.0199999996</v>
          </cell>
          <cell r="Q2162" t="str">
            <v>61</v>
          </cell>
          <cell r="R2162" t="str">
            <v>Admin&amp;Other Other</v>
          </cell>
          <cell r="S2162" t="str">
            <v>SCIENCE HILL</v>
          </cell>
          <cell r="T2162" t="b">
            <v>0</v>
          </cell>
          <cell r="U2162" t="b">
            <v>0</v>
          </cell>
          <cell r="V2162" t="b">
            <v>0</v>
          </cell>
          <cell r="W2162" t="str">
            <v>Accounting And Contracts</v>
          </cell>
          <cell r="X2162">
            <v>5526009</v>
          </cell>
          <cell r="Y2162">
            <v>0</v>
          </cell>
          <cell r="Z2162">
            <v>0</v>
          </cell>
          <cell r="AA2162">
            <v>2625.6</v>
          </cell>
          <cell r="AB2162">
            <v>375597.95</v>
          </cell>
          <cell r="AC2162">
            <v>2709.14</v>
          </cell>
          <cell r="AD2162">
            <v>12711.5</v>
          </cell>
          <cell r="AE2162">
            <v>0</v>
          </cell>
          <cell r="AF2162">
            <v>482881</v>
          </cell>
          <cell r="AG2162" t="str">
            <v>10</v>
          </cell>
          <cell r="AH2162" t="str">
            <v>CR</v>
          </cell>
          <cell r="AI2162" t="str">
            <v>Const</v>
          </cell>
          <cell r="AJ2162" t="str">
            <v>I</v>
          </cell>
        </row>
        <row r="2163">
          <cell r="A2163" t="str">
            <v>1014254</v>
          </cell>
          <cell r="B2163" t="str">
            <v>P01112701</v>
          </cell>
          <cell r="C2163" t="str">
            <v>01112701</v>
          </cell>
          <cell r="D2163" t="str">
            <v>GEORGE 300 2ND FL LAB TENANT IMPROVEMENT</v>
          </cell>
          <cell r="E2163">
            <v>37226</v>
          </cell>
          <cell r="G2163">
            <v>37437</v>
          </cell>
          <cell r="H2163">
            <v>37621</v>
          </cell>
          <cell r="I2163">
            <v>37473</v>
          </cell>
          <cell r="J2163">
            <v>3919320</v>
          </cell>
          <cell r="K2163">
            <v>3861836.04</v>
          </cell>
          <cell r="L2163">
            <v>3902444.34</v>
          </cell>
          <cell r="M2163">
            <v>452444</v>
          </cell>
          <cell r="N2163">
            <v>3450000</v>
          </cell>
          <cell r="O2163">
            <v>200506</v>
          </cell>
          <cell r="P2163">
            <v>3902444.34</v>
          </cell>
          <cell r="Q2163" t="str">
            <v>80</v>
          </cell>
          <cell r="R2163" t="str">
            <v>Medicine</v>
          </cell>
          <cell r="T2163" t="b">
            <v>0</v>
          </cell>
          <cell r="U2163" t="b">
            <v>0</v>
          </cell>
          <cell r="V2163" t="b">
            <v>0</v>
          </cell>
          <cell r="W2163" t="str">
            <v>Asset Management</v>
          </cell>
          <cell r="X2163">
            <v>0</v>
          </cell>
          <cell r="Y2163">
            <v>3450000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 t="str">
            <v>20</v>
          </cell>
          <cell r="AH2163" t="str">
            <v>OL</v>
          </cell>
          <cell r="AI2163" t="str">
            <v>Const</v>
          </cell>
          <cell r="AJ2163" t="str">
            <v>I</v>
          </cell>
        </row>
        <row r="2164">
          <cell r="A2164" t="str">
            <v>1014433</v>
          </cell>
          <cell r="B2164" t="str">
            <v>P01103001</v>
          </cell>
          <cell r="C2164" t="str">
            <v>01103001</v>
          </cell>
          <cell r="D2164" t="str">
            <v>BB 307 CONFERENCE ROOM RENOVATIONS</v>
          </cell>
          <cell r="E2164">
            <v>37257</v>
          </cell>
          <cell r="G2164">
            <v>37346</v>
          </cell>
          <cell r="H2164">
            <v>37376</v>
          </cell>
          <cell r="I2164">
            <v>37264</v>
          </cell>
          <cell r="J2164">
            <v>164000</v>
          </cell>
          <cell r="K2164">
            <v>158850.82999999999</v>
          </cell>
          <cell r="L2164">
            <v>158850.82999999999</v>
          </cell>
          <cell r="M2164">
            <v>0</v>
          </cell>
          <cell r="N2164">
            <v>158851</v>
          </cell>
          <cell r="O2164">
            <v>200506</v>
          </cell>
          <cell r="P2164">
            <v>158850.82999999999</v>
          </cell>
          <cell r="Q2164" t="str">
            <v>80</v>
          </cell>
          <cell r="R2164" t="str">
            <v>Medicine</v>
          </cell>
          <cell r="S2164" t="str">
            <v>MEDICAL CAMPUS</v>
          </cell>
          <cell r="T2164" t="b">
            <v>0</v>
          </cell>
          <cell r="U2164" t="b">
            <v>0</v>
          </cell>
          <cell r="V2164" t="b">
            <v>0</v>
          </cell>
          <cell r="W2164" t="str">
            <v>Asset Management</v>
          </cell>
          <cell r="X2164">
            <v>164000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 t="str">
            <v>20</v>
          </cell>
          <cell r="AH2164" t="str">
            <v>PR</v>
          </cell>
          <cell r="AI2164" t="str">
            <v>Const</v>
          </cell>
          <cell r="AJ2164" t="str">
            <v>I</v>
          </cell>
        </row>
        <row r="2165">
          <cell r="A2165" t="str">
            <v>1014434</v>
          </cell>
          <cell r="B2165" t="str">
            <v>P01120501</v>
          </cell>
          <cell r="C2165" t="str">
            <v>01120501</v>
          </cell>
          <cell r="D2165" t="str">
            <v>SHM C-WING 426-443 RENOVATIONS</v>
          </cell>
          <cell r="E2165">
            <v>37257</v>
          </cell>
          <cell r="G2165">
            <v>37529</v>
          </cell>
          <cell r="H2165">
            <v>37499</v>
          </cell>
          <cell r="I2165">
            <v>37596</v>
          </cell>
          <cell r="J2165">
            <v>250000</v>
          </cell>
          <cell r="K2165">
            <v>205762.96</v>
          </cell>
          <cell r="L2165">
            <v>205762.96</v>
          </cell>
          <cell r="M2165">
            <v>25205</v>
          </cell>
          <cell r="N2165">
            <v>180558</v>
          </cell>
          <cell r="O2165">
            <v>200506</v>
          </cell>
          <cell r="P2165">
            <v>205762.96</v>
          </cell>
          <cell r="Q2165" t="str">
            <v>80</v>
          </cell>
          <cell r="R2165" t="str">
            <v>Medicine</v>
          </cell>
          <cell r="S2165" t="str">
            <v>MEDICAL CAMPUS</v>
          </cell>
          <cell r="T2165" t="b">
            <v>0</v>
          </cell>
          <cell r="U2165" t="b">
            <v>0</v>
          </cell>
          <cell r="V2165" t="b">
            <v>0</v>
          </cell>
          <cell r="W2165" t="str">
            <v>Asset Management</v>
          </cell>
          <cell r="X2165">
            <v>180558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 t="str">
            <v>20</v>
          </cell>
          <cell r="AH2165" t="str">
            <v>PR</v>
          </cell>
          <cell r="AI2165" t="str">
            <v>Const</v>
          </cell>
          <cell r="AJ2165" t="str">
            <v>I</v>
          </cell>
        </row>
        <row r="2166">
          <cell r="A2166" t="str">
            <v>1014435</v>
          </cell>
          <cell r="B2166" t="str">
            <v>P01113003</v>
          </cell>
          <cell r="C2166" t="str">
            <v>01113003</v>
          </cell>
          <cell r="D2166" t="str">
            <v>SHM IE 25 RENOVATIONS</v>
          </cell>
          <cell r="E2166">
            <v>37257</v>
          </cell>
          <cell r="G2166">
            <v>37638</v>
          </cell>
          <cell r="H2166">
            <v>37652</v>
          </cell>
          <cell r="I2166">
            <v>37571</v>
          </cell>
          <cell r="J2166">
            <v>215000</v>
          </cell>
          <cell r="K2166">
            <v>184368.7</v>
          </cell>
          <cell r="L2166">
            <v>184368.7</v>
          </cell>
          <cell r="M2166">
            <v>0</v>
          </cell>
          <cell r="N2166">
            <v>184369</v>
          </cell>
          <cell r="O2166">
            <v>200506</v>
          </cell>
          <cell r="P2166">
            <v>184368.7</v>
          </cell>
          <cell r="Q2166" t="str">
            <v>80</v>
          </cell>
          <cell r="R2166" t="str">
            <v>Medicine</v>
          </cell>
          <cell r="S2166" t="str">
            <v>MEDICAL CAMPUS</v>
          </cell>
          <cell r="T2166" t="b">
            <v>0</v>
          </cell>
          <cell r="U2166" t="b">
            <v>0</v>
          </cell>
          <cell r="V2166" t="b">
            <v>0</v>
          </cell>
          <cell r="W2166" t="str">
            <v>Asset Management</v>
          </cell>
          <cell r="X2166">
            <v>215000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 t="str">
            <v>20</v>
          </cell>
          <cell r="AH2166" t="str">
            <v>PR</v>
          </cell>
          <cell r="AI2166" t="str">
            <v>Const</v>
          </cell>
          <cell r="AJ2166" t="str">
            <v>I</v>
          </cell>
        </row>
        <row r="2167">
          <cell r="A2167" t="str">
            <v>1014436</v>
          </cell>
          <cell r="B2167" t="str">
            <v>P01113002</v>
          </cell>
          <cell r="C2167" t="str">
            <v>01113002</v>
          </cell>
          <cell r="D2167" t="str">
            <v>YPB B MAMMOGRAPHY</v>
          </cell>
          <cell r="E2167">
            <v>37257</v>
          </cell>
          <cell r="G2167">
            <v>37955</v>
          </cell>
          <cell r="H2167">
            <v>37926</v>
          </cell>
          <cell r="I2167">
            <v>37599</v>
          </cell>
          <cell r="J2167">
            <v>990000</v>
          </cell>
          <cell r="K2167">
            <v>248532.19</v>
          </cell>
          <cell r="L2167">
            <v>935871.69</v>
          </cell>
          <cell r="M2167">
            <v>939626</v>
          </cell>
          <cell r="N2167">
            <v>0</v>
          </cell>
          <cell r="O2167">
            <v>200506</v>
          </cell>
          <cell r="P2167">
            <v>935871.69</v>
          </cell>
          <cell r="Q2167" t="str">
            <v>80</v>
          </cell>
          <cell r="R2167" t="str">
            <v>Medicine</v>
          </cell>
          <cell r="T2167" t="b">
            <v>0</v>
          </cell>
          <cell r="U2167" t="b">
            <v>0</v>
          </cell>
          <cell r="V2167" t="b">
            <v>0</v>
          </cell>
          <cell r="W2167" t="str">
            <v>Asset Management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 t="str">
            <v>20</v>
          </cell>
          <cell r="AH2167" t="str">
            <v>PR</v>
          </cell>
          <cell r="AI2167" t="str">
            <v>Const</v>
          </cell>
          <cell r="AJ2167" t="str">
            <v>I</v>
          </cell>
        </row>
        <row r="2168">
          <cell r="A2168" t="str">
            <v>1014437</v>
          </cell>
          <cell r="B2168" t="str">
            <v>P01122001</v>
          </cell>
          <cell r="C2168" t="str">
            <v>01122001</v>
          </cell>
          <cell r="D2168" t="str">
            <v>ESC RM 352B REMODELING</v>
          </cell>
          <cell r="E2168">
            <v>37257</v>
          </cell>
          <cell r="G2168">
            <v>37164</v>
          </cell>
          <cell r="H2168">
            <v>37315</v>
          </cell>
          <cell r="I2168">
            <v>38103</v>
          </cell>
          <cell r="J2168">
            <v>487510</v>
          </cell>
          <cell r="K2168">
            <v>487509.64</v>
          </cell>
          <cell r="L2168">
            <v>487509.64</v>
          </cell>
          <cell r="M2168">
            <v>0</v>
          </cell>
          <cell r="N2168">
            <v>487510</v>
          </cell>
          <cell r="O2168">
            <v>200506</v>
          </cell>
          <cell r="P2168">
            <v>487509.64</v>
          </cell>
          <cell r="Q2168" t="str">
            <v>25</v>
          </cell>
          <cell r="R2168" t="str">
            <v>Biological and Physical Sciences</v>
          </cell>
          <cell r="S2168" t="str">
            <v>SCIENCE HILL</v>
          </cell>
          <cell r="T2168" t="b">
            <v>0</v>
          </cell>
          <cell r="U2168" t="b">
            <v>1</v>
          </cell>
          <cell r="V2168" t="b">
            <v>0</v>
          </cell>
          <cell r="W2168" t="str">
            <v>Accounting And Contracts</v>
          </cell>
          <cell r="X2168">
            <v>487510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 t="str">
            <v>20</v>
          </cell>
          <cell r="AH2168" t="str">
            <v>PR</v>
          </cell>
          <cell r="AI2168" t="str">
            <v>FullyF</v>
          </cell>
          <cell r="AJ2168" t="str">
            <v>FF</v>
          </cell>
        </row>
        <row r="2169">
          <cell r="A2169" t="str">
            <v>1014438</v>
          </cell>
          <cell r="B2169" t="str">
            <v>P01090601</v>
          </cell>
          <cell r="C2169" t="str">
            <v>01090601</v>
          </cell>
          <cell r="D2169" t="str">
            <v>ESC LAB RENOVATIONS</v>
          </cell>
          <cell r="E2169">
            <v>37257</v>
          </cell>
          <cell r="G2169">
            <v>37164</v>
          </cell>
          <cell r="H2169">
            <v>37315</v>
          </cell>
          <cell r="I2169">
            <v>38201</v>
          </cell>
          <cell r="J2169">
            <v>544537</v>
          </cell>
          <cell r="K2169">
            <v>544537.36</v>
          </cell>
          <cell r="L2169">
            <v>544537.36</v>
          </cell>
          <cell r="M2169">
            <v>0</v>
          </cell>
          <cell r="N2169">
            <v>544537</v>
          </cell>
          <cell r="O2169">
            <v>200506</v>
          </cell>
          <cell r="P2169">
            <v>544537.36</v>
          </cell>
          <cell r="Q2169" t="str">
            <v>25</v>
          </cell>
          <cell r="R2169" t="str">
            <v>Biological and Physical Sciences</v>
          </cell>
          <cell r="S2169" t="str">
            <v>SCIENCE HILL</v>
          </cell>
          <cell r="T2169" t="b">
            <v>0</v>
          </cell>
          <cell r="U2169" t="b">
            <v>1</v>
          </cell>
          <cell r="V2169" t="b">
            <v>0</v>
          </cell>
          <cell r="W2169" t="str">
            <v>Accounting And Contracts</v>
          </cell>
          <cell r="X2169">
            <v>544537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 t="str">
            <v>20</v>
          </cell>
          <cell r="AH2169" t="str">
            <v>PR</v>
          </cell>
          <cell r="AI2169" t="str">
            <v>FullyF</v>
          </cell>
          <cell r="AJ2169" t="str">
            <v>FF</v>
          </cell>
        </row>
        <row r="2170">
          <cell r="A2170" t="str">
            <v>1014549</v>
          </cell>
          <cell r="C2170" t="str">
            <v>98031601</v>
          </cell>
          <cell r="D2170" t="str">
            <v>HILLHOUSE FIRE PROTECTION SYS (Cancelled)</v>
          </cell>
          <cell r="E2170">
            <v>37257</v>
          </cell>
          <cell r="F2170">
            <v>38017</v>
          </cell>
          <cell r="G2170">
            <v>37894</v>
          </cell>
          <cell r="H2170">
            <v>37894</v>
          </cell>
          <cell r="I2170">
            <v>37935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200506</v>
          </cell>
          <cell r="P2170">
            <v>0</v>
          </cell>
          <cell r="S2170" t="str">
            <v>HILLHOUSE AVENUNE</v>
          </cell>
          <cell r="T2170" t="b">
            <v>0</v>
          </cell>
          <cell r="U2170" t="b">
            <v>1</v>
          </cell>
          <cell r="V2170" t="b">
            <v>0</v>
          </cell>
          <cell r="W2170" t="str">
            <v>Accounting And Contracts</v>
          </cell>
          <cell r="X2170">
            <v>0</v>
          </cell>
          <cell r="Y2170">
            <v>0</v>
          </cell>
          <cell r="Z2170">
            <v>0</v>
          </cell>
          <cell r="AI2170" t="str">
            <v>Tomb</v>
          </cell>
          <cell r="AJ2170" t="str">
            <v>T</v>
          </cell>
        </row>
        <row r="2171">
          <cell r="A2171" t="str">
            <v>1014550</v>
          </cell>
          <cell r="B2171" t="str">
            <v>P01110502</v>
          </cell>
          <cell r="C2171" t="str">
            <v>01110502</v>
          </cell>
          <cell r="D2171" t="str">
            <v>OLD CAMPUS TELECOM IMPROVEMENTS</v>
          </cell>
          <cell r="E2171">
            <v>37257</v>
          </cell>
          <cell r="G2171">
            <v>37407</v>
          </cell>
          <cell r="H2171">
            <v>37406</v>
          </cell>
          <cell r="I2171">
            <v>37935</v>
          </cell>
          <cell r="J2171">
            <v>78211</v>
          </cell>
          <cell r="K2171">
            <v>78210.63</v>
          </cell>
          <cell r="L2171">
            <v>78210.63</v>
          </cell>
          <cell r="M2171">
            <v>0</v>
          </cell>
          <cell r="N2171">
            <v>78211</v>
          </cell>
          <cell r="O2171">
            <v>200506</v>
          </cell>
          <cell r="P2171">
            <v>78210.63</v>
          </cell>
          <cell r="Q2171" t="str">
            <v>71</v>
          </cell>
          <cell r="R2171" t="str">
            <v>Residential - Undergraduate</v>
          </cell>
          <cell r="S2171" t="str">
            <v>OTHER FACILITIES</v>
          </cell>
          <cell r="T2171" t="b">
            <v>0</v>
          </cell>
          <cell r="U2171" t="b">
            <v>1</v>
          </cell>
          <cell r="V2171" t="b">
            <v>0</v>
          </cell>
          <cell r="W2171" t="str">
            <v>Accounting And Contracts</v>
          </cell>
          <cell r="X2171">
            <v>78211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 t="str">
            <v>30</v>
          </cell>
          <cell r="AH2171" t="str">
            <v>CM</v>
          </cell>
          <cell r="AI2171" t="str">
            <v>FullyF</v>
          </cell>
          <cell r="AJ2171" t="str">
            <v>FF</v>
          </cell>
        </row>
        <row r="2172">
          <cell r="A2172" t="str">
            <v>1014750</v>
          </cell>
          <cell r="B2172" t="str">
            <v>P01122101</v>
          </cell>
          <cell r="C2172" t="str">
            <v>01122101</v>
          </cell>
          <cell r="D2172" t="str">
            <v>HILLHOUSE 52 EXTERIOR REHAB</v>
          </cell>
          <cell r="E2172">
            <v>37288</v>
          </cell>
          <cell r="G2172">
            <v>37955</v>
          </cell>
          <cell r="H2172">
            <v>37925</v>
          </cell>
          <cell r="I2172">
            <v>37659</v>
          </cell>
          <cell r="J2172">
            <v>1500000</v>
          </cell>
          <cell r="K2172">
            <v>512221.37</v>
          </cell>
          <cell r="L2172">
            <v>1377576.56</v>
          </cell>
          <cell r="M2172">
            <v>0</v>
          </cell>
          <cell r="N2172">
            <v>1325355</v>
          </cell>
          <cell r="O2172">
            <v>200506</v>
          </cell>
          <cell r="P2172">
            <v>1377576.56</v>
          </cell>
          <cell r="Q2172" t="str">
            <v>33</v>
          </cell>
          <cell r="R2172" t="str">
            <v>Self-sup Management</v>
          </cell>
          <cell r="S2172" t="str">
            <v>SCHOOL OF MANAGEMENT</v>
          </cell>
          <cell r="T2172" t="b">
            <v>0</v>
          </cell>
          <cell r="U2172" t="b">
            <v>0</v>
          </cell>
          <cell r="V2172" t="b">
            <v>0</v>
          </cell>
          <cell r="W2172" t="str">
            <v>Accounting And Contracts</v>
          </cell>
          <cell r="X2172">
            <v>1500000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 t="str">
            <v>30</v>
          </cell>
          <cell r="AH2172" t="str">
            <v>CR</v>
          </cell>
          <cell r="AI2172" t="str">
            <v>Const</v>
          </cell>
          <cell r="AJ2172" t="str">
            <v>I</v>
          </cell>
        </row>
        <row r="2173">
          <cell r="A2173" t="str">
            <v>1014751</v>
          </cell>
          <cell r="B2173" t="str">
            <v>P02013101</v>
          </cell>
          <cell r="C2173" t="str">
            <v>02013101</v>
          </cell>
          <cell r="D2173" t="str">
            <v>KBT FISH FACILITY</v>
          </cell>
          <cell r="E2173">
            <v>37288</v>
          </cell>
          <cell r="G2173">
            <v>37499</v>
          </cell>
          <cell r="H2173">
            <v>37621</v>
          </cell>
          <cell r="I2173">
            <v>37866</v>
          </cell>
          <cell r="J2173">
            <v>495615</v>
          </cell>
          <cell r="K2173">
            <v>495615.18</v>
          </cell>
          <cell r="L2173">
            <v>495615.18</v>
          </cell>
          <cell r="M2173">
            <v>0</v>
          </cell>
          <cell r="N2173">
            <v>495615</v>
          </cell>
          <cell r="O2173">
            <v>200506</v>
          </cell>
          <cell r="P2173">
            <v>495615.18</v>
          </cell>
          <cell r="Q2173" t="str">
            <v>25</v>
          </cell>
          <cell r="R2173" t="str">
            <v>Biological and Physical Sciences</v>
          </cell>
          <cell r="S2173" t="str">
            <v>SCIENCE HILL</v>
          </cell>
          <cell r="T2173" t="b">
            <v>0</v>
          </cell>
          <cell r="U2173" t="b">
            <v>1</v>
          </cell>
          <cell r="V2173" t="b">
            <v>0</v>
          </cell>
          <cell r="W2173" t="str">
            <v>Accounting And Contracts</v>
          </cell>
          <cell r="X2173">
            <v>495615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 t="str">
            <v>20</v>
          </cell>
          <cell r="AH2173" t="str">
            <v>PR</v>
          </cell>
          <cell r="AI2173" t="str">
            <v>FullyF</v>
          </cell>
          <cell r="AJ2173" t="str">
            <v>FF</v>
          </cell>
        </row>
        <row r="2174">
          <cell r="A2174" t="str">
            <v>1014752</v>
          </cell>
          <cell r="B2174" t="str">
            <v>P02012301</v>
          </cell>
          <cell r="C2174" t="str">
            <v>02012301</v>
          </cell>
          <cell r="D2174" t="str">
            <v>OML PARTIAL RENOVATION</v>
          </cell>
          <cell r="E2174">
            <v>37288</v>
          </cell>
          <cell r="G2174">
            <v>37287</v>
          </cell>
          <cell r="H2174">
            <v>37346</v>
          </cell>
          <cell r="I2174">
            <v>38103</v>
          </cell>
          <cell r="J2174">
            <v>259000</v>
          </cell>
          <cell r="K2174">
            <v>265263</v>
          </cell>
          <cell r="L2174">
            <v>259000</v>
          </cell>
          <cell r="M2174">
            <v>0</v>
          </cell>
          <cell r="N2174">
            <v>259000</v>
          </cell>
          <cell r="O2174">
            <v>200506</v>
          </cell>
          <cell r="P2174">
            <v>259000</v>
          </cell>
          <cell r="Q2174" t="str">
            <v>25</v>
          </cell>
          <cell r="R2174" t="str">
            <v>Biological and Physical Sciences</v>
          </cell>
          <cell r="S2174" t="str">
            <v>SCIENCE HILL</v>
          </cell>
          <cell r="T2174" t="b">
            <v>0</v>
          </cell>
          <cell r="U2174" t="b">
            <v>1</v>
          </cell>
          <cell r="V2174" t="b">
            <v>0</v>
          </cell>
          <cell r="W2174" t="str">
            <v>Accounting And Contracts</v>
          </cell>
          <cell r="X2174">
            <v>259000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 t="str">
            <v>20</v>
          </cell>
          <cell r="AH2174" t="str">
            <v>PR</v>
          </cell>
          <cell r="AI2174" t="str">
            <v>FullyF</v>
          </cell>
          <cell r="AJ2174" t="str">
            <v>FF</v>
          </cell>
        </row>
        <row r="2175">
          <cell r="A2175" t="str">
            <v>1014753</v>
          </cell>
          <cell r="B2175" t="str">
            <v>P01112003</v>
          </cell>
          <cell r="C2175" t="str">
            <v>01112003</v>
          </cell>
          <cell r="D2175" t="str">
            <v>BML-LH-FMB FIRE PROTECTION</v>
          </cell>
          <cell r="E2175">
            <v>37288</v>
          </cell>
          <cell r="G2175">
            <v>37581</v>
          </cell>
          <cell r="H2175">
            <v>37315</v>
          </cell>
          <cell r="I2175">
            <v>37596</v>
          </cell>
          <cell r="J2175">
            <v>1250000</v>
          </cell>
          <cell r="K2175">
            <v>919894.77</v>
          </cell>
          <cell r="L2175">
            <v>922216.25</v>
          </cell>
          <cell r="M2175">
            <v>0</v>
          </cell>
          <cell r="N2175">
            <v>922216</v>
          </cell>
          <cell r="O2175">
            <v>200506</v>
          </cell>
          <cell r="P2175">
            <v>922216.25</v>
          </cell>
          <cell r="Q2175" t="str">
            <v>80</v>
          </cell>
          <cell r="R2175" t="str">
            <v>Medicine</v>
          </cell>
          <cell r="S2175" t="str">
            <v>MEDICAL CAMPUS</v>
          </cell>
          <cell r="T2175" t="b">
            <v>0</v>
          </cell>
          <cell r="U2175" t="b">
            <v>0</v>
          </cell>
          <cell r="V2175" t="b">
            <v>0</v>
          </cell>
          <cell r="W2175" t="str">
            <v>Asset Management</v>
          </cell>
          <cell r="X2175">
            <v>922216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 t="str">
            <v>30</v>
          </cell>
          <cell r="AH2175" t="str">
            <v>CM</v>
          </cell>
          <cell r="AI2175" t="str">
            <v>Plan</v>
          </cell>
          <cell r="AJ2175" t="str">
            <v>I</v>
          </cell>
        </row>
        <row r="2176">
          <cell r="A2176" t="str">
            <v>1014801</v>
          </cell>
          <cell r="B2176" t="str">
            <v>P02020701</v>
          </cell>
          <cell r="C2176" t="str">
            <v>02020701</v>
          </cell>
          <cell r="D2176" t="str">
            <v>KBT 442 &amp; 5TH FLOOR RENOVATION</v>
          </cell>
          <cell r="E2176">
            <v>37288</v>
          </cell>
          <cell r="G2176">
            <v>37590</v>
          </cell>
          <cell r="H2176">
            <v>37621</v>
          </cell>
          <cell r="I2176">
            <v>38187</v>
          </cell>
          <cell r="J2176">
            <v>495603</v>
          </cell>
          <cell r="K2176">
            <v>495342.96</v>
          </cell>
          <cell r="L2176">
            <v>495602.96</v>
          </cell>
          <cell r="M2176">
            <v>0</v>
          </cell>
          <cell r="N2176">
            <v>495603</v>
          </cell>
          <cell r="O2176">
            <v>200506</v>
          </cell>
          <cell r="P2176">
            <v>495602.96</v>
          </cell>
          <cell r="Q2176" t="str">
            <v>25</v>
          </cell>
          <cell r="R2176" t="str">
            <v>Biological and Physical Sciences</v>
          </cell>
          <cell r="S2176" t="str">
            <v>SCIENCE HILL</v>
          </cell>
          <cell r="T2176" t="b">
            <v>0</v>
          </cell>
          <cell r="U2176" t="b">
            <v>1</v>
          </cell>
          <cell r="V2176" t="b">
            <v>0</v>
          </cell>
          <cell r="W2176" t="str">
            <v>Accounting And Contracts</v>
          </cell>
          <cell r="X2176">
            <v>495603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 t="str">
            <v>20</v>
          </cell>
          <cell r="AH2176" t="str">
            <v>PR</v>
          </cell>
          <cell r="AI2176" t="str">
            <v>FullyF</v>
          </cell>
          <cell r="AJ2176" t="str">
            <v>FF</v>
          </cell>
        </row>
        <row r="2177">
          <cell r="A2177" t="str">
            <v>1014802</v>
          </cell>
          <cell r="B2177" t="str">
            <v>P02021201</v>
          </cell>
          <cell r="C2177" t="str">
            <v>02021201</v>
          </cell>
          <cell r="D2177" t="str">
            <v>PWG LOCKER ROOM RENOVATION</v>
          </cell>
          <cell r="E2177">
            <v>37288</v>
          </cell>
          <cell r="G2177">
            <v>37894</v>
          </cell>
          <cell r="H2177">
            <v>37894</v>
          </cell>
          <cell r="I2177">
            <v>37606</v>
          </cell>
          <cell r="J2177">
            <v>4700000</v>
          </cell>
          <cell r="K2177">
            <v>1378490.39</v>
          </cell>
          <cell r="L2177">
            <v>4114531.43</v>
          </cell>
          <cell r="M2177">
            <v>3016000</v>
          </cell>
          <cell r="N2177">
            <v>1030425</v>
          </cell>
          <cell r="O2177">
            <v>200506</v>
          </cell>
          <cell r="P2177">
            <v>4246254.6900000004</v>
          </cell>
          <cell r="Q2177" t="str">
            <v>54</v>
          </cell>
          <cell r="R2177" t="str">
            <v>Athletics</v>
          </cell>
          <cell r="S2177" t="str">
            <v>ATHLETIC FACILITIES</v>
          </cell>
          <cell r="T2177" t="b">
            <v>0</v>
          </cell>
          <cell r="U2177" t="b">
            <v>0</v>
          </cell>
          <cell r="V2177" t="b">
            <v>0</v>
          </cell>
          <cell r="W2177" t="str">
            <v>Accounting And Contracts</v>
          </cell>
          <cell r="X2177">
            <v>1095852</v>
          </cell>
          <cell r="Y2177">
            <v>0</v>
          </cell>
          <cell r="Z2177">
            <v>3016000</v>
          </cell>
          <cell r="AA2177">
            <v>50002.64</v>
          </cell>
          <cell r="AB2177">
            <v>380.42</v>
          </cell>
          <cell r="AC2177">
            <v>29325.200000000001</v>
          </cell>
          <cell r="AD2177">
            <v>51120</v>
          </cell>
          <cell r="AE2177">
            <v>895</v>
          </cell>
          <cell r="AF2177">
            <v>0</v>
          </cell>
          <cell r="AG2177" t="str">
            <v>10</v>
          </cell>
          <cell r="AH2177" t="str">
            <v>PR</v>
          </cell>
          <cell r="AI2177" t="str">
            <v>Const</v>
          </cell>
          <cell r="AJ2177" t="str">
            <v>I</v>
          </cell>
        </row>
        <row r="2178">
          <cell r="A2178" t="str">
            <v>1014803</v>
          </cell>
          <cell r="B2178" t="str">
            <v>P02021202</v>
          </cell>
          <cell r="C2178" t="str">
            <v>02021202</v>
          </cell>
          <cell r="D2178" t="str">
            <v>PWG NATATORIUM RENOVATION FEASIBILITY STUDY</v>
          </cell>
          <cell r="E2178">
            <v>37288</v>
          </cell>
          <cell r="H2178">
            <v>41547</v>
          </cell>
          <cell r="I2178">
            <v>38187</v>
          </cell>
          <cell r="J2178">
            <v>79979</v>
          </cell>
          <cell r="K2178">
            <v>79200.45</v>
          </cell>
          <cell r="L2178">
            <v>79979.45</v>
          </cell>
          <cell r="M2178">
            <v>79979</v>
          </cell>
          <cell r="N2178">
            <v>0</v>
          </cell>
          <cell r="O2178">
            <v>200506</v>
          </cell>
          <cell r="P2178">
            <v>79979.45</v>
          </cell>
          <cell r="Q2178" t="str">
            <v>54</v>
          </cell>
          <cell r="R2178" t="str">
            <v>Athletics</v>
          </cell>
          <cell r="T2178" t="b">
            <v>0</v>
          </cell>
          <cell r="U2178" t="b">
            <v>0</v>
          </cell>
          <cell r="V2178" t="b">
            <v>0</v>
          </cell>
          <cell r="W2178" t="str">
            <v>Accounting And Contracts</v>
          </cell>
          <cell r="X2178">
            <v>0</v>
          </cell>
          <cell r="Y2178">
            <v>0</v>
          </cell>
          <cell r="Z2178">
            <v>79979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I2178" t="str">
            <v>Tomb</v>
          </cell>
          <cell r="AJ2178" t="str">
            <v>T</v>
          </cell>
        </row>
        <row r="2179">
          <cell r="A2179" t="str">
            <v>1014804</v>
          </cell>
          <cell r="C2179" t="str">
            <v>02012201</v>
          </cell>
          <cell r="D2179" t="str">
            <v>CLINIC BUILDING 4 &amp; 5 YNHH CLINICAL LAB CONSOLIDATION</v>
          </cell>
          <cell r="E2179">
            <v>37288</v>
          </cell>
          <cell r="G2179">
            <v>38321</v>
          </cell>
          <cell r="H2179">
            <v>38321</v>
          </cell>
          <cell r="I2179">
            <v>37361</v>
          </cell>
          <cell r="J2179">
            <v>500000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200506</v>
          </cell>
          <cell r="P2179">
            <v>0</v>
          </cell>
          <cell r="Q2179" t="str">
            <v>80</v>
          </cell>
          <cell r="R2179" t="str">
            <v>Medicine</v>
          </cell>
          <cell r="S2179" t="str">
            <v>MEDICAL CAMPUS</v>
          </cell>
          <cell r="T2179" t="b">
            <v>0</v>
          </cell>
          <cell r="U2179" t="b">
            <v>0</v>
          </cell>
          <cell r="V2179" t="b">
            <v>0</v>
          </cell>
          <cell r="W2179" t="str">
            <v>Asset Management</v>
          </cell>
          <cell r="X2179">
            <v>100000</v>
          </cell>
          <cell r="Y2179">
            <v>0</v>
          </cell>
          <cell r="Z2179">
            <v>0</v>
          </cell>
          <cell r="AG2179" t="str">
            <v>20</v>
          </cell>
          <cell r="AH2179" t="str">
            <v>PR</v>
          </cell>
          <cell r="AI2179" t="str">
            <v>Const</v>
          </cell>
          <cell r="AJ2179" t="str">
            <v>I</v>
          </cell>
        </row>
        <row r="2180">
          <cell r="A2180" t="str">
            <v>1014805</v>
          </cell>
          <cell r="B2180" t="str">
            <v>P01121301</v>
          </cell>
          <cell r="C2180" t="str">
            <v>01121301</v>
          </cell>
          <cell r="D2180" t="str">
            <v>COLLEGE PLACE 55 OFFICE RENOVATION</v>
          </cell>
          <cell r="E2180">
            <v>37288</v>
          </cell>
          <cell r="G2180">
            <v>37346</v>
          </cell>
          <cell r="I2180">
            <v>37305</v>
          </cell>
          <cell r="J2180">
            <v>175000</v>
          </cell>
          <cell r="K2180">
            <v>177323.03</v>
          </cell>
          <cell r="L2180">
            <v>175000.03</v>
          </cell>
          <cell r="M2180">
            <v>85000</v>
          </cell>
          <cell r="N2180">
            <v>0</v>
          </cell>
          <cell r="O2180">
            <v>200506</v>
          </cell>
          <cell r="P2180">
            <v>175000.03</v>
          </cell>
          <cell r="Q2180" t="str">
            <v>80</v>
          </cell>
          <cell r="R2180" t="str">
            <v>Medicine</v>
          </cell>
          <cell r="T2180" t="b">
            <v>0</v>
          </cell>
          <cell r="U2180" t="b">
            <v>0</v>
          </cell>
          <cell r="V2180" t="b">
            <v>0</v>
          </cell>
          <cell r="W2180" t="str">
            <v>Asset Management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 t="str">
            <v>20</v>
          </cell>
          <cell r="AH2180" t="str">
            <v>PR</v>
          </cell>
          <cell r="AI2180" t="str">
            <v>Vclosed</v>
          </cell>
          <cell r="AJ2180" t="str">
            <v>VC</v>
          </cell>
        </row>
        <row r="2181">
          <cell r="A2181" t="str">
            <v>1014806</v>
          </cell>
          <cell r="B2181" t="str">
            <v>P02012801</v>
          </cell>
          <cell r="C2181" t="str">
            <v>02012801</v>
          </cell>
          <cell r="D2181" t="str">
            <v>ESH MARIGOLD'S UPGRADES Cancelled</v>
          </cell>
          <cell r="E2181">
            <v>37288</v>
          </cell>
          <cell r="H2181">
            <v>41547</v>
          </cell>
          <cell r="I2181">
            <v>37603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200506</v>
          </cell>
          <cell r="P2181">
            <v>0</v>
          </cell>
          <cell r="Q2181" t="str">
            <v>80</v>
          </cell>
          <cell r="R2181" t="str">
            <v>Medicine</v>
          </cell>
          <cell r="S2181" t="str">
            <v>MEDICAL CAMPUS</v>
          </cell>
          <cell r="T2181" t="b">
            <v>0</v>
          </cell>
          <cell r="U2181" t="b">
            <v>1</v>
          </cell>
          <cell r="V2181" t="b">
            <v>0</v>
          </cell>
          <cell r="W2181" t="str">
            <v>Asset Management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I2181" t="str">
            <v>Tomb</v>
          </cell>
          <cell r="AJ2181" t="str">
            <v>T</v>
          </cell>
        </row>
        <row r="2182">
          <cell r="A2182" t="str">
            <v>1014913</v>
          </cell>
          <cell r="B2182" t="str">
            <v>P02021304</v>
          </cell>
          <cell r="C2182" t="str">
            <v>02021304</v>
          </cell>
          <cell r="D2182" t="str">
            <v>SML,CCL Renovation Phase 2A</v>
          </cell>
          <cell r="E2182">
            <v>37316</v>
          </cell>
          <cell r="H2182">
            <v>39325</v>
          </cell>
          <cell r="I2182">
            <v>36681</v>
          </cell>
          <cell r="J2182">
            <v>6900000</v>
          </cell>
          <cell r="K2182">
            <v>31.1</v>
          </cell>
          <cell r="L2182">
            <v>274241.58</v>
          </cell>
          <cell r="M2182">
            <v>275233</v>
          </cell>
          <cell r="N2182">
            <v>0</v>
          </cell>
          <cell r="O2182">
            <v>200506</v>
          </cell>
          <cell r="P2182">
            <v>274500.23</v>
          </cell>
          <cell r="Q2182" t="str">
            <v>50</v>
          </cell>
          <cell r="R2182" t="str">
            <v>Libraries</v>
          </cell>
          <cell r="S2182" t="str">
            <v>LIBRARY FACILITIES</v>
          </cell>
          <cell r="T2182" t="b">
            <v>0</v>
          </cell>
          <cell r="U2182" t="b">
            <v>0</v>
          </cell>
          <cell r="V2182" t="b">
            <v>0</v>
          </cell>
          <cell r="W2182" t="str">
            <v>Accounting And Contracts</v>
          </cell>
          <cell r="X2182">
            <v>0</v>
          </cell>
          <cell r="Y2182">
            <v>0</v>
          </cell>
          <cell r="Z2182">
            <v>6900000</v>
          </cell>
          <cell r="AA2182">
            <v>0</v>
          </cell>
          <cell r="AB2182">
            <v>0</v>
          </cell>
          <cell r="AC2182">
            <v>0</v>
          </cell>
          <cell r="AD2182">
            <v>94.4</v>
          </cell>
          <cell r="AE2182">
            <v>0</v>
          </cell>
          <cell r="AF2182">
            <v>164.25</v>
          </cell>
          <cell r="AG2182" t="str">
            <v>10</v>
          </cell>
          <cell r="AH2182" t="str">
            <v>OS</v>
          </cell>
          <cell r="AI2182" t="str">
            <v>Study</v>
          </cell>
          <cell r="AJ2182" t="str">
            <v>I</v>
          </cell>
        </row>
        <row r="2183">
          <cell r="A2183" t="str">
            <v>1014914</v>
          </cell>
          <cell r="B2183" t="str">
            <v>P98022701</v>
          </cell>
          <cell r="C2183" t="str">
            <v>98022701</v>
          </cell>
          <cell r="D2183" t="str">
            <v>SOM DONALDSON COMMONS AIR CONDITIONING</v>
          </cell>
          <cell r="E2183">
            <v>37316</v>
          </cell>
          <cell r="G2183">
            <v>37529</v>
          </cell>
          <cell r="H2183">
            <v>37529</v>
          </cell>
          <cell r="I2183">
            <v>37935</v>
          </cell>
          <cell r="J2183">
            <v>532575</v>
          </cell>
          <cell r="K2183">
            <v>532575.24</v>
          </cell>
          <cell r="L2183">
            <v>532575.24</v>
          </cell>
          <cell r="M2183">
            <v>0</v>
          </cell>
          <cell r="N2183">
            <v>532575</v>
          </cell>
          <cell r="O2183">
            <v>200506</v>
          </cell>
          <cell r="P2183">
            <v>532575.24</v>
          </cell>
          <cell r="Q2183" t="str">
            <v>33</v>
          </cell>
          <cell r="R2183" t="str">
            <v>Self-sup Management</v>
          </cell>
          <cell r="S2183" t="str">
            <v>SCHOOL OF MANAGEMENT</v>
          </cell>
          <cell r="T2183" t="b">
            <v>0</v>
          </cell>
          <cell r="U2183" t="b">
            <v>1</v>
          </cell>
          <cell r="V2183" t="b">
            <v>0</v>
          </cell>
          <cell r="W2183" t="str">
            <v>Accounting And Contracts</v>
          </cell>
          <cell r="X2183">
            <v>532575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 t="str">
            <v>30</v>
          </cell>
          <cell r="AH2183" t="str">
            <v>CM</v>
          </cell>
          <cell r="AI2183" t="str">
            <v>FullyF</v>
          </cell>
          <cell r="AJ2183" t="str">
            <v>FF</v>
          </cell>
        </row>
        <row r="2184">
          <cell r="A2184" t="str">
            <v>1014915</v>
          </cell>
          <cell r="B2184" t="str">
            <v>P02022201</v>
          </cell>
          <cell r="C2184" t="str">
            <v>02022201</v>
          </cell>
          <cell r="D2184" t="str">
            <v>LEIGH HALL RENOVATION</v>
          </cell>
          <cell r="E2184">
            <v>37316</v>
          </cell>
          <cell r="H2184">
            <v>38625</v>
          </cell>
          <cell r="I2184">
            <v>38246</v>
          </cell>
          <cell r="J2184">
            <v>10700000</v>
          </cell>
          <cell r="K2184">
            <v>109885.61</v>
          </cell>
          <cell r="L2184">
            <v>533496</v>
          </cell>
          <cell r="M2184">
            <v>525561</v>
          </cell>
          <cell r="N2184">
            <v>0</v>
          </cell>
          <cell r="O2184">
            <v>200506</v>
          </cell>
          <cell r="P2184">
            <v>2644606.89</v>
          </cell>
          <cell r="Q2184" t="str">
            <v>29</v>
          </cell>
          <cell r="R2184" t="str">
            <v>Music</v>
          </cell>
          <cell r="T2184" t="b">
            <v>0</v>
          </cell>
          <cell r="U2184" t="b">
            <v>0</v>
          </cell>
          <cell r="V2184" t="b">
            <v>0</v>
          </cell>
          <cell r="W2184" t="str">
            <v>Accounting And Contracts</v>
          </cell>
          <cell r="X2184">
            <v>0</v>
          </cell>
          <cell r="Y2184">
            <v>0</v>
          </cell>
          <cell r="Z2184">
            <v>10700000</v>
          </cell>
          <cell r="AA2184">
            <v>2430.98</v>
          </cell>
          <cell r="AB2184">
            <v>249567.95</v>
          </cell>
          <cell r="AC2184">
            <v>13339.19</v>
          </cell>
          <cell r="AD2184">
            <v>710371.07</v>
          </cell>
          <cell r="AE2184">
            <v>477552.94</v>
          </cell>
          <cell r="AF2184">
            <v>657848.76</v>
          </cell>
          <cell r="AG2184" t="str">
            <v>10</v>
          </cell>
          <cell r="AH2184" t="str">
            <v>CR</v>
          </cell>
          <cell r="AI2184" t="str">
            <v>Const</v>
          </cell>
          <cell r="AJ2184" t="str">
            <v>I</v>
          </cell>
        </row>
        <row r="2185">
          <cell r="A2185" t="str">
            <v>1014916</v>
          </cell>
          <cell r="B2185" t="str">
            <v>P02012901</v>
          </cell>
          <cell r="C2185" t="str">
            <v>02012901</v>
          </cell>
          <cell r="D2185" t="str">
            <v>CLP HVAC UPGRADE</v>
          </cell>
          <cell r="E2185">
            <v>37316</v>
          </cell>
          <cell r="G2185">
            <v>37746</v>
          </cell>
          <cell r="H2185">
            <v>37652</v>
          </cell>
          <cell r="I2185">
            <v>37319</v>
          </cell>
          <cell r="J2185">
            <v>100000</v>
          </cell>
          <cell r="K2185">
            <v>96225.78</v>
          </cell>
          <cell r="L2185">
            <v>96225.78</v>
          </cell>
          <cell r="M2185">
            <v>0</v>
          </cell>
          <cell r="N2185">
            <v>96226</v>
          </cell>
          <cell r="O2185">
            <v>200506</v>
          </cell>
          <cell r="P2185">
            <v>96225.78</v>
          </cell>
          <cell r="Q2185" t="str">
            <v>80</v>
          </cell>
          <cell r="R2185" t="str">
            <v>Medicine</v>
          </cell>
          <cell r="S2185" t="str">
            <v>MEDICAL CAMPUS</v>
          </cell>
          <cell r="T2185" t="b">
            <v>0</v>
          </cell>
          <cell r="U2185" t="b">
            <v>0</v>
          </cell>
          <cell r="V2185" t="b">
            <v>0</v>
          </cell>
          <cell r="W2185" t="str">
            <v>Asset Management</v>
          </cell>
          <cell r="X2185">
            <v>100000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 t="str">
            <v>30</v>
          </cell>
          <cell r="AH2185" t="str">
            <v>CM</v>
          </cell>
          <cell r="AI2185" t="str">
            <v>Desig</v>
          </cell>
          <cell r="AJ2185" t="str">
            <v>I</v>
          </cell>
        </row>
        <row r="2186">
          <cell r="A2186" t="str">
            <v>1014917</v>
          </cell>
          <cell r="B2186" t="str">
            <v>P01111402</v>
          </cell>
          <cell r="C2186" t="str">
            <v>01111402</v>
          </cell>
          <cell r="D2186" t="str">
            <v>YPB ELEVATOR UPGRADE</v>
          </cell>
          <cell r="E2186">
            <v>37316</v>
          </cell>
          <cell r="G2186">
            <v>38138</v>
          </cell>
          <cell r="H2186">
            <v>38103</v>
          </cell>
          <cell r="I2186">
            <v>37515</v>
          </cell>
          <cell r="J2186">
            <v>800000</v>
          </cell>
          <cell r="K2186">
            <v>67850.25</v>
          </cell>
          <cell r="L2186">
            <v>556754.21</v>
          </cell>
          <cell r="M2186">
            <v>0</v>
          </cell>
          <cell r="N2186">
            <v>524479</v>
          </cell>
          <cell r="O2186">
            <v>200506</v>
          </cell>
          <cell r="P2186">
            <v>685454.69</v>
          </cell>
          <cell r="Q2186" t="str">
            <v>80</v>
          </cell>
          <cell r="R2186" t="str">
            <v>Medicine</v>
          </cell>
          <cell r="S2186" t="str">
            <v>MEDICAL CAMPUS</v>
          </cell>
          <cell r="T2186" t="b">
            <v>0</v>
          </cell>
          <cell r="U2186" t="b">
            <v>0</v>
          </cell>
          <cell r="V2186" t="b">
            <v>0</v>
          </cell>
          <cell r="W2186" t="str">
            <v>Asset Management</v>
          </cell>
          <cell r="X2186">
            <v>800000</v>
          </cell>
          <cell r="Y2186">
            <v>0</v>
          </cell>
          <cell r="Z2186">
            <v>0</v>
          </cell>
          <cell r="AA2186">
            <v>127271.24</v>
          </cell>
          <cell r="AB2186">
            <v>963.84</v>
          </cell>
          <cell r="AC2186">
            <v>465.4</v>
          </cell>
          <cell r="AD2186">
            <v>0</v>
          </cell>
          <cell r="AE2186">
            <v>0</v>
          </cell>
          <cell r="AF2186">
            <v>0</v>
          </cell>
          <cell r="AG2186" t="str">
            <v>30</v>
          </cell>
          <cell r="AH2186" t="str">
            <v>CM</v>
          </cell>
          <cell r="AI2186" t="str">
            <v>Const</v>
          </cell>
          <cell r="AJ2186" t="str">
            <v>I</v>
          </cell>
        </row>
        <row r="2187">
          <cell r="A2187" t="str">
            <v>1014972</v>
          </cell>
          <cell r="B2187" t="str">
            <v>P02022801</v>
          </cell>
          <cell r="C2187" t="str">
            <v>02022801</v>
          </cell>
          <cell r="D2187" t="str">
            <v>YUAG MOVING OPERATIONS</v>
          </cell>
          <cell r="E2187">
            <v>37316</v>
          </cell>
          <cell r="G2187">
            <v>37864</v>
          </cell>
          <cell r="H2187">
            <v>37864</v>
          </cell>
          <cell r="I2187">
            <v>37323</v>
          </cell>
          <cell r="J2187">
            <v>2000000</v>
          </cell>
          <cell r="K2187">
            <v>1189318.22</v>
          </cell>
          <cell r="L2187">
            <v>1309872.3999999999</v>
          </cell>
          <cell r="M2187">
            <v>1334808</v>
          </cell>
          <cell r="N2187">
            <v>0</v>
          </cell>
          <cell r="O2187">
            <v>200506</v>
          </cell>
          <cell r="P2187">
            <v>1309872.3999999999</v>
          </cell>
          <cell r="Q2187" t="str">
            <v>43</v>
          </cell>
          <cell r="R2187" t="str">
            <v>Mus&amp;Gall Yale Art Gallery</v>
          </cell>
          <cell r="T2187" t="b">
            <v>0</v>
          </cell>
          <cell r="U2187" t="b">
            <v>0</v>
          </cell>
          <cell r="V2187" t="b">
            <v>0</v>
          </cell>
          <cell r="W2187" t="str">
            <v>Accounting And Contracts</v>
          </cell>
          <cell r="X2187">
            <v>0</v>
          </cell>
          <cell r="Y2187">
            <v>0</v>
          </cell>
          <cell r="Z2187">
            <v>2000000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 t="str">
            <v>20</v>
          </cell>
          <cell r="AH2187" t="str">
            <v>CR</v>
          </cell>
          <cell r="AI2187" t="str">
            <v>Const</v>
          </cell>
          <cell r="AJ2187" t="str">
            <v>I</v>
          </cell>
        </row>
        <row r="2188">
          <cell r="A2188" t="str">
            <v>1015082</v>
          </cell>
          <cell r="B2188" t="str">
            <v>P02022601</v>
          </cell>
          <cell r="C2188" t="str">
            <v>02022601</v>
          </cell>
          <cell r="D2188" t="str">
            <v>YARC FLOORING UPGRADE PHASE III</v>
          </cell>
          <cell r="E2188">
            <v>37316</v>
          </cell>
          <cell r="G2188">
            <v>37894</v>
          </cell>
          <cell r="H2188">
            <v>37894</v>
          </cell>
          <cell r="I2188">
            <v>37585</v>
          </cell>
          <cell r="J2188">
            <v>96000</v>
          </cell>
          <cell r="K2188">
            <v>78084.039999999994</v>
          </cell>
          <cell r="L2188">
            <v>95718.04</v>
          </cell>
          <cell r="M2188">
            <v>0</v>
          </cell>
          <cell r="N2188">
            <v>96000</v>
          </cell>
          <cell r="O2188">
            <v>200506</v>
          </cell>
          <cell r="P2188">
            <v>95718.04</v>
          </cell>
          <cell r="Q2188" t="str">
            <v>80</v>
          </cell>
          <cell r="R2188" t="str">
            <v>Medicine</v>
          </cell>
          <cell r="S2188" t="str">
            <v>MEDICAL CAMPUS</v>
          </cell>
          <cell r="T2188" t="b">
            <v>0</v>
          </cell>
          <cell r="U2188" t="b">
            <v>0</v>
          </cell>
          <cell r="V2188" t="b">
            <v>0</v>
          </cell>
          <cell r="W2188" t="str">
            <v>Asset Management</v>
          </cell>
          <cell r="X2188">
            <v>96000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 t="str">
            <v>20</v>
          </cell>
          <cell r="AH2188" t="str">
            <v>PR</v>
          </cell>
          <cell r="AI2188" t="str">
            <v>Const</v>
          </cell>
          <cell r="AJ2188" t="str">
            <v>I</v>
          </cell>
        </row>
        <row r="2189">
          <cell r="A2189" t="str">
            <v>1015083</v>
          </cell>
          <cell r="B2189" t="str">
            <v>P02022701</v>
          </cell>
          <cell r="C2189" t="str">
            <v>02022701</v>
          </cell>
          <cell r="D2189" t="str">
            <v>SHM I-E 14 OFFICE RENOVATION</v>
          </cell>
          <cell r="E2189">
            <v>37316</v>
          </cell>
          <cell r="G2189">
            <v>37468</v>
          </cell>
          <cell r="H2189">
            <v>37437</v>
          </cell>
          <cell r="I2189">
            <v>37396</v>
          </cell>
          <cell r="J2189">
            <v>80000</v>
          </cell>
          <cell r="K2189">
            <v>62573.82</v>
          </cell>
          <cell r="L2189">
            <v>69260.649999999994</v>
          </cell>
          <cell r="M2189">
            <v>0</v>
          </cell>
          <cell r="N2189">
            <v>69261</v>
          </cell>
          <cell r="O2189">
            <v>200506</v>
          </cell>
          <cell r="P2189">
            <v>69260.649999999994</v>
          </cell>
          <cell r="Q2189" t="str">
            <v>80</v>
          </cell>
          <cell r="R2189" t="str">
            <v>Medicine</v>
          </cell>
          <cell r="S2189" t="str">
            <v>MEDICAL CAMPUS</v>
          </cell>
          <cell r="T2189" t="b">
            <v>0</v>
          </cell>
          <cell r="U2189" t="b">
            <v>0</v>
          </cell>
          <cell r="V2189" t="b">
            <v>0</v>
          </cell>
          <cell r="W2189" t="str">
            <v>Asset Management</v>
          </cell>
          <cell r="X2189">
            <v>69261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 t="str">
            <v>20</v>
          </cell>
          <cell r="AH2189" t="str">
            <v>PR</v>
          </cell>
          <cell r="AI2189" t="str">
            <v>Const</v>
          </cell>
          <cell r="AJ2189" t="str">
            <v>I</v>
          </cell>
        </row>
        <row r="2190">
          <cell r="A2190" t="str">
            <v>1015084</v>
          </cell>
          <cell r="B2190" t="str">
            <v>P02030501</v>
          </cell>
          <cell r="C2190" t="str">
            <v>02030501</v>
          </cell>
          <cell r="D2190" t="str">
            <v>PHELPS HALL WINDOW REPLACEMENT</v>
          </cell>
          <cell r="E2190">
            <v>37316</v>
          </cell>
          <cell r="G2190">
            <v>37529</v>
          </cell>
          <cell r="I2190">
            <v>37935</v>
          </cell>
          <cell r="J2190">
            <v>573135</v>
          </cell>
          <cell r="K2190">
            <v>573135.38</v>
          </cell>
          <cell r="L2190">
            <v>573135.38</v>
          </cell>
          <cell r="M2190">
            <v>477625</v>
          </cell>
          <cell r="N2190">
            <v>95510</v>
          </cell>
          <cell r="O2190">
            <v>200506</v>
          </cell>
          <cell r="P2190">
            <v>573135.38</v>
          </cell>
          <cell r="Q2190" t="str">
            <v>20</v>
          </cell>
          <cell r="R2190" t="str">
            <v>Humanities</v>
          </cell>
          <cell r="S2190" t="str">
            <v>CENTRAL CAMPUS</v>
          </cell>
          <cell r="T2190" t="b">
            <v>0</v>
          </cell>
          <cell r="U2190" t="b">
            <v>1</v>
          </cell>
          <cell r="V2190" t="b">
            <v>0</v>
          </cell>
          <cell r="W2190" t="str">
            <v>Accounting And Contracts</v>
          </cell>
          <cell r="X2190">
            <v>95509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 t="str">
            <v>20</v>
          </cell>
          <cell r="AH2190" t="str">
            <v>PR</v>
          </cell>
          <cell r="AI2190" t="str">
            <v>FullyF</v>
          </cell>
          <cell r="AJ2190" t="str">
            <v>FF</v>
          </cell>
        </row>
        <row r="2191">
          <cell r="A2191" t="str">
            <v>1015085</v>
          </cell>
          <cell r="B2191" t="str">
            <v>P02021302</v>
          </cell>
          <cell r="C2191" t="str">
            <v>02021302</v>
          </cell>
          <cell r="D2191" t="str">
            <v>BML 40 OFFICE RENOVATIONS</v>
          </cell>
          <cell r="E2191">
            <v>37316</v>
          </cell>
          <cell r="G2191">
            <v>37621</v>
          </cell>
          <cell r="H2191">
            <v>37680</v>
          </cell>
          <cell r="I2191">
            <v>37487</v>
          </cell>
          <cell r="J2191">
            <v>270000</v>
          </cell>
          <cell r="K2191">
            <v>254404.07</v>
          </cell>
          <cell r="L2191">
            <v>254404.07</v>
          </cell>
          <cell r="M2191">
            <v>254404</v>
          </cell>
          <cell r="N2191">
            <v>0</v>
          </cell>
          <cell r="O2191">
            <v>200506</v>
          </cell>
          <cell r="P2191">
            <v>254404.07</v>
          </cell>
          <cell r="Q2191" t="str">
            <v>80</v>
          </cell>
          <cell r="R2191" t="str">
            <v>Medicine</v>
          </cell>
          <cell r="S2191" t="str">
            <v>MEDICAL CAMPUS</v>
          </cell>
          <cell r="T2191" t="b">
            <v>0</v>
          </cell>
          <cell r="U2191" t="b">
            <v>0</v>
          </cell>
          <cell r="V2191" t="b">
            <v>0</v>
          </cell>
          <cell r="W2191" t="str">
            <v>Asset Management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 t="str">
            <v>20</v>
          </cell>
          <cell r="AH2191" t="str">
            <v>PR</v>
          </cell>
          <cell r="AI2191" t="str">
            <v>Const</v>
          </cell>
          <cell r="AJ2191" t="str">
            <v>I</v>
          </cell>
        </row>
        <row r="2192">
          <cell r="A2192" t="str">
            <v>1015086</v>
          </cell>
          <cell r="B2192" t="str">
            <v>P01102302</v>
          </cell>
          <cell r="C2192" t="str">
            <v>01102302</v>
          </cell>
          <cell r="D2192" t="str">
            <v>LMP 3 HVAC UPGRADE</v>
          </cell>
          <cell r="E2192">
            <v>37316</v>
          </cell>
          <cell r="G2192">
            <v>37437</v>
          </cell>
          <cell r="I2192">
            <v>37333</v>
          </cell>
          <cell r="J2192">
            <v>172000</v>
          </cell>
          <cell r="K2192">
            <v>132923.44</v>
          </cell>
          <cell r="L2192">
            <v>132923.44</v>
          </cell>
          <cell r="M2192">
            <v>0</v>
          </cell>
          <cell r="N2192">
            <v>132923</v>
          </cell>
          <cell r="O2192">
            <v>200506</v>
          </cell>
          <cell r="P2192">
            <v>132923.44</v>
          </cell>
          <cell r="Q2192" t="str">
            <v>80</v>
          </cell>
          <cell r="R2192" t="str">
            <v>Medicine</v>
          </cell>
          <cell r="S2192" t="str">
            <v>MEDICAL CAMPUS</v>
          </cell>
          <cell r="T2192" t="b">
            <v>0</v>
          </cell>
          <cell r="U2192" t="b">
            <v>0</v>
          </cell>
          <cell r="V2192" t="b">
            <v>0</v>
          </cell>
          <cell r="W2192" t="str">
            <v>Asset Management</v>
          </cell>
          <cell r="X2192">
            <v>132923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 t="str">
            <v>30</v>
          </cell>
          <cell r="AH2192" t="str">
            <v>CM</v>
          </cell>
          <cell r="AI2192" t="str">
            <v>Const</v>
          </cell>
          <cell r="AJ2192" t="str">
            <v>I</v>
          </cell>
        </row>
        <row r="2193">
          <cell r="A2193" t="str">
            <v>1015087</v>
          </cell>
          <cell r="B2193" t="str">
            <v>P02011101</v>
          </cell>
          <cell r="C2193" t="str">
            <v>02011101</v>
          </cell>
          <cell r="D2193" t="str">
            <v>SHM IE M S H FIRE PROTECTION PHASE 2</v>
          </cell>
          <cell r="E2193">
            <v>37316</v>
          </cell>
          <cell r="G2193">
            <v>37529</v>
          </cell>
          <cell r="H2193">
            <v>37621</v>
          </cell>
          <cell r="I2193">
            <v>37404</v>
          </cell>
          <cell r="J2193">
            <v>950000</v>
          </cell>
          <cell r="K2193">
            <v>787337.9</v>
          </cell>
          <cell r="L2193">
            <v>879348.9</v>
          </cell>
          <cell r="M2193">
            <v>0</v>
          </cell>
          <cell r="N2193">
            <v>879349</v>
          </cell>
          <cell r="O2193">
            <v>200506</v>
          </cell>
          <cell r="P2193">
            <v>887143.58</v>
          </cell>
          <cell r="Q2193" t="str">
            <v>80</v>
          </cell>
          <cell r="R2193" t="str">
            <v>Medicine</v>
          </cell>
          <cell r="S2193" t="str">
            <v>MEDICAL CAMPUS</v>
          </cell>
          <cell r="T2193" t="b">
            <v>0</v>
          </cell>
          <cell r="U2193" t="b">
            <v>0</v>
          </cell>
          <cell r="V2193" t="b">
            <v>0</v>
          </cell>
          <cell r="W2193" t="str">
            <v>Asset Management</v>
          </cell>
          <cell r="X2193">
            <v>617500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7020</v>
          </cell>
          <cell r="AD2193">
            <v>774.68</v>
          </cell>
          <cell r="AE2193">
            <v>0</v>
          </cell>
          <cell r="AF2193">
            <v>0</v>
          </cell>
          <cell r="AG2193" t="str">
            <v>30</v>
          </cell>
          <cell r="AH2193" t="str">
            <v>CM</v>
          </cell>
          <cell r="AI2193" t="str">
            <v>Const</v>
          </cell>
          <cell r="AJ2193" t="str">
            <v>I</v>
          </cell>
        </row>
        <row r="2194">
          <cell r="A2194" t="str">
            <v>1015127</v>
          </cell>
          <cell r="B2194" t="str">
            <v>C02032677</v>
          </cell>
          <cell r="C2194" t="str">
            <v>02032677</v>
          </cell>
          <cell r="D2194" t="str">
            <v>MBTS KECK FACILITY 3700 CAPILLARY SEQUENCER</v>
          </cell>
          <cell r="E2194">
            <v>37316</v>
          </cell>
          <cell r="G2194">
            <v>37407</v>
          </cell>
          <cell r="I2194">
            <v>37603</v>
          </cell>
          <cell r="J2194">
            <v>225997</v>
          </cell>
          <cell r="K2194">
            <v>225997</v>
          </cell>
          <cell r="L2194">
            <v>225997</v>
          </cell>
          <cell r="M2194">
            <v>0</v>
          </cell>
          <cell r="N2194">
            <v>225997</v>
          </cell>
          <cell r="O2194">
            <v>200506</v>
          </cell>
          <cell r="P2194">
            <v>225997</v>
          </cell>
          <cell r="Q2194" t="str">
            <v>80</v>
          </cell>
          <cell r="R2194" t="str">
            <v>Medicine</v>
          </cell>
          <cell r="S2194" t="str">
            <v>EQUIPMENT, SYSTEMS, SOFTWARE</v>
          </cell>
          <cell r="T2194" t="b">
            <v>0</v>
          </cell>
          <cell r="U2194" t="b">
            <v>1</v>
          </cell>
          <cell r="V2194" t="b">
            <v>0</v>
          </cell>
          <cell r="W2194" t="str">
            <v>Finance-General Administration</v>
          </cell>
          <cell r="X2194">
            <v>225997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 t="str">
            <v>50</v>
          </cell>
          <cell r="AH2194" t="str">
            <v>OE</v>
          </cell>
          <cell r="AI2194" t="str">
            <v>FullyF</v>
          </cell>
          <cell r="AJ2194" t="str">
            <v>FF</v>
          </cell>
        </row>
        <row r="2195">
          <cell r="A2195" t="str">
            <v>1015128</v>
          </cell>
          <cell r="B2195" t="str">
            <v>C02032678</v>
          </cell>
          <cell r="C2195" t="str">
            <v>02032678</v>
          </cell>
          <cell r="D2195" t="str">
            <v>MBTS KECK FACILITY P/ACE SYSTEM MDQ QUALITY CONTROL PACKAGE II</v>
          </cell>
          <cell r="E2195">
            <v>37316</v>
          </cell>
          <cell r="G2195">
            <v>37407</v>
          </cell>
          <cell r="I2195">
            <v>37341</v>
          </cell>
          <cell r="J2195">
            <v>51026</v>
          </cell>
          <cell r="K2195">
            <v>51026.2</v>
          </cell>
          <cell r="L2195">
            <v>51026.2</v>
          </cell>
          <cell r="M2195">
            <v>0</v>
          </cell>
          <cell r="N2195">
            <v>51026</v>
          </cell>
          <cell r="O2195">
            <v>200506</v>
          </cell>
          <cell r="P2195">
            <v>51026.2</v>
          </cell>
          <cell r="Q2195" t="str">
            <v>80</v>
          </cell>
          <cell r="R2195" t="str">
            <v>Medicine</v>
          </cell>
          <cell r="S2195" t="str">
            <v>EQUIPMENT, SYSTEMS, SOFTWARE</v>
          </cell>
          <cell r="T2195" t="b">
            <v>0</v>
          </cell>
          <cell r="U2195" t="b">
            <v>1</v>
          </cell>
          <cell r="V2195" t="b">
            <v>0</v>
          </cell>
          <cell r="W2195" t="str">
            <v>Finance-General Administration</v>
          </cell>
          <cell r="X2195">
            <v>51026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 t="str">
            <v>50</v>
          </cell>
          <cell r="AH2195" t="str">
            <v>OE</v>
          </cell>
          <cell r="AI2195" t="str">
            <v>FullyF</v>
          </cell>
          <cell r="AJ2195" t="str">
            <v>FF</v>
          </cell>
        </row>
        <row r="2196">
          <cell r="A2196" t="str">
            <v>1015202</v>
          </cell>
          <cell r="B2196" t="str">
            <v>P02032103</v>
          </cell>
          <cell r="C2196" t="str">
            <v>02032103</v>
          </cell>
          <cell r="D2196" t="str">
            <v>BAC COMPACT SHELVING</v>
          </cell>
          <cell r="E2196">
            <v>37347</v>
          </cell>
          <cell r="G2196">
            <v>37529</v>
          </cell>
          <cell r="I2196">
            <v>38103</v>
          </cell>
          <cell r="J2196">
            <v>485376</v>
          </cell>
          <cell r="K2196">
            <v>485375.78</v>
          </cell>
          <cell r="L2196">
            <v>485375.78</v>
          </cell>
          <cell r="M2196">
            <v>486601</v>
          </cell>
          <cell r="N2196">
            <v>0</v>
          </cell>
          <cell r="O2196">
            <v>200506</v>
          </cell>
          <cell r="P2196">
            <v>485375.78</v>
          </cell>
          <cell r="Q2196" t="str">
            <v>40</v>
          </cell>
          <cell r="R2196" t="str">
            <v>Mus&amp;Gall British Arts Center</v>
          </cell>
          <cell r="T2196" t="b">
            <v>0</v>
          </cell>
          <cell r="U2196" t="b">
            <v>0</v>
          </cell>
          <cell r="V2196" t="b">
            <v>0</v>
          </cell>
          <cell r="W2196" t="str">
            <v>Accounting And Contracts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 t="str">
            <v>20</v>
          </cell>
          <cell r="AH2196" t="str">
            <v>PR</v>
          </cell>
          <cell r="AI2196" t="str">
            <v>Vclosed</v>
          </cell>
          <cell r="AJ2196" t="str">
            <v>VC</v>
          </cell>
        </row>
        <row r="2197">
          <cell r="A2197" t="str">
            <v>1015203</v>
          </cell>
          <cell r="B2197" t="str">
            <v>P02032102</v>
          </cell>
          <cell r="C2197" t="str">
            <v>02032102</v>
          </cell>
          <cell r="D2197" t="str">
            <v>DUNHAM LAB UNDERGRAD SPACE RENOVATION</v>
          </cell>
          <cell r="E2197">
            <v>37347</v>
          </cell>
          <cell r="G2197">
            <v>38138</v>
          </cell>
          <cell r="H2197">
            <v>38291</v>
          </cell>
          <cell r="I2197">
            <v>38033</v>
          </cell>
          <cell r="J2197">
            <v>500000</v>
          </cell>
          <cell r="K2197">
            <v>3616.23</v>
          </cell>
          <cell r="L2197">
            <v>399936.52</v>
          </cell>
          <cell r="M2197">
            <v>100236</v>
          </cell>
          <cell r="N2197">
            <v>25551</v>
          </cell>
          <cell r="O2197">
            <v>200506</v>
          </cell>
          <cell r="P2197">
            <v>452439.99</v>
          </cell>
          <cell r="Q2197" t="str">
            <v>24</v>
          </cell>
          <cell r="R2197" t="str">
            <v>Eng&amp;ApplSci</v>
          </cell>
          <cell r="S2197" t="str">
            <v>SCIENCE HILL</v>
          </cell>
          <cell r="T2197" t="b">
            <v>0</v>
          </cell>
          <cell r="U2197" t="b">
            <v>0</v>
          </cell>
          <cell r="V2197" t="b">
            <v>0</v>
          </cell>
          <cell r="W2197" t="str">
            <v>Accounting And Contracts</v>
          </cell>
          <cell r="X2197">
            <v>85000</v>
          </cell>
          <cell r="Y2197">
            <v>0</v>
          </cell>
          <cell r="Z2197">
            <v>265000</v>
          </cell>
          <cell r="AA2197">
            <v>0</v>
          </cell>
          <cell r="AB2197">
            <v>38665.79</v>
          </cell>
          <cell r="AC2197">
            <v>1280.46</v>
          </cell>
          <cell r="AD2197">
            <v>11777.49</v>
          </cell>
          <cell r="AE2197">
            <v>779.73</v>
          </cell>
          <cell r="AF2197">
            <v>0</v>
          </cell>
          <cell r="AG2197" t="str">
            <v>20</v>
          </cell>
          <cell r="AH2197" t="str">
            <v>PR</v>
          </cell>
          <cell r="AI2197" t="str">
            <v>Const</v>
          </cell>
          <cell r="AJ2197" t="str">
            <v>I</v>
          </cell>
        </row>
        <row r="2198">
          <cell r="A2198" t="str">
            <v>1015204</v>
          </cell>
          <cell r="B2198" t="str">
            <v>P02021901</v>
          </cell>
          <cell r="C2198" t="str">
            <v>02021901</v>
          </cell>
          <cell r="D2198" t="str">
            <v>SHM CE-1 OFFICE RENOVATION</v>
          </cell>
          <cell r="E2198">
            <v>37347</v>
          </cell>
          <cell r="G2198">
            <v>37621</v>
          </cell>
          <cell r="H2198">
            <v>37621</v>
          </cell>
          <cell r="I2198">
            <v>37603</v>
          </cell>
          <cell r="J2198">
            <v>375000</v>
          </cell>
          <cell r="K2198">
            <v>287336.40999999997</v>
          </cell>
          <cell r="L2198">
            <v>330751.21000000002</v>
          </cell>
          <cell r="M2198">
            <v>0</v>
          </cell>
          <cell r="N2198">
            <v>330751</v>
          </cell>
          <cell r="O2198">
            <v>200506</v>
          </cell>
          <cell r="P2198">
            <v>330751.21000000002</v>
          </cell>
          <cell r="Q2198" t="str">
            <v>80</v>
          </cell>
          <cell r="R2198" t="str">
            <v>Medicine</v>
          </cell>
          <cell r="S2198" t="str">
            <v>MEDICAL CAMPUS</v>
          </cell>
          <cell r="T2198" t="b">
            <v>0</v>
          </cell>
          <cell r="U2198" t="b">
            <v>0</v>
          </cell>
          <cell r="V2198" t="b">
            <v>0</v>
          </cell>
          <cell r="W2198" t="str">
            <v>Asset Management</v>
          </cell>
          <cell r="X2198">
            <v>330751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 t="str">
            <v>20</v>
          </cell>
          <cell r="AH2198" t="str">
            <v>PR</v>
          </cell>
          <cell r="AI2198" t="str">
            <v>Const</v>
          </cell>
          <cell r="AJ2198" t="str">
            <v>I</v>
          </cell>
        </row>
        <row r="2199">
          <cell r="A2199" t="str">
            <v>1015205</v>
          </cell>
          <cell r="B2199" t="str">
            <v>P02030801</v>
          </cell>
          <cell r="C2199" t="str">
            <v>02030801</v>
          </cell>
          <cell r="D2199" t="str">
            <v>YPB B BREAST CENTER RENOVATION</v>
          </cell>
          <cell r="E2199">
            <v>37347</v>
          </cell>
          <cell r="G2199">
            <v>37621</v>
          </cell>
          <cell r="H2199">
            <v>37652</v>
          </cell>
          <cell r="I2199">
            <v>37487</v>
          </cell>
          <cell r="J2199">
            <v>720000</v>
          </cell>
          <cell r="K2199">
            <v>582034.99</v>
          </cell>
          <cell r="L2199">
            <v>686485.87</v>
          </cell>
          <cell r="M2199">
            <v>0</v>
          </cell>
          <cell r="N2199">
            <v>682498</v>
          </cell>
          <cell r="O2199">
            <v>200506</v>
          </cell>
          <cell r="P2199">
            <v>686485.87</v>
          </cell>
          <cell r="Q2199" t="str">
            <v>80</v>
          </cell>
          <cell r="R2199" t="str">
            <v>Medicine</v>
          </cell>
          <cell r="S2199" t="str">
            <v>MEDICAL CAMPUS</v>
          </cell>
          <cell r="T2199" t="b">
            <v>0</v>
          </cell>
          <cell r="U2199" t="b">
            <v>0</v>
          </cell>
          <cell r="V2199" t="b">
            <v>0</v>
          </cell>
          <cell r="W2199" t="str">
            <v>Asset Management</v>
          </cell>
          <cell r="X2199">
            <v>720000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 t="str">
            <v>20</v>
          </cell>
          <cell r="AH2199" t="str">
            <v>PR</v>
          </cell>
          <cell r="AI2199" t="str">
            <v>Const</v>
          </cell>
          <cell r="AJ2199" t="str">
            <v>I</v>
          </cell>
        </row>
        <row r="2200">
          <cell r="A2200" t="str">
            <v>1018717</v>
          </cell>
          <cell r="B2200" t="str">
            <v>C02041777</v>
          </cell>
          <cell r="C2200" t="str">
            <v>02041777</v>
          </cell>
          <cell r="D2200" t="str">
            <v>HEALTH SERVICES PHASE 3B IDX SYSTEM</v>
          </cell>
          <cell r="E2200">
            <v>37347</v>
          </cell>
          <cell r="G2200">
            <v>37802</v>
          </cell>
          <cell r="H2200">
            <v>37802</v>
          </cell>
          <cell r="I2200">
            <v>37363</v>
          </cell>
          <cell r="J2200">
            <v>300000</v>
          </cell>
          <cell r="K2200">
            <v>220186.41</v>
          </cell>
          <cell r="L2200">
            <v>215261.41</v>
          </cell>
          <cell r="M2200">
            <v>0</v>
          </cell>
          <cell r="N2200">
            <v>211236</v>
          </cell>
          <cell r="O2200">
            <v>200506</v>
          </cell>
          <cell r="P2200">
            <v>219373.91</v>
          </cell>
          <cell r="Q2200" t="str">
            <v>62</v>
          </cell>
          <cell r="R2200" t="str">
            <v>Admin&amp;Other Computing</v>
          </cell>
          <cell r="S2200" t="str">
            <v>EQUIPMENT, SYSTEMS, SOFTWARE</v>
          </cell>
          <cell r="T2200" t="b">
            <v>0</v>
          </cell>
          <cell r="U2200" t="b">
            <v>0</v>
          </cell>
          <cell r="V2200" t="b">
            <v>0</v>
          </cell>
          <cell r="W2200" t="str">
            <v>Finance-General Administration</v>
          </cell>
          <cell r="X2200">
            <v>300000</v>
          </cell>
          <cell r="Y2200">
            <v>0</v>
          </cell>
          <cell r="Z2200">
            <v>0</v>
          </cell>
          <cell r="AA2200">
            <v>-4025</v>
          </cell>
          <cell r="AB2200">
            <v>0</v>
          </cell>
          <cell r="AC2200">
            <v>0</v>
          </cell>
          <cell r="AD2200">
            <v>0</v>
          </cell>
          <cell r="AE2200">
            <v>5425</v>
          </cell>
          <cell r="AF2200">
            <v>2712.5</v>
          </cell>
          <cell r="AG2200" t="str">
            <v>50</v>
          </cell>
          <cell r="AH2200" t="str">
            <v>OE</v>
          </cell>
          <cell r="AI2200" t="str">
            <v>Const</v>
          </cell>
          <cell r="AJ2200" t="str">
            <v>I</v>
          </cell>
        </row>
        <row r="2201">
          <cell r="A2201" t="str">
            <v>1018718</v>
          </cell>
          <cell r="C2201" t="str">
            <v>02041778</v>
          </cell>
          <cell r="D2201" t="str">
            <v>HEALTH SERVICES PHASE 3C IDX SYSTEM</v>
          </cell>
          <cell r="E2201">
            <v>37347</v>
          </cell>
          <cell r="H2201">
            <v>38533</v>
          </cell>
          <cell r="I2201">
            <v>37363</v>
          </cell>
          <cell r="J2201">
            <v>306000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200506</v>
          </cell>
          <cell r="P2201">
            <v>0</v>
          </cell>
          <cell r="Q2201" t="str">
            <v>61</v>
          </cell>
          <cell r="R2201" t="str">
            <v>Admin&amp;Other Other</v>
          </cell>
          <cell r="S2201" t="str">
            <v>EQUIPMENT, SYSTEMS, SOFTWARE</v>
          </cell>
          <cell r="T2201" t="b">
            <v>0</v>
          </cell>
          <cell r="U2201" t="b">
            <v>0</v>
          </cell>
          <cell r="V2201" t="b">
            <v>0</v>
          </cell>
          <cell r="W2201" t="str">
            <v>Finance-General Administration</v>
          </cell>
          <cell r="X2201">
            <v>306000</v>
          </cell>
          <cell r="Y2201">
            <v>0</v>
          </cell>
          <cell r="Z2201">
            <v>0</v>
          </cell>
          <cell r="AG2201" t="str">
            <v>50</v>
          </cell>
          <cell r="AH2201" t="str">
            <v>OO</v>
          </cell>
          <cell r="AI2201" t="str">
            <v>Const</v>
          </cell>
          <cell r="AJ2201" t="str">
            <v>I</v>
          </cell>
        </row>
        <row r="2202">
          <cell r="A2202" t="str">
            <v>1018744</v>
          </cell>
          <cell r="B2202" t="str">
            <v>P02021401</v>
          </cell>
          <cell r="C2202" t="str">
            <v>02021401</v>
          </cell>
          <cell r="D2202" t="str">
            <v>OML ROOF REPLACEMENT</v>
          </cell>
          <cell r="E2202">
            <v>37347</v>
          </cell>
          <cell r="G2202">
            <v>37711</v>
          </cell>
          <cell r="H2202">
            <v>37652</v>
          </cell>
          <cell r="I2202">
            <v>37606</v>
          </cell>
          <cell r="J2202">
            <v>1840000</v>
          </cell>
          <cell r="K2202">
            <v>1479994.27</v>
          </cell>
          <cell r="L2202">
            <v>1726360.98</v>
          </cell>
          <cell r="M2202">
            <v>0</v>
          </cell>
          <cell r="N2202">
            <v>1726361</v>
          </cell>
          <cell r="O2202">
            <v>200506</v>
          </cell>
          <cell r="P2202">
            <v>1729969.5</v>
          </cell>
          <cell r="Q2202" t="str">
            <v>25</v>
          </cell>
          <cell r="R2202" t="str">
            <v>Biological and Physical Sciences</v>
          </cell>
          <cell r="S2202" t="str">
            <v>SCIENCE HILL</v>
          </cell>
          <cell r="T2202" t="b">
            <v>0</v>
          </cell>
          <cell r="U2202" t="b">
            <v>0</v>
          </cell>
          <cell r="V2202" t="b">
            <v>0</v>
          </cell>
          <cell r="W2202" t="str">
            <v>Accounting And Contracts</v>
          </cell>
          <cell r="X2202">
            <v>1840000</v>
          </cell>
          <cell r="Y2202">
            <v>0</v>
          </cell>
          <cell r="Z2202">
            <v>0</v>
          </cell>
          <cell r="AA2202">
            <v>3499.52</v>
          </cell>
          <cell r="AB2202">
            <v>0</v>
          </cell>
          <cell r="AC2202">
            <v>0</v>
          </cell>
          <cell r="AD2202">
            <v>109</v>
          </cell>
          <cell r="AE2202">
            <v>0</v>
          </cell>
          <cell r="AF2202">
            <v>0</v>
          </cell>
          <cell r="AG2202" t="str">
            <v>30</v>
          </cell>
          <cell r="AH2202" t="str">
            <v>CM</v>
          </cell>
          <cell r="AI2202" t="str">
            <v>Const</v>
          </cell>
          <cell r="AJ2202" t="str">
            <v>I</v>
          </cell>
        </row>
        <row r="2203">
          <cell r="A2203" t="str">
            <v>1018745</v>
          </cell>
          <cell r="B2203" t="str">
            <v>P02021902</v>
          </cell>
          <cell r="C2203" t="str">
            <v>02021902</v>
          </cell>
          <cell r="D2203" t="str">
            <v>OML SACHEM WINDOW REPLACEMENT</v>
          </cell>
          <cell r="E2203">
            <v>37347</v>
          </cell>
          <cell r="G2203">
            <v>37621</v>
          </cell>
          <cell r="H2203">
            <v>37621</v>
          </cell>
          <cell r="I2203">
            <v>37866</v>
          </cell>
          <cell r="J2203">
            <v>1382235</v>
          </cell>
          <cell r="K2203">
            <v>1382235.36</v>
          </cell>
          <cell r="L2203">
            <v>1382235.36</v>
          </cell>
          <cell r="M2203">
            <v>0</v>
          </cell>
          <cell r="N2203">
            <v>1382235</v>
          </cell>
          <cell r="O2203">
            <v>200506</v>
          </cell>
          <cell r="P2203">
            <v>1382235.36</v>
          </cell>
          <cell r="Q2203" t="str">
            <v>25</v>
          </cell>
          <cell r="R2203" t="str">
            <v>Biological and Physical Sciences</v>
          </cell>
          <cell r="S2203" t="str">
            <v>SCIENCE HILL</v>
          </cell>
          <cell r="T2203" t="b">
            <v>0</v>
          </cell>
          <cell r="U2203" t="b">
            <v>1</v>
          </cell>
          <cell r="V2203" t="b">
            <v>0</v>
          </cell>
          <cell r="W2203" t="str">
            <v>Accounting And Contracts</v>
          </cell>
          <cell r="X2203">
            <v>1382235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 t="str">
            <v>30</v>
          </cell>
          <cell r="AH2203" t="str">
            <v>CM</v>
          </cell>
          <cell r="AI2203" t="str">
            <v>FullyF</v>
          </cell>
          <cell r="AJ2203" t="str">
            <v>FF</v>
          </cell>
        </row>
        <row r="2204">
          <cell r="A2204" t="str">
            <v>1018746</v>
          </cell>
          <cell r="B2204" t="str">
            <v>P02021301</v>
          </cell>
          <cell r="C2204" t="str">
            <v>02021301</v>
          </cell>
          <cell r="D2204" t="str">
            <v>AMISTAD MEDICAL BUILDING</v>
          </cell>
          <cell r="E2204">
            <v>37347</v>
          </cell>
          <cell r="H2204">
            <v>38625</v>
          </cell>
          <cell r="I2204">
            <v>38331</v>
          </cell>
          <cell r="J2204">
            <v>23200000</v>
          </cell>
          <cell r="K2204">
            <v>601610.17000000004</v>
          </cell>
          <cell r="L2204">
            <v>10299454.25</v>
          </cell>
          <cell r="M2204">
            <v>0</v>
          </cell>
          <cell r="N2204">
            <v>0</v>
          </cell>
          <cell r="O2204">
            <v>200506</v>
          </cell>
          <cell r="P2204">
            <v>15833090.199999999</v>
          </cell>
          <cell r="Q2204" t="str">
            <v>80</v>
          </cell>
          <cell r="R2204" t="str">
            <v>Medicine</v>
          </cell>
          <cell r="S2204" t="str">
            <v>MEDICAL CAMPUS</v>
          </cell>
          <cell r="T2204" t="b">
            <v>0</v>
          </cell>
          <cell r="U2204" t="b">
            <v>0</v>
          </cell>
          <cell r="V2204" t="b">
            <v>0</v>
          </cell>
          <cell r="W2204" t="str">
            <v>Asset Management</v>
          </cell>
          <cell r="X2204">
            <v>23200000</v>
          </cell>
          <cell r="Y2204">
            <v>0</v>
          </cell>
          <cell r="Z2204">
            <v>0</v>
          </cell>
          <cell r="AA2204">
            <v>1899431.03</v>
          </cell>
          <cell r="AB2204">
            <v>1538112.26</v>
          </cell>
          <cell r="AC2204">
            <v>736370.77</v>
          </cell>
          <cell r="AD2204">
            <v>593237.1</v>
          </cell>
          <cell r="AE2204">
            <v>765283.68</v>
          </cell>
          <cell r="AF2204">
            <v>1201.1099999999999</v>
          </cell>
          <cell r="AG2204" t="str">
            <v>10</v>
          </cell>
          <cell r="AH2204" t="str">
            <v>NI</v>
          </cell>
          <cell r="AI2204" t="str">
            <v>Const</v>
          </cell>
          <cell r="AJ2204" t="str">
            <v>I</v>
          </cell>
        </row>
        <row r="2205">
          <cell r="A2205" t="str">
            <v>1018747</v>
          </cell>
          <cell r="B2205" t="str">
            <v>P02021402</v>
          </cell>
          <cell r="C2205" t="str">
            <v>02021402</v>
          </cell>
          <cell r="D2205" t="str">
            <v>SHM B EGRESS STAIRS UPGRADE</v>
          </cell>
          <cell r="E2205">
            <v>37347</v>
          </cell>
          <cell r="G2205">
            <v>37701</v>
          </cell>
          <cell r="H2205">
            <v>37652</v>
          </cell>
          <cell r="I2205">
            <v>37603</v>
          </cell>
          <cell r="J2205">
            <v>75000</v>
          </cell>
          <cell r="K2205">
            <v>54109.8</v>
          </cell>
          <cell r="L2205">
            <v>65676</v>
          </cell>
          <cell r="M2205">
            <v>0</v>
          </cell>
          <cell r="N2205">
            <v>65676</v>
          </cell>
          <cell r="O2205">
            <v>200506</v>
          </cell>
          <cell r="P2205">
            <v>65676</v>
          </cell>
          <cell r="Q2205" t="str">
            <v>80</v>
          </cell>
          <cell r="R2205" t="str">
            <v>Medicine</v>
          </cell>
          <cell r="S2205" t="str">
            <v>MEDICAL CAMPUS</v>
          </cell>
          <cell r="T2205" t="b">
            <v>0</v>
          </cell>
          <cell r="U2205" t="b">
            <v>0</v>
          </cell>
          <cell r="V2205" t="b">
            <v>0</v>
          </cell>
          <cell r="W2205" t="str">
            <v>Asset Management</v>
          </cell>
          <cell r="X2205">
            <v>65676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 t="str">
            <v>30</v>
          </cell>
          <cell r="AH2205" t="str">
            <v>CM</v>
          </cell>
          <cell r="AI2205" t="str">
            <v>Const</v>
          </cell>
          <cell r="AJ2205" t="str">
            <v>I</v>
          </cell>
        </row>
        <row r="2206">
          <cell r="A2206" t="str">
            <v>1018748</v>
          </cell>
          <cell r="B2206" t="str">
            <v>P02030802</v>
          </cell>
          <cell r="C2206" t="str">
            <v>02030802</v>
          </cell>
          <cell r="D2206" t="str">
            <v>CEDAR ST 301 CODE COMP-INFR UPGRADE</v>
          </cell>
          <cell r="E2206">
            <v>37347</v>
          </cell>
          <cell r="G2206">
            <v>37407</v>
          </cell>
          <cell r="H2206">
            <v>37407</v>
          </cell>
          <cell r="I2206">
            <v>37603</v>
          </cell>
          <cell r="J2206">
            <v>93000</v>
          </cell>
          <cell r="K2206">
            <v>64523.83</v>
          </cell>
          <cell r="L2206">
            <v>69615.3</v>
          </cell>
          <cell r="M2206">
            <v>0</v>
          </cell>
          <cell r="N2206">
            <v>69615</v>
          </cell>
          <cell r="O2206">
            <v>200506</v>
          </cell>
          <cell r="P2206">
            <v>69615.3</v>
          </cell>
          <cell r="Q2206" t="str">
            <v>80</v>
          </cell>
          <cell r="R2206" t="str">
            <v>Medicine</v>
          </cell>
          <cell r="S2206" t="str">
            <v>MEDICAL CAMPUS</v>
          </cell>
          <cell r="T2206" t="b">
            <v>0</v>
          </cell>
          <cell r="U2206" t="b">
            <v>0</v>
          </cell>
          <cell r="V2206" t="b">
            <v>0</v>
          </cell>
          <cell r="W2206" t="str">
            <v>Asset Management</v>
          </cell>
          <cell r="X2206">
            <v>93000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 t="str">
            <v>30</v>
          </cell>
          <cell r="AH2206" t="str">
            <v>CM</v>
          </cell>
          <cell r="AI2206" t="str">
            <v>Const</v>
          </cell>
          <cell r="AJ2206" t="str">
            <v>I</v>
          </cell>
        </row>
        <row r="2207">
          <cell r="A2207" t="str">
            <v>1018749</v>
          </cell>
          <cell r="C2207" t="str">
            <v>02040303</v>
          </cell>
          <cell r="D2207" t="str">
            <v>WNSL-W HIGHBAY RENOVATION (cancelled)</v>
          </cell>
          <cell r="E2207">
            <v>37347</v>
          </cell>
          <cell r="I2207">
            <v>37795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200506</v>
          </cell>
          <cell r="P2207">
            <v>0</v>
          </cell>
          <cell r="Q2207" t="str">
            <v>04</v>
          </cell>
          <cell r="R2207" t="str">
            <v>Academic Space: Science</v>
          </cell>
          <cell r="T2207" t="b">
            <v>0</v>
          </cell>
          <cell r="U2207" t="b">
            <v>1</v>
          </cell>
          <cell r="V2207" t="b">
            <v>0</v>
          </cell>
          <cell r="W2207" t="str">
            <v>Accounting And Contracts</v>
          </cell>
          <cell r="X2207">
            <v>0</v>
          </cell>
          <cell r="Y2207">
            <v>0</v>
          </cell>
          <cell r="Z2207">
            <v>0</v>
          </cell>
          <cell r="AI2207" t="str">
            <v>Tomb</v>
          </cell>
          <cell r="AJ2207" t="str">
            <v>T</v>
          </cell>
        </row>
        <row r="2208">
          <cell r="A2208" t="str">
            <v>1018750</v>
          </cell>
          <cell r="B2208" t="str">
            <v>P02040301</v>
          </cell>
          <cell r="C2208" t="str">
            <v>02040301</v>
          </cell>
          <cell r="D2208" t="str">
            <v>COXE INDOOR TRACK</v>
          </cell>
          <cell r="E2208">
            <v>37347</v>
          </cell>
          <cell r="H2208">
            <v>38352</v>
          </cell>
          <cell r="I2208">
            <v>38201</v>
          </cell>
          <cell r="J2208">
            <v>1190000</v>
          </cell>
          <cell r="K2208">
            <v>34952.199999999997</v>
          </cell>
          <cell r="L2208">
            <v>40723.199999999997</v>
          </cell>
          <cell r="M2208">
            <v>40526</v>
          </cell>
          <cell r="N2208">
            <v>0</v>
          </cell>
          <cell r="O2208">
            <v>200506</v>
          </cell>
          <cell r="P2208">
            <v>730609.47</v>
          </cell>
          <cell r="Q2208" t="str">
            <v>54</v>
          </cell>
          <cell r="R2208" t="str">
            <v>Athletics</v>
          </cell>
          <cell r="T2208" t="b">
            <v>0</v>
          </cell>
          <cell r="U2208" t="b">
            <v>0</v>
          </cell>
          <cell r="V2208" t="b">
            <v>0</v>
          </cell>
          <cell r="W2208" t="str">
            <v>Accounting And Contracts</v>
          </cell>
          <cell r="X2208">
            <v>0</v>
          </cell>
          <cell r="Y2208">
            <v>0</v>
          </cell>
          <cell r="Z2208">
            <v>1190000</v>
          </cell>
          <cell r="AA2208">
            <v>173900</v>
          </cell>
          <cell r="AB2208">
            <v>5780</v>
          </cell>
          <cell r="AC2208">
            <v>0</v>
          </cell>
          <cell r="AD2208">
            <v>5575</v>
          </cell>
          <cell r="AE2208">
            <v>17371.27</v>
          </cell>
          <cell r="AF2208">
            <v>487260</v>
          </cell>
          <cell r="AG2208" t="str">
            <v>20</v>
          </cell>
          <cell r="AH2208" t="str">
            <v>OS</v>
          </cell>
          <cell r="AI2208" t="str">
            <v>Study</v>
          </cell>
          <cell r="AJ2208" t="str">
            <v>I</v>
          </cell>
        </row>
        <row r="2209">
          <cell r="A2209" t="str">
            <v>1018751</v>
          </cell>
          <cell r="B2209" t="str">
            <v>P02040302</v>
          </cell>
          <cell r="C2209" t="str">
            <v>02040302</v>
          </cell>
          <cell r="D2209" t="str">
            <v>CULLMAN COURTS FEASIBILITY STUDY</v>
          </cell>
          <cell r="E2209">
            <v>37347</v>
          </cell>
          <cell r="H2209">
            <v>38898</v>
          </cell>
          <cell r="I2209">
            <v>37361</v>
          </cell>
          <cell r="J2209">
            <v>50000</v>
          </cell>
          <cell r="K2209">
            <v>37712.14</v>
          </cell>
          <cell r="L2209">
            <v>38083.14</v>
          </cell>
          <cell r="M2209">
            <v>0</v>
          </cell>
          <cell r="N2209">
            <v>0</v>
          </cell>
          <cell r="O2209">
            <v>200506</v>
          </cell>
          <cell r="P2209">
            <v>38083.14</v>
          </cell>
          <cell r="Q2209" t="str">
            <v>54</v>
          </cell>
          <cell r="R2209" t="str">
            <v>Athletics</v>
          </cell>
          <cell r="T2209" t="b">
            <v>0</v>
          </cell>
          <cell r="U2209" t="b">
            <v>0</v>
          </cell>
          <cell r="V2209" t="b">
            <v>0</v>
          </cell>
          <cell r="W2209" t="str">
            <v>Accounting And Contracts</v>
          </cell>
          <cell r="X2209">
            <v>0</v>
          </cell>
          <cell r="Y2209">
            <v>0</v>
          </cell>
          <cell r="Z2209">
            <v>50000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 t="str">
            <v>10</v>
          </cell>
          <cell r="AH2209" t="str">
            <v>OS</v>
          </cell>
          <cell r="AI2209" t="str">
            <v>Study</v>
          </cell>
          <cell r="AJ2209" t="str">
            <v>I</v>
          </cell>
        </row>
        <row r="2210">
          <cell r="A2210" t="str">
            <v>1018752</v>
          </cell>
          <cell r="B2210" t="str">
            <v>P02040402</v>
          </cell>
          <cell r="C2210" t="str">
            <v>02040402</v>
          </cell>
          <cell r="D2210" t="str">
            <v>MASON LAB ASBESTOS CONTAINMENT</v>
          </cell>
          <cell r="E2210">
            <v>37347</v>
          </cell>
          <cell r="G2210">
            <v>37925</v>
          </cell>
          <cell r="H2210">
            <v>37833</v>
          </cell>
          <cell r="I2210">
            <v>38187</v>
          </cell>
          <cell r="J2210">
            <v>716622</v>
          </cell>
          <cell r="K2210">
            <v>698616.55</v>
          </cell>
          <cell r="L2210">
            <v>716621.55</v>
          </cell>
          <cell r="M2210">
            <v>0</v>
          </cell>
          <cell r="N2210">
            <v>716622</v>
          </cell>
          <cell r="O2210">
            <v>200506</v>
          </cell>
          <cell r="P2210">
            <v>716621.55</v>
          </cell>
          <cell r="Q2210" t="str">
            <v>24</v>
          </cell>
          <cell r="R2210" t="str">
            <v>Eng&amp;ApplSci</v>
          </cell>
          <cell r="S2210" t="str">
            <v>SCIENCE HILL</v>
          </cell>
          <cell r="T2210" t="b">
            <v>0</v>
          </cell>
          <cell r="U2210" t="b">
            <v>1</v>
          </cell>
          <cell r="V2210" t="b">
            <v>0</v>
          </cell>
          <cell r="W2210" t="str">
            <v>Accounting And Contracts</v>
          </cell>
          <cell r="X2210">
            <v>716622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 t="str">
            <v>30</v>
          </cell>
          <cell r="AH2210" t="str">
            <v>CM</v>
          </cell>
          <cell r="AI2210" t="str">
            <v>FullyF</v>
          </cell>
          <cell r="AJ2210" t="str">
            <v>FF</v>
          </cell>
        </row>
        <row r="2211">
          <cell r="A2211" t="str">
            <v>1018753</v>
          </cell>
          <cell r="B2211" t="str">
            <v>P02041001</v>
          </cell>
          <cell r="C2211" t="str">
            <v>02041001</v>
          </cell>
          <cell r="D2211" t="str">
            <v>CENTRAL RESEARCH ANIMAL NEEDS STUDY</v>
          </cell>
          <cell r="E2211">
            <v>35977</v>
          </cell>
          <cell r="H2211">
            <v>39629</v>
          </cell>
          <cell r="I2211">
            <v>37361</v>
          </cell>
          <cell r="J2211">
            <v>100000</v>
          </cell>
          <cell r="K2211">
            <v>1350.00000000001</v>
          </cell>
          <cell r="L2211">
            <v>12357.33</v>
          </cell>
          <cell r="M2211">
            <v>1260</v>
          </cell>
          <cell r="N2211">
            <v>11097</v>
          </cell>
          <cell r="O2211">
            <v>200506</v>
          </cell>
          <cell r="P2211">
            <v>37630.33</v>
          </cell>
          <cell r="Q2211" t="str">
            <v>25</v>
          </cell>
          <cell r="R2211" t="str">
            <v>Biological and Physical Sciences</v>
          </cell>
          <cell r="S2211" t="str">
            <v>SCIENCE HILL</v>
          </cell>
          <cell r="T2211" t="b">
            <v>0</v>
          </cell>
          <cell r="U2211" t="b">
            <v>0</v>
          </cell>
          <cell r="V2211" t="b">
            <v>0</v>
          </cell>
          <cell r="W2211" t="str">
            <v>Accounting And Contracts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4500</v>
          </cell>
          <cell r="AC2211">
            <v>3000</v>
          </cell>
          <cell r="AD2211">
            <v>233</v>
          </cell>
          <cell r="AE2211">
            <v>17540</v>
          </cell>
          <cell r="AF2211">
            <v>0</v>
          </cell>
          <cell r="AG2211" t="str">
            <v>50</v>
          </cell>
          <cell r="AH2211" t="str">
            <v>OS</v>
          </cell>
          <cell r="AI2211" t="str">
            <v>Study</v>
          </cell>
          <cell r="AJ2211" t="str">
            <v>I</v>
          </cell>
        </row>
        <row r="2212">
          <cell r="A2212" t="str">
            <v>1018754</v>
          </cell>
          <cell r="B2212" t="str">
            <v>P02032101</v>
          </cell>
          <cell r="C2212" t="str">
            <v>02032101</v>
          </cell>
          <cell r="D2212" t="str">
            <v>SCIENCE HILL PARKING GARAGE</v>
          </cell>
          <cell r="E2212">
            <v>35977</v>
          </cell>
          <cell r="H2212">
            <v>38625</v>
          </cell>
          <cell r="I2212">
            <v>38331</v>
          </cell>
          <cell r="J2212">
            <v>1800000</v>
          </cell>
          <cell r="K2212">
            <v>145345.29999999999</v>
          </cell>
          <cell r="L2212">
            <v>691820.45</v>
          </cell>
          <cell r="M2212">
            <v>0</v>
          </cell>
          <cell r="N2212">
            <v>598077</v>
          </cell>
          <cell r="O2212">
            <v>200506</v>
          </cell>
          <cell r="P2212">
            <v>1157049.97</v>
          </cell>
          <cell r="Q2212" t="str">
            <v>61</v>
          </cell>
          <cell r="R2212" t="str">
            <v>Admin&amp;Other Other</v>
          </cell>
          <cell r="S2212" t="str">
            <v>SCIENCE HILL</v>
          </cell>
          <cell r="T2212" t="b">
            <v>0</v>
          </cell>
          <cell r="U2212" t="b">
            <v>0</v>
          </cell>
          <cell r="V2212" t="b">
            <v>0</v>
          </cell>
          <cell r="W2212" t="str">
            <v>Accounting And Contracts</v>
          </cell>
          <cell r="X2212">
            <v>0</v>
          </cell>
          <cell r="Y2212">
            <v>0</v>
          </cell>
          <cell r="Z2212">
            <v>0</v>
          </cell>
          <cell r="AA2212">
            <v>46209.39</v>
          </cell>
          <cell r="AB2212">
            <v>83762.13</v>
          </cell>
          <cell r="AC2212">
            <v>228745.96</v>
          </cell>
          <cell r="AD2212">
            <v>85530.83</v>
          </cell>
          <cell r="AE2212">
            <v>14975.65</v>
          </cell>
          <cell r="AF2212">
            <v>6005.56</v>
          </cell>
          <cell r="AG2212" t="str">
            <v>10</v>
          </cell>
          <cell r="AH2212" t="str">
            <v>NI</v>
          </cell>
          <cell r="AI2212" t="str">
            <v>Desig</v>
          </cell>
          <cell r="AJ2212" t="str">
            <v>I</v>
          </cell>
        </row>
        <row r="2213">
          <cell r="A2213" t="str">
            <v>1018755</v>
          </cell>
          <cell r="B2213" t="str">
            <v>P02032501</v>
          </cell>
          <cell r="C2213" t="str">
            <v>02032501</v>
          </cell>
          <cell r="D2213" t="str">
            <v>SHM I-WING 100 CASHIER'S OFC RENO</v>
          </cell>
          <cell r="E2213">
            <v>35977</v>
          </cell>
          <cell r="G2213">
            <v>37679</v>
          </cell>
          <cell r="H2213">
            <v>37652</v>
          </cell>
          <cell r="I2213">
            <v>37596</v>
          </cell>
          <cell r="J2213">
            <v>210000</v>
          </cell>
          <cell r="K2213">
            <v>189783.45</v>
          </cell>
          <cell r="L2213">
            <v>205687.03</v>
          </cell>
          <cell r="M2213">
            <v>0</v>
          </cell>
          <cell r="N2213">
            <v>205687</v>
          </cell>
          <cell r="O2213">
            <v>200506</v>
          </cell>
          <cell r="P2213">
            <v>205687.03</v>
          </cell>
          <cell r="Q2213" t="str">
            <v>80</v>
          </cell>
          <cell r="R2213" t="str">
            <v>Medicine</v>
          </cell>
          <cell r="S2213" t="str">
            <v>MEDICAL CAMPUS</v>
          </cell>
          <cell r="T2213" t="b">
            <v>0</v>
          </cell>
          <cell r="U2213" t="b">
            <v>0</v>
          </cell>
          <cell r="V2213" t="b">
            <v>0</v>
          </cell>
          <cell r="W2213" t="str">
            <v>Asset Management</v>
          </cell>
          <cell r="X2213">
            <v>205687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 t="str">
            <v>30</v>
          </cell>
          <cell r="AH2213" t="str">
            <v>CM</v>
          </cell>
          <cell r="AI2213" t="str">
            <v>Const</v>
          </cell>
          <cell r="AJ2213" t="str">
            <v>I</v>
          </cell>
        </row>
        <row r="2214">
          <cell r="A2214" t="str">
            <v>1018756</v>
          </cell>
          <cell r="B2214" t="str">
            <v>P02032502</v>
          </cell>
          <cell r="C2214" t="str">
            <v>02032502</v>
          </cell>
          <cell r="D2214" t="str">
            <v>SHM I-WING 210/214 COOPERATIVE RESEARCH OFC RENO</v>
          </cell>
          <cell r="E2214">
            <v>35977</v>
          </cell>
          <cell r="G2214">
            <v>37864</v>
          </cell>
          <cell r="H2214">
            <v>37864</v>
          </cell>
          <cell r="I2214">
            <v>37529</v>
          </cell>
          <cell r="J2214">
            <v>195000</v>
          </cell>
          <cell r="K2214">
            <v>78653.03</v>
          </cell>
          <cell r="L2214">
            <v>178346.29</v>
          </cell>
          <cell r="M2214">
            <v>0</v>
          </cell>
          <cell r="N2214">
            <v>178346</v>
          </cell>
          <cell r="O2214">
            <v>200506</v>
          </cell>
          <cell r="P2214">
            <v>181119.29</v>
          </cell>
          <cell r="Q2214" t="str">
            <v>80</v>
          </cell>
          <cell r="R2214" t="str">
            <v>Medicine</v>
          </cell>
          <cell r="S2214" t="str">
            <v>MEDICAL CAMPUS</v>
          </cell>
          <cell r="T2214" t="b">
            <v>0</v>
          </cell>
          <cell r="U2214" t="b">
            <v>0</v>
          </cell>
          <cell r="V2214" t="b">
            <v>0</v>
          </cell>
          <cell r="W2214" t="str">
            <v>Asset Management</v>
          </cell>
          <cell r="X2214">
            <v>180246</v>
          </cell>
          <cell r="Y2214">
            <v>0</v>
          </cell>
          <cell r="Z2214">
            <v>0</v>
          </cell>
          <cell r="AA2214">
            <v>0</v>
          </cell>
          <cell r="AB2214">
            <v>1900</v>
          </cell>
          <cell r="AC2214">
            <v>873</v>
          </cell>
          <cell r="AD2214">
            <v>0</v>
          </cell>
          <cell r="AE2214">
            <v>0</v>
          </cell>
          <cell r="AF2214">
            <v>0</v>
          </cell>
          <cell r="AG2214" t="str">
            <v>20</v>
          </cell>
          <cell r="AH2214" t="str">
            <v>PR</v>
          </cell>
          <cell r="AI2214" t="str">
            <v>Const</v>
          </cell>
          <cell r="AJ2214" t="str">
            <v>I</v>
          </cell>
        </row>
        <row r="2215">
          <cell r="A2215" t="str">
            <v>1018757</v>
          </cell>
          <cell r="B2215" t="str">
            <v>P01030801</v>
          </cell>
          <cell r="C2215" t="str">
            <v>01030801</v>
          </cell>
          <cell r="D2215" t="str">
            <v>SHM L-WING EMERGENCY LIGHTS</v>
          </cell>
          <cell r="E2215">
            <v>35977</v>
          </cell>
          <cell r="G2215">
            <v>37559</v>
          </cell>
          <cell r="H2215">
            <v>37560</v>
          </cell>
          <cell r="I2215">
            <v>37361</v>
          </cell>
          <cell r="J2215">
            <v>280000</v>
          </cell>
          <cell r="K2215">
            <v>182696.44</v>
          </cell>
          <cell r="L2215">
            <v>182696.44</v>
          </cell>
          <cell r="M2215">
            <v>0</v>
          </cell>
          <cell r="N2215">
            <v>182696</v>
          </cell>
          <cell r="O2215">
            <v>200506</v>
          </cell>
          <cell r="P2215">
            <v>182696.44</v>
          </cell>
          <cell r="Q2215" t="str">
            <v>80</v>
          </cell>
          <cell r="R2215" t="str">
            <v>Medicine</v>
          </cell>
          <cell r="S2215" t="str">
            <v>MEDICAL CAMPUS</v>
          </cell>
          <cell r="T2215" t="b">
            <v>0</v>
          </cell>
          <cell r="U2215" t="b">
            <v>0</v>
          </cell>
          <cell r="V2215" t="b">
            <v>0</v>
          </cell>
          <cell r="W2215" t="str">
            <v>Asset Management</v>
          </cell>
          <cell r="X2215">
            <v>280000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 t="str">
            <v>30</v>
          </cell>
          <cell r="AH2215" t="str">
            <v>CM</v>
          </cell>
          <cell r="AI2215" t="str">
            <v>Plan</v>
          </cell>
          <cell r="AJ2215" t="str">
            <v>I</v>
          </cell>
        </row>
        <row r="2216">
          <cell r="A2216" t="str">
            <v>1018765</v>
          </cell>
          <cell r="C2216" t="str">
            <v>02041577</v>
          </cell>
          <cell r="D2216" t="str">
            <v>MBTS KECK MASSARRAY SYSTEM</v>
          </cell>
          <cell r="E2216">
            <v>37347</v>
          </cell>
          <cell r="H2216">
            <v>37406</v>
          </cell>
          <cell r="I2216">
            <v>37603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200506</v>
          </cell>
          <cell r="P2216">
            <v>0</v>
          </cell>
          <cell r="Q2216" t="str">
            <v>08</v>
          </cell>
          <cell r="R2216" t="str">
            <v>Medicine</v>
          </cell>
          <cell r="T2216" t="b">
            <v>0</v>
          </cell>
          <cell r="U2216" t="b">
            <v>1</v>
          </cell>
          <cell r="V2216" t="b">
            <v>0</v>
          </cell>
          <cell r="W2216" t="str">
            <v>Finance-General Administration</v>
          </cell>
          <cell r="X2216">
            <v>0</v>
          </cell>
          <cell r="Y2216">
            <v>0</v>
          </cell>
          <cell r="Z2216">
            <v>0</v>
          </cell>
          <cell r="AI2216" t="str">
            <v>Tomb</v>
          </cell>
          <cell r="AJ2216" t="str">
            <v>T</v>
          </cell>
        </row>
        <row r="2217">
          <cell r="A2217" t="str">
            <v>1018853</v>
          </cell>
          <cell r="B2217" t="str">
            <v>P02041204</v>
          </cell>
          <cell r="C2217" t="str">
            <v>02041204</v>
          </cell>
          <cell r="D2217" t="str">
            <v>HILLHOUSE 52 FAN COIL UNIT REPLACEMENT</v>
          </cell>
          <cell r="E2217">
            <v>37347</v>
          </cell>
          <cell r="G2217">
            <v>37925</v>
          </cell>
          <cell r="H2217">
            <v>37499</v>
          </cell>
          <cell r="I2217">
            <v>38201</v>
          </cell>
          <cell r="J2217">
            <v>93623</v>
          </cell>
          <cell r="K2217">
            <v>89860</v>
          </cell>
          <cell r="L2217">
            <v>93623</v>
          </cell>
          <cell r="M2217">
            <v>93623</v>
          </cell>
          <cell r="N2217">
            <v>0</v>
          </cell>
          <cell r="O2217">
            <v>200506</v>
          </cell>
          <cell r="P2217">
            <v>93623</v>
          </cell>
          <cell r="Q2217" t="str">
            <v>33</v>
          </cell>
          <cell r="R2217" t="str">
            <v>Self-sup Management</v>
          </cell>
          <cell r="T2217" t="b">
            <v>0</v>
          </cell>
          <cell r="U2217" t="b">
            <v>1</v>
          </cell>
          <cell r="V2217" t="b">
            <v>0</v>
          </cell>
          <cell r="W2217" t="str">
            <v>Accounting And Contracts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 t="str">
            <v>30</v>
          </cell>
          <cell r="AH2217" t="str">
            <v>CM</v>
          </cell>
          <cell r="AI2217" t="str">
            <v>FullyF</v>
          </cell>
          <cell r="AJ2217" t="str">
            <v>FF</v>
          </cell>
        </row>
        <row r="2218">
          <cell r="A2218" t="str">
            <v>1018854</v>
          </cell>
          <cell r="B2218" t="str">
            <v>P02041201</v>
          </cell>
          <cell r="C2218" t="str">
            <v>02041201</v>
          </cell>
          <cell r="D2218" t="str">
            <v>HILLHOUSE 55 BASEMENT RENOVATION</v>
          </cell>
          <cell r="E2218">
            <v>37347</v>
          </cell>
          <cell r="G2218">
            <v>37863</v>
          </cell>
          <cell r="H2218">
            <v>37864</v>
          </cell>
          <cell r="I2218">
            <v>37659</v>
          </cell>
          <cell r="J2218">
            <v>1500000</v>
          </cell>
          <cell r="K2218">
            <v>606823.46</v>
          </cell>
          <cell r="L2218">
            <v>1276781.08</v>
          </cell>
          <cell r="M2218">
            <v>0</v>
          </cell>
          <cell r="N2218">
            <v>1274337</v>
          </cell>
          <cell r="O2218">
            <v>200506</v>
          </cell>
          <cell r="P2218">
            <v>1283776.08</v>
          </cell>
          <cell r="Q2218" t="str">
            <v>33</v>
          </cell>
          <cell r="R2218" t="str">
            <v>Self-sup Management</v>
          </cell>
          <cell r="S2218" t="str">
            <v>SCHOOL OF MANAGEMENT</v>
          </cell>
          <cell r="T2218" t="b">
            <v>0</v>
          </cell>
          <cell r="U2218" t="b">
            <v>0</v>
          </cell>
          <cell r="V2218" t="b">
            <v>0</v>
          </cell>
          <cell r="W2218" t="str">
            <v>Accounting And Contracts</v>
          </cell>
          <cell r="X2218">
            <v>1500000</v>
          </cell>
          <cell r="Y2218">
            <v>0</v>
          </cell>
          <cell r="Z2218">
            <v>0</v>
          </cell>
          <cell r="AA2218">
            <v>0</v>
          </cell>
          <cell r="AB2218">
            <v>6995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 t="str">
            <v>20</v>
          </cell>
          <cell r="AH2218" t="str">
            <v>PR</v>
          </cell>
          <cell r="AI2218" t="str">
            <v>Const</v>
          </cell>
          <cell r="AJ2218" t="str">
            <v>I</v>
          </cell>
        </row>
        <row r="2219">
          <cell r="A2219" t="str">
            <v>1018855</v>
          </cell>
          <cell r="B2219" t="str">
            <v>P02032601</v>
          </cell>
          <cell r="C2219" t="str">
            <v>02032601</v>
          </cell>
          <cell r="D2219" t="str">
            <v>BB 3 NORTH OFFICE RENOVATIONS</v>
          </cell>
          <cell r="E2219">
            <v>37347</v>
          </cell>
          <cell r="G2219">
            <v>37590</v>
          </cell>
          <cell r="H2219">
            <v>37772</v>
          </cell>
          <cell r="I2219">
            <v>37473</v>
          </cell>
          <cell r="J2219">
            <v>450000</v>
          </cell>
          <cell r="K2219">
            <v>335731.32</v>
          </cell>
          <cell r="L2219">
            <v>405295.29</v>
          </cell>
          <cell r="M2219">
            <v>0</v>
          </cell>
          <cell r="N2219">
            <v>405295</v>
          </cell>
          <cell r="O2219">
            <v>200506</v>
          </cell>
          <cell r="P2219">
            <v>405295.29</v>
          </cell>
          <cell r="Q2219" t="str">
            <v>80</v>
          </cell>
          <cell r="R2219" t="str">
            <v>Medicine</v>
          </cell>
          <cell r="S2219" t="str">
            <v>MEDICAL CAMPUS</v>
          </cell>
          <cell r="T2219" t="b">
            <v>0</v>
          </cell>
          <cell r="U2219" t="b">
            <v>0</v>
          </cell>
          <cell r="V2219" t="b">
            <v>0</v>
          </cell>
          <cell r="W2219" t="str">
            <v>Asset Management</v>
          </cell>
          <cell r="X2219">
            <v>450000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 t="str">
            <v>20</v>
          </cell>
          <cell r="AH2219" t="str">
            <v>PR</v>
          </cell>
          <cell r="AI2219" t="str">
            <v>Const</v>
          </cell>
          <cell r="AJ2219" t="str">
            <v>I</v>
          </cell>
        </row>
        <row r="2220">
          <cell r="A2220" t="str">
            <v>1018856</v>
          </cell>
          <cell r="B2220" t="str">
            <v>P02040401</v>
          </cell>
          <cell r="C2220" t="str">
            <v>02040401</v>
          </cell>
          <cell r="D2220" t="str">
            <v>YPB 204-210 CLINICAL RENOVATION</v>
          </cell>
          <cell r="E2220">
            <v>37347</v>
          </cell>
          <cell r="G2220">
            <v>37529</v>
          </cell>
          <cell r="H2220">
            <v>37621</v>
          </cell>
          <cell r="I2220">
            <v>37431</v>
          </cell>
          <cell r="J2220">
            <v>245000</v>
          </cell>
          <cell r="K2220">
            <v>189216.04</v>
          </cell>
          <cell r="L2220">
            <v>219012.49</v>
          </cell>
          <cell r="M2220">
            <v>0</v>
          </cell>
          <cell r="N2220">
            <v>219012</v>
          </cell>
          <cell r="O2220">
            <v>200506</v>
          </cell>
          <cell r="P2220">
            <v>219012.49</v>
          </cell>
          <cell r="Q2220" t="str">
            <v>80</v>
          </cell>
          <cell r="R2220" t="str">
            <v>Medicine</v>
          </cell>
          <cell r="S2220" t="str">
            <v>MEDICAL CAMPUS</v>
          </cell>
          <cell r="T2220" t="b">
            <v>0</v>
          </cell>
          <cell r="U2220" t="b">
            <v>0</v>
          </cell>
          <cell r="V2220" t="b">
            <v>0</v>
          </cell>
          <cell r="W2220" t="str">
            <v>Asset Management</v>
          </cell>
          <cell r="X2220">
            <v>245000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 t="str">
            <v>20</v>
          </cell>
          <cell r="AH2220" t="str">
            <v>PR</v>
          </cell>
          <cell r="AI2220" t="str">
            <v>Const</v>
          </cell>
          <cell r="AJ2220" t="str">
            <v>I</v>
          </cell>
        </row>
        <row r="2221">
          <cell r="A2221" t="str">
            <v>1018857</v>
          </cell>
          <cell r="B2221" t="str">
            <v>P02041202</v>
          </cell>
          <cell r="C2221" t="str">
            <v>02041202</v>
          </cell>
          <cell r="D2221" t="str">
            <v>YPB B AIR HANDLING UNITS</v>
          </cell>
          <cell r="E2221">
            <v>37347</v>
          </cell>
          <cell r="G2221">
            <v>37705</v>
          </cell>
          <cell r="H2221">
            <v>37652</v>
          </cell>
          <cell r="I2221">
            <v>37529</v>
          </cell>
          <cell r="J2221">
            <v>600000</v>
          </cell>
          <cell r="K2221">
            <v>473272.31</v>
          </cell>
          <cell r="L2221">
            <v>575956.69999999995</v>
          </cell>
          <cell r="M2221">
            <v>0</v>
          </cell>
          <cell r="N2221">
            <v>575957</v>
          </cell>
          <cell r="O2221">
            <v>200506</v>
          </cell>
          <cell r="P2221">
            <v>575956.69999999995</v>
          </cell>
          <cell r="Q2221" t="str">
            <v>80</v>
          </cell>
          <cell r="R2221" t="str">
            <v>Medicine</v>
          </cell>
          <cell r="S2221" t="str">
            <v>MEDICAL CAMPUS</v>
          </cell>
          <cell r="T2221" t="b">
            <v>0</v>
          </cell>
          <cell r="U2221" t="b">
            <v>0</v>
          </cell>
          <cell r="V2221" t="b">
            <v>0</v>
          </cell>
          <cell r="W2221" t="str">
            <v>Asset Management</v>
          </cell>
          <cell r="X2221">
            <v>600000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 t="str">
            <v>30</v>
          </cell>
          <cell r="AH2221" t="str">
            <v>CM</v>
          </cell>
          <cell r="AI2221" t="str">
            <v>Const</v>
          </cell>
          <cell r="AJ2221" t="str">
            <v>I</v>
          </cell>
        </row>
        <row r="2222">
          <cell r="A2222" t="str">
            <v>1018929</v>
          </cell>
          <cell r="B2222" t="str">
            <v>F01112021</v>
          </cell>
          <cell r="C2222" t="str">
            <v>01112021</v>
          </cell>
          <cell r="D2222" t="str">
            <v>Goffe 69-83 Purchase</v>
          </cell>
          <cell r="E2222">
            <v>37196</v>
          </cell>
          <cell r="G2222">
            <v>37437</v>
          </cell>
          <cell r="I2222">
            <v>37603</v>
          </cell>
          <cell r="J2222">
            <v>512207</v>
          </cell>
          <cell r="K2222">
            <v>512207.39</v>
          </cell>
          <cell r="L2222">
            <v>512207.39</v>
          </cell>
          <cell r="M2222">
            <v>0</v>
          </cell>
          <cell r="N2222">
            <v>512207</v>
          </cell>
          <cell r="O2222">
            <v>200506</v>
          </cell>
          <cell r="P2222">
            <v>512207.39</v>
          </cell>
          <cell r="Q2222" t="str">
            <v>63</v>
          </cell>
          <cell r="R2222" t="str">
            <v>Admin&amp;Other Acquisitions</v>
          </cell>
          <cell r="T2222" t="b">
            <v>0</v>
          </cell>
          <cell r="U2222" t="b">
            <v>1</v>
          </cell>
          <cell r="V2222" t="b">
            <v>0</v>
          </cell>
          <cell r="W2222" t="str">
            <v>Finance-General Administration</v>
          </cell>
          <cell r="X2222">
            <v>0</v>
          </cell>
          <cell r="Y2222">
            <v>512207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 t="str">
            <v>60</v>
          </cell>
          <cell r="AH2222" t="str">
            <v>AC</v>
          </cell>
          <cell r="AI2222" t="str">
            <v>FullyF</v>
          </cell>
          <cell r="AJ2222" t="str">
            <v>FF</v>
          </cell>
        </row>
        <row r="2223">
          <cell r="A2223" t="str">
            <v>1018930</v>
          </cell>
          <cell r="B2223" t="str">
            <v>F02041221</v>
          </cell>
          <cell r="C2223" t="str">
            <v>02041221</v>
          </cell>
          <cell r="D2223" t="str">
            <v>WHITNEY 55 BUILDING PURCHASE</v>
          </cell>
          <cell r="E2223">
            <v>37347</v>
          </cell>
          <cell r="G2223">
            <v>37468</v>
          </cell>
          <cell r="I2223">
            <v>37358</v>
          </cell>
          <cell r="J2223">
            <v>11737125</v>
          </cell>
          <cell r="K2223">
            <v>11737124.99</v>
          </cell>
          <cell r="L2223">
            <v>11737124.99</v>
          </cell>
          <cell r="M2223">
            <v>0</v>
          </cell>
          <cell r="N2223">
            <v>11737125</v>
          </cell>
          <cell r="O2223">
            <v>200506</v>
          </cell>
          <cell r="P2223">
            <v>11737124.99</v>
          </cell>
          <cell r="Q2223" t="str">
            <v>63</v>
          </cell>
          <cell r="R2223" t="str">
            <v>Admin&amp;Other Acquisitions</v>
          </cell>
          <cell r="T2223" t="b">
            <v>0</v>
          </cell>
          <cell r="U2223" t="b">
            <v>1</v>
          </cell>
          <cell r="V2223" t="b">
            <v>0</v>
          </cell>
          <cell r="W2223" t="str">
            <v>Finance-General Administration</v>
          </cell>
          <cell r="X2223">
            <v>0</v>
          </cell>
          <cell r="Y2223">
            <v>11737125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 t="str">
            <v>60</v>
          </cell>
          <cell r="AH2223" t="str">
            <v>AC</v>
          </cell>
          <cell r="AI2223" t="str">
            <v>FullyF</v>
          </cell>
          <cell r="AJ2223" t="str">
            <v>FF</v>
          </cell>
        </row>
        <row r="2224">
          <cell r="A2224" t="str">
            <v>1018962</v>
          </cell>
          <cell r="B2224" t="str">
            <v>C02051077</v>
          </cell>
          <cell r="C2224" t="str">
            <v>02051077</v>
          </cell>
          <cell r="D2224" t="str">
            <v>ENVIRONMENTAL HEALTH &amp; SAFETY AUTOCLAVE SHREDDER</v>
          </cell>
          <cell r="E2224">
            <v>37377</v>
          </cell>
          <cell r="G2224">
            <v>37741</v>
          </cell>
          <cell r="H2224">
            <v>38061</v>
          </cell>
          <cell r="I2224">
            <v>37390</v>
          </cell>
          <cell r="J2224">
            <v>400002</v>
          </cell>
          <cell r="K2224">
            <v>400002.4</v>
          </cell>
          <cell r="L2224">
            <v>400002.4</v>
          </cell>
          <cell r="M2224">
            <v>0</v>
          </cell>
          <cell r="N2224">
            <v>400002</v>
          </cell>
          <cell r="O2224">
            <v>200506</v>
          </cell>
          <cell r="P2224">
            <v>400002.4</v>
          </cell>
          <cell r="Q2224" t="str">
            <v>61</v>
          </cell>
          <cell r="R2224" t="str">
            <v>Admin&amp;Other Other</v>
          </cell>
          <cell r="S2224" t="str">
            <v>EQUIPMENT, SYSTEMS, SOFTWARE</v>
          </cell>
          <cell r="T2224" t="b">
            <v>0</v>
          </cell>
          <cell r="U2224" t="b">
            <v>1</v>
          </cell>
          <cell r="V2224" t="b">
            <v>0</v>
          </cell>
          <cell r="W2224" t="str">
            <v>Finance-General Administration</v>
          </cell>
          <cell r="X2224">
            <v>400002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 t="str">
            <v>50</v>
          </cell>
          <cell r="AH2224" t="str">
            <v>OE</v>
          </cell>
          <cell r="AI2224" t="str">
            <v>FullyF</v>
          </cell>
          <cell r="AJ2224" t="str">
            <v>FF</v>
          </cell>
        </row>
        <row r="2225">
          <cell r="A2225" t="str">
            <v>1018968</v>
          </cell>
          <cell r="B2225" t="str">
            <v>T02051089</v>
          </cell>
          <cell r="C2225" t="str">
            <v>02051089</v>
          </cell>
          <cell r="D2225" t="str">
            <v>UNIVERSITY GENERAL COI CHEFA W</v>
          </cell>
          <cell r="E2225">
            <v>37377</v>
          </cell>
          <cell r="G2225">
            <v>37468</v>
          </cell>
          <cell r="I2225">
            <v>37468</v>
          </cell>
          <cell r="J2225">
            <v>572840</v>
          </cell>
          <cell r="K2225">
            <v>572840</v>
          </cell>
          <cell r="L2225">
            <v>572840</v>
          </cell>
          <cell r="M2225">
            <v>572840</v>
          </cell>
          <cell r="N2225">
            <v>0</v>
          </cell>
          <cell r="O2225">
            <v>200506</v>
          </cell>
          <cell r="P2225">
            <v>572840</v>
          </cell>
          <cell r="Q2225" t="str">
            <v>12</v>
          </cell>
          <cell r="R2225" t="str">
            <v>Administrative &amp; University-Wide</v>
          </cell>
          <cell r="T2225" t="b">
            <v>0</v>
          </cell>
          <cell r="U2225" t="b">
            <v>1</v>
          </cell>
          <cell r="V2225" t="b">
            <v>0</v>
          </cell>
          <cell r="W2225" t="str">
            <v>General Accounting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I2225" t="str">
            <v>Tomb</v>
          </cell>
          <cell r="AJ2225" t="str">
            <v>T</v>
          </cell>
        </row>
        <row r="2226">
          <cell r="A2226" t="str">
            <v>1018969</v>
          </cell>
          <cell r="C2226" t="str">
            <v>02051099</v>
          </cell>
          <cell r="D2226" t="str">
            <v>CHEFA W CONSTRUCTION FUND</v>
          </cell>
          <cell r="E2226">
            <v>37377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200506</v>
          </cell>
          <cell r="P2226">
            <v>0</v>
          </cell>
          <cell r="Q2226" t="str">
            <v>12</v>
          </cell>
          <cell r="R2226" t="str">
            <v>Administrative &amp; University-Wide</v>
          </cell>
          <cell r="T2226" t="b">
            <v>0</v>
          </cell>
          <cell r="U2226" t="b">
            <v>0</v>
          </cell>
          <cell r="V2226" t="b">
            <v>0</v>
          </cell>
          <cell r="W2226" t="str">
            <v>Finance-General Administration</v>
          </cell>
          <cell r="X2226">
            <v>0</v>
          </cell>
          <cell r="Y2226">
            <v>0</v>
          </cell>
          <cell r="Z2226">
            <v>0</v>
          </cell>
          <cell r="AI2226" t="str">
            <v>Tomb</v>
          </cell>
          <cell r="AJ2226" t="str">
            <v>T</v>
          </cell>
        </row>
        <row r="2227">
          <cell r="A2227" t="str">
            <v>1019037</v>
          </cell>
          <cell r="B2227" t="str">
            <v>P02050101</v>
          </cell>
          <cell r="C2227" t="str">
            <v>02050101</v>
          </cell>
          <cell r="D2227" t="str">
            <v>CENTRAL/SCIENCE AREA STEAM DISTRIBUTION SYSTEM UPGRADE PH 5</v>
          </cell>
          <cell r="E2227">
            <v>37377</v>
          </cell>
          <cell r="G2227">
            <v>37802</v>
          </cell>
          <cell r="H2227">
            <v>37802</v>
          </cell>
          <cell r="I2227">
            <v>37866</v>
          </cell>
          <cell r="J2227">
            <v>317244</v>
          </cell>
          <cell r="K2227">
            <v>317243.69</v>
          </cell>
          <cell r="L2227">
            <v>317243.69</v>
          </cell>
          <cell r="M2227">
            <v>0</v>
          </cell>
          <cell r="N2227">
            <v>317244</v>
          </cell>
          <cell r="O2227">
            <v>200506</v>
          </cell>
          <cell r="P2227">
            <v>317243.69</v>
          </cell>
          <cell r="Q2227" t="str">
            <v>65</v>
          </cell>
          <cell r="R2227" t="str">
            <v>Admin&amp;Other Utilities Central</v>
          </cell>
          <cell r="S2227" t="str">
            <v>POWER PLANTS AND UTILITY DISTRIBUTION SYSTEMS</v>
          </cell>
          <cell r="T2227" t="b">
            <v>0</v>
          </cell>
          <cell r="U2227" t="b">
            <v>1</v>
          </cell>
          <cell r="V2227" t="b">
            <v>0</v>
          </cell>
          <cell r="W2227" t="str">
            <v>Accounting And Contracts</v>
          </cell>
          <cell r="X2227">
            <v>317244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 t="str">
            <v>40</v>
          </cell>
          <cell r="AH2227" t="str">
            <v>UT</v>
          </cell>
          <cell r="AI2227" t="str">
            <v>FullyF</v>
          </cell>
          <cell r="AJ2227" t="str">
            <v>FF</v>
          </cell>
        </row>
        <row r="2228">
          <cell r="A2228" t="str">
            <v>1019038</v>
          </cell>
          <cell r="B2228" t="str">
            <v>P02050102</v>
          </cell>
          <cell r="C2228" t="str">
            <v>02050102</v>
          </cell>
          <cell r="D2228" t="str">
            <v>CENTRAL/SCIENCE STEAM TUNNEL ASBESTOS ABATEMENT PH 4</v>
          </cell>
          <cell r="E2228">
            <v>37377</v>
          </cell>
          <cell r="G2228">
            <v>38168</v>
          </cell>
          <cell r="H2228">
            <v>38168</v>
          </cell>
          <cell r="I2228">
            <v>37659</v>
          </cell>
          <cell r="J2228">
            <v>3147000</v>
          </cell>
          <cell r="K2228">
            <v>2360035.6800000002</v>
          </cell>
          <cell r="L2228">
            <v>2775447.32</v>
          </cell>
          <cell r="M2228">
            <v>0</v>
          </cell>
          <cell r="N2228">
            <v>2775447</v>
          </cell>
          <cell r="O2228">
            <v>200506</v>
          </cell>
          <cell r="P2228">
            <v>2780672.32</v>
          </cell>
          <cell r="Q2228" t="str">
            <v>65</v>
          </cell>
          <cell r="R2228" t="str">
            <v>Admin&amp;Other Utilities Central</v>
          </cell>
          <cell r="S2228" t="str">
            <v>POWER PLANTS AND UTILITY DISTRIBUTION SYSTEMS</v>
          </cell>
          <cell r="T2228" t="b">
            <v>0</v>
          </cell>
          <cell r="U2228" t="b">
            <v>0</v>
          </cell>
          <cell r="V2228" t="b">
            <v>0</v>
          </cell>
          <cell r="W2228" t="str">
            <v>Accounting And Contracts</v>
          </cell>
          <cell r="X2228">
            <v>2775447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5225</v>
          </cell>
          <cell r="AE2228">
            <v>0</v>
          </cell>
          <cell r="AF2228">
            <v>0</v>
          </cell>
          <cell r="AG2228" t="str">
            <v>40</v>
          </cell>
          <cell r="AH2228" t="str">
            <v>UT</v>
          </cell>
          <cell r="AI2228" t="str">
            <v>Const</v>
          </cell>
          <cell r="AJ2228" t="str">
            <v>I</v>
          </cell>
        </row>
        <row r="2229">
          <cell r="A2229" t="str">
            <v>1019039</v>
          </cell>
          <cell r="B2229" t="str">
            <v>P02050802</v>
          </cell>
          <cell r="C2229" t="str">
            <v>02050802</v>
          </cell>
          <cell r="D2229" t="str">
            <v>SMILOW FIELD CENTER BACK-UP HOT WATER SYSTEM</v>
          </cell>
          <cell r="E2229">
            <v>37377</v>
          </cell>
          <cell r="G2229">
            <v>37499</v>
          </cell>
          <cell r="H2229">
            <v>37529</v>
          </cell>
          <cell r="I2229">
            <v>38187</v>
          </cell>
          <cell r="J2229">
            <v>210437</v>
          </cell>
          <cell r="K2229">
            <v>201980</v>
          </cell>
          <cell r="L2229">
            <v>210437</v>
          </cell>
          <cell r="M2229">
            <v>0</v>
          </cell>
          <cell r="N2229">
            <v>210437</v>
          </cell>
          <cell r="O2229">
            <v>200506</v>
          </cell>
          <cell r="P2229">
            <v>210437</v>
          </cell>
          <cell r="Q2229" t="str">
            <v>54</v>
          </cell>
          <cell r="R2229" t="str">
            <v>Athletics</v>
          </cell>
          <cell r="S2229" t="str">
            <v>ATHLETIC FACILITIES</v>
          </cell>
          <cell r="T2229" t="b">
            <v>0</v>
          </cell>
          <cell r="U2229" t="b">
            <v>1</v>
          </cell>
          <cell r="V2229" t="b">
            <v>0</v>
          </cell>
          <cell r="W2229" t="str">
            <v>Accounting And Contracts</v>
          </cell>
          <cell r="X2229">
            <v>210437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 t="str">
            <v>30</v>
          </cell>
          <cell r="AH2229" t="str">
            <v>CM</v>
          </cell>
          <cell r="AI2229" t="str">
            <v>FullyF</v>
          </cell>
          <cell r="AJ2229" t="str">
            <v>FF</v>
          </cell>
        </row>
        <row r="2230">
          <cell r="A2230" t="str">
            <v>1019041</v>
          </cell>
          <cell r="B2230" t="str">
            <v>C02051477</v>
          </cell>
          <cell r="C2230" t="str">
            <v>02051477</v>
          </cell>
          <cell r="D2230" t="str">
            <v>HEALTH SERVICES ULTRASOUND MACHINE</v>
          </cell>
          <cell r="E2230">
            <v>37377</v>
          </cell>
          <cell r="G2230">
            <v>37346</v>
          </cell>
          <cell r="H2230">
            <v>37437</v>
          </cell>
          <cell r="I2230">
            <v>37390</v>
          </cell>
          <cell r="J2230">
            <v>152900</v>
          </cell>
          <cell r="K2230">
            <v>152900</v>
          </cell>
          <cell r="L2230">
            <v>152900</v>
          </cell>
          <cell r="M2230">
            <v>0</v>
          </cell>
          <cell r="N2230">
            <v>152900</v>
          </cell>
          <cell r="O2230">
            <v>200506</v>
          </cell>
          <cell r="P2230">
            <v>152900</v>
          </cell>
          <cell r="Q2230" t="str">
            <v>61</v>
          </cell>
          <cell r="R2230" t="str">
            <v>Admin&amp;Other Other</v>
          </cell>
          <cell r="T2230" t="b">
            <v>0</v>
          </cell>
          <cell r="U2230" t="b">
            <v>1</v>
          </cell>
          <cell r="V2230" t="b">
            <v>0</v>
          </cell>
          <cell r="W2230" t="str">
            <v>Finance-General Administration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 t="str">
            <v>50</v>
          </cell>
          <cell r="AH2230" t="str">
            <v>OE</v>
          </cell>
          <cell r="AI2230" t="str">
            <v>FullyF</v>
          </cell>
          <cell r="AJ2230" t="str">
            <v>FF</v>
          </cell>
        </row>
        <row r="2231">
          <cell r="A2231" t="str">
            <v>1019080</v>
          </cell>
          <cell r="B2231" t="str">
            <v>C02052077</v>
          </cell>
          <cell r="C2231" t="str">
            <v>02052077</v>
          </cell>
          <cell r="D2231" t="str">
            <v>DIAGNOSTIC RADIOLOGY PET SCANNER</v>
          </cell>
          <cell r="E2231">
            <v>37377</v>
          </cell>
          <cell r="G2231">
            <v>37590</v>
          </cell>
          <cell r="H2231">
            <v>37590</v>
          </cell>
          <cell r="I2231">
            <v>37396</v>
          </cell>
          <cell r="J2231">
            <v>1569561</v>
          </cell>
          <cell r="K2231">
            <v>1569561</v>
          </cell>
          <cell r="L2231">
            <v>1569561</v>
          </cell>
          <cell r="M2231">
            <v>0</v>
          </cell>
          <cell r="N2231">
            <v>1569561</v>
          </cell>
          <cell r="O2231">
            <v>200506</v>
          </cell>
          <cell r="P2231">
            <v>1569561</v>
          </cell>
          <cell r="Q2231" t="str">
            <v>80</v>
          </cell>
          <cell r="R2231" t="str">
            <v>Medicine</v>
          </cell>
          <cell r="S2231" t="str">
            <v>MEDICAL CAMPUS</v>
          </cell>
          <cell r="T2231" t="b">
            <v>0</v>
          </cell>
          <cell r="U2231" t="b">
            <v>1</v>
          </cell>
          <cell r="V2231" t="b">
            <v>0</v>
          </cell>
          <cell r="W2231" t="str">
            <v>Finance-General Administration</v>
          </cell>
          <cell r="X2231">
            <v>1569561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 t="str">
            <v>50</v>
          </cell>
          <cell r="AH2231" t="str">
            <v>OE</v>
          </cell>
          <cell r="AI2231" t="str">
            <v>FullyF</v>
          </cell>
          <cell r="AJ2231" t="str">
            <v>FF</v>
          </cell>
        </row>
        <row r="2232">
          <cell r="A2232" t="str">
            <v>1019081</v>
          </cell>
          <cell r="B2232" t="str">
            <v>P02032801</v>
          </cell>
          <cell r="C2232" t="str">
            <v>02032801</v>
          </cell>
          <cell r="D2232" t="str">
            <v>GEORGE 300 - 2ND FL COLD ROOM</v>
          </cell>
          <cell r="E2232">
            <v>37377</v>
          </cell>
          <cell r="G2232">
            <v>37621</v>
          </cell>
          <cell r="H2232">
            <v>37621</v>
          </cell>
          <cell r="I2232">
            <v>37396</v>
          </cell>
          <cell r="J2232">
            <v>83000</v>
          </cell>
          <cell r="K2232">
            <v>61245.24</v>
          </cell>
          <cell r="L2232">
            <v>61245.24</v>
          </cell>
          <cell r="M2232">
            <v>0</v>
          </cell>
          <cell r="N2232">
            <v>61245</v>
          </cell>
          <cell r="O2232">
            <v>200506</v>
          </cell>
          <cell r="P2232">
            <v>61245.24</v>
          </cell>
          <cell r="Q2232" t="str">
            <v>80</v>
          </cell>
          <cell r="R2232" t="str">
            <v>Medicine</v>
          </cell>
          <cell r="S2232" t="str">
            <v>MEDICAL CAMPUS</v>
          </cell>
          <cell r="T2232" t="b">
            <v>0</v>
          </cell>
          <cell r="U2232" t="b">
            <v>0</v>
          </cell>
          <cell r="V2232" t="b">
            <v>0</v>
          </cell>
          <cell r="W2232" t="str">
            <v>Asset Management</v>
          </cell>
          <cell r="X2232">
            <v>61245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 t="str">
            <v>20</v>
          </cell>
          <cell r="AH2232" t="str">
            <v>OL</v>
          </cell>
          <cell r="AI2232" t="str">
            <v>Const</v>
          </cell>
          <cell r="AJ2232" t="str">
            <v>I</v>
          </cell>
        </row>
        <row r="2233">
          <cell r="A2233" t="str">
            <v>1019082</v>
          </cell>
          <cell r="B2233" t="str">
            <v>P02041203</v>
          </cell>
          <cell r="C2233" t="str">
            <v>02041203</v>
          </cell>
          <cell r="D2233" t="str">
            <v>GEORGE 300 - 1ST FL STORAGE</v>
          </cell>
          <cell r="E2233">
            <v>37377</v>
          </cell>
          <cell r="G2233">
            <v>37630</v>
          </cell>
          <cell r="H2233">
            <v>37652</v>
          </cell>
          <cell r="I2233">
            <v>37396</v>
          </cell>
          <cell r="J2233">
            <v>95000</v>
          </cell>
          <cell r="K2233">
            <v>63807.79</v>
          </cell>
          <cell r="L2233">
            <v>63807.79</v>
          </cell>
          <cell r="M2233">
            <v>0</v>
          </cell>
          <cell r="N2233">
            <v>63808</v>
          </cell>
          <cell r="O2233">
            <v>200506</v>
          </cell>
          <cell r="P2233">
            <v>63807.79</v>
          </cell>
          <cell r="Q2233" t="str">
            <v>80</v>
          </cell>
          <cell r="R2233" t="str">
            <v>Medicine</v>
          </cell>
          <cell r="S2233" t="str">
            <v>MEDICAL CAMPUS</v>
          </cell>
          <cell r="T2233" t="b">
            <v>0</v>
          </cell>
          <cell r="U2233" t="b">
            <v>0</v>
          </cell>
          <cell r="V2233" t="b">
            <v>0</v>
          </cell>
          <cell r="W2233" t="str">
            <v>Asset Management</v>
          </cell>
          <cell r="X2233">
            <v>63808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 t="str">
            <v>20</v>
          </cell>
          <cell r="AH2233" t="str">
            <v>OL</v>
          </cell>
          <cell r="AI2233" t="str">
            <v>Const</v>
          </cell>
          <cell r="AJ2233" t="str">
            <v>I</v>
          </cell>
        </row>
        <row r="2234">
          <cell r="A2234" t="str">
            <v>1019182</v>
          </cell>
          <cell r="B2234" t="str">
            <v>C02053177</v>
          </cell>
          <cell r="C2234" t="str">
            <v>02053177</v>
          </cell>
          <cell r="D2234" t="str">
            <v>GROUNDS MAINTENANCE FACILITIES DUMP TRUCK FY02</v>
          </cell>
          <cell r="E2234">
            <v>37377</v>
          </cell>
          <cell r="G2234">
            <v>37407</v>
          </cell>
          <cell r="H2234">
            <v>37315</v>
          </cell>
          <cell r="I2234">
            <v>37406</v>
          </cell>
          <cell r="J2234">
            <v>59019</v>
          </cell>
          <cell r="K2234">
            <v>59019</v>
          </cell>
          <cell r="L2234">
            <v>59019</v>
          </cell>
          <cell r="M2234">
            <v>5280</v>
          </cell>
          <cell r="N2234">
            <v>53739</v>
          </cell>
          <cell r="O2234">
            <v>200506</v>
          </cell>
          <cell r="P2234">
            <v>59019</v>
          </cell>
          <cell r="Q2234" t="str">
            <v>65</v>
          </cell>
          <cell r="R2234" t="str">
            <v>Admin&amp;Other Utilities Central</v>
          </cell>
          <cell r="T2234" t="b">
            <v>0</v>
          </cell>
          <cell r="U2234" t="b">
            <v>1</v>
          </cell>
          <cell r="V2234" t="b">
            <v>0</v>
          </cell>
          <cell r="W2234" t="str">
            <v>Finance-General Administration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 t="str">
            <v>50</v>
          </cell>
          <cell r="AH2234" t="str">
            <v>OE</v>
          </cell>
          <cell r="AI2234" t="str">
            <v>FullyF</v>
          </cell>
          <cell r="AJ2234" t="str">
            <v>FF</v>
          </cell>
        </row>
        <row r="2235">
          <cell r="A2235" t="str">
            <v>1019274</v>
          </cell>
          <cell r="B2235" t="str">
            <v>P02050801</v>
          </cell>
          <cell r="C2235" t="str">
            <v>02050801</v>
          </cell>
          <cell r="D2235" t="str">
            <v>YSM STANDBY POWER PH 3</v>
          </cell>
          <cell r="E2235">
            <v>37377</v>
          </cell>
          <cell r="G2235">
            <v>37771</v>
          </cell>
          <cell r="H2235">
            <v>37741</v>
          </cell>
          <cell r="I2235">
            <v>37585</v>
          </cell>
          <cell r="J2235">
            <v>600000</v>
          </cell>
          <cell r="K2235">
            <v>543596.65</v>
          </cell>
          <cell r="L2235">
            <v>587268.09</v>
          </cell>
          <cell r="M2235">
            <v>0</v>
          </cell>
          <cell r="N2235">
            <v>587268</v>
          </cell>
          <cell r="O2235">
            <v>200506</v>
          </cell>
          <cell r="P2235">
            <v>587268.09</v>
          </cell>
          <cell r="Q2235" t="str">
            <v>80</v>
          </cell>
          <cell r="R2235" t="str">
            <v>Medicine</v>
          </cell>
          <cell r="S2235" t="str">
            <v>POWER PLANTS AND UTILITY DISTRIBUTION SYSTEMS</v>
          </cell>
          <cell r="T2235" t="b">
            <v>0</v>
          </cell>
          <cell r="U2235" t="b">
            <v>0</v>
          </cell>
          <cell r="V2235" t="b">
            <v>0</v>
          </cell>
          <cell r="W2235" t="str">
            <v>Asset Management</v>
          </cell>
          <cell r="X2235">
            <v>600000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 t="str">
            <v>40</v>
          </cell>
          <cell r="AH2235" t="str">
            <v>UT</v>
          </cell>
          <cell r="AI2235" t="str">
            <v>Const</v>
          </cell>
          <cell r="AJ2235" t="str">
            <v>I</v>
          </cell>
        </row>
        <row r="2236">
          <cell r="A2236" t="str">
            <v>1019314</v>
          </cell>
          <cell r="B2236" t="str">
            <v>P02051401</v>
          </cell>
          <cell r="C2236" t="str">
            <v>02051401</v>
          </cell>
          <cell r="D2236" t="str">
            <v>HILLHOUSE 43 ACCESSIBILITY</v>
          </cell>
          <cell r="E2236">
            <v>37377</v>
          </cell>
          <cell r="H2236">
            <v>39082</v>
          </cell>
          <cell r="I2236">
            <v>37809</v>
          </cell>
          <cell r="J2236">
            <v>130000</v>
          </cell>
          <cell r="K2236">
            <v>14821.66</v>
          </cell>
          <cell r="L2236">
            <v>40354.269999999997</v>
          </cell>
          <cell r="M2236">
            <v>0</v>
          </cell>
          <cell r="N2236">
            <v>40354</v>
          </cell>
          <cell r="O2236">
            <v>200506</v>
          </cell>
          <cell r="P2236">
            <v>40354.269999999997</v>
          </cell>
          <cell r="Q2236" t="str">
            <v>60</v>
          </cell>
          <cell r="R2236" t="str">
            <v>Admin&amp;Other Administration</v>
          </cell>
          <cell r="S2236" t="str">
            <v>HILLHOUSE AVENUNE</v>
          </cell>
          <cell r="T2236" t="b">
            <v>0</v>
          </cell>
          <cell r="U2236" t="b">
            <v>0</v>
          </cell>
          <cell r="V2236" t="b">
            <v>0</v>
          </cell>
          <cell r="W2236" t="str">
            <v>Accounting And Contracts</v>
          </cell>
          <cell r="X2236">
            <v>40354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 t="str">
            <v>20</v>
          </cell>
          <cell r="AH2236" t="str">
            <v>PR</v>
          </cell>
          <cell r="AI2236" t="str">
            <v>Plan</v>
          </cell>
          <cell r="AJ2236" t="str">
            <v>I</v>
          </cell>
        </row>
        <row r="2237">
          <cell r="A2237" t="str">
            <v>1019330</v>
          </cell>
          <cell r="B2237" t="str">
            <v>F02053038</v>
          </cell>
          <cell r="C2237" t="str">
            <v>02053038</v>
          </cell>
          <cell r="D2237" t="str">
            <v>UCRAF FY03</v>
          </cell>
          <cell r="E2237">
            <v>37438</v>
          </cell>
          <cell r="G2237">
            <v>37894</v>
          </cell>
          <cell r="H2237">
            <v>37894</v>
          </cell>
          <cell r="I2237">
            <v>37417</v>
          </cell>
          <cell r="J2237">
            <v>615868</v>
          </cell>
          <cell r="K2237">
            <v>615867.84</v>
          </cell>
          <cell r="L2237">
            <v>705792.84</v>
          </cell>
          <cell r="M2237">
            <v>0</v>
          </cell>
          <cell r="N2237">
            <v>615868</v>
          </cell>
          <cell r="O2237">
            <v>200506</v>
          </cell>
          <cell r="P2237">
            <v>705792.84</v>
          </cell>
          <cell r="Q2237" t="str">
            <v>65</v>
          </cell>
          <cell r="R2237" t="str">
            <v>Admin&amp;Other Utilities Central</v>
          </cell>
          <cell r="S2237" t="str">
            <v>POWER PLANTS AND UTILITY DISTRIBUTION SYSTEMS</v>
          </cell>
          <cell r="T2237" t="b">
            <v>0</v>
          </cell>
          <cell r="U2237" t="b">
            <v>0</v>
          </cell>
          <cell r="V2237" t="b">
            <v>0</v>
          </cell>
          <cell r="W2237" t="str">
            <v>Accounting And Contracts</v>
          </cell>
          <cell r="X2237">
            <v>615868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 t="str">
            <v>40</v>
          </cell>
          <cell r="AH2237" t="str">
            <v>UT</v>
          </cell>
          <cell r="AI2237" t="str">
            <v>Const</v>
          </cell>
          <cell r="AJ2237" t="str">
            <v>I</v>
          </cell>
        </row>
        <row r="2238">
          <cell r="A2238" t="str">
            <v>1019331</v>
          </cell>
          <cell r="B2238" t="str">
            <v>F02053039</v>
          </cell>
          <cell r="C2238" t="str">
            <v>02053039</v>
          </cell>
          <cell r="D2238" t="str">
            <v>CRAF FY03</v>
          </cell>
          <cell r="E2238">
            <v>37438</v>
          </cell>
          <cell r="G2238">
            <v>37894</v>
          </cell>
          <cell r="H2238">
            <v>37894</v>
          </cell>
          <cell r="I2238">
            <v>37764</v>
          </cell>
          <cell r="J2238">
            <v>4485100</v>
          </cell>
          <cell r="K2238">
            <v>1970216.4</v>
          </cell>
          <cell r="L2238">
            <v>2952060.41</v>
          </cell>
          <cell r="M2238">
            <v>840050</v>
          </cell>
          <cell r="N2238">
            <v>2034184</v>
          </cell>
          <cell r="O2238">
            <v>200506</v>
          </cell>
          <cell r="P2238">
            <v>2960933.31</v>
          </cell>
          <cell r="Q2238" t="str">
            <v>61</v>
          </cell>
          <cell r="R2238" t="str">
            <v>Admin&amp;Other Other</v>
          </cell>
          <cell r="S2238" t="str">
            <v>OTHER FACILITIES</v>
          </cell>
          <cell r="T2238" t="b">
            <v>0</v>
          </cell>
          <cell r="U2238" t="b">
            <v>0</v>
          </cell>
          <cell r="V2238" t="b">
            <v>0</v>
          </cell>
          <cell r="W2238" t="str">
            <v>Accounting And Contracts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7400</v>
          </cell>
          <cell r="AD2238">
            <v>0</v>
          </cell>
          <cell r="AE2238">
            <v>1472.9</v>
          </cell>
          <cell r="AF2238">
            <v>0</v>
          </cell>
          <cell r="AG2238" t="str">
            <v>30</v>
          </cell>
          <cell r="AH2238" t="str">
            <v>CM</v>
          </cell>
          <cell r="AI2238" t="str">
            <v>Const</v>
          </cell>
          <cell r="AJ2238" t="str">
            <v>I</v>
          </cell>
        </row>
        <row r="2239">
          <cell r="A2239" t="str">
            <v>1019353</v>
          </cell>
          <cell r="B2239" t="str">
            <v>F02060759</v>
          </cell>
          <cell r="C2239" t="str">
            <v>02060759</v>
          </cell>
          <cell r="D2239" t="str">
            <v>WILL NOT PURCHASE BUILDING WS1</v>
          </cell>
          <cell r="E2239">
            <v>37347</v>
          </cell>
          <cell r="H2239">
            <v>41547</v>
          </cell>
          <cell r="I2239">
            <v>37826</v>
          </cell>
          <cell r="J2239">
            <v>72495</v>
          </cell>
          <cell r="K2239">
            <v>72495.23</v>
          </cell>
          <cell r="L2239">
            <v>72495.23</v>
          </cell>
          <cell r="M2239">
            <v>72495</v>
          </cell>
          <cell r="N2239">
            <v>0</v>
          </cell>
          <cell r="O2239">
            <v>200506</v>
          </cell>
          <cell r="P2239">
            <v>72495.23</v>
          </cell>
          <cell r="Q2239" t="str">
            <v>63</v>
          </cell>
          <cell r="R2239" t="str">
            <v>Admin&amp;Other Acquisitions</v>
          </cell>
          <cell r="T2239" t="b">
            <v>0</v>
          </cell>
          <cell r="U2239" t="b">
            <v>1</v>
          </cell>
          <cell r="V2239" t="b">
            <v>0</v>
          </cell>
          <cell r="W2239" t="str">
            <v>Finance-General Administration</v>
          </cell>
          <cell r="X2239">
            <v>0</v>
          </cell>
          <cell r="Y2239">
            <v>0</v>
          </cell>
          <cell r="Z2239">
            <v>72495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I2239" t="str">
            <v>Tomb</v>
          </cell>
          <cell r="AJ2239" t="str">
            <v>T</v>
          </cell>
        </row>
        <row r="2240">
          <cell r="A2240" t="str">
            <v>1019413</v>
          </cell>
          <cell r="B2240" t="str">
            <v>P02050103</v>
          </cell>
          <cell r="C2240" t="str">
            <v>02050103</v>
          </cell>
          <cell r="D2240" t="str">
            <v>KBT EXTERIOR RENOVATION</v>
          </cell>
          <cell r="E2240">
            <v>37408</v>
          </cell>
          <cell r="H2240">
            <v>38352</v>
          </cell>
          <cell r="I2240">
            <v>37722</v>
          </cell>
          <cell r="J2240">
            <v>12600000</v>
          </cell>
          <cell r="K2240">
            <v>1668505.94</v>
          </cell>
          <cell r="L2240">
            <v>4491516.66</v>
          </cell>
          <cell r="M2240">
            <v>0</v>
          </cell>
          <cell r="N2240">
            <v>3951337</v>
          </cell>
          <cell r="O2240">
            <v>200506</v>
          </cell>
          <cell r="P2240">
            <v>6127217.7599999998</v>
          </cell>
          <cell r="Q2240" t="str">
            <v>25</v>
          </cell>
          <cell r="R2240" t="str">
            <v>Biological and Physical Sciences</v>
          </cell>
          <cell r="S2240" t="str">
            <v>SCIENCE HILL</v>
          </cell>
          <cell r="T2240" t="b">
            <v>0</v>
          </cell>
          <cell r="U2240" t="b">
            <v>0</v>
          </cell>
          <cell r="V2240" t="b">
            <v>0</v>
          </cell>
          <cell r="W2240" t="str">
            <v>Accounting And Contracts</v>
          </cell>
          <cell r="X2240">
            <v>12600000</v>
          </cell>
          <cell r="Y2240">
            <v>0</v>
          </cell>
          <cell r="Z2240">
            <v>0</v>
          </cell>
          <cell r="AA2240">
            <v>89520</v>
          </cell>
          <cell r="AB2240">
            <v>777451</v>
          </cell>
          <cell r="AC2240">
            <v>90650</v>
          </cell>
          <cell r="AD2240">
            <v>0</v>
          </cell>
          <cell r="AE2240">
            <v>678080.1</v>
          </cell>
          <cell r="AF2240">
            <v>0</v>
          </cell>
          <cell r="AG2240" t="str">
            <v>30</v>
          </cell>
          <cell r="AH2240" t="str">
            <v>CM</v>
          </cell>
          <cell r="AI2240" t="str">
            <v>Const</v>
          </cell>
          <cell r="AJ2240" t="str">
            <v>I</v>
          </cell>
        </row>
        <row r="2241">
          <cell r="A2241" t="str">
            <v>1019414</v>
          </cell>
          <cell r="C2241" t="str">
            <v>XXX</v>
          </cell>
          <cell r="D2241" t="str">
            <v>ERROR</v>
          </cell>
          <cell r="E2241">
            <v>37408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200506</v>
          </cell>
          <cell r="P2241">
            <v>0</v>
          </cell>
          <cell r="T2241" t="b">
            <v>0</v>
          </cell>
          <cell r="U2241" t="b">
            <v>0</v>
          </cell>
          <cell r="V2241" t="b">
            <v>0</v>
          </cell>
          <cell r="W2241" t="str">
            <v>Finance-General Administration</v>
          </cell>
          <cell r="X2241">
            <v>0</v>
          </cell>
          <cell r="Y2241">
            <v>0</v>
          </cell>
          <cell r="Z2241">
            <v>0</v>
          </cell>
          <cell r="AI2241" t="str">
            <v>Tomb</v>
          </cell>
          <cell r="AJ2241" t="str">
            <v>T</v>
          </cell>
        </row>
        <row r="2242">
          <cell r="A2242" t="str">
            <v>1019415</v>
          </cell>
          <cell r="B2242" t="str">
            <v>P02052201</v>
          </cell>
          <cell r="C2242" t="str">
            <v>02052201</v>
          </cell>
          <cell r="D2242" t="str">
            <v>JE DINING HALL SERVERY RENOVATION</v>
          </cell>
          <cell r="E2242">
            <v>37408</v>
          </cell>
          <cell r="G2242">
            <v>37529</v>
          </cell>
          <cell r="H2242">
            <v>37529</v>
          </cell>
          <cell r="I2242">
            <v>38187</v>
          </cell>
          <cell r="J2242">
            <v>107448</v>
          </cell>
          <cell r="K2242">
            <v>103130</v>
          </cell>
          <cell r="L2242">
            <v>107448</v>
          </cell>
          <cell r="M2242">
            <v>35448</v>
          </cell>
          <cell r="N2242">
            <v>72000</v>
          </cell>
          <cell r="O2242">
            <v>200506</v>
          </cell>
          <cell r="P2242">
            <v>107448</v>
          </cell>
          <cell r="Q2242" t="str">
            <v>71</v>
          </cell>
          <cell r="R2242" t="str">
            <v>Residential - Undergraduate</v>
          </cell>
          <cell r="S2242" t="str">
            <v>RESIDENTIAL FACILITIES</v>
          </cell>
          <cell r="T2242" t="b">
            <v>0</v>
          </cell>
          <cell r="U2242" t="b">
            <v>1</v>
          </cell>
          <cell r="V2242" t="b">
            <v>0</v>
          </cell>
          <cell r="W2242" t="str">
            <v>Accounting And Contracts</v>
          </cell>
          <cell r="X2242">
            <v>72000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 t="str">
            <v>30</v>
          </cell>
          <cell r="AH2242" t="str">
            <v>CM</v>
          </cell>
          <cell r="AI2242" t="str">
            <v>FullyF</v>
          </cell>
          <cell r="AJ2242" t="str">
            <v>FF</v>
          </cell>
        </row>
        <row r="2243">
          <cell r="A2243" t="str">
            <v>1019416</v>
          </cell>
          <cell r="B2243" t="str">
            <v>P02053101</v>
          </cell>
          <cell r="C2243" t="str">
            <v>02053101</v>
          </cell>
          <cell r="D2243" t="str">
            <v>CAMPUS SIDEWALK/LANDSCAPE MAINTENANCE FY03</v>
          </cell>
          <cell r="E2243">
            <v>37408</v>
          </cell>
          <cell r="G2243">
            <v>37894</v>
          </cell>
          <cell r="H2243">
            <v>37894</v>
          </cell>
          <cell r="I2243">
            <v>38103</v>
          </cell>
          <cell r="J2243">
            <v>519425</v>
          </cell>
          <cell r="K2243">
            <v>434360.21</v>
          </cell>
          <cell r="L2243">
            <v>519423.99</v>
          </cell>
          <cell r="M2243">
            <v>364591</v>
          </cell>
          <cell r="N2243">
            <v>154833</v>
          </cell>
          <cell r="O2243">
            <v>200506</v>
          </cell>
          <cell r="P2243">
            <v>519423.99</v>
          </cell>
          <cell r="Q2243" t="str">
            <v>61</v>
          </cell>
          <cell r="R2243" t="str">
            <v>Admin&amp;Other Other</v>
          </cell>
          <cell r="S2243" t="str">
            <v>OTHER PROJECTS</v>
          </cell>
          <cell r="T2243" t="b">
            <v>0</v>
          </cell>
          <cell r="U2243" t="b">
            <v>1</v>
          </cell>
          <cell r="V2243" t="b">
            <v>0</v>
          </cell>
          <cell r="W2243" t="str">
            <v>Accounting And Contracts</v>
          </cell>
          <cell r="X2243">
            <v>154833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 t="str">
            <v>50</v>
          </cell>
          <cell r="AH2243" t="str">
            <v>CM</v>
          </cell>
          <cell r="AI2243" t="str">
            <v>FullyF</v>
          </cell>
          <cell r="AJ2243" t="str">
            <v>FF</v>
          </cell>
        </row>
        <row r="2244">
          <cell r="A2244" t="str">
            <v>1019417</v>
          </cell>
          <cell r="B2244" t="str">
            <v>P02053003</v>
          </cell>
          <cell r="C2244" t="str">
            <v>02053003</v>
          </cell>
          <cell r="D2244" t="str">
            <v>POLICE COMMUNICATIONS EQUIPMENT</v>
          </cell>
          <cell r="E2244">
            <v>35977</v>
          </cell>
          <cell r="H2244">
            <v>38929</v>
          </cell>
          <cell r="I2244">
            <v>38341</v>
          </cell>
          <cell r="J2244">
            <v>800000</v>
          </cell>
          <cell r="K2244">
            <v>3799.6</v>
          </cell>
          <cell r="L2244">
            <v>15256.79</v>
          </cell>
          <cell r="M2244">
            <v>0</v>
          </cell>
          <cell r="N2244">
            <v>8822</v>
          </cell>
          <cell r="O2244">
            <v>200506</v>
          </cell>
          <cell r="P2244">
            <v>18407.64</v>
          </cell>
          <cell r="Q2244" t="str">
            <v>61</v>
          </cell>
          <cell r="R2244" t="str">
            <v>Admin&amp;Other Other</v>
          </cell>
          <cell r="S2244" t="str">
            <v>POLICE STATION</v>
          </cell>
          <cell r="T2244" t="b">
            <v>0</v>
          </cell>
          <cell r="U2244" t="b">
            <v>0</v>
          </cell>
          <cell r="V2244" t="b">
            <v>0</v>
          </cell>
          <cell r="W2244" t="str">
            <v>Accounting And Contracts</v>
          </cell>
          <cell r="X2244">
            <v>800000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3069.35</v>
          </cell>
          <cell r="AF2244">
            <v>81.5</v>
          </cell>
          <cell r="AG2244" t="str">
            <v>10</v>
          </cell>
          <cell r="AH2244" t="str">
            <v>NI</v>
          </cell>
          <cell r="AI2244" t="str">
            <v>Const</v>
          </cell>
          <cell r="AJ2244" t="str">
            <v>I</v>
          </cell>
        </row>
        <row r="2245">
          <cell r="A2245" t="str">
            <v>1019418</v>
          </cell>
          <cell r="B2245" t="str">
            <v>P02053001</v>
          </cell>
          <cell r="C2245" t="str">
            <v>02053001</v>
          </cell>
          <cell r="D2245" t="str">
            <v>SOUTH FRONTAGE ROAD SITE IMPROVEMENTS</v>
          </cell>
          <cell r="E2245">
            <v>35977</v>
          </cell>
          <cell r="G2245">
            <v>37590</v>
          </cell>
          <cell r="H2245">
            <v>37652</v>
          </cell>
          <cell r="I2245">
            <v>37417</v>
          </cell>
          <cell r="J2245">
            <v>570000</v>
          </cell>
          <cell r="K2245">
            <v>507422.73</v>
          </cell>
          <cell r="L2245">
            <v>510782.73</v>
          </cell>
          <cell r="M2245">
            <v>0</v>
          </cell>
          <cell r="N2245">
            <v>510783</v>
          </cell>
          <cell r="O2245">
            <v>200506</v>
          </cell>
          <cell r="P2245">
            <v>510782.73</v>
          </cell>
          <cell r="Q2245" t="str">
            <v>80</v>
          </cell>
          <cell r="R2245" t="str">
            <v>Medicine</v>
          </cell>
          <cell r="S2245" t="str">
            <v>MEDICAL CAMPUS</v>
          </cell>
          <cell r="T2245" t="b">
            <v>0</v>
          </cell>
          <cell r="U2245" t="b">
            <v>0</v>
          </cell>
          <cell r="V2245" t="b">
            <v>0</v>
          </cell>
          <cell r="W2245" t="str">
            <v>Asset Management</v>
          </cell>
          <cell r="X2245">
            <v>510783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 t="str">
            <v>20</v>
          </cell>
          <cell r="AH2245" t="str">
            <v>PR</v>
          </cell>
          <cell r="AI2245" t="str">
            <v>Const</v>
          </cell>
          <cell r="AJ2245" t="str">
            <v>I</v>
          </cell>
        </row>
        <row r="2246">
          <cell r="A2246" t="str">
            <v>1019419</v>
          </cell>
          <cell r="B2246" t="str">
            <v>P02053002</v>
          </cell>
          <cell r="C2246" t="str">
            <v>02053002</v>
          </cell>
          <cell r="D2246" t="str">
            <v>FMB 201-203 / LAUDER 222 RENOVATIONS</v>
          </cell>
          <cell r="E2246">
            <v>35977</v>
          </cell>
          <cell r="G2246">
            <v>37708</v>
          </cell>
          <cell r="H2246">
            <v>37772</v>
          </cell>
          <cell r="I2246">
            <v>37557</v>
          </cell>
          <cell r="J2246">
            <v>650000</v>
          </cell>
          <cell r="K2246">
            <v>532759.25</v>
          </cell>
          <cell r="L2246">
            <v>615353.87</v>
          </cell>
          <cell r="M2246">
            <v>0</v>
          </cell>
          <cell r="N2246">
            <v>615354</v>
          </cell>
          <cell r="O2246">
            <v>200506</v>
          </cell>
          <cell r="P2246">
            <v>615353.87</v>
          </cell>
          <cell r="Q2246" t="str">
            <v>80</v>
          </cell>
          <cell r="R2246" t="str">
            <v>Medicine</v>
          </cell>
          <cell r="S2246" t="str">
            <v>MEDICAL CAMPUS</v>
          </cell>
          <cell r="T2246" t="b">
            <v>0</v>
          </cell>
          <cell r="U2246" t="b">
            <v>0</v>
          </cell>
          <cell r="V2246" t="b">
            <v>0</v>
          </cell>
          <cell r="W2246" t="str">
            <v>Asset Management</v>
          </cell>
          <cell r="X2246">
            <v>650000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 t="str">
            <v>20</v>
          </cell>
          <cell r="AH2246" t="str">
            <v>PR</v>
          </cell>
          <cell r="AI2246" t="str">
            <v>Const</v>
          </cell>
          <cell r="AJ2246" t="str">
            <v>I</v>
          </cell>
        </row>
        <row r="2247">
          <cell r="A2247" t="str">
            <v>1019461</v>
          </cell>
          <cell r="B2247" t="str">
            <v>P02052402</v>
          </cell>
          <cell r="C2247" t="str">
            <v>02052402</v>
          </cell>
          <cell r="D2247" t="str">
            <v>DINING HALL EQUIPMENT UPGRADES</v>
          </cell>
          <cell r="E2247">
            <v>37408</v>
          </cell>
          <cell r="G2247">
            <v>37560</v>
          </cell>
          <cell r="H2247">
            <v>37711</v>
          </cell>
          <cell r="I2247">
            <v>37935</v>
          </cell>
          <cell r="J2247">
            <v>196575</v>
          </cell>
          <cell r="K2247">
            <v>196575</v>
          </cell>
          <cell r="L2247">
            <v>196575</v>
          </cell>
          <cell r="M2247">
            <v>0</v>
          </cell>
          <cell r="N2247">
            <v>196575</v>
          </cell>
          <cell r="O2247">
            <v>200506</v>
          </cell>
          <cell r="P2247">
            <v>196575</v>
          </cell>
          <cell r="Q2247" t="str">
            <v>61</v>
          </cell>
          <cell r="R2247" t="str">
            <v>Admin&amp;Other Other</v>
          </cell>
          <cell r="S2247" t="str">
            <v>EQUIPMENT, SYSTEMS, SOFTWARE</v>
          </cell>
          <cell r="T2247" t="b">
            <v>0</v>
          </cell>
          <cell r="U2247" t="b">
            <v>1</v>
          </cell>
          <cell r="V2247" t="b">
            <v>0</v>
          </cell>
          <cell r="W2247" t="str">
            <v>Accounting And Contracts</v>
          </cell>
          <cell r="X2247">
            <v>196575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 t="str">
            <v>50</v>
          </cell>
          <cell r="AH2247" t="str">
            <v>OE</v>
          </cell>
          <cell r="AI2247" t="str">
            <v>FullyF</v>
          </cell>
          <cell r="AJ2247" t="str">
            <v>FF</v>
          </cell>
        </row>
        <row r="2248">
          <cell r="A2248" t="str">
            <v>1019462</v>
          </cell>
          <cell r="B2248" t="str">
            <v>P02050701</v>
          </cell>
          <cell r="C2248" t="str">
            <v>02050701</v>
          </cell>
          <cell r="D2248" t="str">
            <v>SHM BE 39 TOILET ROOM RENOVATION</v>
          </cell>
          <cell r="E2248">
            <v>37408</v>
          </cell>
          <cell r="G2248">
            <v>37742</v>
          </cell>
          <cell r="H2248">
            <v>37680</v>
          </cell>
          <cell r="I2248">
            <v>37421</v>
          </cell>
          <cell r="J2248">
            <v>95000</v>
          </cell>
          <cell r="K2248">
            <v>73125.13</v>
          </cell>
          <cell r="L2248">
            <v>76793.929999999993</v>
          </cell>
          <cell r="M2248">
            <v>0</v>
          </cell>
          <cell r="N2248">
            <v>76794</v>
          </cell>
          <cell r="O2248">
            <v>200506</v>
          </cell>
          <cell r="P2248">
            <v>76793.929999999993</v>
          </cell>
          <cell r="Q2248" t="str">
            <v>80</v>
          </cell>
          <cell r="R2248" t="str">
            <v>Medicine</v>
          </cell>
          <cell r="S2248" t="str">
            <v>MEDICAL CAMPUS</v>
          </cell>
          <cell r="T2248" t="b">
            <v>0</v>
          </cell>
          <cell r="U2248" t="b">
            <v>0</v>
          </cell>
          <cell r="V2248" t="b">
            <v>0</v>
          </cell>
          <cell r="W2248" t="str">
            <v>Asset Management</v>
          </cell>
          <cell r="X2248">
            <v>76794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 t="str">
            <v>30</v>
          </cell>
          <cell r="AH2248" t="str">
            <v>CM</v>
          </cell>
          <cell r="AI2248" t="str">
            <v>Plan</v>
          </cell>
          <cell r="AJ2248" t="str">
            <v>I</v>
          </cell>
        </row>
        <row r="2249">
          <cell r="A2249" t="str">
            <v>1019463</v>
          </cell>
          <cell r="B2249" t="str">
            <v>P02052301</v>
          </cell>
          <cell r="C2249" t="str">
            <v>02052301</v>
          </cell>
          <cell r="D2249" t="str">
            <v>GEORGE 300 - 1ST FL CHEMICAL STORAGE</v>
          </cell>
          <cell r="E2249">
            <v>37408</v>
          </cell>
          <cell r="G2249">
            <v>37499</v>
          </cell>
          <cell r="H2249">
            <v>37499</v>
          </cell>
          <cell r="I2249">
            <v>37421</v>
          </cell>
          <cell r="J2249">
            <v>95000</v>
          </cell>
          <cell r="K2249">
            <v>68258.36</v>
          </cell>
          <cell r="L2249">
            <v>68258.36</v>
          </cell>
          <cell r="M2249">
            <v>0</v>
          </cell>
          <cell r="N2249">
            <v>68258</v>
          </cell>
          <cell r="O2249">
            <v>200506</v>
          </cell>
          <cell r="P2249">
            <v>68258.36</v>
          </cell>
          <cell r="Q2249" t="str">
            <v>80</v>
          </cell>
          <cell r="R2249" t="str">
            <v>Medicine</v>
          </cell>
          <cell r="S2249" t="str">
            <v>MEDICAL CAMPUS</v>
          </cell>
          <cell r="T2249" t="b">
            <v>0</v>
          </cell>
          <cell r="U2249" t="b">
            <v>0</v>
          </cell>
          <cell r="V2249" t="b">
            <v>0</v>
          </cell>
          <cell r="W2249" t="str">
            <v>Asset Management</v>
          </cell>
          <cell r="X2249">
            <v>68258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 t="str">
            <v>20</v>
          </cell>
          <cell r="AH2249" t="str">
            <v>OL</v>
          </cell>
          <cell r="AI2249" t="str">
            <v>Const</v>
          </cell>
          <cell r="AJ2249" t="str">
            <v>I</v>
          </cell>
        </row>
        <row r="2250">
          <cell r="A2250" t="str">
            <v>1019465</v>
          </cell>
          <cell r="B2250" t="str">
            <v>F02060749</v>
          </cell>
          <cell r="C2250" t="str">
            <v>02060749</v>
          </cell>
          <cell r="D2250" t="str">
            <v>BUILDING ACQUISITION WALLACE ST 220</v>
          </cell>
          <cell r="E2250">
            <v>36192</v>
          </cell>
          <cell r="G2250">
            <v>37652</v>
          </cell>
          <cell r="H2250">
            <v>37596</v>
          </cell>
          <cell r="I2250">
            <v>37596</v>
          </cell>
          <cell r="J2250">
            <v>919456</v>
          </cell>
          <cell r="K2250">
            <v>904979.01</v>
          </cell>
          <cell r="L2250">
            <v>920716.97</v>
          </cell>
          <cell r="M2250">
            <v>0</v>
          </cell>
          <cell r="N2250">
            <v>919456</v>
          </cell>
          <cell r="O2250">
            <v>200506</v>
          </cell>
          <cell r="P2250">
            <v>921127.73</v>
          </cell>
          <cell r="Q2250" t="str">
            <v>63</v>
          </cell>
          <cell r="R2250" t="str">
            <v>Admin&amp;Other Acquisitions</v>
          </cell>
          <cell r="T2250" t="b">
            <v>0</v>
          </cell>
          <cell r="U2250" t="b">
            <v>0</v>
          </cell>
          <cell r="V2250" t="b">
            <v>0</v>
          </cell>
          <cell r="W2250" t="str">
            <v>Finance-General Administration</v>
          </cell>
          <cell r="X2250">
            <v>0</v>
          </cell>
          <cell r="Y2250">
            <v>919456</v>
          </cell>
          <cell r="Z2250">
            <v>0</v>
          </cell>
          <cell r="AA2250">
            <v>-7230</v>
          </cell>
          <cell r="AB2250">
            <v>3513.5</v>
          </cell>
          <cell r="AC2250">
            <v>0</v>
          </cell>
          <cell r="AD2250">
            <v>0</v>
          </cell>
          <cell r="AE2250">
            <v>0</v>
          </cell>
          <cell r="AF2250">
            <v>4127.26</v>
          </cell>
          <cell r="AG2250" t="str">
            <v>60</v>
          </cell>
          <cell r="AH2250" t="str">
            <v>AC</v>
          </cell>
          <cell r="AI2250" t="str">
            <v>Const</v>
          </cell>
          <cell r="AJ2250" t="str">
            <v>I</v>
          </cell>
        </row>
        <row r="2251">
          <cell r="A2251" t="str">
            <v>1019466</v>
          </cell>
          <cell r="B2251" t="str">
            <v>F01062520</v>
          </cell>
          <cell r="C2251" t="str">
            <v>01062520</v>
          </cell>
          <cell r="D2251" t="str">
            <v>MED UCRAF FY03</v>
          </cell>
          <cell r="E2251">
            <v>37438</v>
          </cell>
          <cell r="G2251">
            <v>37894</v>
          </cell>
          <cell r="H2251">
            <v>37894</v>
          </cell>
          <cell r="I2251">
            <v>37424</v>
          </cell>
          <cell r="J2251">
            <v>14970</v>
          </cell>
          <cell r="K2251">
            <v>13950.02</v>
          </cell>
          <cell r="L2251">
            <v>14970.12</v>
          </cell>
          <cell r="M2251">
            <v>0</v>
          </cell>
          <cell r="N2251">
            <v>14970</v>
          </cell>
          <cell r="O2251">
            <v>200506</v>
          </cell>
          <cell r="P2251">
            <v>14970.12</v>
          </cell>
          <cell r="Q2251" t="str">
            <v>66</v>
          </cell>
          <cell r="R2251" t="str">
            <v>Admin&amp;Other YSM Utilities</v>
          </cell>
          <cell r="S2251" t="str">
            <v>POWER PLANTS AND UTILITY DISTRIBUTION SYSTEMS</v>
          </cell>
          <cell r="T2251" t="b">
            <v>0</v>
          </cell>
          <cell r="U2251" t="b">
            <v>0</v>
          </cell>
          <cell r="V2251" t="b">
            <v>0</v>
          </cell>
          <cell r="W2251" t="str">
            <v>Accounting And Contracts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 t="str">
            <v>40</v>
          </cell>
          <cell r="AH2251" t="str">
            <v>UT</v>
          </cell>
          <cell r="AI2251" t="str">
            <v>Const</v>
          </cell>
          <cell r="AJ2251" t="str">
            <v>I</v>
          </cell>
        </row>
        <row r="2252">
          <cell r="A2252" t="str">
            <v>1019511</v>
          </cell>
          <cell r="B2252" t="str">
            <v>C02061977</v>
          </cell>
          <cell r="C2252" t="str">
            <v>02061977</v>
          </cell>
          <cell r="D2252" t="str">
            <v>ACADEMIC MEDIA &amp; TECHNOLOGY PC PURCHASES FY02</v>
          </cell>
          <cell r="E2252">
            <v>37408</v>
          </cell>
          <cell r="G2252">
            <v>37437</v>
          </cell>
          <cell r="H2252">
            <v>37437</v>
          </cell>
          <cell r="I2252">
            <v>37426</v>
          </cell>
          <cell r="J2252">
            <v>115080</v>
          </cell>
          <cell r="K2252">
            <v>115080</v>
          </cell>
          <cell r="L2252">
            <v>115080</v>
          </cell>
          <cell r="M2252">
            <v>60000</v>
          </cell>
          <cell r="N2252">
            <v>55080</v>
          </cell>
          <cell r="O2252">
            <v>200506</v>
          </cell>
          <cell r="P2252">
            <v>115080</v>
          </cell>
          <cell r="Q2252" t="str">
            <v>62</v>
          </cell>
          <cell r="R2252" t="str">
            <v>Admin&amp;Other Computing</v>
          </cell>
          <cell r="T2252" t="b">
            <v>0</v>
          </cell>
          <cell r="U2252" t="b">
            <v>1</v>
          </cell>
          <cell r="V2252" t="b">
            <v>0</v>
          </cell>
          <cell r="W2252" t="str">
            <v>Finance-General Administration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 t="str">
            <v>50</v>
          </cell>
          <cell r="AH2252" t="str">
            <v>OE</v>
          </cell>
          <cell r="AI2252" t="str">
            <v>FullyF</v>
          </cell>
          <cell r="AJ2252" t="str">
            <v>FF</v>
          </cell>
        </row>
        <row r="2253">
          <cell r="A2253" t="str">
            <v>1019597</v>
          </cell>
          <cell r="B2253" t="str">
            <v>C02062677</v>
          </cell>
          <cell r="C2253" t="str">
            <v>02062677</v>
          </cell>
          <cell r="D2253" t="str">
            <v>NEPHROLOGY FACS CALIBUR SYSTEM</v>
          </cell>
          <cell r="E2253">
            <v>37135</v>
          </cell>
          <cell r="G2253">
            <v>37468</v>
          </cell>
          <cell r="H2253">
            <v>37135</v>
          </cell>
          <cell r="I2253">
            <v>37433</v>
          </cell>
          <cell r="J2253">
            <v>154738</v>
          </cell>
          <cell r="K2253">
            <v>139274</v>
          </cell>
          <cell r="L2253">
            <v>139274</v>
          </cell>
          <cell r="M2253">
            <v>10</v>
          </cell>
          <cell r="N2253">
            <v>139264</v>
          </cell>
          <cell r="O2253">
            <v>200506</v>
          </cell>
          <cell r="P2253">
            <v>139274</v>
          </cell>
          <cell r="Q2253" t="str">
            <v>80</v>
          </cell>
          <cell r="R2253" t="str">
            <v>Medicine</v>
          </cell>
          <cell r="T2253" t="b">
            <v>0</v>
          </cell>
          <cell r="U2253" t="b">
            <v>0</v>
          </cell>
          <cell r="V2253" t="b">
            <v>0</v>
          </cell>
          <cell r="W2253" t="str">
            <v>Finance-General Administration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 t="str">
            <v>50</v>
          </cell>
          <cell r="AH2253" t="str">
            <v>OO</v>
          </cell>
          <cell r="AI2253" t="str">
            <v>Const</v>
          </cell>
          <cell r="AJ2253" t="str">
            <v>I</v>
          </cell>
        </row>
        <row r="2254">
          <cell r="A2254" t="str">
            <v>1019598</v>
          </cell>
          <cell r="B2254" t="str">
            <v>C02062484</v>
          </cell>
          <cell r="C2254" t="str">
            <v>02062484</v>
          </cell>
          <cell r="D2254" t="str">
            <v>WEB-BASED W-2 REPORTING</v>
          </cell>
          <cell r="E2254">
            <v>37226</v>
          </cell>
          <cell r="G2254">
            <v>37286</v>
          </cell>
          <cell r="H2254">
            <v>37286</v>
          </cell>
          <cell r="I2254">
            <v>37428</v>
          </cell>
          <cell r="J2254">
            <v>90000</v>
          </cell>
          <cell r="K2254">
            <v>89673</v>
          </cell>
          <cell r="L2254">
            <v>89673</v>
          </cell>
          <cell r="M2254">
            <v>0</v>
          </cell>
          <cell r="N2254">
            <v>89673</v>
          </cell>
          <cell r="O2254">
            <v>200506</v>
          </cell>
          <cell r="P2254">
            <v>89673</v>
          </cell>
          <cell r="Q2254" t="str">
            <v>62</v>
          </cell>
          <cell r="R2254" t="str">
            <v>Admin&amp;Other Computing</v>
          </cell>
          <cell r="S2254" t="str">
            <v>EQUIPMENT, SYSTEMS, SOFTWARE</v>
          </cell>
          <cell r="T2254" t="b">
            <v>0</v>
          </cell>
          <cell r="U2254" t="b">
            <v>0</v>
          </cell>
          <cell r="V2254" t="b">
            <v>0</v>
          </cell>
          <cell r="W2254" t="str">
            <v>Finance-General Administration</v>
          </cell>
          <cell r="X2254">
            <v>90000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 t="str">
            <v>50</v>
          </cell>
          <cell r="AH2254" t="str">
            <v>OO</v>
          </cell>
          <cell r="AI2254" t="str">
            <v>Const</v>
          </cell>
          <cell r="AJ2254" t="str">
            <v>I</v>
          </cell>
        </row>
        <row r="2255">
          <cell r="A2255" t="str">
            <v>1019638</v>
          </cell>
          <cell r="B2255" t="str">
            <v>P01121801</v>
          </cell>
          <cell r="C2255" t="str">
            <v>01121801</v>
          </cell>
          <cell r="D2255" t="str">
            <v>SAYBROOK COLLEGE POST RENOVATION</v>
          </cell>
          <cell r="E2255">
            <v>37408</v>
          </cell>
          <cell r="G2255">
            <v>37560</v>
          </cell>
          <cell r="H2255">
            <v>37621</v>
          </cell>
          <cell r="I2255">
            <v>37603</v>
          </cell>
          <cell r="J2255">
            <v>350000</v>
          </cell>
          <cell r="K2255">
            <v>177181.88</v>
          </cell>
          <cell r="L2255">
            <v>203501.68</v>
          </cell>
          <cell r="M2255">
            <v>0</v>
          </cell>
          <cell r="N2255">
            <v>203502</v>
          </cell>
          <cell r="O2255">
            <v>200506</v>
          </cell>
          <cell r="P2255">
            <v>209449.96</v>
          </cell>
          <cell r="Q2255" t="str">
            <v>71</v>
          </cell>
          <cell r="R2255" t="str">
            <v>Residential - Undergraduate</v>
          </cell>
          <cell r="S2255" t="str">
            <v>RESIDENTIAL FACILITIES</v>
          </cell>
          <cell r="T2255" t="b">
            <v>0</v>
          </cell>
          <cell r="U2255" t="b">
            <v>0</v>
          </cell>
          <cell r="V2255" t="b">
            <v>0</v>
          </cell>
          <cell r="W2255" t="str">
            <v>Accounting And Contracts</v>
          </cell>
          <cell r="X2255">
            <v>203502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5769.28</v>
          </cell>
          <cell r="AD2255">
            <v>179</v>
          </cell>
          <cell r="AE2255">
            <v>0</v>
          </cell>
          <cell r="AF2255">
            <v>0</v>
          </cell>
          <cell r="AG2255" t="str">
            <v>20</v>
          </cell>
          <cell r="AH2255" t="str">
            <v>PR</v>
          </cell>
          <cell r="AI2255" t="str">
            <v>Const</v>
          </cell>
          <cell r="AJ2255" t="str">
            <v>I</v>
          </cell>
        </row>
        <row r="2256">
          <cell r="A2256" t="str">
            <v>1019639</v>
          </cell>
          <cell r="B2256" t="str">
            <v>P02061201</v>
          </cell>
          <cell r="C2256" t="str">
            <v>02061201</v>
          </cell>
          <cell r="D2256" t="str">
            <v>BAC PASSENGER ELEVATOR MODERNIZATION</v>
          </cell>
          <cell r="E2256">
            <v>35977</v>
          </cell>
          <cell r="G2256">
            <v>37590</v>
          </cell>
          <cell r="I2256">
            <v>38103</v>
          </cell>
          <cell r="J2256">
            <v>311528</v>
          </cell>
          <cell r="K2256">
            <v>311168</v>
          </cell>
          <cell r="L2256">
            <v>311528</v>
          </cell>
          <cell r="M2256">
            <v>311872</v>
          </cell>
          <cell r="N2256">
            <v>0</v>
          </cell>
          <cell r="O2256">
            <v>200506</v>
          </cell>
          <cell r="P2256">
            <v>311528</v>
          </cell>
          <cell r="Q2256" t="str">
            <v>40</v>
          </cell>
          <cell r="R2256" t="str">
            <v>Mus&amp;Gall British Arts Center</v>
          </cell>
          <cell r="T2256" t="b">
            <v>0</v>
          </cell>
          <cell r="U2256" t="b">
            <v>1</v>
          </cell>
          <cell r="V2256" t="b">
            <v>0</v>
          </cell>
          <cell r="W2256" t="str">
            <v>Accounting And Contracts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 t="str">
            <v>30</v>
          </cell>
          <cell r="AH2256" t="str">
            <v>CM</v>
          </cell>
          <cell r="AI2256" t="str">
            <v>FullyF</v>
          </cell>
          <cell r="AJ2256" t="str">
            <v>FF</v>
          </cell>
        </row>
        <row r="2257">
          <cell r="A2257" t="str">
            <v>1019640</v>
          </cell>
          <cell r="B2257" t="str">
            <v>P02042401</v>
          </cell>
          <cell r="C2257" t="str">
            <v>02042401</v>
          </cell>
          <cell r="D2257" t="str">
            <v>FMB/LH/BML 2 CORRIDOR UPGRADE</v>
          </cell>
          <cell r="E2257">
            <v>35977</v>
          </cell>
          <cell r="G2257">
            <v>37986</v>
          </cell>
          <cell r="H2257">
            <v>38168</v>
          </cell>
          <cell r="I2257">
            <v>37431</v>
          </cell>
          <cell r="J2257">
            <v>140000</v>
          </cell>
          <cell r="K2257">
            <v>55713.94</v>
          </cell>
          <cell r="L2257">
            <v>55901.440000000002</v>
          </cell>
          <cell r="M2257">
            <v>0</v>
          </cell>
          <cell r="N2257">
            <v>55901</v>
          </cell>
          <cell r="O2257">
            <v>200506</v>
          </cell>
          <cell r="P2257">
            <v>55901.440000000002</v>
          </cell>
          <cell r="Q2257" t="str">
            <v>80</v>
          </cell>
          <cell r="R2257" t="str">
            <v>Medicine</v>
          </cell>
          <cell r="S2257" t="str">
            <v>MEDICAL CAMPUS</v>
          </cell>
          <cell r="T2257" t="b">
            <v>0</v>
          </cell>
          <cell r="U2257" t="b">
            <v>0</v>
          </cell>
          <cell r="V2257" t="b">
            <v>0</v>
          </cell>
          <cell r="W2257" t="str">
            <v>Asset Management</v>
          </cell>
          <cell r="X2257">
            <v>91000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 t="str">
            <v>30</v>
          </cell>
          <cell r="AH2257" t="str">
            <v>CM</v>
          </cell>
          <cell r="AI2257" t="str">
            <v>Desig</v>
          </cell>
          <cell r="AJ2257" t="str">
            <v>I</v>
          </cell>
        </row>
        <row r="2258">
          <cell r="A2258" t="str">
            <v>1019685</v>
          </cell>
          <cell r="B2258" t="str">
            <v>C02030184</v>
          </cell>
          <cell r="C2258" t="str">
            <v>02030184</v>
          </cell>
          <cell r="D2258" t="str">
            <v>SASIP VIII</v>
          </cell>
          <cell r="E2258">
            <v>37316</v>
          </cell>
          <cell r="G2258">
            <v>37986</v>
          </cell>
          <cell r="H2258">
            <v>37986</v>
          </cell>
          <cell r="I2258">
            <v>37603</v>
          </cell>
          <cell r="J2258">
            <v>500000</v>
          </cell>
          <cell r="K2258">
            <v>398677.15</v>
          </cell>
          <cell r="L2258">
            <v>497774</v>
          </cell>
          <cell r="M2258">
            <v>0</v>
          </cell>
          <cell r="N2258">
            <v>497774</v>
          </cell>
          <cell r="O2258">
            <v>200506</v>
          </cell>
          <cell r="P2258">
            <v>497774</v>
          </cell>
          <cell r="Q2258" t="str">
            <v>62</v>
          </cell>
          <cell r="R2258" t="str">
            <v>Admin&amp;Other Computing</v>
          </cell>
          <cell r="S2258" t="str">
            <v>EQUIPMENT, SYSTEMS, SOFTWARE</v>
          </cell>
          <cell r="T2258" t="b">
            <v>0</v>
          </cell>
          <cell r="U2258" t="b">
            <v>0</v>
          </cell>
          <cell r="V2258" t="b">
            <v>0</v>
          </cell>
          <cell r="W2258" t="str">
            <v>Finance-General Administration</v>
          </cell>
          <cell r="X2258">
            <v>500000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 t="str">
            <v>50</v>
          </cell>
          <cell r="AH2258" t="str">
            <v>OE</v>
          </cell>
          <cell r="AI2258" t="str">
            <v>Const</v>
          </cell>
          <cell r="AJ2258" t="str">
            <v>I</v>
          </cell>
        </row>
        <row r="2259">
          <cell r="A2259" t="str">
            <v>1019686</v>
          </cell>
          <cell r="B2259" t="str">
            <v>P02060602</v>
          </cell>
          <cell r="C2259" t="str">
            <v>02060602</v>
          </cell>
          <cell r="D2259" t="str">
            <v>UT/YORK212/YORK232 ELECT/TELCOM RELOCATION</v>
          </cell>
          <cell r="E2259">
            <v>37408</v>
          </cell>
          <cell r="G2259">
            <v>37499</v>
          </cell>
          <cell r="H2259">
            <v>37621</v>
          </cell>
          <cell r="I2259">
            <v>38187</v>
          </cell>
          <cell r="J2259">
            <v>238682</v>
          </cell>
          <cell r="K2259">
            <v>165156.82999999999</v>
          </cell>
          <cell r="L2259">
            <v>238682.05</v>
          </cell>
          <cell r="M2259">
            <v>0</v>
          </cell>
          <cell r="N2259">
            <v>238682</v>
          </cell>
          <cell r="O2259">
            <v>200506</v>
          </cell>
          <cell r="P2259">
            <v>238682.05</v>
          </cell>
          <cell r="Q2259" t="str">
            <v>65</v>
          </cell>
          <cell r="R2259" t="str">
            <v>Admin&amp;Other Utilities Central</v>
          </cell>
          <cell r="S2259" t="str">
            <v>POWER PLANTS AND UTILITY DISTRIBUTION SYSTEMS</v>
          </cell>
          <cell r="T2259" t="b">
            <v>0</v>
          </cell>
          <cell r="U2259" t="b">
            <v>1</v>
          </cell>
          <cell r="V2259" t="b">
            <v>0</v>
          </cell>
          <cell r="W2259" t="str">
            <v>Accounting And Contracts</v>
          </cell>
          <cell r="X2259">
            <v>238682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 t="str">
            <v>40</v>
          </cell>
          <cell r="AH2259" t="str">
            <v>UT</v>
          </cell>
          <cell r="AI2259" t="str">
            <v>FullyF</v>
          </cell>
          <cell r="AJ2259" t="str">
            <v>FF</v>
          </cell>
        </row>
        <row r="2260">
          <cell r="A2260" t="str">
            <v>1019687</v>
          </cell>
          <cell r="B2260" t="str">
            <v>P02061402</v>
          </cell>
          <cell r="C2260" t="str">
            <v>02061402</v>
          </cell>
          <cell r="D2260" t="str">
            <v>GROUNDS MAINTENANCE FACILITY IMPROVEMENTS</v>
          </cell>
          <cell r="E2260">
            <v>37408</v>
          </cell>
          <cell r="G2260">
            <v>37925</v>
          </cell>
          <cell r="H2260">
            <v>37986</v>
          </cell>
          <cell r="I2260">
            <v>37431</v>
          </cell>
          <cell r="J2260">
            <v>325000</v>
          </cell>
          <cell r="K2260">
            <v>233323.23</v>
          </cell>
          <cell r="L2260">
            <v>316815.46000000002</v>
          </cell>
          <cell r="M2260">
            <v>0</v>
          </cell>
          <cell r="N2260">
            <v>314950</v>
          </cell>
          <cell r="O2260">
            <v>200506</v>
          </cell>
          <cell r="P2260">
            <v>316815.46000000002</v>
          </cell>
          <cell r="Q2260" t="str">
            <v>61</v>
          </cell>
          <cell r="R2260" t="str">
            <v>Admin&amp;Other Other</v>
          </cell>
          <cell r="S2260" t="str">
            <v>OTHER FACILITIES</v>
          </cell>
          <cell r="T2260" t="b">
            <v>0</v>
          </cell>
          <cell r="U2260" t="b">
            <v>0</v>
          </cell>
          <cell r="V2260" t="b">
            <v>0</v>
          </cell>
          <cell r="W2260" t="str">
            <v>Accounting And Contracts</v>
          </cell>
          <cell r="X2260">
            <v>314950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 t="str">
            <v>30</v>
          </cell>
          <cell r="AH2260" t="str">
            <v>CM</v>
          </cell>
          <cell r="AI2260" t="str">
            <v>Const</v>
          </cell>
          <cell r="AJ2260" t="str">
            <v>I</v>
          </cell>
        </row>
        <row r="2261">
          <cell r="A2261" t="str">
            <v>1019688</v>
          </cell>
          <cell r="B2261" t="str">
            <v>P02061101</v>
          </cell>
          <cell r="C2261" t="str">
            <v>02061101</v>
          </cell>
          <cell r="D2261" t="str">
            <v>SDQ PARKING LOT REPLACEMENT</v>
          </cell>
          <cell r="E2261">
            <v>37408</v>
          </cell>
          <cell r="G2261">
            <v>37652</v>
          </cell>
          <cell r="H2261">
            <v>37621</v>
          </cell>
          <cell r="I2261">
            <v>37866</v>
          </cell>
          <cell r="J2261">
            <v>662631</v>
          </cell>
          <cell r="K2261">
            <v>662631</v>
          </cell>
          <cell r="L2261">
            <v>662631</v>
          </cell>
          <cell r="M2261">
            <v>0</v>
          </cell>
          <cell r="N2261">
            <v>662631</v>
          </cell>
          <cell r="O2261">
            <v>200506</v>
          </cell>
          <cell r="P2261">
            <v>662631</v>
          </cell>
          <cell r="Q2261" t="str">
            <v>30</v>
          </cell>
          <cell r="R2261" t="str">
            <v>Self-sup Divinity</v>
          </cell>
          <cell r="S2261" t="str">
            <v>DIVINITY SCHOOL</v>
          </cell>
          <cell r="T2261" t="b">
            <v>0</v>
          </cell>
          <cell r="U2261" t="b">
            <v>1</v>
          </cell>
          <cell r="V2261" t="b">
            <v>0</v>
          </cell>
          <cell r="W2261" t="str">
            <v>Accounting And Contracts</v>
          </cell>
          <cell r="X2261">
            <v>662631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 t="str">
            <v>20</v>
          </cell>
          <cell r="AH2261" t="str">
            <v>PR</v>
          </cell>
          <cell r="AI2261" t="str">
            <v>FullyF</v>
          </cell>
          <cell r="AJ2261" t="str">
            <v>FF</v>
          </cell>
        </row>
        <row r="2262">
          <cell r="A2262" t="str">
            <v>1019689</v>
          </cell>
          <cell r="B2262" t="str">
            <v>P01121101</v>
          </cell>
          <cell r="C2262" t="str">
            <v>01121101</v>
          </cell>
          <cell r="D2262" t="str">
            <v>YPB B24 &amp; B26A RENOVATION</v>
          </cell>
          <cell r="E2262">
            <v>37438</v>
          </cell>
          <cell r="G2262">
            <v>37711</v>
          </cell>
          <cell r="H2262">
            <v>37711</v>
          </cell>
          <cell r="I2262">
            <v>37438</v>
          </cell>
          <cell r="J2262">
            <v>95000</v>
          </cell>
          <cell r="K2262">
            <v>87928.81</v>
          </cell>
          <cell r="L2262">
            <v>91551.31</v>
          </cell>
          <cell r="M2262">
            <v>0</v>
          </cell>
          <cell r="N2262">
            <v>91551</v>
          </cell>
          <cell r="O2262">
            <v>200506</v>
          </cell>
          <cell r="P2262">
            <v>91551.31</v>
          </cell>
          <cell r="Q2262" t="str">
            <v>80</v>
          </cell>
          <cell r="R2262" t="str">
            <v>Medicine</v>
          </cell>
          <cell r="S2262" t="str">
            <v>MEDICAL CAMPUS</v>
          </cell>
          <cell r="T2262" t="b">
            <v>0</v>
          </cell>
          <cell r="U2262" t="b">
            <v>0</v>
          </cell>
          <cell r="V2262" t="b">
            <v>0</v>
          </cell>
          <cell r="W2262" t="str">
            <v>Asset Management</v>
          </cell>
          <cell r="X2262">
            <v>95000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 t="str">
            <v>20</v>
          </cell>
          <cell r="AH2262" t="str">
            <v>PR</v>
          </cell>
          <cell r="AI2262" t="str">
            <v>Const</v>
          </cell>
          <cell r="AJ2262" t="str">
            <v>I</v>
          </cell>
        </row>
        <row r="2263">
          <cell r="A2263" t="str">
            <v>1019690</v>
          </cell>
          <cell r="B2263" t="str">
            <v>P02052401</v>
          </cell>
          <cell r="C2263" t="str">
            <v>02052401</v>
          </cell>
          <cell r="D2263" t="str">
            <v>SHM IE-10 RENOVATION</v>
          </cell>
          <cell r="E2263">
            <v>37438</v>
          </cell>
          <cell r="G2263">
            <v>37468</v>
          </cell>
          <cell r="H2263">
            <v>37529</v>
          </cell>
          <cell r="I2263">
            <v>37438</v>
          </cell>
          <cell r="J2263">
            <v>85000</v>
          </cell>
          <cell r="K2263">
            <v>54502.23</v>
          </cell>
          <cell r="L2263">
            <v>66150.47</v>
          </cell>
          <cell r="M2263">
            <v>0</v>
          </cell>
          <cell r="N2263">
            <v>62438</v>
          </cell>
          <cell r="O2263">
            <v>200506</v>
          </cell>
          <cell r="P2263">
            <v>66150.47</v>
          </cell>
          <cell r="Q2263" t="str">
            <v>80</v>
          </cell>
          <cell r="R2263" t="str">
            <v>Medicine</v>
          </cell>
          <cell r="S2263" t="str">
            <v>MEDICAL CAMPUS</v>
          </cell>
          <cell r="T2263" t="b">
            <v>0</v>
          </cell>
          <cell r="U2263" t="b">
            <v>0</v>
          </cell>
          <cell r="V2263" t="b">
            <v>0</v>
          </cell>
          <cell r="W2263" t="str">
            <v>Asset Management</v>
          </cell>
          <cell r="X2263">
            <v>66150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 t="str">
            <v>20</v>
          </cell>
          <cell r="AH2263" t="str">
            <v>PR</v>
          </cell>
          <cell r="AI2263" t="str">
            <v>Const</v>
          </cell>
          <cell r="AJ2263" t="str">
            <v>I</v>
          </cell>
        </row>
        <row r="2264">
          <cell r="A2264" t="str">
            <v>1019875</v>
          </cell>
          <cell r="B2264" t="str">
            <v>P02052901</v>
          </cell>
          <cell r="C2264" t="str">
            <v>02052901</v>
          </cell>
          <cell r="D2264" t="str">
            <v>PROSPECT 77, TRUMBULL 89 Renovation &amp; Addition</v>
          </cell>
          <cell r="E2264">
            <v>37438</v>
          </cell>
          <cell r="H2264">
            <v>38625</v>
          </cell>
          <cell r="I2264">
            <v>38093</v>
          </cell>
          <cell r="J2264">
            <v>4850000</v>
          </cell>
          <cell r="K2264">
            <v>169587.73</v>
          </cell>
          <cell r="L2264">
            <v>559147.01</v>
          </cell>
          <cell r="M2264">
            <v>0</v>
          </cell>
          <cell r="N2264">
            <v>557751</v>
          </cell>
          <cell r="O2264">
            <v>200506</v>
          </cell>
          <cell r="P2264">
            <v>2189125.11</v>
          </cell>
          <cell r="Q2264" t="str">
            <v>22</v>
          </cell>
          <cell r="R2264" t="str">
            <v>Soc Sci</v>
          </cell>
          <cell r="S2264" t="str">
            <v>SOCIAL SCIENCES</v>
          </cell>
          <cell r="T2264" t="b">
            <v>0</v>
          </cell>
          <cell r="U2264" t="b">
            <v>0</v>
          </cell>
          <cell r="V2264" t="b">
            <v>0</v>
          </cell>
          <cell r="W2264" t="str">
            <v>Accounting And Contracts</v>
          </cell>
          <cell r="X2264">
            <v>4650000</v>
          </cell>
          <cell r="Y2264">
            <v>0</v>
          </cell>
          <cell r="Z2264">
            <v>0</v>
          </cell>
          <cell r="AA2264">
            <v>263199.31</v>
          </cell>
          <cell r="AB2264">
            <v>491932.29</v>
          </cell>
          <cell r="AC2264">
            <v>33408.18</v>
          </cell>
          <cell r="AD2264">
            <v>350372.83</v>
          </cell>
          <cell r="AE2264">
            <v>485219.26</v>
          </cell>
          <cell r="AF2264">
            <v>5846.23</v>
          </cell>
          <cell r="AG2264" t="str">
            <v>10</v>
          </cell>
          <cell r="AH2264" t="str">
            <v>NI</v>
          </cell>
          <cell r="AI2264" t="str">
            <v>Const</v>
          </cell>
          <cell r="AJ2264" t="str">
            <v>I</v>
          </cell>
        </row>
        <row r="2265">
          <cell r="A2265" t="str">
            <v>1019876</v>
          </cell>
          <cell r="B2265" t="str">
            <v>P02070201</v>
          </cell>
          <cell r="C2265" t="str">
            <v>02070201</v>
          </cell>
          <cell r="D2265" t="str">
            <v>WALL 53 AUDITORIUM RENOVATION</v>
          </cell>
          <cell r="E2265">
            <v>37438</v>
          </cell>
          <cell r="G2265">
            <v>37894</v>
          </cell>
          <cell r="H2265">
            <v>37894</v>
          </cell>
          <cell r="I2265">
            <v>37765</v>
          </cell>
          <cell r="J2265">
            <v>782000</v>
          </cell>
          <cell r="K2265">
            <v>321558.46999999997</v>
          </cell>
          <cell r="L2265">
            <v>788762.68</v>
          </cell>
          <cell r="M2265">
            <v>297111</v>
          </cell>
          <cell r="N2265">
            <v>400000</v>
          </cell>
          <cell r="O2265">
            <v>200506</v>
          </cell>
          <cell r="P2265">
            <v>781999.68</v>
          </cell>
          <cell r="Q2265" t="str">
            <v>20</v>
          </cell>
          <cell r="R2265" t="str">
            <v>Humanities</v>
          </cell>
          <cell r="S2265" t="str">
            <v>OTHER FACILITIES</v>
          </cell>
          <cell r="T2265" t="b">
            <v>0</v>
          </cell>
          <cell r="U2265" t="b">
            <v>1</v>
          </cell>
          <cell r="V2265" t="b">
            <v>0</v>
          </cell>
          <cell r="W2265" t="str">
            <v>Accounting And Contracts</v>
          </cell>
          <cell r="X2265">
            <v>400000</v>
          </cell>
          <cell r="Y2265">
            <v>0</v>
          </cell>
          <cell r="Z2265">
            <v>0</v>
          </cell>
          <cell r="AA2265">
            <v>-6763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 t="str">
            <v>20</v>
          </cell>
          <cell r="AH2265" t="str">
            <v>PR</v>
          </cell>
          <cell r="AI2265" t="str">
            <v>FullyF</v>
          </cell>
          <cell r="AJ2265" t="str">
            <v>FF</v>
          </cell>
        </row>
        <row r="2266">
          <cell r="A2266" t="str">
            <v>1019877</v>
          </cell>
          <cell r="B2266" t="str">
            <v>P02060401</v>
          </cell>
          <cell r="C2266" t="str">
            <v>02060401</v>
          </cell>
          <cell r="D2266" t="str">
            <v>BML 326/330 RENOVATION</v>
          </cell>
          <cell r="E2266">
            <v>37438</v>
          </cell>
          <cell r="G2266">
            <v>37621</v>
          </cell>
          <cell r="H2266">
            <v>37711</v>
          </cell>
          <cell r="I2266">
            <v>37529</v>
          </cell>
          <cell r="J2266">
            <v>250000</v>
          </cell>
          <cell r="K2266">
            <v>208968.32000000001</v>
          </cell>
          <cell r="L2266">
            <v>211851.32</v>
          </cell>
          <cell r="M2266">
            <v>0</v>
          </cell>
          <cell r="N2266">
            <v>211851</v>
          </cell>
          <cell r="O2266">
            <v>200506</v>
          </cell>
          <cell r="P2266">
            <v>211851.32</v>
          </cell>
          <cell r="Q2266" t="str">
            <v>80</v>
          </cell>
          <cell r="R2266" t="str">
            <v>Medicine</v>
          </cell>
          <cell r="S2266" t="str">
            <v>MEDICAL CAMPUS</v>
          </cell>
          <cell r="T2266" t="b">
            <v>0</v>
          </cell>
          <cell r="U2266" t="b">
            <v>0</v>
          </cell>
          <cell r="V2266" t="b">
            <v>0</v>
          </cell>
          <cell r="W2266" t="str">
            <v>Asset Management</v>
          </cell>
          <cell r="X2266">
            <v>211851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 t="str">
            <v>20</v>
          </cell>
          <cell r="AH2266" t="str">
            <v>PR</v>
          </cell>
          <cell r="AI2266" t="str">
            <v>Const</v>
          </cell>
          <cell r="AJ2266" t="str">
            <v>I</v>
          </cell>
        </row>
        <row r="2267">
          <cell r="A2267" t="str">
            <v>1019878</v>
          </cell>
          <cell r="B2267" t="str">
            <v>P02062001</v>
          </cell>
          <cell r="C2267" t="str">
            <v>02062001</v>
          </cell>
          <cell r="D2267" t="str">
            <v>YPB EGRESS STAIRS UPGRADE</v>
          </cell>
          <cell r="E2267">
            <v>37438</v>
          </cell>
          <cell r="G2267">
            <v>37894</v>
          </cell>
          <cell r="H2267">
            <v>37894</v>
          </cell>
          <cell r="I2267">
            <v>37445</v>
          </cell>
          <cell r="J2267">
            <v>125000</v>
          </cell>
          <cell r="K2267">
            <v>86306.8</v>
          </cell>
          <cell r="L2267">
            <v>86306.8</v>
          </cell>
          <cell r="M2267">
            <v>0</v>
          </cell>
          <cell r="N2267">
            <v>86307</v>
          </cell>
          <cell r="O2267">
            <v>200506</v>
          </cell>
          <cell r="P2267">
            <v>86306.8</v>
          </cell>
          <cell r="Q2267" t="str">
            <v>80</v>
          </cell>
          <cell r="R2267" t="str">
            <v>Medicine</v>
          </cell>
          <cell r="S2267" t="str">
            <v>MEDICAL CAMPUS</v>
          </cell>
          <cell r="T2267" t="b">
            <v>0</v>
          </cell>
          <cell r="U2267" t="b">
            <v>0</v>
          </cell>
          <cell r="V2267" t="b">
            <v>0</v>
          </cell>
          <cell r="W2267" t="str">
            <v>Asset Management</v>
          </cell>
          <cell r="X2267">
            <v>125000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 t="str">
            <v>30</v>
          </cell>
          <cell r="AH2267" t="str">
            <v>CM</v>
          </cell>
          <cell r="AI2267" t="str">
            <v>Const</v>
          </cell>
          <cell r="AJ2267" t="str">
            <v>I</v>
          </cell>
        </row>
        <row r="2268">
          <cell r="A2268" t="str">
            <v>1020108</v>
          </cell>
          <cell r="B2268" t="str">
            <v>P02071001</v>
          </cell>
          <cell r="C2268" t="str">
            <v>02071001</v>
          </cell>
          <cell r="D2268" t="str">
            <v>SDQ BUSHNELL PAVILION RENOVATION</v>
          </cell>
          <cell r="E2268">
            <v>37438</v>
          </cell>
          <cell r="G2268">
            <v>37652</v>
          </cell>
          <cell r="H2268">
            <v>37652</v>
          </cell>
          <cell r="I2268">
            <v>37866</v>
          </cell>
          <cell r="J2268">
            <v>533235</v>
          </cell>
          <cell r="K2268">
            <v>533235</v>
          </cell>
          <cell r="L2268">
            <v>533235</v>
          </cell>
          <cell r="M2268">
            <v>0</v>
          </cell>
          <cell r="N2268">
            <v>533235</v>
          </cell>
          <cell r="O2268">
            <v>200506</v>
          </cell>
          <cell r="P2268">
            <v>533235</v>
          </cell>
          <cell r="Q2268" t="str">
            <v>30</v>
          </cell>
          <cell r="R2268" t="str">
            <v>Self-sup Divinity</v>
          </cell>
          <cell r="S2268" t="str">
            <v>DIVINITY SCHOOL</v>
          </cell>
          <cell r="T2268" t="b">
            <v>0</v>
          </cell>
          <cell r="U2268" t="b">
            <v>1</v>
          </cell>
          <cell r="V2268" t="b">
            <v>0</v>
          </cell>
          <cell r="W2268" t="str">
            <v>Accounting And Contracts</v>
          </cell>
          <cell r="X2268">
            <v>533235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 t="str">
            <v>20</v>
          </cell>
          <cell r="AH2268" t="str">
            <v>PR</v>
          </cell>
          <cell r="AI2268" t="str">
            <v>FullyF</v>
          </cell>
          <cell r="AJ2268" t="str">
            <v>FF</v>
          </cell>
        </row>
        <row r="2269">
          <cell r="A2269" t="str">
            <v>1020109</v>
          </cell>
          <cell r="B2269" t="str">
            <v>P02061901</v>
          </cell>
          <cell r="C2269" t="str">
            <v>02061901</v>
          </cell>
          <cell r="D2269" t="str">
            <v>LSOG ELEVATOR UPGRADE</v>
          </cell>
          <cell r="E2269">
            <v>37438</v>
          </cell>
          <cell r="G2269">
            <v>37955</v>
          </cell>
          <cell r="H2269">
            <v>38017</v>
          </cell>
          <cell r="I2269">
            <v>37697</v>
          </cell>
          <cell r="J2269">
            <v>360000</v>
          </cell>
          <cell r="K2269">
            <v>54941.16</v>
          </cell>
          <cell r="L2269">
            <v>285577.59000000003</v>
          </cell>
          <cell r="M2269">
            <v>0</v>
          </cell>
          <cell r="N2269">
            <v>278767</v>
          </cell>
          <cell r="O2269">
            <v>200506</v>
          </cell>
          <cell r="P2269">
            <v>287308.18</v>
          </cell>
          <cell r="Q2269" t="str">
            <v>80</v>
          </cell>
          <cell r="R2269" t="str">
            <v>Medicine</v>
          </cell>
          <cell r="S2269" t="str">
            <v>MEDICAL CAMPUS</v>
          </cell>
          <cell r="T2269" t="b">
            <v>0</v>
          </cell>
          <cell r="U2269" t="b">
            <v>0</v>
          </cell>
          <cell r="V2269" t="b">
            <v>0</v>
          </cell>
          <cell r="W2269" t="str">
            <v>Asset Management</v>
          </cell>
          <cell r="X2269">
            <v>287308</v>
          </cell>
          <cell r="Y2269">
            <v>0</v>
          </cell>
          <cell r="Z2269">
            <v>0</v>
          </cell>
          <cell r="AA2269">
            <v>111</v>
          </cell>
          <cell r="AB2269">
            <v>1619.59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 t="str">
            <v>30</v>
          </cell>
          <cell r="AH2269" t="str">
            <v>CM</v>
          </cell>
          <cell r="AI2269" t="str">
            <v>Const</v>
          </cell>
          <cell r="AJ2269" t="str">
            <v>I</v>
          </cell>
        </row>
        <row r="2270">
          <cell r="A2270" t="str">
            <v>1020193</v>
          </cell>
          <cell r="B2270" t="str">
            <v>P02071901</v>
          </cell>
          <cell r="C2270" t="str">
            <v>02071901</v>
          </cell>
          <cell r="D2270" t="str">
            <v>HILLHOUSE 37 RENOVATION &amp; ADDITION</v>
          </cell>
          <cell r="E2270">
            <v>37438</v>
          </cell>
          <cell r="G2270">
            <v>37925</v>
          </cell>
          <cell r="H2270">
            <v>37925</v>
          </cell>
          <cell r="I2270">
            <v>37781</v>
          </cell>
          <cell r="J2270">
            <v>480000</v>
          </cell>
          <cell r="K2270">
            <v>61671.83</v>
          </cell>
          <cell r="L2270">
            <v>433004.89</v>
          </cell>
          <cell r="M2270">
            <v>0</v>
          </cell>
          <cell r="N2270">
            <v>428948</v>
          </cell>
          <cell r="O2270">
            <v>200506</v>
          </cell>
          <cell r="P2270">
            <v>441686.29</v>
          </cell>
          <cell r="Q2270" t="str">
            <v>22</v>
          </cell>
          <cell r="R2270" t="str">
            <v>Soc Sci</v>
          </cell>
          <cell r="S2270" t="str">
            <v>HILLHOUSE AVENUNE</v>
          </cell>
          <cell r="T2270" t="b">
            <v>0</v>
          </cell>
          <cell r="U2270" t="b">
            <v>0</v>
          </cell>
          <cell r="V2270" t="b">
            <v>0</v>
          </cell>
          <cell r="W2270" t="str">
            <v>Accounting And Contracts</v>
          </cell>
          <cell r="X2270">
            <v>480000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420</v>
          </cell>
          <cell r="AD2270">
            <v>0</v>
          </cell>
          <cell r="AE2270">
            <v>1705.4</v>
          </cell>
          <cell r="AF2270">
            <v>6556</v>
          </cell>
          <cell r="AG2270" t="str">
            <v>10</v>
          </cell>
          <cell r="AH2270" t="str">
            <v>CR</v>
          </cell>
          <cell r="AI2270" t="str">
            <v>Const</v>
          </cell>
          <cell r="AJ2270" t="str">
            <v>I</v>
          </cell>
        </row>
        <row r="2271">
          <cell r="A2271" t="str">
            <v>1020214</v>
          </cell>
          <cell r="B2271" t="str">
            <v>C02073185</v>
          </cell>
          <cell r="C2271" t="str">
            <v>02073185</v>
          </cell>
          <cell r="D2271" t="str">
            <v>TRAINING MANAGEMENT SYSTEM</v>
          </cell>
          <cell r="E2271">
            <v>37408</v>
          </cell>
          <cell r="G2271">
            <v>38168</v>
          </cell>
          <cell r="H2271">
            <v>38168</v>
          </cell>
          <cell r="I2271">
            <v>37600</v>
          </cell>
          <cell r="J2271">
            <v>332500</v>
          </cell>
          <cell r="K2271">
            <v>284420.18</v>
          </cell>
          <cell r="L2271">
            <v>365224.96000000002</v>
          </cell>
          <cell r="M2271">
            <v>0</v>
          </cell>
          <cell r="N2271">
            <v>341154</v>
          </cell>
          <cell r="O2271">
            <v>200506</v>
          </cell>
          <cell r="P2271">
            <v>365224.96000000002</v>
          </cell>
          <cell r="Q2271" t="str">
            <v>62</v>
          </cell>
          <cell r="R2271" t="str">
            <v>Admin&amp;Other Computing</v>
          </cell>
          <cell r="S2271" t="str">
            <v>EQUIPMENT, SYSTEMS, SOFTWARE</v>
          </cell>
          <cell r="T2271" t="b">
            <v>0</v>
          </cell>
          <cell r="U2271" t="b">
            <v>0</v>
          </cell>
          <cell r="V2271" t="b">
            <v>0</v>
          </cell>
          <cell r="W2271" t="str">
            <v>Finance-General Administration</v>
          </cell>
          <cell r="X2271">
            <v>332500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 t="str">
            <v>50</v>
          </cell>
          <cell r="AH2271" t="str">
            <v>OE</v>
          </cell>
          <cell r="AI2271" t="str">
            <v>Const</v>
          </cell>
          <cell r="AJ2271" t="str">
            <v>I</v>
          </cell>
        </row>
        <row r="2272">
          <cell r="A2272" t="str">
            <v>1020219</v>
          </cell>
          <cell r="B2272" t="str">
            <v>C02080184</v>
          </cell>
          <cell r="C2272" t="str">
            <v>02080184</v>
          </cell>
          <cell r="D2272" t="str">
            <v>LIBRARY CARD CATALOG RETROSPECTIVE CONVERSION</v>
          </cell>
          <cell r="E2272">
            <v>37408</v>
          </cell>
          <cell r="G2272">
            <v>37437</v>
          </cell>
          <cell r="I2272">
            <v>37469</v>
          </cell>
          <cell r="J2272">
            <v>3900000</v>
          </cell>
          <cell r="K2272">
            <v>3900000.1</v>
          </cell>
          <cell r="L2272">
            <v>3900000.1</v>
          </cell>
          <cell r="M2272">
            <v>0</v>
          </cell>
          <cell r="N2272">
            <v>3900000</v>
          </cell>
          <cell r="O2272">
            <v>200506</v>
          </cell>
          <cell r="P2272">
            <v>3900000.1</v>
          </cell>
          <cell r="Q2272" t="str">
            <v>50</v>
          </cell>
          <cell r="R2272" t="str">
            <v>Libraries</v>
          </cell>
          <cell r="T2272" t="b">
            <v>0</v>
          </cell>
          <cell r="U2272" t="b">
            <v>1</v>
          </cell>
          <cell r="V2272" t="b">
            <v>0</v>
          </cell>
          <cell r="W2272" t="str">
            <v>Finance-General Administration</v>
          </cell>
          <cell r="X2272">
            <v>0</v>
          </cell>
          <cell r="Y2272">
            <v>3900000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 t="str">
            <v>50</v>
          </cell>
          <cell r="AH2272" t="str">
            <v>OO</v>
          </cell>
          <cell r="AI2272" t="str">
            <v>FullyF</v>
          </cell>
          <cell r="AJ2272" t="str">
            <v>FF</v>
          </cell>
        </row>
        <row r="2273">
          <cell r="A2273" t="str">
            <v>1020297</v>
          </cell>
          <cell r="B2273" t="str">
            <v>P02072402</v>
          </cell>
          <cell r="C2273" t="str">
            <v>02072402</v>
          </cell>
          <cell r="D2273" t="str">
            <v>SLB ANNEX OFFICE RECONFIGURATION</v>
          </cell>
          <cell r="E2273">
            <v>37469</v>
          </cell>
          <cell r="G2273">
            <v>37499</v>
          </cell>
          <cell r="I2273">
            <v>38201</v>
          </cell>
          <cell r="J2273">
            <v>295642</v>
          </cell>
          <cell r="K2273">
            <v>292761.34999999998</v>
          </cell>
          <cell r="L2273">
            <v>295642.34999999998</v>
          </cell>
          <cell r="M2273">
            <v>0</v>
          </cell>
          <cell r="N2273">
            <v>295642</v>
          </cell>
          <cell r="O2273">
            <v>200506</v>
          </cell>
          <cell r="P2273">
            <v>295642.34999999998</v>
          </cell>
          <cell r="Q2273" t="str">
            <v>32</v>
          </cell>
          <cell r="R2273" t="str">
            <v>Self-sup Law</v>
          </cell>
          <cell r="S2273" t="str">
            <v>LAW SCHOOL</v>
          </cell>
          <cell r="T2273" t="b">
            <v>0</v>
          </cell>
          <cell r="U2273" t="b">
            <v>1</v>
          </cell>
          <cell r="V2273" t="b">
            <v>0</v>
          </cell>
          <cell r="W2273" t="str">
            <v>Accounting And Contracts</v>
          </cell>
          <cell r="X2273">
            <v>295642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 t="str">
            <v>20</v>
          </cell>
          <cell r="AH2273" t="str">
            <v>PR</v>
          </cell>
          <cell r="AI2273" t="str">
            <v>FullyF</v>
          </cell>
          <cell r="AJ2273" t="str">
            <v>FF</v>
          </cell>
        </row>
        <row r="2274">
          <cell r="A2274" t="str">
            <v>1020329</v>
          </cell>
          <cell r="B2274" t="str">
            <v>C02080984</v>
          </cell>
          <cell r="C2274" t="str">
            <v>02080984</v>
          </cell>
          <cell r="D2274" t="str">
            <v>KRONOS UPGRADE</v>
          </cell>
          <cell r="E2274">
            <v>36708</v>
          </cell>
          <cell r="G2274">
            <v>36830</v>
          </cell>
          <cell r="I2274">
            <v>37477</v>
          </cell>
          <cell r="J2274">
            <v>76326</v>
          </cell>
          <cell r="K2274">
            <v>76325.649999999994</v>
          </cell>
          <cell r="L2274">
            <v>76325.649999999994</v>
          </cell>
          <cell r="M2274">
            <v>0</v>
          </cell>
          <cell r="N2274">
            <v>76326</v>
          </cell>
          <cell r="O2274">
            <v>200506</v>
          </cell>
          <cell r="P2274">
            <v>76325.649999999994</v>
          </cell>
          <cell r="Q2274" t="str">
            <v>60</v>
          </cell>
          <cell r="R2274" t="str">
            <v>Admin&amp;Other Administration</v>
          </cell>
          <cell r="T2274" t="b">
            <v>0</v>
          </cell>
          <cell r="U2274" t="b">
            <v>1</v>
          </cell>
          <cell r="V2274" t="b">
            <v>0</v>
          </cell>
          <cell r="W2274" t="str">
            <v>Finance-General Administration</v>
          </cell>
          <cell r="X2274">
            <v>0</v>
          </cell>
          <cell r="Y2274">
            <v>76326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 t="str">
            <v>50</v>
          </cell>
          <cell r="AH2274" t="str">
            <v>OO</v>
          </cell>
          <cell r="AI2274" t="str">
            <v>FullyF</v>
          </cell>
          <cell r="AJ2274" t="str">
            <v>FF</v>
          </cell>
        </row>
        <row r="2275">
          <cell r="A2275" t="str">
            <v>1020330</v>
          </cell>
          <cell r="B2275" t="str">
            <v>P02072401</v>
          </cell>
          <cell r="C2275" t="str">
            <v>02072401</v>
          </cell>
          <cell r="D2275" t="str">
            <v>SHM I 256-262 RENOVATION CHILD STUDY CENTER</v>
          </cell>
          <cell r="E2275">
            <v>37469</v>
          </cell>
          <cell r="G2275">
            <v>37529</v>
          </cell>
          <cell r="H2275">
            <v>37529</v>
          </cell>
          <cell r="I2275">
            <v>37476</v>
          </cell>
          <cell r="J2275">
            <v>95000</v>
          </cell>
          <cell r="K2275">
            <v>71147.88</v>
          </cell>
          <cell r="L2275">
            <v>71147.88</v>
          </cell>
          <cell r="M2275">
            <v>0</v>
          </cell>
          <cell r="N2275">
            <v>71148</v>
          </cell>
          <cell r="O2275">
            <v>200506</v>
          </cell>
          <cell r="P2275">
            <v>71147.88</v>
          </cell>
          <cell r="Q2275" t="str">
            <v>80</v>
          </cell>
          <cell r="R2275" t="str">
            <v>Medicine</v>
          </cell>
          <cell r="S2275" t="str">
            <v>MEDICAL CAMPUS</v>
          </cell>
          <cell r="T2275" t="b">
            <v>0</v>
          </cell>
          <cell r="U2275" t="b">
            <v>0</v>
          </cell>
          <cell r="V2275" t="b">
            <v>0</v>
          </cell>
          <cell r="W2275" t="str">
            <v>Asset Management</v>
          </cell>
          <cell r="X2275">
            <v>71148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 t="str">
            <v>20</v>
          </cell>
          <cell r="AH2275" t="str">
            <v>PR</v>
          </cell>
          <cell r="AI2275" t="str">
            <v>Const</v>
          </cell>
          <cell r="AJ2275" t="str">
            <v>I</v>
          </cell>
        </row>
        <row r="2276">
          <cell r="A2276" t="str">
            <v>1020331</v>
          </cell>
          <cell r="B2276" t="str">
            <v>P02071801</v>
          </cell>
          <cell r="C2276" t="str">
            <v>02071801</v>
          </cell>
          <cell r="D2276" t="str">
            <v>LAUDER HALL OFFICE RENO PATHLOGY</v>
          </cell>
          <cell r="E2276">
            <v>37469</v>
          </cell>
          <cell r="G2276">
            <v>37590</v>
          </cell>
          <cell r="H2276">
            <v>37621</v>
          </cell>
          <cell r="I2276">
            <v>37476</v>
          </cell>
          <cell r="J2276">
            <v>95000</v>
          </cell>
          <cell r="K2276">
            <v>84983.72</v>
          </cell>
          <cell r="L2276">
            <v>89065.68</v>
          </cell>
          <cell r="M2276">
            <v>26066</v>
          </cell>
          <cell r="N2276">
            <v>63000</v>
          </cell>
          <cell r="O2276">
            <v>200506</v>
          </cell>
          <cell r="P2276">
            <v>89065.68</v>
          </cell>
          <cell r="Q2276" t="str">
            <v>80</v>
          </cell>
          <cell r="R2276" t="str">
            <v>Medicine</v>
          </cell>
          <cell r="S2276" t="str">
            <v>MEDICAL CAMPUS</v>
          </cell>
          <cell r="T2276" t="b">
            <v>0</v>
          </cell>
          <cell r="U2276" t="b">
            <v>0</v>
          </cell>
          <cell r="V2276" t="b">
            <v>0</v>
          </cell>
          <cell r="W2276" t="str">
            <v>Asset Management</v>
          </cell>
          <cell r="X2276">
            <v>63000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 t="str">
            <v>20</v>
          </cell>
          <cell r="AH2276" t="str">
            <v>PR</v>
          </cell>
          <cell r="AI2276" t="str">
            <v>Const</v>
          </cell>
          <cell r="AJ2276" t="str">
            <v>I</v>
          </cell>
        </row>
        <row r="2277">
          <cell r="A2277" t="str">
            <v>1020477</v>
          </cell>
          <cell r="C2277" t="str">
            <v>02081384</v>
          </cell>
          <cell r="D2277" t="str">
            <v>ITS RIS LOCK BOX OPERATION-Cancelled</v>
          </cell>
          <cell r="E2277">
            <v>37469</v>
          </cell>
          <cell r="H2277">
            <v>37437</v>
          </cell>
          <cell r="I2277">
            <v>37481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200506</v>
          </cell>
          <cell r="P2277">
            <v>0</v>
          </cell>
          <cell r="Q2277" t="str">
            <v>62</v>
          </cell>
          <cell r="R2277" t="str">
            <v>Admin&amp;Other Computing</v>
          </cell>
          <cell r="S2277" t="str">
            <v>EQUIPMENT, SYSTEMS, SOFTWARE</v>
          </cell>
          <cell r="T2277" t="b">
            <v>0</v>
          </cell>
          <cell r="U2277" t="b">
            <v>1</v>
          </cell>
          <cell r="V2277" t="b">
            <v>0</v>
          </cell>
          <cell r="W2277" t="str">
            <v>Finance-General Administration</v>
          </cell>
          <cell r="X2277">
            <v>0</v>
          </cell>
          <cell r="Y2277">
            <v>0</v>
          </cell>
          <cell r="Z2277">
            <v>0</v>
          </cell>
          <cell r="AG2277" t="str">
            <v>50</v>
          </cell>
          <cell r="AH2277" t="str">
            <v>OE</v>
          </cell>
          <cell r="AI2277" t="str">
            <v>Tomb</v>
          </cell>
          <cell r="AJ2277" t="str">
            <v>T</v>
          </cell>
        </row>
        <row r="2278">
          <cell r="A2278" t="str">
            <v>1020478</v>
          </cell>
          <cell r="B2278" t="str">
            <v>C02081377</v>
          </cell>
          <cell r="C2278" t="str">
            <v>02081377</v>
          </cell>
          <cell r="D2278" t="str">
            <v>MB&amp;B KECK FACILITY TECAN GENESIS RSP 150/8 WORKSTATION</v>
          </cell>
          <cell r="E2278">
            <v>37469</v>
          </cell>
          <cell r="G2278">
            <v>37508</v>
          </cell>
          <cell r="I2278">
            <v>37481</v>
          </cell>
          <cell r="J2278">
            <v>118040</v>
          </cell>
          <cell r="K2278">
            <v>112213</v>
          </cell>
          <cell r="L2278">
            <v>112213</v>
          </cell>
          <cell r="M2278">
            <v>0</v>
          </cell>
          <cell r="N2278">
            <v>112213</v>
          </cell>
          <cell r="O2278">
            <v>200506</v>
          </cell>
          <cell r="P2278">
            <v>112213</v>
          </cell>
          <cell r="Q2278" t="str">
            <v>80</v>
          </cell>
          <cell r="R2278" t="str">
            <v>Medicine</v>
          </cell>
          <cell r="S2278" t="str">
            <v>EQUIPMENT, SYSTEMS, SOFTWARE</v>
          </cell>
          <cell r="T2278" t="b">
            <v>0</v>
          </cell>
          <cell r="U2278" t="b">
            <v>0</v>
          </cell>
          <cell r="V2278" t="b">
            <v>0</v>
          </cell>
          <cell r="W2278" t="str">
            <v>Finance-General Administration</v>
          </cell>
          <cell r="X2278">
            <v>112213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 t="str">
            <v>50</v>
          </cell>
          <cell r="AH2278" t="str">
            <v>OE</v>
          </cell>
          <cell r="AI2278" t="str">
            <v>Const</v>
          </cell>
          <cell r="AJ2278" t="str">
            <v>I</v>
          </cell>
        </row>
        <row r="2279">
          <cell r="A2279" t="str">
            <v>1020479</v>
          </cell>
          <cell r="B2279" t="str">
            <v>C02081677</v>
          </cell>
          <cell r="C2279" t="str">
            <v>02081677</v>
          </cell>
          <cell r="D2279" t="str">
            <v>YARC ANIMAL CAGING</v>
          </cell>
          <cell r="E2279">
            <v>37469</v>
          </cell>
          <cell r="G2279">
            <v>37863</v>
          </cell>
          <cell r="H2279">
            <v>37652</v>
          </cell>
          <cell r="I2279">
            <v>37484</v>
          </cell>
          <cell r="J2279">
            <v>1585500</v>
          </cell>
          <cell r="K2279">
            <v>565554.85</v>
          </cell>
          <cell r="L2279">
            <v>1459004.02</v>
          </cell>
          <cell r="M2279">
            <v>0</v>
          </cell>
          <cell r="N2279">
            <v>1459004</v>
          </cell>
          <cell r="O2279">
            <v>200506</v>
          </cell>
          <cell r="P2279">
            <v>1459004.02</v>
          </cell>
          <cell r="Q2279" t="str">
            <v>80</v>
          </cell>
          <cell r="R2279" t="str">
            <v>Medicine</v>
          </cell>
          <cell r="S2279" t="str">
            <v>EQUIPMENT, SYSTEMS, SOFTWARE</v>
          </cell>
          <cell r="T2279" t="b">
            <v>0</v>
          </cell>
          <cell r="U2279" t="b">
            <v>0</v>
          </cell>
          <cell r="V2279" t="b">
            <v>0</v>
          </cell>
          <cell r="W2279" t="str">
            <v>Asset Management</v>
          </cell>
          <cell r="X2279">
            <v>1459004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 t="str">
            <v>20</v>
          </cell>
          <cell r="AH2279" t="str">
            <v>OE</v>
          </cell>
          <cell r="AI2279" t="str">
            <v>Const</v>
          </cell>
          <cell r="AJ2279" t="str">
            <v>I</v>
          </cell>
        </row>
        <row r="2280">
          <cell r="A2280" t="str">
            <v>1020480</v>
          </cell>
          <cell r="B2280" t="str">
            <v>C02081678</v>
          </cell>
          <cell r="C2280" t="str">
            <v>02081678</v>
          </cell>
          <cell r="D2280" t="str">
            <v>DIAGNOSTIC RADIOLOGY 11.74T/210MM SUPERCONDUCTING MAGNET + ACCESSORIES</v>
          </cell>
          <cell r="E2280">
            <v>37469</v>
          </cell>
          <cell r="G2280">
            <v>38352</v>
          </cell>
          <cell r="H2280">
            <v>38336</v>
          </cell>
          <cell r="I2280">
            <v>37484</v>
          </cell>
          <cell r="J2280">
            <v>1200000</v>
          </cell>
          <cell r="K2280">
            <v>255863</v>
          </cell>
          <cell r="L2280">
            <v>838806</v>
          </cell>
          <cell r="M2280">
            <v>0</v>
          </cell>
          <cell r="N2280">
            <v>338806</v>
          </cell>
          <cell r="O2280">
            <v>200506</v>
          </cell>
          <cell r="P2280">
            <v>1060485</v>
          </cell>
          <cell r="Q2280" t="str">
            <v>80</v>
          </cell>
          <cell r="R2280" t="str">
            <v>Medicine</v>
          </cell>
          <cell r="S2280" t="str">
            <v>EQUIPMENT, SYSTEMS, SOFTWARE</v>
          </cell>
          <cell r="T2280" t="b">
            <v>0</v>
          </cell>
          <cell r="U2280" t="b">
            <v>0</v>
          </cell>
          <cell r="V2280" t="b">
            <v>0</v>
          </cell>
          <cell r="W2280" t="str">
            <v>Finance-General Administration</v>
          </cell>
          <cell r="X2280">
            <v>0</v>
          </cell>
          <cell r="Y2280">
            <v>700000</v>
          </cell>
          <cell r="Z2280">
            <v>0</v>
          </cell>
          <cell r="AA2280">
            <v>0</v>
          </cell>
          <cell r="AB2280">
            <v>16990</v>
          </cell>
          <cell r="AC2280">
            <v>204689</v>
          </cell>
          <cell r="AD2280">
            <v>0</v>
          </cell>
          <cell r="AE2280">
            <v>0</v>
          </cell>
          <cell r="AF2280">
            <v>0</v>
          </cell>
          <cell r="AG2280" t="str">
            <v>50</v>
          </cell>
          <cell r="AH2280" t="str">
            <v>OE</v>
          </cell>
          <cell r="AI2280" t="str">
            <v>Const</v>
          </cell>
          <cell r="AJ2280" t="str">
            <v>I</v>
          </cell>
        </row>
        <row r="2281">
          <cell r="A2281" t="str">
            <v>1020481</v>
          </cell>
          <cell r="C2281" t="str">
            <v>02081385</v>
          </cell>
          <cell r="D2281" t="str">
            <v>Cancelled - PAYROLL KRONOS UPGRADE (Duplicate - see 1020329)</v>
          </cell>
          <cell r="E2281">
            <v>37469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200506</v>
          </cell>
          <cell r="P2281">
            <v>0</v>
          </cell>
          <cell r="T2281" t="b">
            <v>0</v>
          </cell>
          <cell r="U2281" t="b">
            <v>0</v>
          </cell>
          <cell r="V2281" t="b">
            <v>0</v>
          </cell>
          <cell r="W2281" t="str">
            <v>Finance-General Administration</v>
          </cell>
          <cell r="X2281">
            <v>0</v>
          </cell>
          <cell r="Y2281">
            <v>0</v>
          </cell>
          <cell r="Z2281">
            <v>0</v>
          </cell>
          <cell r="AI2281" t="str">
            <v>Tomb</v>
          </cell>
          <cell r="AJ2281" t="str">
            <v>T</v>
          </cell>
        </row>
        <row r="2282">
          <cell r="A2282" t="str">
            <v>1020566</v>
          </cell>
          <cell r="B2282" t="str">
            <v>P02042501</v>
          </cell>
          <cell r="C2282" t="str">
            <v>02042501</v>
          </cell>
          <cell r="D2282" t="str">
            <v>TEMPLE 40 6C LAB RENO NEUROLOGY</v>
          </cell>
          <cell r="E2282">
            <v>37469</v>
          </cell>
          <cell r="G2282">
            <v>37624</v>
          </cell>
          <cell r="H2282">
            <v>37621</v>
          </cell>
          <cell r="I2282">
            <v>37486</v>
          </cell>
          <cell r="J2282">
            <v>135000</v>
          </cell>
          <cell r="K2282">
            <v>120920.59</v>
          </cell>
          <cell r="L2282">
            <v>126220.59</v>
          </cell>
          <cell r="M2282">
            <v>54700</v>
          </cell>
          <cell r="N2282">
            <v>71521</v>
          </cell>
          <cell r="O2282">
            <v>200506</v>
          </cell>
          <cell r="P2282">
            <v>126220.59</v>
          </cell>
          <cell r="Q2282" t="str">
            <v>80</v>
          </cell>
          <cell r="R2282" t="str">
            <v>Medicine</v>
          </cell>
          <cell r="S2282" t="str">
            <v>MEDICAL CAMPUS</v>
          </cell>
          <cell r="T2282" t="b">
            <v>0</v>
          </cell>
          <cell r="U2282" t="b">
            <v>0</v>
          </cell>
          <cell r="V2282" t="b">
            <v>0</v>
          </cell>
          <cell r="W2282" t="str">
            <v>Asset Management</v>
          </cell>
          <cell r="X2282">
            <v>0</v>
          </cell>
          <cell r="Y2282">
            <v>80300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 t="str">
            <v>20</v>
          </cell>
          <cell r="AH2282" t="str">
            <v>OL</v>
          </cell>
          <cell r="AI2282" t="str">
            <v>Const</v>
          </cell>
          <cell r="AJ2282" t="str">
            <v>I</v>
          </cell>
        </row>
        <row r="2283">
          <cell r="A2283" t="str">
            <v>1020567</v>
          </cell>
          <cell r="B2283" t="str">
            <v>P02080202</v>
          </cell>
          <cell r="C2283" t="str">
            <v>02080202</v>
          </cell>
          <cell r="D2283" t="str">
            <v>BECTON 224-227 LAB RENOVATION</v>
          </cell>
          <cell r="E2283">
            <v>37469</v>
          </cell>
          <cell r="G2283">
            <v>37833</v>
          </cell>
          <cell r="H2283">
            <v>37802</v>
          </cell>
          <cell r="I2283">
            <v>38187</v>
          </cell>
          <cell r="J2283">
            <v>199638</v>
          </cell>
          <cell r="K2283">
            <v>70657.5</v>
          </cell>
          <cell r="L2283">
            <v>199638</v>
          </cell>
          <cell r="M2283">
            <v>0</v>
          </cell>
          <cell r="N2283">
            <v>199638</v>
          </cell>
          <cell r="O2283">
            <v>200506</v>
          </cell>
          <cell r="P2283">
            <v>199638</v>
          </cell>
          <cell r="Q2283" t="str">
            <v>24</v>
          </cell>
          <cell r="R2283" t="str">
            <v>Eng&amp;ApplSci</v>
          </cell>
          <cell r="S2283" t="str">
            <v>SCIENCE HILL</v>
          </cell>
          <cell r="T2283" t="b">
            <v>0</v>
          </cell>
          <cell r="U2283" t="b">
            <v>1</v>
          </cell>
          <cell r="V2283" t="b">
            <v>0</v>
          </cell>
          <cell r="W2283" t="str">
            <v>Accounting And Contracts</v>
          </cell>
          <cell r="X2283">
            <v>199638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 t="str">
            <v>20</v>
          </cell>
          <cell r="AH2283" t="str">
            <v>PR</v>
          </cell>
          <cell r="AI2283" t="str">
            <v>FullyF</v>
          </cell>
          <cell r="AJ2283" t="str">
            <v>FF</v>
          </cell>
        </row>
        <row r="2284">
          <cell r="A2284" t="str">
            <v>1020568</v>
          </cell>
          <cell r="B2284" t="str">
            <v>P02080201</v>
          </cell>
          <cell r="C2284" t="str">
            <v>02080201</v>
          </cell>
          <cell r="D2284" t="str">
            <v>BECTON 212+217 &amp; DUNHAM 103C+D LAB RENOS</v>
          </cell>
          <cell r="E2284">
            <v>37469</v>
          </cell>
          <cell r="G2284">
            <v>37864</v>
          </cell>
          <cell r="H2284">
            <v>37864</v>
          </cell>
          <cell r="I2284">
            <v>37711</v>
          </cell>
          <cell r="J2284">
            <v>200000</v>
          </cell>
          <cell r="K2284">
            <v>28374.54</v>
          </cell>
          <cell r="L2284">
            <v>182793.9</v>
          </cell>
          <cell r="M2284">
            <v>0</v>
          </cell>
          <cell r="N2284">
            <v>182794</v>
          </cell>
          <cell r="O2284">
            <v>200506</v>
          </cell>
          <cell r="P2284">
            <v>198139.81</v>
          </cell>
          <cell r="Q2284" t="str">
            <v>24</v>
          </cell>
          <cell r="R2284" t="str">
            <v>Eng&amp;ApplSci</v>
          </cell>
          <cell r="S2284" t="str">
            <v>SCIENCE HILL</v>
          </cell>
          <cell r="T2284" t="b">
            <v>0</v>
          </cell>
          <cell r="U2284" t="b">
            <v>0</v>
          </cell>
          <cell r="V2284" t="b">
            <v>0</v>
          </cell>
          <cell r="W2284" t="str">
            <v>Accounting And Contracts</v>
          </cell>
          <cell r="X2284">
            <v>200000</v>
          </cell>
          <cell r="Y2284">
            <v>0</v>
          </cell>
          <cell r="Z2284">
            <v>0</v>
          </cell>
          <cell r="AA2284">
            <v>-525.41999999999996</v>
          </cell>
          <cell r="AB2284">
            <v>0</v>
          </cell>
          <cell r="AC2284">
            <v>8325.75</v>
          </cell>
          <cell r="AD2284">
            <v>242</v>
          </cell>
          <cell r="AE2284">
            <v>7303.58</v>
          </cell>
          <cell r="AF2284">
            <v>0</v>
          </cell>
          <cell r="AG2284" t="str">
            <v>20</v>
          </cell>
          <cell r="AH2284" t="str">
            <v>PR</v>
          </cell>
          <cell r="AI2284" t="str">
            <v>Const</v>
          </cell>
          <cell r="AJ2284" t="str">
            <v>I</v>
          </cell>
        </row>
        <row r="2285">
          <cell r="A2285" t="str">
            <v>1020766</v>
          </cell>
          <cell r="B2285" t="str">
            <v>P02043001</v>
          </cell>
          <cell r="C2285" t="str">
            <v>02043001</v>
          </cell>
          <cell r="D2285" t="str">
            <v>TMP 202-218 OFFICE RENOVATIONS</v>
          </cell>
          <cell r="E2285">
            <v>37377</v>
          </cell>
          <cell r="G2285">
            <v>37631</v>
          </cell>
          <cell r="H2285">
            <v>37652</v>
          </cell>
          <cell r="I2285">
            <v>37557</v>
          </cell>
          <cell r="J2285">
            <v>290000</v>
          </cell>
          <cell r="K2285">
            <v>237123.71</v>
          </cell>
          <cell r="L2285">
            <v>238304.71</v>
          </cell>
          <cell r="M2285">
            <v>0</v>
          </cell>
          <cell r="N2285">
            <v>238305</v>
          </cell>
          <cell r="O2285">
            <v>200506</v>
          </cell>
          <cell r="P2285">
            <v>238304.71</v>
          </cell>
          <cell r="Q2285" t="str">
            <v>80</v>
          </cell>
          <cell r="R2285" t="str">
            <v>Medicine</v>
          </cell>
          <cell r="S2285" t="str">
            <v>MEDICAL CAMPUS</v>
          </cell>
          <cell r="T2285" t="b">
            <v>0</v>
          </cell>
          <cell r="U2285" t="b">
            <v>0</v>
          </cell>
          <cell r="V2285" t="b">
            <v>0</v>
          </cell>
          <cell r="W2285" t="str">
            <v>Asset Management</v>
          </cell>
          <cell r="X2285">
            <v>238305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 t="str">
            <v>20</v>
          </cell>
          <cell r="AH2285" t="str">
            <v>PR</v>
          </cell>
          <cell r="AI2285" t="str">
            <v>Const</v>
          </cell>
          <cell r="AJ2285" t="str">
            <v>I</v>
          </cell>
        </row>
        <row r="2286">
          <cell r="A2286" t="str">
            <v>1020885</v>
          </cell>
          <cell r="B2286" t="str">
            <v>C02063049</v>
          </cell>
          <cell r="C2286" t="str">
            <v>02063049</v>
          </cell>
          <cell r="D2286" t="str">
            <v>DERBY AVE 287 ACQUISITION</v>
          </cell>
          <cell r="E2286">
            <v>37408</v>
          </cell>
          <cell r="G2286">
            <v>37590</v>
          </cell>
          <cell r="H2286">
            <v>37590</v>
          </cell>
          <cell r="I2286">
            <v>38274</v>
          </cell>
          <cell r="J2286">
            <v>309509</v>
          </cell>
          <cell r="K2286">
            <v>309508.53999999998</v>
          </cell>
          <cell r="L2286">
            <v>309508.53999999998</v>
          </cell>
          <cell r="M2286">
            <v>0</v>
          </cell>
          <cell r="N2286">
            <v>309509</v>
          </cell>
          <cell r="O2286">
            <v>200506</v>
          </cell>
          <cell r="P2286">
            <v>309508.53999999998</v>
          </cell>
          <cell r="Q2286" t="str">
            <v>63</v>
          </cell>
          <cell r="R2286" t="str">
            <v>Admin&amp;Other Acquisitions</v>
          </cell>
          <cell r="T2286" t="b">
            <v>0</v>
          </cell>
          <cell r="U2286" t="b">
            <v>1</v>
          </cell>
          <cell r="V2286" t="b">
            <v>0</v>
          </cell>
          <cell r="W2286" t="str">
            <v>Finance-General Administration</v>
          </cell>
          <cell r="X2286">
            <v>0</v>
          </cell>
          <cell r="Y2286">
            <v>309509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 t="str">
            <v>60</v>
          </cell>
          <cell r="AH2286" t="str">
            <v>AC</v>
          </cell>
          <cell r="AI2286" t="str">
            <v>FullyF</v>
          </cell>
          <cell r="AJ2286" t="str">
            <v>FF</v>
          </cell>
        </row>
        <row r="2287">
          <cell r="A2287" t="str">
            <v>1021010</v>
          </cell>
          <cell r="B2287" t="str">
            <v>C02092677</v>
          </cell>
          <cell r="C2287" t="str">
            <v>02092677</v>
          </cell>
          <cell r="D2287" t="str">
            <v>MBTS KECK ARABIDOPSIS ARRAY READY OLIGO SET</v>
          </cell>
          <cell r="E2287">
            <v>37500</v>
          </cell>
          <cell r="G2287">
            <v>37590</v>
          </cell>
          <cell r="H2287">
            <v>37529</v>
          </cell>
          <cell r="I2287">
            <v>37525</v>
          </cell>
          <cell r="J2287">
            <v>39180</v>
          </cell>
          <cell r="K2287">
            <v>39180</v>
          </cell>
          <cell r="L2287">
            <v>39180</v>
          </cell>
          <cell r="M2287">
            <v>0</v>
          </cell>
          <cell r="N2287">
            <v>39180</v>
          </cell>
          <cell r="O2287">
            <v>200506</v>
          </cell>
          <cell r="P2287">
            <v>39180</v>
          </cell>
          <cell r="Q2287" t="str">
            <v>80</v>
          </cell>
          <cell r="R2287" t="str">
            <v>Medicine</v>
          </cell>
          <cell r="T2287" t="b">
            <v>0</v>
          </cell>
          <cell r="U2287" t="b">
            <v>1</v>
          </cell>
          <cell r="V2287" t="b">
            <v>0</v>
          </cell>
          <cell r="W2287" t="str">
            <v>Finance-General Administration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 t="str">
            <v>50</v>
          </cell>
          <cell r="AH2287" t="str">
            <v>OE</v>
          </cell>
          <cell r="AI2287" t="str">
            <v>FullyF</v>
          </cell>
          <cell r="AJ2287" t="str">
            <v>FF</v>
          </cell>
        </row>
        <row r="2288">
          <cell r="A2288" t="str">
            <v>1021011</v>
          </cell>
          <cell r="B2288" t="str">
            <v>C02092678</v>
          </cell>
          <cell r="C2288" t="str">
            <v>02092678</v>
          </cell>
          <cell r="D2288" t="str">
            <v>MBTS KECK SMALL SCALE WATER PUMP SYSTEM</v>
          </cell>
          <cell r="E2288">
            <v>37500</v>
          </cell>
          <cell r="G2288">
            <v>37590</v>
          </cell>
          <cell r="H2288">
            <v>37560</v>
          </cell>
          <cell r="I2288">
            <v>37824</v>
          </cell>
          <cell r="J2288">
            <v>19341</v>
          </cell>
          <cell r="K2288">
            <v>19340.740000000002</v>
          </cell>
          <cell r="L2288">
            <v>19340.740000000002</v>
          </cell>
          <cell r="M2288">
            <v>0</v>
          </cell>
          <cell r="N2288">
            <v>19341</v>
          </cell>
          <cell r="O2288">
            <v>200506</v>
          </cell>
          <cell r="P2288">
            <v>19340.740000000002</v>
          </cell>
          <cell r="Q2288" t="str">
            <v>80</v>
          </cell>
          <cell r="R2288" t="str">
            <v>Medicine</v>
          </cell>
          <cell r="T2288" t="b">
            <v>0</v>
          </cell>
          <cell r="U2288" t="b">
            <v>1</v>
          </cell>
          <cell r="V2288" t="b">
            <v>0</v>
          </cell>
          <cell r="W2288" t="str">
            <v>Finance-General Administration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 t="str">
            <v>50</v>
          </cell>
          <cell r="AH2288" t="str">
            <v>OE</v>
          </cell>
          <cell r="AI2288" t="str">
            <v>FullyF</v>
          </cell>
          <cell r="AJ2288" t="str">
            <v>FF</v>
          </cell>
        </row>
        <row r="2289">
          <cell r="A2289" t="str">
            <v>1021058</v>
          </cell>
          <cell r="B2289" t="str">
            <v>P02090501</v>
          </cell>
          <cell r="C2289" t="str">
            <v>02090501</v>
          </cell>
          <cell r="D2289" t="str">
            <v>KIRTLAND HALL ALCOHOL STUDIES LAB</v>
          </cell>
          <cell r="E2289">
            <v>37500</v>
          </cell>
          <cell r="G2289">
            <v>37621</v>
          </cell>
          <cell r="H2289">
            <v>37590</v>
          </cell>
          <cell r="I2289">
            <v>38187</v>
          </cell>
          <cell r="J2289">
            <v>95875</v>
          </cell>
          <cell r="K2289">
            <v>92022.13</v>
          </cell>
          <cell r="L2289">
            <v>95875.13</v>
          </cell>
          <cell r="M2289">
            <v>95875</v>
          </cell>
          <cell r="N2289">
            <v>0</v>
          </cell>
          <cell r="O2289">
            <v>200506</v>
          </cell>
          <cell r="P2289">
            <v>95875.13</v>
          </cell>
          <cell r="Q2289" t="str">
            <v>22</v>
          </cell>
          <cell r="R2289" t="str">
            <v>Soc Sci</v>
          </cell>
          <cell r="T2289" t="b">
            <v>0</v>
          </cell>
          <cell r="U2289" t="b">
            <v>1</v>
          </cell>
          <cell r="V2289" t="b">
            <v>0</v>
          </cell>
          <cell r="W2289" t="str">
            <v>Accounting And Contracts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 t="str">
            <v>20</v>
          </cell>
          <cell r="AH2289" t="str">
            <v>PR</v>
          </cell>
          <cell r="AI2289" t="str">
            <v>FullyF</v>
          </cell>
          <cell r="AJ2289" t="str">
            <v>FF</v>
          </cell>
        </row>
        <row r="2290">
          <cell r="A2290" t="str">
            <v>1021059</v>
          </cell>
          <cell r="B2290" t="str">
            <v>P02090502</v>
          </cell>
          <cell r="C2290" t="str">
            <v>02090502</v>
          </cell>
          <cell r="D2290" t="str">
            <v>HIGH ST STEAM PIPE REPLACEMENT</v>
          </cell>
          <cell r="E2290">
            <v>37500</v>
          </cell>
          <cell r="G2290">
            <v>37772</v>
          </cell>
          <cell r="H2290">
            <v>37741</v>
          </cell>
          <cell r="I2290">
            <v>38201</v>
          </cell>
          <cell r="J2290">
            <v>664663</v>
          </cell>
          <cell r="K2290">
            <v>655900</v>
          </cell>
          <cell r="L2290">
            <v>664663</v>
          </cell>
          <cell r="M2290">
            <v>247800</v>
          </cell>
          <cell r="N2290">
            <v>504600</v>
          </cell>
          <cell r="O2290">
            <v>200506</v>
          </cell>
          <cell r="P2290">
            <v>664663</v>
          </cell>
          <cell r="Q2290" t="str">
            <v>65</v>
          </cell>
          <cell r="R2290" t="str">
            <v>Admin&amp;Other Utilities Central</v>
          </cell>
          <cell r="S2290" t="str">
            <v>POWER PLANTS AND UTILITY DISTRIBUTION SYSTEMS</v>
          </cell>
          <cell r="T2290" t="b">
            <v>0</v>
          </cell>
          <cell r="U2290" t="b">
            <v>1</v>
          </cell>
          <cell r="V2290" t="b">
            <v>0</v>
          </cell>
          <cell r="W2290" t="str">
            <v>Accounting And Contracts</v>
          </cell>
          <cell r="X2290">
            <v>416863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 t="str">
            <v>40</v>
          </cell>
          <cell r="AH2290" t="str">
            <v>UT</v>
          </cell>
          <cell r="AI2290" t="str">
            <v>FullyF</v>
          </cell>
          <cell r="AJ2290" t="str">
            <v>FF</v>
          </cell>
        </row>
        <row r="2291">
          <cell r="A2291" t="str">
            <v>1021060</v>
          </cell>
          <cell r="B2291" t="str">
            <v>P02090402</v>
          </cell>
          <cell r="C2291" t="str">
            <v>02090402</v>
          </cell>
          <cell r="D2291" t="str">
            <v>YSM BACKFILL PROJECT</v>
          </cell>
          <cell r="E2291">
            <v>35977</v>
          </cell>
          <cell r="H2291">
            <v>38355</v>
          </cell>
          <cell r="I2291">
            <v>38327</v>
          </cell>
          <cell r="J2291">
            <v>5700000</v>
          </cell>
          <cell r="K2291">
            <v>1232555.25</v>
          </cell>
          <cell r="L2291">
            <v>3255139.16</v>
          </cell>
          <cell r="M2291">
            <v>0</v>
          </cell>
          <cell r="N2291">
            <v>3132615</v>
          </cell>
          <cell r="O2291">
            <v>200506</v>
          </cell>
          <cell r="P2291">
            <v>4536060.88</v>
          </cell>
          <cell r="Q2291" t="str">
            <v>80</v>
          </cell>
          <cell r="R2291" t="str">
            <v>Medicine</v>
          </cell>
          <cell r="S2291" t="str">
            <v>MEDICAL CAMPUS</v>
          </cell>
          <cell r="T2291" t="b">
            <v>0</v>
          </cell>
          <cell r="U2291" t="b">
            <v>0</v>
          </cell>
          <cell r="V2291" t="b">
            <v>0</v>
          </cell>
          <cell r="W2291" t="str">
            <v>Asset Management</v>
          </cell>
          <cell r="X2291">
            <v>3740327</v>
          </cell>
          <cell r="Y2291">
            <v>0</v>
          </cell>
          <cell r="Z2291">
            <v>0</v>
          </cell>
          <cell r="AA2291">
            <v>92855.4</v>
          </cell>
          <cell r="AB2291">
            <v>392332.02</v>
          </cell>
          <cell r="AC2291">
            <v>118228.04</v>
          </cell>
          <cell r="AD2291">
            <v>76590.09</v>
          </cell>
          <cell r="AE2291">
            <v>230515.12</v>
          </cell>
          <cell r="AF2291">
            <v>370401.05</v>
          </cell>
          <cell r="AG2291" t="str">
            <v>10</v>
          </cell>
          <cell r="AH2291" t="str">
            <v>PR</v>
          </cell>
          <cell r="AI2291" t="str">
            <v>Const</v>
          </cell>
          <cell r="AJ2291" t="str">
            <v>I</v>
          </cell>
        </row>
        <row r="2292">
          <cell r="A2292" t="str">
            <v>1021061</v>
          </cell>
          <cell r="B2292" t="str">
            <v>P98022341</v>
          </cell>
          <cell r="C2292" t="str">
            <v>98022341</v>
          </cell>
          <cell r="D2292" t="str">
            <v>SSS FIRE PROTECTION</v>
          </cell>
          <cell r="E2292">
            <v>37500</v>
          </cell>
          <cell r="G2292">
            <v>38260</v>
          </cell>
          <cell r="H2292">
            <v>38291</v>
          </cell>
          <cell r="I2292">
            <v>37778</v>
          </cell>
          <cell r="J2292">
            <v>6200000</v>
          </cell>
          <cell r="K2292">
            <v>440309.43</v>
          </cell>
          <cell r="L2292">
            <v>2806963.73</v>
          </cell>
          <cell r="M2292">
            <v>0</v>
          </cell>
          <cell r="N2292">
            <v>2792482</v>
          </cell>
          <cell r="O2292">
            <v>200506</v>
          </cell>
          <cell r="P2292">
            <v>4833681.3</v>
          </cell>
          <cell r="Q2292" t="str">
            <v>22</v>
          </cell>
          <cell r="R2292" t="str">
            <v>Soc Sci</v>
          </cell>
          <cell r="S2292" t="str">
            <v>OTHER FACILITIES</v>
          </cell>
          <cell r="T2292" t="b">
            <v>0</v>
          </cell>
          <cell r="U2292" t="b">
            <v>0</v>
          </cell>
          <cell r="V2292" t="b">
            <v>0</v>
          </cell>
          <cell r="W2292" t="str">
            <v>Accounting And Contracts</v>
          </cell>
          <cell r="X2292">
            <v>6200000</v>
          </cell>
          <cell r="Y2292">
            <v>0</v>
          </cell>
          <cell r="Z2292">
            <v>0</v>
          </cell>
          <cell r="AA2292">
            <v>468702.96</v>
          </cell>
          <cell r="AB2292">
            <v>333293.89</v>
          </cell>
          <cell r="AC2292">
            <v>509791.64</v>
          </cell>
          <cell r="AD2292">
            <v>419702.62</v>
          </cell>
          <cell r="AE2292">
            <v>260053.14</v>
          </cell>
          <cell r="AF2292">
            <v>35173.32</v>
          </cell>
          <cell r="AG2292" t="str">
            <v>30</v>
          </cell>
          <cell r="AH2292" t="str">
            <v>CM</v>
          </cell>
          <cell r="AI2292" t="str">
            <v>Const</v>
          </cell>
          <cell r="AJ2292" t="str">
            <v>I</v>
          </cell>
        </row>
        <row r="2293">
          <cell r="A2293" t="str">
            <v>1021062</v>
          </cell>
          <cell r="B2293" t="str">
            <v>P02082901</v>
          </cell>
          <cell r="C2293" t="str">
            <v>02082901</v>
          </cell>
          <cell r="D2293" t="str">
            <v>LMP 5TH FL HVAC UPGRADE</v>
          </cell>
          <cell r="E2293">
            <v>37500</v>
          </cell>
          <cell r="G2293">
            <v>37655</v>
          </cell>
          <cell r="H2293">
            <v>37621</v>
          </cell>
          <cell r="I2293">
            <v>37526</v>
          </cell>
          <cell r="J2293">
            <v>95000</v>
          </cell>
          <cell r="K2293">
            <v>82598</v>
          </cell>
          <cell r="L2293">
            <v>82598</v>
          </cell>
          <cell r="M2293">
            <v>0</v>
          </cell>
          <cell r="N2293">
            <v>82598</v>
          </cell>
          <cell r="O2293">
            <v>200506</v>
          </cell>
          <cell r="P2293">
            <v>82598</v>
          </cell>
          <cell r="Q2293" t="str">
            <v>80</v>
          </cell>
          <cell r="R2293" t="str">
            <v>Medicine</v>
          </cell>
          <cell r="S2293" t="str">
            <v>MEDICAL CAMPUS</v>
          </cell>
          <cell r="T2293" t="b">
            <v>0</v>
          </cell>
          <cell r="U2293" t="b">
            <v>0</v>
          </cell>
          <cell r="V2293" t="b">
            <v>0</v>
          </cell>
          <cell r="W2293" t="str">
            <v>Asset Management</v>
          </cell>
          <cell r="X2293">
            <v>82598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 t="str">
            <v>30</v>
          </cell>
          <cell r="AH2293" t="str">
            <v>CM</v>
          </cell>
          <cell r="AI2293" t="str">
            <v>Const</v>
          </cell>
          <cell r="AJ2293" t="str">
            <v>I</v>
          </cell>
        </row>
        <row r="2294">
          <cell r="A2294" t="str">
            <v>1021064</v>
          </cell>
          <cell r="B2294" t="str">
            <v>P02091801</v>
          </cell>
          <cell r="C2294" t="str">
            <v>02091801</v>
          </cell>
          <cell r="D2294" t="str">
            <v>ESH MARIGOLD'S UPGRADE - FURNITURE</v>
          </cell>
          <cell r="E2294">
            <v>35977</v>
          </cell>
          <cell r="G2294">
            <v>37894</v>
          </cell>
          <cell r="H2294">
            <v>37865</v>
          </cell>
          <cell r="I2294">
            <v>37526</v>
          </cell>
          <cell r="J2294">
            <v>80000</v>
          </cell>
          <cell r="K2294">
            <v>53446</v>
          </cell>
          <cell r="L2294">
            <v>63046</v>
          </cell>
          <cell r="M2294">
            <v>0</v>
          </cell>
          <cell r="N2294">
            <v>63046</v>
          </cell>
          <cell r="O2294">
            <v>200506</v>
          </cell>
          <cell r="P2294">
            <v>63046</v>
          </cell>
          <cell r="Q2294" t="str">
            <v>80</v>
          </cell>
          <cell r="R2294" t="str">
            <v>Medicine</v>
          </cell>
          <cell r="S2294" t="str">
            <v>MEDICAL CAMPUS</v>
          </cell>
          <cell r="T2294" t="b">
            <v>0</v>
          </cell>
          <cell r="U2294" t="b">
            <v>0</v>
          </cell>
          <cell r="V2294" t="b">
            <v>0</v>
          </cell>
          <cell r="W2294" t="str">
            <v>Asset Management</v>
          </cell>
          <cell r="X2294">
            <v>63046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 t="str">
            <v>50</v>
          </cell>
          <cell r="AH2294" t="str">
            <v>OE</v>
          </cell>
          <cell r="AI2294" t="str">
            <v>Const</v>
          </cell>
          <cell r="AJ2294" t="str">
            <v>I</v>
          </cell>
        </row>
        <row r="2295">
          <cell r="A2295" t="str">
            <v>1021074</v>
          </cell>
          <cell r="B2295" t="str">
            <v>P01090502</v>
          </cell>
          <cell r="C2295" t="str">
            <v>01090502</v>
          </cell>
          <cell r="D2295" t="str">
            <v>BS&amp;O UPGRADE HVAC THROUGHOUT</v>
          </cell>
          <cell r="E2295">
            <v>37500</v>
          </cell>
          <cell r="G2295">
            <v>37955</v>
          </cell>
          <cell r="H2295">
            <v>37925</v>
          </cell>
          <cell r="I2295">
            <v>37530</v>
          </cell>
          <cell r="J2295">
            <v>95400</v>
          </cell>
          <cell r="K2295">
            <v>57881.87</v>
          </cell>
          <cell r="L2295">
            <v>103001.18</v>
          </cell>
          <cell r="M2295">
            <v>0</v>
          </cell>
          <cell r="N2295">
            <v>65234</v>
          </cell>
          <cell r="O2295">
            <v>200506</v>
          </cell>
          <cell r="P2295">
            <v>94639.87</v>
          </cell>
          <cell r="Q2295" t="str">
            <v>80</v>
          </cell>
          <cell r="R2295" t="str">
            <v>Medicine</v>
          </cell>
          <cell r="S2295" t="str">
            <v>MEDICAL CAMPUS</v>
          </cell>
          <cell r="T2295" t="b">
            <v>0</v>
          </cell>
          <cell r="U2295" t="b">
            <v>0</v>
          </cell>
          <cell r="V2295" t="b">
            <v>0</v>
          </cell>
          <cell r="W2295" t="str">
            <v>Asset Management</v>
          </cell>
          <cell r="X2295">
            <v>95400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-8361.31</v>
          </cell>
          <cell r="AD2295">
            <v>0</v>
          </cell>
          <cell r="AE2295">
            <v>0</v>
          </cell>
          <cell r="AF2295">
            <v>0</v>
          </cell>
          <cell r="AG2295" t="str">
            <v>30</v>
          </cell>
          <cell r="AH2295" t="str">
            <v>CM</v>
          </cell>
          <cell r="AI2295" t="str">
            <v>Const</v>
          </cell>
          <cell r="AJ2295" t="str">
            <v>I</v>
          </cell>
        </row>
        <row r="2296">
          <cell r="A2296" t="str">
            <v>1021186</v>
          </cell>
          <cell r="B2296" t="str">
            <v>P02091301</v>
          </cell>
          <cell r="C2296" t="str">
            <v>02091301</v>
          </cell>
          <cell r="D2296" t="str">
            <v>CROWN 341 YUAG RENOVATION</v>
          </cell>
          <cell r="E2296">
            <v>37500</v>
          </cell>
          <cell r="G2296">
            <v>37802</v>
          </cell>
          <cell r="H2296">
            <v>37802</v>
          </cell>
          <cell r="I2296">
            <v>38044</v>
          </cell>
          <cell r="J2296">
            <v>1316000</v>
          </cell>
          <cell r="K2296">
            <v>675740.78</v>
          </cell>
          <cell r="L2296">
            <v>1116475.6000000001</v>
          </cell>
          <cell r="M2296">
            <v>1116283</v>
          </cell>
          <cell r="N2296">
            <v>0</v>
          </cell>
          <cell r="O2296">
            <v>200506</v>
          </cell>
          <cell r="P2296">
            <v>1147421.8700000001</v>
          </cell>
          <cell r="Q2296" t="str">
            <v>43</v>
          </cell>
          <cell r="R2296" t="str">
            <v>Mus&amp;Gall Yale Art Gallery</v>
          </cell>
          <cell r="T2296" t="b">
            <v>0</v>
          </cell>
          <cell r="U2296" t="b">
            <v>0</v>
          </cell>
          <cell r="V2296" t="b">
            <v>0</v>
          </cell>
          <cell r="W2296" t="str">
            <v>Accounting And Contracts</v>
          </cell>
          <cell r="X2296">
            <v>0</v>
          </cell>
          <cell r="Y2296">
            <v>0</v>
          </cell>
          <cell r="Z2296">
            <v>1316000</v>
          </cell>
          <cell r="AA2296">
            <v>25601.27</v>
          </cell>
          <cell r="AB2296">
            <v>729</v>
          </cell>
          <cell r="AC2296">
            <v>3685</v>
          </cell>
          <cell r="AD2296">
            <v>931</v>
          </cell>
          <cell r="AE2296">
            <v>0</v>
          </cell>
          <cell r="AF2296">
            <v>0</v>
          </cell>
          <cell r="AG2296" t="str">
            <v>20</v>
          </cell>
          <cell r="AH2296" t="str">
            <v>CR</v>
          </cell>
          <cell r="AI2296" t="str">
            <v>Const</v>
          </cell>
          <cell r="AJ2296" t="str">
            <v>I</v>
          </cell>
        </row>
        <row r="2297">
          <cell r="A2297" t="str">
            <v>1021187</v>
          </cell>
          <cell r="B2297" t="str">
            <v>P02091302</v>
          </cell>
          <cell r="C2297" t="str">
            <v>02091302</v>
          </cell>
          <cell r="D2297" t="str">
            <v>PARK 215 YUAG RENOVATION</v>
          </cell>
          <cell r="E2297">
            <v>37500</v>
          </cell>
          <cell r="G2297">
            <v>37894</v>
          </cell>
          <cell r="H2297">
            <v>37894</v>
          </cell>
          <cell r="I2297">
            <v>37659</v>
          </cell>
          <cell r="J2297">
            <v>3800000</v>
          </cell>
          <cell r="K2297">
            <v>517481.96</v>
          </cell>
          <cell r="L2297">
            <v>3608472.73</v>
          </cell>
          <cell r="M2297">
            <v>3600829</v>
          </cell>
          <cell r="N2297">
            <v>0</v>
          </cell>
          <cell r="O2297">
            <v>200506</v>
          </cell>
          <cell r="P2297">
            <v>3622524.14</v>
          </cell>
          <cell r="Q2297" t="str">
            <v>43</v>
          </cell>
          <cell r="R2297" t="str">
            <v>Mus&amp;Gall Yale Art Gallery</v>
          </cell>
          <cell r="T2297" t="b">
            <v>0</v>
          </cell>
          <cell r="U2297" t="b">
            <v>0</v>
          </cell>
          <cell r="V2297" t="b">
            <v>0</v>
          </cell>
          <cell r="W2297" t="str">
            <v>Accounting And Contracts</v>
          </cell>
          <cell r="X2297">
            <v>0</v>
          </cell>
          <cell r="Y2297">
            <v>0</v>
          </cell>
          <cell r="Z2297">
            <v>3800000</v>
          </cell>
          <cell r="AA2297">
            <v>104</v>
          </cell>
          <cell r="AB2297">
            <v>63.5</v>
          </cell>
          <cell r="AC2297">
            <v>63.5</v>
          </cell>
          <cell r="AD2297">
            <v>4317.91</v>
          </cell>
          <cell r="AE2297">
            <v>49</v>
          </cell>
          <cell r="AF2297">
            <v>9453.5</v>
          </cell>
          <cell r="AG2297" t="str">
            <v>20</v>
          </cell>
          <cell r="AH2297" t="str">
            <v>CR</v>
          </cell>
          <cell r="AI2297" t="str">
            <v>Const</v>
          </cell>
          <cell r="AJ2297" t="str">
            <v>I</v>
          </cell>
        </row>
        <row r="2298">
          <cell r="A2298" t="str">
            <v>1021188</v>
          </cell>
          <cell r="B2298" t="str">
            <v>P02091701</v>
          </cell>
          <cell r="C2298" t="str">
            <v>02091701</v>
          </cell>
          <cell r="D2298" t="str">
            <v>KGL RMS 108, 126, 126A, &amp; 343 LAB RENO</v>
          </cell>
          <cell r="E2298">
            <v>37500</v>
          </cell>
          <cell r="G2298">
            <v>37711</v>
          </cell>
          <cell r="H2298">
            <v>37710</v>
          </cell>
          <cell r="I2298">
            <v>38201</v>
          </cell>
          <cell r="J2298">
            <v>362228</v>
          </cell>
          <cell r="K2298">
            <v>338596</v>
          </cell>
          <cell r="L2298">
            <v>362228.4</v>
          </cell>
          <cell r="M2298">
            <v>362228</v>
          </cell>
          <cell r="N2298">
            <v>0</v>
          </cell>
          <cell r="O2298">
            <v>200506</v>
          </cell>
          <cell r="P2298">
            <v>362228.4</v>
          </cell>
          <cell r="Q2298" t="str">
            <v>25</v>
          </cell>
          <cell r="R2298" t="str">
            <v>Biological and Physical Sciences</v>
          </cell>
          <cell r="T2298" t="b">
            <v>0</v>
          </cell>
          <cell r="U2298" t="b">
            <v>1</v>
          </cell>
          <cell r="V2298" t="b">
            <v>0</v>
          </cell>
          <cell r="W2298" t="str">
            <v>Accounting And Contracts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 t="str">
            <v>20</v>
          </cell>
          <cell r="AH2298" t="str">
            <v>PR</v>
          </cell>
          <cell r="AI2298" t="str">
            <v>FullyF</v>
          </cell>
          <cell r="AJ2298" t="str">
            <v>FF</v>
          </cell>
        </row>
        <row r="2299">
          <cell r="A2299" t="str">
            <v>1021202</v>
          </cell>
          <cell r="B2299" t="str">
            <v>P02091901</v>
          </cell>
          <cell r="C2299" t="str">
            <v>02091901</v>
          </cell>
          <cell r="D2299" t="str">
            <v>KBT 7 &amp; 8 FLRS MISC LAB RENOVATIONS</v>
          </cell>
          <cell r="E2299">
            <v>37500</v>
          </cell>
          <cell r="G2299">
            <v>37833</v>
          </cell>
          <cell r="H2299">
            <v>37802</v>
          </cell>
          <cell r="I2299">
            <v>37529</v>
          </cell>
          <cell r="J2299">
            <v>237000</v>
          </cell>
          <cell r="K2299">
            <v>168901.12</v>
          </cell>
          <cell r="L2299">
            <v>211718.74</v>
          </cell>
          <cell r="M2299">
            <v>197500</v>
          </cell>
          <cell r="N2299">
            <v>0</v>
          </cell>
          <cell r="O2299">
            <v>200506</v>
          </cell>
          <cell r="P2299">
            <v>211718.74</v>
          </cell>
          <cell r="Q2299" t="str">
            <v>25</v>
          </cell>
          <cell r="R2299" t="str">
            <v>Biological and Physical Sciences</v>
          </cell>
          <cell r="T2299" t="b">
            <v>0</v>
          </cell>
          <cell r="U2299" t="b">
            <v>0</v>
          </cell>
          <cell r="V2299" t="b">
            <v>0</v>
          </cell>
          <cell r="W2299" t="str">
            <v>Accounting And Contracts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 t="str">
            <v>20</v>
          </cell>
          <cell r="AH2299" t="str">
            <v>PR</v>
          </cell>
          <cell r="AI2299" t="str">
            <v>Const</v>
          </cell>
          <cell r="AJ2299" t="str">
            <v>I</v>
          </cell>
        </row>
        <row r="2300">
          <cell r="A2300" t="str">
            <v>1021205</v>
          </cell>
          <cell r="B2300" t="str">
            <v>P02081201</v>
          </cell>
          <cell r="C2300" t="str">
            <v>02081201</v>
          </cell>
          <cell r="D2300" t="str">
            <v>CONGRESS AVE 270 INSTRUMENTS SHOP RELOCATION</v>
          </cell>
          <cell r="E2300">
            <v>37500</v>
          </cell>
          <cell r="G2300">
            <v>38168</v>
          </cell>
          <cell r="H2300">
            <v>38168</v>
          </cell>
          <cell r="I2300">
            <v>37529</v>
          </cell>
          <cell r="J2300">
            <v>60000</v>
          </cell>
          <cell r="K2300">
            <v>38993.089999999997</v>
          </cell>
          <cell r="L2300">
            <v>58324.98</v>
          </cell>
          <cell r="M2300">
            <v>0</v>
          </cell>
          <cell r="N2300">
            <v>58325</v>
          </cell>
          <cell r="O2300">
            <v>200506</v>
          </cell>
          <cell r="P2300">
            <v>58324.98</v>
          </cell>
          <cell r="Q2300" t="str">
            <v>80</v>
          </cell>
          <cell r="R2300" t="str">
            <v>Medicine</v>
          </cell>
          <cell r="S2300" t="str">
            <v>MEDICAL CAMPUS</v>
          </cell>
          <cell r="T2300" t="b">
            <v>0</v>
          </cell>
          <cell r="U2300" t="b">
            <v>0</v>
          </cell>
          <cell r="V2300" t="b">
            <v>0</v>
          </cell>
          <cell r="W2300" t="str">
            <v>Asset Management</v>
          </cell>
          <cell r="X2300">
            <v>58325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 t="str">
            <v>20</v>
          </cell>
          <cell r="AH2300" t="str">
            <v>PR</v>
          </cell>
          <cell r="AI2300" t="str">
            <v>Plan</v>
          </cell>
          <cell r="AJ2300" t="str">
            <v>I</v>
          </cell>
        </row>
        <row r="2301">
          <cell r="A2301" t="str">
            <v>1021208</v>
          </cell>
          <cell r="B2301" t="str">
            <v>P02091802</v>
          </cell>
          <cell r="C2301" t="str">
            <v>02091802</v>
          </cell>
          <cell r="D2301" t="str">
            <v>SHM B-WING EXTERIOR ENVELOPE UPGRADE</v>
          </cell>
          <cell r="E2301">
            <v>37500</v>
          </cell>
          <cell r="G2301">
            <v>37955</v>
          </cell>
          <cell r="H2301">
            <v>37955</v>
          </cell>
          <cell r="I2301">
            <v>37697</v>
          </cell>
          <cell r="J2301">
            <v>750000</v>
          </cell>
          <cell r="K2301">
            <v>58339.199999999997</v>
          </cell>
          <cell r="L2301">
            <v>572328.05000000005</v>
          </cell>
          <cell r="M2301">
            <v>0</v>
          </cell>
          <cell r="N2301">
            <v>572328</v>
          </cell>
          <cell r="O2301">
            <v>200506</v>
          </cell>
          <cell r="P2301">
            <v>572328.05000000005</v>
          </cell>
          <cell r="Q2301" t="str">
            <v>80</v>
          </cell>
          <cell r="R2301" t="str">
            <v>Medicine</v>
          </cell>
          <cell r="S2301" t="str">
            <v>MEDICAL CAMPUS</v>
          </cell>
          <cell r="T2301" t="b">
            <v>0</v>
          </cell>
          <cell r="U2301" t="b">
            <v>0</v>
          </cell>
          <cell r="V2301" t="b">
            <v>0</v>
          </cell>
          <cell r="W2301" t="str">
            <v>Asset Management</v>
          </cell>
          <cell r="X2301">
            <v>572328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 t="str">
            <v>30</v>
          </cell>
          <cell r="AH2301" t="str">
            <v>CM</v>
          </cell>
          <cell r="AI2301" t="str">
            <v>Const</v>
          </cell>
          <cell r="AJ2301" t="str">
            <v>I</v>
          </cell>
        </row>
        <row r="2302">
          <cell r="A2302" t="str">
            <v>1021213</v>
          </cell>
          <cell r="B2302" t="str">
            <v>P02092001</v>
          </cell>
          <cell r="C2302" t="str">
            <v>02092001</v>
          </cell>
          <cell r="D2302" t="str">
            <v>KBT 2ND + OML 1ST FLR RENOVATIONS</v>
          </cell>
          <cell r="E2302">
            <v>37500</v>
          </cell>
          <cell r="G2302">
            <v>37986</v>
          </cell>
          <cell r="H2302">
            <v>37955</v>
          </cell>
          <cell r="I2302">
            <v>38187</v>
          </cell>
          <cell r="J2302">
            <v>447549</v>
          </cell>
          <cell r="K2302">
            <v>288042.46999999997</v>
          </cell>
          <cell r="L2302">
            <v>447549.45</v>
          </cell>
          <cell r="M2302">
            <v>0</v>
          </cell>
          <cell r="N2302">
            <v>447549</v>
          </cell>
          <cell r="O2302">
            <v>200506</v>
          </cell>
          <cell r="P2302">
            <v>447549.45</v>
          </cell>
          <cell r="Q2302" t="str">
            <v>25</v>
          </cell>
          <cell r="R2302" t="str">
            <v>Biological and Physical Sciences</v>
          </cell>
          <cell r="S2302" t="str">
            <v>SCIENCE HILL</v>
          </cell>
          <cell r="T2302" t="b">
            <v>0</v>
          </cell>
          <cell r="U2302" t="b">
            <v>1</v>
          </cell>
          <cell r="V2302" t="b">
            <v>0</v>
          </cell>
          <cell r="W2302" t="str">
            <v>Accounting And Contracts</v>
          </cell>
          <cell r="X2302">
            <v>447549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 t="str">
            <v>20</v>
          </cell>
          <cell r="AH2302" t="str">
            <v>PR</v>
          </cell>
          <cell r="AI2302" t="str">
            <v>FullyF</v>
          </cell>
          <cell r="AJ2302" t="str">
            <v>FF</v>
          </cell>
        </row>
        <row r="2303">
          <cell r="A2303" t="str">
            <v>1021366</v>
          </cell>
          <cell r="B2303" t="str">
            <v>C02101684</v>
          </cell>
          <cell r="C2303" t="str">
            <v>02101684</v>
          </cell>
          <cell r="D2303" t="str">
            <v>DINING HALLS MENU MANAGEMENT SOFTWARE</v>
          </cell>
          <cell r="E2303">
            <v>37530</v>
          </cell>
          <cell r="G2303">
            <v>37711</v>
          </cell>
          <cell r="H2303">
            <v>37711</v>
          </cell>
          <cell r="I2303">
            <v>37914</v>
          </cell>
          <cell r="J2303">
            <v>57132</v>
          </cell>
          <cell r="K2303">
            <v>57132.13</v>
          </cell>
          <cell r="L2303">
            <v>57132.13</v>
          </cell>
          <cell r="M2303">
            <v>0</v>
          </cell>
          <cell r="N2303">
            <v>57132</v>
          </cell>
          <cell r="O2303">
            <v>200506</v>
          </cell>
          <cell r="P2303">
            <v>57132.13</v>
          </cell>
          <cell r="Q2303" t="str">
            <v>61</v>
          </cell>
          <cell r="R2303" t="str">
            <v>Admin&amp;Other Other</v>
          </cell>
          <cell r="S2303" t="str">
            <v>EQUIPMENT, SYSTEMS, SOFTWARE</v>
          </cell>
          <cell r="T2303" t="b">
            <v>0</v>
          </cell>
          <cell r="U2303" t="b">
            <v>1</v>
          </cell>
          <cell r="V2303" t="b">
            <v>0</v>
          </cell>
          <cell r="W2303" t="str">
            <v>Finance-General Administration</v>
          </cell>
          <cell r="X2303">
            <v>57132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 t="str">
            <v>50</v>
          </cell>
          <cell r="AH2303" t="str">
            <v>OE</v>
          </cell>
          <cell r="AI2303" t="str">
            <v>FullyF</v>
          </cell>
          <cell r="AJ2303" t="str">
            <v>FF</v>
          </cell>
        </row>
        <row r="2304">
          <cell r="A2304" t="str">
            <v>1021545</v>
          </cell>
          <cell r="B2304" t="str">
            <v>P02092601</v>
          </cell>
          <cell r="C2304" t="str">
            <v>02092601</v>
          </cell>
          <cell r="D2304" t="str">
            <v>BASS 3RD FL MISCELLANEOUS RENOVATIONS</v>
          </cell>
          <cell r="E2304">
            <v>37530</v>
          </cell>
          <cell r="G2304">
            <v>37621</v>
          </cell>
          <cell r="I2304">
            <v>37866</v>
          </cell>
          <cell r="J2304">
            <v>210030</v>
          </cell>
          <cell r="K2304">
            <v>210029.82</v>
          </cell>
          <cell r="L2304">
            <v>210029.82</v>
          </cell>
          <cell r="M2304">
            <v>210055</v>
          </cell>
          <cell r="N2304">
            <v>0</v>
          </cell>
          <cell r="O2304">
            <v>200506</v>
          </cell>
          <cell r="P2304">
            <v>210029.82</v>
          </cell>
          <cell r="Q2304" t="str">
            <v>25</v>
          </cell>
          <cell r="R2304" t="str">
            <v>Biological and Physical Sciences</v>
          </cell>
          <cell r="T2304" t="b">
            <v>0</v>
          </cell>
          <cell r="U2304" t="b">
            <v>1</v>
          </cell>
          <cell r="V2304" t="b">
            <v>0</v>
          </cell>
          <cell r="W2304" t="str">
            <v>Accounting And Contracts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I2304" t="str">
            <v>Tomb</v>
          </cell>
          <cell r="AJ2304" t="str">
            <v>T</v>
          </cell>
        </row>
        <row r="2305">
          <cell r="A2305" t="str">
            <v>1021546</v>
          </cell>
          <cell r="B2305" t="str">
            <v>P02071501</v>
          </cell>
          <cell r="C2305" t="str">
            <v>02071501</v>
          </cell>
          <cell r="D2305" t="str">
            <v>LEPH 6 &amp; 7 FIRE PROTECTION</v>
          </cell>
          <cell r="E2305">
            <v>37530</v>
          </cell>
          <cell r="G2305">
            <v>37756</v>
          </cell>
          <cell r="H2305">
            <v>37802</v>
          </cell>
          <cell r="I2305">
            <v>37627</v>
          </cell>
          <cell r="J2305">
            <v>150000</v>
          </cell>
          <cell r="K2305">
            <v>130826.18</v>
          </cell>
          <cell r="L2305">
            <v>136046.18</v>
          </cell>
          <cell r="M2305">
            <v>0</v>
          </cell>
          <cell r="N2305">
            <v>136046</v>
          </cell>
          <cell r="O2305">
            <v>200506</v>
          </cell>
          <cell r="P2305">
            <v>136046.18</v>
          </cell>
          <cell r="Q2305" t="str">
            <v>80</v>
          </cell>
          <cell r="R2305" t="str">
            <v>Medicine</v>
          </cell>
          <cell r="S2305" t="str">
            <v>MEDICAL CAMPUS</v>
          </cell>
          <cell r="T2305" t="b">
            <v>0</v>
          </cell>
          <cell r="U2305" t="b">
            <v>0</v>
          </cell>
          <cell r="V2305" t="b">
            <v>0</v>
          </cell>
          <cell r="W2305" t="str">
            <v>Asset Management</v>
          </cell>
          <cell r="X2305">
            <v>136046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 t="str">
            <v>30</v>
          </cell>
          <cell r="AH2305" t="str">
            <v>CM</v>
          </cell>
          <cell r="AI2305" t="str">
            <v>Const</v>
          </cell>
          <cell r="AJ2305" t="str">
            <v>I</v>
          </cell>
        </row>
        <row r="2306">
          <cell r="A2306" t="str">
            <v>1021554</v>
          </cell>
          <cell r="B2306" t="str">
            <v>C02110677</v>
          </cell>
          <cell r="C2306" t="str">
            <v>02110677</v>
          </cell>
          <cell r="D2306" t="str">
            <v>ITS F&amp;A HARDWARE FY03</v>
          </cell>
          <cell r="E2306">
            <v>37500</v>
          </cell>
          <cell r="G2306">
            <v>37802</v>
          </cell>
          <cell r="H2306">
            <v>37802</v>
          </cell>
          <cell r="I2306">
            <v>37855</v>
          </cell>
          <cell r="J2306">
            <v>241500</v>
          </cell>
          <cell r="K2306">
            <v>99042.240000000005</v>
          </cell>
          <cell r="L2306">
            <v>114986.24000000001</v>
          </cell>
          <cell r="M2306">
            <v>0</v>
          </cell>
          <cell r="N2306">
            <v>114986</v>
          </cell>
          <cell r="O2306">
            <v>200506</v>
          </cell>
          <cell r="P2306">
            <v>114266.24000000001</v>
          </cell>
          <cell r="Q2306" t="str">
            <v>62</v>
          </cell>
          <cell r="R2306" t="str">
            <v>Admin&amp;Other Computing</v>
          </cell>
          <cell r="S2306" t="str">
            <v>EQUIPMENT, SYSTEMS, SOFTWARE</v>
          </cell>
          <cell r="T2306" t="b">
            <v>0</v>
          </cell>
          <cell r="U2306" t="b">
            <v>0</v>
          </cell>
          <cell r="V2306" t="b">
            <v>0</v>
          </cell>
          <cell r="W2306" t="str">
            <v>Finance-General Administration</v>
          </cell>
          <cell r="X2306">
            <v>114986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-720</v>
          </cell>
          <cell r="AD2306">
            <v>0</v>
          </cell>
          <cell r="AE2306">
            <v>0</v>
          </cell>
          <cell r="AF2306">
            <v>0</v>
          </cell>
          <cell r="AG2306" t="str">
            <v>50</v>
          </cell>
          <cell r="AH2306" t="str">
            <v>OE</v>
          </cell>
          <cell r="AI2306" t="str">
            <v>Const</v>
          </cell>
          <cell r="AJ2306" t="str">
            <v>I</v>
          </cell>
        </row>
        <row r="2307">
          <cell r="A2307" t="str">
            <v>1021571</v>
          </cell>
          <cell r="B2307" t="str">
            <v>P02092301</v>
          </cell>
          <cell r="C2307" t="str">
            <v>02092301</v>
          </cell>
          <cell r="D2307" t="str">
            <v>CAB CORE FACILITIES</v>
          </cell>
          <cell r="E2307">
            <v>37530</v>
          </cell>
          <cell r="G2307">
            <v>37708</v>
          </cell>
          <cell r="H2307">
            <v>37802</v>
          </cell>
          <cell r="I2307">
            <v>37557</v>
          </cell>
          <cell r="J2307">
            <v>840000</v>
          </cell>
          <cell r="K2307">
            <v>449758.5</v>
          </cell>
          <cell r="L2307">
            <v>619036.29</v>
          </cell>
          <cell r="M2307">
            <v>0</v>
          </cell>
          <cell r="N2307">
            <v>423090</v>
          </cell>
          <cell r="O2307">
            <v>200506</v>
          </cell>
          <cell r="P2307">
            <v>619036.29</v>
          </cell>
          <cell r="Q2307" t="str">
            <v>80</v>
          </cell>
          <cell r="R2307" t="str">
            <v>Medicine</v>
          </cell>
          <cell r="S2307" t="str">
            <v>MEDICAL CAMPUS</v>
          </cell>
          <cell r="T2307" t="b">
            <v>0</v>
          </cell>
          <cell r="U2307" t="b">
            <v>0</v>
          </cell>
          <cell r="V2307" t="b">
            <v>0</v>
          </cell>
          <cell r="W2307" t="str">
            <v>Asset Management</v>
          </cell>
          <cell r="X2307">
            <v>521063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 t="str">
            <v>20</v>
          </cell>
          <cell r="AH2307" t="str">
            <v>PR</v>
          </cell>
          <cell r="AI2307" t="str">
            <v>Const</v>
          </cell>
          <cell r="AJ2307" t="str">
            <v>I</v>
          </cell>
        </row>
        <row r="2308">
          <cell r="A2308" t="str">
            <v>1021572</v>
          </cell>
          <cell r="B2308" t="str">
            <v>P02072901</v>
          </cell>
          <cell r="C2308" t="str">
            <v>02072901</v>
          </cell>
          <cell r="D2308" t="str">
            <v>CONGRESS PLACE ROOF</v>
          </cell>
          <cell r="E2308">
            <v>37530</v>
          </cell>
          <cell r="G2308">
            <v>37925</v>
          </cell>
          <cell r="H2308">
            <v>37925</v>
          </cell>
          <cell r="I2308">
            <v>37557</v>
          </cell>
          <cell r="J2308">
            <v>230000</v>
          </cell>
          <cell r="K2308">
            <v>9059</v>
          </cell>
          <cell r="L2308">
            <v>122631.74</v>
          </cell>
          <cell r="M2308">
            <v>0</v>
          </cell>
          <cell r="N2308">
            <v>129110</v>
          </cell>
          <cell r="O2308">
            <v>200506</v>
          </cell>
          <cell r="P2308">
            <v>123251.71</v>
          </cell>
          <cell r="Q2308" t="str">
            <v>80</v>
          </cell>
          <cell r="R2308" t="str">
            <v>Medicine</v>
          </cell>
          <cell r="S2308" t="str">
            <v>MEDICAL CAMPUS</v>
          </cell>
          <cell r="T2308" t="b">
            <v>0</v>
          </cell>
          <cell r="U2308" t="b">
            <v>0</v>
          </cell>
          <cell r="V2308" t="b">
            <v>0</v>
          </cell>
          <cell r="W2308" t="str">
            <v>Asset Management</v>
          </cell>
          <cell r="X2308">
            <v>230000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619.97</v>
          </cell>
          <cell r="AF2308">
            <v>0</v>
          </cell>
          <cell r="AG2308" t="str">
            <v>30</v>
          </cell>
          <cell r="AH2308" t="str">
            <v>CM</v>
          </cell>
          <cell r="AI2308" t="str">
            <v>Const</v>
          </cell>
          <cell r="AJ2308" t="str">
            <v>I</v>
          </cell>
        </row>
        <row r="2309">
          <cell r="A2309" t="str">
            <v>1021602</v>
          </cell>
          <cell r="B2309" t="str">
            <v>C02111277</v>
          </cell>
          <cell r="C2309" t="str">
            <v>02111277</v>
          </cell>
          <cell r="D2309" t="str">
            <v>ENVIRONMENTAL HEALTH &amp; SAFETY 2003 ISUZU TRUCK PURCHASE</v>
          </cell>
          <cell r="E2309">
            <v>37561</v>
          </cell>
          <cell r="G2309">
            <v>37680</v>
          </cell>
          <cell r="H2309">
            <v>37621</v>
          </cell>
          <cell r="I2309">
            <v>37572</v>
          </cell>
          <cell r="J2309">
            <v>36498</v>
          </cell>
          <cell r="K2309">
            <v>36497.71</v>
          </cell>
          <cell r="L2309">
            <v>36497.71</v>
          </cell>
          <cell r="M2309">
            <v>7218</v>
          </cell>
          <cell r="N2309">
            <v>29280</v>
          </cell>
          <cell r="O2309">
            <v>200506</v>
          </cell>
          <cell r="P2309">
            <v>36497.71</v>
          </cell>
          <cell r="T2309" t="b">
            <v>0</v>
          </cell>
          <cell r="U2309" t="b">
            <v>1</v>
          </cell>
          <cell r="V2309" t="b">
            <v>0</v>
          </cell>
          <cell r="W2309" t="str">
            <v>Finance-General Administration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I2309" t="str">
            <v>Tomb</v>
          </cell>
          <cell r="AJ2309" t="str">
            <v>T</v>
          </cell>
        </row>
        <row r="2310">
          <cell r="A2310" t="str">
            <v>1021650</v>
          </cell>
          <cell r="B2310" t="str">
            <v>P02110601</v>
          </cell>
          <cell r="C2310" t="str">
            <v>02110601</v>
          </cell>
          <cell r="D2310" t="str">
            <v>WHITNEY 55 FES SWING SPACE</v>
          </cell>
          <cell r="E2310">
            <v>37561</v>
          </cell>
          <cell r="G2310">
            <v>37529</v>
          </cell>
          <cell r="H2310">
            <v>37621</v>
          </cell>
          <cell r="I2310">
            <v>38201</v>
          </cell>
          <cell r="J2310">
            <v>165944</v>
          </cell>
          <cell r="K2310">
            <v>140113.44</v>
          </cell>
          <cell r="L2310">
            <v>165943.82999999999</v>
          </cell>
          <cell r="M2310">
            <v>0</v>
          </cell>
          <cell r="N2310">
            <v>165944</v>
          </cell>
          <cell r="O2310">
            <v>200506</v>
          </cell>
          <cell r="P2310">
            <v>165943.82999999999</v>
          </cell>
          <cell r="Q2310" t="str">
            <v>31</v>
          </cell>
          <cell r="R2310" t="str">
            <v>Self-sup Forestry</v>
          </cell>
          <cell r="S2310" t="str">
            <v>SCHOOL OF FORESTRY</v>
          </cell>
          <cell r="T2310" t="b">
            <v>0</v>
          </cell>
          <cell r="U2310" t="b">
            <v>1</v>
          </cell>
          <cell r="V2310" t="b">
            <v>0</v>
          </cell>
          <cell r="W2310" t="str">
            <v>Accounting And Contracts</v>
          </cell>
          <cell r="X2310">
            <v>165944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 t="str">
            <v>20</v>
          </cell>
          <cell r="AH2310" t="str">
            <v>PR</v>
          </cell>
          <cell r="AI2310" t="str">
            <v>FullyF</v>
          </cell>
          <cell r="AJ2310" t="str">
            <v>FF</v>
          </cell>
        </row>
        <row r="2311">
          <cell r="A2311" t="str">
            <v>1021651</v>
          </cell>
          <cell r="B2311" t="str">
            <v>P02071201</v>
          </cell>
          <cell r="C2311" t="str">
            <v>02071201</v>
          </cell>
          <cell r="D2311" t="str">
            <v>GEORGE 300 OLIGO SYNTHESIS</v>
          </cell>
          <cell r="E2311">
            <v>37561</v>
          </cell>
          <cell r="G2311">
            <v>37809</v>
          </cell>
          <cell r="H2311">
            <v>37986</v>
          </cell>
          <cell r="I2311">
            <v>37659</v>
          </cell>
          <cell r="J2311">
            <v>1800000</v>
          </cell>
          <cell r="K2311">
            <v>708107.11</v>
          </cell>
          <cell r="L2311">
            <v>1736107.5</v>
          </cell>
          <cell r="M2311">
            <v>164580</v>
          </cell>
          <cell r="N2311">
            <v>1571528</v>
          </cell>
          <cell r="O2311">
            <v>200506</v>
          </cell>
          <cell r="P2311">
            <v>1744456.26</v>
          </cell>
          <cell r="Q2311" t="str">
            <v>80</v>
          </cell>
          <cell r="R2311" t="str">
            <v>Medicine</v>
          </cell>
          <cell r="S2311" t="str">
            <v>EQUIPMENT, SYSTEMS, SOFTWARE</v>
          </cell>
          <cell r="T2311" t="b">
            <v>0</v>
          </cell>
          <cell r="U2311" t="b">
            <v>0</v>
          </cell>
          <cell r="V2311" t="b">
            <v>0</v>
          </cell>
          <cell r="W2311" t="str">
            <v>Asset Management</v>
          </cell>
          <cell r="X2311">
            <v>0</v>
          </cell>
          <cell r="Y2311">
            <v>1635420</v>
          </cell>
          <cell r="Z2311">
            <v>0</v>
          </cell>
          <cell r="AA2311">
            <v>0</v>
          </cell>
          <cell r="AB2311">
            <v>0</v>
          </cell>
          <cell r="AC2311">
            <v>8348.76</v>
          </cell>
          <cell r="AD2311">
            <v>0</v>
          </cell>
          <cell r="AE2311">
            <v>0</v>
          </cell>
          <cell r="AF2311">
            <v>0</v>
          </cell>
          <cell r="AG2311" t="str">
            <v>20</v>
          </cell>
          <cell r="AH2311" t="str">
            <v>OL</v>
          </cell>
          <cell r="AI2311" t="str">
            <v>Const</v>
          </cell>
          <cell r="AJ2311" t="str">
            <v>I</v>
          </cell>
        </row>
        <row r="2312">
          <cell r="A2312" t="str">
            <v>1021652</v>
          </cell>
          <cell r="B2312" t="str">
            <v>P02103101</v>
          </cell>
          <cell r="C2312" t="str">
            <v>02103101</v>
          </cell>
          <cell r="D2312" t="str">
            <v>LLCI B106-110 RENOVATION</v>
          </cell>
          <cell r="E2312">
            <v>37561</v>
          </cell>
          <cell r="G2312">
            <v>37742</v>
          </cell>
          <cell r="H2312">
            <v>37833</v>
          </cell>
          <cell r="I2312">
            <v>37658</v>
          </cell>
          <cell r="J2312">
            <v>400000</v>
          </cell>
          <cell r="K2312">
            <v>339768.63</v>
          </cell>
          <cell r="L2312">
            <v>371859.38</v>
          </cell>
          <cell r="M2312">
            <v>0</v>
          </cell>
          <cell r="N2312">
            <v>371859</v>
          </cell>
          <cell r="O2312">
            <v>200506</v>
          </cell>
          <cell r="P2312">
            <v>371859.38</v>
          </cell>
          <cell r="Q2312" t="str">
            <v>80</v>
          </cell>
          <cell r="R2312" t="str">
            <v>Medicine</v>
          </cell>
          <cell r="S2312" t="str">
            <v>MEDICAL CAMPUS</v>
          </cell>
          <cell r="T2312" t="b">
            <v>0</v>
          </cell>
          <cell r="U2312" t="b">
            <v>0</v>
          </cell>
          <cell r="V2312" t="b">
            <v>0</v>
          </cell>
          <cell r="W2312" t="str">
            <v>Asset Management</v>
          </cell>
          <cell r="X2312">
            <v>371859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 t="str">
            <v>20</v>
          </cell>
          <cell r="AH2312" t="str">
            <v>PR</v>
          </cell>
          <cell r="AI2312" t="str">
            <v>Const</v>
          </cell>
          <cell r="AJ2312" t="str">
            <v>I</v>
          </cell>
        </row>
        <row r="2313">
          <cell r="A2313" t="str">
            <v>1021653</v>
          </cell>
          <cell r="B2313" t="str">
            <v>P02103001</v>
          </cell>
          <cell r="C2313" t="str">
            <v>02103001</v>
          </cell>
          <cell r="D2313" t="str">
            <v>LLCI/LMP I RENOVATIONS</v>
          </cell>
          <cell r="E2313">
            <v>37561</v>
          </cell>
          <cell r="G2313">
            <v>38017</v>
          </cell>
          <cell r="H2313">
            <v>38017</v>
          </cell>
          <cell r="I2313">
            <v>37893</v>
          </cell>
          <cell r="J2313">
            <v>1400000</v>
          </cell>
          <cell r="K2313">
            <v>66059.91</v>
          </cell>
          <cell r="L2313">
            <v>1330769.9199999999</v>
          </cell>
          <cell r="M2313">
            <v>0</v>
          </cell>
          <cell r="N2313">
            <v>1328007</v>
          </cell>
          <cell r="O2313">
            <v>200506</v>
          </cell>
          <cell r="P2313">
            <v>1334510.33</v>
          </cell>
          <cell r="Q2313" t="str">
            <v>80</v>
          </cell>
          <cell r="R2313" t="str">
            <v>Medicine</v>
          </cell>
          <cell r="S2313" t="str">
            <v>MEDICAL CAMPUS</v>
          </cell>
          <cell r="T2313" t="b">
            <v>0</v>
          </cell>
          <cell r="U2313" t="b">
            <v>0</v>
          </cell>
          <cell r="V2313" t="b">
            <v>0</v>
          </cell>
          <cell r="W2313" t="str">
            <v>Asset Management</v>
          </cell>
          <cell r="X2313">
            <v>1334312</v>
          </cell>
          <cell r="Y2313">
            <v>0</v>
          </cell>
          <cell r="Z2313">
            <v>0</v>
          </cell>
          <cell r="AA2313">
            <v>3541.66</v>
          </cell>
          <cell r="AB2313">
            <v>0</v>
          </cell>
          <cell r="AC2313">
            <v>198.75</v>
          </cell>
          <cell r="AD2313">
            <v>0</v>
          </cell>
          <cell r="AE2313">
            <v>0</v>
          </cell>
          <cell r="AF2313">
            <v>0</v>
          </cell>
          <cell r="AG2313" t="str">
            <v>20</v>
          </cell>
          <cell r="AH2313" t="str">
            <v>PR</v>
          </cell>
          <cell r="AI2313" t="str">
            <v>Const</v>
          </cell>
          <cell r="AJ2313" t="str">
            <v>I</v>
          </cell>
        </row>
        <row r="2314">
          <cell r="A2314" t="str">
            <v>1021696</v>
          </cell>
          <cell r="B2314" t="str">
            <v>C02112577</v>
          </cell>
          <cell r="C2314" t="str">
            <v>02112577</v>
          </cell>
          <cell r="D2314" t="str">
            <v>NEUROPHYSIOLOGY LAB EMG MACHINE Cancel</v>
          </cell>
          <cell r="E2314">
            <v>37561</v>
          </cell>
          <cell r="I2314">
            <v>37585</v>
          </cell>
          <cell r="J2314">
            <v>0</v>
          </cell>
          <cell r="K2314">
            <v>30175</v>
          </cell>
          <cell r="L2314">
            <v>0</v>
          </cell>
          <cell r="M2314">
            <v>0</v>
          </cell>
          <cell r="N2314">
            <v>0</v>
          </cell>
          <cell r="O2314">
            <v>200506</v>
          </cell>
          <cell r="P2314">
            <v>0</v>
          </cell>
          <cell r="Q2314" t="str">
            <v>80</v>
          </cell>
          <cell r="R2314" t="str">
            <v>Medicine</v>
          </cell>
          <cell r="T2314" t="b">
            <v>0</v>
          </cell>
          <cell r="U2314" t="b">
            <v>0</v>
          </cell>
          <cell r="V2314" t="b">
            <v>0</v>
          </cell>
          <cell r="W2314" t="str">
            <v>Finance-General Administration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I2314" t="str">
            <v>Tomb</v>
          </cell>
          <cell r="AJ2314" t="str">
            <v>T</v>
          </cell>
        </row>
        <row r="2315">
          <cell r="A2315" t="str">
            <v>1021697</v>
          </cell>
          <cell r="B2315" t="str">
            <v>C02112578</v>
          </cell>
          <cell r="C2315" t="str">
            <v>02112578</v>
          </cell>
          <cell r="D2315" t="str">
            <v>MBTS KECK FACILITY TANGO HANDLING SYSTEM</v>
          </cell>
          <cell r="E2315">
            <v>37561</v>
          </cell>
          <cell r="G2315">
            <v>37680</v>
          </cell>
          <cell r="H2315">
            <v>37590</v>
          </cell>
          <cell r="I2315">
            <v>37585</v>
          </cell>
          <cell r="J2315">
            <v>153525</v>
          </cell>
          <cell r="K2315">
            <v>153525.38</v>
          </cell>
          <cell r="L2315">
            <v>153525.38</v>
          </cell>
          <cell r="M2315">
            <v>0</v>
          </cell>
          <cell r="N2315">
            <v>153525</v>
          </cell>
          <cell r="O2315">
            <v>200506</v>
          </cell>
          <cell r="P2315">
            <v>153525.38</v>
          </cell>
          <cell r="Q2315" t="str">
            <v>80</v>
          </cell>
          <cell r="R2315" t="str">
            <v>Medicine</v>
          </cell>
          <cell r="S2315" t="str">
            <v>EQUIPMENT, SYSTEMS, SOFTWARE</v>
          </cell>
          <cell r="T2315" t="b">
            <v>0</v>
          </cell>
          <cell r="U2315" t="b">
            <v>1</v>
          </cell>
          <cell r="V2315" t="b">
            <v>0</v>
          </cell>
          <cell r="W2315" t="str">
            <v>Finance-General Administration</v>
          </cell>
          <cell r="X2315">
            <v>153525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 t="str">
            <v>50</v>
          </cell>
          <cell r="AH2315" t="str">
            <v>OE</v>
          </cell>
          <cell r="AI2315" t="str">
            <v>FullyF</v>
          </cell>
          <cell r="AJ2315" t="str">
            <v>FF</v>
          </cell>
        </row>
        <row r="2316">
          <cell r="A2316" t="str">
            <v>1021734</v>
          </cell>
          <cell r="B2316" t="str">
            <v>P02112601</v>
          </cell>
          <cell r="C2316" t="str">
            <v>02112601</v>
          </cell>
          <cell r="D2316" t="str">
            <v>BRBL PIPE RISER REPLACEMENT</v>
          </cell>
          <cell r="E2316">
            <v>37561</v>
          </cell>
          <cell r="G2316">
            <v>37772</v>
          </cell>
          <cell r="H2316">
            <v>37741</v>
          </cell>
          <cell r="I2316">
            <v>37866</v>
          </cell>
          <cell r="J2316">
            <v>290525</v>
          </cell>
          <cell r="K2316">
            <v>290525</v>
          </cell>
          <cell r="L2316">
            <v>290525</v>
          </cell>
          <cell r="M2316">
            <v>290525</v>
          </cell>
          <cell r="N2316">
            <v>0</v>
          </cell>
          <cell r="O2316">
            <v>200506</v>
          </cell>
          <cell r="P2316">
            <v>290525</v>
          </cell>
          <cell r="Q2316" t="str">
            <v>50</v>
          </cell>
          <cell r="R2316" t="str">
            <v>Libraries</v>
          </cell>
          <cell r="T2316" t="b">
            <v>0</v>
          </cell>
          <cell r="U2316" t="b">
            <v>1</v>
          </cell>
          <cell r="V2316" t="b">
            <v>0</v>
          </cell>
          <cell r="W2316" t="str">
            <v>Accounting And Contracts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 t="str">
            <v>30</v>
          </cell>
          <cell r="AH2316" t="str">
            <v>CM</v>
          </cell>
          <cell r="AI2316" t="str">
            <v>FullyF</v>
          </cell>
          <cell r="AJ2316" t="str">
            <v>FF</v>
          </cell>
        </row>
        <row r="2317">
          <cell r="A2317" t="str">
            <v>1021735</v>
          </cell>
          <cell r="B2317" t="str">
            <v>P02090401</v>
          </cell>
          <cell r="C2317" t="str">
            <v>02090401</v>
          </cell>
          <cell r="D2317" t="str">
            <v>SHM I-WING AHU REPLACEMENT</v>
          </cell>
          <cell r="E2317">
            <v>37561</v>
          </cell>
          <cell r="G2317">
            <v>37925</v>
          </cell>
          <cell r="H2317">
            <v>37956</v>
          </cell>
          <cell r="I2317">
            <v>37725</v>
          </cell>
          <cell r="J2317">
            <v>600000</v>
          </cell>
          <cell r="K2317">
            <v>115151.22</v>
          </cell>
          <cell r="L2317">
            <v>569525.27</v>
          </cell>
          <cell r="M2317">
            <v>0</v>
          </cell>
          <cell r="N2317">
            <v>569525</v>
          </cell>
          <cell r="O2317">
            <v>200506</v>
          </cell>
          <cell r="P2317">
            <v>569525.27</v>
          </cell>
          <cell r="Q2317" t="str">
            <v>80</v>
          </cell>
          <cell r="R2317" t="str">
            <v>Medicine</v>
          </cell>
          <cell r="S2317" t="str">
            <v>MEDICAL CAMPUS</v>
          </cell>
          <cell r="T2317" t="b">
            <v>0</v>
          </cell>
          <cell r="U2317" t="b">
            <v>0</v>
          </cell>
          <cell r="V2317" t="b">
            <v>0</v>
          </cell>
          <cell r="W2317" t="str">
            <v>Asset Management</v>
          </cell>
          <cell r="X2317">
            <v>569525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 t="str">
            <v>30</v>
          </cell>
          <cell r="AH2317" t="str">
            <v>CM</v>
          </cell>
          <cell r="AI2317" t="str">
            <v>Const</v>
          </cell>
          <cell r="AJ2317" t="str">
            <v>I</v>
          </cell>
        </row>
        <row r="2318">
          <cell r="A2318" t="str">
            <v>1021736</v>
          </cell>
          <cell r="B2318" t="str">
            <v>P02111401</v>
          </cell>
          <cell r="C2318" t="str">
            <v>02111401</v>
          </cell>
          <cell r="D2318" t="str">
            <v>BECTON 204 LAB RENOVATIONS</v>
          </cell>
          <cell r="E2318">
            <v>37561</v>
          </cell>
          <cell r="G2318">
            <v>37894</v>
          </cell>
          <cell r="H2318">
            <v>37955</v>
          </cell>
          <cell r="I2318">
            <v>37771</v>
          </cell>
          <cell r="J2318">
            <v>99740</v>
          </cell>
          <cell r="K2318">
            <v>16100</v>
          </cell>
          <cell r="L2318">
            <v>69188.399999999994</v>
          </cell>
          <cell r="M2318">
            <v>69465</v>
          </cell>
          <cell r="N2318">
            <v>0</v>
          </cell>
          <cell r="O2318">
            <v>200506</v>
          </cell>
          <cell r="P2318">
            <v>69688.399999999994</v>
          </cell>
          <cell r="Q2318" t="str">
            <v>24</v>
          </cell>
          <cell r="R2318" t="str">
            <v>Eng&amp;ApplSci</v>
          </cell>
          <cell r="T2318" t="b">
            <v>0</v>
          </cell>
          <cell r="U2318" t="b">
            <v>0</v>
          </cell>
          <cell r="V2318" t="b">
            <v>0</v>
          </cell>
          <cell r="W2318" t="str">
            <v>Accounting And Contracts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500</v>
          </cell>
          <cell r="AF2318">
            <v>0</v>
          </cell>
          <cell r="AG2318" t="str">
            <v>20</v>
          </cell>
          <cell r="AH2318" t="str">
            <v>PR</v>
          </cell>
          <cell r="AI2318" t="str">
            <v>Const</v>
          </cell>
          <cell r="AJ2318" t="str">
            <v>I</v>
          </cell>
        </row>
        <row r="2319">
          <cell r="A2319" t="str">
            <v>1021737</v>
          </cell>
          <cell r="B2319" t="str">
            <v>P02111501</v>
          </cell>
          <cell r="C2319" t="str">
            <v>02111501</v>
          </cell>
          <cell r="D2319" t="str">
            <v>PM/ESC FUEL CELL</v>
          </cell>
          <cell r="E2319">
            <v>37561</v>
          </cell>
          <cell r="G2319">
            <v>37925</v>
          </cell>
          <cell r="H2319">
            <v>37925</v>
          </cell>
          <cell r="I2319">
            <v>37585</v>
          </cell>
          <cell r="J2319">
            <v>270000</v>
          </cell>
          <cell r="K2319">
            <v>27459.7</v>
          </cell>
          <cell r="L2319">
            <v>252122.27</v>
          </cell>
          <cell r="M2319">
            <v>0</v>
          </cell>
          <cell r="N2319">
            <v>252122</v>
          </cell>
          <cell r="O2319">
            <v>200506</v>
          </cell>
          <cell r="P2319">
            <v>252306.27</v>
          </cell>
          <cell r="Q2319" t="str">
            <v>65</v>
          </cell>
          <cell r="R2319" t="str">
            <v>Admin&amp;Other Utilities Central</v>
          </cell>
          <cell r="S2319" t="str">
            <v>SCIENCE HILL</v>
          </cell>
          <cell r="T2319" t="b">
            <v>0</v>
          </cell>
          <cell r="U2319" t="b">
            <v>0</v>
          </cell>
          <cell r="V2319" t="b">
            <v>0</v>
          </cell>
          <cell r="W2319" t="str">
            <v>Accounting And Contracts</v>
          </cell>
          <cell r="X2319">
            <v>252122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184</v>
          </cell>
          <cell r="AF2319">
            <v>0</v>
          </cell>
          <cell r="AG2319" t="str">
            <v>40</v>
          </cell>
          <cell r="AH2319" t="str">
            <v>UT</v>
          </cell>
          <cell r="AI2319" t="str">
            <v>Const</v>
          </cell>
          <cell r="AJ2319" t="str">
            <v>I</v>
          </cell>
        </row>
        <row r="2320">
          <cell r="A2320" t="str">
            <v>1021860</v>
          </cell>
          <cell r="B2320" t="str">
            <v>P02120602</v>
          </cell>
          <cell r="C2320" t="str">
            <v>02120602</v>
          </cell>
          <cell r="D2320" t="str">
            <v>CPP ENVIRONMENTAL MODIFICATIONS</v>
          </cell>
          <cell r="E2320">
            <v>37591</v>
          </cell>
          <cell r="G2320">
            <v>37802</v>
          </cell>
          <cell r="I2320">
            <v>38187</v>
          </cell>
          <cell r="J2320">
            <v>171007</v>
          </cell>
          <cell r="K2320">
            <v>108752.39</v>
          </cell>
          <cell r="L2320">
            <v>171007.39</v>
          </cell>
          <cell r="M2320">
            <v>0</v>
          </cell>
          <cell r="N2320">
            <v>171007</v>
          </cell>
          <cell r="O2320">
            <v>200506</v>
          </cell>
          <cell r="P2320">
            <v>171007.39</v>
          </cell>
          <cell r="Q2320" t="str">
            <v>65</v>
          </cell>
          <cell r="R2320" t="str">
            <v>Admin&amp;Other Utilities Central</v>
          </cell>
          <cell r="S2320" t="str">
            <v>POWER PLANTS AND UTILITY DISTRIBUTION SYSTEMS</v>
          </cell>
          <cell r="T2320" t="b">
            <v>0</v>
          </cell>
          <cell r="U2320" t="b">
            <v>0</v>
          </cell>
          <cell r="V2320" t="b">
            <v>0</v>
          </cell>
          <cell r="W2320" t="str">
            <v>Accounting And Contracts</v>
          </cell>
          <cell r="X2320">
            <v>171007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 t="str">
            <v>40</v>
          </cell>
          <cell r="AH2320" t="str">
            <v>UT</v>
          </cell>
          <cell r="AI2320" t="str">
            <v>Vclosed</v>
          </cell>
          <cell r="AJ2320" t="str">
            <v>VC</v>
          </cell>
        </row>
        <row r="2321">
          <cell r="A2321" t="str">
            <v>1021861</v>
          </cell>
          <cell r="B2321" t="str">
            <v>P02120901</v>
          </cell>
          <cell r="C2321" t="str">
            <v>02120901</v>
          </cell>
          <cell r="D2321" t="str">
            <v>SPP ENVIRONMENTAL MODIFICATIONS</v>
          </cell>
          <cell r="E2321">
            <v>37591</v>
          </cell>
          <cell r="G2321">
            <v>37986</v>
          </cell>
          <cell r="H2321">
            <v>37924</v>
          </cell>
          <cell r="I2321">
            <v>38201</v>
          </cell>
          <cell r="J2321">
            <v>148655</v>
          </cell>
          <cell r="K2321">
            <v>40876.85</v>
          </cell>
          <cell r="L2321">
            <v>148654.59</v>
          </cell>
          <cell r="M2321">
            <v>0</v>
          </cell>
          <cell r="N2321">
            <v>148655</v>
          </cell>
          <cell r="O2321">
            <v>200506</v>
          </cell>
          <cell r="P2321">
            <v>148654.59</v>
          </cell>
          <cell r="Q2321" t="str">
            <v>66</v>
          </cell>
          <cell r="R2321" t="str">
            <v>Admin&amp;Other YSM Utilities</v>
          </cell>
          <cell r="S2321" t="str">
            <v>POWER PLANTS AND UTILITY DISTRIBUTION SYSTEMS</v>
          </cell>
          <cell r="T2321" t="b">
            <v>0</v>
          </cell>
          <cell r="U2321" t="b">
            <v>1</v>
          </cell>
          <cell r="V2321" t="b">
            <v>0</v>
          </cell>
          <cell r="W2321" t="str">
            <v>Accounting And Contracts</v>
          </cell>
          <cell r="X2321">
            <v>148655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 t="str">
            <v>40</v>
          </cell>
          <cell r="AH2321" t="str">
            <v>UT</v>
          </cell>
          <cell r="AI2321" t="str">
            <v>FullyF</v>
          </cell>
          <cell r="AJ2321" t="str">
            <v>FF</v>
          </cell>
        </row>
        <row r="2322">
          <cell r="A2322" t="str">
            <v>1021870</v>
          </cell>
          <cell r="B2322" t="str">
            <v>P02100101</v>
          </cell>
          <cell r="C2322" t="str">
            <v>02100101</v>
          </cell>
          <cell r="D2322" t="str">
            <v>SHM BG LEVEL BIOWASTE SHREDDER</v>
          </cell>
          <cell r="E2322">
            <v>37561</v>
          </cell>
          <cell r="G2322">
            <v>37832</v>
          </cell>
          <cell r="I2322">
            <v>37606</v>
          </cell>
          <cell r="J2322">
            <v>98000</v>
          </cell>
          <cell r="K2322">
            <v>42425</v>
          </cell>
          <cell r="L2322">
            <v>97080.73</v>
          </cell>
          <cell r="M2322">
            <v>0</v>
          </cell>
          <cell r="N2322">
            <v>97081</v>
          </cell>
          <cell r="O2322">
            <v>200506</v>
          </cell>
          <cell r="P2322">
            <v>97080.73</v>
          </cell>
          <cell r="Q2322" t="str">
            <v>80</v>
          </cell>
          <cell r="R2322" t="str">
            <v>Medicine</v>
          </cell>
          <cell r="S2322" t="str">
            <v>MEDICAL CAMPUS</v>
          </cell>
          <cell r="T2322" t="b">
            <v>0</v>
          </cell>
          <cell r="U2322" t="b">
            <v>0</v>
          </cell>
          <cell r="V2322" t="b">
            <v>0</v>
          </cell>
          <cell r="W2322" t="str">
            <v>Asset Management</v>
          </cell>
          <cell r="X2322">
            <v>97081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 t="str">
            <v>20</v>
          </cell>
          <cell r="AH2322" t="str">
            <v>PR</v>
          </cell>
          <cell r="AI2322" t="str">
            <v>Desig</v>
          </cell>
          <cell r="AJ2322" t="str">
            <v>I</v>
          </cell>
        </row>
        <row r="2323">
          <cell r="A2323" t="str">
            <v>1021871</v>
          </cell>
          <cell r="B2323" t="str">
            <v>C02121377</v>
          </cell>
          <cell r="C2323" t="str">
            <v>02121377</v>
          </cell>
          <cell r="D2323" t="str">
            <v>MBTS KECK FACILITY 3730XL CAPILLARY DNA SEQUENCER</v>
          </cell>
          <cell r="E2323">
            <v>37591</v>
          </cell>
          <cell r="G2323">
            <v>37711</v>
          </cell>
          <cell r="H2323">
            <v>37651</v>
          </cell>
          <cell r="I2323">
            <v>37605</v>
          </cell>
          <cell r="J2323">
            <v>280775</v>
          </cell>
          <cell r="K2323">
            <v>280775</v>
          </cell>
          <cell r="L2323">
            <v>280775</v>
          </cell>
          <cell r="M2323">
            <v>0</v>
          </cell>
          <cell r="N2323">
            <v>0</v>
          </cell>
          <cell r="O2323">
            <v>200506</v>
          </cell>
          <cell r="P2323">
            <v>280775</v>
          </cell>
          <cell r="Q2323" t="str">
            <v>80</v>
          </cell>
          <cell r="R2323" t="str">
            <v>Medicine</v>
          </cell>
          <cell r="S2323" t="str">
            <v>EQUIPMENT, SYSTEMS, SOFTWARE</v>
          </cell>
          <cell r="T2323" t="b">
            <v>0</v>
          </cell>
          <cell r="U2323" t="b">
            <v>1</v>
          </cell>
          <cell r="V2323" t="b">
            <v>0</v>
          </cell>
          <cell r="W2323" t="str">
            <v>Finance-General Administration</v>
          </cell>
          <cell r="X2323">
            <v>0</v>
          </cell>
          <cell r="Y2323">
            <v>280775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 t="str">
            <v>50</v>
          </cell>
          <cell r="AH2323" t="str">
            <v>OE</v>
          </cell>
          <cell r="AI2323" t="str">
            <v>FullyF</v>
          </cell>
          <cell r="AJ2323" t="str">
            <v>FF</v>
          </cell>
        </row>
        <row r="2324">
          <cell r="A2324" t="str">
            <v>1022016</v>
          </cell>
          <cell r="B2324" t="str">
            <v>T03010655</v>
          </cell>
          <cell r="C2324" t="str">
            <v>03010655</v>
          </cell>
          <cell r="D2324" t="str">
            <v>CHEFA X COI</v>
          </cell>
          <cell r="E2324">
            <v>37622</v>
          </cell>
          <cell r="G2324">
            <v>37652</v>
          </cell>
          <cell r="I2324">
            <v>37652</v>
          </cell>
          <cell r="J2324">
            <v>960356</v>
          </cell>
          <cell r="K2324">
            <v>960356.25</v>
          </cell>
          <cell r="L2324">
            <v>960356.25</v>
          </cell>
          <cell r="M2324">
            <v>960356</v>
          </cell>
          <cell r="N2324">
            <v>0</v>
          </cell>
          <cell r="O2324">
            <v>200506</v>
          </cell>
          <cell r="P2324">
            <v>960356.25</v>
          </cell>
          <cell r="T2324" t="b">
            <v>0</v>
          </cell>
          <cell r="U2324" t="b">
            <v>1</v>
          </cell>
          <cell r="V2324" t="b">
            <v>0</v>
          </cell>
          <cell r="W2324" t="str">
            <v>Finance-General Administration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I2324" t="str">
            <v>Tomb</v>
          </cell>
          <cell r="AJ2324" t="str">
            <v>T</v>
          </cell>
        </row>
        <row r="2325">
          <cell r="A2325" t="str">
            <v>1022017</v>
          </cell>
          <cell r="B2325" t="str">
            <v>T03010656</v>
          </cell>
          <cell r="C2325" t="str">
            <v>03010656</v>
          </cell>
          <cell r="D2325" t="str">
            <v>CHEFA X 3 CONSTRUCTION FUND</v>
          </cell>
          <cell r="E2325">
            <v>37622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200506</v>
          </cell>
          <cell r="P2325">
            <v>0</v>
          </cell>
          <cell r="T2325" t="b">
            <v>0</v>
          </cell>
          <cell r="U2325" t="b">
            <v>0</v>
          </cell>
          <cell r="V2325" t="b">
            <v>0</v>
          </cell>
          <cell r="W2325" t="str">
            <v>Finance-General Administration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I2325" t="str">
            <v>Tomb</v>
          </cell>
          <cell r="AJ2325" t="str">
            <v>T</v>
          </cell>
        </row>
        <row r="2326">
          <cell r="A2326" t="str">
            <v>1022019</v>
          </cell>
          <cell r="C2326" t="str">
            <v>03010657</v>
          </cell>
          <cell r="D2326" t="str">
            <v>CHEFA X 1 CONSTRUCTION FUND</v>
          </cell>
          <cell r="E2326">
            <v>37622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200506</v>
          </cell>
          <cell r="P2326">
            <v>0</v>
          </cell>
          <cell r="T2326" t="b">
            <v>0</v>
          </cell>
          <cell r="U2326" t="b">
            <v>0</v>
          </cell>
          <cell r="V2326" t="b">
            <v>0</v>
          </cell>
          <cell r="W2326" t="str">
            <v>Finance-General Administration</v>
          </cell>
          <cell r="X2326">
            <v>0</v>
          </cell>
          <cell r="Y2326">
            <v>0</v>
          </cell>
          <cell r="Z2326">
            <v>0</v>
          </cell>
          <cell r="AI2326" t="str">
            <v>Tomb</v>
          </cell>
          <cell r="AJ2326" t="str">
            <v>T</v>
          </cell>
        </row>
        <row r="2327">
          <cell r="A2327" t="str">
            <v>1022021</v>
          </cell>
          <cell r="C2327" t="str">
            <v>03010658</v>
          </cell>
          <cell r="D2327" t="str">
            <v>CHEFA X 2 CONSTRUCTION FUND</v>
          </cell>
          <cell r="E2327">
            <v>37622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200506</v>
          </cell>
          <cell r="P2327">
            <v>0</v>
          </cell>
          <cell r="T2327" t="b">
            <v>0</v>
          </cell>
          <cell r="U2327" t="b">
            <v>0</v>
          </cell>
          <cell r="V2327" t="b">
            <v>0</v>
          </cell>
          <cell r="W2327" t="str">
            <v>Finance-General Administration</v>
          </cell>
          <cell r="X2327">
            <v>0</v>
          </cell>
          <cell r="Y2327">
            <v>0</v>
          </cell>
          <cell r="Z2327">
            <v>0</v>
          </cell>
          <cell r="AI2327" t="str">
            <v>Tomb</v>
          </cell>
          <cell r="AJ2327" t="str">
            <v>T</v>
          </cell>
        </row>
        <row r="2328">
          <cell r="A2328" t="str">
            <v>1022090</v>
          </cell>
          <cell r="C2328" t="str">
            <v>03011301</v>
          </cell>
          <cell r="D2328" t="str">
            <v>Error</v>
          </cell>
          <cell r="E2328">
            <v>37622</v>
          </cell>
          <cell r="F2328">
            <v>37635</v>
          </cell>
          <cell r="G2328">
            <v>37632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200506</v>
          </cell>
          <cell r="P2328">
            <v>0</v>
          </cell>
          <cell r="T2328" t="b">
            <v>0</v>
          </cell>
          <cell r="U2328" t="b">
            <v>1</v>
          </cell>
          <cell r="V2328" t="b">
            <v>0</v>
          </cell>
          <cell r="W2328" t="str">
            <v>Accounting And Contracts</v>
          </cell>
          <cell r="X2328">
            <v>0</v>
          </cell>
          <cell r="Y2328">
            <v>0</v>
          </cell>
          <cell r="Z2328">
            <v>0</v>
          </cell>
          <cell r="AI2328" t="str">
            <v>Tomb</v>
          </cell>
          <cell r="AJ2328" t="str">
            <v>T</v>
          </cell>
        </row>
        <row r="2329">
          <cell r="A2329" t="str">
            <v>1022097</v>
          </cell>
          <cell r="B2329" t="str">
            <v>P02121703</v>
          </cell>
          <cell r="C2329" t="str">
            <v>02121703</v>
          </cell>
          <cell r="D2329" t="str">
            <v>LAPHAM FIELD HOUSE BOILER REPLACEMENT</v>
          </cell>
          <cell r="E2329">
            <v>37622</v>
          </cell>
          <cell r="G2329">
            <v>37925</v>
          </cell>
          <cell r="H2329">
            <v>37925</v>
          </cell>
          <cell r="I2329">
            <v>37753</v>
          </cell>
          <cell r="J2329">
            <v>310000</v>
          </cell>
          <cell r="K2329">
            <v>52000</v>
          </cell>
          <cell r="L2329">
            <v>297533.2</v>
          </cell>
          <cell r="M2329">
            <v>0</v>
          </cell>
          <cell r="N2329">
            <v>292825</v>
          </cell>
          <cell r="O2329">
            <v>200506</v>
          </cell>
          <cell r="P2329">
            <v>297533.2</v>
          </cell>
          <cell r="Q2329" t="str">
            <v>54</v>
          </cell>
          <cell r="R2329" t="str">
            <v>Athletics</v>
          </cell>
          <cell r="S2329" t="str">
            <v>ATHLETIC FACILITIES</v>
          </cell>
          <cell r="T2329" t="b">
            <v>0</v>
          </cell>
          <cell r="U2329" t="b">
            <v>0</v>
          </cell>
          <cell r="V2329" t="b">
            <v>0</v>
          </cell>
          <cell r="W2329" t="str">
            <v>Accounting And Contracts</v>
          </cell>
          <cell r="X2329">
            <v>310000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 t="str">
            <v>30</v>
          </cell>
          <cell r="AH2329" t="str">
            <v>CM</v>
          </cell>
          <cell r="AI2329" t="str">
            <v>Vclosed</v>
          </cell>
          <cell r="AJ2329" t="str">
            <v>VC</v>
          </cell>
        </row>
        <row r="2330">
          <cell r="A2330" t="str">
            <v>1022099</v>
          </cell>
          <cell r="B2330" t="str">
            <v>P02112201</v>
          </cell>
          <cell r="C2330" t="str">
            <v>02112201</v>
          </cell>
          <cell r="D2330" t="str">
            <v>SHM I-WING ELEVATOR UPGRADE</v>
          </cell>
          <cell r="E2330">
            <v>37622</v>
          </cell>
          <cell r="H2330">
            <v>38352</v>
          </cell>
          <cell r="I2330">
            <v>37866</v>
          </cell>
          <cell r="J2330">
            <v>650000</v>
          </cell>
          <cell r="K2330">
            <v>39201.1</v>
          </cell>
          <cell r="L2330">
            <v>331140.99</v>
          </cell>
          <cell r="M2330">
            <v>0</v>
          </cell>
          <cell r="N2330">
            <v>236195</v>
          </cell>
          <cell r="O2330">
            <v>200506</v>
          </cell>
          <cell r="P2330">
            <v>432470.39</v>
          </cell>
          <cell r="Q2330" t="str">
            <v>80</v>
          </cell>
          <cell r="R2330" t="str">
            <v>Medicine</v>
          </cell>
          <cell r="S2330" t="str">
            <v>MEDICAL CAMPUS</v>
          </cell>
          <cell r="T2330" t="b">
            <v>0</v>
          </cell>
          <cell r="U2330" t="b">
            <v>0</v>
          </cell>
          <cell r="V2330" t="b">
            <v>0</v>
          </cell>
          <cell r="W2330" t="str">
            <v>Asset Management</v>
          </cell>
          <cell r="X2330">
            <v>422500</v>
          </cell>
          <cell r="Y2330">
            <v>0</v>
          </cell>
          <cell r="Z2330">
            <v>0</v>
          </cell>
          <cell r="AA2330">
            <v>32886.720000000001</v>
          </cell>
          <cell r="AB2330">
            <v>12351.22</v>
          </cell>
          <cell r="AC2330">
            <v>925.56</v>
          </cell>
          <cell r="AD2330">
            <v>46665</v>
          </cell>
          <cell r="AE2330">
            <v>40</v>
          </cell>
          <cell r="AF2330">
            <v>8460.9</v>
          </cell>
          <cell r="AG2330" t="str">
            <v>30</v>
          </cell>
          <cell r="AH2330" t="str">
            <v>CM</v>
          </cell>
          <cell r="AI2330" t="str">
            <v>Const</v>
          </cell>
          <cell r="AJ2330" t="str">
            <v>I</v>
          </cell>
        </row>
        <row r="2331">
          <cell r="A2331" t="str">
            <v>1022100</v>
          </cell>
          <cell r="B2331" t="str">
            <v>P02112202</v>
          </cell>
          <cell r="C2331" t="str">
            <v>02112202</v>
          </cell>
          <cell r="D2331" t="str">
            <v>YPB LL PUBLIC SPACE RENOVATIONS</v>
          </cell>
          <cell r="E2331">
            <v>35977</v>
          </cell>
          <cell r="G2331">
            <v>37925</v>
          </cell>
          <cell r="H2331">
            <v>37928</v>
          </cell>
          <cell r="I2331">
            <v>37627</v>
          </cell>
          <cell r="J2331">
            <v>460000</v>
          </cell>
          <cell r="K2331">
            <v>234142.58</v>
          </cell>
          <cell r="L2331">
            <v>443951.76</v>
          </cell>
          <cell r="M2331">
            <v>0</v>
          </cell>
          <cell r="N2331">
            <v>443952</v>
          </cell>
          <cell r="O2331">
            <v>200506</v>
          </cell>
          <cell r="P2331">
            <v>443951.76</v>
          </cell>
          <cell r="Q2331" t="str">
            <v>80</v>
          </cell>
          <cell r="R2331" t="str">
            <v>Medicine</v>
          </cell>
          <cell r="S2331" t="str">
            <v>MEDICAL CAMPUS</v>
          </cell>
          <cell r="T2331" t="b">
            <v>0</v>
          </cell>
          <cell r="U2331" t="b">
            <v>0</v>
          </cell>
          <cell r="V2331" t="b">
            <v>0</v>
          </cell>
          <cell r="W2331" t="str">
            <v>Asset Management</v>
          </cell>
          <cell r="X2331">
            <v>460000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 t="str">
            <v>20</v>
          </cell>
          <cell r="AH2331" t="str">
            <v>PR</v>
          </cell>
          <cell r="AI2331" t="str">
            <v>Const</v>
          </cell>
          <cell r="AJ2331" t="str">
            <v>I</v>
          </cell>
        </row>
        <row r="2332">
          <cell r="A2332" t="str">
            <v>1022103</v>
          </cell>
          <cell r="B2332" t="str">
            <v>P02121701</v>
          </cell>
          <cell r="C2332" t="str">
            <v>02121701</v>
          </cell>
          <cell r="D2332" t="str">
            <v>MASON LAB 219 LAB IMPROVEMENT</v>
          </cell>
          <cell r="E2332">
            <v>37622</v>
          </cell>
          <cell r="G2332">
            <v>37833</v>
          </cell>
          <cell r="H2332">
            <v>37741</v>
          </cell>
          <cell r="I2332">
            <v>37627</v>
          </cell>
          <cell r="J2332">
            <v>150000</v>
          </cell>
          <cell r="K2332">
            <v>145002.21</v>
          </cell>
          <cell r="L2332">
            <v>151073.21</v>
          </cell>
          <cell r="M2332">
            <v>151073</v>
          </cell>
          <cell r="N2332">
            <v>0</v>
          </cell>
          <cell r="O2332">
            <v>200506</v>
          </cell>
          <cell r="P2332">
            <v>151073.21</v>
          </cell>
          <cell r="Q2332" t="str">
            <v>24</v>
          </cell>
          <cell r="R2332" t="str">
            <v>Eng&amp;ApplSci</v>
          </cell>
          <cell r="T2332" t="b">
            <v>0</v>
          </cell>
          <cell r="U2332" t="b">
            <v>0</v>
          </cell>
          <cell r="V2332" t="b">
            <v>0</v>
          </cell>
          <cell r="W2332" t="str">
            <v>Accounting And Contracts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 t="str">
            <v>20</v>
          </cell>
          <cell r="AH2332" t="str">
            <v>PR</v>
          </cell>
          <cell r="AI2332" t="str">
            <v>Const</v>
          </cell>
          <cell r="AJ2332" t="str">
            <v>I</v>
          </cell>
        </row>
        <row r="2333">
          <cell r="A2333" t="str">
            <v>1022105</v>
          </cell>
          <cell r="B2333" t="str">
            <v>P02121702</v>
          </cell>
          <cell r="C2333" t="str">
            <v>02121702</v>
          </cell>
          <cell r="D2333" t="str">
            <v>WALL 53 SEWER SEPARATION</v>
          </cell>
          <cell r="E2333">
            <v>37622</v>
          </cell>
          <cell r="H2333">
            <v>38595</v>
          </cell>
          <cell r="I2333">
            <v>38313</v>
          </cell>
          <cell r="J2333">
            <v>500000</v>
          </cell>
          <cell r="K2333">
            <v>5000</v>
          </cell>
          <cell r="L2333">
            <v>5209</v>
          </cell>
          <cell r="M2333">
            <v>0</v>
          </cell>
          <cell r="N2333">
            <v>5209</v>
          </cell>
          <cell r="O2333">
            <v>200506</v>
          </cell>
          <cell r="P2333">
            <v>5209</v>
          </cell>
          <cell r="Q2333" t="str">
            <v>20</v>
          </cell>
          <cell r="R2333" t="str">
            <v>Humanities</v>
          </cell>
          <cell r="S2333" t="str">
            <v>OTHER FACILITIES</v>
          </cell>
          <cell r="T2333" t="b">
            <v>0</v>
          </cell>
          <cell r="U2333" t="b">
            <v>0</v>
          </cell>
          <cell r="V2333" t="b">
            <v>0</v>
          </cell>
          <cell r="W2333" t="str">
            <v>Accounting And Contracts</v>
          </cell>
          <cell r="X2333">
            <v>500000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 t="str">
            <v>30</v>
          </cell>
          <cell r="AH2333" t="str">
            <v>CM</v>
          </cell>
          <cell r="AI2333" t="str">
            <v>Desig</v>
          </cell>
          <cell r="AJ2333" t="str">
            <v>I</v>
          </cell>
        </row>
        <row r="2334">
          <cell r="A2334" t="str">
            <v>1022106</v>
          </cell>
          <cell r="B2334" t="str">
            <v>P02121801</v>
          </cell>
          <cell r="C2334" t="str">
            <v>02121801</v>
          </cell>
          <cell r="D2334" t="str">
            <v>CEN\SCI ELECTRICAL SYSTEM IMPROVEMENTS</v>
          </cell>
          <cell r="E2334">
            <v>37622</v>
          </cell>
          <cell r="H2334">
            <v>38503</v>
          </cell>
          <cell r="I2334">
            <v>38033</v>
          </cell>
          <cell r="J2334">
            <v>295000</v>
          </cell>
          <cell r="K2334">
            <v>0</v>
          </cell>
          <cell r="L2334">
            <v>37596</v>
          </cell>
          <cell r="M2334">
            <v>0</v>
          </cell>
          <cell r="N2334">
            <v>37596</v>
          </cell>
          <cell r="O2334">
            <v>200506</v>
          </cell>
          <cell r="P2334">
            <v>101675</v>
          </cell>
          <cell r="Q2334" t="str">
            <v>65</v>
          </cell>
          <cell r="R2334" t="str">
            <v>Admin&amp;Other Utilities Central</v>
          </cell>
          <cell r="S2334" t="str">
            <v>POWER PLANTS AND UTILITY DISTRIBUTION SYSTEMS</v>
          </cell>
          <cell r="T2334" t="b">
            <v>0</v>
          </cell>
          <cell r="U2334" t="b">
            <v>0</v>
          </cell>
          <cell r="V2334" t="b">
            <v>0</v>
          </cell>
          <cell r="W2334" t="str">
            <v>Accounting And Contracts</v>
          </cell>
          <cell r="X2334">
            <v>37596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24552.25</v>
          </cell>
          <cell r="AD2334">
            <v>4304</v>
          </cell>
          <cell r="AE2334">
            <v>949</v>
          </cell>
          <cell r="AF2334">
            <v>34273.75</v>
          </cell>
          <cell r="AG2334" t="str">
            <v>40</v>
          </cell>
          <cell r="AH2334" t="str">
            <v>UT</v>
          </cell>
          <cell r="AI2334" t="str">
            <v>Const</v>
          </cell>
          <cell r="AJ2334" t="str">
            <v>I</v>
          </cell>
        </row>
        <row r="2335">
          <cell r="A2335" t="str">
            <v>1022107</v>
          </cell>
          <cell r="B2335" t="str">
            <v>P02120601</v>
          </cell>
          <cell r="C2335" t="str">
            <v>02120601</v>
          </cell>
          <cell r="D2335" t="str">
            <v>BRBL/SML ROOM 50 REN (IN SML)</v>
          </cell>
          <cell r="E2335">
            <v>37622</v>
          </cell>
          <cell r="G2335">
            <v>37864</v>
          </cell>
          <cell r="H2335">
            <v>37864</v>
          </cell>
          <cell r="I2335">
            <v>37711</v>
          </cell>
          <cell r="J2335">
            <v>822000</v>
          </cell>
          <cell r="K2335">
            <v>222286.56</v>
          </cell>
          <cell r="L2335">
            <v>728593.57</v>
          </cell>
          <cell r="M2335">
            <v>729381</v>
          </cell>
          <cell r="N2335">
            <v>0</v>
          </cell>
          <cell r="O2335">
            <v>200506</v>
          </cell>
          <cell r="P2335">
            <v>730034.57</v>
          </cell>
          <cell r="Q2335" t="str">
            <v>50</v>
          </cell>
          <cell r="R2335" t="str">
            <v>Libraries</v>
          </cell>
          <cell r="T2335" t="b">
            <v>0</v>
          </cell>
          <cell r="U2335" t="b">
            <v>0</v>
          </cell>
          <cell r="V2335" t="b">
            <v>0</v>
          </cell>
          <cell r="W2335" t="str">
            <v>Accounting And Contracts</v>
          </cell>
          <cell r="X2335">
            <v>0</v>
          </cell>
          <cell r="Y2335">
            <v>0</v>
          </cell>
          <cell r="Z2335">
            <v>0</v>
          </cell>
          <cell r="AA2335">
            <v>1296</v>
          </cell>
          <cell r="AB2335">
            <v>29</v>
          </cell>
          <cell r="AC2335">
            <v>29</v>
          </cell>
          <cell r="AD2335">
            <v>29</v>
          </cell>
          <cell r="AE2335">
            <v>29</v>
          </cell>
          <cell r="AF2335">
            <v>29</v>
          </cell>
          <cell r="AG2335" t="str">
            <v>20</v>
          </cell>
          <cell r="AH2335" t="str">
            <v>PR</v>
          </cell>
          <cell r="AI2335" t="str">
            <v>Const</v>
          </cell>
          <cell r="AJ2335" t="str">
            <v>I</v>
          </cell>
        </row>
        <row r="2336">
          <cell r="A2336" t="str">
            <v>1022180</v>
          </cell>
          <cell r="B2336" t="str">
            <v>C03011684</v>
          </cell>
          <cell r="C2336" t="str">
            <v>03011684</v>
          </cell>
          <cell r="D2336" t="str">
            <v>HEALTH SERVICES CACHE LICENSES</v>
          </cell>
          <cell r="E2336">
            <v>37622</v>
          </cell>
          <cell r="G2336">
            <v>37741</v>
          </cell>
          <cell r="H2336">
            <v>37742</v>
          </cell>
          <cell r="I2336">
            <v>37637</v>
          </cell>
          <cell r="J2336">
            <v>130420</v>
          </cell>
          <cell r="K2336">
            <v>130420</v>
          </cell>
          <cell r="L2336">
            <v>130420</v>
          </cell>
          <cell r="M2336">
            <v>0</v>
          </cell>
          <cell r="N2336">
            <v>130420</v>
          </cell>
          <cell r="O2336">
            <v>200506</v>
          </cell>
          <cell r="P2336">
            <v>130420</v>
          </cell>
          <cell r="Q2336" t="str">
            <v>61</v>
          </cell>
          <cell r="R2336" t="str">
            <v>Admin&amp;Other Other</v>
          </cell>
          <cell r="S2336" t="str">
            <v>EQUIPMENT, SYSTEMS, SOFTWARE</v>
          </cell>
          <cell r="T2336" t="b">
            <v>0</v>
          </cell>
          <cell r="U2336" t="b">
            <v>1</v>
          </cell>
          <cell r="V2336" t="b">
            <v>0</v>
          </cell>
          <cell r="W2336" t="str">
            <v>Finance-General Administration</v>
          </cell>
          <cell r="X2336">
            <v>130420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 t="str">
            <v>50</v>
          </cell>
          <cell r="AH2336" t="str">
            <v>OO</v>
          </cell>
          <cell r="AI2336" t="str">
            <v>FullyF</v>
          </cell>
          <cell r="AJ2336" t="str">
            <v>FF</v>
          </cell>
        </row>
        <row r="2337">
          <cell r="A2337" t="str">
            <v>1022289</v>
          </cell>
          <cell r="B2337" t="str">
            <v>P03010801</v>
          </cell>
          <cell r="C2337" t="str">
            <v>03010801</v>
          </cell>
          <cell r="D2337" t="str">
            <v>KGL ROOM 321A-C LAB RENOVATION</v>
          </cell>
          <cell r="E2337">
            <v>37622</v>
          </cell>
          <cell r="G2337">
            <v>37986</v>
          </cell>
          <cell r="H2337">
            <v>37986</v>
          </cell>
          <cell r="I2337">
            <v>37809</v>
          </cell>
          <cell r="J2337">
            <v>221220</v>
          </cell>
          <cell r="K2337">
            <v>22200</v>
          </cell>
          <cell r="L2337">
            <v>162441.20000000001</v>
          </cell>
          <cell r="M2337">
            <v>0</v>
          </cell>
          <cell r="N2337">
            <v>162441</v>
          </cell>
          <cell r="O2337">
            <v>200506</v>
          </cell>
          <cell r="P2337">
            <v>177924</v>
          </cell>
          <cell r="Q2337" t="str">
            <v>25</v>
          </cell>
          <cell r="R2337" t="str">
            <v>Biological and Physical Sciences</v>
          </cell>
          <cell r="S2337" t="str">
            <v>SCIENCE HILL</v>
          </cell>
          <cell r="T2337" t="b">
            <v>0</v>
          </cell>
          <cell r="U2337" t="b">
            <v>0</v>
          </cell>
          <cell r="V2337" t="b">
            <v>0</v>
          </cell>
          <cell r="W2337" t="str">
            <v>Accounting And Contracts</v>
          </cell>
          <cell r="X2337">
            <v>221220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14732.8</v>
          </cell>
          <cell r="AE2337">
            <v>750</v>
          </cell>
          <cell r="AF2337">
            <v>0</v>
          </cell>
          <cell r="AG2337" t="str">
            <v>20</v>
          </cell>
          <cell r="AH2337" t="str">
            <v>PR</v>
          </cell>
          <cell r="AI2337" t="str">
            <v>Const</v>
          </cell>
          <cell r="AJ2337" t="str">
            <v>I</v>
          </cell>
        </row>
        <row r="2338">
          <cell r="A2338" t="str">
            <v>1022290</v>
          </cell>
          <cell r="B2338" t="str">
            <v>P02103102</v>
          </cell>
          <cell r="C2338" t="str">
            <v>02103102</v>
          </cell>
          <cell r="D2338" t="str">
            <v>GEORGE 300 5 DBAR</v>
          </cell>
          <cell r="E2338">
            <v>37622</v>
          </cell>
          <cell r="G2338">
            <v>37864</v>
          </cell>
          <cell r="H2338">
            <v>37864</v>
          </cell>
          <cell r="I2338">
            <v>37642</v>
          </cell>
          <cell r="J2338">
            <v>330000</v>
          </cell>
          <cell r="K2338">
            <v>83528.710000000006</v>
          </cell>
          <cell r="L2338">
            <v>278408.5</v>
          </cell>
          <cell r="M2338">
            <v>0</v>
          </cell>
          <cell r="N2338">
            <v>269078</v>
          </cell>
          <cell r="O2338">
            <v>200506</v>
          </cell>
          <cell r="P2338">
            <v>291321.08</v>
          </cell>
          <cell r="Q2338" t="str">
            <v>80</v>
          </cell>
          <cell r="R2338" t="str">
            <v>Medicine</v>
          </cell>
          <cell r="S2338" t="str">
            <v>MEDICAL CAMPUS</v>
          </cell>
          <cell r="T2338" t="b">
            <v>0</v>
          </cell>
          <cell r="U2338" t="b">
            <v>0</v>
          </cell>
          <cell r="V2338" t="b">
            <v>0</v>
          </cell>
          <cell r="W2338" t="str">
            <v>Asset Management</v>
          </cell>
          <cell r="X2338">
            <v>0</v>
          </cell>
          <cell r="Y2338">
            <v>330000</v>
          </cell>
          <cell r="Z2338">
            <v>0</v>
          </cell>
          <cell r="AA2338">
            <v>-8605.42</v>
          </cell>
          <cell r="AB2338">
            <v>21518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 t="str">
            <v>20</v>
          </cell>
          <cell r="AH2338" t="str">
            <v>OL</v>
          </cell>
          <cell r="AI2338" t="str">
            <v>Const</v>
          </cell>
          <cell r="AJ2338" t="str">
            <v>I</v>
          </cell>
        </row>
        <row r="2339">
          <cell r="A2339" t="str">
            <v>1022291</v>
          </cell>
          <cell r="B2339" t="str">
            <v>P02121301</v>
          </cell>
          <cell r="C2339" t="str">
            <v>02121301</v>
          </cell>
          <cell r="D2339" t="str">
            <v>LLCI 2 LABORATORY RENOVATION</v>
          </cell>
          <cell r="E2339">
            <v>37622</v>
          </cell>
          <cell r="G2339">
            <v>38077</v>
          </cell>
          <cell r="H2339">
            <v>38138</v>
          </cell>
          <cell r="I2339">
            <v>37893</v>
          </cell>
          <cell r="J2339">
            <v>750000</v>
          </cell>
          <cell r="K2339">
            <v>114.75</v>
          </cell>
          <cell r="L2339">
            <v>677532.67</v>
          </cell>
          <cell r="M2339">
            <v>0</v>
          </cell>
          <cell r="N2339">
            <v>675208</v>
          </cell>
          <cell r="O2339">
            <v>200506</v>
          </cell>
          <cell r="P2339">
            <v>702619.22</v>
          </cell>
          <cell r="Q2339" t="str">
            <v>80</v>
          </cell>
          <cell r="R2339" t="str">
            <v>Medicine</v>
          </cell>
          <cell r="S2339" t="str">
            <v>MEDICAL CAMPUS</v>
          </cell>
          <cell r="T2339" t="b">
            <v>0</v>
          </cell>
          <cell r="U2339" t="b">
            <v>0</v>
          </cell>
          <cell r="V2339" t="b">
            <v>0</v>
          </cell>
          <cell r="W2339" t="str">
            <v>Asset Management</v>
          </cell>
          <cell r="X2339">
            <v>699632</v>
          </cell>
          <cell r="Y2339">
            <v>0</v>
          </cell>
          <cell r="Z2339">
            <v>0</v>
          </cell>
          <cell r="AA2339">
            <v>6116.22</v>
          </cell>
          <cell r="AB2339">
            <v>15983.23</v>
          </cell>
          <cell r="AC2339">
            <v>2987.1</v>
          </cell>
          <cell r="AD2339">
            <v>0</v>
          </cell>
          <cell r="AE2339">
            <v>0</v>
          </cell>
          <cell r="AF2339">
            <v>0</v>
          </cell>
          <cell r="AG2339" t="str">
            <v>20</v>
          </cell>
          <cell r="AH2339" t="str">
            <v>PR</v>
          </cell>
          <cell r="AI2339" t="str">
            <v>Const</v>
          </cell>
          <cell r="AJ2339" t="str">
            <v>I</v>
          </cell>
        </row>
        <row r="2340">
          <cell r="A2340" t="str">
            <v>1022292</v>
          </cell>
          <cell r="B2340" t="str">
            <v>P02092401</v>
          </cell>
          <cell r="C2340" t="str">
            <v>02092401</v>
          </cell>
          <cell r="D2340" t="str">
            <v>SARGENT DRIVE 150 2ND CLINIC TENANT FIT UP</v>
          </cell>
          <cell r="E2340">
            <v>37622</v>
          </cell>
          <cell r="G2340">
            <v>37826</v>
          </cell>
          <cell r="H2340">
            <v>38017</v>
          </cell>
          <cell r="I2340">
            <v>37642</v>
          </cell>
          <cell r="J2340">
            <v>980000</v>
          </cell>
          <cell r="K2340">
            <v>192170.55</v>
          </cell>
          <cell r="L2340">
            <v>800615.72</v>
          </cell>
          <cell r="M2340">
            <v>216351</v>
          </cell>
          <cell r="N2340">
            <v>584265</v>
          </cell>
          <cell r="O2340">
            <v>200506</v>
          </cell>
          <cell r="P2340">
            <v>800615.72</v>
          </cell>
          <cell r="Q2340" t="str">
            <v>80</v>
          </cell>
          <cell r="R2340" t="str">
            <v>Medicine</v>
          </cell>
          <cell r="T2340" t="b">
            <v>0</v>
          </cell>
          <cell r="U2340" t="b">
            <v>0</v>
          </cell>
          <cell r="V2340" t="b">
            <v>0</v>
          </cell>
          <cell r="W2340" t="str">
            <v>Asset Management</v>
          </cell>
          <cell r="X2340">
            <v>0</v>
          </cell>
          <cell r="Y2340">
            <v>676200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 t="str">
            <v>30</v>
          </cell>
          <cell r="AH2340" t="str">
            <v>CM</v>
          </cell>
          <cell r="AI2340" t="str">
            <v>Const</v>
          </cell>
          <cell r="AJ2340" t="str">
            <v>I</v>
          </cell>
        </row>
        <row r="2341">
          <cell r="A2341" t="str">
            <v>1022325</v>
          </cell>
          <cell r="B2341" t="str">
            <v>P03011402</v>
          </cell>
          <cell r="C2341" t="str">
            <v>03011402</v>
          </cell>
          <cell r="D2341" t="str">
            <v>WHITNEY 175/221 OFFICE REHABILITATION</v>
          </cell>
          <cell r="E2341">
            <v>37622</v>
          </cell>
          <cell r="G2341">
            <v>38017</v>
          </cell>
          <cell r="H2341">
            <v>38168</v>
          </cell>
          <cell r="I2341">
            <v>37853</v>
          </cell>
          <cell r="J2341">
            <v>540000</v>
          </cell>
          <cell r="K2341">
            <v>30928.69</v>
          </cell>
          <cell r="L2341">
            <v>508402.76</v>
          </cell>
          <cell r="M2341">
            <v>508815</v>
          </cell>
          <cell r="N2341">
            <v>0</v>
          </cell>
          <cell r="O2341">
            <v>200506</v>
          </cell>
          <cell r="P2341">
            <v>521890.66</v>
          </cell>
          <cell r="Q2341" t="str">
            <v>60</v>
          </cell>
          <cell r="R2341" t="str">
            <v>Admin&amp;Other Administration</v>
          </cell>
          <cell r="S2341" t="str">
            <v>OTHER FACILITIES</v>
          </cell>
          <cell r="T2341" t="b">
            <v>0</v>
          </cell>
          <cell r="U2341" t="b">
            <v>0</v>
          </cell>
          <cell r="V2341" t="b">
            <v>0</v>
          </cell>
          <cell r="W2341" t="str">
            <v>Accounting And Contracts</v>
          </cell>
          <cell r="X2341">
            <v>0</v>
          </cell>
          <cell r="Y2341">
            <v>0</v>
          </cell>
          <cell r="Z2341">
            <v>0</v>
          </cell>
          <cell r="AA2341">
            <v>120</v>
          </cell>
          <cell r="AB2341">
            <v>2038.75</v>
          </cell>
          <cell r="AC2341">
            <v>-103.45</v>
          </cell>
          <cell r="AD2341">
            <v>850.6</v>
          </cell>
          <cell r="AE2341">
            <v>10582</v>
          </cell>
          <cell r="AF2341">
            <v>0</v>
          </cell>
          <cell r="AG2341" t="str">
            <v>20</v>
          </cell>
          <cell r="AH2341" t="str">
            <v>PR</v>
          </cell>
          <cell r="AI2341" t="str">
            <v>Const</v>
          </cell>
          <cell r="AJ2341" t="str">
            <v>I</v>
          </cell>
        </row>
        <row r="2342">
          <cell r="A2342" t="str">
            <v>1022362</v>
          </cell>
          <cell r="B2342" t="str">
            <v>P03012301</v>
          </cell>
          <cell r="C2342" t="str">
            <v>03012301</v>
          </cell>
          <cell r="D2342" t="str">
            <v>YSM EGRESS STAIR UPGRADE</v>
          </cell>
          <cell r="E2342">
            <v>37653</v>
          </cell>
          <cell r="G2342">
            <v>38017</v>
          </cell>
          <cell r="H2342">
            <v>37986</v>
          </cell>
          <cell r="I2342">
            <v>37655</v>
          </cell>
          <cell r="J2342">
            <v>150000</v>
          </cell>
          <cell r="K2342">
            <v>0</v>
          </cell>
          <cell r="L2342">
            <v>84405</v>
          </cell>
          <cell r="M2342">
            <v>0</v>
          </cell>
          <cell r="N2342">
            <v>84405</v>
          </cell>
          <cell r="O2342">
            <v>200506</v>
          </cell>
          <cell r="P2342">
            <v>84405</v>
          </cell>
          <cell r="Q2342" t="str">
            <v>80</v>
          </cell>
          <cell r="R2342" t="str">
            <v>Medicine</v>
          </cell>
          <cell r="S2342" t="str">
            <v>MEDICAL CAMPUS</v>
          </cell>
          <cell r="T2342" t="b">
            <v>0</v>
          </cell>
          <cell r="U2342" t="b">
            <v>0</v>
          </cell>
          <cell r="V2342" t="b">
            <v>0</v>
          </cell>
          <cell r="W2342" t="str">
            <v>Asset Management</v>
          </cell>
          <cell r="X2342">
            <v>97500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 t="str">
            <v>30</v>
          </cell>
          <cell r="AH2342" t="str">
            <v>CM</v>
          </cell>
          <cell r="AI2342" t="str">
            <v>Const</v>
          </cell>
          <cell r="AJ2342" t="str">
            <v>I</v>
          </cell>
        </row>
        <row r="2343">
          <cell r="A2343" t="str">
            <v>1022363</v>
          </cell>
          <cell r="B2343" t="str">
            <v>P03011401</v>
          </cell>
          <cell r="C2343" t="str">
            <v>03011401</v>
          </cell>
          <cell r="D2343" t="str">
            <v>YPB FIRE ALARM UPGRADE</v>
          </cell>
          <cell r="E2343">
            <v>37653</v>
          </cell>
          <cell r="G2343">
            <v>37718</v>
          </cell>
          <cell r="H2343">
            <v>37714</v>
          </cell>
          <cell r="I2343">
            <v>37657</v>
          </cell>
          <cell r="J2343">
            <v>80000</v>
          </cell>
          <cell r="K2343">
            <v>70475</v>
          </cell>
          <cell r="L2343">
            <v>76075</v>
          </cell>
          <cell r="M2343">
            <v>0</v>
          </cell>
          <cell r="N2343">
            <v>76075</v>
          </cell>
          <cell r="O2343">
            <v>200506</v>
          </cell>
          <cell r="P2343">
            <v>76075</v>
          </cell>
          <cell r="Q2343" t="str">
            <v>80</v>
          </cell>
          <cell r="R2343" t="str">
            <v>Medicine</v>
          </cell>
          <cell r="S2343" t="str">
            <v>MEDICAL CAMPUS</v>
          </cell>
          <cell r="T2343" t="b">
            <v>0</v>
          </cell>
          <cell r="U2343" t="b">
            <v>0</v>
          </cell>
          <cell r="V2343" t="b">
            <v>0</v>
          </cell>
          <cell r="W2343" t="str">
            <v>Asset Management</v>
          </cell>
          <cell r="X2343">
            <v>80000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 t="str">
            <v>30</v>
          </cell>
          <cell r="AH2343" t="str">
            <v>CM</v>
          </cell>
          <cell r="AI2343" t="str">
            <v>Const</v>
          </cell>
          <cell r="AJ2343" t="str">
            <v>I</v>
          </cell>
        </row>
        <row r="2344">
          <cell r="A2344" t="str">
            <v>1022364</v>
          </cell>
          <cell r="B2344" t="str">
            <v>P03011801</v>
          </cell>
          <cell r="C2344" t="str">
            <v>03011801</v>
          </cell>
          <cell r="D2344" t="str">
            <v>SHM IE 43,45 LAB RENOVATION</v>
          </cell>
          <cell r="E2344">
            <v>37653</v>
          </cell>
          <cell r="G2344">
            <v>37986</v>
          </cell>
          <cell r="H2344">
            <v>37925</v>
          </cell>
          <cell r="I2344">
            <v>37657</v>
          </cell>
          <cell r="J2344">
            <v>80000</v>
          </cell>
          <cell r="K2344">
            <v>12062.25</v>
          </cell>
          <cell r="L2344">
            <v>65843.91</v>
          </cell>
          <cell r="M2344">
            <v>0</v>
          </cell>
          <cell r="N2344">
            <v>65844</v>
          </cell>
          <cell r="O2344">
            <v>200506</v>
          </cell>
          <cell r="P2344">
            <v>74307.100000000006</v>
          </cell>
          <cell r="Q2344" t="str">
            <v>80</v>
          </cell>
          <cell r="R2344" t="str">
            <v>Medicine</v>
          </cell>
          <cell r="S2344" t="str">
            <v>MEDICAL CAMPUS</v>
          </cell>
          <cell r="T2344" t="b">
            <v>0</v>
          </cell>
          <cell r="U2344" t="b">
            <v>0</v>
          </cell>
          <cell r="V2344" t="b">
            <v>0</v>
          </cell>
          <cell r="W2344" t="str">
            <v>Asset Management</v>
          </cell>
          <cell r="X2344">
            <v>68289</v>
          </cell>
          <cell r="Y2344">
            <v>0</v>
          </cell>
          <cell r="Z2344">
            <v>0</v>
          </cell>
          <cell r="AA2344">
            <v>0</v>
          </cell>
          <cell r="AB2344">
            <v>2444.77</v>
          </cell>
          <cell r="AC2344">
            <v>1140</v>
          </cell>
          <cell r="AD2344">
            <v>1898.42</v>
          </cell>
          <cell r="AE2344">
            <v>120</v>
          </cell>
          <cell r="AF2344">
            <v>2860</v>
          </cell>
          <cell r="AG2344" t="str">
            <v>20</v>
          </cell>
          <cell r="AH2344" t="str">
            <v>PR</v>
          </cell>
          <cell r="AI2344" t="str">
            <v>Desig</v>
          </cell>
          <cell r="AJ2344" t="str">
            <v>I</v>
          </cell>
        </row>
        <row r="2345">
          <cell r="A2345" t="str">
            <v>1022365</v>
          </cell>
          <cell r="B2345" t="str">
            <v>P02100802</v>
          </cell>
          <cell r="C2345" t="str">
            <v>02100802</v>
          </cell>
          <cell r="D2345" t="str">
            <v>SHM I MECHANICAL PENTHOUSE REPAIR</v>
          </cell>
          <cell r="E2345">
            <v>37653</v>
          </cell>
          <cell r="G2345">
            <v>38199</v>
          </cell>
          <cell r="H2345">
            <v>38198</v>
          </cell>
          <cell r="I2345">
            <v>37866</v>
          </cell>
          <cell r="J2345">
            <v>220000</v>
          </cell>
          <cell r="K2345">
            <v>13711.38</v>
          </cell>
          <cell r="L2345">
            <v>147733.72</v>
          </cell>
          <cell r="M2345">
            <v>0</v>
          </cell>
          <cell r="N2345">
            <v>125056</v>
          </cell>
          <cell r="O2345">
            <v>200506</v>
          </cell>
          <cell r="P2345">
            <v>206625.97</v>
          </cell>
          <cell r="Q2345" t="str">
            <v>80</v>
          </cell>
          <cell r="R2345" t="str">
            <v>Medicine</v>
          </cell>
          <cell r="S2345" t="str">
            <v>MEDICAL CAMPUS</v>
          </cell>
          <cell r="T2345" t="b">
            <v>0</v>
          </cell>
          <cell r="U2345" t="b">
            <v>0</v>
          </cell>
          <cell r="V2345" t="b">
            <v>0</v>
          </cell>
          <cell r="W2345" t="str">
            <v>Asset Management</v>
          </cell>
          <cell r="X2345">
            <v>154154</v>
          </cell>
          <cell r="Y2345">
            <v>0</v>
          </cell>
          <cell r="Z2345">
            <v>0</v>
          </cell>
          <cell r="AA2345">
            <v>38210.300000000003</v>
          </cell>
          <cell r="AB2345">
            <v>19730.2</v>
          </cell>
          <cell r="AC2345">
            <v>0</v>
          </cell>
          <cell r="AD2345">
            <v>739.25</v>
          </cell>
          <cell r="AE2345">
            <v>0</v>
          </cell>
          <cell r="AF2345">
            <v>212.5</v>
          </cell>
          <cell r="AG2345" t="str">
            <v>30</v>
          </cell>
          <cell r="AH2345" t="str">
            <v>CM</v>
          </cell>
          <cell r="AI2345" t="str">
            <v>Const</v>
          </cell>
          <cell r="AJ2345" t="str">
            <v>I</v>
          </cell>
        </row>
        <row r="2346">
          <cell r="A2346" t="str">
            <v>1022498</v>
          </cell>
          <cell r="B2346" t="str">
            <v>P02121902</v>
          </cell>
          <cell r="C2346" t="str">
            <v>02121902</v>
          </cell>
          <cell r="D2346" t="str">
            <v>CHEMISTRY RESEARCH BUILDING UTILITIES SERVICES</v>
          </cell>
          <cell r="E2346">
            <v>37653</v>
          </cell>
          <cell r="H2346">
            <v>38503</v>
          </cell>
          <cell r="I2346">
            <v>38023</v>
          </cell>
          <cell r="J2346">
            <v>8700000</v>
          </cell>
          <cell r="K2346">
            <v>5794.38</v>
          </cell>
          <cell r="L2346">
            <v>488679.62</v>
          </cell>
          <cell r="M2346">
            <v>0</v>
          </cell>
          <cell r="N2346">
            <v>473830</v>
          </cell>
          <cell r="O2346">
            <v>200506</v>
          </cell>
          <cell r="P2346">
            <v>3924636.64</v>
          </cell>
          <cell r="Q2346" t="str">
            <v>65</v>
          </cell>
          <cell r="R2346" t="str">
            <v>Admin&amp;Other Utilities Central</v>
          </cell>
          <cell r="S2346" t="str">
            <v>POWER PLANTS AND UTILITY DISTRIBUTION SYSTEMS</v>
          </cell>
          <cell r="T2346" t="b">
            <v>0</v>
          </cell>
          <cell r="U2346" t="b">
            <v>0</v>
          </cell>
          <cell r="V2346" t="b">
            <v>0</v>
          </cell>
          <cell r="W2346" t="str">
            <v>Accounting And Contracts</v>
          </cell>
          <cell r="X2346">
            <v>5655000</v>
          </cell>
          <cell r="Y2346">
            <v>0</v>
          </cell>
          <cell r="Z2346">
            <v>0</v>
          </cell>
          <cell r="AA2346">
            <v>170180.8</v>
          </cell>
          <cell r="AB2346">
            <v>1080945.78</v>
          </cell>
          <cell r="AC2346">
            <v>76434.149999999994</v>
          </cell>
          <cell r="AD2346">
            <v>565198.04</v>
          </cell>
          <cell r="AE2346">
            <v>944549.12</v>
          </cell>
          <cell r="AF2346">
            <v>598649.13</v>
          </cell>
          <cell r="AG2346" t="str">
            <v>10</v>
          </cell>
          <cell r="AH2346" t="str">
            <v>NI</v>
          </cell>
          <cell r="AI2346" t="str">
            <v>Const</v>
          </cell>
          <cell r="AJ2346" t="str">
            <v>I</v>
          </cell>
        </row>
        <row r="2347">
          <cell r="A2347" t="str">
            <v>1022499</v>
          </cell>
          <cell r="B2347" t="str">
            <v>P02121101</v>
          </cell>
          <cell r="C2347" t="str">
            <v>02121101</v>
          </cell>
          <cell r="D2347" t="str">
            <v>FMP 1 OFFICE RENOVATIONS</v>
          </cell>
          <cell r="E2347">
            <v>37653</v>
          </cell>
          <cell r="G2347">
            <v>38077</v>
          </cell>
          <cell r="H2347">
            <v>38045</v>
          </cell>
          <cell r="I2347">
            <v>37866</v>
          </cell>
          <cell r="J2347">
            <v>1700000</v>
          </cell>
          <cell r="K2347">
            <v>70971.77</v>
          </cell>
          <cell r="L2347">
            <v>1662675.95</v>
          </cell>
          <cell r="M2347">
            <v>0</v>
          </cell>
          <cell r="N2347">
            <v>1573425</v>
          </cell>
          <cell r="O2347">
            <v>200506</v>
          </cell>
          <cell r="P2347">
            <v>1670648.85</v>
          </cell>
          <cell r="Q2347" t="str">
            <v>80</v>
          </cell>
          <cell r="R2347" t="str">
            <v>Medicine</v>
          </cell>
          <cell r="S2347" t="str">
            <v>MEDICAL CAMPUS</v>
          </cell>
          <cell r="T2347" t="b">
            <v>0</v>
          </cell>
          <cell r="U2347" t="b">
            <v>0</v>
          </cell>
          <cell r="V2347" t="b">
            <v>0</v>
          </cell>
          <cell r="W2347" t="str">
            <v>Asset Management</v>
          </cell>
          <cell r="X2347">
            <v>1667258</v>
          </cell>
          <cell r="Y2347">
            <v>0</v>
          </cell>
          <cell r="Z2347">
            <v>0</v>
          </cell>
          <cell r="AA2347">
            <v>1958.4</v>
          </cell>
          <cell r="AB2347">
            <v>2623.67</v>
          </cell>
          <cell r="AC2347">
            <v>1030</v>
          </cell>
          <cell r="AD2347">
            <v>530.89</v>
          </cell>
          <cell r="AE2347">
            <v>231.28</v>
          </cell>
          <cell r="AF2347">
            <v>1598.66</v>
          </cell>
          <cell r="AG2347" t="str">
            <v>20</v>
          </cell>
          <cell r="AH2347" t="str">
            <v>PR</v>
          </cell>
          <cell r="AI2347" t="str">
            <v>Const</v>
          </cell>
          <cell r="AJ2347" t="str">
            <v>I</v>
          </cell>
        </row>
        <row r="2348">
          <cell r="A2348" t="str">
            <v>1022500</v>
          </cell>
          <cell r="B2348" t="str">
            <v>P02081601</v>
          </cell>
          <cell r="C2348" t="str">
            <v>02081601</v>
          </cell>
          <cell r="D2348" t="str">
            <v>TEMPLE 40 3RD FL OPHTHALMOLOGY</v>
          </cell>
          <cell r="E2348">
            <v>37653</v>
          </cell>
          <cell r="G2348">
            <v>38230</v>
          </cell>
          <cell r="H2348">
            <v>38230</v>
          </cell>
          <cell r="I2348">
            <v>37659</v>
          </cell>
          <cell r="J2348">
            <v>650000</v>
          </cell>
          <cell r="K2348">
            <v>116322.15</v>
          </cell>
          <cell r="L2348">
            <v>510272.48</v>
          </cell>
          <cell r="M2348">
            <v>0</v>
          </cell>
          <cell r="N2348">
            <v>510093</v>
          </cell>
          <cell r="O2348">
            <v>200506</v>
          </cell>
          <cell r="P2348">
            <v>511071.36</v>
          </cell>
          <cell r="Q2348" t="str">
            <v>80</v>
          </cell>
          <cell r="R2348" t="str">
            <v>Medicine</v>
          </cell>
          <cell r="S2348" t="str">
            <v>MEDICAL CAMPUS</v>
          </cell>
          <cell r="T2348" t="b">
            <v>0</v>
          </cell>
          <cell r="U2348" t="b">
            <v>0</v>
          </cell>
          <cell r="V2348" t="b">
            <v>0</v>
          </cell>
          <cell r="W2348" t="str">
            <v>Asset Management</v>
          </cell>
          <cell r="X2348">
            <v>0</v>
          </cell>
          <cell r="Y2348">
            <v>650000</v>
          </cell>
          <cell r="Z2348">
            <v>0</v>
          </cell>
          <cell r="AA2348">
            <v>0</v>
          </cell>
          <cell r="AB2348">
            <v>798.88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 t="str">
            <v>20</v>
          </cell>
          <cell r="AH2348" t="str">
            <v>OL</v>
          </cell>
          <cell r="AI2348" t="str">
            <v>Plan</v>
          </cell>
          <cell r="AJ2348" t="str">
            <v>I</v>
          </cell>
        </row>
        <row r="2349">
          <cell r="A2349" t="str">
            <v>1022532</v>
          </cell>
          <cell r="B2349" t="str">
            <v>C03022053</v>
          </cell>
          <cell r="C2349" t="str">
            <v>03022053</v>
          </cell>
          <cell r="D2349" t="str">
            <v>DIAGNOISTIC RADIOLOGY 1.5 MR MAGNETOM SONATOA SYNGO SYSTEM</v>
          </cell>
          <cell r="E2349">
            <v>37653</v>
          </cell>
          <cell r="G2349">
            <v>37864</v>
          </cell>
          <cell r="H2349">
            <v>37726</v>
          </cell>
          <cell r="I2349">
            <v>37672</v>
          </cell>
          <cell r="J2349">
            <v>1350000</v>
          </cell>
          <cell r="K2349">
            <v>1350000</v>
          </cell>
          <cell r="L2349">
            <v>1350000</v>
          </cell>
          <cell r="M2349">
            <v>0</v>
          </cell>
          <cell r="N2349">
            <v>1350000</v>
          </cell>
          <cell r="O2349">
            <v>200506</v>
          </cell>
          <cell r="P2349">
            <v>1350000</v>
          </cell>
          <cell r="Q2349" t="str">
            <v>80</v>
          </cell>
          <cell r="R2349" t="str">
            <v>Medicine</v>
          </cell>
          <cell r="T2349" t="b">
            <v>0</v>
          </cell>
          <cell r="U2349" t="b">
            <v>1</v>
          </cell>
          <cell r="V2349" t="b">
            <v>0</v>
          </cell>
          <cell r="W2349" t="str">
            <v>Finance-General Administration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 t="str">
            <v>50</v>
          </cell>
          <cell r="AH2349" t="str">
            <v>OE</v>
          </cell>
          <cell r="AI2349" t="str">
            <v>FullyF</v>
          </cell>
          <cell r="AJ2349" t="str">
            <v>FF</v>
          </cell>
        </row>
        <row r="2350">
          <cell r="A2350" t="str">
            <v>1022816</v>
          </cell>
          <cell r="B2350" t="str">
            <v>P03031401</v>
          </cell>
          <cell r="C2350" t="str">
            <v>03031401</v>
          </cell>
          <cell r="D2350" t="str">
            <v>BECTON TRANSFORMER REPLACEMENT</v>
          </cell>
          <cell r="E2350">
            <v>37681</v>
          </cell>
          <cell r="G2350">
            <v>37986</v>
          </cell>
          <cell r="H2350">
            <v>37955</v>
          </cell>
          <cell r="I2350">
            <v>37697</v>
          </cell>
          <cell r="J2350">
            <v>166569</v>
          </cell>
          <cell r="K2350">
            <v>0</v>
          </cell>
          <cell r="L2350">
            <v>166568.79999999999</v>
          </cell>
          <cell r="M2350">
            <v>0</v>
          </cell>
          <cell r="N2350">
            <v>146351</v>
          </cell>
          <cell r="O2350">
            <v>200506</v>
          </cell>
          <cell r="P2350">
            <v>166568.79999999999</v>
          </cell>
          <cell r="Q2350" t="str">
            <v>65</v>
          </cell>
          <cell r="R2350" t="str">
            <v>Admin&amp;Other Utilities Central</v>
          </cell>
          <cell r="S2350" t="str">
            <v>SCIENCE HILL</v>
          </cell>
          <cell r="T2350" t="b">
            <v>0</v>
          </cell>
          <cell r="U2350" t="b">
            <v>1</v>
          </cell>
          <cell r="V2350" t="b">
            <v>0</v>
          </cell>
          <cell r="W2350" t="str">
            <v>Accounting And Contracts</v>
          </cell>
          <cell r="X2350">
            <v>166569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 t="str">
            <v>40</v>
          </cell>
          <cell r="AH2350" t="str">
            <v>UT</v>
          </cell>
          <cell r="AI2350" t="str">
            <v>FullyF</v>
          </cell>
          <cell r="AJ2350" t="str">
            <v>FF</v>
          </cell>
        </row>
        <row r="2351">
          <cell r="A2351" t="str">
            <v>1022817</v>
          </cell>
          <cell r="B2351" t="str">
            <v>P03012901</v>
          </cell>
          <cell r="C2351" t="str">
            <v>03012901</v>
          </cell>
          <cell r="D2351" t="str">
            <v>MASON 214 LAB RENOVATION</v>
          </cell>
          <cell r="E2351">
            <v>37681</v>
          </cell>
          <cell r="G2351">
            <v>37864</v>
          </cell>
          <cell r="H2351">
            <v>37864</v>
          </cell>
          <cell r="I2351">
            <v>38201</v>
          </cell>
          <cell r="J2351">
            <v>103145</v>
          </cell>
          <cell r="K2351">
            <v>16300</v>
          </cell>
          <cell r="L2351">
            <v>103145.45</v>
          </cell>
          <cell r="M2351">
            <v>103145</v>
          </cell>
          <cell r="N2351">
            <v>0</v>
          </cell>
          <cell r="O2351">
            <v>200506</v>
          </cell>
          <cell r="P2351">
            <v>103145.45</v>
          </cell>
          <cell r="Q2351" t="str">
            <v>24</v>
          </cell>
          <cell r="R2351" t="str">
            <v>Eng&amp;ApplSci</v>
          </cell>
          <cell r="T2351" t="b">
            <v>0</v>
          </cell>
          <cell r="U2351" t="b">
            <v>1</v>
          </cell>
          <cell r="V2351" t="b">
            <v>0</v>
          </cell>
          <cell r="W2351" t="str">
            <v>Accounting And Contracts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 t="str">
            <v>20</v>
          </cell>
          <cell r="AH2351" t="str">
            <v>PR</v>
          </cell>
          <cell r="AI2351" t="str">
            <v>FullyF</v>
          </cell>
          <cell r="AJ2351" t="str">
            <v>FF</v>
          </cell>
        </row>
        <row r="2352">
          <cell r="A2352" t="str">
            <v>1023041</v>
          </cell>
          <cell r="B2352" t="str">
            <v>P02070501</v>
          </cell>
          <cell r="C2352" t="str">
            <v>02070501</v>
          </cell>
          <cell r="D2352" t="str">
            <v>GEORGE 300  2 CLEAN ROOM</v>
          </cell>
          <cell r="E2352">
            <v>37681</v>
          </cell>
          <cell r="G2352">
            <v>37986</v>
          </cell>
          <cell r="H2352">
            <v>37955</v>
          </cell>
          <cell r="I2352">
            <v>37346</v>
          </cell>
          <cell r="J2352">
            <v>875000</v>
          </cell>
          <cell r="K2352">
            <v>101212.08</v>
          </cell>
          <cell r="L2352">
            <v>836002.61</v>
          </cell>
          <cell r="M2352">
            <v>0</v>
          </cell>
          <cell r="N2352">
            <v>836003</v>
          </cell>
          <cell r="O2352">
            <v>200506</v>
          </cell>
          <cell r="P2352">
            <v>836002.61</v>
          </cell>
          <cell r="Q2352" t="str">
            <v>80</v>
          </cell>
          <cell r="R2352" t="str">
            <v>Medicine</v>
          </cell>
          <cell r="T2352" t="b">
            <v>0</v>
          </cell>
          <cell r="U2352" t="b">
            <v>0</v>
          </cell>
          <cell r="V2352" t="b">
            <v>0</v>
          </cell>
          <cell r="W2352" t="str">
            <v>Asset Management</v>
          </cell>
          <cell r="X2352">
            <v>0</v>
          </cell>
          <cell r="Y2352">
            <v>875000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 t="str">
            <v>20</v>
          </cell>
          <cell r="AH2352" t="str">
            <v>OL</v>
          </cell>
          <cell r="AI2352" t="str">
            <v>Const</v>
          </cell>
          <cell r="AJ2352" t="str">
            <v>I</v>
          </cell>
        </row>
        <row r="2353">
          <cell r="A2353" t="str">
            <v>1023042</v>
          </cell>
          <cell r="B2353" t="str">
            <v>P03032003</v>
          </cell>
          <cell r="C2353" t="str">
            <v>03032003</v>
          </cell>
          <cell r="D2353" t="str">
            <v>TRUMBULL COLLEGE HEAT VALVE REPLACEMENT</v>
          </cell>
          <cell r="E2353">
            <v>37681</v>
          </cell>
          <cell r="G2353">
            <v>37894</v>
          </cell>
          <cell r="H2353">
            <v>38017</v>
          </cell>
          <cell r="I2353">
            <v>37935</v>
          </cell>
          <cell r="J2353">
            <v>94340</v>
          </cell>
          <cell r="K2353">
            <v>94340</v>
          </cell>
          <cell r="L2353">
            <v>94340</v>
          </cell>
          <cell r="M2353">
            <v>0</v>
          </cell>
          <cell r="N2353">
            <v>94340</v>
          </cell>
          <cell r="O2353">
            <v>200506</v>
          </cell>
          <cell r="P2353">
            <v>94340</v>
          </cell>
          <cell r="Q2353" t="str">
            <v>71</v>
          </cell>
          <cell r="R2353" t="str">
            <v>Residential - Undergraduate</v>
          </cell>
          <cell r="S2353" t="str">
            <v>RESIDENTIAL FACILITIES</v>
          </cell>
          <cell r="T2353" t="b">
            <v>0</v>
          </cell>
          <cell r="U2353" t="b">
            <v>1</v>
          </cell>
          <cell r="V2353" t="b">
            <v>0</v>
          </cell>
          <cell r="W2353" t="str">
            <v>Accounting And Contracts</v>
          </cell>
          <cell r="X2353">
            <v>94340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 t="str">
            <v>30</v>
          </cell>
          <cell r="AH2353" t="str">
            <v>CM</v>
          </cell>
          <cell r="AI2353" t="str">
            <v>FullyF</v>
          </cell>
          <cell r="AJ2353" t="str">
            <v>FF</v>
          </cell>
        </row>
        <row r="2354">
          <cell r="A2354" t="str">
            <v>1023043</v>
          </cell>
          <cell r="B2354" t="str">
            <v>P03032001</v>
          </cell>
          <cell r="C2354" t="str">
            <v>03032001</v>
          </cell>
          <cell r="D2354" t="str">
            <v>HASKINS LABORATORIES RENO - CROWN 270</v>
          </cell>
          <cell r="E2354">
            <v>37681</v>
          </cell>
          <cell r="G2354">
            <v>38230</v>
          </cell>
          <cell r="H2354">
            <v>38533</v>
          </cell>
          <cell r="I2354">
            <v>37725</v>
          </cell>
          <cell r="J2354">
            <v>34954</v>
          </cell>
          <cell r="K2354">
            <v>17076.82</v>
          </cell>
          <cell r="L2354">
            <v>34954.19</v>
          </cell>
          <cell r="M2354">
            <v>0</v>
          </cell>
          <cell r="N2354">
            <v>34954</v>
          </cell>
          <cell r="O2354">
            <v>200506</v>
          </cell>
          <cell r="P2354">
            <v>34954.19</v>
          </cell>
          <cell r="Q2354" t="str">
            <v>61</v>
          </cell>
          <cell r="R2354" t="str">
            <v>Admin&amp;Other Other</v>
          </cell>
          <cell r="T2354" t="b">
            <v>0</v>
          </cell>
          <cell r="U2354" t="b">
            <v>0</v>
          </cell>
          <cell r="V2354" t="b">
            <v>0</v>
          </cell>
          <cell r="W2354" t="str">
            <v>Accounting And Contracts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 t="str">
            <v>50</v>
          </cell>
          <cell r="AH2354" t="str">
            <v>CR</v>
          </cell>
          <cell r="AI2354" t="str">
            <v>Vclosed</v>
          </cell>
          <cell r="AJ2354" t="str">
            <v>VC</v>
          </cell>
        </row>
        <row r="2355">
          <cell r="A2355" t="str">
            <v>1023110</v>
          </cell>
          <cell r="B2355" t="str">
            <v>P03020501</v>
          </cell>
          <cell r="C2355" t="str">
            <v>03020501</v>
          </cell>
          <cell r="D2355" t="str">
            <v>LAUDER HALL 3RD FLOOR RENOVATION</v>
          </cell>
          <cell r="E2355">
            <v>37712</v>
          </cell>
          <cell r="G2355">
            <v>38230</v>
          </cell>
          <cell r="H2355">
            <v>38208</v>
          </cell>
          <cell r="I2355">
            <v>37921</v>
          </cell>
          <cell r="J2355">
            <v>3300000</v>
          </cell>
          <cell r="K2355">
            <v>9321.99</v>
          </cell>
          <cell r="L2355">
            <v>1652644.55</v>
          </cell>
          <cell r="M2355">
            <v>0</v>
          </cell>
          <cell r="N2355">
            <v>1259690</v>
          </cell>
          <cell r="O2355">
            <v>200506</v>
          </cell>
          <cell r="P2355">
            <v>2855977.84</v>
          </cell>
          <cell r="Q2355" t="str">
            <v>80</v>
          </cell>
          <cell r="R2355" t="str">
            <v>Medicine</v>
          </cell>
          <cell r="S2355" t="str">
            <v>MEDICAL CAMPUS</v>
          </cell>
          <cell r="T2355" t="b">
            <v>0</v>
          </cell>
          <cell r="U2355" t="b">
            <v>0</v>
          </cell>
          <cell r="V2355" t="b">
            <v>0</v>
          </cell>
          <cell r="W2355" t="str">
            <v>Asset Management</v>
          </cell>
          <cell r="X2355">
            <v>3300000</v>
          </cell>
          <cell r="Y2355">
            <v>0</v>
          </cell>
          <cell r="Z2355">
            <v>0</v>
          </cell>
          <cell r="AA2355">
            <v>13546.01</v>
          </cell>
          <cell r="AB2355">
            <v>640604.5</v>
          </cell>
          <cell r="AC2355">
            <v>60301.03</v>
          </cell>
          <cell r="AD2355">
            <v>237016.25</v>
          </cell>
          <cell r="AE2355">
            <v>256221.5</v>
          </cell>
          <cell r="AF2355">
            <v>-4356</v>
          </cell>
          <cell r="AG2355" t="str">
            <v>20</v>
          </cell>
          <cell r="AH2355" t="str">
            <v>PR</v>
          </cell>
          <cell r="AI2355" t="str">
            <v>Const</v>
          </cell>
          <cell r="AJ2355" t="str">
            <v>I</v>
          </cell>
        </row>
        <row r="2356">
          <cell r="A2356" t="str">
            <v>1023111</v>
          </cell>
          <cell r="B2356" t="str">
            <v>P03022701</v>
          </cell>
          <cell r="C2356" t="str">
            <v>03022701</v>
          </cell>
          <cell r="D2356" t="str">
            <v>LEPH 4TH FLOOR RENOVATION</v>
          </cell>
          <cell r="E2356">
            <v>37712</v>
          </cell>
          <cell r="G2356">
            <v>38260</v>
          </cell>
          <cell r="H2356">
            <v>38233</v>
          </cell>
          <cell r="I2356">
            <v>38023</v>
          </cell>
          <cell r="J2356">
            <v>3750000</v>
          </cell>
          <cell r="K2356">
            <v>19716.580000000002</v>
          </cell>
          <cell r="L2356">
            <v>1368051.73</v>
          </cell>
          <cell r="M2356">
            <v>0</v>
          </cell>
          <cell r="N2356">
            <v>1096356</v>
          </cell>
          <cell r="O2356">
            <v>200506</v>
          </cell>
          <cell r="P2356">
            <v>3176121.96</v>
          </cell>
          <cell r="Q2356" t="str">
            <v>80</v>
          </cell>
          <cell r="R2356" t="str">
            <v>Medicine</v>
          </cell>
          <cell r="S2356" t="str">
            <v>MEDICAL CAMPUS</v>
          </cell>
          <cell r="T2356" t="b">
            <v>0</v>
          </cell>
          <cell r="U2356" t="b">
            <v>0</v>
          </cell>
          <cell r="V2356" t="b">
            <v>0</v>
          </cell>
          <cell r="W2356" t="str">
            <v>Asset Management</v>
          </cell>
          <cell r="X2356">
            <v>2437500</v>
          </cell>
          <cell r="Y2356">
            <v>0</v>
          </cell>
          <cell r="Z2356">
            <v>0</v>
          </cell>
          <cell r="AA2356">
            <v>44391.16</v>
          </cell>
          <cell r="AB2356">
            <v>849913.81</v>
          </cell>
          <cell r="AC2356">
            <v>38108.620000000003</v>
          </cell>
          <cell r="AD2356">
            <v>830057.77</v>
          </cell>
          <cell r="AE2356">
            <v>20649.78</v>
          </cell>
          <cell r="AF2356">
            <v>24949.09</v>
          </cell>
          <cell r="AG2356" t="str">
            <v>20</v>
          </cell>
          <cell r="AH2356" t="str">
            <v>PR</v>
          </cell>
          <cell r="AI2356" t="str">
            <v>Const</v>
          </cell>
          <cell r="AJ2356" t="str">
            <v>I</v>
          </cell>
        </row>
        <row r="2357">
          <cell r="A2357" t="str">
            <v>1023112</v>
          </cell>
          <cell r="B2357" t="str">
            <v>P03040302</v>
          </cell>
          <cell r="C2357" t="str">
            <v>03040302</v>
          </cell>
          <cell r="D2357" t="str">
            <v>YALE-MYERS FOREST CAMP RENO &amp; ADDITION</v>
          </cell>
          <cell r="E2357">
            <v>37712</v>
          </cell>
          <cell r="G2357">
            <v>38138</v>
          </cell>
          <cell r="H2357">
            <v>38138</v>
          </cell>
          <cell r="I2357">
            <v>37907</v>
          </cell>
          <cell r="J2357">
            <v>275000</v>
          </cell>
          <cell r="K2357">
            <v>39.42</v>
          </cell>
          <cell r="L2357">
            <v>245506.78</v>
          </cell>
          <cell r="M2357">
            <v>244136</v>
          </cell>
          <cell r="N2357">
            <v>0</v>
          </cell>
          <cell r="O2357">
            <v>200506</v>
          </cell>
          <cell r="P2357">
            <v>245506.78</v>
          </cell>
          <cell r="Q2357" t="str">
            <v>31</v>
          </cell>
          <cell r="R2357" t="str">
            <v>Self-sup Forestry</v>
          </cell>
          <cell r="T2357" t="b">
            <v>0</v>
          </cell>
          <cell r="U2357" t="b">
            <v>0</v>
          </cell>
          <cell r="V2357" t="b">
            <v>0</v>
          </cell>
          <cell r="W2357" t="str">
            <v>Accounting And Contracts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 t="str">
            <v>20</v>
          </cell>
          <cell r="AH2357" t="str">
            <v>PR</v>
          </cell>
          <cell r="AI2357" t="str">
            <v>Plan</v>
          </cell>
          <cell r="AJ2357" t="str">
            <v>I</v>
          </cell>
        </row>
        <row r="2358">
          <cell r="A2358" t="str">
            <v>1023113</v>
          </cell>
          <cell r="B2358" t="str">
            <v>P03040301</v>
          </cell>
          <cell r="C2358" t="str">
            <v>03040301</v>
          </cell>
          <cell r="D2358" t="str">
            <v>CAB LL51-53 TRANSGENIC LAB</v>
          </cell>
          <cell r="E2358">
            <v>37712</v>
          </cell>
          <cell r="G2358">
            <v>37986</v>
          </cell>
          <cell r="H2358">
            <v>37955</v>
          </cell>
          <cell r="I2358">
            <v>37851</v>
          </cell>
          <cell r="J2358">
            <v>600000</v>
          </cell>
          <cell r="K2358">
            <v>500</v>
          </cell>
          <cell r="L2358">
            <v>579840.99</v>
          </cell>
          <cell r="M2358">
            <v>0</v>
          </cell>
          <cell r="N2358">
            <v>0</v>
          </cell>
          <cell r="O2358">
            <v>200506</v>
          </cell>
          <cell r="P2358">
            <v>581153.49</v>
          </cell>
          <cell r="Q2358" t="str">
            <v>80</v>
          </cell>
          <cell r="R2358" t="str">
            <v>Medicine</v>
          </cell>
          <cell r="S2358" t="str">
            <v>MEDICAL CAMPUS</v>
          </cell>
          <cell r="T2358" t="b">
            <v>0</v>
          </cell>
          <cell r="U2358" t="b">
            <v>0</v>
          </cell>
          <cell r="V2358" t="b">
            <v>0</v>
          </cell>
          <cell r="W2358" t="str">
            <v>Asset Management</v>
          </cell>
          <cell r="X2358">
            <v>300000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1312.5</v>
          </cell>
          <cell r="AE2358">
            <v>0</v>
          </cell>
          <cell r="AF2358">
            <v>0</v>
          </cell>
          <cell r="AG2358" t="str">
            <v>20</v>
          </cell>
          <cell r="AH2358" t="str">
            <v>PR</v>
          </cell>
          <cell r="AI2358" t="str">
            <v>Const</v>
          </cell>
          <cell r="AJ2358" t="str">
            <v>I</v>
          </cell>
        </row>
        <row r="2359">
          <cell r="A2359" t="str">
            <v>1023114</v>
          </cell>
          <cell r="B2359" t="str">
            <v>P03040304</v>
          </cell>
          <cell r="C2359" t="str">
            <v>03040304</v>
          </cell>
          <cell r="D2359" t="str">
            <v>LMP 5TH FLOOR FIRE PROTECTION</v>
          </cell>
          <cell r="E2359">
            <v>37712</v>
          </cell>
          <cell r="H2359">
            <v>38625</v>
          </cell>
          <cell r="I2359">
            <v>37725</v>
          </cell>
          <cell r="J2359">
            <v>135000</v>
          </cell>
          <cell r="K2359">
            <v>22153.06</v>
          </cell>
          <cell r="L2359">
            <v>44851.03</v>
          </cell>
          <cell r="M2359">
            <v>0</v>
          </cell>
          <cell r="N2359">
            <v>44851</v>
          </cell>
          <cell r="O2359">
            <v>200506</v>
          </cell>
          <cell r="P2359">
            <v>44851.03</v>
          </cell>
          <cell r="Q2359" t="str">
            <v>80</v>
          </cell>
          <cell r="R2359" t="str">
            <v>Medicine</v>
          </cell>
          <cell r="S2359" t="str">
            <v>MEDICAL CAMPUS</v>
          </cell>
          <cell r="T2359" t="b">
            <v>0</v>
          </cell>
          <cell r="U2359" t="b">
            <v>0</v>
          </cell>
          <cell r="V2359" t="b">
            <v>0</v>
          </cell>
          <cell r="W2359" t="str">
            <v>Asset Management</v>
          </cell>
          <cell r="X2359">
            <v>87750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 t="str">
            <v>30</v>
          </cell>
          <cell r="AH2359" t="str">
            <v>CM</v>
          </cell>
          <cell r="AI2359" t="str">
            <v>Plan</v>
          </cell>
          <cell r="AJ2359" t="str">
            <v>I</v>
          </cell>
        </row>
        <row r="2360">
          <cell r="A2360" t="str">
            <v>1023115</v>
          </cell>
          <cell r="B2360" t="str">
            <v>P01072601</v>
          </cell>
          <cell r="C2360" t="str">
            <v>01072601</v>
          </cell>
          <cell r="D2360" t="str">
            <v>TEMPLE 40 5TH FLOOR DERMATOLOGY SURGERY</v>
          </cell>
          <cell r="E2360">
            <v>37712</v>
          </cell>
          <cell r="G2360">
            <v>37925</v>
          </cell>
          <cell r="H2360">
            <v>37925</v>
          </cell>
          <cell r="I2360">
            <v>37725</v>
          </cell>
          <cell r="J2360">
            <v>960000</v>
          </cell>
          <cell r="K2360">
            <v>2537.5</v>
          </cell>
          <cell r="L2360">
            <v>915132.87</v>
          </cell>
          <cell r="M2360">
            <v>0</v>
          </cell>
          <cell r="N2360">
            <v>771625</v>
          </cell>
          <cell r="O2360">
            <v>200506</v>
          </cell>
          <cell r="P2360">
            <v>915132.87</v>
          </cell>
          <cell r="Q2360" t="str">
            <v>80</v>
          </cell>
          <cell r="R2360" t="str">
            <v>Medicine</v>
          </cell>
          <cell r="S2360" t="str">
            <v>MEDICAL CAMPUS</v>
          </cell>
          <cell r="T2360" t="b">
            <v>0</v>
          </cell>
          <cell r="U2360" t="b">
            <v>0</v>
          </cell>
          <cell r="V2360" t="b">
            <v>0</v>
          </cell>
          <cell r="W2360" t="str">
            <v>Asset Management</v>
          </cell>
          <cell r="X2360">
            <v>0</v>
          </cell>
          <cell r="Y2360">
            <v>771625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 t="str">
            <v>20</v>
          </cell>
          <cell r="AH2360" t="str">
            <v>OL</v>
          </cell>
          <cell r="AI2360" t="str">
            <v>Const</v>
          </cell>
          <cell r="AJ2360" t="str">
            <v>I</v>
          </cell>
        </row>
        <row r="2361">
          <cell r="A2361" t="str">
            <v>1023116</v>
          </cell>
          <cell r="B2361" t="str">
            <v>P03040801</v>
          </cell>
          <cell r="C2361" t="str">
            <v>03040801</v>
          </cell>
          <cell r="D2361" t="str">
            <v>BAC COMPACT SHELVING PHASE 2</v>
          </cell>
          <cell r="E2361">
            <v>37712</v>
          </cell>
          <cell r="G2361">
            <v>37894</v>
          </cell>
          <cell r="H2361">
            <v>37894</v>
          </cell>
          <cell r="I2361">
            <v>37781</v>
          </cell>
          <cell r="J2361">
            <v>270774</v>
          </cell>
          <cell r="K2361">
            <v>0</v>
          </cell>
          <cell r="L2361">
            <v>270774.24</v>
          </cell>
          <cell r="M2361">
            <v>271027</v>
          </cell>
          <cell r="N2361">
            <v>0</v>
          </cell>
          <cell r="O2361">
            <v>200506</v>
          </cell>
          <cell r="P2361">
            <v>270774.24</v>
          </cell>
          <cell r="Q2361" t="str">
            <v>40</v>
          </cell>
          <cell r="R2361" t="str">
            <v>Mus&amp;Gall British Arts Center</v>
          </cell>
          <cell r="T2361" t="b">
            <v>0</v>
          </cell>
          <cell r="U2361" t="b">
            <v>0</v>
          </cell>
          <cell r="V2361" t="b">
            <v>0</v>
          </cell>
          <cell r="W2361" t="str">
            <v>Accounting And Contracts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 t="str">
            <v>20</v>
          </cell>
          <cell r="AH2361" t="str">
            <v>NR</v>
          </cell>
          <cell r="AI2361" t="str">
            <v>Vclosed</v>
          </cell>
          <cell r="AJ2361" t="str">
            <v>VC</v>
          </cell>
        </row>
        <row r="2362">
          <cell r="A2362" t="str">
            <v>1023144</v>
          </cell>
          <cell r="B2362" t="str">
            <v>C03041777</v>
          </cell>
          <cell r="C2362" t="str">
            <v>03041777</v>
          </cell>
          <cell r="D2362" t="str">
            <v>MOVED TO 1026334</v>
          </cell>
          <cell r="E2362">
            <v>37712</v>
          </cell>
          <cell r="H2362">
            <v>37924</v>
          </cell>
          <cell r="I2362">
            <v>37728</v>
          </cell>
          <cell r="J2362">
            <v>0</v>
          </cell>
          <cell r="K2362">
            <v>161640</v>
          </cell>
          <cell r="L2362">
            <v>0</v>
          </cell>
          <cell r="M2362">
            <v>0</v>
          </cell>
          <cell r="N2362">
            <v>0</v>
          </cell>
          <cell r="O2362">
            <v>200506</v>
          </cell>
          <cell r="P2362">
            <v>0</v>
          </cell>
          <cell r="Q2362" t="str">
            <v>80</v>
          </cell>
          <cell r="R2362" t="str">
            <v>Medicine</v>
          </cell>
          <cell r="T2362" t="b">
            <v>0</v>
          </cell>
          <cell r="U2362" t="b">
            <v>0</v>
          </cell>
          <cell r="V2362" t="b">
            <v>0</v>
          </cell>
          <cell r="W2362" t="str">
            <v>Finance-General Administration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I2362" t="str">
            <v>Tomb</v>
          </cell>
          <cell r="AJ2362" t="str">
            <v>T</v>
          </cell>
        </row>
        <row r="2363">
          <cell r="A2363" t="str">
            <v>1023238</v>
          </cell>
          <cell r="B2363" t="str">
            <v>P03031101</v>
          </cell>
          <cell r="C2363" t="str">
            <v>03031101</v>
          </cell>
          <cell r="D2363" t="str">
            <v>ADMIN RENO 35</v>
          </cell>
          <cell r="E2363">
            <v>37712</v>
          </cell>
          <cell r="H2363">
            <v>38898</v>
          </cell>
          <cell r="I2363">
            <v>37736</v>
          </cell>
          <cell r="J2363">
            <v>140000</v>
          </cell>
          <cell r="K2363">
            <v>49557.13</v>
          </cell>
          <cell r="L2363">
            <v>94231.35</v>
          </cell>
          <cell r="M2363">
            <v>0</v>
          </cell>
          <cell r="N2363">
            <v>86474</v>
          </cell>
          <cell r="O2363">
            <v>200506</v>
          </cell>
          <cell r="P2363">
            <v>94231.35</v>
          </cell>
          <cell r="Q2363" t="str">
            <v>60</v>
          </cell>
          <cell r="R2363" t="str">
            <v>Admin&amp;Other Administration</v>
          </cell>
          <cell r="S2363" t="str">
            <v>HILLHOUSE AVENUNE</v>
          </cell>
          <cell r="T2363" t="b">
            <v>0</v>
          </cell>
          <cell r="U2363" t="b">
            <v>0</v>
          </cell>
          <cell r="V2363" t="b">
            <v>0</v>
          </cell>
          <cell r="W2363" t="str">
            <v>Accounting And Contracts</v>
          </cell>
          <cell r="X2363">
            <v>93695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 t="str">
            <v>30</v>
          </cell>
          <cell r="AH2363" t="str">
            <v>PR</v>
          </cell>
          <cell r="AI2363" t="str">
            <v>Plan</v>
          </cell>
          <cell r="AJ2363" t="str">
            <v>I</v>
          </cell>
        </row>
        <row r="2364">
          <cell r="A2364" t="str">
            <v>1023239</v>
          </cell>
          <cell r="B2364" t="str">
            <v>P03032002</v>
          </cell>
          <cell r="C2364" t="str">
            <v>03032002</v>
          </cell>
          <cell r="D2364" t="str">
            <v>SHM B206-208 OFFICE RENOVATION</v>
          </cell>
          <cell r="E2364">
            <v>37712</v>
          </cell>
          <cell r="G2364">
            <v>37864</v>
          </cell>
          <cell r="H2364">
            <v>37864</v>
          </cell>
          <cell r="I2364">
            <v>37733</v>
          </cell>
          <cell r="J2364">
            <v>80000</v>
          </cell>
          <cell r="K2364">
            <v>0</v>
          </cell>
          <cell r="L2364">
            <v>78209.649999999994</v>
          </cell>
          <cell r="M2364">
            <v>0</v>
          </cell>
          <cell r="N2364">
            <v>50000</v>
          </cell>
          <cell r="O2364">
            <v>200506</v>
          </cell>
          <cell r="P2364">
            <v>78209.649999999994</v>
          </cell>
          <cell r="Q2364" t="str">
            <v>80</v>
          </cell>
          <cell r="R2364" t="str">
            <v>Medicine</v>
          </cell>
          <cell r="S2364" t="str">
            <v>MEDICAL CAMPUS</v>
          </cell>
          <cell r="T2364" t="b">
            <v>0</v>
          </cell>
          <cell r="U2364" t="b">
            <v>0</v>
          </cell>
          <cell r="V2364" t="b">
            <v>0</v>
          </cell>
          <cell r="W2364" t="str">
            <v>Asset Management</v>
          </cell>
          <cell r="X2364">
            <v>50000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 t="str">
            <v>20</v>
          </cell>
          <cell r="AH2364" t="str">
            <v>PR</v>
          </cell>
          <cell r="AI2364" t="str">
            <v>Desig</v>
          </cell>
          <cell r="AJ2364" t="str">
            <v>I</v>
          </cell>
        </row>
        <row r="2365">
          <cell r="A2365" t="str">
            <v>1023240</v>
          </cell>
          <cell r="B2365" t="str">
            <v>P03032701</v>
          </cell>
          <cell r="C2365" t="str">
            <v>03032701</v>
          </cell>
          <cell r="D2365" t="str">
            <v>SHM I-WING HOT WATER UPGRADE</v>
          </cell>
          <cell r="E2365">
            <v>37712</v>
          </cell>
          <cell r="G2365">
            <v>38260</v>
          </cell>
          <cell r="H2365">
            <v>38260</v>
          </cell>
          <cell r="I2365">
            <v>37733</v>
          </cell>
          <cell r="J2365">
            <v>90000</v>
          </cell>
          <cell r="K2365">
            <v>8534.18</v>
          </cell>
          <cell r="L2365">
            <v>5995.5800000000099</v>
          </cell>
          <cell r="M2365">
            <v>0</v>
          </cell>
          <cell r="N2365">
            <v>2496</v>
          </cell>
          <cell r="O2365">
            <v>200506</v>
          </cell>
          <cell r="P2365">
            <v>5995.5800000000099</v>
          </cell>
          <cell r="Q2365" t="str">
            <v>80</v>
          </cell>
          <cell r="R2365" t="str">
            <v>Medicine</v>
          </cell>
          <cell r="S2365" t="str">
            <v>MEDICAL CAMPUS</v>
          </cell>
          <cell r="T2365" t="b">
            <v>0</v>
          </cell>
          <cell r="U2365" t="b">
            <v>0</v>
          </cell>
          <cell r="V2365" t="b">
            <v>0</v>
          </cell>
          <cell r="W2365" t="str">
            <v>Asset Management</v>
          </cell>
          <cell r="X2365">
            <v>58500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 t="str">
            <v>30</v>
          </cell>
          <cell r="AH2365" t="str">
            <v>CM</v>
          </cell>
          <cell r="AI2365" t="str">
            <v>Const</v>
          </cell>
          <cell r="AJ2365" t="str">
            <v>I</v>
          </cell>
        </row>
        <row r="2366">
          <cell r="A2366" t="str">
            <v>1023433</v>
          </cell>
          <cell r="B2366" t="str">
            <v>C03050877</v>
          </cell>
          <cell r="C2366" t="str">
            <v>03050877</v>
          </cell>
          <cell r="D2366" t="str">
            <v>MBTS KECK FACILITY ABI PRISM 3730XL 96 CAP DNA ANALYZER</v>
          </cell>
          <cell r="E2366">
            <v>37742</v>
          </cell>
          <cell r="G2366">
            <v>37802</v>
          </cell>
          <cell r="I2366">
            <v>37749</v>
          </cell>
          <cell r="J2366">
            <v>270000</v>
          </cell>
          <cell r="K2366">
            <v>0</v>
          </cell>
          <cell r="L2366">
            <v>270775</v>
          </cell>
          <cell r="M2366">
            <v>0</v>
          </cell>
          <cell r="N2366">
            <v>270000</v>
          </cell>
          <cell r="O2366">
            <v>200506</v>
          </cell>
          <cell r="P2366">
            <v>270775</v>
          </cell>
          <cell r="Q2366" t="str">
            <v>80</v>
          </cell>
          <cell r="R2366" t="str">
            <v>Medicine</v>
          </cell>
          <cell r="T2366" t="b">
            <v>0</v>
          </cell>
          <cell r="U2366" t="b">
            <v>0</v>
          </cell>
          <cell r="V2366" t="b">
            <v>0</v>
          </cell>
          <cell r="W2366" t="str">
            <v>Finance-General Administration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 t="str">
            <v>50</v>
          </cell>
          <cell r="AH2366" t="str">
            <v>OE</v>
          </cell>
          <cell r="AI2366" t="str">
            <v>Const</v>
          </cell>
          <cell r="AJ2366" t="str">
            <v>I</v>
          </cell>
        </row>
        <row r="2367">
          <cell r="A2367" t="str">
            <v>1023532</v>
          </cell>
          <cell r="B2367" t="str">
            <v>P03050601</v>
          </cell>
          <cell r="C2367" t="str">
            <v>03050601</v>
          </cell>
          <cell r="D2367" t="str">
            <v>LEWIS WALPOLE LIBRARY ADDITION</v>
          </cell>
          <cell r="E2367">
            <v>37742</v>
          </cell>
          <cell r="H2367">
            <v>38990</v>
          </cell>
          <cell r="I2367">
            <v>38187</v>
          </cell>
          <cell r="J2367">
            <v>950000</v>
          </cell>
          <cell r="K2367">
            <v>0</v>
          </cell>
          <cell r="L2367">
            <v>81733.84</v>
          </cell>
          <cell r="M2367">
            <v>0</v>
          </cell>
          <cell r="N2367">
            <v>0</v>
          </cell>
          <cell r="O2367">
            <v>200506</v>
          </cell>
          <cell r="P2367">
            <v>95414.82</v>
          </cell>
          <cell r="Q2367" t="str">
            <v>50</v>
          </cell>
          <cell r="R2367" t="str">
            <v>Libraries</v>
          </cell>
          <cell r="T2367" t="b">
            <v>0</v>
          </cell>
          <cell r="U2367" t="b">
            <v>0</v>
          </cell>
          <cell r="V2367" t="b">
            <v>0</v>
          </cell>
          <cell r="W2367" t="str">
            <v>Accounting And Contracts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6562.85</v>
          </cell>
          <cell r="AF2367">
            <v>7118.13</v>
          </cell>
          <cell r="AG2367" t="str">
            <v>10</v>
          </cell>
          <cell r="AH2367" t="str">
            <v>OS</v>
          </cell>
          <cell r="AI2367" t="str">
            <v>Study</v>
          </cell>
          <cell r="AJ2367" t="str">
            <v>I</v>
          </cell>
        </row>
        <row r="2368">
          <cell r="A2368" t="str">
            <v>1023533</v>
          </cell>
          <cell r="B2368" t="str">
            <v>P03042901</v>
          </cell>
          <cell r="C2368" t="str">
            <v>03042901</v>
          </cell>
          <cell r="D2368" t="str">
            <v>UHSC INTERIM REN (Cancelled moved to 0039437)</v>
          </cell>
          <cell r="E2368">
            <v>37742</v>
          </cell>
          <cell r="F2368">
            <v>38107</v>
          </cell>
          <cell r="H2368">
            <v>38533</v>
          </cell>
          <cell r="I2368">
            <v>37977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200506</v>
          </cell>
          <cell r="P2368">
            <v>0</v>
          </cell>
          <cell r="Q2368" t="str">
            <v>61</v>
          </cell>
          <cell r="R2368" t="str">
            <v>Admin&amp;Other Other</v>
          </cell>
          <cell r="S2368" t="str">
            <v>OTHER FACILITIES</v>
          </cell>
          <cell r="T2368" t="b">
            <v>0</v>
          </cell>
          <cell r="U2368" t="b">
            <v>0</v>
          </cell>
          <cell r="V2368" t="b">
            <v>0</v>
          </cell>
          <cell r="W2368" t="str">
            <v>Accounting And Contracts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I2368" t="str">
            <v>Tomb</v>
          </cell>
          <cell r="AJ2368" t="str">
            <v>T</v>
          </cell>
        </row>
        <row r="2369">
          <cell r="A2369" t="str">
            <v>1023839</v>
          </cell>
          <cell r="B2369" t="str">
            <v>P03022501</v>
          </cell>
          <cell r="C2369" t="str">
            <v>03022501</v>
          </cell>
          <cell r="D2369" t="str">
            <v>GEORGE 300 5 MEDICAL INFORMATICS RENOVATION</v>
          </cell>
          <cell r="E2369">
            <v>37742</v>
          </cell>
          <cell r="G2369">
            <v>37770</v>
          </cell>
          <cell r="H2369">
            <v>37771</v>
          </cell>
          <cell r="I2369">
            <v>37783</v>
          </cell>
          <cell r="J2369">
            <v>95000</v>
          </cell>
          <cell r="K2369">
            <v>20680.419999999998</v>
          </cell>
          <cell r="L2369">
            <v>55385.1</v>
          </cell>
          <cell r="M2369">
            <v>0</v>
          </cell>
          <cell r="N2369">
            <v>55385</v>
          </cell>
          <cell r="O2369">
            <v>200506</v>
          </cell>
          <cell r="P2369">
            <v>55385.1</v>
          </cell>
          <cell r="Q2369" t="str">
            <v>80</v>
          </cell>
          <cell r="R2369" t="str">
            <v>Medicine</v>
          </cell>
          <cell r="T2369" t="b">
            <v>0</v>
          </cell>
          <cell r="U2369" t="b">
            <v>0</v>
          </cell>
          <cell r="V2369" t="b">
            <v>0</v>
          </cell>
          <cell r="W2369" t="str">
            <v>Asset Management</v>
          </cell>
          <cell r="X2369">
            <v>0</v>
          </cell>
          <cell r="Y2369">
            <v>95000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 t="str">
            <v>20</v>
          </cell>
          <cell r="AH2369" t="str">
            <v>OL</v>
          </cell>
          <cell r="AI2369" t="str">
            <v>Const</v>
          </cell>
          <cell r="AJ2369" t="str">
            <v>I</v>
          </cell>
        </row>
        <row r="2370">
          <cell r="A2370" t="str">
            <v>1023840</v>
          </cell>
          <cell r="B2370" t="str">
            <v>P03060302</v>
          </cell>
          <cell r="C2370" t="str">
            <v>03060302</v>
          </cell>
          <cell r="D2370" t="str">
            <v>BAC COMPUTER ROOM RELOCATION</v>
          </cell>
          <cell r="E2370">
            <v>37773</v>
          </cell>
          <cell r="G2370">
            <v>37894</v>
          </cell>
          <cell r="H2370">
            <v>37894</v>
          </cell>
          <cell r="I2370">
            <v>37781</v>
          </cell>
          <cell r="J2370">
            <v>154117</v>
          </cell>
          <cell r="K2370">
            <v>0</v>
          </cell>
          <cell r="L2370">
            <v>154117.29</v>
          </cell>
          <cell r="M2370">
            <v>152108</v>
          </cell>
          <cell r="N2370">
            <v>0</v>
          </cell>
          <cell r="O2370">
            <v>200506</v>
          </cell>
          <cell r="P2370">
            <v>154117.29</v>
          </cell>
          <cell r="Q2370" t="str">
            <v>40</v>
          </cell>
          <cell r="R2370" t="str">
            <v>Mus&amp;Gall British Arts Center</v>
          </cell>
          <cell r="T2370" t="b">
            <v>0</v>
          </cell>
          <cell r="U2370" t="b">
            <v>0</v>
          </cell>
          <cell r="V2370" t="b">
            <v>0</v>
          </cell>
          <cell r="W2370" t="str">
            <v>Accounting And Contracts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 t="str">
            <v>20</v>
          </cell>
          <cell r="AH2370" t="str">
            <v>PR</v>
          </cell>
          <cell r="AI2370" t="str">
            <v>Vclosed</v>
          </cell>
          <cell r="AJ2370" t="str">
            <v>VC</v>
          </cell>
        </row>
        <row r="2371">
          <cell r="A2371" t="str">
            <v>1023841</v>
          </cell>
          <cell r="B2371" t="str">
            <v>P03060401</v>
          </cell>
          <cell r="C2371" t="str">
            <v>03060401</v>
          </cell>
          <cell r="D2371" t="str">
            <v>SLB HIGH STREET WING DAMAGE REPAIR</v>
          </cell>
          <cell r="E2371">
            <v>35977</v>
          </cell>
          <cell r="G2371">
            <v>37925</v>
          </cell>
          <cell r="H2371">
            <v>38291</v>
          </cell>
          <cell r="I2371">
            <v>38287</v>
          </cell>
          <cell r="J2371">
            <v>1200000</v>
          </cell>
          <cell r="K2371">
            <v>0</v>
          </cell>
          <cell r="L2371">
            <v>1180578.06</v>
          </cell>
          <cell r="M2371">
            <v>0</v>
          </cell>
          <cell r="N2371">
            <v>0</v>
          </cell>
          <cell r="O2371">
            <v>200506</v>
          </cell>
          <cell r="P2371">
            <v>1183578.06</v>
          </cell>
          <cell r="Q2371" t="str">
            <v>32</v>
          </cell>
          <cell r="R2371" t="str">
            <v>Self-sup Law</v>
          </cell>
          <cell r="T2371" t="b">
            <v>0</v>
          </cell>
          <cell r="U2371" t="b">
            <v>0</v>
          </cell>
          <cell r="V2371" t="b">
            <v>0</v>
          </cell>
          <cell r="W2371" t="str">
            <v>Accounting And Contracts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3000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 t="str">
            <v>30</v>
          </cell>
          <cell r="AH2371" t="str">
            <v>CM</v>
          </cell>
          <cell r="AI2371" t="str">
            <v>Const</v>
          </cell>
          <cell r="AJ2371" t="str">
            <v>I</v>
          </cell>
        </row>
        <row r="2372">
          <cell r="A2372" t="str">
            <v>1023842</v>
          </cell>
          <cell r="B2372" t="str">
            <v>P03060301</v>
          </cell>
          <cell r="C2372" t="str">
            <v>03060301</v>
          </cell>
          <cell r="D2372" t="str">
            <v>SSS 3RD FL SOUTH RENOVATION</v>
          </cell>
          <cell r="E2372">
            <v>35977</v>
          </cell>
          <cell r="G2372">
            <v>37894</v>
          </cell>
          <cell r="H2372">
            <v>37894</v>
          </cell>
          <cell r="I2372">
            <v>37781</v>
          </cell>
          <cell r="J2372">
            <v>343000</v>
          </cell>
          <cell r="K2372">
            <v>3650.4</v>
          </cell>
          <cell r="L2372">
            <v>330891.06</v>
          </cell>
          <cell r="M2372">
            <v>0</v>
          </cell>
          <cell r="N2372">
            <v>298525</v>
          </cell>
          <cell r="O2372">
            <v>200506</v>
          </cell>
          <cell r="P2372">
            <v>330891.06</v>
          </cell>
          <cell r="Q2372" t="str">
            <v>22</v>
          </cell>
          <cell r="R2372" t="str">
            <v>Soc Sci</v>
          </cell>
          <cell r="S2372" t="str">
            <v>OTHER FACILITIES</v>
          </cell>
          <cell r="T2372" t="b">
            <v>0</v>
          </cell>
          <cell r="U2372" t="b">
            <v>0</v>
          </cell>
          <cell r="V2372" t="b">
            <v>0</v>
          </cell>
          <cell r="W2372" t="str">
            <v>Accounting And Contracts</v>
          </cell>
          <cell r="X2372">
            <v>343000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 t="str">
            <v>20</v>
          </cell>
          <cell r="AH2372" t="str">
            <v>PR</v>
          </cell>
          <cell r="AI2372" t="str">
            <v>Const</v>
          </cell>
          <cell r="AJ2372" t="str">
            <v>I</v>
          </cell>
        </row>
        <row r="2373">
          <cell r="A2373" t="str">
            <v>1023843</v>
          </cell>
          <cell r="B2373" t="str">
            <v>P03052201</v>
          </cell>
          <cell r="C2373" t="str">
            <v>03052201</v>
          </cell>
          <cell r="D2373" t="str">
            <v>PSYCHOLOGY PLANNING STUDY</v>
          </cell>
          <cell r="E2373">
            <v>37742</v>
          </cell>
          <cell r="H2373">
            <v>42551</v>
          </cell>
          <cell r="I2373">
            <v>37768</v>
          </cell>
          <cell r="J2373">
            <v>85000</v>
          </cell>
          <cell r="K2373">
            <v>0</v>
          </cell>
          <cell r="L2373">
            <v>35646.53</v>
          </cell>
          <cell r="M2373">
            <v>0</v>
          </cell>
          <cell r="N2373">
            <v>0</v>
          </cell>
          <cell r="O2373">
            <v>200506</v>
          </cell>
          <cell r="P2373">
            <v>47381.66</v>
          </cell>
          <cell r="Q2373" t="str">
            <v>24</v>
          </cell>
          <cell r="R2373" t="str">
            <v>Eng&amp;ApplSci</v>
          </cell>
          <cell r="T2373" t="b">
            <v>0</v>
          </cell>
          <cell r="U2373" t="b">
            <v>0</v>
          </cell>
          <cell r="V2373" t="b">
            <v>0</v>
          </cell>
          <cell r="W2373" t="str">
            <v>Accounting And Contracts</v>
          </cell>
          <cell r="X2373">
            <v>0</v>
          </cell>
          <cell r="Y2373">
            <v>0</v>
          </cell>
          <cell r="Z2373">
            <v>85000</v>
          </cell>
          <cell r="AA2373">
            <v>0</v>
          </cell>
          <cell r="AB2373">
            <v>0</v>
          </cell>
          <cell r="AC2373">
            <v>9654.51</v>
          </cell>
          <cell r="AD2373">
            <v>300</v>
          </cell>
          <cell r="AE2373">
            <v>1780.62</v>
          </cell>
          <cell r="AF2373">
            <v>0</v>
          </cell>
          <cell r="AG2373" t="str">
            <v>10</v>
          </cell>
          <cell r="AH2373" t="str">
            <v>OS</v>
          </cell>
          <cell r="AI2373" t="str">
            <v>Study</v>
          </cell>
          <cell r="AJ2373" t="str">
            <v>I</v>
          </cell>
        </row>
        <row r="2374">
          <cell r="A2374" t="str">
            <v>1023844</v>
          </cell>
          <cell r="B2374" t="str">
            <v>P03040402</v>
          </cell>
          <cell r="C2374" t="str">
            <v>03040402</v>
          </cell>
          <cell r="D2374" t="str">
            <v>SOM PLANNING</v>
          </cell>
          <cell r="E2374">
            <v>37742</v>
          </cell>
          <cell r="H2374">
            <v>38717</v>
          </cell>
          <cell r="I2374">
            <v>38019</v>
          </cell>
          <cell r="J2374">
            <v>350000</v>
          </cell>
          <cell r="K2374">
            <v>0</v>
          </cell>
          <cell r="L2374">
            <v>79891.179999999993</v>
          </cell>
          <cell r="M2374">
            <v>80375</v>
          </cell>
          <cell r="N2374">
            <v>0</v>
          </cell>
          <cell r="O2374">
            <v>200506</v>
          </cell>
          <cell r="P2374">
            <v>93841.18</v>
          </cell>
          <cell r="Q2374" t="str">
            <v>33</v>
          </cell>
          <cell r="R2374" t="str">
            <v>Self-sup Management</v>
          </cell>
          <cell r="S2374" t="str">
            <v>SCHOOL OF MANAGEMENT</v>
          </cell>
          <cell r="T2374" t="b">
            <v>0</v>
          </cell>
          <cell r="U2374" t="b">
            <v>0</v>
          </cell>
          <cell r="V2374" t="b">
            <v>0</v>
          </cell>
          <cell r="W2374" t="str">
            <v>Accounting And Contracts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13950</v>
          </cell>
          <cell r="AE2374">
            <v>0</v>
          </cell>
          <cell r="AF2374">
            <v>0</v>
          </cell>
          <cell r="AG2374" t="str">
            <v>10</v>
          </cell>
          <cell r="AH2374" t="str">
            <v>OS</v>
          </cell>
          <cell r="AI2374" t="str">
            <v>Study</v>
          </cell>
          <cell r="AJ2374" t="str">
            <v>I</v>
          </cell>
        </row>
        <row r="2375">
          <cell r="A2375" t="str">
            <v>1023845</v>
          </cell>
          <cell r="B2375" t="str">
            <v>P03052203</v>
          </cell>
          <cell r="C2375" t="str">
            <v>03052203</v>
          </cell>
          <cell r="D2375" t="str">
            <v>HGS BATHROOM RENOVATIONS</v>
          </cell>
          <cell r="E2375">
            <v>35977</v>
          </cell>
          <cell r="G2375">
            <v>38260</v>
          </cell>
          <cell r="H2375">
            <v>38411</v>
          </cell>
          <cell r="I2375">
            <v>38117</v>
          </cell>
          <cell r="J2375">
            <v>900000</v>
          </cell>
          <cell r="K2375">
            <v>0</v>
          </cell>
          <cell r="L2375">
            <v>33767.25</v>
          </cell>
          <cell r="M2375">
            <v>0</v>
          </cell>
          <cell r="N2375">
            <v>25433</v>
          </cell>
          <cell r="O2375">
            <v>200506</v>
          </cell>
          <cell r="P2375">
            <v>836171.67</v>
          </cell>
          <cell r="Q2375" t="str">
            <v>70</v>
          </cell>
          <cell r="R2375" t="str">
            <v>Residential - Graduate</v>
          </cell>
          <cell r="S2375" t="str">
            <v>RESIDENTIAL FACILITIES</v>
          </cell>
          <cell r="T2375" t="b">
            <v>0</v>
          </cell>
          <cell r="U2375" t="b">
            <v>0</v>
          </cell>
          <cell r="V2375" t="b">
            <v>0</v>
          </cell>
          <cell r="W2375" t="str">
            <v>Accounting And Contracts</v>
          </cell>
          <cell r="X2375">
            <v>900000</v>
          </cell>
          <cell r="Y2375">
            <v>0</v>
          </cell>
          <cell r="Z2375">
            <v>0</v>
          </cell>
          <cell r="AA2375">
            <v>162464.28</v>
          </cell>
          <cell r="AB2375">
            <v>363172.58</v>
          </cell>
          <cell r="AC2375">
            <v>149112.81</v>
          </cell>
          <cell r="AD2375">
            <v>78320.850000000006</v>
          </cell>
          <cell r="AE2375">
            <v>35887.800000000003</v>
          </cell>
          <cell r="AF2375">
            <v>13446.1</v>
          </cell>
          <cell r="AG2375" t="str">
            <v>30</v>
          </cell>
          <cell r="AH2375" t="str">
            <v>CM</v>
          </cell>
          <cell r="AI2375" t="str">
            <v>Const</v>
          </cell>
          <cell r="AJ2375" t="str">
            <v>I</v>
          </cell>
        </row>
        <row r="2376">
          <cell r="A2376" t="str">
            <v>1023846</v>
          </cell>
          <cell r="B2376" t="str">
            <v>P03052701</v>
          </cell>
          <cell r="C2376" t="str">
            <v>03052701</v>
          </cell>
          <cell r="D2376" t="str">
            <v>CENTRAL/SCIENCE AREA STEAM DISTRIBUTION SYSTEM UPGRADE PH 6</v>
          </cell>
          <cell r="E2376">
            <v>35977</v>
          </cell>
          <cell r="G2376">
            <v>38168</v>
          </cell>
          <cell r="H2376">
            <v>38168</v>
          </cell>
          <cell r="I2376">
            <v>37768</v>
          </cell>
          <cell r="J2376">
            <v>450000</v>
          </cell>
          <cell r="K2376">
            <v>0</v>
          </cell>
          <cell r="L2376">
            <v>392123.69</v>
          </cell>
          <cell r="M2376">
            <v>0</v>
          </cell>
          <cell r="N2376">
            <v>375410</v>
          </cell>
          <cell r="O2376">
            <v>200506</v>
          </cell>
          <cell r="P2376">
            <v>398811.53</v>
          </cell>
          <cell r="Q2376" t="str">
            <v>65</v>
          </cell>
          <cell r="R2376" t="str">
            <v>Admin&amp;Other Utilities Central</v>
          </cell>
          <cell r="S2376" t="str">
            <v>POWER PLANTS AND UTILITY DISTRIBUTION SYSTEMS</v>
          </cell>
          <cell r="T2376" t="b">
            <v>0</v>
          </cell>
          <cell r="U2376" t="b">
            <v>0</v>
          </cell>
          <cell r="V2376" t="b">
            <v>0</v>
          </cell>
          <cell r="W2376" t="str">
            <v>Accounting And Contracts</v>
          </cell>
          <cell r="X2376">
            <v>392124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6687.84</v>
          </cell>
          <cell r="AE2376">
            <v>0</v>
          </cell>
          <cell r="AF2376">
            <v>0</v>
          </cell>
          <cell r="AG2376" t="str">
            <v>40</v>
          </cell>
          <cell r="AH2376" t="str">
            <v>UT</v>
          </cell>
          <cell r="AI2376" t="str">
            <v>Const</v>
          </cell>
          <cell r="AJ2376" t="str">
            <v>I</v>
          </cell>
        </row>
        <row r="2377">
          <cell r="A2377" t="str">
            <v>1023847</v>
          </cell>
          <cell r="B2377" t="str">
            <v>P03042501</v>
          </cell>
          <cell r="C2377" t="str">
            <v>03042501</v>
          </cell>
          <cell r="D2377" t="str">
            <v>MRC PET CENTER</v>
          </cell>
          <cell r="E2377">
            <v>35977</v>
          </cell>
          <cell r="H2377">
            <v>38625</v>
          </cell>
          <cell r="I2377">
            <v>38331</v>
          </cell>
          <cell r="J2377">
            <v>13000000</v>
          </cell>
          <cell r="K2377">
            <v>0</v>
          </cell>
          <cell r="L2377">
            <v>1205433.03</v>
          </cell>
          <cell r="M2377">
            <v>0</v>
          </cell>
          <cell r="N2377">
            <v>171928</v>
          </cell>
          <cell r="O2377">
            <v>200506</v>
          </cell>
          <cell r="P2377">
            <v>4450085.88</v>
          </cell>
          <cell r="Q2377" t="str">
            <v>80</v>
          </cell>
          <cell r="R2377" t="str">
            <v>Medicine</v>
          </cell>
          <cell r="S2377" t="str">
            <v>MEDICAL CAMPUS</v>
          </cell>
          <cell r="T2377" t="b">
            <v>0</v>
          </cell>
          <cell r="U2377" t="b">
            <v>0</v>
          </cell>
          <cell r="V2377" t="b">
            <v>0</v>
          </cell>
          <cell r="W2377" t="str">
            <v>Asset Management</v>
          </cell>
          <cell r="X2377">
            <v>6500000</v>
          </cell>
          <cell r="Y2377">
            <v>6500000</v>
          </cell>
          <cell r="Z2377">
            <v>0</v>
          </cell>
          <cell r="AA2377">
            <v>79169.350000000006</v>
          </cell>
          <cell r="AB2377">
            <v>277303.12</v>
          </cell>
          <cell r="AC2377">
            <v>228614.8</v>
          </cell>
          <cell r="AD2377">
            <v>690996.76</v>
          </cell>
          <cell r="AE2377">
            <v>924886.07</v>
          </cell>
          <cell r="AF2377">
            <v>1043682.75</v>
          </cell>
          <cell r="AG2377" t="str">
            <v>10</v>
          </cell>
          <cell r="AH2377" t="str">
            <v>PR</v>
          </cell>
          <cell r="AI2377" t="str">
            <v>Const</v>
          </cell>
          <cell r="AJ2377" t="str">
            <v>I</v>
          </cell>
        </row>
        <row r="2378">
          <cell r="A2378" t="str">
            <v>1023848</v>
          </cell>
          <cell r="B2378" t="str">
            <v>P03051501</v>
          </cell>
          <cell r="C2378" t="str">
            <v>03051501</v>
          </cell>
          <cell r="D2378" t="str">
            <v>UNDERGRADUATE ASTRONOMY OBSERVATORY</v>
          </cell>
          <cell r="E2378">
            <v>35977</v>
          </cell>
          <cell r="G2378">
            <v>37986</v>
          </cell>
          <cell r="H2378">
            <v>37925</v>
          </cell>
          <cell r="I2378">
            <v>38006</v>
          </cell>
          <cell r="J2378">
            <v>805000</v>
          </cell>
          <cell r="K2378">
            <v>0</v>
          </cell>
          <cell r="L2378">
            <v>692371.42</v>
          </cell>
          <cell r="M2378">
            <v>400000</v>
          </cell>
          <cell r="N2378">
            <v>0</v>
          </cell>
          <cell r="O2378">
            <v>200506</v>
          </cell>
          <cell r="P2378">
            <v>720006.28</v>
          </cell>
          <cell r="Q2378" t="str">
            <v>25</v>
          </cell>
          <cell r="R2378" t="str">
            <v>Biological and Physical Sciences</v>
          </cell>
          <cell r="T2378" t="b">
            <v>0</v>
          </cell>
          <cell r="U2378" t="b">
            <v>0</v>
          </cell>
          <cell r="V2378" t="b">
            <v>0</v>
          </cell>
          <cell r="W2378" t="str">
            <v>Accounting And Contracts</v>
          </cell>
          <cell r="X2378">
            <v>0</v>
          </cell>
          <cell r="Y2378">
            <v>0</v>
          </cell>
          <cell r="Z2378">
            <v>805000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27634.86</v>
          </cell>
          <cell r="AF2378">
            <v>0</v>
          </cell>
          <cell r="AG2378" t="str">
            <v>20</v>
          </cell>
          <cell r="AH2378" t="str">
            <v>NI</v>
          </cell>
          <cell r="AI2378" t="str">
            <v>Const</v>
          </cell>
          <cell r="AJ2378" t="str">
            <v>I</v>
          </cell>
        </row>
        <row r="2379">
          <cell r="A2379" t="str">
            <v>1023905</v>
          </cell>
          <cell r="B2379" t="str">
            <v>C03061377</v>
          </cell>
          <cell r="C2379" t="str">
            <v>03061377</v>
          </cell>
          <cell r="D2379" t="str">
            <v>DRAMA VEHICLE PURCHASE - MANTILIA FORD VAN</v>
          </cell>
          <cell r="E2379">
            <v>37773</v>
          </cell>
          <cell r="G2379">
            <v>37802</v>
          </cell>
          <cell r="H2379">
            <v>37773</v>
          </cell>
          <cell r="I2379">
            <v>37785</v>
          </cell>
          <cell r="J2379">
            <v>19078</v>
          </cell>
          <cell r="K2379">
            <v>19078.2</v>
          </cell>
          <cell r="L2379">
            <v>19078.2</v>
          </cell>
          <cell r="M2379">
            <v>0</v>
          </cell>
          <cell r="N2379">
            <v>19078</v>
          </cell>
          <cell r="O2379">
            <v>200506</v>
          </cell>
          <cell r="P2379">
            <v>19078.2</v>
          </cell>
          <cell r="Q2379" t="str">
            <v>28</v>
          </cell>
          <cell r="R2379" t="str">
            <v>Drama</v>
          </cell>
          <cell r="T2379" t="b">
            <v>0</v>
          </cell>
          <cell r="U2379" t="b">
            <v>1</v>
          </cell>
          <cell r="V2379" t="b">
            <v>0</v>
          </cell>
          <cell r="W2379" t="str">
            <v>Finance-General Administration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 t="str">
            <v>50</v>
          </cell>
          <cell r="AH2379" t="str">
            <v>OE</v>
          </cell>
          <cell r="AI2379" t="str">
            <v>FullyF</v>
          </cell>
          <cell r="AJ2379" t="str">
            <v>FF</v>
          </cell>
        </row>
        <row r="2380">
          <cell r="A2380" t="str">
            <v>1023906</v>
          </cell>
          <cell r="B2380" t="str">
            <v>C03061384</v>
          </cell>
          <cell r="C2380" t="str">
            <v>03061384</v>
          </cell>
          <cell r="D2380" t="str">
            <v>HEALTH SERVICES IDX RELICENSE, EDI TOOLKIT, EDI MCA TRANSACTION SETS,</v>
          </cell>
          <cell r="E2380">
            <v>37773</v>
          </cell>
          <cell r="G2380">
            <v>37802</v>
          </cell>
          <cell r="H2380">
            <v>37803</v>
          </cell>
          <cell r="I2380">
            <v>37785</v>
          </cell>
          <cell r="J2380">
            <v>677550</v>
          </cell>
          <cell r="K2380">
            <v>467850</v>
          </cell>
          <cell r="L2380">
            <v>486575</v>
          </cell>
          <cell r="M2380">
            <v>0</v>
          </cell>
          <cell r="N2380">
            <v>467850</v>
          </cell>
          <cell r="O2380">
            <v>200506</v>
          </cell>
          <cell r="P2380">
            <v>531923.5</v>
          </cell>
          <cell r="Q2380" t="str">
            <v>62</v>
          </cell>
          <cell r="R2380" t="str">
            <v>Admin&amp;Other Computing</v>
          </cell>
          <cell r="S2380" t="str">
            <v>EQUIPMENT, SYSTEMS, SOFTWARE</v>
          </cell>
          <cell r="T2380" t="b">
            <v>0</v>
          </cell>
          <cell r="U2380" t="b">
            <v>0</v>
          </cell>
          <cell r="V2380" t="b">
            <v>0</v>
          </cell>
          <cell r="W2380" t="str">
            <v>Finance-General Administration</v>
          </cell>
          <cell r="X2380">
            <v>677550</v>
          </cell>
          <cell r="Y2380">
            <v>0</v>
          </cell>
          <cell r="Z2380">
            <v>0</v>
          </cell>
          <cell r="AA2380">
            <v>0</v>
          </cell>
          <cell r="AB2380">
            <v>5600</v>
          </cell>
          <cell r="AC2380">
            <v>30962.5</v>
          </cell>
          <cell r="AD2380">
            <v>7648.5</v>
          </cell>
          <cell r="AE2380">
            <v>700</v>
          </cell>
          <cell r="AF2380">
            <v>437.5</v>
          </cell>
          <cell r="AG2380" t="str">
            <v>50</v>
          </cell>
          <cell r="AH2380" t="str">
            <v>OE</v>
          </cell>
          <cell r="AI2380" t="str">
            <v>Const</v>
          </cell>
          <cell r="AJ2380" t="str">
            <v>I</v>
          </cell>
        </row>
        <row r="2381">
          <cell r="A2381" t="str">
            <v>1023995</v>
          </cell>
          <cell r="B2381" t="str">
            <v>C03062015</v>
          </cell>
          <cell r="C2381" t="str">
            <v>03062015</v>
          </cell>
          <cell r="D2381" t="str">
            <v>LAW SCHOOL DAMAGE 03 - ART WORK, BOOKS, OTHER</v>
          </cell>
          <cell r="E2381">
            <v>37742</v>
          </cell>
          <cell r="H2381">
            <v>41547</v>
          </cell>
          <cell r="I2381">
            <v>37805</v>
          </cell>
          <cell r="J2381">
            <v>100000</v>
          </cell>
          <cell r="K2381">
            <v>1825</v>
          </cell>
          <cell r="L2381">
            <v>57548.58</v>
          </cell>
          <cell r="M2381">
            <v>0</v>
          </cell>
          <cell r="N2381">
            <v>0</v>
          </cell>
          <cell r="O2381">
            <v>200506</v>
          </cell>
          <cell r="P2381">
            <v>73548.58</v>
          </cell>
          <cell r="Q2381" t="str">
            <v>32</v>
          </cell>
          <cell r="R2381" t="str">
            <v>Self-sup Law</v>
          </cell>
          <cell r="T2381" t="b">
            <v>0</v>
          </cell>
          <cell r="U2381" t="b">
            <v>0</v>
          </cell>
          <cell r="V2381" t="b">
            <v>0</v>
          </cell>
          <cell r="W2381" t="str">
            <v>Finance-General Administration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16000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 t="str">
            <v>50</v>
          </cell>
          <cell r="AH2381" t="str">
            <v>OO</v>
          </cell>
          <cell r="AI2381" t="str">
            <v>Const</v>
          </cell>
          <cell r="AJ2381" t="str">
            <v>I</v>
          </cell>
        </row>
        <row r="2382">
          <cell r="A2382" t="str">
            <v>1024002</v>
          </cell>
          <cell r="B2382" t="str">
            <v>P03050101</v>
          </cell>
          <cell r="C2382" t="str">
            <v>03050101</v>
          </cell>
          <cell r="D2382" t="str">
            <v>ADMINISTRATIVE SPACE STUDY</v>
          </cell>
          <cell r="E2382">
            <v>37681</v>
          </cell>
          <cell r="H2382">
            <v>38352</v>
          </cell>
          <cell r="I2382">
            <v>37743</v>
          </cell>
          <cell r="J2382">
            <v>95000</v>
          </cell>
          <cell r="K2382">
            <v>0</v>
          </cell>
          <cell r="L2382">
            <v>6169.21</v>
          </cell>
          <cell r="M2382">
            <v>5283</v>
          </cell>
          <cell r="N2382">
            <v>0</v>
          </cell>
          <cell r="O2382">
            <v>200506</v>
          </cell>
          <cell r="P2382">
            <v>41801.1</v>
          </cell>
          <cell r="Q2382" t="str">
            <v>60</v>
          </cell>
          <cell r="R2382" t="str">
            <v>Admin&amp;Other Administration</v>
          </cell>
          <cell r="T2382" t="b">
            <v>0</v>
          </cell>
          <cell r="U2382" t="b">
            <v>0</v>
          </cell>
          <cell r="V2382" t="b">
            <v>0</v>
          </cell>
          <cell r="W2382" t="str">
            <v>Accounting And Contracts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2365</v>
          </cell>
          <cell r="AC2382">
            <v>3150</v>
          </cell>
          <cell r="AD2382">
            <v>12015.62</v>
          </cell>
          <cell r="AE2382">
            <v>17913.77</v>
          </cell>
          <cell r="AF2382">
            <v>187.5</v>
          </cell>
          <cell r="AG2382" t="str">
            <v>50</v>
          </cell>
          <cell r="AH2382" t="str">
            <v>OS</v>
          </cell>
          <cell r="AI2382" t="str">
            <v>Study</v>
          </cell>
          <cell r="AJ2382" t="str">
            <v>I</v>
          </cell>
        </row>
        <row r="2383">
          <cell r="A2383" t="str">
            <v>1024025</v>
          </cell>
          <cell r="B2383" t="str">
            <v>P03040401</v>
          </cell>
          <cell r="C2383" t="str">
            <v>03040401</v>
          </cell>
          <cell r="D2383" t="str">
            <v>Engineering Building Steam &amp; Chilled Water</v>
          </cell>
          <cell r="E2383">
            <v>37712</v>
          </cell>
          <cell r="H2383">
            <v>38442</v>
          </cell>
          <cell r="I2383">
            <v>38246</v>
          </cell>
          <cell r="J2383">
            <v>4500000</v>
          </cell>
          <cell r="K2383">
            <v>0</v>
          </cell>
          <cell r="L2383">
            <v>976467.74</v>
          </cell>
          <cell r="M2383">
            <v>0</v>
          </cell>
          <cell r="N2383">
            <v>286838</v>
          </cell>
          <cell r="O2383">
            <v>200506</v>
          </cell>
          <cell r="P2383">
            <v>3458800.54</v>
          </cell>
          <cell r="Q2383" t="str">
            <v>65</v>
          </cell>
          <cell r="R2383" t="str">
            <v>Admin&amp;Other Utilities Central</v>
          </cell>
          <cell r="S2383" t="str">
            <v>POWER PLANTS AND UTILITY DISTRIBUTION SYSTEMS</v>
          </cell>
          <cell r="T2383" t="b">
            <v>0</v>
          </cell>
          <cell r="U2383" t="b">
            <v>0</v>
          </cell>
          <cell r="V2383" t="b">
            <v>0</v>
          </cell>
          <cell r="W2383" t="str">
            <v>Accounting And Contracts</v>
          </cell>
          <cell r="X2383">
            <v>2925000</v>
          </cell>
          <cell r="Y2383">
            <v>0</v>
          </cell>
          <cell r="Z2383">
            <v>0</v>
          </cell>
          <cell r="AA2383">
            <v>334989.77</v>
          </cell>
          <cell r="AB2383">
            <v>337819.96</v>
          </cell>
          <cell r="AC2383">
            <v>195183.56</v>
          </cell>
          <cell r="AD2383">
            <v>480053.48</v>
          </cell>
          <cell r="AE2383">
            <v>537172.57999999996</v>
          </cell>
          <cell r="AF2383">
            <v>597113.44999999995</v>
          </cell>
          <cell r="AG2383" t="str">
            <v>10</v>
          </cell>
          <cell r="AH2383" t="str">
            <v>NI</v>
          </cell>
          <cell r="AI2383" t="str">
            <v>Const</v>
          </cell>
          <cell r="AJ2383" t="str">
            <v>I</v>
          </cell>
        </row>
        <row r="2384">
          <cell r="A2384" t="str">
            <v>1024031</v>
          </cell>
          <cell r="B2384" t="str">
            <v>C03062477</v>
          </cell>
          <cell r="C2384" t="str">
            <v>03062477</v>
          </cell>
          <cell r="D2384" t="str">
            <v>MOVED TO 1026336</v>
          </cell>
          <cell r="E2384">
            <v>37622</v>
          </cell>
          <cell r="G2384">
            <v>37864</v>
          </cell>
          <cell r="I2384">
            <v>37817</v>
          </cell>
          <cell r="J2384">
            <v>0</v>
          </cell>
          <cell r="K2384">
            <v>1723883</v>
          </cell>
          <cell r="L2384">
            <v>0</v>
          </cell>
          <cell r="M2384">
            <v>0</v>
          </cell>
          <cell r="N2384">
            <v>0</v>
          </cell>
          <cell r="O2384">
            <v>200506</v>
          </cell>
          <cell r="P2384">
            <v>0</v>
          </cell>
          <cell r="Q2384" t="str">
            <v>80</v>
          </cell>
          <cell r="R2384" t="str">
            <v>Medicine</v>
          </cell>
          <cell r="S2384" t="str">
            <v>EQUIPMENT, SYSTEMS, SOFTWARE</v>
          </cell>
          <cell r="T2384" t="b">
            <v>0</v>
          </cell>
          <cell r="U2384" t="b">
            <v>0</v>
          </cell>
          <cell r="V2384" t="b">
            <v>0</v>
          </cell>
          <cell r="W2384" t="str">
            <v>Finance-General Administration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I2384" t="str">
            <v>Tomb</v>
          </cell>
          <cell r="AJ2384" t="str">
            <v>T</v>
          </cell>
        </row>
        <row r="2385">
          <cell r="A2385" t="str">
            <v>1024032</v>
          </cell>
          <cell r="B2385" t="str">
            <v>C03062478</v>
          </cell>
          <cell r="C2385" t="str">
            <v>03062478</v>
          </cell>
          <cell r="D2385" t="str">
            <v>MOVED TO 1026338</v>
          </cell>
          <cell r="E2385">
            <v>37622</v>
          </cell>
          <cell r="G2385">
            <v>37864</v>
          </cell>
          <cell r="I2385">
            <v>37817</v>
          </cell>
          <cell r="J2385">
            <v>0</v>
          </cell>
          <cell r="K2385">
            <v>1611393</v>
          </cell>
          <cell r="L2385">
            <v>0</v>
          </cell>
          <cell r="M2385">
            <v>0</v>
          </cell>
          <cell r="N2385">
            <v>0</v>
          </cell>
          <cell r="O2385">
            <v>200506</v>
          </cell>
          <cell r="P2385">
            <v>0</v>
          </cell>
          <cell r="Q2385" t="str">
            <v>80</v>
          </cell>
          <cell r="R2385" t="str">
            <v>Medicine</v>
          </cell>
          <cell r="S2385" t="str">
            <v>EQUIPMENT, SYSTEMS, SOFTWARE</v>
          </cell>
          <cell r="T2385" t="b">
            <v>0</v>
          </cell>
          <cell r="U2385" t="b">
            <v>0</v>
          </cell>
          <cell r="V2385" t="b">
            <v>0</v>
          </cell>
          <cell r="W2385" t="str">
            <v>Finance-General Administration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I2385" t="str">
            <v>Tomb</v>
          </cell>
          <cell r="AJ2385" t="str">
            <v>T</v>
          </cell>
        </row>
        <row r="2386">
          <cell r="A2386" t="str">
            <v>1024050</v>
          </cell>
          <cell r="B2386" t="str">
            <v>P02121001</v>
          </cell>
          <cell r="C2386" t="str">
            <v>02121001</v>
          </cell>
          <cell r="D2386" t="str">
            <v>YPB 2 ONCOLOGY</v>
          </cell>
          <cell r="E2386">
            <v>37773</v>
          </cell>
          <cell r="G2386">
            <v>38230</v>
          </cell>
          <cell r="H2386">
            <v>38291</v>
          </cell>
          <cell r="I2386">
            <v>37795</v>
          </cell>
          <cell r="J2386">
            <v>575000</v>
          </cell>
          <cell r="K2386">
            <v>65572.899999999994</v>
          </cell>
          <cell r="L2386">
            <v>326725.28000000003</v>
          </cell>
          <cell r="M2386">
            <v>0</v>
          </cell>
          <cell r="N2386">
            <v>326725</v>
          </cell>
          <cell r="O2386">
            <v>200506</v>
          </cell>
          <cell r="P2386">
            <v>356534.1</v>
          </cell>
          <cell r="Q2386" t="str">
            <v>80</v>
          </cell>
          <cell r="R2386" t="str">
            <v>Medicine</v>
          </cell>
          <cell r="S2386" t="str">
            <v>MEDICAL CAMPUS</v>
          </cell>
          <cell r="T2386" t="b">
            <v>0</v>
          </cell>
          <cell r="U2386" t="b">
            <v>0</v>
          </cell>
          <cell r="V2386" t="b">
            <v>0</v>
          </cell>
          <cell r="W2386" t="str">
            <v>Asset Management</v>
          </cell>
          <cell r="X2386">
            <v>575000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18114.47</v>
          </cell>
          <cell r="AE2386">
            <v>11694.35</v>
          </cell>
          <cell r="AF2386">
            <v>0</v>
          </cell>
          <cell r="AG2386" t="str">
            <v>20</v>
          </cell>
          <cell r="AH2386" t="str">
            <v>PR</v>
          </cell>
          <cell r="AI2386" t="str">
            <v>Desig</v>
          </cell>
          <cell r="AJ2386" t="str">
            <v>I</v>
          </cell>
        </row>
        <row r="2387">
          <cell r="A2387" t="str">
            <v>1024051</v>
          </cell>
          <cell r="B2387" t="str">
            <v>P03052702</v>
          </cell>
          <cell r="C2387" t="str">
            <v>03052702</v>
          </cell>
          <cell r="D2387" t="str">
            <v>OML 122, 126 &amp; 127 RENOVATIONS</v>
          </cell>
          <cell r="E2387">
            <v>37773</v>
          </cell>
          <cell r="G2387">
            <v>37986</v>
          </cell>
          <cell r="H2387">
            <v>37925</v>
          </cell>
          <cell r="I2387">
            <v>37795</v>
          </cell>
          <cell r="J2387">
            <v>895000</v>
          </cell>
          <cell r="K2387">
            <v>0</v>
          </cell>
          <cell r="L2387">
            <v>727463.77</v>
          </cell>
          <cell r="M2387">
            <v>0</v>
          </cell>
          <cell r="N2387">
            <v>727464</v>
          </cell>
          <cell r="O2387">
            <v>200506</v>
          </cell>
          <cell r="P2387">
            <v>727463.77</v>
          </cell>
          <cell r="Q2387" t="str">
            <v>25</v>
          </cell>
          <cell r="R2387" t="str">
            <v>Biological and Physical Sciences</v>
          </cell>
          <cell r="S2387" t="str">
            <v>SCIENCE HILL</v>
          </cell>
          <cell r="T2387" t="b">
            <v>0</v>
          </cell>
          <cell r="U2387" t="b">
            <v>0</v>
          </cell>
          <cell r="V2387" t="b">
            <v>0</v>
          </cell>
          <cell r="W2387" t="str">
            <v>Accounting And Contracts</v>
          </cell>
          <cell r="X2387">
            <v>895000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 t="str">
            <v>20</v>
          </cell>
          <cell r="AH2387" t="str">
            <v>PR</v>
          </cell>
          <cell r="AI2387" t="str">
            <v>Const</v>
          </cell>
          <cell r="AJ2387" t="str">
            <v>I</v>
          </cell>
        </row>
        <row r="2388">
          <cell r="A2388" t="str">
            <v>1024052</v>
          </cell>
          <cell r="B2388" t="str">
            <v>P03061701</v>
          </cell>
          <cell r="C2388" t="str">
            <v>03061701</v>
          </cell>
          <cell r="D2388" t="str">
            <v>SPP FIRE PUMP</v>
          </cell>
          <cell r="E2388">
            <v>37773</v>
          </cell>
          <cell r="G2388">
            <v>38017</v>
          </cell>
          <cell r="H2388">
            <v>38077</v>
          </cell>
          <cell r="I2388">
            <v>38201</v>
          </cell>
          <cell r="J2388">
            <v>359619</v>
          </cell>
          <cell r="K2388">
            <v>0</v>
          </cell>
          <cell r="L2388">
            <v>359619</v>
          </cell>
          <cell r="M2388">
            <v>0</v>
          </cell>
          <cell r="N2388">
            <v>359619</v>
          </cell>
          <cell r="O2388">
            <v>200506</v>
          </cell>
          <cell r="P2388">
            <v>359619</v>
          </cell>
          <cell r="Q2388" t="str">
            <v>66</v>
          </cell>
          <cell r="R2388" t="str">
            <v>Admin&amp;Other YSM Utilities</v>
          </cell>
          <cell r="S2388" t="str">
            <v>POWER PLANTS AND UTILITY DISTRIBUTION SYSTEMS</v>
          </cell>
          <cell r="T2388" t="b">
            <v>0</v>
          </cell>
          <cell r="U2388" t="b">
            <v>1</v>
          </cell>
          <cell r="V2388" t="b">
            <v>0</v>
          </cell>
          <cell r="W2388" t="str">
            <v>Accounting And Contracts</v>
          </cell>
          <cell r="X2388">
            <v>359619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 t="str">
            <v>40</v>
          </cell>
          <cell r="AH2388" t="str">
            <v>UT</v>
          </cell>
          <cell r="AI2388" t="str">
            <v>FullyF</v>
          </cell>
          <cell r="AJ2388" t="str">
            <v>FF</v>
          </cell>
        </row>
        <row r="2389">
          <cell r="A2389" t="str">
            <v>1024053</v>
          </cell>
          <cell r="B2389" t="str">
            <v>P03060201</v>
          </cell>
          <cell r="C2389" t="str">
            <v>03060201</v>
          </cell>
          <cell r="D2389" t="str">
            <v>CAMPUS SIDEWALK/LANDSCAPE MAINTENANCE FY04</v>
          </cell>
          <cell r="E2389">
            <v>37773</v>
          </cell>
          <cell r="H2389">
            <v>38352</v>
          </cell>
          <cell r="I2389">
            <v>38061</v>
          </cell>
          <cell r="J2389">
            <v>500000</v>
          </cell>
          <cell r="K2389">
            <v>0</v>
          </cell>
          <cell r="L2389">
            <v>341983.8</v>
          </cell>
          <cell r="M2389">
            <v>336794</v>
          </cell>
          <cell r="N2389">
            <v>0</v>
          </cell>
          <cell r="O2389">
            <v>200506</v>
          </cell>
          <cell r="P2389">
            <v>372486.8</v>
          </cell>
          <cell r="Q2389" t="str">
            <v>61</v>
          </cell>
          <cell r="R2389" t="str">
            <v>Admin&amp;Other Other</v>
          </cell>
          <cell r="T2389" t="b">
            <v>0</v>
          </cell>
          <cell r="U2389" t="b">
            <v>0</v>
          </cell>
          <cell r="V2389" t="b">
            <v>0</v>
          </cell>
          <cell r="W2389" t="str">
            <v>Accounting And Contracts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29585</v>
          </cell>
          <cell r="AC2389">
            <v>0</v>
          </cell>
          <cell r="AD2389">
            <v>918</v>
          </cell>
          <cell r="AE2389">
            <v>0</v>
          </cell>
          <cell r="AF2389">
            <v>0</v>
          </cell>
          <cell r="AG2389" t="str">
            <v>50</v>
          </cell>
          <cell r="AH2389" t="str">
            <v>CM</v>
          </cell>
          <cell r="AI2389" t="str">
            <v>Const</v>
          </cell>
          <cell r="AJ2389" t="str">
            <v>I</v>
          </cell>
        </row>
        <row r="2390">
          <cell r="A2390" t="str">
            <v>1024054</v>
          </cell>
          <cell r="B2390" t="str">
            <v>P03061901</v>
          </cell>
          <cell r="C2390" t="str">
            <v>03061901</v>
          </cell>
          <cell r="D2390" t="str">
            <v>INGALLS RINK DASHER BOARD SYSTEM REPLACEMENT</v>
          </cell>
          <cell r="E2390">
            <v>37773</v>
          </cell>
          <cell r="G2390">
            <v>37894</v>
          </cell>
          <cell r="H2390">
            <v>37925</v>
          </cell>
          <cell r="I2390">
            <v>38161</v>
          </cell>
          <cell r="J2390">
            <v>232244</v>
          </cell>
          <cell r="K2390">
            <v>0</v>
          </cell>
          <cell r="L2390">
            <v>232243.76</v>
          </cell>
          <cell r="M2390">
            <v>231841</v>
          </cell>
          <cell r="N2390">
            <v>0</v>
          </cell>
          <cell r="O2390">
            <v>200506</v>
          </cell>
          <cell r="P2390">
            <v>232243.76</v>
          </cell>
          <cell r="Q2390" t="str">
            <v>54</v>
          </cell>
          <cell r="R2390" t="str">
            <v>Athletics</v>
          </cell>
          <cell r="T2390" t="b">
            <v>0</v>
          </cell>
          <cell r="U2390" t="b">
            <v>0</v>
          </cell>
          <cell r="V2390" t="b">
            <v>0</v>
          </cell>
          <cell r="W2390" t="str">
            <v>Accounting And Contracts</v>
          </cell>
          <cell r="X2390">
            <v>0</v>
          </cell>
          <cell r="Y2390">
            <v>0</v>
          </cell>
          <cell r="Z2390">
            <v>232244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 t="str">
            <v>30</v>
          </cell>
          <cell r="AH2390" t="str">
            <v>CM</v>
          </cell>
          <cell r="AI2390" t="str">
            <v>Vclosed</v>
          </cell>
          <cell r="AJ2390" t="str">
            <v>VC</v>
          </cell>
        </row>
        <row r="2391">
          <cell r="A2391" t="str">
            <v>1024092</v>
          </cell>
          <cell r="B2391" t="str">
            <v>C03063077</v>
          </cell>
          <cell r="C2391" t="str">
            <v>03063077</v>
          </cell>
          <cell r="D2391" t="str">
            <v>MBTS KECK FACILITY HILIGHT READER</v>
          </cell>
          <cell r="E2391">
            <v>37773</v>
          </cell>
          <cell r="G2391">
            <v>37802</v>
          </cell>
          <cell r="I2391">
            <v>37802</v>
          </cell>
          <cell r="J2391">
            <v>39800</v>
          </cell>
          <cell r="K2391">
            <v>0</v>
          </cell>
          <cell r="L2391">
            <v>35431.68</v>
          </cell>
          <cell r="M2391">
            <v>0</v>
          </cell>
          <cell r="N2391">
            <v>35432</v>
          </cell>
          <cell r="O2391">
            <v>200506</v>
          </cell>
          <cell r="P2391">
            <v>35431.68</v>
          </cell>
          <cell r="Q2391" t="str">
            <v>80</v>
          </cell>
          <cell r="R2391" t="str">
            <v>Medicine</v>
          </cell>
          <cell r="T2391" t="b">
            <v>0</v>
          </cell>
          <cell r="U2391" t="b">
            <v>0</v>
          </cell>
          <cell r="V2391" t="b">
            <v>0</v>
          </cell>
          <cell r="W2391" t="str">
            <v>Finance-General Administration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 t="str">
            <v>50</v>
          </cell>
          <cell r="AH2391" t="str">
            <v>OE</v>
          </cell>
          <cell r="AI2391" t="str">
            <v>Const</v>
          </cell>
          <cell r="AJ2391" t="str">
            <v>I</v>
          </cell>
        </row>
        <row r="2392">
          <cell r="A2392" t="str">
            <v>1024245</v>
          </cell>
          <cell r="B2392" t="str">
            <v>F03070703</v>
          </cell>
          <cell r="C2392" t="str">
            <v>03070703</v>
          </cell>
          <cell r="D2392" t="str">
            <v>SLB DAMAGE MISCELLANEOUS COSTS</v>
          </cell>
          <cell r="E2392">
            <v>37773</v>
          </cell>
          <cell r="I2392">
            <v>37809</v>
          </cell>
          <cell r="J2392">
            <v>250000</v>
          </cell>
          <cell r="K2392">
            <v>118885.85</v>
          </cell>
          <cell r="L2392">
            <v>137967.65</v>
          </cell>
          <cell r="M2392">
            <v>0</v>
          </cell>
          <cell r="N2392">
            <v>0</v>
          </cell>
          <cell r="O2392">
            <v>200506</v>
          </cell>
          <cell r="P2392">
            <v>137967.65</v>
          </cell>
          <cell r="Q2392" t="str">
            <v>32</v>
          </cell>
          <cell r="R2392" t="str">
            <v>Self-sup Law</v>
          </cell>
          <cell r="T2392" t="b">
            <v>0</v>
          </cell>
          <cell r="U2392" t="b">
            <v>0</v>
          </cell>
          <cell r="V2392" t="b">
            <v>0</v>
          </cell>
          <cell r="W2392" t="str">
            <v>Accounting And Contracts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 t="str">
            <v>30</v>
          </cell>
          <cell r="AH2392" t="str">
            <v>CM</v>
          </cell>
          <cell r="AI2392" t="str">
            <v>Const</v>
          </cell>
          <cell r="AJ2392" t="str">
            <v>I</v>
          </cell>
        </row>
        <row r="2393">
          <cell r="A2393" t="str">
            <v>1024294</v>
          </cell>
          <cell r="B2393" t="str">
            <v>P03062302</v>
          </cell>
          <cell r="C2393" t="str">
            <v>03062302</v>
          </cell>
          <cell r="D2393" t="str">
            <v>WHITNEY 158 RENOVATION &amp; ADDITION</v>
          </cell>
          <cell r="E2393">
            <v>37803</v>
          </cell>
          <cell r="H2393">
            <v>38899</v>
          </cell>
          <cell r="I2393">
            <v>37809</v>
          </cell>
          <cell r="J2393">
            <v>800000</v>
          </cell>
          <cell r="K2393">
            <v>0</v>
          </cell>
          <cell r="L2393">
            <v>12966</v>
          </cell>
          <cell r="M2393">
            <v>2166</v>
          </cell>
          <cell r="N2393">
            <v>10800</v>
          </cell>
          <cell r="O2393">
            <v>200506</v>
          </cell>
          <cell r="P2393">
            <v>112702.27</v>
          </cell>
          <cell r="Q2393" t="str">
            <v>20</v>
          </cell>
          <cell r="R2393" t="str">
            <v>Humanities</v>
          </cell>
          <cell r="S2393" t="str">
            <v>CENTRAL CAMPUS</v>
          </cell>
          <cell r="T2393" t="b">
            <v>0</v>
          </cell>
          <cell r="U2393" t="b">
            <v>0</v>
          </cell>
          <cell r="V2393" t="b">
            <v>0</v>
          </cell>
          <cell r="W2393" t="str">
            <v>Accounting And Contracts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18885.97</v>
          </cell>
          <cell r="AC2393">
            <v>0</v>
          </cell>
          <cell r="AD2393">
            <v>41438.65</v>
          </cell>
          <cell r="AE2393">
            <v>1339</v>
          </cell>
          <cell r="AF2393">
            <v>38072.65</v>
          </cell>
          <cell r="AG2393" t="str">
            <v>10</v>
          </cell>
          <cell r="AH2393" t="str">
            <v>CR</v>
          </cell>
          <cell r="AI2393" t="str">
            <v>Desig</v>
          </cell>
          <cell r="AJ2393" t="str">
            <v>I</v>
          </cell>
        </row>
        <row r="2394">
          <cell r="A2394" t="str">
            <v>1024338</v>
          </cell>
          <cell r="B2394" t="str">
            <v>C03071177</v>
          </cell>
          <cell r="C2394" t="str">
            <v>03071177</v>
          </cell>
          <cell r="D2394" t="str">
            <v>DINING HALL EQUIPMENT FY04</v>
          </cell>
          <cell r="E2394">
            <v>37803</v>
          </cell>
          <cell r="G2394">
            <v>38260</v>
          </cell>
          <cell r="H2394">
            <v>38292</v>
          </cell>
          <cell r="I2394">
            <v>37817</v>
          </cell>
          <cell r="J2394">
            <v>172000</v>
          </cell>
          <cell r="K2394">
            <v>0</v>
          </cell>
          <cell r="L2394">
            <v>156833.92000000001</v>
          </cell>
          <cell r="M2394">
            <v>132947</v>
          </cell>
          <cell r="N2394">
            <v>0</v>
          </cell>
          <cell r="O2394">
            <v>200506</v>
          </cell>
          <cell r="P2394">
            <v>217429.69</v>
          </cell>
          <cell r="Q2394" t="str">
            <v>61</v>
          </cell>
          <cell r="R2394" t="str">
            <v>Admin&amp;Other Other</v>
          </cell>
          <cell r="T2394" t="b">
            <v>0</v>
          </cell>
          <cell r="U2394" t="b">
            <v>0</v>
          </cell>
          <cell r="V2394" t="b">
            <v>0</v>
          </cell>
          <cell r="W2394" t="str">
            <v>Finance-General Administration</v>
          </cell>
          <cell r="X2394">
            <v>0</v>
          </cell>
          <cell r="Y2394">
            <v>0</v>
          </cell>
          <cell r="Z2394">
            <v>0</v>
          </cell>
          <cell r="AA2394">
            <v>2752.1</v>
          </cell>
          <cell r="AB2394">
            <v>30796.17</v>
          </cell>
          <cell r="AC2394">
            <v>262.5</v>
          </cell>
          <cell r="AD2394">
            <v>0</v>
          </cell>
          <cell r="AE2394">
            <v>26785</v>
          </cell>
          <cell r="AF2394">
            <v>0</v>
          </cell>
          <cell r="AG2394" t="str">
            <v>50</v>
          </cell>
          <cell r="AH2394" t="str">
            <v>OE</v>
          </cell>
          <cell r="AI2394" t="str">
            <v>Const</v>
          </cell>
          <cell r="AJ2394" t="str">
            <v>I</v>
          </cell>
        </row>
        <row r="2395">
          <cell r="A2395" t="str">
            <v>1024491</v>
          </cell>
          <cell r="B2395" t="str">
            <v>P03062001</v>
          </cell>
          <cell r="C2395" t="str">
            <v>03062001</v>
          </cell>
          <cell r="D2395" t="str">
            <v>KGL ROOMS 208-209 LAB RENOVATION</v>
          </cell>
          <cell r="E2395">
            <v>37803</v>
          </cell>
          <cell r="G2395">
            <v>37955</v>
          </cell>
          <cell r="H2395">
            <v>37986</v>
          </cell>
          <cell r="I2395">
            <v>38187</v>
          </cell>
          <cell r="J2395">
            <v>42839</v>
          </cell>
          <cell r="K2395">
            <v>0</v>
          </cell>
          <cell r="L2395">
            <v>42839.13</v>
          </cell>
          <cell r="M2395">
            <v>42467</v>
          </cell>
          <cell r="N2395">
            <v>0</v>
          </cell>
          <cell r="O2395">
            <v>200506</v>
          </cell>
          <cell r="P2395">
            <v>42839.13</v>
          </cell>
          <cell r="Q2395" t="str">
            <v>25</v>
          </cell>
          <cell r="R2395" t="str">
            <v>Biological and Physical Sciences</v>
          </cell>
          <cell r="T2395" t="b">
            <v>0</v>
          </cell>
          <cell r="U2395" t="b">
            <v>0</v>
          </cell>
          <cell r="V2395" t="b">
            <v>0</v>
          </cell>
          <cell r="W2395" t="str">
            <v>Accounting And Contracts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 t="str">
            <v>20</v>
          </cell>
          <cell r="AH2395" t="str">
            <v>PR</v>
          </cell>
          <cell r="AI2395" t="str">
            <v>Vclosed</v>
          </cell>
          <cell r="AJ2395" t="str">
            <v>VC</v>
          </cell>
        </row>
        <row r="2396">
          <cell r="A2396" t="str">
            <v>1024492</v>
          </cell>
          <cell r="B2396" t="str">
            <v>C03071877</v>
          </cell>
          <cell r="C2396" t="str">
            <v>03071877</v>
          </cell>
          <cell r="D2396" t="str">
            <v>FINANCE GEN ADMIN FY04 F&amp;A EQUIPMENT</v>
          </cell>
          <cell r="E2396">
            <v>37803</v>
          </cell>
          <cell r="G2396">
            <v>38168</v>
          </cell>
          <cell r="H2396">
            <v>38168</v>
          </cell>
          <cell r="I2396">
            <v>37819</v>
          </cell>
          <cell r="J2396">
            <v>172000</v>
          </cell>
          <cell r="K2396">
            <v>0</v>
          </cell>
          <cell r="L2396">
            <v>157383.12</v>
          </cell>
          <cell r="M2396">
            <v>0</v>
          </cell>
          <cell r="N2396">
            <v>39064</v>
          </cell>
          <cell r="O2396">
            <v>200506</v>
          </cell>
          <cell r="P2396">
            <v>157383.12</v>
          </cell>
          <cell r="Q2396" t="str">
            <v>60</v>
          </cell>
          <cell r="R2396" t="str">
            <v>Admin&amp;Other Administration</v>
          </cell>
          <cell r="S2396" t="str">
            <v>EQUIPMENT, SYSTEMS, SOFTWARE</v>
          </cell>
          <cell r="T2396" t="b">
            <v>0</v>
          </cell>
          <cell r="U2396" t="b">
            <v>0</v>
          </cell>
          <cell r="V2396" t="b">
            <v>0</v>
          </cell>
          <cell r="W2396" t="str">
            <v>Finance-General Administration</v>
          </cell>
          <cell r="X2396">
            <v>157383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 t="str">
            <v>50</v>
          </cell>
          <cell r="AH2396" t="str">
            <v>OE</v>
          </cell>
          <cell r="AI2396" t="str">
            <v>Const</v>
          </cell>
          <cell r="AJ2396" t="str">
            <v>I</v>
          </cell>
        </row>
        <row r="2397">
          <cell r="A2397" t="str">
            <v>1024493</v>
          </cell>
          <cell r="C2397" t="str">
            <v>03071878</v>
          </cell>
          <cell r="D2397" t="str">
            <v>cancelled - CAB LL29 IRRADIATOR</v>
          </cell>
          <cell r="E2397">
            <v>37803</v>
          </cell>
          <cell r="F2397">
            <v>37803</v>
          </cell>
          <cell r="I2397">
            <v>37823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200506</v>
          </cell>
          <cell r="P2397">
            <v>0</v>
          </cell>
          <cell r="T2397" t="b">
            <v>0</v>
          </cell>
          <cell r="U2397" t="b">
            <v>1</v>
          </cell>
          <cell r="V2397" t="b">
            <v>0</v>
          </cell>
          <cell r="W2397" t="str">
            <v>Finance-General Administration</v>
          </cell>
          <cell r="X2397">
            <v>0</v>
          </cell>
          <cell r="Y2397">
            <v>0</v>
          </cell>
          <cell r="Z2397">
            <v>0</v>
          </cell>
          <cell r="AI2397" t="str">
            <v>Tomb</v>
          </cell>
          <cell r="AJ2397" t="str">
            <v>T</v>
          </cell>
        </row>
        <row r="2398">
          <cell r="A2398" t="str">
            <v>1024504</v>
          </cell>
          <cell r="B2398" t="str">
            <v>C03072177</v>
          </cell>
          <cell r="C2398" t="str">
            <v>03072177</v>
          </cell>
          <cell r="D2398" t="str">
            <v>DRAMA SCHOOL ENGINEERING COPIER</v>
          </cell>
          <cell r="E2398">
            <v>37803</v>
          </cell>
          <cell r="G2398">
            <v>37925</v>
          </cell>
          <cell r="H2398">
            <v>37864</v>
          </cell>
          <cell r="I2398">
            <v>37823</v>
          </cell>
          <cell r="J2398">
            <v>9398</v>
          </cell>
          <cell r="K2398">
            <v>0</v>
          </cell>
          <cell r="L2398">
            <v>9398</v>
          </cell>
          <cell r="M2398">
            <v>0</v>
          </cell>
          <cell r="N2398">
            <v>9398</v>
          </cell>
          <cell r="O2398">
            <v>200506</v>
          </cell>
          <cell r="P2398">
            <v>9398</v>
          </cell>
          <cell r="Q2398" t="str">
            <v>28</v>
          </cell>
          <cell r="R2398" t="str">
            <v>Drama</v>
          </cell>
          <cell r="T2398" t="b">
            <v>0</v>
          </cell>
          <cell r="U2398" t="b">
            <v>1</v>
          </cell>
          <cell r="V2398" t="b">
            <v>0</v>
          </cell>
          <cell r="W2398" t="str">
            <v>Finance-General Administration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 t="str">
            <v>50</v>
          </cell>
          <cell r="AH2398" t="str">
            <v>OE</v>
          </cell>
          <cell r="AI2398" t="str">
            <v>FullyF</v>
          </cell>
          <cell r="AJ2398" t="str">
            <v>FF</v>
          </cell>
        </row>
        <row r="2399">
          <cell r="A2399" t="str">
            <v>1024505</v>
          </cell>
          <cell r="B2399" t="str">
            <v>P03081101</v>
          </cell>
          <cell r="C2399" t="str">
            <v>03081101</v>
          </cell>
          <cell r="D2399" t="str">
            <v>UCRAF FY04 CENTRAL POWER PLANT GENERATOR REPAIR</v>
          </cell>
          <cell r="E2399">
            <v>37803</v>
          </cell>
          <cell r="G2399">
            <v>37986</v>
          </cell>
          <cell r="H2399">
            <v>37986</v>
          </cell>
          <cell r="I2399">
            <v>38201</v>
          </cell>
          <cell r="J2399">
            <v>62433</v>
          </cell>
          <cell r="K2399">
            <v>0</v>
          </cell>
          <cell r="L2399">
            <v>62433</v>
          </cell>
          <cell r="M2399">
            <v>0</v>
          </cell>
          <cell r="N2399">
            <v>62433</v>
          </cell>
          <cell r="O2399">
            <v>200506</v>
          </cell>
          <cell r="P2399">
            <v>62433</v>
          </cell>
          <cell r="Q2399" t="str">
            <v>65</v>
          </cell>
          <cell r="R2399" t="str">
            <v>Admin&amp;Other Utilities Central</v>
          </cell>
          <cell r="S2399" t="str">
            <v>POWER PLANTS AND UTILITY DISTRIBUTION SYSTEMS</v>
          </cell>
          <cell r="T2399" t="b">
            <v>0</v>
          </cell>
          <cell r="U2399" t="b">
            <v>1</v>
          </cell>
          <cell r="V2399" t="b">
            <v>0</v>
          </cell>
          <cell r="W2399" t="str">
            <v>Accounting And Contracts</v>
          </cell>
          <cell r="X2399">
            <v>0</v>
          </cell>
          <cell r="Y2399">
            <v>62433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 t="str">
            <v>30</v>
          </cell>
          <cell r="AH2399" t="str">
            <v>CM</v>
          </cell>
          <cell r="AI2399" t="str">
            <v>FullyF</v>
          </cell>
          <cell r="AJ2399" t="str">
            <v>FF</v>
          </cell>
        </row>
        <row r="2400">
          <cell r="A2400" t="str">
            <v>1024506</v>
          </cell>
          <cell r="B2400" t="str">
            <v>P03081201</v>
          </cell>
          <cell r="C2400" t="str">
            <v>03081201</v>
          </cell>
          <cell r="D2400" t="str">
            <v>CRAF 04 WHITNEY 155 COMPUTER ROOM AC ELECTRICAL</v>
          </cell>
          <cell r="E2400">
            <v>37803</v>
          </cell>
          <cell r="G2400">
            <v>37894</v>
          </cell>
          <cell r="H2400">
            <v>37894</v>
          </cell>
          <cell r="I2400">
            <v>37820</v>
          </cell>
          <cell r="J2400">
            <v>58261</v>
          </cell>
          <cell r="K2400">
            <v>0</v>
          </cell>
          <cell r="L2400">
            <v>58261</v>
          </cell>
          <cell r="M2400">
            <v>58148</v>
          </cell>
          <cell r="N2400">
            <v>0</v>
          </cell>
          <cell r="O2400">
            <v>200506</v>
          </cell>
          <cell r="P2400">
            <v>58261</v>
          </cell>
          <cell r="Q2400" t="str">
            <v>60</v>
          </cell>
          <cell r="R2400" t="str">
            <v>Admin&amp;Other Administration</v>
          </cell>
          <cell r="S2400" t="str">
            <v>CENTRAL CAMPUS</v>
          </cell>
          <cell r="T2400" t="b">
            <v>0</v>
          </cell>
          <cell r="U2400" t="b">
            <v>1</v>
          </cell>
          <cell r="V2400" t="b">
            <v>0</v>
          </cell>
          <cell r="W2400" t="str">
            <v>Accounting And Contracts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 t="str">
            <v>30</v>
          </cell>
          <cell r="AH2400" t="str">
            <v>CM</v>
          </cell>
          <cell r="AI2400" t="str">
            <v>FullyF</v>
          </cell>
          <cell r="AJ2400" t="str">
            <v>FF</v>
          </cell>
        </row>
        <row r="2401">
          <cell r="A2401" t="str">
            <v>1024514</v>
          </cell>
          <cell r="B2401" t="str">
            <v>P03062601</v>
          </cell>
          <cell r="C2401" t="str">
            <v>03062601</v>
          </cell>
          <cell r="D2401" t="str">
            <v>BECTON 611B LAB RENOVATION</v>
          </cell>
          <cell r="E2401">
            <v>37803</v>
          </cell>
          <cell r="G2401">
            <v>37955</v>
          </cell>
          <cell r="H2401">
            <v>37986</v>
          </cell>
          <cell r="I2401">
            <v>37809</v>
          </cell>
          <cell r="J2401">
            <v>360000</v>
          </cell>
          <cell r="K2401">
            <v>0</v>
          </cell>
          <cell r="L2401">
            <v>317424.19</v>
          </cell>
          <cell r="M2401">
            <v>0</v>
          </cell>
          <cell r="N2401">
            <v>297809</v>
          </cell>
          <cell r="O2401">
            <v>200506</v>
          </cell>
          <cell r="P2401">
            <v>350752.86</v>
          </cell>
          <cell r="Q2401" t="str">
            <v>24</v>
          </cell>
          <cell r="R2401" t="str">
            <v>Eng&amp;ApplSci</v>
          </cell>
          <cell r="S2401" t="str">
            <v>SCIENCE HILL</v>
          </cell>
          <cell r="T2401" t="b">
            <v>0</v>
          </cell>
          <cell r="U2401" t="b">
            <v>0</v>
          </cell>
          <cell r="V2401" t="b">
            <v>0</v>
          </cell>
          <cell r="W2401" t="str">
            <v>Accounting And Contracts</v>
          </cell>
          <cell r="X2401">
            <v>360000</v>
          </cell>
          <cell r="Y2401">
            <v>0</v>
          </cell>
          <cell r="Z2401">
            <v>0</v>
          </cell>
          <cell r="AA2401">
            <v>30534.15</v>
          </cell>
          <cell r="AB2401">
            <v>200</v>
          </cell>
          <cell r="AC2401">
            <v>1591.52</v>
          </cell>
          <cell r="AD2401">
            <v>1003</v>
          </cell>
          <cell r="AE2401">
            <v>0</v>
          </cell>
          <cell r="AF2401">
            <v>0</v>
          </cell>
          <cell r="AG2401" t="str">
            <v>20</v>
          </cell>
          <cell r="AH2401" t="str">
            <v>PR</v>
          </cell>
          <cell r="AI2401" t="str">
            <v>Const</v>
          </cell>
          <cell r="AJ2401" t="str">
            <v>I</v>
          </cell>
        </row>
        <row r="2402">
          <cell r="A2402" t="str">
            <v>1024522</v>
          </cell>
          <cell r="B2402" t="str">
            <v>P03032801</v>
          </cell>
          <cell r="C2402" t="str">
            <v>03032801</v>
          </cell>
          <cell r="D2402" t="str">
            <v>CAB LL29 IRRADIATOR</v>
          </cell>
          <cell r="E2402">
            <v>37803</v>
          </cell>
          <cell r="G2402">
            <v>37833</v>
          </cell>
          <cell r="H2402">
            <v>37833</v>
          </cell>
          <cell r="I2402">
            <v>37819</v>
          </cell>
          <cell r="J2402">
            <v>95000</v>
          </cell>
          <cell r="K2402">
            <v>0</v>
          </cell>
          <cell r="L2402">
            <v>43121.57</v>
          </cell>
          <cell r="M2402">
            <v>0</v>
          </cell>
          <cell r="N2402">
            <v>32890</v>
          </cell>
          <cell r="O2402">
            <v>200506</v>
          </cell>
          <cell r="P2402">
            <v>43121.57</v>
          </cell>
          <cell r="Q2402" t="str">
            <v>80</v>
          </cell>
          <cell r="R2402" t="str">
            <v>Medicine</v>
          </cell>
          <cell r="S2402" t="str">
            <v>MEDICAL CAMPUS</v>
          </cell>
          <cell r="T2402" t="b">
            <v>0</v>
          </cell>
          <cell r="U2402" t="b">
            <v>0</v>
          </cell>
          <cell r="V2402" t="b">
            <v>0</v>
          </cell>
          <cell r="W2402" t="str">
            <v>Asset Management</v>
          </cell>
          <cell r="X2402">
            <v>47500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 t="str">
            <v>50</v>
          </cell>
          <cell r="AH2402" t="str">
            <v>OE</v>
          </cell>
          <cell r="AI2402" t="str">
            <v>Const</v>
          </cell>
          <cell r="AJ2402" t="str">
            <v>I</v>
          </cell>
        </row>
        <row r="2403">
          <cell r="A2403" t="str">
            <v>1024629</v>
          </cell>
          <cell r="C2403" t="str">
            <v>03072850</v>
          </cell>
          <cell r="D2403" t="str">
            <v>MFDO CEDAR 300 FURNITURE AND EQUIPMENT CANCELED</v>
          </cell>
          <cell r="E2403">
            <v>35977</v>
          </cell>
          <cell r="F2403">
            <v>38321</v>
          </cell>
          <cell r="G2403">
            <v>38260</v>
          </cell>
          <cell r="H2403">
            <v>38107</v>
          </cell>
          <cell r="I2403">
            <v>38277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200506</v>
          </cell>
          <cell r="P2403">
            <v>0</v>
          </cell>
          <cell r="Q2403" t="str">
            <v>80</v>
          </cell>
          <cell r="R2403" t="str">
            <v>Medicine</v>
          </cell>
          <cell r="T2403" t="b">
            <v>0</v>
          </cell>
          <cell r="U2403" t="b">
            <v>0</v>
          </cell>
          <cell r="V2403" t="b">
            <v>0</v>
          </cell>
          <cell r="W2403" t="str">
            <v>Finance-General Administration</v>
          </cell>
          <cell r="X2403">
            <v>0</v>
          </cell>
          <cell r="Y2403">
            <v>0</v>
          </cell>
          <cell r="Z2403">
            <v>0</v>
          </cell>
          <cell r="AG2403" t="str">
            <v>50</v>
          </cell>
          <cell r="AH2403" t="str">
            <v>OE</v>
          </cell>
          <cell r="AI2403" t="str">
            <v>Const</v>
          </cell>
          <cell r="AJ2403" t="str">
            <v>I</v>
          </cell>
        </row>
        <row r="2404">
          <cell r="A2404" t="str">
            <v>1024725</v>
          </cell>
          <cell r="B2404" t="str">
            <v>P03081202</v>
          </cell>
          <cell r="C2404" t="str">
            <v>03081202</v>
          </cell>
          <cell r="D2404" t="str">
            <v>CRAF FY04 CENTRAL AUTOMATED AHU EMERGENCY SHUTDOWN</v>
          </cell>
          <cell r="E2404">
            <v>37803</v>
          </cell>
          <cell r="G2404">
            <v>38107</v>
          </cell>
          <cell r="H2404">
            <v>38107</v>
          </cell>
          <cell r="I2404">
            <v>37827</v>
          </cell>
          <cell r="J2404">
            <v>84500</v>
          </cell>
          <cell r="K2404">
            <v>0</v>
          </cell>
          <cell r="L2404">
            <v>48249</v>
          </cell>
          <cell r="M2404">
            <v>48374</v>
          </cell>
          <cell r="N2404">
            <v>0</v>
          </cell>
          <cell r="O2404">
            <v>200506</v>
          </cell>
          <cell r="P2404">
            <v>79685</v>
          </cell>
          <cell r="Q2404" t="str">
            <v>65</v>
          </cell>
          <cell r="R2404" t="str">
            <v>Admin&amp;Other Utilities Central</v>
          </cell>
          <cell r="S2404" t="str">
            <v>POWER PLANTS AND UTILITY DISTRIBUTION SYSTEMS</v>
          </cell>
          <cell r="T2404" t="b">
            <v>0</v>
          </cell>
          <cell r="U2404" t="b">
            <v>0</v>
          </cell>
          <cell r="V2404" t="b">
            <v>0</v>
          </cell>
          <cell r="W2404" t="str">
            <v>Accounting And Contracts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30490</v>
          </cell>
          <cell r="AC2404">
            <v>0</v>
          </cell>
          <cell r="AD2404">
            <v>946</v>
          </cell>
          <cell r="AE2404">
            <v>0</v>
          </cell>
          <cell r="AF2404">
            <v>0</v>
          </cell>
          <cell r="AG2404" t="str">
            <v>30</v>
          </cell>
          <cell r="AH2404" t="str">
            <v>CM</v>
          </cell>
          <cell r="AI2404" t="str">
            <v>Const</v>
          </cell>
          <cell r="AJ2404" t="str">
            <v>I</v>
          </cell>
        </row>
        <row r="2405">
          <cell r="A2405" t="str">
            <v>1024858</v>
          </cell>
          <cell r="B2405" t="str">
            <v>P03072401</v>
          </cell>
          <cell r="C2405" t="str">
            <v>03072401</v>
          </cell>
          <cell r="D2405" t="str">
            <v>CPP SCR REPLACEMENT</v>
          </cell>
          <cell r="E2405">
            <v>37834</v>
          </cell>
          <cell r="G2405">
            <v>38046</v>
          </cell>
          <cell r="H2405">
            <v>38168</v>
          </cell>
          <cell r="I2405">
            <v>37839</v>
          </cell>
          <cell r="J2405">
            <v>493500</v>
          </cell>
          <cell r="K2405">
            <v>0</v>
          </cell>
          <cell r="L2405">
            <v>282417</v>
          </cell>
          <cell r="M2405">
            <v>0</v>
          </cell>
          <cell r="N2405">
            <v>281387</v>
          </cell>
          <cell r="O2405">
            <v>200506</v>
          </cell>
          <cell r="P2405">
            <v>282417</v>
          </cell>
          <cell r="Q2405" t="str">
            <v>65</v>
          </cell>
          <cell r="R2405" t="str">
            <v>Admin&amp;Other Utilities Central</v>
          </cell>
          <cell r="S2405" t="str">
            <v>POWER PLANTS AND UTILITY DISTRIBUTION SYSTEMS</v>
          </cell>
          <cell r="T2405" t="b">
            <v>0</v>
          </cell>
          <cell r="U2405" t="b">
            <v>0</v>
          </cell>
          <cell r="V2405" t="b">
            <v>0</v>
          </cell>
          <cell r="W2405" t="str">
            <v>Accounting And Contracts</v>
          </cell>
          <cell r="X2405">
            <v>493500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 t="str">
            <v>40</v>
          </cell>
          <cell r="AH2405" t="str">
            <v>UT</v>
          </cell>
          <cell r="AI2405" t="str">
            <v>Const</v>
          </cell>
          <cell r="AJ2405" t="str">
            <v>I</v>
          </cell>
        </row>
        <row r="2406">
          <cell r="A2406" t="str">
            <v>1024859</v>
          </cell>
          <cell r="B2406" t="str">
            <v>P03062602</v>
          </cell>
          <cell r="C2406" t="str">
            <v>03062602</v>
          </cell>
          <cell r="D2406" t="str">
            <v>ARMORY HEATING SYSTEM REPLACEMENT</v>
          </cell>
          <cell r="E2406">
            <v>37834</v>
          </cell>
          <cell r="G2406">
            <v>37955</v>
          </cell>
          <cell r="H2406">
            <v>37986</v>
          </cell>
          <cell r="I2406">
            <v>38187</v>
          </cell>
          <cell r="J2406">
            <v>217833</v>
          </cell>
          <cell r="K2406">
            <v>0</v>
          </cell>
          <cell r="L2406">
            <v>217833</v>
          </cell>
          <cell r="M2406">
            <v>0</v>
          </cell>
          <cell r="N2406">
            <v>217833</v>
          </cell>
          <cell r="O2406">
            <v>200506</v>
          </cell>
          <cell r="P2406">
            <v>217833</v>
          </cell>
          <cell r="Q2406" t="str">
            <v>54</v>
          </cell>
          <cell r="R2406" t="str">
            <v>Athletics</v>
          </cell>
          <cell r="S2406" t="str">
            <v>ATHLETIC FACILITIES</v>
          </cell>
          <cell r="T2406" t="b">
            <v>0</v>
          </cell>
          <cell r="U2406" t="b">
            <v>1</v>
          </cell>
          <cell r="V2406" t="b">
            <v>0</v>
          </cell>
          <cell r="W2406" t="str">
            <v>Accounting And Contracts</v>
          </cell>
          <cell r="X2406">
            <v>217833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 t="str">
            <v>30</v>
          </cell>
          <cell r="AH2406" t="str">
            <v>CM</v>
          </cell>
          <cell r="AI2406" t="str">
            <v>FullyF</v>
          </cell>
          <cell r="AJ2406" t="str">
            <v>FF</v>
          </cell>
        </row>
        <row r="2407">
          <cell r="A2407" t="str">
            <v>1024860</v>
          </cell>
          <cell r="B2407" t="str">
            <v>P03072902</v>
          </cell>
          <cell r="C2407" t="str">
            <v>03072902</v>
          </cell>
          <cell r="D2407" t="str">
            <v>SSS ROOM 410 RENOVATION</v>
          </cell>
          <cell r="E2407">
            <v>37834</v>
          </cell>
          <cell r="G2407">
            <v>38168</v>
          </cell>
          <cell r="H2407">
            <v>38137</v>
          </cell>
          <cell r="I2407">
            <v>37949</v>
          </cell>
          <cell r="J2407">
            <v>956000</v>
          </cell>
          <cell r="K2407">
            <v>0</v>
          </cell>
          <cell r="L2407">
            <v>771977.42</v>
          </cell>
          <cell r="M2407">
            <v>0</v>
          </cell>
          <cell r="N2407">
            <v>545152</v>
          </cell>
          <cell r="O2407">
            <v>200506</v>
          </cell>
          <cell r="P2407">
            <v>832278.52</v>
          </cell>
          <cell r="Q2407" t="str">
            <v>22</v>
          </cell>
          <cell r="R2407" t="str">
            <v>Soc Sci</v>
          </cell>
          <cell r="S2407" t="str">
            <v>OTHER FACILITIES</v>
          </cell>
          <cell r="T2407" t="b">
            <v>0</v>
          </cell>
          <cell r="U2407" t="b">
            <v>0</v>
          </cell>
          <cell r="V2407" t="b">
            <v>0</v>
          </cell>
          <cell r="W2407" t="str">
            <v>Accounting And Contracts</v>
          </cell>
          <cell r="X2407">
            <v>956000</v>
          </cell>
          <cell r="Y2407">
            <v>0</v>
          </cell>
          <cell r="Z2407">
            <v>0</v>
          </cell>
          <cell r="AA2407">
            <v>0</v>
          </cell>
          <cell r="AB2407">
            <v>950</v>
          </cell>
          <cell r="AC2407">
            <v>10787.08</v>
          </cell>
          <cell r="AD2407">
            <v>364</v>
          </cell>
          <cell r="AE2407">
            <v>48200.02</v>
          </cell>
          <cell r="AF2407">
            <v>0</v>
          </cell>
          <cell r="AG2407" t="str">
            <v>20</v>
          </cell>
          <cell r="AH2407" t="str">
            <v>PR</v>
          </cell>
          <cell r="AI2407" t="str">
            <v>Const</v>
          </cell>
          <cell r="AJ2407" t="str">
            <v>I</v>
          </cell>
        </row>
        <row r="2408">
          <cell r="A2408" t="str">
            <v>1024861</v>
          </cell>
          <cell r="B2408" t="str">
            <v>P03062603</v>
          </cell>
          <cell r="C2408" t="str">
            <v>03062603</v>
          </cell>
          <cell r="D2408" t="str">
            <v>BETTS HOUSE EXTERIOR RENOVATIONS</v>
          </cell>
          <cell r="E2408">
            <v>37834</v>
          </cell>
          <cell r="G2408">
            <v>37864</v>
          </cell>
          <cell r="H2408">
            <v>37864</v>
          </cell>
          <cell r="I2408">
            <v>38201</v>
          </cell>
          <cell r="J2408">
            <v>133629</v>
          </cell>
          <cell r="K2408">
            <v>0</v>
          </cell>
          <cell r="L2408">
            <v>133629.4</v>
          </cell>
          <cell r="M2408">
            <v>0</v>
          </cell>
          <cell r="N2408">
            <v>0</v>
          </cell>
          <cell r="O2408">
            <v>200506</v>
          </cell>
          <cell r="P2408">
            <v>133629.4</v>
          </cell>
          <cell r="Q2408" t="str">
            <v>60</v>
          </cell>
          <cell r="R2408" t="str">
            <v>Admin&amp;Other Administration</v>
          </cell>
          <cell r="T2408" t="b">
            <v>0</v>
          </cell>
          <cell r="U2408" t="b">
            <v>0</v>
          </cell>
          <cell r="V2408" t="b">
            <v>0</v>
          </cell>
          <cell r="W2408" t="str">
            <v>Accounting And Contracts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 t="str">
            <v>20</v>
          </cell>
          <cell r="AH2408" t="str">
            <v>PR</v>
          </cell>
          <cell r="AI2408" t="str">
            <v>Vclosed</v>
          </cell>
          <cell r="AJ2408" t="str">
            <v>VC</v>
          </cell>
        </row>
        <row r="2409">
          <cell r="A2409" t="str">
            <v>1024862</v>
          </cell>
          <cell r="B2409" t="str">
            <v>P03062401</v>
          </cell>
          <cell r="C2409" t="str">
            <v>03062401</v>
          </cell>
          <cell r="D2409" t="str">
            <v>CHURCH 246 BASEMENT RENOVATION</v>
          </cell>
          <cell r="E2409">
            <v>37834</v>
          </cell>
          <cell r="G2409">
            <v>38260</v>
          </cell>
          <cell r="H2409">
            <v>38230</v>
          </cell>
          <cell r="I2409">
            <v>37834</v>
          </cell>
          <cell r="J2409">
            <v>270000</v>
          </cell>
          <cell r="K2409">
            <v>0</v>
          </cell>
          <cell r="L2409">
            <v>61088.59</v>
          </cell>
          <cell r="M2409">
            <v>106000</v>
          </cell>
          <cell r="N2409">
            <v>0</v>
          </cell>
          <cell r="O2409">
            <v>200506</v>
          </cell>
          <cell r="P2409">
            <v>204734.11</v>
          </cell>
          <cell r="Q2409" t="str">
            <v>60</v>
          </cell>
          <cell r="R2409" t="str">
            <v>Admin&amp;Other Administration</v>
          </cell>
          <cell r="T2409" t="b">
            <v>0</v>
          </cell>
          <cell r="U2409" t="b">
            <v>0</v>
          </cell>
          <cell r="V2409" t="b">
            <v>0</v>
          </cell>
          <cell r="W2409" t="str">
            <v>Accounting And Contracts</v>
          </cell>
          <cell r="X2409">
            <v>0</v>
          </cell>
          <cell r="Y2409">
            <v>0</v>
          </cell>
          <cell r="Z2409">
            <v>0</v>
          </cell>
          <cell r="AA2409">
            <v>50369.13</v>
          </cell>
          <cell r="AB2409">
            <v>915.66</v>
          </cell>
          <cell r="AC2409">
            <v>6046.06</v>
          </cell>
          <cell r="AD2409">
            <v>37312.31</v>
          </cell>
          <cell r="AE2409">
            <v>48969.36</v>
          </cell>
          <cell r="AF2409">
            <v>33</v>
          </cell>
          <cell r="AG2409" t="str">
            <v>20</v>
          </cell>
          <cell r="AH2409" t="str">
            <v>PR</v>
          </cell>
          <cell r="AI2409" t="str">
            <v>Const</v>
          </cell>
          <cell r="AJ2409" t="str">
            <v>I</v>
          </cell>
        </row>
        <row r="2410">
          <cell r="A2410" t="str">
            <v>1024875</v>
          </cell>
          <cell r="B2410" t="str">
            <v>P03071503</v>
          </cell>
          <cell r="C2410" t="str">
            <v>03071503</v>
          </cell>
          <cell r="D2410" t="str">
            <v>PROSPECT 140 AND 230 RENOVATIONS AND FIT-OUT</v>
          </cell>
          <cell r="E2410">
            <v>37834</v>
          </cell>
          <cell r="G2410">
            <v>37986</v>
          </cell>
          <cell r="H2410">
            <v>38017</v>
          </cell>
          <cell r="I2410">
            <v>37839</v>
          </cell>
          <cell r="J2410">
            <v>194000</v>
          </cell>
          <cell r="K2410">
            <v>0</v>
          </cell>
          <cell r="L2410">
            <v>147480.54</v>
          </cell>
          <cell r="M2410">
            <v>0</v>
          </cell>
          <cell r="N2410">
            <v>147481</v>
          </cell>
          <cell r="O2410">
            <v>200506</v>
          </cell>
          <cell r="P2410">
            <v>147480.54</v>
          </cell>
          <cell r="Q2410" t="str">
            <v>22</v>
          </cell>
          <cell r="R2410" t="str">
            <v>Soc Sci</v>
          </cell>
          <cell r="S2410" t="str">
            <v>SCIENCE HILL</v>
          </cell>
          <cell r="T2410" t="b">
            <v>0</v>
          </cell>
          <cell r="U2410" t="b">
            <v>0</v>
          </cell>
          <cell r="V2410" t="b">
            <v>0</v>
          </cell>
          <cell r="W2410" t="str">
            <v>Accounting And Contracts</v>
          </cell>
          <cell r="X2410">
            <v>194000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 t="str">
            <v>20</v>
          </cell>
          <cell r="AH2410" t="str">
            <v>PR</v>
          </cell>
          <cell r="AI2410" t="str">
            <v>Const</v>
          </cell>
          <cell r="AJ2410" t="str">
            <v>I</v>
          </cell>
        </row>
        <row r="2411">
          <cell r="A2411" t="str">
            <v>1024891</v>
          </cell>
          <cell r="B2411" t="str">
            <v>P03071505</v>
          </cell>
          <cell r="C2411" t="str">
            <v>03071505</v>
          </cell>
          <cell r="D2411" t="str">
            <v>KGL MACHINE SHOP RELOCATION</v>
          </cell>
          <cell r="E2411">
            <v>37834</v>
          </cell>
          <cell r="G2411">
            <v>38077</v>
          </cell>
          <cell r="H2411">
            <v>38077</v>
          </cell>
          <cell r="I2411">
            <v>37839</v>
          </cell>
          <cell r="J2411">
            <v>145422</v>
          </cell>
          <cell r="K2411">
            <v>0</v>
          </cell>
          <cell r="L2411">
            <v>145422.38</v>
          </cell>
          <cell r="M2411">
            <v>143778</v>
          </cell>
          <cell r="N2411">
            <v>0</v>
          </cell>
          <cell r="O2411">
            <v>200506</v>
          </cell>
          <cell r="P2411">
            <v>145422.38</v>
          </cell>
          <cell r="Q2411" t="str">
            <v>25</v>
          </cell>
          <cell r="R2411" t="str">
            <v>Biological and Physical Sciences</v>
          </cell>
          <cell r="T2411" t="b">
            <v>0</v>
          </cell>
          <cell r="U2411" t="b">
            <v>0</v>
          </cell>
          <cell r="V2411" t="b">
            <v>0</v>
          </cell>
          <cell r="W2411" t="str">
            <v>Accounting And Contracts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 t="str">
            <v>30</v>
          </cell>
          <cell r="AH2411" t="str">
            <v>CM</v>
          </cell>
          <cell r="AI2411" t="str">
            <v>Vclosed</v>
          </cell>
          <cell r="AJ2411" t="str">
            <v>VC</v>
          </cell>
        </row>
        <row r="2412">
          <cell r="A2412" t="str">
            <v>1024951</v>
          </cell>
          <cell r="B2412" t="str">
            <v>P03081203</v>
          </cell>
          <cell r="C2412" t="str">
            <v>03081203</v>
          </cell>
          <cell r="D2412" t="str">
            <v>CRAF FY04 PWG LEADER LINE REPLACEMENT</v>
          </cell>
          <cell r="E2412">
            <v>37773</v>
          </cell>
          <cell r="G2412">
            <v>37955</v>
          </cell>
          <cell r="H2412">
            <v>38045</v>
          </cell>
          <cell r="I2412">
            <v>37932</v>
          </cell>
          <cell r="J2412">
            <v>49084</v>
          </cell>
          <cell r="K2412">
            <v>0</v>
          </cell>
          <cell r="L2412">
            <v>49084.14</v>
          </cell>
          <cell r="M2412">
            <v>49254</v>
          </cell>
          <cell r="N2412">
            <v>0</v>
          </cell>
          <cell r="O2412">
            <v>200506</v>
          </cell>
          <cell r="P2412">
            <v>49084.14</v>
          </cell>
          <cell r="Q2412" t="str">
            <v>54</v>
          </cell>
          <cell r="R2412" t="str">
            <v>Athletics</v>
          </cell>
          <cell r="S2412" t="str">
            <v>ATHLETIC FACILITIES</v>
          </cell>
          <cell r="T2412" t="b">
            <v>0</v>
          </cell>
          <cell r="U2412" t="b">
            <v>1</v>
          </cell>
          <cell r="V2412" t="b">
            <v>0</v>
          </cell>
          <cell r="W2412" t="str">
            <v>Accounting And Contracts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 t="str">
            <v>30</v>
          </cell>
          <cell r="AH2412" t="str">
            <v>CM</v>
          </cell>
          <cell r="AI2412" t="str">
            <v>FullyF</v>
          </cell>
          <cell r="AJ2412" t="str">
            <v>FF</v>
          </cell>
        </row>
        <row r="2413">
          <cell r="A2413" t="str">
            <v>1024952</v>
          </cell>
          <cell r="B2413" t="str">
            <v>P03081204</v>
          </cell>
          <cell r="C2413" t="str">
            <v>03081204</v>
          </cell>
          <cell r="D2413" t="str">
            <v>FY04 HGS RADIATOR RE-TRAPPING GRAF04</v>
          </cell>
          <cell r="E2413">
            <v>37834</v>
          </cell>
          <cell r="G2413">
            <v>38017</v>
          </cell>
          <cell r="H2413">
            <v>38046</v>
          </cell>
          <cell r="I2413">
            <v>38201</v>
          </cell>
          <cell r="J2413">
            <v>80912</v>
          </cell>
          <cell r="K2413">
            <v>0</v>
          </cell>
          <cell r="L2413">
            <v>80912</v>
          </cell>
          <cell r="M2413">
            <v>81267</v>
          </cell>
          <cell r="N2413">
            <v>0</v>
          </cell>
          <cell r="O2413">
            <v>200506</v>
          </cell>
          <cell r="P2413">
            <v>80912</v>
          </cell>
          <cell r="Q2413" t="str">
            <v>70</v>
          </cell>
          <cell r="R2413" t="str">
            <v>Residential - Graduate</v>
          </cell>
          <cell r="S2413" t="str">
            <v>RESIDENTIAL FACILITIES</v>
          </cell>
          <cell r="T2413" t="b">
            <v>0</v>
          </cell>
          <cell r="U2413" t="b">
            <v>0</v>
          </cell>
          <cell r="V2413" t="b">
            <v>0</v>
          </cell>
          <cell r="W2413" t="str">
            <v>Accounting And Contracts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 t="str">
            <v>30</v>
          </cell>
          <cell r="AH2413" t="str">
            <v>CM</v>
          </cell>
          <cell r="AI2413" t="str">
            <v>Vclosed</v>
          </cell>
          <cell r="AJ2413" t="str">
            <v>VC</v>
          </cell>
        </row>
        <row r="2414">
          <cell r="A2414" t="str">
            <v>1024953</v>
          </cell>
          <cell r="B2414" t="str">
            <v>P03081205</v>
          </cell>
          <cell r="C2414" t="str">
            <v>03081205</v>
          </cell>
          <cell r="D2414" t="str">
            <v>CRAF FY04 CROWN 305 AUTOMATIC FIRE ALARMS</v>
          </cell>
          <cell r="E2414">
            <v>37834</v>
          </cell>
          <cell r="G2414">
            <v>38077</v>
          </cell>
          <cell r="H2414">
            <v>38260</v>
          </cell>
          <cell r="I2414">
            <v>37841</v>
          </cell>
          <cell r="J2414">
            <v>99900</v>
          </cell>
          <cell r="K2414">
            <v>0</v>
          </cell>
          <cell r="L2414">
            <v>93452</v>
          </cell>
          <cell r="M2414">
            <v>93746</v>
          </cell>
          <cell r="N2414">
            <v>0</v>
          </cell>
          <cell r="O2414">
            <v>200506</v>
          </cell>
          <cell r="P2414">
            <v>93452</v>
          </cell>
          <cell r="Q2414" t="str">
            <v>70</v>
          </cell>
          <cell r="R2414" t="str">
            <v>Residential - Graduate</v>
          </cell>
          <cell r="S2414" t="str">
            <v>CENTRAL CAMPUS</v>
          </cell>
          <cell r="T2414" t="b">
            <v>0</v>
          </cell>
          <cell r="U2414" t="b">
            <v>0</v>
          </cell>
          <cell r="V2414" t="b">
            <v>0</v>
          </cell>
          <cell r="W2414" t="str">
            <v>Accounting And Contracts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 t="str">
            <v>30</v>
          </cell>
          <cell r="AH2414" t="str">
            <v>CM</v>
          </cell>
          <cell r="AI2414" t="str">
            <v>Const</v>
          </cell>
          <cell r="AJ2414" t="str">
            <v>I</v>
          </cell>
        </row>
        <row r="2415">
          <cell r="A2415" t="str">
            <v>1024979</v>
          </cell>
          <cell r="B2415" t="str">
            <v>P03072101</v>
          </cell>
          <cell r="C2415" t="str">
            <v>03072101</v>
          </cell>
          <cell r="D2415" t="str">
            <v>PROSPECT 355 SITE IMPROVEMENTS</v>
          </cell>
          <cell r="E2415">
            <v>37834</v>
          </cell>
          <cell r="G2415">
            <v>37925</v>
          </cell>
          <cell r="H2415">
            <v>37925</v>
          </cell>
          <cell r="I2415">
            <v>37839</v>
          </cell>
          <cell r="J2415">
            <v>140000</v>
          </cell>
          <cell r="K2415">
            <v>0</v>
          </cell>
          <cell r="L2415">
            <v>112805</v>
          </cell>
          <cell r="M2415">
            <v>0</v>
          </cell>
          <cell r="N2415">
            <v>112385</v>
          </cell>
          <cell r="O2415">
            <v>200506</v>
          </cell>
          <cell r="P2415">
            <v>112805</v>
          </cell>
          <cell r="Q2415" t="str">
            <v>20</v>
          </cell>
          <cell r="R2415" t="str">
            <v>Humanities</v>
          </cell>
          <cell r="S2415" t="str">
            <v>SCIENCE HILL</v>
          </cell>
          <cell r="T2415" t="b">
            <v>0</v>
          </cell>
          <cell r="U2415" t="b">
            <v>0</v>
          </cell>
          <cell r="V2415" t="b">
            <v>0</v>
          </cell>
          <cell r="W2415" t="str">
            <v>Accounting And Contracts</v>
          </cell>
          <cell r="X2415">
            <v>112385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 t="str">
            <v>20</v>
          </cell>
          <cell r="AH2415" t="str">
            <v>CM</v>
          </cell>
          <cell r="AI2415" t="str">
            <v>Const</v>
          </cell>
          <cell r="AJ2415" t="str">
            <v>I</v>
          </cell>
        </row>
        <row r="2416">
          <cell r="A2416" t="str">
            <v>1024980</v>
          </cell>
          <cell r="B2416" t="str">
            <v>P03072903</v>
          </cell>
          <cell r="C2416" t="str">
            <v>03072903</v>
          </cell>
          <cell r="D2416" t="str">
            <v>EDWARDS 309 MISCELLANEOUS RENOVATIONS</v>
          </cell>
          <cell r="E2416">
            <v>37834</v>
          </cell>
          <cell r="G2416">
            <v>38260</v>
          </cell>
          <cell r="H2416">
            <v>38260</v>
          </cell>
          <cell r="I2416">
            <v>38023</v>
          </cell>
          <cell r="J2416">
            <v>2000000</v>
          </cell>
          <cell r="K2416">
            <v>0</v>
          </cell>
          <cell r="L2416">
            <v>690147.72</v>
          </cell>
          <cell r="M2416">
            <v>670914</v>
          </cell>
          <cell r="N2416">
            <v>0</v>
          </cell>
          <cell r="O2416">
            <v>200506</v>
          </cell>
          <cell r="P2416">
            <v>1743557.6</v>
          </cell>
          <cell r="Q2416" t="str">
            <v>35</v>
          </cell>
          <cell r="R2416" t="str">
            <v>Self-sup Institute of Sacred Music</v>
          </cell>
          <cell r="S2416" t="str">
            <v>SCIENCE HILL</v>
          </cell>
          <cell r="T2416" t="b">
            <v>0</v>
          </cell>
          <cell r="U2416" t="b">
            <v>0</v>
          </cell>
          <cell r="V2416" t="b">
            <v>0</v>
          </cell>
          <cell r="W2416" t="str">
            <v>Accounting And Contracts</v>
          </cell>
          <cell r="X2416">
            <v>0</v>
          </cell>
          <cell r="Y2416">
            <v>0</v>
          </cell>
          <cell r="Z2416">
            <v>0</v>
          </cell>
          <cell r="AA2416">
            <v>375195.17</v>
          </cell>
          <cell r="AB2416">
            <v>23571.82</v>
          </cell>
          <cell r="AC2416">
            <v>418861.86</v>
          </cell>
          <cell r="AD2416">
            <v>32891.5</v>
          </cell>
          <cell r="AE2416">
            <v>173564.69</v>
          </cell>
          <cell r="AF2416">
            <v>29324.84</v>
          </cell>
          <cell r="AG2416" t="str">
            <v>20</v>
          </cell>
          <cell r="AH2416" t="str">
            <v>PR</v>
          </cell>
          <cell r="AI2416" t="str">
            <v>Const</v>
          </cell>
          <cell r="AJ2416" t="str">
            <v>I</v>
          </cell>
        </row>
        <row r="2417">
          <cell r="A2417" t="str">
            <v>1024981</v>
          </cell>
          <cell r="B2417" t="str">
            <v>P03081301</v>
          </cell>
          <cell r="C2417" t="str">
            <v>03081301</v>
          </cell>
          <cell r="D2417" t="str">
            <v>CPP &amp; METERING SYSTEM UPGRADE</v>
          </cell>
          <cell r="E2417">
            <v>37834</v>
          </cell>
          <cell r="H2417">
            <v>38321</v>
          </cell>
          <cell r="I2417">
            <v>37851</v>
          </cell>
          <cell r="J2417">
            <v>410000</v>
          </cell>
          <cell r="K2417">
            <v>0</v>
          </cell>
          <cell r="L2417">
            <v>226430.64</v>
          </cell>
          <cell r="M2417">
            <v>0</v>
          </cell>
          <cell r="N2417">
            <v>226431</v>
          </cell>
          <cell r="O2417">
            <v>200506</v>
          </cell>
          <cell r="P2417">
            <v>324430.64</v>
          </cell>
          <cell r="Q2417" t="str">
            <v>65</v>
          </cell>
          <cell r="R2417" t="str">
            <v>Admin&amp;Other Utilities Central</v>
          </cell>
          <cell r="S2417" t="str">
            <v>POWER PLANTS AND UTILITY DISTRIBUTION SYSTEMS</v>
          </cell>
          <cell r="T2417" t="b">
            <v>0</v>
          </cell>
          <cell r="U2417" t="b">
            <v>0</v>
          </cell>
          <cell r="V2417" t="b">
            <v>0</v>
          </cell>
          <cell r="W2417" t="str">
            <v>Accounting And Contracts</v>
          </cell>
          <cell r="X2417">
            <v>410000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25000</v>
          </cell>
          <cell r="AE2417">
            <v>73000</v>
          </cell>
          <cell r="AF2417">
            <v>0</v>
          </cell>
          <cell r="AG2417" t="str">
            <v>40</v>
          </cell>
          <cell r="AH2417" t="str">
            <v>UT</v>
          </cell>
          <cell r="AI2417" t="str">
            <v>Const</v>
          </cell>
          <cell r="AJ2417" t="str">
            <v>I</v>
          </cell>
        </row>
        <row r="2418">
          <cell r="A2418" t="str">
            <v>1024982</v>
          </cell>
          <cell r="B2418" t="str">
            <v>P03071502</v>
          </cell>
          <cell r="C2418" t="str">
            <v>03071502</v>
          </cell>
          <cell r="D2418" t="str">
            <v>BOARDMAN BUILDING FIRE ALARM UPGRADE</v>
          </cell>
          <cell r="E2418">
            <v>37834</v>
          </cell>
          <cell r="G2418">
            <v>38017</v>
          </cell>
          <cell r="H2418">
            <v>38016</v>
          </cell>
          <cell r="I2418">
            <v>37851</v>
          </cell>
          <cell r="J2418">
            <v>55000</v>
          </cell>
          <cell r="K2418">
            <v>0</v>
          </cell>
          <cell r="L2418">
            <v>52022.81</v>
          </cell>
          <cell r="M2418">
            <v>0</v>
          </cell>
          <cell r="N2418">
            <v>52023</v>
          </cell>
          <cell r="O2418">
            <v>200506</v>
          </cell>
          <cell r="P2418">
            <v>52022.81</v>
          </cell>
          <cell r="Q2418" t="str">
            <v>80</v>
          </cell>
          <cell r="R2418" t="str">
            <v>Medicine</v>
          </cell>
          <cell r="S2418" t="str">
            <v>MEDICAL CAMPUS</v>
          </cell>
          <cell r="T2418" t="b">
            <v>0</v>
          </cell>
          <cell r="U2418" t="b">
            <v>0</v>
          </cell>
          <cell r="V2418" t="b">
            <v>0</v>
          </cell>
          <cell r="W2418" t="str">
            <v>Asset Management</v>
          </cell>
          <cell r="X2418">
            <v>55000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 t="str">
            <v>30</v>
          </cell>
          <cell r="AH2418" t="str">
            <v>CM</v>
          </cell>
          <cell r="AI2418" t="str">
            <v>Const</v>
          </cell>
          <cell r="AJ2418" t="str">
            <v>I</v>
          </cell>
        </row>
        <row r="2419">
          <cell r="A2419" t="str">
            <v>1024983</v>
          </cell>
          <cell r="B2419" t="str">
            <v>P03071801</v>
          </cell>
          <cell r="C2419" t="str">
            <v>03071801</v>
          </cell>
          <cell r="D2419" t="str">
            <v>CHURCH ST SOUTH 100 107 ITS RENOVATIONS</v>
          </cell>
          <cell r="E2419">
            <v>37834</v>
          </cell>
          <cell r="G2419">
            <v>37864</v>
          </cell>
          <cell r="H2419">
            <v>37864</v>
          </cell>
          <cell r="I2419">
            <v>37851</v>
          </cell>
          <cell r="J2419">
            <v>70000</v>
          </cell>
          <cell r="K2419">
            <v>0</v>
          </cell>
          <cell r="L2419">
            <v>47374.9</v>
          </cell>
          <cell r="M2419">
            <v>0</v>
          </cell>
          <cell r="N2419">
            <v>47375</v>
          </cell>
          <cell r="O2419">
            <v>200506</v>
          </cell>
          <cell r="P2419">
            <v>62537.69</v>
          </cell>
          <cell r="Q2419" t="str">
            <v>80</v>
          </cell>
          <cell r="R2419" t="str">
            <v>Medicine</v>
          </cell>
          <cell r="S2419" t="str">
            <v>MEDICAL CAMPUS</v>
          </cell>
          <cell r="T2419" t="b">
            <v>0</v>
          </cell>
          <cell r="U2419" t="b">
            <v>0</v>
          </cell>
          <cell r="V2419" t="b">
            <v>0</v>
          </cell>
          <cell r="W2419" t="str">
            <v>Asset Management</v>
          </cell>
          <cell r="X2419">
            <v>70000</v>
          </cell>
          <cell r="Y2419">
            <v>0</v>
          </cell>
          <cell r="Z2419">
            <v>0</v>
          </cell>
          <cell r="AA2419">
            <v>9039</v>
          </cell>
          <cell r="AB2419">
            <v>6123.79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 t="str">
            <v>20</v>
          </cell>
          <cell r="AH2419" t="str">
            <v>PR</v>
          </cell>
          <cell r="AI2419" t="str">
            <v>Const</v>
          </cell>
          <cell r="AJ2419" t="str">
            <v>I</v>
          </cell>
        </row>
        <row r="2420">
          <cell r="A2420" t="str">
            <v>1024984</v>
          </cell>
          <cell r="B2420" t="str">
            <v>P03081502</v>
          </cell>
          <cell r="C2420" t="str">
            <v>03081502</v>
          </cell>
          <cell r="D2420" t="str">
            <v>CRAF FY04 WHITNEY 155 COMPUTER ROOM AC UNIT</v>
          </cell>
          <cell r="E2420">
            <v>37834</v>
          </cell>
          <cell r="G2420">
            <v>37986</v>
          </cell>
          <cell r="H2420">
            <v>37955</v>
          </cell>
          <cell r="I2420">
            <v>38201</v>
          </cell>
          <cell r="J2420">
            <v>47251</v>
          </cell>
          <cell r="K2420">
            <v>0</v>
          </cell>
          <cell r="L2420">
            <v>47251</v>
          </cell>
          <cell r="M2420">
            <v>47251</v>
          </cell>
          <cell r="N2420">
            <v>0</v>
          </cell>
          <cell r="O2420">
            <v>200506</v>
          </cell>
          <cell r="P2420">
            <v>47251</v>
          </cell>
          <cell r="Q2420" t="str">
            <v>60</v>
          </cell>
          <cell r="R2420" t="str">
            <v>Admin&amp;Other Administration</v>
          </cell>
          <cell r="S2420" t="str">
            <v>CENTRAL CAMPUS</v>
          </cell>
          <cell r="T2420" t="b">
            <v>0</v>
          </cell>
          <cell r="U2420" t="b">
            <v>0</v>
          </cell>
          <cell r="V2420" t="b">
            <v>0</v>
          </cell>
          <cell r="W2420" t="str">
            <v>Accounting And Contracts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I2420" t="str">
            <v>Tomb</v>
          </cell>
          <cell r="AJ2420" t="str">
            <v>T</v>
          </cell>
        </row>
        <row r="2421">
          <cell r="A2421" t="str">
            <v>1024985</v>
          </cell>
          <cell r="B2421" t="str">
            <v>P03080401</v>
          </cell>
          <cell r="C2421" t="str">
            <v>03080401</v>
          </cell>
          <cell r="D2421" t="str">
            <v>CAMPUS SIGN SYSTEM PHASE 2</v>
          </cell>
          <cell r="E2421">
            <v>37834</v>
          </cell>
          <cell r="H2421">
            <v>38533</v>
          </cell>
          <cell r="I2421">
            <v>38145</v>
          </cell>
          <cell r="J2421">
            <v>840000</v>
          </cell>
          <cell r="K2421">
            <v>0</v>
          </cell>
          <cell r="L2421">
            <v>158390.45000000001</v>
          </cell>
          <cell r="M2421">
            <v>0</v>
          </cell>
          <cell r="N2421">
            <v>145275</v>
          </cell>
          <cell r="O2421">
            <v>200506</v>
          </cell>
          <cell r="P2421">
            <v>365166.35</v>
          </cell>
          <cell r="Q2421" t="str">
            <v>61</v>
          </cell>
          <cell r="R2421" t="str">
            <v>Admin&amp;Other Other</v>
          </cell>
          <cell r="S2421" t="str">
            <v>CENTRAL CAMPUS</v>
          </cell>
          <cell r="T2421" t="b">
            <v>0</v>
          </cell>
          <cell r="U2421" t="b">
            <v>0</v>
          </cell>
          <cell r="V2421" t="b">
            <v>0</v>
          </cell>
          <cell r="W2421" t="str">
            <v>Accounting And Contracts</v>
          </cell>
          <cell r="X2421">
            <v>0</v>
          </cell>
          <cell r="Y2421">
            <v>840000</v>
          </cell>
          <cell r="Z2421">
            <v>0</v>
          </cell>
          <cell r="AA2421">
            <v>17129.11</v>
          </cell>
          <cell r="AB2421">
            <v>980</v>
          </cell>
          <cell r="AC2421">
            <v>1547.9</v>
          </cell>
          <cell r="AD2421">
            <v>21756.36</v>
          </cell>
          <cell r="AE2421">
            <v>20106.830000000002</v>
          </cell>
          <cell r="AF2421">
            <v>145255.70000000001</v>
          </cell>
          <cell r="AG2421" t="str">
            <v>50</v>
          </cell>
          <cell r="AH2421" t="str">
            <v>OO</v>
          </cell>
          <cell r="AI2421" t="str">
            <v>Const</v>
          </cell>
          <cell r="AJ2421" t="str">
            <v>I</v>
          </cell>
        </row>
        <row r="2422">
          <cell r="A2422" t="str">
            <v>1024986</v>
          </cell>
          <cell r="B2422" t="str">
            <v>P03072202</v>
          </cell>
          <cell r="C2422" t="str">
            <v>03072202</v>
          </cell>
          <cell r="D2422" t="str">
            <v>YSM BUILDING AUTOMATION SYSTEM HARDWARE/SOFTWARE UPGRADE PHASE I</v>
          </cell>
          <cell r="E2422">
            <v>37834</v>
          </cell>
          <cell r="G2422">
            <v>38230</v>
          </cell>
          <cell r="H2422">
            <v>38352</v>
          </cell>
          <cell r="I2422">
            <v>37851</v>
          </cell>
          <cell r="J2422">
            <v>62000</v>
          </cell>
          <cell r="K2422">
            <v>0</v>
          </cell>
          <cell r="L2422">
            <v>491.02</v>
          </cell>
          <cell r="M2422">
            <v>0</v>
          </cell>
          <cell r="N2422">
            <v>491</v>
          </cell>
          <cell r="O2422">
            <v>200506</v>
          </cell>
          <cell r="P2422">
            <v>45957.02</v>
          </cell>
          <cell r="Q2422" t="str">
            <v>80</v>
          </cell>
          <cell r="R2422" t="str">
            <v>Medicine</v>
          </cell>
          <cell r="S2422" t="str">
            <v>MEDICAL CAMPUS</v>
          </cell>
          <cell r="T2422" t="b">
            <v>0</v>
          </cell>
          <cell r="U2422" t="b">
            <v>0</v>
          </cell>
          <cell r="V2422" t="b">
            <v>0</v>
          </cell>
          <cell r="W2422" t="str">
            <v>Asset Management</v>
          </cell>
          <cell r="X2422">
            <v>40300</v>
          </cell>
          <cell r="Y2422">
            <v>0</v>
          </cell>
          <cell r="Z2422">
            <v>0</v>
          </cell>
          <cell r="AA2422">
            <v>0</v>
          </cell>
          <cell r="AB2422">
            <v>36400</v>
          </cell>
          <cell r="AC2422">
            <v>0</v>
          </cell>
          <cell r="AD2422">
            <v>9066</v>
          </cell>
          <cell r="AE2422">
            <v>0</v>
          </cell>
          <cell r="AF2422">
            <v>0</v>
          </cell>
          <cell r="AG2422" t="str">
            <v>30</v>
          </cell>
          <cell r="AH2422" t="str">
            <v>CM</v>
          </cell>
          <cell r="AI2422" t="str">
            <v>Const</v>
          </cell>
          <cell r="AJ2422" t="str">
            <v>I</v>
          </cell>
        </row>
        <row r="2423">
          <cell r="A2423" t="str">
            <v>1025045</v>
          </cell>
          <cell r="B2423" t="str">
            <v>P03081401</v>
          </cell>
          <cell r="C2423" t="str">
            <v>03081401</v>
          </cell>
          <cell r="D2423" t="str">
            <v>ESC 254 LAB FIT-OUT</v>
          </cell>
          <cell r="E2423">
            <v>37834</v>
          </cell>
          <cell r="G2423">
            <v>37925</v>
          </cell>
          <cell r="H2423">
            <v>37925</v>
          </cell>
          <cell r="I2423">
            <v>37841</v>
          </cell>
          <cell r="J2423">
            <v>78500</v>
          </cell>
          <cell r="K2423">
            <v>0</v>
          </cell>
          <cell r="L2423">
            <v>52556</v>
          </cell>
          <cell r="M2423">
            <v>52556</v>
          </cell>
          <cell r="N2423">
            <v>0</v>
          </cell>
          <cell r="O2423">
            <v>200506</v>
          </cell>
          <cell r="P2423">
            <v>52556</v>
          </cell>
          <cell r="Q2423" t="str">
            <v>25</v>
          </cell>
          <cell r="R2423" t="str">
            <v>Biological and Physical Sciences</v>
          </cell>
          <cell r="T2423" t="b">
            <v>0</v>
          </cell>
          <cell r="U2423" t="b">
            <v>0</v>
          </cell>
          <cell r="V2423" t="b">
            <v>0</v>
          </cell>
          <cell r="W2423" t="str">
            <v>Accounting And Contracts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 t="str">
            <v>20</v>
          </cell>
          <cell r="AH2423" t="str">
            <v>PR</v>
          </cell>
          <cell r="AI2423" t="str">
            <v>Const</v>
          </cell>
          <cell r="AJ2423" t="str">
            <v>I</v>
          </cell>
        </row>
        <row r="2424">
          <cell r="A2424" t="str">
            <v>1025106</v>
          </cell>
          <cell r="B2424" t="str">
            <v>P03082503</v>
          </cell>
          <cell r="C2424" t="str">
            <v>03082503</v>
          </cell>
          <cell r="D2424" t="str">
            <v>OML BROWNSTONE RESTORATION CRAF 04</v>
          </cell>
          <cell r="E2424">
            <v>37834</v>
          </cell>
          <cell r="G2424">
            <v>38107</v>
          </cell>
          <cell r="H2424">
            <v>38107</v>
          </cell>
          <cell r="I2424">
            <v>38009</v>
          </cell>
          <cell r="J2424">
            <v>90886</v>
          </cell>
          <cell r="K2424">
            <v>0</v>
          </cell>
          <cell r="L2424">
            <v>90886</v>
          </cell>
          <cell r="M2424">
            <v>91215</v>
          </cell>
          <cell r="N2424">
            <v>0</v>
          </cell>
          <cell r="O2424">
            <v>200506</v>
          </cell>
          <cell r="P2424">
            <v>90886</v>
          </cell>
          <cell r="Q2424" t="str">
            <v>25</v>
          </cell>
          <cell r="R2424" t="str">
            <v>Biological and Physical Sciences</v>
          </cell>
          <cell r="S2424" t="str">
            <v>SCIENCE HILL</v>
          </cell>
          <cell r="T2424" t="b">
            <v>0</v>
          </cell>
          <cell r="U2424" t="b">
            <v>1</v>
          </cell>
          <cell r="V2424" t="b">
            <v>0</v>
          </cell>
          <cell r="W2424" t="str">
            <v>Accounting And Contracts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 t="str">
            <v>30</v>
          </cell>
          <cell r="AH2424" t="str">
            <v>CM</v>
          </cell>
          <cell r="AI2424" t="str">
            <v>FullyF</v>
          </cell>
          <cell r="AJ2424" t="str">
            <v>FF</v>
          </cell>
        </row>
        <row r="2425">
          <cell r="A2425" t="str">
            <v>1025107</v>
          </cell>
          <cell r="B2425" t="str">
            <v>P03082502</v>
          </cell>
          <cell r="C2425" t="str">
            <v>03082502</v>
          </cell>
          <cell r="D2425" t="str">
            <v>PARK 215 ELECTRICAL UPGRADE CRAF 04</v>
          </cell>
          <cell r="E2425">
            <v>37834</v>
          </cell>
          <cell r="G2425">
            <v>37894</v>
          </cell>
          <cell r="H2425">
            <v>37894</v>
          </cell>
          <cell r="I2425">
            <v>38201</v>
          </cell>
          <cell r="J2425">
            <v>53875</v>
          </cell>
          <cell r="K2425">
            <v>0</v>
          </cell>
          <cell r="L2425">
            <v>53875</v>
          </cell>
          <cell r="M2425">
            <v>53875</v>
          </cell>
          <cell r="N2425">
            <v>0</v>
          </cell>
          <cell r="O2425">
            <v>200506</v>
          </cell>
          <cell r="P2425">
            <v>53875</v>
          </cell>
          <cell r="Q2425" t="str">
            <v>43</v>
          </cell>
          <cell r="R2425" t="str">
            <v>Mus&amp;Gall Yale Art Gallery</v>
          </cell>
          <cell r="S2425" t="str">
            <v>CENTRAL CAMPUS</v>
          </cell>
          <cell r="T2425" t="b">
            <v>0</v>
          </cell>
          <cell r="U2425" t="b">
            <v>0</v>
          </cell>
          <cell r="V2425" t="b">
            <v>0</v>
          </cell>
          <cell r="W2425" t="str">
            <v>Accounting And Contracts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I2425" t="str">
            <v>Tomb</v>
          </cell>
          <cell r="AJ2425" t="str">
            <v>T</v>
          </cell>
        </row>
        <row r="2426">
          <cell r="A2426" t="str">
            <v>1025108</v>
          </cell>
          <cell r="B2426" t="str">
            <v>P03082501</v>
          </cell>
          <cell r="C2426" t="str">
            <v>03082501</v>
          </cell>
          <cell r="D2426" t="str">
            <v>DUNHAM LAB TRANSFORMER REPLACEMENT CRAF 04</v>
          </cell>
          <cell r="E2426">
            <v>37834</v>
          </cell>
          <cell r="G2426">
            <v>38077</v>
          </cell>
          <cell r="H2426">
            <v>37986</v>
          </cell>
          <cell r="I2426">
            <v>37855</v>
          </cell>
          <cell r="J2426">
            <v>82000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200506</v>
          </cell>
          <cell r="P2426">
            <v>65774.44</v>
          </cell>
          <cell r="Q2426" t="str">
            <v>24</v>
          </cell>
          <cell r="R2426" t="str">
            <v>Eng&amp;ApplSci</v>
          </cell>
          <cell r="S2426" t="str">
            <v>SCIENCE HILL</v>
          </cell>
          <cell r="T2426" t="b">
            <v>0</v>
          </cell>
          <cell r="U2426" t="b">
            <v>0</v>
          </cell>
          <cell r="V2426" t="b">
            <v>0</v>
          </cell>
          <cell r="W2426" t="str">
            <v>Accounting And Contracts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63795.44</v>
          </cell>
          <cell r="AC2426">
            <v>0</v>
          </cell>
          <cell r="AD2426">
            <v>1979</v>
          </cell>
          <cell r="AE2426">
            <v>0</v>
          </cell>
          <cell r="AF2426">
            <v>0</v>
          </cell>
          <cell r="AG2426" t="str">
            <v>30</v>
          </cell>
          <cell r="AH2426" t="str">
            <v>CM</v>
          </cell>
          <cell r="AI2426" t="str">
            <v>Const</v>
          </cell>
          <cell r="AJ2426" t="str">
            <v>I</v>
          </cell>
        </row>
        <row r="2427">
          <cell r="A2427" t="str">
            <v>1025153</v>
          </cell>
          <cell r="B2427" t="str">
            <v>P03081503</v>
          </cell>
          <cell r="C2427" t="str">
            <v>03081503</v>
          </cell>
          <cell r="D2427" t="str">
            <v>SHM I GLASS WASH HW UPGRADE</v>
          </cell>
          <cell r="E2427">
            <v>37865</v>
          </cell>
          <cell r="G2427">
            <v>37986</v>
          </cell>
          <cell r="H2427">
            <v>37955</v>
          </cell>
          <cell r="I2427">
            <v>37866</v>
          </cell>
          <cell r="J2427">
            <v>120000</v>
          </cell>
          <cell r="K2427">
            <v>0</v>
          </cell>
          <cell r="L2427">
            <v>108442.04</v>
          </cell>
          <cell r="M2427">
            <v>0</v>
          </cell>
          <cell r="N2427">
            <v>108442</v>
          </cell>
          <cell r="O2427">
            <v>200506</v>
          </cell>
          <cell r="P2427">
            <v>108442.04</v>
          </cell>
          <cell r="Q2427" t="str">
            <v>80</v>
          </cell>
          <cell r="R2427" t="str">
            <v>Medicine</v>
          </cell>
          <cell r="S2427" t="str">
            <v>MEDICAL CAMPUS</v>
          </cell>
          <cell r="T2427" t="b">
            <v>0</v>
          </cell>
          <cell r="U2427" t="b">
            <v>0</v>
          </cell>
          <cell r="V2427" t="b">
            <v>0</v>
          </cell>
          <cell r="W2427" t="str">
            <v>Asset Management</v>
          </cell>
          <cell r="X2427">
            <v>108442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 t="str">
            <v>30</v>
          </cell>
          <cell r="AH2427" t="str">
            <v>CM</v>
          </cell>
          <cell r="AI2427" t="str">
            <v>Const</v>
          </cell>
          <cell r="AJ2427" t="str">
            <v>I</v>
          </cell>
        </row>
        <row r="2428">
          <cell r="A2428" t="str">
            <v>1025154</v>
          </cell>
          <cell r="B2428" t="str">
            <v>P03081501</v>
          </cell>
          <cell r="C2428" t="str">
            <v>03081501</v>
          </cell>
          <cell r="D2428" t="str">
            <v>CHEMISTRY RESEARCH BUILDING UTILITIES SERVICES PH 2</v>
          </cell>
          <cell r="E2428">
            <v>37865</v>
          </cell>
          <cell r="H2428">
            <v>38595</v>
          </cell>
          <cell r="I2428">
            <v>37866</v>
          </cell>
          <cell r="J2428">
            <v>1591000</v>
          </cell>
          <cell r="K2428">
            <v>0</v>
          </cell>
          <cell r="L2428">
            <v>515901</v>
          </cell>
          <cell r="M2428">
            <v>0</v>
          </cell>
          <cell r="N2428">
            <v>444151</v>
          </cell>
          <cell r="O2428">
            <v>200506</v>
          </cell>
          <cell r="P2428">
            <v>1047068</v>
          </cell>
          <cell r="Q2428" t="str">
            <v>65</v>
          </cell>
          <cell r="R2428" t="str">
            <v>Admin&amp;Other Utilities Central</v>
          </cell>
          <cell r="S2428" t="str">
            <v>POWER PLANTS AND UTILITY DISTRIBUTION SYSTEMS</v>
          </cell>
          <cell r="T2428" t="b">
            <v>0</v>
          </cell>
          <cell r="U2428" t="b">
            <v>0</v>
          </cell>
          <cell r="V2428" t="b">
            <v>0</v>
          </cell>
          <cell r="W2428" t="str">
            <v>Accounting And Contracts</v>
          </cell>
          <cell r="X2428">
            <v>1034150</v>
          </cell>
          <cell r="Y2428">
            <v>0</v>
          </cell>
          <cell r="Z2428">
            <v>0</v>
          </cell>
          <cell r="AA2428">
            <v>190819</v>
          </cell>
          <cell r="AB2428">
            <v>0</v>
          </cell>
          <cell r="AC2428">
            <v>216784</v>
          </cell>
          <cell r="AD2428">
            <v>123564</v>
          </cell>
          <cell r="AE2428">
            <v>0</v>
          </cell>
          <cell r="AF2428">
            <v>0</v>
          </cell>
          <cell r="AG2428" t="str">
            <v>10</v>
          </cell>
          <cell r="AH2428" t="str">
            <v>NI</v>
          </cell>
          <cell r="AI2428" t="str">
            <v>Const</v>
          </cell>
          <cell r="AJ2428" t="str">
            <v>I</v>
          </cell>
        </row>
        <row r="2429">
          <cell r="A2429" t="str">
            <v>1025155</v>
          </cell>
          <cell r="B2429" t="str">
            <v>P03081302</v>
          </cell>
          <cell r="C2429" t="str">
            <v>03081302</v>
          </cell>
          <cell r="D2429" t="str">
            <v>SHM I-WING 334 ZEBRAFISH</v>
          </cell>
          <cell r="E2429">
            <v>37865</v>
          </cell>
          <cell r="G2429">
            <v>38046</v>
          </cell>
          <cell r="H2429">
            <v>38017</v>
          </cell>
          <cell r="I2429">
            <v>37949</v>
          </cell>
          <cell r="J2429">
            <v>300000</v>
          </cell>
          <cell r="K2429">
            <v>0</v>
          </cell>
          <cell r="L2429">
            <v>251525.69</v>
          </cell>
          <cell r="M2429">
            <v>0</v>
          </cell>
          <cell r="N2429">
            <v>251526</v>
          </cell>
          <cell r="O2429">
            <v>200506</v>
          </cell>
          <cell r="P2429">
            <v>278763.39</v>
          </cell>
          <cell r="Q2429" t="str">
            <v>80</v>
          </cell>
          <cell r="R2429" t="str">
            <v>Medicine</v>
          </cell>
          <cell r="S2429" t="str">
            <v>MEDICAL CAMPUS</v>
          </cell>
          <cell r="T2429" t="b">
            <v>0</v>
          </cell>
          <cell r="U2429" t="b">
            <v>0</v>
          </cell>
          <cell r="V2429" t="b">
            <v>0</v>
          </cell>
          <cell r="W2429" t="str">
            <v>Asset Management</v>
          </cell>
          <cell r="X2429">
            <v>276421</v>
          </cell>
          <cell r="Y2429">
            <v>0</v>
          </cell>
          <cell r="Z2429">
            <v>0</v>
          </cell>
          <cell r="AA2429">
            <v>0</v>
          </cell>
          <cell r="AB2429">
            <v>24894.9</v>
          </cell>
          <cell r="AC2429">
            <v>2342.8000000000002</v>
          </cell>
          <cell r="AD2429">
            <v>0</v>
          </cell>
          <cell r="AE2429">
            <v>0</v>
          </cell>
          <cell r="AF2429">
            <v>0</v>
          </cell>
          <cell r="AG2429" t="str">
            <v>20</v>
          </cell>
          <cell r="AH2429" t="str">
            <v>PR</v>
          </cell>
          <cell r="AI2429" t="str">
            <v>Const</v>
          </cell>
          <cell r="AJ2429" t="str">
            <v>I</v>
          </cell>
        </row>
        <row r="2430">
          <cell r="A2430" t="str">
            <v>1025156</v>
          </cell>
          <cell r="B2430" t="str">
            <v>P03082101</v>
          </cell>
          <cell r="C2430" t="str">
            <v>03082101</v>
          </cell>
          <cell r="D2430" t="str">
            <v>MEDICAL AREA ELECTRICAL UPGRADE FY04</v>
          </cell>
          <cell r="E2430">
            <v>37865</v>
          </cell>
          <cell r="H2430">
            <v>38503</v>
          </cell>
          <cell r="I2430">
            <v>37835</v>
          </cell>
          <cell r="J2430">
            <v>500000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200506</v>
          </cell>
          <cell r="P2430">
            <v>32000</v>
          </cell>
          <cell r="Q2430" t="str">
            <v>66</v>
          </cell>
          <cell r="R2430" t="str">
            <v>Admin&amp;Other YSM Utilities</v>
          </cell>
          <cell r="S2430" t="str">
            <v>POWER PLANTS AND UTILITY DISTRIBUTION SYSTEMS</v>
          </cell>
          <cell r="T2430" t="b">
            <v>0</v>
          </cell>
          <cell r="U2430" t="b">
            <v>0</v>
          </cell>
          <cell r="V2430" t="b">
            <v>0</v>
          </cell>
          <cell r="W2430" t="str">
            <v>Accounting And Contracts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32000</v>
          </cell>
          <cell r="AG2430" t="str">
            <v>40</v>
          </cell>
          <cell r="AH2430" t="str">
            <v>UT</v>
          </cell>
          <cell r="AI2430" t="str">
            <v>Const</v>
          </cell>
          <cell r="AJ2430" t="str">
            <v>I</v>
          </cell>
        </row>
        <row r="2431">
          <cell r="A2431" t="str">
            <v>1025158</v>
          </cell>
          <cell r="B2431" t="str">
            <v>C03090577</v>
          </cell>
          <cell r="C2431" t="str">
            <v>03090577</v>
          </cell>
          <cell r="D2431" t="str">
            <v>PHYSICAL EDUCATION &amp; ATHLETICS TREADMILL PURCHASE</v>
          </cell>
          <cell r="E2431">
            <v>37834</v>
          </cell>
          <cell r="G2431">
            <v>37894</v>
          </cell>
          <cell r="H2431">
            <v>37894</v>
          </cell>
          <cell r="I2431">
            <v>37869</v>
          </cell>
          <cell r="J2431">
            <v>61000</v>
          </cell>
          <cell r="K2431">
            <v>0</v>
          </cell>
          <cell r="L2431">
            <v>61149.599999999999</v>
          </cell>
          <cell r="M2431">
            <v>0</v>
          </cell>
          <cell r="N2431">
            <v>61000</v>
          </cell>
          <cell r="O2431">
            <v>200506</v>
          </cell>
          <cell r="P2431">
            <v>61149.599999999999</v>
          </cell>
          <cell r="Q2431" t="str">
            <v>54</v>
          </cell>
          <cell r="R2431" t="str">
            <v>Athletics</v>
          </cell>
          <cell r="T2431" t="b">
            <v>0</v>
          </cell>
          <cell r="U2431" t="b">
            <v>0</v>
          </cell>
          <cell r="V2431" t="b">
            <v>0</v>
          </cell>
          <cell r="W2431" t="str">
            <v>Finance-General Administration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 t="str">
            <v>50</v>
          </cell>
          <cell r="AH2431" t="str">
            <v>OE</v>
          </cell>
          <cell r="AI2431" t="str">
            <v>Const</v>
          </cell>
          <cell r="AJ2431" t="str">
            <v>I</v>
          </cell>
        </row>
        <row r="2432">
          <cell r="A2432" t="str">
            <v>1025184</v>
          </cell>
          <cell r="B2432" t="str">
            <v>P03072901</v>
          </cell>
          <cell r="C2432" t="str">
            <v>03072901</v>
          </cell>
          <cell r="D2432" t="str">
            <v>SCL ROOM 168 LAB RENOVATION</v>
          </cell>
          <cell r="E2432">
            <v>37834</v>
          </cell>
          <cell r="G2432">
            <v>37894</v>
          </cell>
          <cell r="H2432">
            <v>37894</v>
          </cell>
          <cell r="I2432">
            <v>37853</v>
          </cell>
          <cell r="J2432">
            <v>127000</v>
          </cell>
          <cell r="K2432">
            <v>0</v>
          </cell>
          <cell r="L2432">
            <v>114557.6</v>
          </cell>
          <cell r="M2432">
            <v>114558</v>
          </cell>
          <cell r="N2432">
            <v>0</v>
          </cell>
          <cell r="O2432">
            <v>200506</v>
          </cell>
          <cell r="P2432">
            <v>114557.6</v>
          </cell>
          <cell r="Q2432" t="str">
            <v>25</v>
          </cell>
          <cell r="R2432" t="str">
            <v>Biological and Physical Sciences</v>
          </cell>
          <cell r="T2432" t="b">
            <v>0</v>
          </cell>
          <cell r="U2432" t="b">
            <v>0</v>
          </cell>
          <cell r="V2432" t="b">
            <v>0</v>
          </cell>
          <cell r="W2432" t="str">
            <v>Accounting And Contracts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 t="str">
            <v>20</v>
          </cell>
          <cell r="AH2432" t="str">
            <v>PR</v>
          </cell>
          <cell r="AI2432" t="str">
            <v>Const</v>
          </cell>
          <cell r="AJ2432" t="str">
            <v>I</v>
          </cell>
        </row>
        <row r="2433">
          <cell r="A2433" t="str">
            <v>1025185</v>
          </cell>
          <cell r="B2433" t="str">
            <v>P03071701</v>
          </cell>
          <cell r="C2433" t="str">
            <v>03071701</v>
          </cell>
          <cell r="D2433" t="str">
            <v>SHM C3 LAB RENOVATION</v>
          </cell>
          <cell r="E2433">
            <v>37834</v>
          </cell>
          <cell r="H2433">
            <v>38691</v>
          </cell>
          <cell r="I2433">
            <v>38301</v>
          </cell>
          <cell r="J2433">
            <v>8500000</v>
          </cell>
          <cell r="K2433">
            <v>0</v>
          </cell>
          <cell r="L2433">
            <v>399625.15</v>
          </cell>
          <cell r="M2433">
            <v>0</v>
          </cell>
          <cell r="N2433">
            <v>336300</v>
          </cell>
          <cell r="O2433">
            <v>200506</v>
          </cell>
          <cell r="P2433">
            <v>1305924.05</v>
          </cell>
          <cell r="Q2433" t="str">
            <v>80</v>
          </cell>
          <cell r="R2433" t="str">
            <v>Medicine</v>
          </cell>
          <cell r="S2433" t="str">
            <v>MEDICAL CAMPUS</v>
          </cell>
          <cell r="T2433" t="b">
            <v>0</v>
          </cell>
          <cell r="U2433" t="b">
            <v>0</v>
          </cell>
          <cell r="V2433" t="b">
            <v>0</v>
          </cell>
          <cell r="W2433" t="str">
            <v>Asset Management</v>
          </cell>
          <cell r="X2433">
            <v>5525000</v>
          </cell>
          <cell r="Y2433">
            <v>0</v>
          </cell>
          <cell r="Z2433">
            <v>0</v>
          </cell>
          <cell r="AA2433">
            <v>18773.96</v>
          </cell>
          <cell r="AB2433">
            <v>95568.06</v>
          </cell>
          <cell r="AC2433">
            <v>188625.59</v>
          </cell>
          <cell r="AD2433">
            <v>180142.42</v>
          </cell>
          <cell r="AE2433">
            <v>95492.9</v>
          </cell>
          <cell r="AF2433">
            <v>327695.96999999997</v>
          </cell>
          <cell r="AG2433" t="str">
            <v>20</v>
          </cell>
          <cell r="AH2433" t="str">
            <v>PR</v>
          </cell>
          <cell r="AI2433" t="str">
            <v>Desig</v>
          </cell>
          <cell r="AJ2433" t="str">
            <v>I</v>
          </cell>
        </row>
        <row r="2434">
          <cell r="A2434" t="str">
            <v>1025227</v>
          </cell>
          <cell r="B2434" t="str">
            <v>P03090801</v>
          </cell>
          <cell r="C2434" t="str">
            <v>03090801</v>
          </cell>
          <cell r="D2434" t="str">
            <v>MASON LAB EXHAUST FANS INSTALLATION CRAF 04</v>
          </cell>
          <cell r="E2434">
            <v>37865</v>
          </cell>
          <cell r="G2434">
            <v>38077</v>
          </cell>
          <cell r="H2434">
            <v>38138</v>
          </cell>
          <cell r="I2434">
            <v>37873</v>
          </cell>
          <cell r="J2434">
            <v>78720</v>
          </cell>
          <cell r="K2434">
            <v>0</v>
          </cell>
          <cell r="L2434">
            <v>65846</v>
          </cell>
          <cell r="M2434">
            <v>65927</v>
          </cell>
          <cell r="N2434">
            <v>0</v>
          </cell>
          <cell r="O2434">
            <v>200506</v>
          </cell>
          <cell r="P2434">
            <v>65846</v>
          </cell>
          <cell r="Q2434" t="str">
            <v>24</v>
          </cell>
          <cell r="R2434" t="str">
            <v>Eng&amp;ApplSci</v>
          </cell>
          <cell r="T2434" t="b">
            <v>0</v>
          </cell>
          <cell r="U2434" t="b">
            <v>0</v>
          </cell>
          <cell r="V2434" t="b">
            <v>0</v>
          </cell>
          <cell r="W2434" t="str">
            <v>Accounting And Contracts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 t="str">
            <v>30</v>
          </cell>
          <cell r="AH2434" t="str">
            <v>CM</v>
          </cell>
          <cell r="AI2434" t="str">
            <v>Const</v>
          </cell>
          <cell r="AJ2434" t="str">
            <v>I</v>
          </cell>
        </row>
        <row r="2435">
          <cell r="A2435" t="str">
            <v>1025337</v>
          </cell>
          <cell r="B2435" t="str">
            <v>P03082603</v>
          </cell>
          <cell r="C2435" t="str">
            <v>03082603</v>
          </cell>
          <cell r="D2435" t="str">
            <v>SPP STEAM SYSTEM UPGRADE FY04</v>
          </cell>
          <cell r="E2435">
            <v>37865</v>
          </cell>
          <cell r="G2435">
            <v>38199</v>
          </cell>
          <cell r="H2435">
            <v>38260</v>
          </cell>
          <cell r="I2435">
            <v>37879</v>
          </cell>
          <cell r="J2435">
            <v>750000</v>
          </cell>
          <cell r="K2435">
            <v>0</v>
          </cell>
          <cell r="L2435">
            <v>301349.55</v>
          </cell>
          <cell r="M2435">
            <v>0</v>
          </cell>
          <cell r="N2435">
            <v>226103</v>
          </cell>
          <cell r="O2435">
            <v>200506</v>
          </cell>
          <cell r="P2435">
            <v>620059.74</v>
          </cell>
          <cell r="Q2435" t="str">
            <v>66</v>
          </cell>
          <cell r="R2435" t="str">
            <v>Admin&amp;Other YSM Utilities</v>
          </cell>
          <cell r="S2435" t="str">
            <v>POWER PLANTS AND UTILITY DISTRIBUTION SYSTEMS</v>
          </cell>
          <cell r="T2435" t="b">
            <v>0</v>
          </cell>
          <cell r="U2435" t="b">
            <v>0</v>
          </cell>
          <cell r="V2435" t="b">
            <v>0</v>
          </cell>
          <cell r="W2435" t="str">
            <v>Accounting And Contracts</v>
          </cell>
          <cell r="X2435">
            <v>750000</v>
          </cell>
          <cell r="Y2435">
            <v>0</v>
          </cell>
          <cell r="Z2435">
            <v>0</v>
          </cell>
          <cell r="AA2435">
            <v>126603.19</v>
          </cell>
          <cell r="AB2435">
            <v>46215</v>
          </cell>
          <cell r="AC2435">
            <v>0</v>
          </cell>
          <cell r="AD2435">
            <v>25347</v>
          </cell>
          <cell r="AE2435">
            <v>91182</v>
          </cell>
          <cell r="AF2435">
            <v>29363</v>
          </cell>
          <cell r="AG2435" t="str">
            <v>40</v>
          </cell>
          <cell r="AH2435" t="str">
            <v>UT</v>
          </cell>
          <cell r="AI2435" t="str">
            <v>Const</v>
          </cell>
          <cell r="AJ2435" t="str">
            <v>I</v>
          </cell>
        </row>
        <row r="2436">
          <cell r="A2436" t="str">
            <v>1025338</v>
          </cell>
          <cell r="B2436" t="str">
            <v>P03082602</v>
          </cell>
          <cell r="C2436" t="str">
            <v>03082602</v>
          </cell>
          <cell r="D2436" t="str">
            <v>SPP CHILLED WATER UPGRADE FY04</v>
          </cell>
          <cell r="E2436">
            <v>37865</v>
          </cell>
          <cell r="G2436">
            <v>38199</v>
          </cell>
          <cell r="H2436">
            <v>38260</v>
          </cell>
          <cell r="I2436">
            <v>37879</v>
          </cell>
          <cell r="J2436">
            <v>550000</v>
          </cell>
          <cell r="K2436">
            <v>0</v>
          </cell>
          <cell r="L2436">
            <v>354897.73</v>
          </cell>
          <cell r="M2436">
            <v>0</v>
          </cell>
          <cell r="N2436">
            <v>321394</v>
          </cell>
          <cell r="O2436">
            <v>200506</v>
          </cell>
          <cell r="P2436">
            <v>349986.81</v>
          </cell>
          <cell r="Q2436" t="str">
            <v>66</v>
          </cell>
          <cell r="R2436" t="str">
            <v>Admin&amp;Other YSM Utilities</v>
          </cell>
          <cell r="S2436" t="str">
            <v>POWER PLANTS AND UTILITY DISTRIBUTION SYSTEMS</v>
          </cell>
          <cell r="T2436" t="b">
            <v>0</v>
          </cell>
          <cell r="U2436" t="b">
            <v>0</v>
          </cell>
          <cell r="V2436" t="b">
            <v>0</v>
          </cell>
          <cell r="W2436" t="str">
            <v>Accounting And Contracts</v>
          </cell>
          <cell r="X2436">
            <v>550000</v>
          </cell>
          <cell r="Y2436">
            <v>0</v>
          </cell>
          <cell r="Z2436">
            <v>0</v>
          </cell>
          <cell r="AA2436">
            <v>-4910.92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 t="str">
            <v>40</v>
          </cell>
          <cell r="AH2436" t="str">
            <v>UT</v>
          </cell>
          <cell r="AI2436" t="str">
            <v>Const</v>
          </cell>
          <cell r="AJ2436" t="str">
            <v>I</v>
          </cell>
        </row>
        <row r="2437">
          <cell r="A2437" t="str">
            <v>1025357</v>
          </cell>
          <cell r="B2437" t="str">
            <v>P03091901</v>
          </cell>
          <cell r="C2437" t="str">
            <v>03091901</v>
          </cell>
          <cell r="D2437" t="str">
            <v>HGS BASEMENT RETRAPPING CRAF 04</v>
          </cell>
          <cell r="E2437">
            <v>37865</v>
          </cell>
          <cell r="G2437">
            <v>38017</v>
          </cell>
          <cell r="H2437">
            <v>38138</v>
          </cell>
          <cell r="I2437">
            <v>38201</v>
          </cell>
          <cell r="J2437">
            <v>87203</v>
          </cell>
          <cell r="K2437">
            <v>0</v>
          </cell>
          <cell r="L2437">
            <v>87203</v>
          </cell>
          <cell r="M2437">
            <v>87429</v>
          </cell>
          <cell r="N2437">
            <v>0</v>
          </cell>
          <cell r="O2437">
            <v>200506</v>
          </cell>
          <cell r="P2437">
            <v>87203</v>
          </cell>
          <cell r="Q2437" t="str">
            <v>70</v>
          </cell>
          <cell r="R2437" t="str">
            <v>Residential - Graduate</v>
          </cell>
          <cell r="T2437" t="b">
            <v>0</v>
          </cell>
          <cell r="U2437" t="b">
            <v>0</v>
          </cell>
          <cell r="V2437" t="b">
            <v>0</v>
          </cell>
          <cell r="W2437" t="str">
            <v>Accounting And Contracts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 t="str">
            <v>30</v>
          </cell>
          <cell r="AH2437" t="str">
            <v>CM</v>
          </cell>
          <cell r="AI2437" t="str">
            <v>Vclosed</v>
          </cell>
          <cell r="AJ2437" t="str">
            <v>VC</v>
          </cell>
        </row>
        <row r="2438">
          <cell r="A2438" t="str">
            <v>1025358</v>
          </cell>
          <cell r="B2438" t="str">
            <v>P03091902</v>
          </cell>
          <cell r="C2438" t="str">
            <v>03091902</v>
          </cell>
          <cell r="D2438" t="str">
            <v>MASON LAB EXHAUST FANS REMOVAL CRAF 04</v>
          </cell>
          <cell r="E2438">
            <v>37865</v>
          </cell>
          <cell r="G2438">
            <v>38077</v>
          </cell>
          <cell r="H2438">
            <v>38138</v>
          </cell>
          <cell r="I2438">
            <v>38201</v>
          </cell>
          <cell r="J2438">
            <v>46405</v>
          </cell>
          <cell r="K2438">
            <v>0</v>
          </cell>
          <cell r="L2438">
            <v>46405</v>
          </cell>
          <cell r="M2438">
            <v>46485</v>
          </cell>
          <cell r="N2438">
            <v>0</v>
          </cell>
          <cell r="O2438">
            <v>200506</v>
          </cell>
          <cell r="P2438">
            <v>46405</v>
          </cell>
          <cell r="Q2438" t="str">
            <v>24</v>
          </cell>
          <cell r="R2438" t="str">
            <v>Eng&amp;ApplSci</v>
          </cell>
          <cell r="T2438" t="b">
            <v>0</v>
          </cell>
          <cell r="U2438" t="b">
            <v>0</v>
          </cell>
          <cell r="V2438" t="b">
            <v>0</v>
          </cell>
          <cell r="W2438" t="str">
            <v>Accounting And Contracts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 t="str">
            <v>30</v>
          </cell>
          <cell r="AH2438" t="str">
            <v>CM</v>
          </cell>
          <cell r="AI2438" t="str">
            <v>Vclosed</v>
          </cell>
          <cell r="AJ2438" t="str">
            <v>VC</v>
          </cell>
        </row>
        <row r="2439">
          <cell r="A2439" t="str">
            <v>1025359</v>
          </cell>
          <cell r="B2439" t="str">
            <v>P03091903</v>
          </cell>
          <cell r="C2439" t="str">
            <v>03091903</v>
          </cell>
          <cell r="D2439" t="str">
            <v>SILLIMAN RESTORE MOAT WALL CRAF 04 CANCELED</v>
          </cell>
          <cell r="E2439">
            <v>37865</v>
          </cell>
          <cell r="F2439">
            <v>38077</v>
          </cell>
          <cell r="H2439">
            <v>38138</v>
          </cell>
          <cell r="I2439">
            <v>38079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200506</v>
          </cell>
          <cell r="P2439">
            <v>0</v>
          </cell>
          <cell r="Q2439" t="str">
            <v>71</v>
          </cell>
          <cell r="R2439" t="str">
            <v>Residential - Undergraduate</v>
          </cell>
          <cell r="T2439" t="b">
            <v>0</v>
          </cell>
          <cell r="U2439" t="b">
            <v>0</v>
          </cell>
          <cell r="V2439" t="b">
            <v>0</v>
          </cell>
          <cell r="W2439" t="str">
            <v>Accounting And Contracts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I2439" t="str">
            <v>Tomb</v>
          </cell>
          <cell r="AJ2439" t="str">
            <v>T</v>
          </cell>
        </row>
        <row r="2440">
          <cell r="A2440" t="str">
            <v>1025399</v>
          </cell>
          <cell r="B2440" t="str">
            <v>P03061002</v>
          </cell>
          <cell r="C2440" t="str">
            <v>03061002</v>
          </cell>
          <cell r="D2440" t="str">
            <v>TAC NL51B MAGNET INSTALLATION</v>
          </cell>
          <cell r="E2440">
            <v>37865</v>
          </cell>
          <cell r="G2440">
            <v>38168</v>
          </cell>
          <cell r="H2440">
            <v>38291</v>
          </cell>
          <cell r="I2440">
            <v>38315</v>
          </cell>
          <cell r="J2440">
            <v>400000</v>
          </cell>
          <cell r="K2440">
            <v>0</v>
          </cell>
          <cell r="L2440">
            <v>245205.13</v>
          </cell>
          <cell r="M2440">
            <v>0</v>
          </cell>
          <cell r="N2440">
            <v>0</v>
          </cell>
          <cell r="O2440">
            <v>200506</v>
          </cell>
          <cell r="P2440">
            <v>345166.3</v>
          </cell>
          <cell r="Q2440" t="str">
            <v>80</v>
          </cell>
          <cell r="R2440" t="str">
            <v>Medicine</v>
          </cell>
          <cell r="S2440" t="str">
            <v>MEDICAL CAMPUS</v>
          </cell>
          <cell r="T2440" t="b">
            <v>0</v>
          </cell>
          <cell r="U2440" t="b">
            <v>0</v>
          </cell>
          <cell r="V2440" t="b">
            <v>0</v>
          </cell>
          <cell r="W2440" t="str">
            <v>Asset Management</v>
          </cell>
          <cell r="X2440">
            <v>200000</v>
          </cell>
          <cell r="Y2440">
            <v>0</v>
          </cell>
          <cell r="Z2440">
            <v>0</v>
          </cell>
          <cell r="AA2440">
            <v>32373.5</v>
          </cell>
          <cell r="AB2440">
            <v>30563.200000000001</v>
          </cell>
          <cell r="AC2440">
            <v>3431.9</v>
          </cell>
          <cell r="AD2440">
            <v>801.47</v>
          </cell>
          <cell r="AE2440">
            <v>32776.6</v>
          </cell>
          <cell r="AF2440">
            <v>14.5</v>
          </cell>
          <cell r="AG2440" t="str">
            <v>50</v>
          </cell>
          <cell r="AH2440" t="str">
            <v>OE</v>
          </cell>
          <cell r="AI2440" t="str">
            <v>Const</v>
          </cell>
          <cell r="AJ2440" t="str">
            <v>I</v>
          </cell>
        </row>
        <row r="2441">
          <cell r="A2441" t="str">
            <v>1025400</v>
          </cell>
          <cell r="B2441" t="str">
            <v>P03072501</v>
          </cell>
          <cell r="C2441" t="str">
            <v>03072501</v>
          </cell>
          <cell r="D2441" t="str">
            <v>GEORGE 300 G MASS SPECTROMETRY</v>
          </cell>
          <cell r="E2441">
            <v>37865</v>
          </cell>
          <cell r="G2441">
            <v>38168</v>
          </cell>
          <cell r="H2441">
            <v>38138</v>
          </cell>
          <cell r="I2441">
            <v>38023</v>
          </cell>
          <cell r="J2441">
            <v>3000000</v>
          </cell>
          <cell r="K2441">
            <v>0</v>
          </cell>
          <cell r="L2441">
            <v>1869276.81</v>
          </cell>
          <cell r="M2441">
            <v>0</v>
          </cell>
          <cell r="N2441">
            <v>1706046</v>
          </cell>
          <cell r="O2441">
            <v>200506</v>
          </cell>
          <cell r="P2441">
            <v>2564628.2799999998</v>
          </cell>
          <cell r="Q2441" t="str">
            <v>80</v>
          </cell>
          <cell r="R2441" t="str">
            <v>Medicine</v>
          </cell>
          <cell r="S2441" t="str">
            <v>MEDICAL CAMPUS</v>
          </cell>
          <cell r="T2441" t="b">
            <v>0</v>
          </cell>
          <cell r="U2441" t="b">
            <v>0</v>
          </cell>
          <cell r="V2441" t="b">
            <v>0</v>
          </cell>
          <cell r="W2441" t="str">
            <v>Asset Management</v>
          </cell>
          <cell r="X2441">
            <v>0</v>
          </cell>
          <cell r="Y2441">
            <v>3000000</v>
          </cell>
          <cell r="Z2441">
            <v>0</v>
          </cell>
          <cell r="AA2441">
            <v>21478.37</v>
          </cell>
          <cell r="AB2441">
            <v>481642.81</v>
          </cell>
          <cell r="AC2441">
            <v>70904.070000000007</v>
          </cell>
          <cell r="AD2441">
            <v>400</v>
          </cell>
          <cell r="AE2441">
            <v>92816.22</v>
          </cell>
          <cell r="AF2441">
            <v>28110</v>
          </cell>
          <cell r="AG2441" t="str">
            <v>50</v>
          </cell>
          <cell r="AH2441" t="str">
            <v>OE</v>
          </cell>
          <cell r="AI2441" t="str">
            <v>Const</v>
          </cell>
          <cell r="AJ2441" t="str">
            <v>I</v>
          </cell>
        </row>
        <row r="2442">
          <cell r="A2442" t="str">
            <v>1025401</v>
          </cell>
          <cell r="B2442" t="str">
            <v>P03091904</v>
          </cell>
          <cell r="C2442" t="str">
            <v>03091904</v>
          </cell>
          <cell r="D2442" t="str">
            <v>KGL ROOM B-20 CERAMIC GRINDER</v>
          </cell>
          <cell r="E2442">
            <v>37865</v>
          </cell>
          <cell r="G2442">
            <v>38168</v>
          </cell>
          <cell r="H2442">
            <v>38168</v>
          </cell>
          <cell r="I2442">
            <v>37890</v>
          </cell>
          <cell r="J2442">
            <v>85000</v>
          </cell>
          <cell r="K2442">
            <v>0</v>
          </cell>
          <cell r="L2442">
            <v>54749</v>
          </cell>
          <cell r="M2442">
            <v>0</v>
          </cell>
          <cell r="N2442">
            <v>0</v>
          </cell>
          <cell r="O2442">
            <v>200506</v>
          </cell>
          <cell r="P2442">
            <v>71066.48</v>
          </cell>
          <cell r="Q2442" t="str">
            <v>25</v>
          </cell>
          <cell r="R2442" t="str">
            <v>Biological and Physical Sciences</v>
          </cell>
          <cell r="S2442" t="str">
            <v>SCIENCE HILL</v>
          </cell>
          <cell r="T2442" t="b">
            <v>0</v>
          </cell>
          <cell r="U2442" t="b">
            <v>0</v>
          </cell>
          <cell r="V2442" t="b">
            <v>0</v>
          </cell>
          <cell r="W2442" t="str">
            <v>Accounting And Contracts</v>
          </cell>
          <cell r="X2442">
            <v>85000</v>
          </cell>
          <cell r="Y2442">
            <v>0</v>
          </cell>
          <cell r="Z2442">
            <v>0</v>
          </cell>
          <cell r="AA2442">
            <v>15826.48</v>
          </cell>
          <cell r="AB2442">
            <v>0</v>
          </cell>
          <cell r="AC2442">
            <v>0</v>
          </cell>
          <cell r="AD2442">
            <v>491</v>
          </cell>
          <cell r="AE2442">
            <v>0</v>
          </cell>
          <cell r="AF2442">
            <v>0</v>
          </cell>
          <cell r="AG2442" t="str">
            <v>20</v>
          </cell>
          <cell r="AH2442" t="str">
            <v>CM</v>
          </cell>
          <cell r="AI2442" t="str">
            <v>Const</v>
          </cell>
          <cell r="AJ2442" t="str">
            <v>I</v>
          </cell>
        </row>
        <row r="2443">
          <cell r="A2443" t="str">
            <v>1025451</v>
          </cell>
          <cell r="B2443" t="str">
            <v>P03092501</v>
          </cell>
          <cell r="C2443" t="str">
            <v>03092501</v>
          </cell>
          <cell r="D2443" t="str">
            <v>WNSL HIGH BAY LAB RENOVATION</v>
          </cell>
          <cell r="E2443">
            <v>37865</v>
          </cell>
          <cell r="H2443">
            <v>38321</v>
          </cell>
          <cell r="I2443">
            <v>38132</v>
          </cell>
          <cell r="J2443">
            <v>930000</v>
          </cell>
          <cell r="K2443">
            <v>0</v>
          </cell>
          <cell r="L2443">
            <v>127200.36</v>
          </cell>
          <cell r="M2443">
            <v>0</v>
          </cell>
          <cell r="N2443">
            <v>0</v>
          </cell>
          <cell r="O2443">
            <v>200506</v>
          </cell>
          <cell r="P2443">
            <v>748120.51</v>
          </cell>
          <cell r="Q2443" t="str">
            <v>25</v>
          </cell>
          <cell r="R2443" t="str">
            <v>Biological and Physical Sciences</v>
          </cell>
          <cell r="S2443" t="str">
            <v>SCIENCE HILL</v>
          </cell>
          <cell r="T2443" t="b">
            <v>0</v>
          </cell>
          <cell r="U2443" t="b">
            <v>0</v>
          </cell>
          <cell r="V2443" t="b">
            <v>0</v>
          </cell>
          <cell r="W2443" t="str">
            <v>Accounting And Contracts</v>
          </cell>
          <cell r="X2443">
            <v>0</v>
          </cell>
          <cell r="Y2443">
            <v>930000</v>
          </cell>
          <cell r="Z2443">
            <v>0</v>
          </cell>
          <cell r="AA2443">
            <v>2925</v>
          </cell>
          <cell r="AB2443">
            <v>56772</v>
          </cell>
          <cell r="AC2443">
            <v>60831.45</v>
          </cell>
          <cell r="AD2443">
            <v>273898.7</v>
          </cell>
          <cell r="AE2443">
            <v>8110.75</v>
          </cell>
          <cell r="AF2443">
            <v>218382.25</v>
          </cell>
          <cell r="AG2443" t="str">
            <v>20</v>
          </cell>
          <cell r="AH2443" t="str">
            <v>PR</v>
          </cell>
          <cell r="AI2443" t="str">
            <v>Const</v>
          </cell>
          <cell r="AJ2443" t="str">
            <v>I</v>
          </cell>
        </row>
        <row r="2444">
          <cell r="A2444" t="str">
            <v>1025603</v>
          </cell>
          <cell r="B2444" t="str">
            <v>P03091501</v>
          </cell>
          <cell r="C2444" t="str">
            <v>03091501</v>
          </cell>
          <cell r="D2444" t="str">
            <v>YARC FLOOR UPGRADE PH 4</v>
          </cell>
          <cell r="E2444">
            <v>37895</v>
          </cell>
          <cell r="G2444">
            <v>37955</v>
          </cell>
          <cell r="I2444">
            <v>37902</v>
          </cell>
          <cell r="J2444">
            <v>90000</v>
          </cell>
          <cell r="K2444">
            <v>0</v>
          </cell>
          <cell r="L2444">
            <v>87775.97</v>
          </cell>
          <cell r="M2444">
            <v>0</v>
          </cell>
          <cell r="N2444">
            <v>81713</v>
          </cell>
          <cell r="O2444">
            <v>200506</v>
          </cell>
          <cell r="P2444">
            <v>87775.97</v>
          </cell>
          <cell r="Q2444" t="str">
            <v>80</v>
          </cell>
          <cell r="R2444" t="str">
            <v>Medicine</v>
          </cell>
          <cell r="S2444" t="str">
            <v>MEDICAL CAMPUS</v>
          </cell>
          <cell r="T2444" t="b">
            <v>0</v>
          </cell>
          <cell r="U2444" t="b">
            <v>0</v>
          </cell>
          <cell r="V2444" t="b">
            <v>0</v>
          </cell>
          <cell r="W2444" t="str">
            <v>Asset Management</v>
          </cell>
          <cell r="X2444">
            <v>87776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 t="str">
            <v>30</v>
          </cell>
          <cell r="AH2444" t="str">
            <v>CM</v>
          </cell>
          <cell r="AI2444" t="str">
            <v>Const</v>
          </cell>
          <cell r="AJ2444" t="str">
            <v>I</v>
          </cell>
        </row>
        <row r="2445">
          <cell r="A2445" t="str">
            <v>1025604</v>
          </cell>
          <cell r="B2445" t="str">
            <v>P03091101</v>
          </cell>
          <cell r="C2445" t="str">
            <v>03091101</v>
          </cell>
          <cell r="D2445" t="str">
            <v>SHM L-WING SKYLIGHT REGLAZING</v>
          </cell>
          <cell r="E2445">
            <v>37895</v>
          </cell>
          <cell r="G2445">
            <v>38230</v>
          </cell>
          <cell r="H2445">
            <v>38352</v>
          </cell>
          <cell r="I2445">
            <v>37902</v>
          </cell>
          <cell r="J2445">
            <v>93000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200506</v>
          </cell>
          <cell r="P2445">
            <v>45184</v>
          </cell>
          <cell r="Q2445" t="str">
            <v>80</v>
          </cell>
          <cell r="R2445" t="str">
            <v>Medicine</v>
          </cell>
          <cell r="S2445" t="str">
            <v>MEDICAL CAMPUS</v>
          </cell>
          <cell r="T2445" t="b">
            <v>0</v>
          </cell>
          <cell r="U2445" t="b">
            <v>0</v>
          </cell>
          <cell r="V2445" t="b">
            <v>0</v>
          </cell>
          <cell r="W2445" t="str">
            <v>Asset Management</v>
          </cell>
          <cell r="X2445">
            <v>93000</v>
          </cell>
          <cell r="Y2445">
            <v>0</v>
          </cell>
          <cell r="Z2445">
            <v>0</v>
          </cell>
          <cell r="AA2445">
            <v>0</v>
          </cell>
          <cell r="AB2445">
            <v>45184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 t="str">
            <v>30</v>
          </cell>
          <cell r="AH2445" t="str">
            <v>CM</v>
          </cell>
          <cell r="AI2445" t="str">
            <v>Const</v>
          </cell>
          <cell r="AJ2445" t="str">
            <v>I</v>
          </cell>
        </row>
        <row r="2446">
          <cell r="A2446" t="str">
            <v>1025605</v>
          </cell>
          <cell r="B2446" t="str">
            <v>P03091701</v>
          </cell>
          <cell r="C2446" t="str">
            <v>03091701</v>
          </cell>
          <cell r="D2446" t="str">
            <v>YSM WEST OF CEDAR BUILDING SEPARATION PH 1</v>
          </cell>
          <cell r="E2446">
            <v>37895</v>
          </cell>
          <cell r="H2446">
            <v>38625</v>
          </cell>
          <cell r="I2446">
            <v>37902</v>
          </cell>
          <cell r="J2446">
            <v>95000</v>
          </cell>
          <cell r="K2446">
            <v>0</v>
          </cell>
          <cell r="L2446">
            <v>31927.64</v>
          </cell>
          <cell r="M2446">
            <v>0</v>
          </cell>
          <cell r="N2446">
            <v>31928</v>
          </cell>
          <cell r="O2446">
            <v>200506</v>
          </cell>
          <cell r="P2446">
            <v>43968.72</v>
          </cell>
          <cell r="Q2446" t="str">
            <v>80</v>
          </cell>
          <cell r="R2446" t="str">
            <v>Medicine</v>
          </cell>
          <cell r="S2446" t="str">
            <v>MEDICAL CAMPUS</v>
          </cell>
          <cell r="T2446" t="b">
            <v>0</v>
          </cell>
          <cell r="U2446" t="b">
            <v>0</v>
          </cell>
          <cell r="V2446" t="b">
            <v>0</v>
          </cell>
          <cell r="W2446" t="str">
            <v>Asset Management</v>
          </cell>
          <cell r="X2446">
            <v>61750</v>
          </cell>
          <cell r="Y2446">
            <v>0</v>
          </cell>
          <cell r="Z2446">
            <v>0</v>
          </cell>
          <cell r="AA2446">
            <v>0</v>
          </cell>
          <cell r="AB2446">
            <v>6310.21</v>
          </cell>
          <cell r="AC2446">
            <v>5730.87</v>
          </cell>
          <cell r="AD2446">
            <v>0</v>
          </cell>
          <cell r="AE2446">
            <v>0</v>
          </cell>
          <cell r="AF2446">
            <v>0</v>
          </cell>
          <cell r="AG2446" t="str">
            <v>30</v>
          </cell>
          <cell r="AH2446" t="str">
            <v>CM</v>
          </cell>
          <cell r="AI2446" t="str">
            <v>Desig</v>
          </cell>
          <cell r="AJ2446" t="str">
            <v>I</v>
          </cell>
        </row>
        <row r="2447">
          <cell r="A2447" t="str">
            <v>1025635</v>
          </cell>
          <cell r="B2447" t="str">
            <v>P03100701</v>
          </cell>
          <cell r="C2447" t="str">
            <v>03100701</v>
          </cell>
          <cell r="D2447" t="str">
            <v>Retaining Wall Restoration 155~175 Whitney TD</v>
          </cell>
          <cell r="E2447">
            <v>35977</v>
          </cell>
          <cell r="G2447">
            <v>37986</v>
          </cell>
          <cell r="H2447">
            <v>37925</v>
          </cell>
          <cell r="I2447">
            <v>38201</v>
          </cell>
          <cell r="J2447">
            <v>139082</v>
          </cell>
          <cell r="K2447">
            <v>0</v>
          </cell>
          <cell r="L2447">
            <v>139082</v>
          </cell>
          <cell r="M2447">
            <v>0</v>
          </cell>
          <cell r="N2447">
            <v>139082</v>
          </cell>
          <cell r="O2447">
            <v>200506</v>
          </cell>
          <cell r="P2447">
            <v>139082</v>
          </cell>
          <cell r="Q2447" t="str">
            <v>61</v>
          </cell>
          <cell r="R2447" t="str">
            <v>Admin&amp;Other Other</v>
          </cell>
          <cell r="S2447" t="str">
            <v>OTHER PROJECTS</v>
          </cell>
          <cell r="T2447" t="b">
            <v>0</v>
          </cell>
          <cell r="U2447" t="b">
            <v>1</v>
          </cell>
          <cell r="V2447" t="b">
            <v>0</v>
          </cell>
          <cell r="W2447" t="str">
            <v>Accounting And Contracts</v>
          </cell>
          <cell r="X2447">
            <v>139082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 t="str">
            <v>50</v>
          </cell>
          <cell r="AH2447" t="str">
            <v>CM</v>
          </cell>
          <cell r="AI2447" t="str">
            <v>FullyF</v>
          </cell>
          <cell r="AJ2447" t="str">
            <v>FF</v>
          </cell>
        </row>
        <row r="2448">
          <cell r="A2448" t="str">
            <v>1025643</v>
          </cell>
          <cell r="B2448" t="str">
            <v>P03100110</v>
          </cell>
          <cell r="C2448" t="str">
            <v>03100110</v>
          </cell>
          <cell r="D2448" t="str">
            <v>PARK 211 INTERIOR RENOVATION PH 1</v>
          </cell>
          <cell r="E2448">
            <v>37895</v>
          </cell>
          <cell r="G2448">
            <v>38260</v>
          </cell>
          <cell r="H2448">
            <v>38260</v>
          </cell>
          <cell r="I2448">
            <v>37907</v>
          </cell>
          <cell r="J2448">
            <v>210000</v>
          </cell>
          <cell r="K2448">
            <v>0</v>
          </cell>
          <cell r="L2448">
            <v>80369.41</v>
          </cell>
          <cell r="M2448">
            <v>80369</v>
          </cell>
          <cell r="N2448">
            <v>0</v>
          </cell>
          <cell r="O2448">
            <v>200506</v>
          </cell>
          <cell r="P2448">
            <v>102807.35</v>
          </cell>
          <cell r="Q2448" t="str">
            <v>61</v>
          </cell>
          <cell r="R2448" t="str">
            <v>Admin&amp;Other Other</v>
          </cell>
          <cell r="T2448" t="b">
            <v>0</v>
          </cell>
          <cell r="U2448" t="b">
            <v>0</v>
          </cell>
          <cell r="V2448" t="b">
            <v>0</v>
          </cell>
          <cell r="W2448" t="str">
            <v>Accounting And Contracts</v>
          </cell>
          <cell r="X2448">
            <v>0</v>
          </cell>
          <cell r="Y2448">
            <v>0</v>
          </cell>
          <cell r="Z2448">
            <v>210000</v>
          </cell>
          <cell r="AA2448">
            <v>0</v>
          </cell>
          <cell r="AB2448">
            <v>4539</v>
          </cell>
          <cell r="AC2448">
            <v>12118.94</v>
          </cell>
          <cell r="AD2448">
            <v>517</v>
          </cell>
          <cell r="AE2448">
            <v>5263</v>
          </cell>
          <cell r="AF2448">
            <v>0</v>
          </cell>
          <cell r="AG2448" t="str">
            <v>20</v>
          </cell>
          <cell r="AH2448" t="str">
            <v>PR</v>
          </cell>
          <cell r="AI2448" t="str">
            <v>Const</v>
          </cell>
          <cell r="AJ2448" t="str">
            <v>I</v>
          </cell>
        </row>
        <row r="2449">
          <cell r="A2449" t="str">
            <v>1025702</v>
          </cell>
          <cell r="B2449" t="str">
            <v>P03092601</v>
          </cell>
          <cell r="C2449" t="str">
            <v>03092601</v>
          </cell>
          <cell r="D2449" t="str">
            <v>PWG NEW EXPANSION TANK CRAF 04</v>
          </cell>
          <cell r="E2449">
            <v>37895</v>
          </cell>
          <cell r="G2449">
            <v>37925</v>
          </cell>
          <cell r="I2449">
            <v>37890</v>
          </cell>
          <cell r="J2449">
            <v>56000</v>
          </cell>
          <cell r="K2449">
            <v>0</v>
          </cell>
          <cell r="L2449">
            <v>34983</v>
          </cell>
          <cell r="M2449">
            <v>35004</v>
          </cell>
          <cell r="N2449">
            <v>0</v>
          </cell>
          <cell r="O2449">
            <v>200506</v>
          </cell>
          <cell r="P2449">
            <v>34983</v>
          </cell>
          <cell r="Q2449" t="str">
            <v>54</v>
          </cell>
          <cell r="R2449" t="str">
            <v>Athletics</v>
          </cell>
          <cell r="T2449" t="b">
            <v>0</v>
          </cell>
          <cell r="U2449" t="b">
            <v>0</v>
          </cell>
          <cell r="V2449" t="b">
            <v>0</v>
          </cell>
          <cell r="W2449" t="str">
            <v>Accounting And Contracts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 t="str">
            <v>30</v>
          </cell>
          <cell r="AH2449" t="str">
            <v>CM</v>
          </cell>
          <cell r="AI2449" t="str">
            <v>Const</v>
          </cell>
          <cell r="AJ2449" t="str">
            <v>I</v>
          </cell>
        </row>
        <row r="2450">
          <cell r="A2450" t="str">
            <v>1025754</v>
          </cell>
          <cell r="B2450" t="str">
            <v>P03082601</v>
          </cell>
          <cell r="C2450" t="str">
            <v>03082601</v>
          </cell>
          <cell r="D2450" t="str">
            <v>YUAG TEMPORARY WOODSHOP FIT-OUT</v>
          </cell>
          <cell r="E2450">
            <v>37895</v>
          </cell>
          <cell r="G2450">
            <v>37986</v>
          </cell>
          <cell r="I2450">
            <v>38037</v>
          </cell>
          <cell r="J2450">
            <v>84000</v>
          </cell>
          <cell r="K2450">
            <v>0</v>
          </cell>
          <cell r="L2450">
            <v>77724</v>
          </cell>
          <cell r="M2450">
            <v>0</v>
          </cell>
          <cell r="N2450">
            <v>0</v>
          </cell>
          <cell r="O2450">
            <v>200506</v>
          </cell>
          <cell r="P2450">
            <v>83510</v>
          </cell>
          <cell r="Q2450" t="str">
            <v>43</v>
          </cell>
          <cell r="R2450" t="str">
            <v>Mus&amp;Gall Yale Art Gallery</v>
          </cell>
          <cell r="T2450" t="b">
            <v>0</v>
          </cell>
          <cell r="U2450" t="b">
            <v>0</v>
          </cell>
          <cell r="V2450" t="b">
            <v>0</v>
          </cell>
          <cell r="W2450" t="str">
            <v>Accounting And Contracts</v>
          </cell>
          <cell r="X2450">
            <v>0</v>
          </cell>
          <cell r="Y2450">
            <v>0</v>
          </cell>
          <cell r="Z2450">
            <v>84000</v>
          </cell>
          <cell r="AA2450">
            <v>0</v>
          </cell>
          <cell r="AB2450">
            <v>0</v>
          </cell>
          <cell r="AC2450">
            <v>5612</v>
          </cell>
          <cell r="AD2450">
            <v>174</v>
          </cell>
          <cell r="AE2450">
            <v>0</v>
          </cell>
          <cell r="AF2450">
            <v>0</v>
          </cell>
          <cell r="AG2450" t="str">
            <v>20</v>
          </cell>
          <cell r="AH2450" t="str">
            <v>CR</v>
          </cell>
          <cell r="AI2450" t="str">
            <v>Const</v>
          </cell>
          <cell r="AJ2450" t="str">
            <v>I</v>
          </cell>
        </row>
        <row r="2451">
          <cell r="A2451" t="str">
            <v>1025770</v>
          </cell>
          <cell r="B2451" t="str">
            <v>P03102401</v>
          </cell>
          <cell r="C2451" t="str">
            <v>03102401</v>
          </cell>
          <cell r="D2451" t="str">
            <v>OML LEADED GLASS RESTORATION CRAF 04</v>
          </cell>
          <cell r="E2451">
            <v>37895</v>
          </cell>
          <cell r="G2451">
            <v>37955</v>
          </cell>
          <cell r="I2451">
            <v>38187</v>
          </cell>
          <cell r="J2451">
            <v>66649</v>
          </cell>
          <cell r="K2451">
            <v>0</v>
          </cell>
          <cell r="L2451">
            <v>66649</v>
          </cell>
          <cell r="M2451">
            <v>66710</v>
          </cell>
          <cell r="N2451">
            <v>0</v>
          </cell>
          <cell r="O2451">
            <v>200506</v>
          </cell>
          <cell r="P2451">
            <v>66649</v>
          </cell>
          <cell r="Q2451" t="str">
            <v>25</v>
          </cell>
          <cell r="R2451" t="str">
            <v>Biological and Physical Sciences</v>
          </cell>
          <cell r="S2451" t="str">
            <v>SCIENCE HILL</v>
          </cell>
          <cell r="T2451" t="b">
            <v>0</v>
          </cell>
          <cell r="U2451" t="b">
            <v>0</v>
          </cell>
          <cell r="V2451" t="b">
            <v>0</v>
          </cell>
          <cell r="W2451" t="str">
            <v>Accounting And Contracts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 t="str">
            <v>30</v>
          </cell>
          <cell r="AH2451" t="str">
            <v>CM</v>
          </cell>
          <cell r="AI2451" t="str">
            <v>Vclosed</v>
          </cell>
          <cell r="AJ2451" t="str">
            <v>VC</v>
          </cell>
        </row>
        <row r="2452">
          <cell r="A2452" t="str">
            <v>1025793</v>
          </cell>
          <cell r="B2452" t="str">
            <v>C03110377</v>
          </cell>
          <cell r="C2452" t="str">
            <v>03110377</v>
          </cell>
          <cell r="D2452" t="str">
            <v>NEUROLOGY EMG MACHINE</v>
          </cell>
          <cell r="E2452">
            <v>37865</v>
          </cell>
          <cell r="G2452">
            <v>37926</v>
          </cell>
          <cell r="H2452">
            <v>38138</v>
          </cell>
          <cell r="I2452">
            <v>37928</v>
          </cell>
          <cell r="J2452">
            <v>28000</v>
          </cell>
          <cell r="K2452">
            <v>0</v>
          </cell>
          <cell r="L2452">
            <v>28000</v>
          </cell>
          <cell r="M2452">
            <v>0</v>
          </cell>
          <cell r="N2452">
            <v>28000</v>
          </cell>
          <cell r="O2452">
            <v>200506</v>
          </cell>
          <cell r="P2452">
            <v>28000</v>
          </cell>
          <cell r="Q2452" t="str">
            <v>80</v>
          </cell>
          <cell r="R2452" t="str">
            <v>Medicine</v>
          </cell>
          <cell r="T2452" t="b">
            <v>0</v>
          </cell>
          <cell r="U2452" t="b">
            <v>1</v>
          </cell>
          <cell r="V2452" t="b">
            <v>0</v>
          </cell>
          <cell r="W2452" t="str">
            <v>Finance-General Administration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 t="str">
            <v>50</v>
          </cell>
          <cell r="AH2452" t="str">
            <v>OE</v>
          </cell>
          <cell r="AI2452" t="str">
            <v>FullyF</v>
          </cell>
          <cell r="AJ2452" t="str">
            <v>FF</v>
          </cell>
        </row>
        <row r="2453">
          <cell r="A2453" t="str">
            <v>1025794</v>
          </cell>
          <cell r="B2453" t="str">
            <v>P03100207</v>
          </cell>
          <cell r="C2453" t="str">
            <v>03100207</v>
          </cell>
          <cell r="D2453" t="str">
            <v>KGL ROOF REPLACEMENT</v>
          </cell>
          <cell r="E2453">
            <v>37895</v>
          </cell>
          <cell r="G2453">
            <v>38137</v>
          </cell>
          <cell r="H2453">
            <v>38137</v>
          </cell>
          <cell r="I2453">
            <v>37921</v>
          </cell>
          <cell r="J2453">
            <v>600000</v>
          </cell>
          <cell r="K2453">
            <v>0</v>
          </cell>
          <cell r="L2453">
            <v>527899.18000000005</v>
          </cell>
          <cell r="M2453">
            <v>523507</v>
          </cell>
          <cell r="N2453">
            <v>0</v>
          </cell>
          <cell r="O2453">
            <v>200506</v>
          </cell>
          <cell r="P2453">
            <v>596991.62</v>
          </cell>
          <cell r="Q2453" t="str">
            <v>25</v>
          </cell>
          <cell r="R2453" t="str">
            <v>Biological and Physical Sciences</v>
          </cell>
          <cell r="S2453" t="str">
            <v>SCIENCE HILL</v>
          </cell>
          <cell r="T2453" t="b">
            <v>0</v>
          </cell>
          <cell r="U2453" t="b">
            <v>0</v>
          </cell>
          <cell r="V2453" t="b">
            <v>0</v>
          </cell>
          <cell r="W2453" t="str">
            <v>Accounting And Contracts</v>
          </cell>
          <cell r="X2453">
            <v>0</v>
          </cell>
          <cell r="Y2453">
            <v>0</v>
          </cell>
          <cell r="Z2453">
            <v>0</v>
          </cell>
          <cell r="AA2453">
            <v>51457.55</v>
          </cell>
          <cell r="AB2453">
            <v>350</v>
          </cell>
          <cell r="AC2453">
            <v>0</v>
          </cell>
          <cell r="AD2453">
            <v>17284.89</v>
          </cell>
          <cell r="AE2453">
            <v>0</v>
          </cell>
          <cell r="AF2453">
            <v>0</v>
          </cell>
          <cell r="AG2453" t="str">
            <v>30</v>
          </cell>
          <cell r="AH2453" t="str">
            <v>CM</v>
          </cell>
          <cell r="AI2453" t="str">
            <v>Const</v>
          </cell>
          <cell r="AJ2453" t="str">
            <v>I</v>
          </cell>
        </row>
        <row r="2454">
          <cell r="A2454" t="str">
            <v>1025795</v>
          </cell>
          <cell r="B2454" t="str">
            <v>P03101001</v>
          </cell>
          <cell r="C2454" t="str">
            <v>03101001</v>
          </cell>
          <cell r="D2454" t="str">
            <v>UHSC BACKFILL</v>
          </cell>
          <cell r="E2454">
            <v>37895</v>
          </cell>
          <cell r="H2454">
            <v>38442</v>
          </cell>
          <cell r="I2454">
            <v>38132</v>
          </cell>
          <cell r="J2454">
            <v>950000</v>
          </cell>
          <cell r="K2454">
            <v>0</v>
          </cell>
          <cell r="L2454">
            <v>82916.98</v>
          </cell>
          <cell r="M2454">
            <v>0</v>
          </cell>
          <cell r="N2454">
            <v>77492</v>
          </cell>
          <cell r="O2454">
            <v>200506</v>
          </cell>
          <cell r="P2454">
            <v>434100.24</v>
          </cell>
          <cell r="Q2454" t="str">
            <v>61</v>
          </cell>
          <cell r="R2454" t="str">
            <v>Admin&amp;Other Other</v>
          </cell>
          <cell r="S2454" t="str">
            <v>OTHER FACILITIES</v>
          </cell>
          <cell r="T2454" t="b">
            <v>0</v>
          </cell>
          <cell r="U2454" t="b">
            <v>0</v>
          </cell>
          <cell r="V2454" t="b">
            <v>0</v>
          </cell>
          <cell r="W2454" t="str">
            <v>Accounting And Contracts</v>
          </cell>
          <cell r="X2454">
            <v>80428</v>
          </cell>
          <cell r="Y2454">
            <v>0</v>
          </cell>
          <cell r="Z2454">
            <v>0</v>
          </cell>
          <cell r="AA2454">
            <v>32024.46</v>
          </cell>
          <cell r="AB2454">
            <v>40164.46</v>
          </cell>
          <cell r="AC2454">
            <v>65896.67</v>
          </cell>
          <cell r="AD2454">
            <v>8766.1200000000008</v>
          </cell>
          <cell r="AE2454">
            <v>113907.37</v>
          </cell>
          <cell r="AF2454">
            <v>90424.18</v>
          </cell>
          <cell r="AG2454" t="str">
            <v>20</v>
          </cell>
          <cell r="AH2454" t="str">
            <v>PR</v>
          </cell>
          <cell r="AI2454" t="str">
            <v>Const</v>
          </cell>
          <cell r="AJ2454" t="str">
            <v>I</v>
          </cell>
        </row>
        <row r="2455">
          <cell r="A2455" t="str">
            <v>1025808</v>
          </cell>
          <cell r="B2455" t="str">
            <v>P03103102</v>
          </cell>
          <cell r="C2455" t="str">
            <v>03103102</v>
          </cell>
          <cell r="D2455" t="str">
            <v>SML BOOK STACKS ENVIRONMENTAL IMPROVEMENT CRAF 04</v>
          </cell>
          <cell r="E2455">
            <v>37926</v>
          </cell>
          <cell r="H2455">
            <v>38291</v>
          </cell>
          <cell r="I2455">
            <v>37974</v>
          </cell>
          <cell r="J2455">
            <v>90900</v>
          </cell>
          <cell r="K2455">
            <v>0</v>
          </cell>
          <cell r="L2455">
            <v>54212</v>
          </cell>
          <cell r="M2455">
            <v>53352</v>
          </cell>
          <cell r="N2455">
            <v>0</v>
          </cell>
          <cell r="O2455">
            <v>200506</v>
          </cell>
          <cell r="P2455">
            <v>62697</v>
          </cell>
          <cell r="Q2455" t="str">
            <v>50</v>
          </cell>
          <cell r="R2455" t="str">
            <v>Libraries</v>
          </cell>
          <cell r="T2455" t="b">
            <v>0</v>
          </cell>
          <cell r="U2455" t="b">
            <v>0</v>
          </cell>
          <cell r="V2455" t="b">
            <v>0</v>
          </cell>
          <cell r="W2455" t="str">
            <v>Accounting And Contracts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3380</v>
          </cell>
          <cell r="AC2455">
            <v>0</v>
          </cell>
          <cell r="AD2455">
            <v>105</v>
          </cell>
          <cell r="AE2455">
            <v>0</v>
          </cell>
          <cell r="AF2455">
            <v>5000</v>
          </cell>
          <cell r="AG2455" t="str">
            <v>30</v>
          </cell>
          <cell r="AH2455" t="str">
            <v>CM</v>
          </cell>
          <cell r="AI2455" t="str">
            <v>Const</v>
          </cell>
          <cell r="AJ2455" t="str">
            <v>I</v>
          </cell>
        </row>
        <row r="2456">
          <cell r="A2456" t="str">
            <v>1025809</v>
          </cell>
          <cell r="B2456" t="str">
            <v>P03103101</v>
          </cell>
          <cell r="C2456" t="str">
            <v>03103101</v>
          </cell>
          <cell r="D2456" t="str">
            <v>BASS VACUUM PUMP REPLACEMENT CRAF 04</v>
          </cell>
          <cell r="E2456">
            <v>37926</v>
          </cell>
          <cell r="G2456">
            <v>38107</v>
          </cell>
          <cell r="H2456">
            <v>38107</v>
          </cell>
          <cell r="I2456">
            <v>37925</v>
          </cell>
          <cell r="J2456">
            <v>87734</v>
          </cell>
          <cell r="K2456">
            <v>0</v>
          </cell>
          <cell r="L2456">
            <v>87734.12</v>
          </cell>
          <cell r="M2456">
            <v>87232</v>
          </cell>
          <cell r="N2456">
            <v>0</v>
          </cell>
          <cell r="O2456">
            <v>200506</v>
          </cell>
          <cell r="P2456">
            <v>87734.12</v>
          </cell>
          <cell r="Q2456" t="str">
            <v>25</v>
          </cell>
          <cell r="R2456" t="str">
            <v>Biological and Physical Sciences</v>
          </cell>
          <cell r="T2456" t="b">
            <v>0</v>
          </cell>
          <cell r="U2456" t="b">
            <v>0</v>
          </cell>
          <cell r="V2456" t="b">
            <v>0</v>
          </cell>
          <cell r="W2456" t="str">
            <v>Accounting And Contracts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 t="str">
            <v>30</v>
          </cell>
          <cell r="AH2456" t="str">
            <v>CM</v>
          </cell>
          <cell r="AI2456" t="str">
            <v>Vclosed</v>
          </cell>
          <cell r="AJ2456" t="str">
            <v>VC</v>
          </cell>
        </row>
        <row r="2457">
          <cell r="A2457" t="str">
            <v>1025824</v>
          </cell>
          <cell r="B2457" t="str">
            <v>P03103103</v>
          </cell>
          <cell r="C2457" t="str">
            <v>03103103</v>
          </cell>
          <cell r="D2457" t="str">
            <v>SOM DONALDSON COMMONS FIRE ALARM CRAF 04</v>
          </cell>
          <cell r="E2457">
            <v>37926</v>
          </cell>
          <cell r="H2457">
            <v>38321</v>
          </cell>
          <cell r="I2457">
            <v>37925</v>
          </cell>
          <cell r="J2457">
            <v>78900</v>
          </cell>
          <cell r="K2457">
            <v>0</v>
          </cell>
          <cell r="L2457">
            <v>35694.5</v>
          </cell>
          <cell r="M2457">
            <v>35784</v>
          </cell>
          <cell r="N2457">
            <v>0</v>
          </cell>
          <cell r="O2457">
            <v>200506</v>
          </cell>
          <cell r="P2457">
            <v>68857</v>
          </cell>
          <cell r="Q2457" t="str">
            <v>33</v>
          </cell>
          <cell r="R2457" t="str">
            <v>Self-sup Management</v>
          </cell>
          <cell r="T2457" t="b">
            <v>0</v>
          </cell>
          <cell r="U2457" t="b">
            <v>0</v>
          </cell>
          <cell r="V2457" t="b">
            <v>0</v>
          </cell>
          <cell r="W2457" t="str">
            <v>Accounting And Contracts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29846.25</v>
          </cell>
          <cell r="AE2457">
            <v>3316.25</v>
          </cell>
          <cell r="AF2457">
            <v>0</v>
          </cell>
          <cell r="AG2457" t="str">
            <v>30</v>
          </cell>
          <cell r="AH2457" t="str">
            <v>CM</v>
          </cell>
          <cell r="AI2457" t="str">
            <v>Const</v>
          </cell>
          <cell r="AJ2457" t="str">
            <v>I</v>
          </cell>
        </row>
        <row r="2458">
          <cell r="A2458" t="str">
            <v>1025825</v>
          </cell>
          <cell r="B2458" t="str">
            <v>P03103104</v>
          </cell>
          <cell r="C2458" t="str">
            <v>03103104</v>
          </cell>
          <cell r="D2458" t="str">
            <v>CULLMAN COURTS INSTALL FIRE ALARM CRAF 04</v>
          </cell>
          <cell r="E2458">
            <v>37926</v>
          </cell>
          <cell r="H2458">
            <v>38472</v>
          </cell>
          <cell r="I2458">
            <v>38093</v>
          </cell>
          <cell r="J2458">
            <v>97570</v>
          </cell>
          <cell r="K2458">
            <v>0</v>
          </cell>
          <cell r="L2458">
            <v>22467.95</v>
          </cell>
          <cell r="M2458">
            <v>21520</v>
          </cell>
          <cell r="N2458">
            <v>0</v>
          </cell>
          <cell r="O2458">
            <v>200506</v>
          </cell>
          <cell r="P2458">
            <v>70185.7</v>
          </cell>
          <cell r="Q2458" t="str">
            <v>54</v>
          </cell>
          <cell r="R2458" t="str">
            <v>Athletics</v>
          </cell>
          <cell r="T2458" t="b">
            <v>0</v>
          </cell>
          <cell r="U2458" t="b">
            <v>0</v>
          </cell>
          <cell r="V2458" t="b">
            <v>0</v>
          </cell>
          <cell r="W2458" t="str">
            <v>Accounting And Contracts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25701.5</v>
          </cell>
          <cell r="AE2458">
            <v>0</v>
          </cell>
          <cell r="AF2458">
            <v>22016.25</v>
          </cell>
          <cell r="AG2458" t="str">
            <v>30</v>
          </cell>
          <cell r="AH2458" t="str">
            <v>CM</v>
          </cell>
          <cell r="AI2458" t="str">
            <v>Const</v>
          </cell>
          <cell r="AJ2458" t="str">
            <v>I</v>
          </cell>
        </row>
        <row r="2459">
          <cell r="A2459" t="str">
            <v>1025826</v>
          </cell>
          <cell r="B2459" t="str">
            <v>P03110302</v>
          </cell>
          <cell r="C2459" t="str">
            <v>03110302</v>
          </cell>
          <cell r="D2459" t="str">
            <v>ARMORY INSTALL FIRE ALARM CRAF 04</v>
          </cell>
          <cell r="E2459">
            <v>37926</v>
          </cell>
          <cell r="H2459">
            <v>38321</v>
          </cell>
          <cell r="I2459">
            <v>37925</v>
          </cell>
          <cell r="J2459">
            <v>99000</v>
          </cell>
          <cell r="K2459">
            <v>0</v>
          </cell>
          <cell r="L2459">
            <v>46343.5</v>
          </cell>
          <cell r="M2459">
            <v>44388</v>
          </cell>
          <cell r="N2459">
            <v>0</v>
          </cell>
          <cell r="O2459">
            <v>200506</v>
          </cell>
          <cell r="P2459">
            <v>86292.25</v>
          </cell>
          <cell r="Q2459" t="str">
            <v>54</v>
          </cell>
          <cell r="R2459" t="str">
            <v>Athletics</v>
          </cell>
          <cell r="T2459" t="b">
            <v>0</v>
          </cell>
          <cell r="U2459" t="b">
            <v>0</v>
          </cell>
          <cell r="V2459" t="b">
            <v>0</v>
          </cell>
          <cell r="W2459" t="str">
            <v>Accounting And Contracts</v>
          </cell>
          <cell r="X2459">
            <v>0</v>
          </cell>
          <cell r="Y2459">
            <v>0</v>
          </cell>
          <cell r="Z2459">
            <v>0</v>
          </cell>
          <cell r="AA2459">
            <v>39948.75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 t="str">
            <v>30</v>
          </cell>
          <cell r="AH2459" t="str">
            <v>CM</v>
          </cell>
          <cell r="AI2459" t="str">
            <v>Const</v>
          </cell>
          <cell r="AJ2459" t="str">
            <v>I</v>
          </cell>
        </row>
        <row r="2460">
          <cell r="A2460" t="str">
            <v>1025827</v>
          </cell>
          <cell r="B2460" t="str">
            <v>P03110301</v>
          </cell>
          <cell r="C2460" t="str">
            <v>03110301</v>
          </cell>
          <cell r="D2460" t="str">
            <v>HAMMOND HALL INSTALL FIRE ALARM CRAF 04</v>
          </cell>
          <cell r="E2460">
            <v>37926</v>
          </cell>
          <cell r="H2460">
            <v>38411</v>
          </cell>
          <cell r="I2460">
            <v>37925</v>
          </cell>
          <cell r="J2460">
            <v>99000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200506</v>
          </cell>
          <cell r="P2460">
            <v>86890</v>
          </cell>
          <cell r="Q2460" t="str">
            <v>65</v>
          </cell>
          <cell r="R2460" t="str">
            <v>Admin&amp;Other Utilities Central</v>
          </cell>
          <cell r="T2460" t="b">
            <v>0</v>
          </cell>
          <cell r="U2460" t="b">
            <v>0</v>
          </cell>
          <cell r="V2460" t="b">
            <v>0</v>
          </cell>
          <cell r="W2460" t="str">
            <v>Accounting And Contracts</v>
          </cell>
          <cell r="X2460">
            <v>0</v>
          </cell>
          <cell r="Y2460">
            <v>0</v>
          </cell>
          <cell r="Z2460">
            <v>0</v>
          </cell>
          <cell r="AA2460">
            <v>44997</v>
          </cell>
          <cell r="AB2460">
            <v>0</v>
          </cell>
          <cell r="AC2460">
            <v>0</v>
          </cell>
          <cell r="AD2460">
            <v>1396</v>
          </cell>
          <cell r="AE2460">
            <v>40497</v>
          </cell>
          <cell r="AF2460">
            <v>0</v>
          </cell>
          <cell r="AG2460" t="str">
            <v>30</v>
          </cell>
          <cell r="AH2460" t="str">
            <v>CM</v>
          </cell>
          <cell r="AI2460" t="str">
            <v>Const</v>
          </cell>
          <cell r="AJ2460" t="str">
            <v>I</v>
          </cell>
        </row>
        <row r="2461">
          <cell r="A2461" t="str">
            <v>1025880</v>
          </cell>
          <cell r="B2461" t="str">
            <v>P03102701</v>
          </cell>
          <cell r="C2461" t="str">
            <v>03102701</v>
          </cell>
          <cell r="D2461" t="str">
            <v>HILLHOUSE 52 BASEMENT RENOVATION</v>
          </cell>
          <cell r="E2461">
            <v>37926</v>
          </cell>
          <cell r="G2461">
            <v>38017</v>
          </cell>
          <cell r="H2461">
            <v>38230</v>
          </cell>
          <cell r="I2461">
            <v>37935</v>
          </cell>
          <cell r="J2461">
            <v>330000</v>
          </cell>
          <cell r="K2461">
            <v>0</v>
          </cell>
          <cell r="L2461">
            <v>262213.43</v>
          </cell>
          <cell r="M2461">
            <v>262372</v>
          </cell>
          <cell r="N2461">
            <v>0</v>
          </cell>
          <cell r="O2461">
            <v>200506</v>
          </cell>
          <cell r="P2461">
            <v>262213.43</v>
          </cell>
          <cell r="Q2461" t="str">
            <v>33</v>
          </cell>
          <cell r="R2461" t="str">
            <v>Self-sup Management</v>
          </cell>
          <cell r="T2461" t="b">
            <v>0</v>
          </cell>
          <cell r="U2461" t="b">
            <v>0</v>
          </cell>
          <cell r="V2461" t="b">
            <v>0</v>
          </cell>
          <cell r="W2461" t="str">
            <v>Accounting And Contracts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 t="str">
            <v>20</v>
          </cell>
          <cell r="AH2461" t="str">
            <v>PR</v>
          </cell>
          <cell r="AI2461" t="str">
            <v>Const</v>
          </cell>
          <cell r="AJ2461" t="str">
            <v>I</v>
          </cell>
        </row>
        <row r="2462">
          <cell r="A2462" t="str">
            <v>1025899</v>
          </cell>
          <cell r="B2462" t="str">
            <v>P03110703</v>
          </cell>
          <cell r="C2462" t="str">
            <v>03110703</v>
          </cell>
          <cell r="D2462" t="str">
            <v>STILES ENTRY J SHOWER CEILING REPAIR URF 04</v>
          </cell>
          <cell r="E2462">
            <v>37926</v>
          </cell>
          <cell r="G2462">
            <v>37955</v>
          </cell>
          <cell r="I2462">
            <v>38201</v>
          </cell>
          <cell r="J2462">
            <v>50697</v>
          </cell>
          <cell r="K2462">
            <v>0</v>
          </cell>
          <cell r="L2462">
            <v>50697</v>
          </cell>
          <cell r="M2462">
            <v>50697</v>
          </cell>
          <cell r="N2462">
            <v>0</v>
          </cell>
          <cell r="O2462">
            <v>200506</v>
          </cell>
          <cell r="P2462">
            <v>50697</v>
          </cell>
          <cell r="Q2462" t="str">
            <v>71</v>
          </cell>
          <cell r="R2462" t="str">
            <v>Residential - Undergraduate</v>
          </cell>
          <cell r="T2462" t="b">
            <v>0</v>
          </cell>
          <cell r="U2462" t="b">
            <v>0</v>
          </cell>
          <cell r="V2462" t="b">
            <v>0</v>
          </cell>
          <cell r="W2462" t="str">
            <v>Accounting And Contracts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I2462" t="str">
            <v>Tomb</v>
          </cell>
          <cell r="AJ2462" t="str">
            <v>T</v>
          </cell>
        </row>
        <row r="2463">
          <cell r="A2463" t="str">
            <v>1025963</v>
          </cell>
          <cell r="B2463" t="str">
            <v>P02111901</v>
          </cell>
          <cell r="C2463" t="str">
            <v>02111901</v>
          </cell>
          <cell r="D2463" t="str">
            <v>LWR INTERIOR REHABILITATION</v>
          </cell>
          <cell r="E2463">
            <v>37926</v>
          </cell>
          <cell r="G2463">
            <v>38199</v>
          </cell>
          <cell r="H2463">
            <v>38260</v>
          </cell>
          <cell r="I2463">
            <v>38049</v>
          </cell>
          <cell r="J2463">
            <v>500000</v>
          </cell>
          <cell r="K2463">
            <v>0</v>
          </cell>
          <cell r="L2463">
            <v>258572.61</v>
          </cell>
          <cell r="M2463">
            <v>249288</v>
          </cell>
          <cell r="N2463">
            <v>0</v>
          </cell>
          <cell r="O2463">
            <v>200506</v>
          </cell>
          <cell r="P2463">
            <v>258572.61</v>
          </cell>
          <cell r="Q2463" t="str">
            <v>71</v>
          </cell>
          <cell r="R2463" t="str">
            <v>Residential - Undergraduate</v>
          </cell>
          <cell r="S2463" t="str">
            <v>RESIDENTIAL FACILITIES</v>
          </cell>
          <cell r="T2463" t="b">
            <v>0</v>
          </cell>
          <cell r="U2463" t="b">
            <v>0</v>
          </cell>
          <cell r="V2463" t="b">
            <v>0</v>
          </cell>
          <cell r="W2463" t="str">
            <v>Accounting And Contracts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 t="str">
            <v>10</v>
          </cell>
          <cell r="AH2463" t="str">
            <v>PR</v>
          </cell>
          <cell r="AI2463" t="str">
            <v>Desig</v>
          </cell>
          <cell r="AJ2463" t="str">
            <v>I</v>
          </cell>
        </row>
        <row r="2464">
          <cell r="A2464" t="str">
            <v>1025964</v>
          </cell>
          <cell r="B2464" t="str">
            <v>P03111301</v>
          </cell>
          <cell r="C2464" t="str">
            <v>03111301</v>
          </cell>
          <cell r="D2464" t="str">
            <v>OML 3RD &amp; 4TH FLOOR RENOVATIONS</v>
          </cell>
          <cell r="E2464">
            <v>37926</v>
          </cell>
          <cell r="H2464">
            <v>38291</v>
          </cell>
          <cell r="I2464">
            <v>38061</v>
          </cell>
          <cell r="J2464">
            <v>841000</v>
          </cell>
          <cell r="K2464">
            <v>0</v>
          </cell>
          <cell r="L2464">
            <v>357989.92</v>
          </cell>
          <cell r="M2464">
            <v>0</v>
          </cell>
          <cell r="N2464">
            <v>146949</v>
          </cell>
          <cell r="O2464">
            <v>200506</v>
          </cell>
          <cell r="P2464">
            <v>660062.81999999995</v>
          </cell>
          <cell r="Q2464" t="str">
            <v>25</v>
          </cell>
          <cell r="R2464" t="str">
            <v>Biological and Physical Sciences</v>
          </cell>
          <cell r="S2464" t="str">
            <v>SCIENCE HILL</v>
          </cell>
          <cell r="T2464" t="b">
            <v>0</v>
          </cell>
          <cell r="U2464" t="b">
            <v>0</v>
          </cell>
          <cell r="V2464" t="b">
            <v>0</v>
          </cell>
          <cell r="W2464" t="str">
            <v>Accounting And Contracts</v>
          </cell>
          <cell r="X2464">
            <v>841000</v>
          </cell>
          <cell r="Y2464">
            <v>0</v>
          </cell>
          <cell r="Z2464">
            <v>0</v>
          </cell>
          <cell r="AA2464">
            <v>4687.62</v>
          </cell>
          <cell r="AB2464">
            <v>10945.7</v>
          </cell>
          <cell r="AC2464">
            <v>62594.01</v>
          </cell>
          <cell r="AD2464">
            <v>201456</v>
          </cell>
          <cell r="AE2464">
            <v>21364.57</v>
          </cell>
          <cell r="AF2464">
            <v>1025</v>
          </cell>
          <cell r="AG2464" t="str">
            <v>20</v>
          </cell>
          <cell r="AH2464" t="str">
            <v>PR</v>
          </cell>
          <cell r="AI2464" t="str">
            <v>Desig</v>
          </cell>
          <cell r="AJ2464" t="str">
            <v>I</v>
          </cell>
        </row>
        <row r="2465">
          <cell r="A2465" t="str">
            <v>1025965</v>
          </cell>
          <cell r="B2465" t="str">
            <v>P03102901</v>
          </cell>
          <cell r="C2465" t="str">
            <v>03102901</v>
          </cell>
          <cell r="D2465" t="str">
            <v>KGL ROOM 334 LAB RENOVATION</v>
          </cell>
          <cell r="E2465">
            <v>37926</v>
          </cell>
          <cell r="G2465">
            <v>38230</v>
          </cell>
          <cell r="H2465">
            <v>38260</v>
          </cell>
          <cell r="I2465">
            <v>37935</v>
          </cell>
          <cell r="J2465">
            <v>145000</v>
          </cell>
          <cell r="K2465">
            <v>0</v>
          </cell>
          <cell r="L2465">
            <v>88627.67</v>
          </cell>
          <cell r="M2465">
            <v>0</v>
          </cell>
          <cell r="N2465">
            <v>81371</v>
          </cell>
          <cell r="O2465">
            <v>200506</v>
          </cell>
          <cell r="P2465">
            <v>117878.67</v>
          </cell>
          <cell r="Q2465" t="str">
            <v>25</v>
          </cell>
          <cell r="R2465" t="str">
            <v>Biological and Physical Sciences</v>
          </cell>
          <cell r="S2465" t="str">
            <v>SCIENCE HILL</v>
          </cell>
          <cell r="T2465" t="b">
            <v>0</v>
          </cell>
          <cell r="U2465" t="b">
            <v>0</v>
          </cell>
          <cell r="V2465" t="b">
            <v>0</v>
          </cell>
          <cell r="W2465" t="str">
            <v>Accounting And Contracts</v>
          </cell>
          <cell r="X2465">
            <v>145000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10330</v>
          </cell>
          <cell r="AD2465">
            <v>321</v>
          </cell>
          <cell r="AE2465">
            <v>18600</v>
          </cell>
          <cell r="AF2465">
            <v>0</v>
          </cell>
          <cell r="AG2465" t="str">
            <v>20</v>
          </cell>
          <cell r="AH2465" t="str">
            <v>PR</v>
          </cell>
          <cell r="AI2465" t="str">
            <v>Const</v>
          </cell>
          <cell r="AJ2465" t="str">
            <v>I</v>
          </cell>
        </row>
        <row r="2466">
          <cell r="A2466" t="str">
            <v>1025966</v>
          </cell>
          <cell r="B2466" t="str">
            <v>C03112155</v>
          </cell>
          <cell r="C2466" t="str">
            <v>03112155</v>
          </cell>
          <cell r="D2466" t="str">
            <v>PROTEOMELAB PF 2D HW SYSTEM</v>
          </cell>
          <cell r="E2466">
            <v>37926</v>
          </cell>
          <cell r="G2466">
            <v>37986</v>
          </cell>
          <cell r="I2466">
            <v>38016</v>
          </cell>
          <cell r="J2466">
            <v>50000</v>
          </cell>
          <cell r="K2466">
            <v>0</v>
          </cell>
          <cell r="L2466">
            <v>50000</v>
          </cell>
          <cell r="M2466">
            <v>0</v>
          </cell>
          <cell r="N2466">
            <v>50000</v>
          </cell>
          <cell r="O2466">
            <v>200506</v>
          </cell>
          <cell r="P2466">
            <v>50000</v>
          </cell>
          <cell r="Q2466" t="str">
            <v>80</v>
          </cell>
          <cell r="R2466" t="str">
            <v>Medicine</v>
          </cell>
          <cell r="T2466" t="b">
            <v>0</v>
          </cell>
          <cell r="U2466" t="b">
            <v>1</v>
          </cell>
          <cell r="V2466" t="b">
            <v>0</v>
          </cell>
          <cell r="W2466" t="str">
            <v>Finance-General Administration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 t="str">
            <v>50</v>
          </cell>
          <cell r="AH2466" t="str">
            <v>OE</v>
          </cell>
          <cell r="AI2466" t="str">
            <v>FullyF</v>
          </cell>
          <cell r="AJ2466" t="str">
            <v>FF</v>
          </cell>
        </row>
        <row r="2467">
          <cell r="A2467" t="str">
            <v>1025973</v>
          </cell>
          <cell r="B2467" t="str">
            <v>P03112101</v>
          </cell>
          <cell r="C2467" t="str">
            <v>03112101</v>
          </cell>
          <cell r="D2467" t="str">
            <v>PSPP REPLACE SCL CONDENSATE PIPE UCRAF 04</v>
          </cell>
          <cell r="E2467">
            <v>37926</v>
          </cell>
          <cell r="G2467">
            <v>38168</v>
          </cell>
          <cell r="H2467">
            <v>38107</v>
          </cell>
          <cell r="I2467">
            <v>37939</v>
          </cell>
          <cell r="J2467">
            <v>94263</v>
          </cell>
          <cell r="K2467">
            <v>0</v>
          </cell>
          <cell r="L2467">
            <v>94263.38</v>
          </cell>
          <cell r="M2467">
            <v>0</v>
          </cell>
          <cell r="N2467">
            <v>90608</v>
          </cell>
          <cell r="O2467">
            <v>200506</v>
          </cell>
          <cell r="P2467">
            <v>94263.38</v>
          </cell>
          <cell r="Q2467" t="str">
            <v>65</v>
          </cell>
          <cell r="R2467" t="str">
            <v>Admin&amp;Other Utilities Central</v>
          </cell>
          <cell r="T2467" t="b">
            <v>0</v>
          </cell>
          <cell r="U2467" t="b">
            <v>1</v>
          </cell>
          <cell r="V2467" t="b">
            <v>0</v>
          </cell>
          <cell r="W2467" t="str">
            <v>Accounting And Contracts</v>
          </cell>
          <cell r="X2467">
            <v>0</v>
          </cell>
          <cell r="Y2467">
            <v>94263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 t="str">
            <v>40</v>
          </cell>
          <cell r="AH2467" t="str">
            <v>UT</v>
          </cell>
          <cell r="AI2467" t="str">
            <v>FullyF</v>
          </cell>
          <cell r="AJ2467" t="str">
            <v>FF</v>
          </cell>
        </row>
        <row r="2468">
          <cell r="A2468" t="str">
            <v>1025974</v>
          </cell>
          <cell r="B2468" t="str">
            <v>P03111201</v>
          </cell>
          <cell r="C2468" t="str">
            <v>03111201</v>
          </cell>
          <cell r="D2468" t="str">
            <v>SPL LAB B20 VACUUM CHILLED WATER UPGRADE</v>
          </cell>
          <cell r="E2468">
            <v>37895</v>
          </cell>
          <cell r="G2468">
            <v>38045</v>
          </cell>
          <cell r="H2468">
            <v>38260</v>
          </cell>
          <cell r="I2468">
            <v>37939</v>
          </cell>
          <cell r="J2468">
            <v>90000</v>
          </cell>
          <cell r="K2468">
            <v>0</v>
          </cell>
          <cell r="L2468">
            <v>59425</v>
          </cell>
          <cell r="M2468">
            <v>0</v>
          </cell>
          <cell r="N2468">
            <v>54729</v>
          </cell>
          <cell r="O2468">
            <v>200506</v>
          </cell>
          <cell r="P2468">
            <v>74475</v>
          </cell>
          <cell r="Q2468" t="str">
            <v>25</v>
          </cell>
          <cell r="R2468" t="str">
            <v>Biological and Physical Sciences</v>
          </cell>
          <cell r="S2468" t="str">
            <v>SCIENCE HILL</v>
          </cell>
          <cell r="T2468" t="b">
            <v>0</v>
          </cell>
          <cell r="U2468" t="b">
            <v>0</v>
          </cell>
          <cell r="V2468" t="b">
            <v>0</v>
          </cell>
          <cell r="W2468" t="str">
            <v>Accounting And Contracts</v>
          </cell>
          <cell r="X2468">
            <v>90000</v>
          </cell>
          <cell r="Y2468">
            <v>0</v>
          </cell>
          <cell r="Z2468">
            <v>0</v>
          </cell>
          <cell r="AA2468">
            <v>14597</v>
          </cell>
          <cell r="AB2468">
            <v>0</v>
          </cell>
          <cell r="AC2468">
            <v>0</v>
          </cell>
          <cell r="AD2468">
            <v>453</v>
          </cell>
          <cell r="AE2468">
            <v>0</v>
          </cell>
          <cell r="AF2468">
            <v>0</v>
          </cell>
          <cell r="AG2468" t="str">
            <v>20</v>
          </cell>
          <cell r="AH2468" t="str">
            <v>CM</v>
          </cell>
          <cell r="AI2468" t="str">
            <v>Const</v>
          </cell>
          <cell r="AJ2468" t="str">
            <v>I</v>
          </cell>
        </row>
        <row r="2469">
          <cell r="A2469" t="str">
            <v>1025975</v>
          </cell>
          <cell r="B2469" t="str">
            <v>P03110701</v>
          </cell>
          <cell r="C2469" t="str">
            <v>03110701</v>
          </cell>
          <cell r="D2469" t="str">
            <v>LSOG-LCI TUNNEL ASBESTOS ABATEMENT</v>
          </cell>
          <cell r="E2469">
            <v>37895</v>
          </cell>
          <cell r="G2469">
            <v>38107</v>
          </cell>
          <cell r="H2469">
            <v>38260</v>
          </cell>
          <cell r="I2469">
            <v>37935</v>
          </cell>
          <cell r="J2469">
            <v>852500</v>
          </cell>
          <cell r="K2469">
            <v>0</v>
          </cell>
          <cell r="L2469">
            <v>794390</v>
          </cell>
          <cell r="M2469">
            <v>0</v>
          </cell>
          <cell r="N2469">
            <v>769896</v>
          </cell>
          <cell r="O2469">
            <v>200506</v>
          </cell>
          <cell r="P2469">
            <v>853537</v>
          </cell>
          <cell r="Q2469" t="str">
            <v>66</v>
          </cell>
          <cell r="R2469" t="str">
            <v>Admin&amp;Other YSM Utilities</v>
          </cell>
          <cell r="S2469" t="str">
            <v>POWER PLANTS AND UTILITY DISTRIBUTION SYSTEMS</v>
          </cell>
          <cell r="T2469" t="b">
            <v>0</v>
          </cell>
          <cell r="U2469" t="b">
            <v>0</v>
          </cell>
          <cell r="V2469" t="b">
            <v>0</v>
          </cell>
          <cell r="W2469" t="str">
            <v>Accounting And Contracts</v>
          </cell>
          <cell r="X2469">
            <v>849890</v>
          </cell>
          <cell r="Y2469">
            <v>0</v>
          </cell>
          <cell r="Z2469">
            <v>0</v>
          </cell>
          <cell r="AA2469">
            <v>0</v>
          </cell>
          <cell r="AB2469">
            <v>55500</v>
          </cell>
          <cell r="AC2469">
            <v>0</v>
          </cell>
          <cell r="AD2469">
            <v>3647</v>
          </cell>
          <cell r="AE2469">
            <v>0</v>
          </cell>
          <cell r="AF2469">
            <v>0</v>
          </cell>
          <cell r="AG2469" t="str">
            <v>40</v>
          </cell>
          <cell r="AH2469" t="str">
            <v>UT</v>
          </cell>
          <cell r="AI2469" t="str">
            <v>Const</v>
          </cell>
          <cell r="AJ2469" t="str">
            <v>I</v>
          </cell>
        </row>
        <row r="2470">
          <cell r="A2470" t="str">
            <v>1025976</v>
          </cell>
          <cell r="B2470" t="str">
            <v>P03111402</v>
          </cell>
          <cell r="C2470" t="str">
            <v>03111402</v>
          </cell>
          <cell r="D2470" t="str">
            <v>RTH ENTRY DOOR REPLACEMENT CRAF 04</v>
          </cell>
          <cell r="E2470">
            <v>37926</v>
          </cell>
          <cell r="G2470">
            <v>38199</v>
          </cell>
          <cell r="H2470">
            <v>38199</v>
          </cell>
          <cell r="I2470">
            <v>37939</v>
          </cell>
          <cell r="J2470">
            <v>50500</v>
          </cell>
          <cell r="K2470">
            <v>0</v>
          </cell>
          <cell r="L2470">
            <v>330.05</v>
          </cell>
          <cell r="M2470">
            <v>247</v>
          </cell>
          <cell r="N2470">
            <v>0</v>
          </cell>
          <cell r="O2470">
            <v>200506</v>
          </cell>
          <cell r="P2470">
            <v>45921.7</v>
          </cell>
          <cell r="Q2470" t="str">
            <v>54</v>
          </cell>
          <cell r="R2470" t="str">
            <v>Athletics</v>
          </cell>
          <cell r="T2470" t="b">
            <v>0</v>
          </cell>
          <cell r="U2470" t="b">
            <v>0</v>
          </cell>
          <cell r="V2470" t="b">
            <v>0</v>
          </cell>
          <cell r="W2470" t="str">
            <v>Accounting And Contracts</v>
          </cell>
          <cell r="X2470">
            <v>0</v>
          </cell>
          <cell r="Y2470">
            <v>0</v>
          </cell>
          <cell r="Z2470">
            <v>0</v>
          </cell>
          <cell r="AA2470">
            <v>26508</v>
          </cell>
          <cell r="AB2470">
            <v>17711.650000000001</v>
          </cell>
          <cell r="AC2470">
            <v>0</v>
          </cell>
          <cell r="AD2470">
            <v>1372</v>
          </cell>
          <cell r="AE2470">
            <v>0</v>
          </cell>
          <cell r="AF2470">
            <v>0</v>
          </cell>
          <cell r="AG2470" t="str">
            <v>30</v>
          </cell>
          <cell r="AH2470" t="str">
            <v>CM</v>
          </cell>
          <cell r="AI2470" t="str">
            <v>Const</v>
          </cell>
          <cell r="AJ2470" t="str">
            <v>I</v>
          </cell>
        </row>
        <row r="2471">
          <cell r="A2471" t="str">
            <v>1025977</v>
          </cell>
          <cell r="B2471" t="str">
            <v>P03111401</v>
          </cell>
          <cell r="C2471" t="str">
            <v>03111401</v>
          </cell>
          <cell r="D2471" t="str">
            <v>ESC INTERCONNECT VAULT UCRAF 04</v>
          </cell>
          <cell r="E2471">
            <v>37926</v>
          </cell>
          <cell r="G2471">
            <v>38168</v>
          </cell>
          <cell r="H2471">
            <v>38168</v>
          </cell>
          <cell r="I2471">
            <v>37939</v>
          </cell>
          <cell r="J2471">
            <v>95700</v>
          </cell>
          <cell r="K2471">
            <v>0</v>
          </cell>
          <cell r="L2471">
            <v>55558.99</v>
          </cell>
          <cell r="M2471">
            <v>0</v>
          </cell>
          <cell r="N2471">
            <v>55559</v>
          </cell>
          <cell r="O2471">
            <v>200506</v>
          </cell>
          <cell r="P2471">
            <v>75750.009999999995</v>
          </cell>
          <cell r="Q2471" t="str">
            <v>65</v>
          </cell>
          <cell r="R2471" t="str">
            <v>Admin&amp;Other Utilities Central</v>
          </cell>
          <cell r="T2471" t="b">
            <v>0</v>
          </cell>
          <cell r="U2471" t="b">
            <v>0</v>
          </cell>
          <cell r="V2471" t="b">
            <v>0</v>
          </cell>
          <cell r="W2471" t="str">
            <v>Accounting And Contracts</v>
          </cell>
          <cell r="X2471">
            <v>0</v>
          </cell>
          <cell r="Y2471">
            <v>95700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14016.02</v>
          </cell>
          <cell r="AE2471">
            <v>6175</v>
          </cell>
          <cell r="AF2471">
            <v>0</v>
          </cell>
          <cell r="AG2471" t="str">
            <v>40</v>
          </cell>
          <cell r="AH2471" t="str">
            <v>UT</v>
          </cell>
          <cell r="AI2471" t="str">
            <v>Const</v>
          </cell>
          <cell r="AJ2471" t="str">
            <v>I</v>
          </cell>
        </row>
        <row r="2472">
          <cell r="A2472" t="str">
            <v>1025978</v>
          </cell>
          <cell r="B2472" t="str">
            <v>P03110702</v>
          </cell>
          <cell r="C2472" t="str">
            <v>03110702</v>
          </cell>
          <cell r="D2472" t="str">
            <v>SHM TUNNEL ASBESTOS ABATEMENT</v>
          </cell>
          <cell r="E2472">
            <v>37895</v>
          </cell>
          <cell r="G2472">
            <v>38230</v>
          </cell>
          <cell r="H2472">
            <v>38260</v>
          </cell>
          <cell r="I2472">
            <v>37935</v>
          </cell>
          <cell r="J2472">
            <v>870100</v>
          </cell>
          <cell r="K2472">
            <v>0</v>
          </cell>
          <cell r="L2472">
            <v>590789</v>
          </cell>
          <cell r="M2472">
            <v>0</v>
          </cell>
          <cell r="N2472">
            <v>590789</v>
          </cell>
          <cell r="O2472">
            <v>200506</v>
          </cell>
          <cell r="P2472">
            <v>866658</v>
          </cell>
          <cell r="Q2472" t="str">
            <v>66</v>
          </cell>
          <cell r="R2472" t="str">
            <v>Admin&amp;Other YSM Utilities</v>
          </cell>
          <cell r="S2472" t="str">
            <v>POWER PLANTS AND UTILITY DISTRIBUTION SYSTEMS</v>
          </cell>
          <cell r="T2472" t="b">
            <v>0</v>
          </cell>
          <cell r="U2472" t="b">
            <v>0</v>
          </cell>
          <cell r="V2472" t="b">
            <v>0</v>
          </cell>
          <cell r="W2472" t="str">
            <v>Accounting And Contracts</v>
          </cell>
          <cell r="X2472">
            <v>870100</v>
          </cell>
          <cell r="Y2472">
            <v>0</v>
          </cell>
          <cell r="Z2472">
            <v>0</v>
          </cell>
          <cell r="AA2472">
            <v>0</v>
          </cell>
          <cell r="AB2472">
            <v>265700</v>
          </cell>
          <cell r="AC2472">
            <v>0</v>
          </cell>
          <cell r="AD2472">
            <v>10169</v>
          </cell>
          <cell r="AE2472">
            <v>0</v>
          </cell>
          <cell r="AF2472">
            <v>0</v>
          </cell>
          <cell r="AG2472" t="str">
            <v>40</v>
          </cell>
          <cell r="AH2472" t="str">
            <v>UT</v>
          </cell>
          <cell r="AI2472" t="str">
            <v>Const</v>
          </cell>
          <cell r="AJ2472" t="str">
            <v>I</v>
          </cell>
        </row>
        <row r="2473">
          <cell r="A2473" t="str">
            <v>1025979</v>
          </cell>
          <cell r="B2473" t="str">
            <v>P03090903</v>
          </cell>
          <cell r="C2473" t="str">
            <v>03090903</v>
          </cell>
          <cell r="D2473" t="str">
            <v>HARKNESS B MOCK EXAM ROOMS</v>
          </cell>
          <cell r="E2473">
            <v>37895</v>
          </cell>
          <cell r="G2473">
            <v>38230</v>
          </cell>
          <cell r="H2473">
            <v>38214</v>
          </cell>
          <cell r="I2473">
            <v>37949</v>
          </cell>
          <cell r="J2473">
            <v>75000</v>
          </cell>
          <cell r="K2473">
            <v>0</v>
          </cell>
          <cell r="L2473">
            <v>75000</v>
          </cell>
          <cell r="M2473">
            <v>0</v>
          </cell>
          <cell r="N2473">
            <v>0</v>
          </cell>
          <cell r="O2473">
            <v>200506</v>
          </cell>
          <cell r="P2473">
            <v>75000</v>
          </cell>
          <cell r="Q2473" t="str">
            <v>80</v>
          </cell>
          <cell r="R2473" t="str">
            <v>Medicine</v>
          </cell>
          <cell r="S2473" t="str">
            <v>MEDICAL CAMPUS</v>
          </cell>
          <cell r="T2473" t="b">
            <v>0</v>
          </cell>
          <cell r="U2473" t="b">
            <v>0</v>
          </cell>
          <cell r="V2473" t="b">
            <v>0</v>
          </cell>
          <cell r="W2473" t="str">
            <v>Asset Management</v>
          </cell>
          <cell r="X2473">
            <v>75000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 t="str">
            <v>20</v>
          </cell>
          <cell r="AH2473" t="str">
            <v>PR</v>
          </cell>
          <cell r="AI2473" t="str">
            <v>Const</v>
          </cell>
          <cell r="AJ2473" t="str">
            <v>I</v>
          </cell>
        </row>
        <row r="2474">
          <cell r="A2474" t="str">
            <v>1025980</v>
          </cell>
          <cell r="B2474" t="str">
            <v>P03110303</v>
          </cell>
          <cell r="C2474" t="str">
            <v>03110303</v>
          </cell>
          <cell r="D2474" t="str">
            <v>FITKIN AUDITORIUM UPGRADES</v>
          </cell>
          <cell r="E2474">
            <v>37895</v>
          </cell>
          <cell r="G2474">
            <v>38017</v>
          </cell>
          <cell r="H2474">
            <v>37996</v>
          </cell>
          <cell r="I2474">
            <v>37949</v>
          </cell>
          <cell r="J2474">
            <v>98000</v>
          </cell>
          <cell r="K2474">
            <v>0</v>
          </cell>
          <cell r="L2474">
            <v>86565.7</v>
          </cell>
          <cell r="M2474">
            <v>0</v>
          </cell>
          <cell r="N2474">
            <v>86566</v>
          </cell>
          <cell r="O2474">
            <v>200506</v>
          </cell>
          <cell r="P2474">
            <v>86565.7</v>
          </cell>
          <cell r="Q2474" t="str">
            <v>80</v>
          </cell>
          <cell r="R2474" t="str">
            <v>Medicine</v>
          </cell>
          <cell r="S2474" t="str">
            <v>MEDICAL CAMPUS</v>
          </cell>
          <cell r="T2474" t="b">
            <v>0</v>
          </cell>
          <cell r="U2474" t="b">
            <v>0</v>
          </cell>
          <cell r="V2474" t="b">
            <v>0</v>
          </cell>
          <cell r="W2474" t="str">
            <v>Asset Management</v>
          </cell>
          <cell r="X2474">
            <v>86566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 t="str">
            <v>20</v>
          </cell>
          <cell r="AH2474" t="str">
            <v>PR</v>
          </cell>
          <cell r="AI2474" t="str">
            <v>Const</v>
          </cell>
          <cell r="AJ2474" t="str">
            <v>I</v>
          </cell>
        </row>
        <row r="2475">
          <cell r="A2475" t="str">
            <v>1025981</v>
          </cell>
          <cell r="B2475" t="str">
            <v>P03092301</v>
          </cell>
          <cell r="C2475" t="str">
            <v>03092301</v>
          </cell>
          <cell r="D2475" t="str">
            <v>TAC NL 14-29 RENOVATION</v>
          </cell>
          <cell r="E2475">
            <v>37895</v>
          </cell>
          <cell r="H2475">
            <v>38442</v>
          </cell>
          <cell r="I2475">
            <v>37949</v>
          </cell>
          <cell r="J2475">
            <v>95000</v>
          </cell>
          <cell r="K2475">
            <v>0</v>
          </cell>
          <cell r="L2475">
            <v>20162.759999999998</v>
          </cell>
          <cell r="M2475">
            <v>0</v>
          </cell>
          <cell r="N2475">
            <v>0</v>
          </cell>
          <cell r="O2475">
            <v>200506</v>
          </cell>
          <cell r="P2475">
            <v>39031.410000000003</v>
          </cell>
          <cell r="Q2475" t="str">
            <v>80</v>
          </cell>
          <cell r="R2475" t="str">
            <v>Medicine</v>
          </cell>
          <cell r="S2475" t="str">
            <v>MEDICAL CAMPUS</v>
          </cell>
          <cell r="T2475" t="b">
            <v>0</v>
          </cell>
          <cell r="U2475" t="b">
            <v>0</v>
          </cell>
          <cell r="V2475" t="b">
            <v>0</v>
          </cell>
          <cell r="W2475" t="str">
            <v>Asset Management</v>
          </cell>
          <cell r="X2475">
            <v>47500</v>
          </cell>
          <cell r="Y2475">
            <v>0</v>
          </cell>
          <cell r="Z2475">
            <v>0</v>
          </cell>
          <cell r="AA2475">
            <v>13140.9</v>
          </cell>
          <cell r="AB2475">
            <v>4896</v>
          </cell>
          <cell r="AC2475">
            <v>87.5</v>
          </cell>
          <cell r="AD2475">
            <v>0</v>
          </cell>
          <cell r="AE2475">
            <v>744.25</v>
          </cell>
          <cell r="AF2475">
            <v>0</v>
          </cell>
          <cell r="AG2475" t="str">
            <v>20</v>
          </cell>
          <cell r="AH2475" t="str">
            <v>PR</v>
          </cell>
          <cell r="AI2475" t="str">
            <v>Const</v>
          </cell>
          <cell r="AJ2475" t="str">
            <v>I</v>
          </cell>
        </row>
        <row r="2476">
          <cell r="A2476" t="str">
            <v>1026131</v>
          </cell>
          <cell r="B2476" t="str">
            <v>P03120502</v>
          </cell>
          <cell r="C2476" t="str">
            <v>03120502</v>
          </cell>
          <cell r="D2476" t="str">
            <v>York Crown Apt Boiler Conversion GRF04</v>
          </cell>
          <cell r="E2476">
            <v>37956</v>
          </cell>
          <cell r="G2476">
            <v>37986</v>
          </cell>
          <cell r="I2476">
            <v>37960</v>
          </cell>
          <cell r="J2476">
            <v>56307</v>
          </cell>
          <cell r="K2476">
            <v>0</v>
          </cell>
          <cell r="L2476">
            <v>24353.82</v>
          </cell>
          <cell r="M2476">
            <v>24354</v>
          </cell>
          <cell r="N2476">
            <v>0</v>
          </cell>
          <cell r="O2476">
            <v>200506</v>
          </cell>
          <cell r="P2476">
            <v>24353.82</v>
          </cell>
          <cell r="Q2476" t="str">
            <v>70</v>
          </cell>
          <cell r="R2476" t="str">
            <v>Residential - Graduate</v>
          </cell>
          <cell r="S2476" t="str">
            <v>RESIDENTIAL FACILITIES</v>
          </cell>
          <cell r="T2476" t="b">
            <v>0</v>
          </cell>
          <cell r="U2476" t="b">
            <v>0</v>
          </cell>
          <cell r="V2476" t="b">
            <v>0</v>
          </cell>
          <cell r="W2476" t="str">
            <v>Accounting And Contracts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 t="str">
            <v>30</v>
          </cell>
          <cell r="AH2476" t="str">
            <v>CM</v>
          </cell>
          <cell r="AI2476" t="str">
            <v>Const</v>
          </cell>
          <cell r="AJ2476" t="str">
            <v>I</v>
          </cell>
        </row>
        <row r="2477">
          <cell r="A2477" t="str">
            <v>1026132</v>
          </cell>
          <cell r="C2477" t="str">
            <v>03071504</v>
          </cell>
          <cell r="D2477" t="str">
            <v>CSS 2 3rd FL Med Derm CANCELLED</v>
          </cell>
          <cell r="E2477">
            <v>37956</v>
          </cell>
          <cell r="F2477">
            <v>37956</v>
          </cell>
          <cell r="H2477">
            <v>37963</v>
          </cell>
          <cell r="I2477">
            <v>37963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200506</v>
          </cell>
          <cell r="P2477">
            <v>0</v>
          </cell>
          <cell r="Q2477" t="str">
            <v>80</v>
          </cell>
          <cell r="R2477" t="str">
            <v>Medicine</v>
          </cell>
          <cell r="S2477" t="str">
            <v>MEDICAL CAMPUS</v>
          </cell>
          <cell r="T2477" t="b">
            <v>0</v>
          </cell>
          <cell r="U2477" t="b">
            <v>0</v>
          </cell>
          <cell r="V2477" t="b">
            <v>0</v>
          </cell>
          <cell r="W2477" t="str">
            <v>Asset Management</v>
          </cell>
          <cell r="X2477">
            <v>0</v>
          </cell>
          <cell r="Y2477">
            <v>0</v>
          </cell>
          <cell r="Z2477">
            <v>0</v>
          </cell>
          <cell r="AI2477" t="str">
            <v>Tomb</v>
          </cell>
          <cell r="AJ2477" t="str">
            <v>T</v>
          </cell>
        </row>
        <row r="2478">
          <cell r="A2478" t="str">
            <v>1026133</v>
          </cell>
          <cell r="B2478" t="str">
            <v>P03120201</v>
          </cell>
          <cell r="C2478" t="str">
            <v>03120201</v>
          </cell>
          <cell r="D2478" t="str">
            <v>SML STEAM TRAP REPLACEMENT</v>
          </cell>
          <cell r="E2478">
            <v>37956</v>
          </cell>
          <cell r="G2478">
            <v>38260</v>
          </cell>
          <cell r="H2478">
            <v>38199</v>
          </cell>
          <cell r="I2478">
            <v>37963</v>
          </cell>
          <cell r="J2478">
            <v>137240</v>
          </cell>
          <cell r="K2478">
            <v>0</v>
          </cell>
          <cell r="L2478">
            <v>137240.20000000001</v>
          </cell>
          <cell r="M2478">
            <v>0</v>
          </cell>
          <cell r="N2478">
            <v>129136</v>
          </cell>
          <cell r="O2478">
            <v>200506</v>
          </cell>
          <cell r="P2478">
            <v>137240.20000000001</v>
          </cell>
          <cell r="Q2478" t="str">
            <v>50</v>
          </cell>
          <cell r="R2478" t="str">
            <v>Libraries</v>
          </cell>
          <cell r="S2478" t="str">
            <v>LIBRARY FACILITIES</v>
          </cell>
          <cell r="T2478" t="b">
            <v>0</v>
          </cell>
          <cell r="U2478" t="b">
            <v>0</v>
          </cell>
          <cell r="V2478" t="b">
            <v>0</v>
          </cell>
          <cell r="W2478" t="str">
            <v>Accounting And Contracts</v>
          </cell>
          <cell r="X2478">
            <v>137240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 t="str">
            <v>40</v>
          </cell>
          <cell r="AH2478" t="str">
            <v>CM</v>
          </cell>
          <cell r="AI2478" t="str">
            <v>Vclosed</v>
          </cell>
          <cell r="AJ2478" t="str">
            <v>VC</v>
          </cell>
        </row>
        <row r="2479">
          <cell r="A2479" t="str">
            <v>1026169</v>
          </cell>
          <cell r="B2479" t="str">
            <v>P03102301</v>
          </cell>
          <cell r="C2479" t="str">
            <v>03102301</v>
          </cell>
          <cell r="D2479" t="str">
            <v>SHM BE 29-37 LAB RENOVATION</v>
          </cell>
          <cell r="E2479">
            <v>37956</v>
          </cell>
          <cell r="G2479">
            <v>38321</v>
          </cell>
          <cell r="H2479">
            <v>38472</v>
          </cell>
          <cell r="I2479">
            <v>38145</v>
          </cell>
          <cell r="J2479">
            <v>1600000</v>
          </cell>
          <cell r="K2479">
            <v>0</v>
          </cell>
          <cell r="L2479">
            <v>266397.42</v>
          </cell>
          <cell r="M2479">
            <v>0</v>
          </cell>
          <cell r="N2479">
            <v>186175</v>
          </cell>
          <cell r="O2479">
            <v>200506</v>
          </cell>
          <cell r="P2479">
            <v>978426.91</v>
          </cell>
          <cell r="Q2479" t="str">
            <v>80</v>
          </cell>
          <cell r="R2479" t="str">
            <v>Medicine</v>
          </cell>
          <cell r="S2479" t="str">
            <v>MEDICAL CAMPUS</v>
          </cell>
          <cell r="T2479" t="b">
            <v>0</v>
          </cell>
          <cell r="U2479" t="b">
            <v>0</v>
          </cell>
          <cell r="V2479" t="b">
            <v>0</v>
          </cell>
          <cell r="W2479" t="str">
            <v>Asset Management</v>
          </cell>
          <cell r="X2479">
            <v>1040000</v>
          </cell>
          <cell r="Y2479">
            <v>0</v>
          </cell>
          <cell r="Z2479">
            <v>0</v>
          </cell>
          <cell r="AA2479">
            <v>19394.560000000001</v>
          </cell>
          <cell r="AB2479">
            <v>20035.439999999999</v>
          </cell>
          <cell r="AC2479">
            <v>57197.59</v>
          </cell>
          <cell r="AD2479">
            <v>128677.26</v>
          </cell>
          <cell r="AE2479">
            <v>476213.76000000001</v>
          </cell>
          <cell r="AF2479">
            <v>10510.88</v>
          </cell>
          <cell r="AG2479" t="str">
            <v>20</v>
          </cell>
          <cell r="AH2479" t="str">
            <v>PR</v>
          </cell>
          <cell r="AI2479" t="str">
            <v>Const</v>
          </cell>
          <cell r="AJ2479" t="str">
            <v>I</v>
          </cell>
        </row>
        <row r="2480">
          <cell r="A2480" t="str">
            <v>1026170</v>
          </cell>
          <cell r="B2480" t="str">
            <v>P03081901</v>
          </cell>
          <cell r="C2480" t="str">
            <v>03081901</v>
          </cell>
          <cell r="D2480" t="str">
            <v>NSB 2 LAB RENOVATION REVIEW</v>
          </cell>
          <cell r="E2480">
            <v>37956</v>
          </cell>
          <cell r="H2480">
            <v>38625</v>
          </cell>
          <cell r="I2480">
            <v>37960</v>
          </cell>
          <cell r="J2480">
            <v>785000</v>
          </cell>
          <cell r="K2480">
            <v>0</v>
          </cell>
          <cell r="L2480">
            <v>102197.61</v>
          </cell>
          <cell r="M2480">
            <v>0</v>
          </cell>
          <cell r="N2480">
            <v>94295</v>
          </cell>
          <cell r="O2480">
            <v>200506</v>
          </cell>
          <cell r="P2480">
            <v>199275.48</v>
          </cell>
          <cell r="Q2480" t="str">
            <v>80</v>
          </cell>
          <cell r="R2480" t="str">
            <v>Medicine</v>
          </cell>
          <cell r="S2480" t="str">
            <v>MEDICAL CAMPUS</v>
          </cell>
          <cell r="T2480" t="b">
            <v>0</v>
          </cell>
          <cell r="U2480" t="b">
            <v>0</v>
          </cell>
          <cell r="V2480" t="b">
            <v>0</v>
          </cell>
          <cell r="W2480" t="str">
            <v>Asset Management</v>
          </cell>
          <cell r="X2480">
            <v>510250</v>
          </cell>
          <cell r="Y2480">
            <v>0</v>
          </cell>
          <cell r="Z2480">
            <v>0</v>
          </cell>
          <cell r="AA2480">
            <v>20419.900000000001</v>
          </cell>
          <cell r="AB2480">
            <v>20267.37</v>
          </cell>
          <cell r="AC2480">
            <v>21978.240000000002</v>
          </cell>
          <cell r="AD2480">
            <v>29851.64</v>
          </cell>
          <cell r="AE2480">
            <v>3860</v>
          </cell>
          <cell r="AF2480">
            <v>700.72</v>
          </cell>
          <cell r="AG2480" t="str">
            <v>10</v>
          </cell>
          <cell r="AH2480" t="str">
            <v>PR</v>
          </cell>
          <cell r="AI2480" t="str">
            <v>Desig</v>
          </cell>
          <cell r="AJ2480" t="str">
            <v>I</v>
          </cell>
        </row>
        <row r="2481">
          <cell r="A2481" t="str">
            <v>1026331</v>
          </cell>
          <cell r="C2481" t="str">
            <v>03041499</v>
          </cell>
          <cell r="D2481" t="str">
            <v>Error</v>
          </cell>
          <cell r="E2481">
            <v>35977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200506</v>
          </cell>
          <cell r="P2481">
            <v>0</v>
          </cell>
          <cell r="T2481" t="b">
            <v>0</v>
          </cell>
          <cell r="U2481" t="b">
            <v>0</v>
          </cell>
          <cell r="V2481" t="b">
            <v>0</v>
          </cell>
          <cell r="W2481" t="str">
            <v>Finance-General Administration</v>
          </cell>
          <cell r="X2481">
            <v>0</v>
          </cell>
          <cell r="Y2481">
            <v>0</v>
          </cell>
          <cell r="Z2481">
            <v>0</v>
          </cell>
          <cell r="AI2481" t="str">
            <v>Tomb</v>
          </cell>
          <cell r="AJ2481" t="str">
            <v>T</v>
          </cell>
        </row>
        <row r="2482">
          <cell r="A2482" t="str">
            <v>1026334</v>
          </cell>
          <cell r="B2482" t="str">
            <v>C03041799</v>
          </cell>
          <cell r="C2482" t="str">
            <v>03041799</v>
          </cell>
          <cell r="D2482" t="str">
            <v>9.4T BIOSPEC AVANCE ACCESS &amp; ANCILLARY EQUIP</v>
          </cell>
          <cell r="E2482">
            <v>37622</v>
          </cell>
          <cell r="G2482">
            <v>37925</v>
          </cell>
          <cell r="I2482">
            <v>38198</v>
          </cell>
          <cell r="J2482">
            <v>251640</v>
          </cell>
          <cell r="K2482">
            <v>0</v>
          </cell>
          <cell r="L2482">
            <v>251640</v>
          </cell>
          <cell r="M2482">
            <v>1640</v>
          </cell>
          <cell r="N2482">
            <v>250000</v>
          </cell>
          <cell r="O2482">
            <v>200506</v>
          </cell>
          <cell r="P2482">
            <v>251640</v>
          </cell>
          <cell r="Q2482" t="str">
            <v>80</v>
          </cell>
          <cell r="R2482" t="str">
            <v>Medicine</v>
          </cell>
          <cell r="T2482" t="b">
            <v>0</v>
          </cell>
          <cell r="U2482" t="b">
            <v>1</v>
          </cell>
          <cell r="V2482" t="b">
            <v>0</v>
          </cell>
          <cell r="W2482" t="str">
            <v>Finance-General Administration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 t="str">
            <v>50</v>
          </cell>
          <cell r="AH2482" t="str">
            <v>OE</v>
          </cell>
          <cell r="AI2482" t="str">
            <v>FullyF</v>
          </cell>
          <cell r="AJ2482" t="str">
            <v>FF</v>
          </cell>
        </row>
        <row r="2483">
          <cell r="A2483" t="str">
            <v>1026336</v>
          </cell>
          <cell r="B2483" t="str">
            <v>C03062499</v>
          </cell>
          <cell r="C2483" t="str">
            <v>03062499</v>
          </cell>
          <cell r="D2483" t="str">
            <v>4T HUMAN RESEARCH MAGNETS</v>
          </cell>
          <cell r="E2483">
            <v>37622</v>
          </cell>
          <cell r="G2483">
            <v>37864</v>
          </cell>
          <cell r="H2483">
            <v>37864</v>
          </cell>
          <cell r="I2483">
            <v>37817</v>
          </cell>
          <cell r="J2483">
            <v>4098018</v>
          </cell>
          <cell r="K2483">
            <v>0</v>
          </cell>
          <cell r="L2483">
            <v>2819591</v>
          </cell>
          <cell r="M2483">
            <v>743960</v>
          </cell>
          <cell r="N2483">
            <v>1723883</v>
          </cell>
          <cell r="O2483">
            <v>200506</v>
          </cell>
          <cell r="P2483">
            <v>2819591</v>
          </cell>
          <cell r="Q2483" t="str">
            <v>80</v>
          </cell>
          <cell r="R2483" t="str">
            <v>Medicine</v>
          </cell>
          <cell r="S2483" t="str">
            <v>EQUIPMENT, SYSTEMS, SOFTWARE</v>
          </cell>
          <cell r="T2483" t="b">
            <v>0</v>
          </cell>
          <cell r="U2483" t="b">
            <v>0</v>
          </cell>
          <cell r="V2483" t="b">
            <v>0</v>
          </cell>
          <cell r="W2483" t="str">
            <v>Finance-General Administration</v>
          </cell>
          <cell r="X2483">
            <v>2272274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 t="str">
            <v>10</v>
          </cell>
          <cell r="AH2483" t="str">
            <v>OE</v>
          </cell>
          <cell r="AI2483" t="str">
            <v>Const</v>
          </cell>
          <cell r="AJ2483" t="str">
            <v>I</v>
          </cell>
        </row>
        <row r="2484">
          <cell r="A2484" t="str">
            <v>1026338</v>
          </cell>
          <cell r="B2484" t="str">
            <v>C03062498</v>
          </cell>
          <cell r="C2484" t="str">
            <v>03062498</v>
          </cell>
          <cell r="D2484" t="str">
            <v>3T HUMAN RESEARCH MAGNETS</v>
          </cell>
          <cell r="E2484">
            <v>37622</v>
          </cell>
          <cell r="G2484">
            <v>37864</v>
          </cell>
          <cell r="I2484">
            <v>37817</v>
          </cell>
          <cell r="J2484">
            <v>2611393</v>
          </cell>
          <cell r="K2484">
            <v>0</v>
          </cell>
          <cell r="L2484">
            <v>2611393</v>
          </cell>
          <cell r="M2484">
            <v>960000</v>
          </cell>
          <cell r="N2484">
            <v>1651393</v>
          </cell>
          <cell r="O2484">
            <v>200506</v>
          </cell>
          <cell r="P2484">
            <v>2611393</v>
          </cell>
          <cell r="Q2484" t="str">
            <v>80</v>
          </cell>
          <cell r="R2484" t="str">
            <v>Medicine</v>
          </cell>
          <cell r="S2484" t="str">
            <v>EQUIPMENT, SYSTEMS, SOFTWARE</v>
          </cell>
          <cell r="T2484" t="b">
            <v>0</v>
          </cell>
          <cell r="U2484" t="b">
            <v>1</v>
          </cell>
          <cell r="V2484" t="b">
            <v>0</v>
          </cell>
          <cell r="W2484" t="str">
            <v>Finance-General Administration</v>
          </cell>
          <cell r="X2484">
            <v>1651393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 t="str">
            <v>50</v>
          </cell>
          <cell r="AH2484" t="str">
            <v>OE</v>
          </cell>
          <cell r="AI2484" t="str">
            <v>FullyF</v>
          </cell>
          <cell r="AJ2484" t="str">
            <v>FF</v>
          </cell>
        </row>
        <row r="2485">
          <cell r="A2485" t="str">
            <v>1026415</v>
          </cell>
          <cell r="B2485" t="str">
            <v>P03120301</v>
          </cell>
          <cell r="C2485" t="str">
            <v>03120301</v>
          </cell>
          <cell r="D2485" t="str">
            <v>ML 118 ENGINEERING LAB RENOVATION</v>
          </cell>
          <cell r="E2485">
            <v>37956</v>
          </cell>
          <cell r="G2485">
            <v>38017</v>
          </cell>
          <cell r="H2485">
            <v>38199</v>
          </cell>
          <cell r="I2485">
            <v>37977</v>
          </cell>
          <cell r="J2485">
            <v>140000</v>
          </cell>
          <cell r="K2485">
            <v>0</v>
          </cell>
          <cell r="L2485">
            <v>109431.53</v>
          </cell>
          <cell r="M2485">
            <v>0</v>
          </cell>
          <cell r="N2485">
            <v>103092</v>
          </cell>
          <cell r="O2485">
            <v>200506</v>
          </cell>
          <cell r="P2485">
            <v>114043.53</v>
          </cell>
          <cell r="Q2485" t="str">
            <v>24</v>
          </cell>
          <cell r="R2485" t="str">
            <v>Eng&amp;ApplSci</v>
          </cell>
          <cell r="S2485" t="str">
            <v>SCIENCE HILL</v>
          </cell>
          <cell r="T2485" t="b">
            <v>0</v>
          </cell>
          <cell r="U2485" t="b">
            <v>0</v>
          </cell>
          <cell r="V2485" t="b">
            <v>0</v>
          </cell>
          <cell r="W2485" t="str">
            <v>Accounting And Contracts</v>
          </cell>
          <cell r="X2485">
            <v>109432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4612</v>
          </cell>
          <cell r="AE2485">
            <v>0</v>
          </cell>
          <cell r="AF2485">
            <v>0</v>
          </cell>
          <cell r="AG2485" t="str">
            <v>20</v>
          </cell>
          <cell r="AH2485" t="str">
            <v>PR</v>
          </cell>
          <cell r="AI2485" t="str">
            <v>Const</v>
          </cell>
          <cell r="AJ2485" t="str">
            <v>I</v>
          </cell>
        </row>
        <row r="2486">
          <cell r="A2486" t="str">
            <v>1026429</v>
          </cell>
          <cell r="B2486" t="str">
            <v>P03121901</v>
          </cell>
          <cell r="C2486" t="str">
            <v>03121901</v>
          </cell>
          <cell r="D2486" t="str">
            <v>CPP TUNNEL BEAMS PSPP TO SCL UCRAF04</v>
          </cell>
          <cell r="E2486">
            <v>37956</v>
          </cell>
          <cell r="G2486">
            <v>38168</v>
          </cell>
          <cell r="H2486">
            <v>38168</v>
          </cell>
          <cell r="I2486">
            <v>38201</v>
          </cell>
          <cell r="J2486">
            <v>84024</v>
          </cell>
          <cell r="K2486">
            <v>0</v>
          </cell>
          <cell r="L2486">
            <v>84024</v>
          </cell>
          <cell r="M2486">
            <v>0</v>
          </cell>
          <cell r="N2486">
            <v>84024</v>
          </cell>
          <cell r="O2486">
            <v>200506</v>
          </cell>
          <cell r="P2486">
            <v>84024</v>
          </cell>
          <cell r="Q2486" t="str">
            <v>65</v>
          </cell>
          <cell r="R2486" t="str">
            <v>Admin&amp;Other Utilities Central</v>
          </cell>
          <cell r="S2486" t="str">
            <v>POWER PLANTS AND UTILITY DISTRIBUTION SYSTEMS</v>
          </cell>
          <cell r="T2486" t="b">
            <v>0</v>
          </cell>
          <cell r="U2486" t="b">
            <v>1</v>
          </cell>
          <cell r="V2486" t="b">
            <v>0</v>
          </cell>
          <cell r="W2486" t="str">
            <v>Accounting And Contracts</v>
          </cell>
          <cell r="X2486">
            <v>0</v>
          </cell>
          <cell r="Y2486">
            <v>84024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 t="str">
            <v>40</v>
          </cell>
          <cell r="AH2486" t="str">
            <v>UT</v>
          </cell>
          <cell r="AI2486" t="str">
            <v>FullyF</v>
          </cell>
          <cell r="AJ2486" t="str">
            <v>FF</v>
          </cell>
        </row>
        <row r="2487">
          <cell r="A2487" t="str">
            <v>1026433</v>
          </cell>
          <cell r="B2487" t="str">
            <v>P04010901</v>
          </cell>
          <cell r="C2487" t="str">
            <v>04010901</v>
          </cell>
          <cell r="D2487" t="str">
            <v>CPP TUNNEL WALLS PSPP TO SCL UCRAF04</v>
          </cell>
          <cell r="E2487">
            <v>37956</v>
          </cell>
          <cell r="G2487">
            <v>38168</v>
          </cell>
          <cell r="H2487">
            <v>38168</v>
          </cell>
          <cell r="I2487">
            <v>38201</v>
          </cell>
          <cell r="J2487">
            <v>74649</v>
          </cell>
          <cell r="K2487">
            <v>0</v>
          </cell>
          <cell r="L2487">
            <v>74649</v>
          </cell>
          <cell r="M2487">
            <v>0</v>
          </cell>
          <cell r="N2487">
            <v>74649</v>
          </cell>
          <cell r="O2487">
            <v>200506</v>
          </cell>
          <cell r="P2487">
            <v>74649</v>
          </cell>
          <cell r="Q2487" t="str">
            <v>65</v>
          </cell>
          <cell r="R2487" t="str">
            <v>Admin&amp;Other Utilities Central</v>
          </cell>
          <cell r="S2487" t="str">
            <v>POWER PLANTS AND UTILITY DISTRIBUTION SYSTEMS</v>
          </cell>
          <cell r="T2487" t="b">
            <v>0</v>
          </cell>
          <cell r="U2487" t="b">
            <v>1</v>
          </cell>
          <cell r="V2487" t="b">
            <v>0</v>
          </cell>
          <cell r="W2487" t="str">
            <v>Accounting And Contracts</v>
          </cell>
          <cell r="X2487">
            <v>0</v>
          </cell>
          <cell r="Y2487">
            <v>74649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 t="str">
            <v>40</v>
          </cell>
          <cell r="AH2487" t="str">
            <v>UT</v>
          </cell>
          <cell r="AI2487" t="str">
            <v>FullyF</v>
          </cell>
          <cell r="AJ2487" t="str">
            <v>FF</v>
          </cell>
        </row>
        <row r="2488">
          <cell r="A2488" t="str">
            <v>1026434</v>
          </cell>
          <cell r="B2488" t="str">
            <v>C04010955</v>
          </cell>
          <cell r="C2488" t="str">
            <v>04010955</v>
          </cell>
          <cell r="D2488" t="str">
            <v>GOLF COURSE DRAINAGE PH 2</v>
          </cell>
          <cell r="E2488">
            <v>37987</v>
          </cell>
          <cell r="G2488">
            <v>38260</v>
          </cell>
          <cell r="H2488">
            <v>38260</v>
          </cell>
          <cell r="I2488">
            <v>37265</v>
          </cell>
          <cell r="J2488">
            <v>74916</v>
          </cell>
          <cell r="K2488">
            <v>0</v>
          </cell>
          <cell r="L2488">
            <v>34598</v>
          </cell>
          <cell r="M2488">
            <v>0</v>
          </cell>
          <cell r="N2488">
            <v>34598</v>
          </cell>
          <cell r="O2488">
            <v>200506</v>
          </cell>
          <cell r="P2488">
            <v>77366.25</v>
          </cell>
          <cell r="Q2488" t="str">
            <v>54</v>
          </cell>
          <cell r="R2488" t="str">
            <v>Athletics</v>
          </cell>
          <cell r="S2488" t="str">
            <v>ATHLETIC FACILITIES</v>
          </cell>
          <cell r="T2488" t="b">
            <v>0</v>
          </cell>
          <cell r="U2488" t="b">
            <v>0</v>
          </cell>
          <cell r="V2488" t="b">
            <v>0</v>
          </cell>
          <cell r="W2488" t="str">
            <v>Finance-General Administration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42768.25</v>
          </cell>
          <cell r="AD2488">
            <v>0</v>
          </cell>
          <cell r="AE2488">
            <v>0</v>
          </cell>
          <cell r="AF2488">
            <v>0</v>
          </cell>
          <cell r="AG2488" t="str">
            <v>20</v>
          </cell>
          <cell r="AH2488" t="str">
            <v>PR</v>
          </cell>
          <cell r="AI2488" t="str">
            <v>Const</v>
          </cell>
          <cell r="AJ2488" t="str">
            <v>I</v>
          </cell>
        </row>
        <row r="2489">
          <cell r="A2489" t="str">
            <v>1026469</v>
          </cell>
          <cell r="B2489" t="str">
            <v>P03121201</v>
          </cell>
          <cell r="C2489" t="str">
            <v>03121201</v>
          </cell>
          <cell r="D2489" t="str">
            <v>ESC 1ST FLR RENOVATIONS</v>
          </cell>
          <cell r="E2489">
            <v>37956</v>
          </cell>
          <cell r="H2489">
            <v>38321</v>
          </cell>
          <cell r="I2489">
            <v>38061</v>
          </cell>
          <cell r="J2489">
            <v>295000</v>
          </cell>
          <cell r="K2489">
            <v>0</v>
          </cell>
          <cell r="L2489">
            <v>21204.25</v>
          </cell>
          <cell r="M2489">
            <v>0</v>
          </cell>
          <cell r="N2489">
            <v>18035</v>
          </cell>
          <cell r="O2489">
            <v>200506</v>
          </cell>
          <cell r="P2489">
            <v>192715.17</v>
          </cell>
          <cell r="Q2489" t="str">
            <v>25</v>
          </cell>
          <cell r="R2489" t="str">
            <v>Biological and Physical Sciences</v>
          </cell>
          <cell r="S2489" t="str">
            <v>SCIENCE HILL</v>
          </cell>
          <cell r="T2489" t="b">
            <v>0</v>
          </cell>
          <cell r="U2489" t="b">
            <v>0</v>
          </cell>
          <cell r="V2489" t="b">
            <v>0</v>
          </cell>
          <cell r="W2489" t="str">
            <v>Accounting And Contracts</v>
          </cell>
          <cell r="X2489">
            <v>295000</v>
          </cell>
          <cell r="Y2489">
            <v>0</v>
          </cell>
          <cell r="Z2489">
            <v>0</v>
          </cell>
          <cell r="AA2489">
            <v>11165.14</v>
          </cell>
          <cell r="AB2489">
            <v>170</v>
          </cell>
          <cell r="AC2489">
            <v>3530.28</v>
          </cell>
          <cell r="AD2489">
            <v>156345.5</v>
          </cell>
          <cell r="AE2489">
            <v>0</v>
          </cell>
          <cell r="AF2489">
            <v>300</v>
          </cell>
          <cell r="AG2489" t="str">
            <v>20</v>
          </cell>
          <cell r="AH2489" t="str">
            <v>PR</v>
          </cell>
          <cell r="AI2489" t="str">
            <v>Const</v>
          </cell>
          <cell r="AJ2489" t="str">
            <v>I</v>
          </cell>
        </row>
        <row r="2490">
          <cell r="A2490" t="str">
            <v>1026515</v>
          </cell>
          <cell r="C2490" t="str">
            <v>04011602</v>
          </cell>
          <cell r="D2490" t="str">
            <v>BRANFORD FOUND WATERPROFING Cancelled</v>
          </cell>
          <cell r="E2490">
            <v>37987</v>
          </cell>
          <cell r="F2490">
            <v>37987</v>
          </cell>
          <cell r="H2490">
            <v>38168</v>
          </cell>
          <cell r="I2490">
            <v>38002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200506</v>
          </cell>
          <cell r="P2490">
            <v>0</v>
          </cell>
          <cell r="Q2490" t="str">
            <v>71</v>
          </cell>
          <cell r="R2490" t="str">
            <v>Residential - Undergraduate</v>
          </cell>
          <cell r="S2490" t="str">
            <v>RESIDENTIAL FACILITIES</v>
          </cell>
          <cell r="T2490" t="b">
            <v>0</v>
          </cell>
          <cell r="U2490" t="b">
            <v>0</v>
          </cell>
          <cell r="V2490" t="b">
            <v>0</v>
          </cell>
          <cell r="W2490" t="str">
            <v>Accounting And Contracts</v>
          </cell>
          <cell r="X2490">
            <v>0</v>
          </cell>
          <cell r="Y2490">
            <v>0</v>
          </cell>
          <cell r="Z2490">
            <v>0</v>
          </cell>
          <cell r="AI2490" t="str">
            <v>Tomb</v>
          </cell>
          <cell r="AJ2490" t="str">
            <v>T</v>
          </cell>
        </row>
        <row r="2491">
          <cell r="A2491" t="str">
            <v>1026518</v>
          </cell>
          <cell r="B2491" t="str">
            <v>P04011501</v>
          </cell>
          <cell r="C2491" t="str">
            <v>04011501</v>
          </cell>
          <cell r="D2491" t="str">
            <v>KCL CHEMSAFETY PIPING CRAF04</v>
          </cell>
          <cell r="E2491">
            <v>37987</v>
          </cell>
          <cell r="G2491">
            <v>38168</v>
          </cell>
          <cell r="H2491">
            <v>38168</v>
          </cell>
          <cell r="I2491">
            <v>37995</v>
          </cell>
          <cell r="J2491">
            <v>74000</v>
          </cell>
          <cell r="K2491">
            <v>0</v>
          </cell>
          <cell r="L2491">
            <v>41473</v>
          </cell>
          <cell r="M2491">
            <v>39800</v>
          </cell>
          <cell r="N2491">
            <v>0</v>
          </cell>
          <cell r="O2491">
            <v>200506</v>
          </cell>
          <cell r="P2491">
            <v>41473</v>
          </cell>
          <cell r="Q2491" t="str">
            <v>25</v>
          </cell>
          <cell r="R2491" t="str">
            <v>Biological and Physical Sciences</v>
          </cell>
          <cell r="S2491" t="str">
            <v>SCIENCE HILL</v>
          </cell>
          <cell r="T2491" t="b">
            <v>0</v>
          </cell>
          <cell r="U2491" t="b">
            <v>0</v>
          </cell>
          <cell r="V2491" t="b">
            <v>0</v>
          </cell>
          <cell r="W2491" t="str">
            <v>Accounting And Contracts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 t="str">
            <v>30</v>
          </cell>
          <cell r="AH2491" t="str">
            <v>CM</v>
          </cell>
          <cell r="AI2491" t="str">
            <v>Const</v>
          </cell>
          <cell r="AJ2491" t="str">
            <v>I</v>
          </cell>
        </row>
        <row r="2492">
          <cell r="A2492" t="str">
            <v>1026519</v>
          </cell>
          <cell r="B2492" t="str">
            <v>P04011601</v>
          </cell>
          <cell r="C2492" t="str">
            <v>04011601</v>
          </cell>
          <cell r="D2492" t="str">
            <v>UTILITIES POW SYSTERM UCRAF04</v>
          </cell>
          <cell r="E2492">
            <v>37987</v>
          </cell>
          <cell r="G2492">
            <v>38138</v>
          </cell>
          <cell r="H2492">
            <v>38138</v>
          </cell>
          <cell r="I2492">
            <v>38002</v>
          </cell>
          <cell r="J2492">
            <v>61200</v>
          </cell>
          <cell r="K2492">
            <v>0</v>
          </cell>
          <cell r="L2492">
            <v>49701.2</v>
          </cell>
          <cell r="M2492">
            <v>0</v>
          </cell>
          <cell r="N2492">
            <v>48092</v>
          </cell>
          <cell r="O2492">
            <v>200506</v>
          </cell>
          <cell r="P2492">
            <v>49701.2</v>
          </cell>
          <cell r="Q2492" t="str">
            <v>65</v>
          </cell>
          <cell r="R2492" t="str">
            <v>Admin&amp;Other Utilities Central</v>
          </cell>
          <cell r="S2492" t="str">
            <v>EQUIPMENT, SYSTEMS, SOFTWARE</v>
          </cell>
          <cell r="T2492" t="b">
            <v>0</v>
          </cell>
          <cell r="U2492" t="b">
            <v>0</v>
          </cell>
          <cell r="V2492" t="b">
            <v>0</v>
          </cell>
          <cell r="W2492" t="str">
            <v>Accounting And Contracts</v>
          </cell>
          <cell r="X2492">
            <v>0</v>
          </cell>
          <cell r="Y2492">
            <v>61200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 t="str">
            <v>40</v>
          </cell>
          <cell r="AH2492" t="str">
            <v>UT</v>
          </cell>
          <cell r="AI2492" t="str">
            <v>Const</v>
          </cell>
          <cell r="AJ2492" t="str">
            <v>I</v>
          </cell>
        </row>
        <row r="2493">
          <cell r="A2493" t="str">
            <v>1026525</v>
          </cell>
          <cell r="B2493" t="str">
            <v>C03120355</v>
          </cell>
          <cell r="C2493" t="str">
            <v>03120355</v>
          </cell>
          <cell r="D2493" t="str">
            <v>ZEBRA FISH AQUATIC HABITAT</v>
          </cell>
          <cell r="E2493">
            <v>37956</v>
          </cell>
          <cell r="G2493">
            <v>38046</v>
          </cell>
          <cell r="H2493">
            <v>38045</v>
          </cell>
          <cell r="I2493">
            <v>38008</v>
          </cell>
          <cell r="J2493">
            <v>135000</v>
          </cell>
          <cell r="K2493">
            <v>0</v>
          </cell>
          <cell r="L2493">
            <v>112561.63</v>
          </cell>
          <cell r="M2493">
            <v>0</v>
          </cell>
          <cell r="N2493">
            <v>107562</v>
          </cell>
          <cell r="O2493">
            <v>200506</v>
          </cell>
          <cell r="P2493">
            <v>113845.84</v>
          </cell>
          <cell r="Q2493" t="str">
            <v>80</v>
          </cell>
          <cell r="R2493" t="str">
            <v>Medicine</v>
          </cell>
          <cell r="S2493" t="str">
            <v>EQUIPMENT, SYSTEMS, SOFTWARE</v>
          </cell>
          <cell r="T2493" t="b">
            <v>0</v>
          </cell>
          <cell r="U2493" t="b">
            <v>0</v>
          </cell>
          <cell r="V2493" t="b">
            <v>0</v>
          </cell>
          <cell r="W2493" t="str">
            <v>Asset Management</v>
          </cell>
          <cell r="X2493">
            <v>135000</v>
          </cell>
          <cell r="Y2493">
            <v>0</v>
          </cell>
          <cell r="Z2493">
            <v>0</v>
          </cell>
          <cell r="AA2493">
            <v>980.3</v>
          </cell>
          <cell r="AB2493">
            <v>303.91000000000003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 t="str">
            <v>50</v>
          </cell>
          <cell r="AH2493" t="str">
            <v>OE</v>
          </cell>
          <cell r="AI2493" t="str">
            <v>Const</v>
          </cell>
          <cell r="AJ2493" t="str">
            <v>I</v>
          </cell>
        </row>
        <row r="2494">
          <cell r="A2494" t="str">
            <v>1026544</v>
          </cell>
          <cell r="B2494" t="str">
            <v>P03120503</v>
          </cell>
          <cell r="C2494" t="str">
            <v>03120503</v>
          </cell>
          <cell r="D2494" t="str">
            <v>PROS 355 ROOMS 109 &amp; 110 RENOVATION</v>
          </cell>
          <cell r="E2494">
            <v>37956</v>
          </cell>
          <cell r="G2494">
            <v>38138</v>
          </cell>
          <cell r="H2494">
            <v>38138</v>
          </cell>
          <cell r="I2494">
            <v>37960</v>
          </cell>
          <cell r="J2494">
            <v>97000</v>
          </cell>
          <cell r="K2494">
            <v>0</v>
          </cell>
          <cell r="L2494">
            <v>91318</v>
          </cell>
          <cell r="M2494">
            <v>0</v>
          </cell>
          <cell r="N2494">
            <v>65086</v>
          </cell>
          <cell r="O2494">
            <v>200506</v>
          </cell>
          <cell r="P2494">
            <v>91321</v>
          </cell>
          <cell r="Q2494" t="str">
            <v>60</v>
          </cell>
          <cell r="R2494" t="str">
            <v>Admin&amp;Other Administration</v>
          </cell>
          <cell r="S2494" t="str">
            <v>OTHER PROJECTS</v>
          </cell>
          <cell r="T2494" t="b">
            <v>0</v>
          </cell>
          <cell r="U2494" t="b">
            <v>0</v>
          </cell>
          <cell r="V2494" t="b">
            <v>0</v>
          </cell>
          <cell r="W2494" t="str">
            <v>Accounting And Contracts</v>
          </cell>
          <cell r="X2494">
            <v>88000</v>
          </cell>
          <cell r="Y2494">
            <v>0</v>
          </cell>
          <cell r="Z2494">
            <v>0</v>
          </cell>
          <cell r="AA2494">
            <v>0</v>
          </cell>
          <cell r="AB2494">
            <v>3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 t="str">
            <v>20</v>
          </cell>
          <cell r="AH2494" t="str">
            <v>PR</v>
          </cell>
          <cell r="AI2494" t="str">
            <v>Const</v>
          </cell>
          <cell r="AJ2494" t="str">
            <v>I</v>
          </cell>
        </row>
        <row r="2495">
          <cell r="A2495" t="str">
            <v>1026607</v>
          </cell>
          <cell r="B2495" t="str">
            <v>P03101701</v>
          </cell>
          <cell r="C2495" t="str">
            <v>03101701</v>
          </cell>
          <cell r="D2495" t="str">
            <v>YPB STAIRWELL UPGRADE</v>
          </cell>
          <cell r="E2495">
            <v>37987</v>
          </cell>
          <cell r="G2495">
            <v>38168</v>
          </cell>
          <cell r="H2495">
            <v>38107</v>
          </cell>
          <cell r="I2495">
            <v>38008</v>
          </cell>
          <cell r="J2495">
            <v>90000</v>
          </cell>
          <cell r="K2495">
            <v>0</v>
          </cell>
          <cell r="L2495">
            <v>60145.32</v>
          </cell>
          <cell r="M2495">
            <v>0</v>
          </cell>
          <cell r="N2495">
            <v>54793</v>
          </cell>
          <cell r="O2495">
            <v>200506</v>
          </cell>
          <cell r="P2495">
            <v>85387.97</v>
          </cell>
          <cell r="Q2495" t="str">
            <v>80</v>
          </cell>
          <cell r="R2495" t="str">
            <v>Medicine</v>
          </cell>
          <cell r="S2495" t="str">
            <v>MEDICAL CAMPUS</v>
          </cell>
          <cell r="T2495" t="b">
            <v>0</v>
          </cell>
          <cell r="U2495" t="b">
            <v>0</v>
          </cell>
          <cell r="V2495" t="b">
            <v>0</v>
          </cell>
          <cell r="W2495" t="str">
            <v>Asset Management</v>
          </cell>
          <cell r="X2495">
            <v>90000</v>
          </cell>
          <cell r="Y2495">
            <v>0</v>
          </cell>
          <cell r="Z2495">
            <v>0</v>
          </cell>
          <cell r="AA2495">
            <v>24102.65</v>
          </cell>
          <cell r="AB2495">
            <v>0</v>
          </cell>
          <cell r="AC2495">
            <v>1060</v>
          </cell>
          <cell r="AD2495">
            <v>80</v>
          </cell>
          <cell r="AE2495">
            <v>0</v>
          </cell>
          <cell r="AF2495">
            <v>0</v>
          </cell>
          <cell r="AG2495" t="str">
            <v>30</v>
          </cell>
          <cell r="AH2495" t="str">
            <v>CM</v>
          </cell>
          <cell r="AI2495" t="str">
            <v>Const</v>
          </cell>
          <cell r="AJ2495" t="str">
            <v>I</v>
          </cell>
        </row>
        <row r="2496">
          <cell r="A2496" t="str">
            <v>1026608</v>
          </cell>
          <cell r="B2496" t="str">
            <v>P04011302</v>
          </cell>
          <cell r="C2496" t="str">
            <v>04011302</v>
          </cell>
          <cell r="D2496" t="str">
            <v>YSM BAS HARDWARE/SOFTWARE UPGRADE PHASE II</v>
          </cell>
          <cell r="E2496">
            <v>37987</v>
          </cell>
          <cell r="H2496">
            <v>38352</v>
          </cell>
          <cell r="I2496">
            <v>38008</v>
          </cell>
          <cell r="J2496">
            <v>63000</v>
          </cell>
          <cell r="K2496">
            <v>0</v>
          </cell>
          <cell r="L2496">
            <v>2700</v>
          </cell>
          <cell r="M2496">
            <v>0</v>
          </cell>
          <cell r="N2496">
            <v>2700</v>
          </cell>
          <cell r="O2496">
            <v>200506</v>
          </cell>
          <cell r="P2496">
            <v>15200</v>
          </cell>
          <cell r="Q2496" t="str">
            <v>80</v>
          </cell>
          <cell r="R2496" t="str">
            <v>Medicine</v>
          </cell>
          <cell r="S2496" t="str">
            <v>MEDICAL CAMPUS</v>
          </cell>
          <cell r="T2496" t="b">
            <v>0</v>
          </cell>
          <cell r="U2496" t="b">
            <v>0</v>
          </cell>
          <cell r="V2496" t="b">
            <v>0</v>
          </cell>
          <cell r="W2496" t="str">
            <v>Asset Management</v>
          </cell>
          <cell r="X2496">
            <v>40950</v>
          </cell>
          <cell r="Y2496">
            <v>0</v>
          </cell>
          <cell r="Z2496">
            <v>0</v>
          </cell>
          <cell r="AA2496">
            <v>0</v>
          </cell>
          <cell r="AB2496">
            <v>12420</v>
          </cell>
          <cell r="AC2496">
            <v>0</v>
          </cell>
          <cell r="AD2496">
            <v>80</v>
          </cell>
          <cell r="AE2496">
            <v>0</v>
          </cell>
          <cell r="AF2496">
            <v>0</v>
          </cell>
          <cell r="AG2496" t="str">
            <v>30</v>
          </cell>
          <cell r="AH2496" t="str">
            <v>CM</v>
          </cell>
          <cell r="AI2496" t="str">
            <v>Const</v>
          </cell>
          <cell r="AJ2496" t="str">
            <v>I</v>
          </cell>
        </row>
        <row r="2497">
          <cell r="A2497" t="str">
            <v>1026611</v>
          </cell>
          <cell r="B2497" t="str">
            <v>P03120501</v>
          </cell>
          <cell r="C2497" t="str">
            <v>03120501</v>
          </cell>
          <cell r="D2497" t="str">
            <v>CHILD CARE STUDY</v>
          </cell>
          <cell r="E2497">
            <v>37987</v>
          </cell>
          <cell r="I2497">
            <v>37977</v>
          </cell>
          <cell r="J2497">
            <v>99500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200506</v>
          </cell>
          <cell r="P2497">
            <v>13273.23</v>
          </cell>
          <cell r="Q2497" t="str">
            <v>61</v>
          </cell>
          <cell r="R2497" t="str">
            <v>Admin&amp;Other Other</v>
          </cell>
          <cell r="T2497" t="b">
            <v>0</v>
          </cell>
          <cell r="U2497" t="b">
            <v>0</v>
          </cell>
          <cell r="V2497" t="b">
            <v>0</v>
          </cell>
          <cell r="W2497" t="str">
            <v>Finance-General Administration</v>
          </cell>
          <cell r="X2497">
            <v>0</v>
          </cell>
          <cell r="Y2497">
            <v>0</v>
          </cell>
          <cell r="Z2497">
            <v>99500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13273.23</v>
          </cell>
          <cell r="AG2497" t="str">
            <v>10</v>
          </cell>
          <cell r="AH2497" t="str">
            <v>NI</v>
          </cell>
          <cell r="AI2497" t="str">
            <v>Study</v>
          </cell>
          <cell r="AJ2497" t="str">
            <v>I</v>
          </cell>
        </row>
        <row r="2498">
          <cell r="A2498" t="str">
            <v>1026646</v>
          </cell>
          <cell r="B2498" t="str">
            <v>P04011401</v>
          </cell>
          <cell r="C2498" t="str">
            <v>04011401</v>
          </cell>
          <cell r="D2498" t="str">
            <v>PM MASTER PLAN REVISED</v>
          </cell>
          <cell r="E2498">
            <v>37987</v>
          </cell>
          <cell r="H2498">
            <v>38625</v>
          </cell>
          <cell r="I2498">
            <v>38338</v>
          </cell>
          <cell r="J2498">
            <v>135000</v>
          </cell>
          <cell r="K2498">
            <v>0</v>
          </cell>
          <cell r="L2498">
            <v>43564.89</v>
          </cell>
          <cell r="M2498">
            <v>0</v>
          </cell>
          <cell r="N2498">
            <v>0</v>
          </cell>
          <cell r="O2498">
            <v>200506</v>
          </cell>
          <cell r="P2498">
            <v>84600.14</v>
          </cell>
          <cell r="Q2498" t="str">
            <v>42</v>
          </cell>
          <cell r="R2498" t="str">
            <v>Mus&amp;Gall Peabody</v>
          </cell>
          <cell r="T2498" t="b">
            <v>0</v>
          </cell>
          <cell r="U2498" t="b">
            <v>0</v>
          </cell>
          <cell r="V2498" t="b">
            <v>0</v>
          </cell>
          <cell r="W2498" t="str">
            <v>Accounting And Contracts</v>
          </cell>
          <cell r="X2498">
            <v>0</v>
          </cell>
          <cell r="Y2498">
            <v>0</v>
          </cell>
          <cell r="Z2498">
            <v>0</v>
          </cell>
          <cell r="AA2498">
            <v>19721.169999999998</v>
          </cell>
          <cell r="AB2498">
            <v>0</v>
          </cell>
          <cell r="AC2498">
            <v>12598.4</v>
          </cell>
          <cell r="AD2498">
            <v>1003</v>
          </cell>
          <cell r="AE2498">
            <v>7712.68</v>
          </cell>
          <cell r="AF2498">
            <v>0</v>
          </cell>
          <cell r="AG2498" t="str">
            <v>20</v>
          </cell>
          <cell r="AH2498" t="str">
            <v>OS</v>
          </cell>
          <cell r="AI2498" t="str">
            <v>Study</v>
          </cell>
          <cell r="AJ2498" t="str">
            <v>I</v>
          </cell>
        </row>
        <row r="2499">
          <cell r="A2499" t="str">
            <v>1026647</v>
          </cell>
          <cell r="B2499" t="str">
            <v>C04013055</v>
          </cell>
          <cell r="C2499" t="str">
            <v>04013055</v>
          </cell>
          <cell r="D2499" t="str">
            <v>MBTS KECK SERVER ARM 3</v>
          </cell>
          <cell r="E2499">
            <v>37987</v>
          </cell>
          <cell r="G2499">
            <v>38107</v>
          </cell>
          <cell r="H2499">
            <v>37986</v>
          </cell>
          <cell r="I2499">
            <v>38016</v>
          </cell>
          <cell r="J2499">
            <v>33000</v>
          </cell>
          <cell r="K2499">
            <v>0</v>
          </cell>
          <cell r="L2499">
            <v>33469.74</v>
          </cell>
          <cell r="M2499">
            <v>0</v>
          </cell>
          <cell r="N2499">
            <v>33000</v>
          </cell>
          <cell r="O2499">
            <v>200506</v>
          </cell>
          <cell r="P2499">
            <v>33469.74</v>
          </cell>
          <cell r="Q2499" t="str">
            <v>80</v>
          </cell>
          <cell r="R2499" t="str">
            <v>Medicine</v>
          </cell>
          <cell r="S2499" t="str">
            <v>MEDICAL CAMPUS</v>
          </cell>
          <cell r="T2499" t="b">
            <v>0</v>
          </cell>
          <cell r="U2499" t="b">
            <v>0</v>
          </cell>
          <cell r="V2499" t="b">
            <v>0</v>
          </cell>
          <cell r="W2499" t="str">
            <v>Finance-General Administration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 t="str">
            <v>50</v>
          </cell>
          <cell r="AH2499" t="str">
            <v>OE</v>
          </cell>
          <cell r="AI2499" t="str">
            <v>Const</v>
          </cell>
          <cell r="AJ2499" t="str">
            <v>I</v>
          </cell>
        </row>
        <row r="2500">
          <cell r="A2500" t="str">
            <v>1026653</v>
          </cell>
          <cell r="B2500" t="str">
            <v>P04013003</v>
          </cell>
          <cell r="C2500" t="str">
            <v>04013003</v>
          </cell>
          <cell r="D2500" t="str">
            <v>ST STEAM CONDENSATE UPGRADE CRAF 04</v>
          </cell>
          <cell r="E2500">
            <v>38017</v>
          </cell>
          <cell r="G2500">
            <v>38260</v>
          </cell>
          <cell r="H2500">
            <v>38230</v>
          </cell>
          <cell r="I2500">
            <v>38016</v>
          </cell>
          <cell r="J2500">
            <v>63850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200506</v>
          </cell>
          <cell r="P2500">
            <v>54525</v>
          </cell>
          <cell r="Q2500" t="str">
            <v>25</v>
          </cell>
          <cell r="R2500" t="str">
            <v>Biological and Physical Sciences</v>
          </cell>
          <cell r="S2500" t="str">
            <v>SCIENCE HILL</v>
          </cell>
          <cell r="T2500" t="b">
            <v>0</v>
          </cell>
          <cell r="U2500" t="b">
            <v>0</v>
          </cell>
          <cell r="V2500" t="b">
            <v>0</v>
          </cell>
          <cell r="W2500" t="str">
            <v>Accounting And Contracts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54525</v>
          </cell>
          <cell r="AE2500">
            <v>0</v>
          </cell>
          <cell r="AF2500">
            <v>0</v>
          </cell>
          <cell r="AG2500" t="str">
            <v>30</v>
          </cell>
          <cell r="AH2500" t="str">
            <v>CM</v>
          </cell>
          <cell r="AI2500" t="str">
            <v>Const</v>
          </cell>
          <cell r="AJ2500" t="str">
            <v>I</v>
          </cell>
        </row>
        <row r="2501">
          <cell r="A2501" t="str">
            <v>1026683</v>
          </cell>
          <cell r="B2501" t="str">
            <v>P98022310</v>
          </cell>
          <cell r="C2501" t="str">
            <v>98022310</v>
          </cell>
          <cell r="D2501" t="str">
            <v>WOODBRIDGE HALL ACCESSIBILITY</v>
          </cell>
          <cell r="E2501">
            <v>37956</v>
          </cell>
          <cell r="H2501">
            <v>38383</v>
          </cell>
          <cell r="I2501">
            <v>38023</v>
          </cell>
          <cell r="J2501">
            <v>1122000</v>
          </cell>
          <cell r="K2501">
            <v>0</v>
          </cell>
          <cell r="L2501">
            <v>60267.93</v>
          </cell>
          <cell r="M2501">
            <v>0</v>
          </cell>
          <cell r="N2501">
            <v>54824</v>
          </cell>
          <cell r="O2501">
            <v>200506</v>
          </cell>
          <cell r="P2501">
            <v>543804.22</v>
          </cell>
          <cell r="Q2501" t="str">
            <v>60</v>
          </cell>
          <cell r="R2501" t="str">
            <v>Admin&amp;Other Administration</v>
          </cell>
          <cell r="S2501" t="str">
            <v>CENTRAL CAMPUS</v>
          </cell>
          <cell r="T2501" t="b">
            <v>0</v>
          </cell>
          <cell r="U2501" t="b">
            <v>0</v>
          </cell>
          <cell r="V2501" t="b">
            <v>0</v>
          </cell>
          <cell r="W2501" t="str">
            <v>Accounting And Contracts</v>
          </cell>
          <cell r="X2501">
            <v>1122000</v>
          </cell>
          <cell r="Y2501">
            <v>0</v>
          </cell>
          <cell r="Z2501">
            <v>0</v>
          </cell>
          <cell r="AA2501">
            <v>52317.13</v>
          </cell>
          <cell r="AB2501">
            <v>53665.5</v>
          </cell>
          <cell r="AC2501">
            <v>18696.759999999998</v>
          </cell>
          <cell r="AD2501">
            <v>144023.67000000001</v>
          </cell>
          <cell r="AE2501">
            <v>81584.84</v>
          </cell>
          <cell r="AF2501">
            <v>133248.39000000001</v>
          </cell>
          <cell r="AG2501" t="str">
            <v>10</v>
          </cell>
          <cell r="AH2501" t="str">
            <v>PR</v>
          </cell>
          <cell r="AI2501" t="str">
            <v>Const</v>
          </cell>
          <cell r="AJ2501" t="str">
            <v>I</v>
          </cell>
        </row>
        <row r="2502">
          <cell r="A2502" t="str">
            <v>1026687</v>
          </cell>
          <cell r="B2502" t="str">
            <v>P03100208</v>
          </cell>
          <cell r="C2502" t="str">
            <v>03100208</v>
          </cell>
          <cell r="D2502" t="str">
            <v>BEINECKE HEWITT PLAZA LANDSCAPE</v>
          </cell>
          <cell r="E2502">
            <v>37956</v>
          </cell>
          <cell r="H2502">
            <v>38533</v>
          </cell>
          <cell r="I2502">
            <v>38023</v>
          </cell>
          <cell r="J2502">
            <v>4722000</v>
          </cell>
          <cell r="K2502">
            <v>0</v>
          </cell>
          <cell r="L2502">
            <v>693653.71</v>
          </cell>
          <cell r="M2502">
            <v>0</v>
          </cell>
          <cell r="N2502">
            <v>486339</v>
          </cell>
          <cell r="O2502">
            <v>200506</v>
          </cell>
          <cell r="P2502">
            <v>2718591.59</v>
          </cell>
          <cell r="Q2502" t="str">
            <v>50</v>
          </cell>
          <cell r="R2502" t="str">
            <v>Libraries</v>
          </cell>
          <cell r="S2502" t="str">
            <v>OTHER FACILITIES</v>
          </cell>
          <cell r="T2502" t="b">
            <v>0</v>
          </cell>
          <cell r="U2502" t="b">
            <v>0</v>
          </cell>
          <cell r="V2502" t="b">
            <v>0</v>
          </cell>
          <cell r="W2502" t="str">
            <v>Accounting And Contracts</v>
          </cell>
          <cell r="X2502">
            <v>678101</v>
          </cell>
          <cell r="Y2502">
            <v>0</v>
          </cell>
          <cell r="Z2502">
            <v>0</v>
          </cell>
          <cell r="AA2502">
            <v>137827.75</v>
          </cell>
          <cell r="AB2502">
            <v>116762.15</v>
          </cell>
          <cell r="AC2502">
            <v>-7888.94</v>
          </cell>
          <cell r="AD2502">
            <v>543540.68000000005</v>
          </cell>
          <cell r="AE2502">
            <v>674218.26</v>
          </cell>
          <cell r="AF2502">
            <v>560477.98</v>
          </cell>
          <cell r="AG2502" t="str">
            <v>10</v>
          </cell>
          <cell r="AH2502" t="str">
            <v>CM</v>
          </cell>
          <cell r="AI2502" t="str">
            <v>Const</v>
          </cell>
          <cell r="AJ2502" t="str">
            <v>I</v>
          </cell>
        </row>
        <row r="2503">
          <cell r="A2503" t="str">
            <v>1026692</v>
          </cell>
          <cell r="B2503" t="str">
            <v>P03090902</v>
          </cell>
          <cell r="C2503" t="str">
            <v>03090902</v>
          </cell>
          <cell r="D2503" t="str">
            <v>E S HARKNESS B UPGRADE</v>
          </cell>
          <cell r="E2503">
            <v>37987</v>
          </cell>
          <cell r="G2503">
            <v>38168</v>
          </cell>
          <cell r="H2503">
            <v>38138</v>
          </cell>
          <cell r="I2503">
            <v>38006</v>
          </cell>
          <cell r="J2503">
            <v>182000</v>
          </cell>
          <cell r="K2503">
            <v>0</v>
          </cell>
          <cell r="L2503">
            <v>94284.94</v>
          </cell>
          <cell r="M2503">
            <v>0</v>
          </cell>
          <cell r="N2503">
            <v>61901</v>
          </cell>
          <cell r="O2503">
            <v>200506</v>
          </cell>
          <cell r="P2503">
            <v>117099.14</v>
          </cell>
          <cell r="Q2503" t="str">
            <v>80</v>
          </cell>
          <cell r="R2503" t="str">
            <v>Medicine</v>
          </cell>
          <cell r="S2503" t="str">
            <v>MEDICAL CAMPUS</v>
          </cell>
          <cell r="T2503" t="b">
            <v>0</v>
          </cell>
          <cell r="U2503" t="b">
            <v>0</v>
          </cell>
          <cell r="V2503" t="b">
            <v>0</v>
          </cell>
          <cell r="W2503" t="str">
            <v>Asset Management</v>
          </cell>
          <cell r="X2503">
            <v>110738</v>
          </cell>
          <cell r="Y2503">
            <v>0</v>
          </cell>
          <cell r="Z2503">
            <v>0</v>
          </cell>
          <cell r="AA2503">
            <v>0</v>
          </cell>
          <cell r="AB2503">
            <v>16453.05</v>
          </cell>
          <cell r="AC2503">
            <v>0</v>
          </cell>
          <cell r="AD2503">
            <v>0</v>
          </cell>
          <cell r="AE2503">
            <v>0</v>
          </cell>
          <cell r="AF2503">
            <v>6361.15</v>
          </cell>
          <cell r="AG2503" t="str">
            <v>30</v>
          </cell>
          <cell r="AH2503" t="str">
            <v>CM</v>
          </cell>
          <cell r="AI2503" t="str">
            <v>Const</v>
          </cell>
          <cell r="AJ2503" t="str">
            <v>I</v>
          </cell>
        </row>
        <row r="2504">
          <cell r="A2504" t="str">
            <v>1026693</v>
          </cell>
          <cell r="B2504" t="str">
            <v>P04011301</v>
          </cell>
          <cell r="C2504" t="str">
            <v>04011301</v>
          </cell>
          <cell r="D2504" t="str">
            <v>DL 124 LAB RENOVATION</v>
          </cell>
          <cell r="E2504">
            <v>37987</v>
          </cell>
          <cell r="G2504">
            <v>38107</v>
          </cell>
          <cell r="H2504">
            <v>38077</v>
          </cell>
          <cell r="I2504">
            <v>38006</v>
          </cell>
          <cell r="J2504">
            <v>145000</v>
          </cell>
          <cell r="K2504">
            <v>0</v>
          </cell>
          <cell r="L2504">
            <v>121150.86</v>
          </cell>
          <cell r="M2504">
            <v>0</v>
          </cell>
          <cell r="N2504">
            <v>121151</v>
          </cell>
          <cell r="O2504">
            <v>200506</v>
          </cell>
          <cell r="P2504">
            <v>128055.85</v>
          </cell>
          <cell r="Q2504" t="str">
            <v>24</v>
          </cell>
          <cell r="R2504" t="str">
            <v>Eng&amp;ApplSci</v>
          </cell>
          <cell r="S2504" t="str">
            <v>SCIENCE HILL</v>
          </cell>
          <cell r="T2504" t="b">
            <v>0</v>
          </cell>
          <cell r="U2504" t="b">
            <v>0</v>
          </cell>
          <cell r="V2504" t="b">
            <v>0</v>
          </cell>
          <cell r="W2504" t="str">
            <v>Accounting And Contracts</v>
          </cell>
          <cell r="X2504">
            <v>145000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256</v>
          </cell>
          <cell r="AF2504">
            <v>6648.99</v>
          </cell>
          <cell r="AG2504" t="str">
            <v>20</v>
          </cell>
          <cell r="AH2504" t="str">
            <v>PR</v>
          </cell>
          <cell r="AI2504" t="str">
            <v>Const</v>
          </cell>
          <cell r="AJ2504" t="str">
            <v>I</v>
          </cell>
        </row>
        <row r="2505">
          <cell r="A2505" t="str">
            <v>1026695</v>
          </cell>
          <cell r="B2505" t="str">
            <v>P04010801</v>
          </cell>
          <cell r="C2505" t="str">
            <v>04010801</v>
          </cell>
          <cell r="D2505" t="str">
            <v>SHM B EXTERIOR STAIR RENOVATION</v>
          </cell>
          <cell r="E2505">
            <v>38018</v>
          </cell>
          <cell r="H2505">
            <v>38398</v>
          </cell>
          <cell r="I2505">
            <v>38229</v>
          </cell>
          <cell r="J2505">
            <v>250000</v>
          </cell>
          <cell r="K2505">
            <v>0</v>
          </cell>
          <cell r="L2505">
            <v>5058.25</v>
          </cell>
          <cell r="M2505">
            <v>0</v>
          </cell>
          <cell r="N2505">
            <v>3167</v>
          </cell>
          <cell r="O2505">
            <v>200506</v>
          </cell>
          <cell r="P2505">
            <v>27072.1</v>
          </cell>
          <cell r="Q2505" t="str">
            <v>80</v>
          </cell>
          <cell r="R2505" t="str">
            <v>Medicine</v>
          </cell>
          <cell r="S2505" t="str">
            <v>MEDICAL CAMPUS</v>
          </cell>
          <cell r="T2505" t="b">
            <v>0</v>
          </cell>
          <cell r="U2505" t="b">
            <v>0</v>
          </cell>
          <cell r="V2505" t="b">
            <v>0</v>
          </cell>
          <cell r="W2505" t="str">
            <v>Asset Management</v>
          </cell>
          <cell r="X2505">
            <v>162500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10769.22</v>
          </cell>
          <cell r="AD2505">
            <v>6829.65</v>
          </cell>
          <cell r="AE2505">
            <v>1833.13</v>
          </cell>
          <cell r="AF2505">
            <v>2581.85</v>
          </cell>
          <cell r="AG2505" t="str">
            <v>30</v>
          </cell>
          <cell r="AH2505" t="str">
            <v>CM</v>
          </cell>
          <cell r="AI2505" t="str">
            <v>Const</v>
          </cell>
          <cell r="AJ2505" t="str">
            <v>I</v>
          </cell>
        </row>
        <row r="2506">
          <cell r="A2506" t="str">
            <v>1026697</v>
          </cell>
          <cell r="B2506" t="str">
            <v>P03100603</v>
          </cell>
          <cell r="C2506" t="str">
            <v>03100603</v>
          </cell>
          <cell r="D2506" t="str">
            <v>YPB MEDICAL GAS UPGRADE</v>
          </cell>
          <cell r="E2506">
            <v>38018</v>
          </cell>
          <cell r="G2506">
            <v>38230</v>
          </cell>
          <cell r="H2506">
            <v>38321</v>
          </cell>
          <cell r="I2506">
            <v>38021</v>
          </cell>
          <cell r="J2506">
            <v>225000</v>
          </cell>
          <cell r="K2506">
            <v>0</v>
          </cell>
          <cell r="L2506">
            <v>163586.89000000001</v>
          </cell>
          <cell r="M2506">
            <v>0</v>
          </cell>
          <cell r="N2506">
            <v>90028</v>
          </cell>
          <cell r="O2506">
            <v>200506</v>
          </cell>
          <cell r="P2506">
            <v>218030.72</v>
          </cell>
          <cell r="Q2506" t="str">
            <v>80</v>
          </cell>
          <cell r="R2506" t="str">
            <v>Medicine</v>
          </cell>
          <cell r="S2506" t="str">
            <v>MEDICAL CAMPUS</v>
          </cell>
          <cell r="T2506" t="b">
            <v>0</v>
          </cell>
          <cell r="U2506" t="b">
            <v>0</v>
          </cell>
          <cell r="V2506" t="b">
            <v>0</v>
          </cell>
          <cell r="W2506" t="str">
            <v>Asset Management</v>
          </cell>
          <cell r="X2506">
            <v>225000</v>
          </cell>
          <cell r="Y2506">
            <v>0</v>
          </cell>
          <cell r="Z2506">
            <v>0</v>
          </cell>
          <cell r="AA2506">
            <v>24714.15</v>
          </cell>
          <cell r="AB2506">
            <v>11555</v>
          </cell>
          <cell r="AC2506">
            <v>1336.68</v>
          </cell>
          <cell r="AD2506">
            <v>0</v>
          </cell>
          <cell r="AE2506">
            <v>16838</v>
          </cell>
          <cell r="AF2506">
            <v>0</v>
          </cell>
          <cell r="AG2506" t="str">
            <v>30</v>
          </cell>
          <cell r="AH2506" t="str">
            <v>CM</v>
          </cell>
          <cell r="AI2506" t="str">
            <v>Const</v>
          </cell>
          <cell r="AJ2506" t="str">
            <v>I</v>
          </cell>
        </row>
        <row r="2507">
          <cell r="A2507" t="str">
            <v>1026721</v>
          </cell>
          <cell r="B2507" t="str">
            <v>P03100304</v>
          </cell>
          <cell r="C2507" t="str">
            <v>03100304</v>
          </cell>
          <cell r="D2507" t="str">
            <v>Police Facility CW, Electric, Steam</v>
          </cell>
          <cell r="E2507">
            <v>38018</v>
          </cell>
          <cell r="H2507">
            <v>38352</v>
          </cell>
          <cell r="I2507">
            <v>38217</v>
          </cell>
          <cell r="J2507">
            <v>675000</v>
          </cell>
          <cell r="K2507">
            <v>0</v>
          </cell>
          <cell r="L2507">
            <v>41876.58</v>
          </cell>
          <cell r="M2507">
            <v>0</v>
          </cell>
          <cell r="N2507">
            <v>40356</v>
          </cell>
          <cell r="O2507">
            <v>200506</v>
          </cell>
          <cell r="P2507">
            <v>41876.58</v>
          </cell>
          <cell r="Q2507" t="str">
            <v>65</v>
          </cell>
          <cell r="R2507" t="str">
            <v>Admin&amp;Other Utilities Central</v>
          </cell>
          <cell r="S2507" t="str">
            <v>POWER PLANTS AND UTILITY DISTRIBUTION SYSTEMS</v>
          </cell>
          <cell r="T2507" t="b">
            <v>0</v>
          </cell>
          <cell r="U2507" t="b">
            <v>0</v>
          </cell>
          <cell r="V2507" t="b">
            <v>0</v>
          </cell>
          <cell r="W2507" t="str">
            <v>Accounting And Contracts</v>
          </cell>
          <cell r="X2507">
            <v>675000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 t="str">
            <v>10</v>
          </cell>
          <cell r="AH2507" t="str">
            <v>NI</v>
          </cell>
          <cell r="AI2507" t="str">
            <v>Const</v>
          </cell>
          <cell r="AJ2507" t="str">
            <v>I</v>
          </cell>
        </row>
        <row r="2508">
          <cell r="A2508" t="str">
            <v>1026769</v>
          </cell>
          <cell r="B2508" t="str">
            <v>P03100109</v>
          </cell>
          <cell r="C2508" t="str">
            <v>03100109</v>
          </cell>
          <cell r="D2508" t="str">
            <v>SOCIAL SCIENCE ACADEMIC BUILDING</v>
          </cell>
          <cell r="E2508">
            <v>37987</v>
          </cell>
          <cell r="H2508">
            <v>39264</v>
          </cell>
          <cell r="I2508">
            <v>38023</v>
          </cell>
          <cell r="J2508">
            <v>1760000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200506</v>
          </cell>
          <cell r="P2508">
            <v>224813.25</v>
          </cell>
          <cell r="Q2508" t="str">
            <v>22</v>
          </cell>
          <cell r="R2508" t="str">
            <v>Soc Sci</v>
          </cell>
          <cell r="T2508" t="b">
            <v>0</v>
          </cell>
          <cell r="U2508" t="b">
            <v>0</v>
          </cell>
          <cell r="V2508" t="b">
            <v>0</v>
          </cell>
          <cell r="W2508" t="str">
            <v>Accounting And Contracts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215556.01</v>
          </cell>
          <cell r="AC2508">
            <v>211.3</v>
          </cell>
          <cell r="AD2508">
            <v>9236.94</v>
          </cell>
          <cell r="AE2508">
            <v>-191</v>
          </cell>
          <cell r="AF2508">
            <v>0</v>
          </cell>
          <cell r="AG2508" t="str">
            <v>10</v>
          </cell>
          <cell r="AH2508" t="str">
            <v>NI</v>
          </cell>
          <cell r="AI2508" t="str">
            <v>Desig</v>
          </cell>
          <cell r="AJ2508" t="str">
            <v>I</v>
          </cell>
        </row>
        <row r="2509">
          <cell r="A2509" t="str">
            <v>1026777</v>
          </cell>
          <cell r="B2509" t="str">
            <v>P04020601</v>
          </cell>
          <cell r="C2509" t="str">
            <v>04020601</v>
          </cell>
          <cell r="D2509" t="str">
            <v>KGL CW SYSTEM REPLACE-MODIFY CRAF 04</v>
          </cell>
          <cell r="E2509">
            <v>38018</v>
          </cell>
          <cell r="G2509">
            <v>38168</v>
          </cell>
          <cell r="H2509">
            <v>38260</v>
          </cell>
          <cell r="I2509">
            <v>38023</v>
          </cell>
          <cell r="J2509">
            <v>99700</v>
          </cell>
          <cell r="K2509">
            <v>0</v>
          </cell>
          <cell r="L2509">
            <v>51269</v>
          </cell>
          <cell r="M2509">
            <v>49200</v>
          </cell>
          <cell r="N2509">
            <v>0</v>
          </cell>
          <cell r="O2509">
            <v>200506</v>
          </cell>
          <cell r="P2509">
            <v>57046.86</v>
          </cell>
          <cell r="Q2509" t="str">
            <v>25</v>
          </cell>
          <cell r="R2509" t="str">
            <v>Biological and Physical Sciences</v>
          </cell>
          <cell r="S2509" t="str">
            <v>SCIENCE HILL</v>
          </cell>
          <cell r="T2509" t="b">
            <v>0</v>
          </cell>
          <cell r="U2509" t="b">
            <v>0</v>
          </cell>
          <cell r="V2509" t="b">
            <v>0</v>
          </cell>
          <cell r="W2509" t="str">
            <v>Accounting And Contracts</v>
          </cell>
          <cell r="X2509">
            <v>0</v>
          </cell>
          <cell r="Y2509">
            <v>0</v>
          </cell>
          <cell r="Z2509">
            <v>0</v>
          </cell>
          <cell r="AA2509">
            <v>690</v>
          </cell>
          <cell r="AB2509">
            <v>4913.8599999999997</v>
          </cell>
          <cell r="AC2509">
            <v>0</v>
          </cell>
          <cell r="AD2509">
            <v>174</v>
          </cell>
          <cell r="AE2509">
            <v>0</v>
          </cell>
          <cell r="AF2509">
            <v>0</v>
          </cell>
          <cell r="AG2509" t="str">
            <v>30</v>
          </cell>
          <cell r="AH2509" t="str">
            <v>CM</v>
          </cell>
          <cell r="AI2509" t="str">
            <v>Const</v>
          </cell>
          <cell r="AJ2509" t="str">
            <v>I</v>
          </cell>
        </row>
        <row r="2510">
          <cell r="A2510" t="str">
            <v>1026781</v>
          </cell>
          <cell r="B2510" t="str">
            <v>P03103001</v>
          </cell>
          <cell r="C2510" t="str">
            <v>03103001</v>
          </cell>
          <cell r="D2510" t="str">
            <v>SHM ENTRY FACADE RESTORATION</v>
          </cell>
          <cell r="E2510">
            <v>38018</v>
          </cell>
          <cell r="H2510">
            <v>38426</v>
          </cell>
          <cell r="I2510">
            <v>38275</v>
          </cell>
          <cell r="J2510">
            <v>150000</v>
          </cell>
          <cell r="K2510">
            <v>0</v>
          </cell>
          <cell r="L2510">
            <v>9705.43</v>
          </cell>
          <cell r="M2510">
            <v>0</v>
          </cell>
          <cell r="N2510">
            <v>4124</v>
          </cell>
          <cell r="O2510">
            <v>200506</v>
          </cell>
          <cell r="P2510">
            <v>26989.11</v>
          </cell>
          <cell r="Q2510" t="str">
            <v>80</v>
          </cell>
          <cell r="R2510" t="str">
            <v>Medicine</v>
          </cell>
          <cell r="S2510" t="str">
            <v>MEDICAL CAMPUS</v>
          </cell>
          <cell r="T2510" t="b">
            <v>0</v>
          </cell>
          <cell r="U2510" t="b">
            <v>0</v>
          </cell>
          <cell r="V2510" t="b">
            <v>0</v>
          </cell>
          <cell r="W2510" t="str">
            <v>Asset Management</v>
          </cell>
          <cell r="X2510">
            <v>150000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10736.09</v>
          </cell>
          <cell r="AD2510">
            <v>3626.69</v>
          </cell>
          <cell r="AE2510">
            <v>803.9</v>
          </cell>
          <cell r="AF2510">
            <v>2117</v>
          </cell>
          <cell r="AG2510" t="str">
            <v>30</v>
          </cell>
          <cell r="AH2510" t="str">
            <v>CM</v>
          </cell>
          <cell r="AI2510" t="str">
            <v>Plan</v>
          </cell>
          <cell r="AJ2510" t="str">
            <v>I</v>
          </cell>
        </row>
        <row r="2511">
          <cell r="A2511" t="str">
            <v>1026871</v>
          </cell>
          <cell r="B2511" t="str">
            <v>P04011603</v>
          </cell>
          <cell r="C2511" t="str">
            <v>04011603</v>
          </cell>
          <cell r="D2511" t="str">
            <v>INGALLS RINK COOLING TOWER</v>
          </cell>
          <cell r="E2511">
            <v>38018</v>
          </cell>
          <cell r="H2511">
            <v>38748</v>
          </cell>
          <cell r="I2511">
            <v>38019</v>
          </cell>
          <cell r="J2511">
            <v>175000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200506</v>
          </cell>
          <cell r="P2511">
            <v>109212.32</v>
          </cell>
          <cell r="Q2511" t="str">
            <v>61</v>
          </cell>
          <cell r="R2511" t="str">
            <v>Admin&amp;Other Other</v>
          </cell>
          <cell r="S2511" t="str">
            <v>SCIENCE HILL</v>
          </cell>
          <cell r="T2511" t="b">
            <v>0</v>
          </cell>
          <cell r="U2511" t="b">
            <v>0</v>
          </cell>
          <cell r="V2511" t="b">
            <v>0</v>
          </cell>
          <cell r="W2511" t="str">
            <v>Accounting And Contracts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85489.4</v>
          </cell>
          <cell r="AD2511">
            <v>19305.72</v>
          </cell>
          <cell r="AE2511">
            <v>4000</v>
          </cell>
          <cell r="AF2511">
            <v>417.2</v>
          </cell>
          <cell r="AG2511" t="str">
            <v>10</v>
          </cell>
          <cell r="AH2511" t="str">
            <v>NI</v>
          </cell>
          <cell r="AI2511" t="str">
            <v>Desig</v>
          </cell>
          <cell r="AJ2511" t="str">
            <v>I</v>
          </cell>
        </row>
        <row r="2512">
          <cell r="A2512" t="str">
            <v>1026872</v>
          </cell>
          <cell r="B2512" t="str">
            <v>P03080402</v>
          </cell>
          <cell r="C2512" t="str">
            <v>03080402</v>
          </cell>
          <cell r="D2512" t="str">
            <v>ESH APT 103A-109A</v>
          </cell>
          <cell r="E2512">
            <v>38018</v>
          </cell>
          <cell r="G2512">
            <v>38230</v>
          </cell>
          <cell r="H2512">
            <v>38352</v>
          </cell>
          <cell r="I2512">
            <v>38033</v>
          </cell>
          <cell r="J2512">
            <v>232000</v>
          </cell>
          <cell r="K2512">
            <v>0</v>
          </cell>
          <cell r="L2512">
            <v>38409.58</v>
          </cell>
          <cell r="M2512">
            <v>0</v>
          </cell>
          <cell r="N2512">
            <v>30306</v>
          </cell>
          <cell r="O2512">
            <v>200506</v>
          </cell>
          <cell r="P2512">
            <v>165662.54</v>
          </cell>
          <cell r="Q2512" t="str">
            <v>80</v>
          </cell>
          <cell r="R2512" t="str">
            <v>Medicine</v>
          </cell>
          <cell r="S2512" t="str">
            <v>MEDICAL CAMPUS</v>
          </cell>
          <cell r="T2512" t="b">
            <v>0</v>
          </cell>
          <cell r="U2512" t="b">
            <v>0</v>
          </cell>
          <cell r="V2512" t="b">
            <v>0</v>
          </cell>
          <cell r="W2512" t="str">
            <v>Asset Management</v>
          </cell>
          <cell r="X2512">
            <v>38170</v>
          </cell>
          <cell r="Y2512">
            <v>0</v>
          </cell>
          <cell r="Z2512">
            <v>0</v>
          </cell>
          <cell r="AA2512">
            <v>1900.59</v>
          </cell>
          <cell r="AB2512">
            <v>102140.73</v>
          </cell>
          <cell r="AC2512">
            <v>18279.099999999999</v>
          </cell>
          <cell r="AD2512">
            <v>0</v>
          </cell>
          <cell r="AE2512">
            <v>4932.54</v>
          </cell>
          <cell r="AF2512">
            <v>0</v>
          </cell>
          <cell r="AG2512" t="str">
            <v>20</v>
          </cell>
          <cell r="AH2512" t="str">
            <v>PR</v>
          </cell>
          <cell r="AI2512" t="str">
            <v>Plan</v>
          </cell>
          <cell r="AJ2512" t="str">
            <v>I</v>
          </cell>
        </row>
        <row r="2513">
          <cell r="A2513" t="str">
            <v>1026873</v>
          </cell>
          <cell r="B2513" t="str">
            <v>P04021301</v>
          </cell>
          <cell r="C2513" t="str">
            <v>04021301</v>
          </cell>
          <cell r="D2513" t="str">
            <v>Gibbs CW Piping Replace CRAF 04</v>
          </cell>
          <cell r="E2513">
            <v>38018</v>
          </cell>
          <cell r="G2513">
            <v>38046</v>
          </cell>
          <cell r="H2513">
            <v>38077</v>
          </cell>
          <cell r="I2513">
            <v>38030</v>
          </cell>
          <cell r="J2513">
            <v>48308</v>
          </cell>
          <cell r="K2513">
            <v>0</v>
          </cell>
          <cell r="L2513">
            <v>48308.05</v>
          </cell>
          <cell r="M2513">
            <v>48017</v>
          </cell>
          <cell r="N2513">
            <v>0</v>
          </cell>
          <cell r="O2513">
            <v>200506</v>
          </cell>
          <cell r="P2513">
            <v>48308.05</v>
          </cell>
          <cell r="Q2513" t="str">
            <v>25</v>
          </cell>
          <cell r="R2513" t="str">
            <v>Biological and Physical Sciences</v>
          </cell>
          <cell r="S2513" t="str">
            <v>SCIENCE HILL</v>
          </cell>
          <cell r="T2513" t="b">
            <v>0</v>
          </cell>
          <cell r="U2513" t="b">
            <v>0</v>
          </cell>
          <cell r="V2513" t="b">
            <v>0</v>
          </cell>
          <cell r="W2513" t="str">
            <v>Accounting And Contracts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 t="str">
            <v>30</v>
          </cell>
          <cell r="AH2513" t="str">
            <v>CM</v>
          </cell>
          <cell r="AI2513" t="str">
            <v>Vclosed</v>
          </cell>
          <cell r="AJ2513" t="str">
            <v>VC</v>
          </cell>
        </row>
        <row r="2514">
          <cell r="A2514" t="str">
            <v>1026948</v>
          </cell>
          <cell r="B2514" t="str">
            <v>P03102702</v>
          </cell>
          <cell r="C2514" t="str">
            <v>03102702</v>
          </cell>
          <cell r="D2514" t="str">
            <v>LLCI 301, 400-409 LAB RENOVATION</v>
          </cell>
          <cell r="E2514">
            <v>38018</v>
          </cell>
          <cell r="G2514">
            <v>38291</v>
          </cell>
          <cell r="H2514">
            <v>38442</v>
          </cell>
          <cell r="I2514">
            <v>38159</v>
          </cell>
          <cell r="J2514">
            <v>720000</v>
          </cell>
          <cell r="K2514">
            <v>0</v>
          </cell>
          <cell r="L2514">
            <v>42868.71</v>
          </cell>
          <cell r="M2514">
            <v>0</v>
          </cell>
          <cell r="N2514">
            <v>42379</v>
          </cell>
          <cell r="O2514">
            <v>200506</v>
          </cell>
          <cell r="P2514">
            <v>426740.47999999998</v>
          </cell>
          <cell r="Q2514" t="str">
            <v>80</v>
          </cell>
          <cell r="R2514" t="str">
            <v>Medicine</v>
          </cell>
          <cell r="S2514" t="str">
            <v>MEDICAL CAMPUS</v>
          </cell>
          <cell r="T2514" t="b">
            <v>0</v>
          </cell>
          <cell r="U2514" t="b">
            <v>0</v>
          </cell>
          <cell r="V2514" t="b">
            <v>0</v>
          </cell>
          <cell r="W2514" t="str">
            <v>Asset Management</v>
          </cell>
          <cell r="X2514">
            <v>468000</v>
          </cell>
          <cell r="Y2514">
            <v>0</v>
          </cell>
          <cell r="Z2514">
            <v>0</v>
          </cell>
          <cell r="AA2514">
            <v>2890.09</v>
          </cell>
          <cell r="AB2514">
            <v>149938.70000000001</v>
          </cell>
          <cell r="AC2514">
            <v>78270.039999999994</v>
          </cell>
          <cell r="AD2514">
            <v>9340.64</v>
          </cell>
          <cell r="AE2514">
            <v>115065.87</v>
          </cell>
          <cell r="AF2514">
            <v>28366.43</v>
          </cell>
          <cell r="AG2514" t="str">
            <v>20</v>
          </cell>
          <cell r="AH2514" t="str">
            <v>PR</v>
          </cell>
          <cell r="AI2514" t="str">
            <v>Const</v>
          </cell>
          <cell r="AJ2514" t="str">
            <v>I</v>
          </cell>
        </row>
        <row r="2515">
          <cell r="A2515" t="str">
            <v>1026961</v>
          </cell>
          <cell r="C2515" t="str">
            <v>04013002</v>
          </cell>
          <cell r="D2515" t="str">
            <v>CRB TELECOM DUCTBANK EXTENSION</v>
          </cell>
          <cell r="E2515">
            <v>38018</v>
          </cell>
          <cell r="H2515">
            <v>38595</v>
          </cell>
          <cell r="I2515">
            <v>38030</v>
          </cell>
          <cell r="J2515">
            <v>73200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200506</v>
          </cell>
          <cell r="P2515">
            <v>0</v>
          </cell>
          <cell r="Q2515" t="str">
            <v>25</v>
          </cell>
          <cell r="R2515" t="str">
            <v>Biological and Physical Sciences</v>
          </cell>
          <cell r="S2515" t="str">
            <v>SCIENCE HILL</v>
          </cell>
          <cell r="T2515" t="b">
            <v>0</v>
          </cell>
          <cell r="U2515" t="b">
            <v>0</v>
          </cell>
          <cell r="V2515" t="b">
            <v>0</v>
          </cell>
          <cell r="W2515" t="str">
            <v>Accounting And Contracts</v>
          </cell>
          <cell r="X2515">
            <v>47580</v>
          </cell>
          <cell r="Y2515">
            <v>0</v>
          </cell>
          <cell r="Z2515">
            <v>0</v>
          </cell>
          <cell r="AG2515" t="str">
            <v>20</v>
          </cell>
          <cell r="AH2515" t="str">
            <v>NI</v>
          </cell>
          <cell r="AI2515" t="str">
            <v>Const</v>
          </cell>
          <cell r="AJ2515" t="str">
            <v>I</v>
          </cell>
        </row>
        <row r="2516">
          <cell r="A2516" t="str">
            <v>1027127</v>
          </cell>
          <cell r="B2516" t="str">
            <v>P04021801</v>
          </cell>
          <cell r="C2516" t="str">
            <v>04021801</v>
          </cell>
          <cell r="D2516" t="str">
            <v>TRUMBULL 87 RENOVATION</v>
          </cell>
          <cell r="E2516">
            <v>38018</v>
          </cell>
          <cell r="G2516">
            <v>38230</v>
          </cell>
          <cell r="H2516">
            <v>38352</v>
          </cell>
          <cell r="I2516">
            <v>38049</v>
          </cell>
          <cell r="J2516">
            <v>840000</v>
          </cell>
          <cell r="K2516">
            <v>0</v>
          </cell>
          <cell r="L2516">
            <v>107409.60000000001</v>
          </cell>
          <cell r="M2516">
            <v>0</v>
          </cell>
          <cell r="N2516">
            <v>103508</v>
          </cell>
          <cell r="O2516">
            <v>200506</v>
          </cell>
          <cell r="P2516">
            <v>713360.64</v>
          </cell>
          <cell r="Q2516" t="str">
            <v>22</v>
          </cell>
          <cell r="R2516" t="str">
            <v>Soc Sci</v>
          </cell>
          <cell r="S2516" t="str">
            <v>SOCIAL SCIENCES</v>
          </cell>
          <cell r="T2516" t="b">
            <v>0</v>
          </cell>
          <cell r="U2516" t="b">
            <v>0</v>
          </cell>
          <cell r="V2516" t="b">
            <v>0</v>
          </cell>
          <cell r="W2516" t="str">
            <v>Accounting And Contracts</v>
          </cell>
          <cell r="X2516">
            <v>840000</v>
          </cell>
          <cell r="Y2516">
            <v>0</v>
          </cell>
          <cell r="Z2516">
            <v>0</v>
          </cell>
          <cell r="AA2516">
            <v>71627.839999999997</v>
          </cell>
          <cell r="AB2516">
            <v>0</v>
          </cell>
          <cell r="AC2516">
            <v>407833.68</v>
          </cell>
          <cell r="AD2516">
            <v>77942.77</v>
          </cell>
          <cell r="AE2516">
            <v>0</v>
          </cell>
          <cell r="AF2516">
            <v>48546.75</v>
          </cell>
          <cell r="AG2516" t="str">
            <v>10</v>
          </cell>
          <cell r="AH2516" t="str">
            <v>NI</v>
          </cell>
          <cell r="AI2516" t="str">
            <v>Const</v>
          </cell>
          <cell r="AJ2516" t="str">
            <v>I</v>
          </cell>
        </row>
        <row r="2517">
          <cell r="A2517" t="str">
            <v>1027128</v>
          </cell>
          <cell r="B2517" t="str">
            <v>P03121601</v>
          </cell>
          <cell r="C2517" t="str">
            <v>03121601</v>
          </cell>
          <cell r="D2517" t="str">
            <v>SHM IE CORRIDOR UPGRADE</v>
          </cell>
          <cell r="E2517">
            <v>38018</v>
          </cell>
          <cell r="H2517">
            <v>38533</v>
          </cell>
          <cell r="I2517">
            <v>37318</v>
          </cell>
          <cell r="J2517">
            <v>150000</v>
          </cell>
          <cell r="K2517">
            <v>0</v>
          </cell>
          <cell r="L2517">
            <v>54574.52</v>
          </cell>
          <cell r="M2517">
            <v>0</v>
          </cell>
          <cell r="N2517">
            <v>43348</v>
          </cell>
          <cell r="O2517">
            <v>200506</v>
          </cell>
          <cell r="P2517">
            <v>95100.37</v>
          </cell>
          <cell r="Q2517" t="str">
            <v>80</v>
          </cell>
          <cell r="R2517" t="str">
            <v>Medicine</v>
          </cell>
          <cell r="S2517" t="str">
            <v>MEDICAL CAMPUS</v>
          </cell>
          <cell r="T2517" t="b">
            <v>0</v>
          </cell>
          <cell r="U2517" t="b">
            <v>0</v>
          </cell>
          <cell r="V2517" t="b">
            <v>0</v>
          </cell>
          <cell r="W2517" t="str">
            <v>Asset Management</v>
          </cell>
          <cell r="X2517">
            <v>97500</v>
          </cell>
          <cell r="Y2517">
            <v>0</v>
          </cell>
          <cell r="Z2517">
            <v>0</v>
          </cell>
          <cell r="AA2517">
            <v>1517.1</v>
          </cell>
          <cell r="AB2517">
            <v>8716.39</v>
          </cell>
          <cell r="AC2517">
            <v>3190.59</v>
          </cell>
          <cell r="AD2517">
            <v>12818.42</v>
          </cell>
          <cell r="AE2517">
            <v>0</v>
          </cell>
          <cell r="AF2517">
            <v>14283.35</v>
          </cell>
          <cell r="AG2517" t="str">
            <v>30</v>
          </cell>
          <cell r="AH2517" t="str">
            <v>CM</v>
          </cell>
          <cell r="AI2517" t="str">
            <v>Desig</v>
          </cell>
          <cell r="AJ2517" t="str">
            <v>I</v>
          </cell>
        </row>
        <row r="2518">
          <cell r="A2518" t="str">
            <v>1027129</v>
          </cell>
          <cell r="B2518" t="str">
            <v>P04020201</v>
          </cell>
          <cell r="C2518" t="str">
            <v>04020201</v>
          </cell>
          <cell r="D2518" t="str">
            <v>COLLEGE 135 2 PEDIATRICS HUSKY</v>
          </cell>
          <cell r="E2518">
            <v>38018</v>
          </cell>
          <cell r="G2518">
            <v>38260</v>
          </cell>
          <cell r="H2518">
            <v>38264</v>
          </cell>
          <cell r="I2518">
            <v>38049</v>
          </cell>
          <cell r="J2518">
            <v>230000</v>
          </cell>
          <cell r="K2518">
            <v>0</v>
          </cell>
          <cell r="L2518">
            <v>121451.63</v>
          </cell>
          <cell r="M2518">
            <v>0</v>
          </cell>
          <cell r="N2518">
            <v>101529</v>
          </cell>
          <cell r="O2518">
            <v>200506</v>
          </cell>
          <cell r="P2518">
            <v>178141.88</v>
          </cell>
          <cell r="Q2518" t="str">
            <v>80</v>
          </cell>
          <cell r="R2518" t="str">
            <v>Medicine</v>
          </cell>
          <cell r="S2518" t="str">
            <v>MEDICAL CAMPUS</v>
          </cell>
          <cell r="T2518" t="b">
            <v>0</v>
          </cell>
          <cell r="U2518" t="b">
            <v>0</v>
          </cell>
          <cell r="V2518" t="b">
            <v>0</v>
          </cell>
          <cell r="W2518" t="str">
            <v>Asset Management</v>
          </cell>
          <cell r="X2518">
            <v>230000</v>
          </cell>
          <cell r="Y2518">
            <v>0</v>
          </cell>
          <cell r="Z2518">
            <v>0</v>
          </cell>
          <cell r="AA2518">
            <v>3040.5</v>
          </cell>
          <cell r="AB2518">
            <v>1012.5</v>
          </cell>
          <cell r="AC2518">
            <v>51606</v>
          </cell>
          <cell r="AD2518">
            <v>0</v>
          </cell>
          <cell r="AE2518">
            <v>1031.25</v>
          </cell>
          <cell r="AF2518">
            <v>0</v>
          </cell>
          <cell r="AG2518" t="str">
            <v>20</v>
          </cell>
          <cell r="AH2518" t="str">
            <v>PR</v>
          </cell>
          <cell r="AI2518" t="str">
            <v>Const</v>
          </cell>
          <cell r="AJ2518" t="str">
            <v>I</v>
          </cell>
        </row>
        <row r="2519">
          <cell r="A2519" t="str">
            <v>1027130</v>
          </cell>
          <cell r="B2519" t="str">
            <v>P04021201</v>
          </cell>
          <cell r="C2519" t="str">
            <v>04021201</v>
          </cell>
          <cell r="D2519" t="str">
            <v>TEMPLE 442 HEATING SYSTEM REPLACEMENT CRAF 04</v>
          </cell>
          <cell r="E2519">
            <v>38018</v>
          </cell>
          <cell r="H2519">
            <v>38291</v>
          </cell>
          <cell r="I2519">
            <v>38030</v>
          </cell>
          <cell r="J2519">
            <v>92500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200506</v>
          </cell>
          <cell r="P2519">
            <v>74320.53</v>
          </cell>
          <cell r="Q2519" t="str">
            <v>80</v>
          </cell>
          <cell r="R2519" t="str">
            <v>Medicine</v>
          </cell>
          <cell r="T2519" t="b">
            <v>0</v>
          </cell>
          <cell r="U2519" t="b">
            <v>0</v>
          </cell>
          <cell r="V2519" t="b">
            <v>0</v>
          </cell>
          <cell r="W2519" t="str">
            <v>Accounting And Contracts</v>
          </cell>
          <cell r="X2519">
            <v>0</v>
          </cell>
          <cell r="Y2519">
            <v>0</v>
          </cell>
          <cell r="Z2519">
            <v>0</v>
          </cell>
          <cell r="AA2519">
            <v>7161.53</v>
          </cell>
          <cell r="AB2519">
            <v>0</v>
          </cell>
          <cell r="AC2519">
            <v>0</v>
          </cell>
          <cell r="AD2519">
            <v>44175.25</v>
          </cell>
          <cell r="AE2519">
            <v>21332.75</v>
          </cell>
          <cell r="AF2519">
            <v>1651</v>
          </cell>
          <cell r="AG2519" t="str">
            <v>30</v>
          </cell>
          <cell r="AH2519" t="str">
            <v>CM</v>
          </cell>
          <cell r="AI2519" t="str">
            <v>Const</v>
          </cell>
          <cell r="AJ2519" t="str">
            <v>I</v>
          </cell>
        </row>
        <row r="2520">
          <cell r="A2520" t="str">
            <v>1027131</v>
          </cell>
          <cell r="C2520" t="str">
            <v>02040455</v>
          </cell>
          <cell r="D2520" t="str">
            <v>Ophthalmology Equip Suritron &amp; 2 Pachmeters - CANCELED</v>
          </cell>
          <cell r="E2520">
            <v>37987</v>
          </cell>
          <cell r="F2520">
            <v>37987</v>
          </cell>
          <cell r="G2520">
            <v>38168</v>
          </cell>
          <cell r="H2520">
            <v>38018</v>
          </cell>
          <cell r="I2520">
            <v>38055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200506</v>
          </cell>
          <cell r="P2520">
            <v>0</v>
          </cell>
          <cell r="Q2520" t="str">
            <v>80</v>
          </cell>
          <cell r="R2520" t="str">
            <v>Medicine</v>
          </cell>
          <cell r="T2520" t="b">
            <v>0</v>
          </cell>
          <cell r="U2520" t="b">
            <v>0</v>
          </cell>
          <cell r="V2520" t="b">
            <v>0</v>
          </cell>
          <cell r="W2520" t="str">
            <v>Finance-General Administration</v>
          </cell>
          <cell r="X2520">
            <v>0</v>
          </cell>
          <cell r="Y2520">
            <v>0</v>
          </cell>
          <cell r="Z2520">
            <v>0</v>
          </cell>
          <cell r="AG2520" t="str">
            <v>50</v>
          </cell>
          <cell r="AH2520" t="str">
            <v>OE</v>
          </cell>
          <cell r="AI2520" t="str">
            <v>Const</v>
          </cell>
          <cell r="AJ2520" t="str">
            <v>I</v>
          </cell>
        </row>
        <row r="2521">
          <cell r="A2521" t="str">
            <v>1027192</v>
          </cell>
          <cell r="B2521" t="str">
            <v>P04031202</v>
          </cell>
          <cell r="C2521" t="str">
            <v>04031202</v>
          </cell>
          <cell r="D2521" t="str">
            <v>PWG Trap-Preheat Coil Replace CRAF04 and CRAF 05</v>
          </cell>
          <cell r="E2521">
            <v>38047</v>
          </cell>
          <cell r="H2521">
            <v>38292</v>
          </cell>
          <cell r="I2521">
            <v>38331</v>
          </cell>
          <cell r="J2521">
            <v>89087</v>
          </cell>
          <cell r="K2521">
            <v>0</v>
          </cell>
          <cell r="L2521">
            <v>70529</v>
          </cell>
          <cell r="M2521">
            <v>64700</v>
          </cell>
          <cell r="N2521">
            <v>0</v>
          </cell>
          <cell r="O2521">
            <v>200506</v>
          </cell>
          <cell r="P2521">
            <v>89087</v>
          </cell>
          <cell r="Q2521" t="str">
            <v>54</v>
          </cell>
          <cell r="R2521" t="str">
            <v>Athletics</v>
          </cell>
          <cell r="T2521" t="b">
            <v>0</v>
          </cell>
          <cell r="U2521" t="b">
            <v>0</v>
          </cell>
          <cell r="V2521" t="b">
            <v>0</v>
          </cell>
          <cell r="W2521" t="str">
            <v>Accounting And Contracts</v>
          </cell>
          <cell r="X2521">
            <v>0</v>
          </cell>
          <cell r="Y2521">
            <v>0</v>
          </cell>
          <cell r="Z2521">
            <v>0</v>
          </cell>
          <cell r="AA2521">
            <v>18000</v>
          </cell>
          <cell r="AB2521">
            <v>0</v>
          </cell>
          <cell r="AC2521">
            <v>0</v>
          </cell>
          <cell r="AD2521">
            <v>558</v>
          </cell>
          <cell r="AE2521">
            <v>0</v>
          </cell>
          <cell r="AF2521">
            <v>0</v>
          </cell>
          <cell r="AG2521" t="str">
            <v>30</v>
          </cell>
          <cell r="AH2521" t="str">
            <v>CM</v>
          </cell>
          <cell r="AI2521" t="str">
            <v>Const</v>
          </cell>
          <cell r="AJ2521" t="str">
            <v>I</v>
          </cell>
        </row>
        <row r="2522">
          <cell r="A2522" t="str">
            <v>1027242</v>
          </cell>
          <cell r="B2522" t="str">
            <v>P03100206</v>
          </cell>
          <cell r="C2522" t="str">
            <v>03100206</v>
          </cell>
          <cell r="D2522" t="str">
            <v>STERLING CHEM LAB, KLINE CHEM LAB RENOVATION STUDY</v>
          </cell>
          <cell r="E2522">
            <v>38047</v>
          </cell>
          <cell r="H2522">
            <v>38352</v>
          </cell>
          <cell r="I2522">
            <v>38061</v>
          </cell>
          <cell r="J2522">
            <v>765000</v>
          </cell>
          <cell r="K2522">
            <v>0</v>
          </cell>
          <cell r="L2522">
            <v>283441.38</v>
          </cell>
          <cell r="M2522">
            <v>273143</v>
          </cell>
          <cell r="N2522">
            <v>0</v>
          </cell>
          <cell r="O2522">
            <v>200506</v>
          </cell>
          <cell r="P2522">
            <v>384899.57</v>
          </cell>
          <cell r="Q2522" t="str">
            <v>25</v>
          </cell>
          <cell r="R2522" t="str">
            <v>Biological and Physical Sciences</v>
          </cell>
          <cell r="S2522" t="str">
            <v>SCIENCE HILL</v>
          </cell>
          <cell r="T2522" t="b">
            <v>0</v>
          </cell>
          <cell r="U2522" t="b">
            <v>0</v>
          </cell>
          <cell r="V2522" t="b">
            <v>0</v>
          </cell>
          <cell r="W2522" t="str">
            <v>Accounting And Contracts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51853.1</v>
          </cell>
          <cell r="AC2522">
            <v>44574.239999999998</v>
          </cell>
          <cell r="AD2522">
            <v>2992</v>
          </cell>
          <cell r="AE2522">
            <v>2038.85</v>
          </cell>
          <cell r="AF2522">
            <v>0</v>
          </cell>
          <cell r="AG2522" t="str">
            <v>10</v>
          </cell>
          <cell r="AH2522" t="str">
            <v>OS</v>
          </cell>
          <cell r="AI2522" t="str">
            <v>Study</v>
          </cell>
          <cell r="AJ2522" t="str">
            <v>I</v>
          </cell>
        </row>
        <row r="2523">
          <cell r="A2523" t="str">
            <v>1027243</v>
          </cell>
          <cell r="B2523" t="str">
            <v>P03100105</v>
          </cell>
          <cell r="C2523" t="str">
            <v>03100105</v>
          </cell>
          <cell r="D2523" t="str">
            <v>YORK ST 220 RENOVATION</v>
          </cell>
          <cell r="E2523">
            <v>38047</v>
          </cell>
          <cell r="H2523">
            <v>38625</v>
          </cell>
          <cell r="I2523">
            <v>38331</v>
          </cell>
          <cell r="J2523">
            <v>530000</v>
          </cell>
          <cell r="K2523">
            <v>0</v>
          </cell>
          <cell r="L2523">
            <v>50002.239999999998</v>
          </cell>
          <cell r="M2523">
            <v>0</v>
          </cell>
          <cell r="N2523">
            <v>57</v>
          </cell>
          <cell r="O2523">
            <v>200506</v>
          </cell>
          <cell r="P2523">
            <v>165045.82</v>
          </cell>
          <cell r="Q2523" t="str">
            <v>28</v>
          </cell>
          <cell r="R2523" t="str">
            <v>Drama</v>
          </cell>
          <cell r="S2523" t="str">
            <v>ARTS AREA</v>
          </cell>
          <cell r="T2523" t="b">
            <v>0</v>
          </cell>
          <cell r="U2523" t="b">
            <v>0</v>
          </cell>
          <cell r="V2523" t="b">
            <v>0</v>
          </cell>
          <cell r="W2523" t="str">
            <v>Accounting And Contracts</v>
          </cell>
          <cell r="X2523">
            <v>530000</v>
          </cell>
          <cell r="Y2523">
            <v>0</v>
          </cell>
          <cell r="Z2523">
            <v>0</v>
          </cell>
          <cell r="AA2523">
            <v>42379.29</v>
          </cell>
          <cell r="AB2523">
            <v>0</v>
          </cell>
          <cell r="AC2523">
            <v>0</v>
          </cell>
          <cell r="AD2523">
            <v>72664.289999999994</v>
          </cell>
          <cell r="AE2523">
            <v>0</v>
          </cell>
          <cell r="AF2523">
            <v>0</v>
          </cell>
          <cell r="AG2523" t="str">
            <v>10</v>
          </cell>
          <cell r="AH2523" t="str">
            <v>NR</v>
          </cell>
          <cell r="AI2523" t="str">
            <v>Desig</v>
          </cell>
          <cell r="AJ2523" t="str">
            <v>I</v>
          </cell>
        </row>
        <row r="2524">
          <cell r="A2524" t="str">
            <v>1027244</v>
          </cell>
          <cell r="C2524" t="str">
            <v>04031204</v>
          </cell>
          <cell r="D2524" t="str">
            <v>GML Glycol Systems Install CRAF04- CANCELED</v>
          </cell>
          <cell r="E2524">
            <v>38047</v>
          </cell>
          <cell r="H2524">
            <v>38261</v>
          </cell>
          <cell r="I2524">
            <v>38058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200506</v>
          </cell>
          <cell r="P2524">
            <v>0</v>
          </cell>
          <cell r="Q2524" t="str">
            <v>60</v>
          </cell>
          <cell r="R2524" t="str">
            <v>Admin&amp;Other Administration</v>
          </cell>
          <cell r="T2524" t="b">
            <v>0</v>
          </cell>
          <cell r="U2524" t="b">
            <v>1</v>
          </cell>
          <cell r="V2524" t="b">
            <v>0</v>
          </cell>
          <cell r="W2524" t="str">
            <v>Accounting And Contracts</v>
          </cell>
          <cell r="X2524">
            <v>0</v>
          </cell>
          <cell r="Y2524">
            <v>0</v>
          </cell>
          <cell r="Z2524">
            <v>0</v>
          </cell>
          <cell r="AG2524" t="str">
            <v>30</v>
          </cell>
          <cell r="AH2524" t="str">
            <v>CM</v>
          </cell>
          <cell r="AI2524" t="str">
            <v>Tomb</v>
          </cell>
          <cell r="AJ2524" t="str">
            <v>T</v>
          </cell>
        </row>
        <row r="2525">
          <cell r="A2525" t="str">
            <v>1027245</v>
          </cell>
          <cell r="B2525" t="str">
            <v>P04031205</v>
          </cell>
          <cell r="C2525" t="str">
            <v>04031205</v>
          </cell>
          <cell r="D2525" t="str">
            <v>OML GLYCOL SYSTEMS INSTALL CRAF04</v>
          </cell>
          <cell r="E2525">
            <v>38047</v>
          </cell>
          <cell r="H2525">
            <v>38321</v>
          </cell>
          <cell r="I2525">
            <v>38254</v>
          </cell>
          <cell r="J2525">
            <v>95440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200506</v>
          </cell>
          <cell r="P2525">
            <v>26457</v>
          </cell>
          <cell r="Q2525" t="str">
            <v>60</v>
          </cell>
          <cell r="R2525" t="str">
            <v>Admin&amp;Other Administration</v>
          </cell>
          <cell r="T2525" t="b">
            <v>0</v>
          </cell>
          <cell r="U2525" t="b">
            <v>0</v>
          </cell>
          <cell r="V2525" t="b">
            <v>0</v>
          </cell>
          <cell r="W2525" t="str">
            <v>Accounting And Contracts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20389</v>
          </cell>
          <cell r="AE2525">
            <v>4005</v>
          </cell>
          <cell r="AF2525">
            <v>2063</v>
          </cell>
          <cell r="AG2525" t="str">
            <v>30</v>
          </cell>
          <cell r="AH2525" t="str">
            <v>CM</v>
          </cell>
          <cell r="AI2525" t="str">
            <v>Const</v>
          </cell>
          <cell r="AJ2525" t="str">
            <v>I</v>
          </cell>
        </row>
        <row r="2526">
          <cell r="A2526" t="str">
            <v>1027246</v>
          </cell>
          <cell r="B2526" t="str">
            <v>P04031203</v>
          </cell>
          <cell r="C2526" t="str">
            <v>04031203</v>
          </cell>
          <cell r="D2526" t="str">
            <v>GIBBS CLYCOL SYSTEMS INSTALL CRAF04</v>
          </cell>
          <cell r="E2526">
            <v>38047</v>
          </cell>
          <cell r="H2526">
            <v>38291</v>
          </cell>
          <cell r="I2526">
            <v>38058</v>
          </cell>
          <cell r="J2526">
            <v>67000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200506</v>
          </cell>
          <cell r="P2526">
            <v>9162.33</v>
          </cell>
          <cell r="Q2526" t="str">
            <v>60</v>
          </cell>
          <cell r="R2526" t="str">
            <v>Admin&amp;Other Administration</v>
          </cell>
          <cell r="T2526" t="b">
            <v>0</v>
          </cell>
          <cell r="U2526" t="b">
            <v>0</v>
          </cell>
          <cell r="V2526" t="b">
            <v>0</v>
          </cell>
          <cell r="W2526" t="str">
            <v>Accounting And Contracts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9162.33</v>
          </cell>
          <cell r="AE2526">
            <v>0</v>
          </cell>
          <cell r="AF2526">
            <v>0</v>
          </cell>
          <cell r="AG2526" t="str">
            <v>30</v>
          </cell>
          <cell r="AH2526" t="str">
            <v>CM</v>
          </cell>
          <cell r="AI2526" t="str">
            <v>Const</v>
          </cell>
          <cell r="AJ2526" t="str">
            <v>I</v>
          </cell>
        </row>
        <row r="2527">
          <cell r="A2527" t="str">
            <v>1027251</v>
          </cell>
          <cell r="B2527" t="str">
            <v>P04011402</v>
          </cell>
          <cell r="C2527" t="str">
            <v>04011402</v>
          </cell>
          <cell r="D2527" t="str">
            <v>YARC FLOOR UPGRADE PH 5</v>
          </cell>
          <cell r="E2527">
            <v>38018</v>
          </cell>
          <cell r="G2527">
            <v>38199</v>
          </cell>
          <cell r="H2527">
            <v>38385</v>
          </cell>
          <cell r="I2527">
            <v>38064</v>
          </cell>
          <cell r="J2527">
            <v>95000</v>
          </cell>
          <cell r="K2527">
            <v>0</v>
          </cell>
          <cell r="L2527">
            <v>22286.67</v>
          </cell>
          <cell r="M2527">
            <v>0</v>
          </cell>
          <cell r="N2527">
            <v>24324</v>
          </cell>
          <cell r="O2527">
            <v>200506</v>
          </cell>
          <cell r="P2527">
            <v>85974.67</v>
          </cell>
          <cell r="Q2527" t="str">
            <v>80</v>
          </cell>
          <cell r="R2527" t="str">
            <v>Medicine</v>
          </cell>
          <cell r="S2527" t="str">
            <v>MEDICAL CAMPUS</v>
          </cell>
          <cell r="T2527" t="b">
            <v>0</v>
          </cell>
          <cell r="U2527" t="b">
            <v>0</v>
          </cell>
          <cell r="V2527" t="b">
            <v>0</v>
          </cell>
          <cell r="W2527" t="str">
            <v>Asset Management</v>
          </cell>
          <cell r="X2527">
            <v>85975</v>
          </cell>
          <cell r="Y2527">
            <v>0</v>
          </cell>
          <cell r="Z2527">
            <v>0</v>
          </cell>
          <cell r="AA2527">
            <v>0</v>
          </cell>
          <cell r="AB2527">
            <v>63688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 t="str">
            <v>30</v>
          </cell>
          <cell r="AH2527" t="str">
            <v>CM</v>
          </cell>
          <cell r="AI2527" t="str">
            <v>Const</v>
          </cell>
          <cell r="AJ2527" t="str">
            <v>I</v>
          </cell>
        </row>
        <row r="2528">
          <cell r="A2528" t="str">
            <v>1027293</v>
          </cell>
          <cell r="B2528" t="str">
            <v>C03121555</v>
          </cell>
          <cell r="C2528" t="str">
            <v>03121555</v>
          </cell>
          <cell r="D2528" t="str">
            <v>CAPITAL MANAGEMENT SYS - OP PROJ 1009929</v>
          </cell>
          <cell r="E2528">
            <v>38047</v>
          </cell>
          <cell r="H2528">
            <v>38533</v>
          </cell>
          <cell r="I2528">
            <v>38069</v>
          </cell>
          <cell r="J2528">
            <v>75637</v>
          </cell>
          <cell r="K2528">
            <v>0</v>
          </cell>
          <cell r="L2528">
            <v>189409.74</v>
          </cell>
          <cell r="M2528">
            <v>0</v>
          </cell>
          <cell r="N2528">
            <v>75637</v>
          </cell>
          <cell r="O2528">
            <v>200506</v>
          </cell>
          <cell r="P2528">
            <v>189409.74</v>
          </cell>
          <cell r="Q2528" t="str">
            <v>60</v>
          </cell>
          <cell r="R2528" t="str">
            <v>Admin&amp;Other Administration</v>
          </cell>
          <cell r="S2528" t="str">
            <v>EQUIPMENT, SYSTEMS, SOFTWARE</v>
          </cell>
          <cell r="T2528" t="b">
            <v>0</v>
          </cell>
          <cell r="U2528" t="b">
            <v>0</v>
          </cell>
          <cell r="V2528" t="b">
            <v>0</v>
          </cell>
          <cell r="W2528" t="str">
            <v>Finance-General Administration</v>
          </cell>
          <cell r="X2528">
            <v>75637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 t="str">
            <v>50</v>
          </cell>
          <cell r="AH2528" t="str">
            <v>OO</v>
          </cell>
          <cell r="AI2528" t="str">
            <v>Const</v>
          </cell>
          <cell r="AJ2528" t="str">
            <v>I</v>
          </cell>
        </row>
        <row r="2529">
          <cell r="A2529" t="str">
            <v>1027294</v>
          </cell>
          <cell r="B2529" t="str">
            <v>C04031855</v>
          </cell>
          <cell r="C2529" t="str">
            <v>04031855</v>
          </cell>
          <cell r="D2529" t="str">
            <v>Pinnacle Telemanagement System</v>
          </cell>
          <cell r="E2529">
            <v>37803</v>
          </cell>
          <cell r="G2529">
            <v>38291</v>
          </cell>
          <cell r="I2529">
            <v>38069</v>
          </cell>
          <cell r="J2529">
            <v>457300</v>
          </cell>
          <cell r="K2529">
            <v>0</v>
          </cell>
          <cell r="L2529">
            <v>457300</v>
          </cell>
          <cell r="M2529">
            <v>457300</v>
          </cell>
          <cell r="N2529">
            <v>0</v>
          </cell>
          <cell r="O2529">
            <v>200506</v>
          </cell>
          <cell r="P2529">
            <v>457300</v>
          </cell>
          <cell r="Q2529" t="str">
            <v>61</v>
          </cell>
          <cell r="R2529" t="str">
            <v>Admin&amp;Other Other</v>
          </cell>
          <cell r="S2529" t="str">
            <v>EQUIPMENT, SYSTEMS, SOFTWARE</v>
          </cell>
          <cell r="T2529" t="b">
            <v>0</v>
          </cell>
          <cell r="U2529" t="b">
            <v>0</v>
          </cell>
          <cell r="V2529" t="b">
            <v>0</v>
          </cell>
          <cell r="W2529" t="str">
            <v>Finance-General Administration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I2529" t="str">
            <v>Tomb</v>
          </cell>
          <cell r="AJ2529" t="str">
            <v>T</v>
          </cell>
        </row>
        <row r="2530">
          <cell r="A2530" t="str">
            <v>1027295</v>
          </cell>
          <cell r="C2530" t="str">
            <v>03120356</v>
          </cell>
          <cell r="D2530" t="str">
            <v>UTILITIES MANGAEMENT SYS - OP PROJ 1025943</v>
          </cell>
          <cell r="E2530">
            <v>38047</v>
          </cell>
          <cell r="H2530">
            <v>38533</v>
          </cell>
          <cell r="I2530">
            <v>38253</v>
          </cell>
          <cell r="J2530">
            <v>812112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200506</v>
          </cell>
          <cell r="P2530">
            <v>0</v>
          </cell>
          <cell r="Q2530" t="str">
            <v>65</v>
          </cell>
          <cell r="R2530" t="str">
            <v>Admin&amp;Other Utilities Central</v>
          </cell>
          <cell r="S2530" t="str">
            <v>EQUIPMENT, SYSTEMS, SOFTWARE</v>
          </cell>
          <cell r="T2530" t="b">
            <v>0</v>
          </cell>
          <cell r="U2530" t="b">
            <v>0</v>
          </cell>
          <cell r="V2530" t="b">
            <v>0</v>
          </cell>
          <cell r="W2530" t="str">
            <v>Finance-General Administration</v>
          </cell>
          <cell r="X2530">
            <v>812112</v>
          </cell>
          <cell r="Y2530">
            <v>0</v>
          </cell>
          <cell r="Z2530">
            <v>0</v>
          </cell>
          <cell r="AG2530" t="str">
            <v>50</v>
          </cell>
          <cell r="AH2530" t="str">
            <v>OO</v>
          </cell>
          <cell r="AI2530" t="str">
            <v>Const</v>
          </cell>
          <cell r="AJ2530" t="str">
            <v>I</v>
          </cell>
        </row>
        <row r="2531">
          <cell r="A2531" t="str">
            <v>1027297</v>
          </cell>
          <cell r="B2531" t="str">
            <v>C03121557</v>
          </cell>
          <cell r="C2531" t="str">
            <v>03121557</v>
          </cell>
          <cell r="D2531" t="str">
            <v>VM LEGACY SYSTEM REPLACE - OP PROJ 1022835</v>
          </cell>
          <cell r="E2531">
            <v>38047</v>
          </cell>
          <cell r="H2531">
            <v>38534</v>
          </cell>
          <cell r="I2531">
            <v>38253</v>
          </cell>
          <cell r="J2531">
            <v>234156</v>
          </cell>
          <cell r="K2531">
            <v>0</v>
          </cell>
          <cell r="L2531">
            <v>72141.929999999993</v>
          </cell>
          <cell r="M2531">
            <v>0</v>
          </cell>
          <cell r="N2531">
            <v>5000</v>
          </cell>
          <cell r="O2531">
            <v>200506</v>
          </cell>
          <cell r="P2531">
            <v>72141.929999999993</v>
          </cell>
          <cell r="Q2531" t="str">
            <v>60</v>
          </cell>
          <cell r="R2531" t="str">
            <v>Admin&amp;Other Administration</v>
          </cell>
          <cell r="S2531" t="str">
            <v>EQUIPMENT, SYSTEMS, SOFTWARE</v>
          </cell>
          <cell r="T2531" t="b">
            <v>0</v>
          </cell>
          <cell r="U2531" t="b">
            <v>0</v>
          </cell>
          <cell r="V2531" t="b">
            <v>0</v>
          </cell>
          <cell r="W2531" t="str">
            <v>Finance-General Administration</v>
          </cell>
          <cell r="X2531">
            <v>234156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 t="str">
            <v>50</v>
          </cell>
          <cell r="AH2531" t="str">
            <v>OO</v>
          </cell>
          <cell r="AI2531" t="str">
            <v>Const</v>
          </cell>
          <cell r="AJ2531" t="str">
            <v>I</v>
          </cell>
        </row>
        <row r="2532">
          <cell r="A2532" t="str">
            <v>1027298</v>
          </cell>
          <cell r="B2532" t="str">
            <v>C03120358</v>
          </cell>
          <cell r="C2532" t="str">
            <v>03120358</v>
          </cell>
          <cell r="D2532" t="str">
            <v>FAMIS IMPLEMENTATION - OP PROJ 1025942</v>
          </cell>
          <cell r="E2532">
            <v>38047</v>
          </cell>
          <cell r="H2532">
            <v>38533</v>
          </cell>
          <cell r="I2532">
            <v>38069</v>
          </cell>
          <cell r="J2532">
            <v>304000</v>
          </cell>
          <cell r="K2532">
            <v>0</v>
          </cell>
          <cell r="L2532">
            <v>27283</v>
          </cell>
          <cell r="M2532">
            <v>0</v>
          </cell>
          <cell r="N2532">
            <v>6328</v>
          </cell>
          <cell r="O2532">
            <v>200506</v>
          </cell>
          <cell r="P2532">
            <v>27283</v>
          </cell>
          <cell r="Q2532" t="str">
            <v>60</v>
          </cell>
          <cell r="R2532" t="str">
            <v>Admin&amp;Other Administration</v>
          </cell>
          <cell r="S2532" t="str">
            <v>EQUIPMENT, SYSTEMS, SOFTWARE</v>
          </cell>
          <cell r="T2532" t="b">
            <v>0</v>
          </cell>
          <cell r="U2532" t="b">
            <v>0</v>
          </cell>
          <cell r="V2532" t="b">
            <v>0</v>
          </cell>
          <cell r="W2532" t="str">
            <v>Finance-General Administration</v>
          </cell>
          <cell r="X2532">
            <v>304000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 t="str">
            <v>50</v>
          </cell>
          <cell r="AH2532" t="str">
            <v>OO</v>
          </cell>
          <cell r="AI2532" t="str">
            <v>Const</v>
          </cell>
          <cell r="AJ2532" t="str">
            <v>I</v>
          </cell>
        </row>
        <row r="2533">
          <cell r="A2533" t="str">
            <v>1027304</v>
          </cell>
          <cell r="B2533" t="str">
            <v>C04020903</v>
          </cell>
          <cell r="C2533" t="str">
            <v>04020903</v>
          </cell>
          <cell r="D2533" t="str">
            <v>MBTS KECK 3400 SYNTHESIZER SERIAL NO 9609159</v>
          </cell>
          <cell r="E2533">
            <v>38018</v>
          </cell>
          <cell r="G2533">
            <v>38168</v>
          </cell>
          <cell r="H2533">
            <v>38107</v>
          </cell>
          <cell r="I2533">
            <v>38070</v>
          </cell>
          <cell r="J2533">
            <v>80000</v>
          </cell>
          <cell r="K2533">
            <v>0</v>
          </cell>
          <cell r="L2533">
            <v>80267</v>
          </cell>
          <cell r="M2533">
            <v>0</v>
          </cell>
          <cell r="N2533">
            <v>80000</v>
          </cell>
          <cell r="O2533">
            <v>200506</v>
          </cell>
          <cell r="P2533">
            <v>80267</v>
          </cell>
          <cell r="Q2533" t="str">
            <v>80</v>
          </cell>
          <cell r="R2533" t="str">
            <v>Medicine</v>
          </cell>
          <cell r="S2533" t="str">
            <v>EQUIPMENT, SYSTEMS, SOFTWARE</v>
          </cell>
          <cell r="T2533" t="b">
            <v>0</v>
          </cell>
          <cell r="U2533" t="b">
            <v>0</v>
          </cell>
          <cell r="V2533" t="b">
            <v>0</v>
          </cell>
          <cell r="W2533" t="str">
            <v>Finance-General Administration</v>
          </cell>
          <cell r="X2533">
            <v>0</v>
          </cell>
          <cell r="Y2533">
            <v>80000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 t="str">
            <v>50</v>
          </cell>
          <cell r="AH2533" t="str">
            <v>OE</v>
          </cell>
          <cell r="AI2533" t="str">
            <v>Const</v>
          </cell>
          <cell r="AJ2533" t="str">
            <v>I</v>
          </cell>
        </row>
        <row r="2534">
          <cell r="A2534" t="str">
            <v>1027305</v>
          </cell>
          <cell r="C2534" t="str">
            <v>04020902</v>
          </cell>
          <cell r="D2534" t="str">
            <v>MBTS KECK 3400 SYNTHESIZER SERIAL NO 9108597J</v>
          </cell>
          <cell r="E2534">
            <v>38018</v>
          </cell>
          <cell r="H2534">
            <v>38383</v>
          </cell>
          <cell r="I2534">
            <v>38435</v>
          </cell>
          <cell r="J2534">
            <v>55000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200506</v>
          </cell>
          <cell r="P2534">
            <v>0</v>
          </cell>
          <cell r="Q2534" t="str">
            <v>80</v>
          </cell>
          <cell r="R2534" t="str">
            <v>Medicine</v>
          </cell>
          <cell r="S2534" t="str">
            <v>EQUIPMENT, SYSTEMS, SOFTWARE</v>
          </cell>
          <cell r="T2534" t="b">
            <v>0</v>
          </cell>
          <cell r="U2534" t="b">
            <v>0</v>
          </cell>
          <cell r="V2534" t="b">
            <v>0</v>
          </cell>
          <cell r="W2534" t="str">
            <v>Finance-General Administration</v>
          </cell>
          <cell r="X2534">
            <v>0</v>
          </cell>
          <cell r="Y2534">
            <v>55000</v>
          </cell>
          <cell r="Z2534">
            <v>0</v>
          </cell>
          <cell r="AG2534" t="str">
            <v>50</v>
          </cell>
          <cell r="AH2534" t="str">
            <v>OE</v>
          </cell>
          <cell r="AI2534" t="str">
            <v>Const</v>
          </cell>
          <cell r="AJ2534" t="str">
            <v>I</v>
          </cell>
        </row>
        <row r="2535">
          <cell r="A2535" t="str">
            <v>1027306</v>
          </cell>
          <cell r="C2535" t="str">
            <v>04020955</v>
          </cell>
          <cell r="D2535" t="str">
            <v>MBTS KECK 3400 SYNTHESIZER SERIAL NO 9104423</v>
          </cell>
          <cell r="E2535">
            <v>38018</v>
          </cell>
          <cell r="H2535">
            <v>38383</v>
          </cell>
          <cell r="I2535">
            <v>38070</v>
          </cell>
          <cell r="J2535">
            <v>55000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200506</v>
          </cell>
          <cell r="P2535">
            <v>0</v>
          </cell>
          <cell r="Q2535" t="str">
            <v>80</v>
          </cell>
          <cell r="R2535" t="str">
            <v>Medicine</v>
          </cell>
          <cell r="S2535" t="str">
            <v>EQUIPMENT, SYSTEMS, SOFTWARE</v>
          </cell>
          <cell r="T2535" t="b">
            <v>0</v>
          </cell>
          <cell r="U2535" t="b">
            <v>0</v>
          </cell>
          <cell r="V2535" t="b">
            <v>0</v>
          </cell>
          <cell r="W2535" t="str">
            <v>Finance-General Administration</v>
          </cell>
          <cell r="X2535">
            <v>0</v>
          </cell>
          <cell r="Y2535">
            <v>55000</v>
          </cell>
          <cell r="Z2535">
            <v>0</v>
          </cell>
          <cell r="AG2535" t="str">
            <v>50</v>
          </cell>
          <cell r="AH2535" t="str">
            <v>OE</v>
          </cell>
          <cell r="AI2535" t="str">
            <v>Const</v>
          </cell>
          <cell r="AJ2535" t="str">
            <v>I</v>
          </cell>
        </row>
        <row r="2536">
          <cell r="A2536" t="str">
            <v>1027307</v>
          </cell>
          <cell r="B2536" t="str">
            <v>C02021554</v>
          </cell>
          <cell r="C2536" t="str">
            <v>02021554</v>
          </cell>
          <cell r="D2536" t="str">
            <v>Pharmacology Macromolecular X-Ray Facility High Through-put Homelab Pu</v>
          </cell>
          <cell r="E2536">
            <v>38018</v>
          </cell>
          <cell r="G2536">
            <v>38352</v>
          </cell>
          <cell r="H2536">
            <v>38306</v>
          </cell>
          <cell r="I2536">
            <v>38069</v>
          </cell>
          <cell r="J2536">
            <v>478000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200506</v>
          </cell>
          <cell r="P2536">
            <v>478000</v>
          </cell>
          <cell r="Q2536" t="str">
            <v>80</v>
          </cell>
          <cell r="R2536" t="str">
            <v>Medicine</v>
          </cell>
          <cell r="S2536" t="str">
            <v>EQUIPMENT, SYSTEMS, SOFTWARE</v>
          </cell>
          <cell r="T2536" t="b">
            <v>0</v>
          </cell>
          <cell r="U2536" t="b">
            <v>0</v>
          </cell>
          <cell r="V2536" t="b">
            <v>0</v>
          </cell>
          <cell r="W2536" t="str">
            <v>Finance-General Administration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478000</v>
          </cell>
          <cell r="AD2536">
            <v>0</v>
          </cell>
          <cell r="AE2536">
            <v>0</v>
          </cell>
          <cell r="AF2536">
            <v>0</v>
          </cell>
          <cell r="AG2536" t="str">
            <v>50</v>
          </cell>
          <cell r="AH2536" t="str">
            <v>OE</v>
          </cell>
          <cell r="AI2536" t="str">
            <v>Const</v>
          </cell>
          <cell r="AJ2536" t="str">
            <v>I</v>
          </cell>
        </row>
        <row r="2537">
          <cell r="A2537" t="str">
            <v>1027374</v>
          </cell>
          <cell r="C2537" t="str">
            <v>04033001</v>
          </cell>
          <cell r="D2537" t="str">
            <v>STEAM TUNNEL ELECTRICAL UPGRADE UCRAF04</v>
          </cell>
          <cell r="E2537">
            <v>38047</v>
          </cell>
          <cell r="H2537">
            <v>38383</v>
          </cell>
          <cell r="I2537">
            <v>38062</v>
          </cell>
          <cell r="J2537">
            <v>75000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200506</v>
          </cell>
          <cell r="P2537">
            <v>0</v>
          </cell>
          <cell r="Q2537" t="str">
            <v>65</v>
          </cell>
          <cell r="R2537" t="str">
            <v>Admin&amp;Other Utilities Central</v>
          </cell>
          <cell r="S2537" t="str">
            <v>POWER PLANTS AND UTILITY DISTRIBUTION SYSTEMS</v>
          </cell>
          <cell r="T2537" t="b">
            <v>0</v>
          </cell>
          <cell r="U2537" t="b">
            <v>0</v>
          </cell>
          <cell r="V2537" t="b">
            <v>0</v>
          </cell>
          <cell r="W2537" t="str">
            <v>Accounting And Contracts</v>
          </cell>
          <cell r="X2537">
            <v>0</v>
          </cell>
          <cell r="Y2537">
            <v>75000</v>
          </cell>
          <cell r="Z2537">
            <v>0</v>
          </cell>
          <cell r="AG2537" t="str">
            <v>40</v>
          </cell>
          <cell r="AH2537" t="str">
            <v>UT</v>
          </cell>
          <cell r="AI2537" t="str">
            <v>Const</v>
          </cell>
          <cell r="AJ2537" t="str">
            <v>I</v>
          </cell>
        </row>
        <row r="2538">
          <cell r="A2538" t="str">
            <v>1027435</v>
          </cell>
          <cell r="B2538" t="str">
            <v>P04040102</v>
          </cell>
          <cell r="C2538" t="str">
            <v>04040102</v>
          </cell>
          <cell r="D2538" t="str">
            <v>KGL ROOM 117 NEW OFFICE SPACE</v>
          </cell>
          <cell r="E2538">
            <v>38078</v>
          </cell>
          <cell r="G2538">
            <v>38199</v>
          </cell>
          <cell r="H2538">
            <v>38351</v>
          </cell>
          <cell r="I2538">
            <v>38079</v>
          </cell>
          <cell r="J2538">
            <v>94000</v>
          </cell>
          <cell r="K2538">
            <v>0</v>
          </cell>
          <cell r="L2538">
            <v>917.55</v>
          </cell>
          <cell r="M2538">
            <v>0</v>
          </cell>
          <cell r="N2538">
            <v>0</v>
          </cell>
          <cell r="O2538">
            <v>200506</v>
          </cell>
          <cell r="P2538">
            <v>81579.94</v>
          </cell>
          <cell r="Q2538" t="str">
            <v>25</v>
          </cell>
          <cell r="R2538" t="str">
            <v>Biological and Physical Sciences</v>
          </cell>
          <cell r="S2538" t="str">
            <v>SCIENCE HILL</v>
          </cell>
          <cell r="T2538" t="b">
            <v>0</v>
          </cell>
          <cell r="U2538" t="b">
            <v>0</v>
          </cell>
          <cell r="V2538" t="b">
            <v>0</v>
          </cell>
          <cell r="W2538" t="str">
            <v>Accounting And Contracts</v>
          </cell>
          <cell r="X2538">
            <v>94000</v>
          </cell>
          <cell r="Y2538">
            <v>0</v>
          </cell>
          <cell r="Z2538">
            <v>0</v>
          </cell>
          <cell r="AA2538">
            <v>510</v>
          </cell>
          <cell r="AB2538">
            <v>65068.01</v>
          </cell>
          <cell r="AC2538">
            <v>205</v>
          </cell>
          <cell r="AD2538">
            <v>14879.38</v>
          </cell>
          <cell r="AE2538">
            <v>0</v>
          </cell>
          <cell r="AF2538">
            <v>0</v>
          </cell>
          <cell r="AG2538" t="str">
            <v>20</v>
          </cell>
          <cell r="AH2538" t="str">
            <v>PR</v>
          </cell>
          <cell r="AI2538" t="str">
            <v>Const</v>
          </cell>
          <cell r="AJ2538" t="str">
            <v>I</v>
          </cell>
        </row>
        <row r="2539">
          <cell r="A2539" t="str">
            <v>1027436</v>
          </cell>
          <cell r="B2539" t="str">
            <v>P04040201</v>
          </cell>
          <cell r="C2539" t="str">
            <v>04040201</v>
          </cell>
          <cell r="D2539" t="str">
            <v>SML MECH ROOM REPL STEAM SYSTEM CRAF 04</v>
          </cell>
          <cell r="E2539">
            <v>38078</v>
          </cell>
          <cell r="H2539">
            <v>38352</v>
          </cell>
          <cell r="I2539">
            <v>38079</v>
          </cell>
          <cell r="J2539">
            <v>81600</v>
          </cell>
          <cell r="K2539">
            <v>0</v>
          </cell>
          <cell r="L2539">
            <v>54731</v>
          </cell>
          <cell r="M2539">
            <v>52523</v>
          </cell>
          <cell r="N2539">
            <v>0</v>
          </cell>
          <cell r="O2539">
            <v>200506</v>
          </cell>
          <cell r="P2539">
            <v>57228.54</v>
          </cell>
          <cell r="Q2539" t="str">
            <v>50</v>
          </cell>
          <cell r="R2539" t="str">
            <v>Libraries</v>
          </cell>
          <cell r="T2539" t="b">
            <v>0</v>
          </cell>
          <cell r="U2539" t="b">
            <v>0</v>
          </cell>
          <cell r="V2539" t="b">
            <v>0</v>
          </cell>
          <cell r="W2539" t="str">
            <v>Accounting And Contracts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2497.54</v>
          </cell>
          <cell r="AE2539">
            <v>0</v>
          </cell>
          <cell r="AF2539">
            <v>0</v>
          </cell>
          <cell r="AG2539" t="str">
            <v>30</v>
          </cell>
          <cell r="AH2539" t="str">
            <v>CM</v>
          </cell>
          <cell r="AI2539" t="str">
            <v>Const</v>
          </cell>
          <cell r="AJ2539" t="str">
            <v>I</v>
          </cell>
        </row>
        <row r="2540">
          <cell r="A2540" t="str">
            <v>1027437</v>
          </cell>
          <cell r="C2540" t="str">
            <v>04040602</v>
          </cell>
          <cell r="D2540" t="str">
            <v>HGS INSTALL FIRE ALARM SYSTEM CRAF 04</v>
          </cell>
          <cell r="E2540">
            <v>38078</v>
          </cell>
          <cell r="H2540">
            <v>38352</v>
          </cell>
          <cell r="I2540">
            <v>38079</v>
          </cell>
          <cell r="J2540">
            <v>87650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200506</v>
          </cell>
          <cell r="P2540">
            <v>0</v>
          </cell>
          <cell r="Q2540" t="str">
            <v>65</v>
          </cell>
          <cell r="R2540" t="str">
            <v>Admin&amp;Other Utilities Central</v>
          </cell>
          <cell r="T2540" t="b">
            <v>0</v>
          </cell>
          <cell r="U2540" t="b">
            <v>0</v>
          </cell>
          <cell r="V2540" t="b">
            <v>0</v>
          </cell>
          <cell r="W2540" t="str">
            <v>Accounting And Contracts</v>
          </cell>
          <cell r="X2540">
            <v>0</v>
          </cell>
          <cell r="Y2540">
            <v>0</v>
          </cell>
          <cell r="Z2540">
            <v>0</v>
          </cell>
          <cell r="AG2540" t="str">
            <v>30</v>
          </cell>
          <cell r="AH2540" t="str">
            <v>CM</v>
          </cell>
          <cell r="AI2540" t="str">
            <v>Const</v>
          </cell>
          <cell r="AJ2540" t="str">
            <v>I</v>
          </cell>
        </row>
        <row r="2541">
          <cell r="A2541" t="str">
            <v>1027500</v>
          </cell>
          <cell r="C2541" t="str">
            <v>04040155</v>
          </cell>
          <cell r="D2541" t="str">
            <v>HSC CT SCANNER</v>
          </cell>
          <cell r="E2541">
            <v>38078</v>
          </cell>
          <cell r="H2541">
            <v>38442</v>
          </cell>
          <cell r="I2541">
            <v>38678</v>
          </cell>
          <cell r="J2541">
            <v>910000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200506</v>
          </cell>
          <cell r="P2541">
            <v>0</v>
          </cell>
          <cell r="Q2541" t="str">
            <v>61</v>
          </cell>
          <cell r="R2541" t="str">
            <v>Admin&amp;Other Other</v>
          </cell>
          <cell r="T2541" t="b">
            <v>0</v>
          </cell>
          <cell r="U2541" t="b">
            <v>0</v>
          </cell>
          <cell r="V2541" t="b">
            <v>0</v>
          </cell>
          <cell r="W2541" t="str">
            <v>Finance-General Administration</v>
          </cell>
          <cell r="X2541">
            <v>0</v>
          </cell>
          <cell r="Y2541">
            <v>910000</v>
          </cell>
          <cell r="Z2541">
            <v>0</v>
          </cell>
          <cell r="AG2541" t="str">
            <v>20</v>
          </cell>
          <cell r="AH2541" t="str">
            <v>OE</v>
          </cell>
          <cell r="AI2541" t="str">
            <v>Const</v>
          </cell>
          <cell r="AJ2541" t="str">
            <v>I</v>
          </cell>
        </row>
        <row r="2542">
          <cell r="A2542" t="str">
            <v>1027518</v>
          </cell>
          <cell r="B2542" t="str">
            <v>P04040101</v>
          </cell>
          <cell r="C2542" t="str">
            <v>04040101</v>
          </cell>
          <cell r="D2542" t="str">
            <v>BRBL SPACE STUDY</v>
          </cell>
          <cell r="E2542">
            <v>38078</v>
          </cell>
          <cell r="G2542">
            <v>38230</v>
          </cell>
          <cell r="H2542">
            <v>38290</v>
          </cell>
          <cell r="I2542">
            <v>38089</v>
          </cell>
          <cell r="J2542">
            <v>22100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200506</v>
          </cell>
          <cell r="P2542">
            <v>16733.689999999999</v>
          </cell>
          <cell r="Q2542" t="str">
            <v>50</v>
          </cell>
          <cell r="R2542" t="str">
            <v>Libraries</v>
          </cell>
          <cell r="T2542" t="b">
            <v>0</v>
          </cell>
          <cell r="U2542" t="b">
            <v>0</v>
          </cell>
          <cell r="V2542" t="b">
            <v>0</v>
          </cell>
          <cell r="W2542" t="str">
            <v>Accounting And Contracts</v>
          </cell>
          <cell r="X2542">
            <v>0</v>
          </cell>
          <cell r="Y2542">
            <v>0</v>
          </cell>
          <cell r="Z2542">
            <v>0</v>
          </cell>
          <cell r="AA2542">
            <v>9670.94</v>
          </cell>
          <cell r="AB2542">
            <v>6400</v>
          </cell>
          <cell r="AC2542">
            <v>158.75</v>
          </cell>
          <cell r="AD2542">
            <v>504</v>
          </cell>
          <cell r="AE2542">
            <v>0</v>
          </cell>
          <cell r="AF2542">
            <v>0</v>
          </cell>
          <cell r="AG2542" t="str">
            <v>20</v>
          </cell>
          <cell r="AH2542" t="str">
            <v>OS</v>
          </cell>
          <cell r="AI2542" t="str">
            <v>Study</v>
          </cell>
          <cell r="AJ2542" t="str">
            <v>I</v>
          </cell>
        </row>
        <row r="2543">
          <cell r="A2543" t="str">
            <v>1027523</v>
          </cell>
          <cell r="B2543" t="str">
            <v>P04040601</v>
          </cell>
          <cell r="C2543" t="str">
            <v>04040601</v>
          </cell>
          <cell r="D2543" t="str">
            <v>BAC INERGEN SYSTEM</v>
          </cell>
          <cell r="E2543">
            <v>38078</v>
          </cell>
          <cell r="G2543">
            <v>38260</v>
          </cell>
          <cell r="H2543">
            <v>38351</v>
          </cell>
          <cell r="I2543">
            <v>38085</v>
          </cell>
          <cell r="J2543">
            <v>225000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200506</v>
          </cell>
          <cell r="P2543">
            <v>202502</v>
          </cell>
          <cell r="Q2543" t="str">
            <v>40</v>
          </cell>
          <cell r="R2543" t="str">
            <v>Mus&amp;Gall British Arts Center</v>
          </cell>
          <cell r="T2543" t="b">
            <v>0</v>
          </cell>
          <cell r="U2543" t="b">
            <v>0</v>
          </cell>
          <cell r="V2543" t="b">
            <v>0</v>
          </cell>
          <cell r="W2543" t="str">
            <v>Accounting And Contracts</v>
          </cell>
          <cell r="X2543">
            <v>0</v>
          </cell>
          <cell r="Y2543">
            <v>0</v>
          </cell>
          <cell r="Z2543">
            <v>0</v>
          </cell>
          <cell r="AA2543">
            <v>33315</v>
          </cell>
          <cell r="AB2543">
            <v>0</v>
          </cell>
          <cell r="AC2543">
            <v>161759</v>
          </cell>
          <cell r="AD2543">
            <v>6053</v>
          </cell>
          <cell r="AE2543">
            <v>0</v>
          </cell>
          <cell r="AF2543">
            <v>1375</v>
          </cell>
          <cell r="AG2543" t="str">
            <v>30</v>
          </cell>
          <cell r="AH2543" t="str">
            <v>CM</v>
          </cell>
          <cell r="AI2543" t="str">
            <v>Const</v>
          </cell>
          <cell r="AJ2543" t="str">
            <v>I</v>
          </cell>
        </row>
        <row r="2544">
          <cell r="A2544" t="str">
            <v>1027525</v>
          </cell>
          <cell r="B2544" t="str">
            <v>P03100602</v>
          </cell>
          <cell r="C2544" t="str">
            <v>03100602</v>
          </cell>
          <cell r="D2544" t="str">
            <v>HRT 6&amp;7 FIRE PROTECTION</v>
          </cell>
          <cell r="E2544">
            <v>38078</v>
          </cell>
          <cell r="G2544">
            <v>38230</v>
          </cell>
          <cell r="H2544">
            <v>38351</v>
          </cell>
          <cell r="I2544">
            <v>38089</v>
          </cell>
          <cell r="J2544">
            <v>285000</v>
          </cell>
          <cell r="K2544">
            <v>0</v>
          </cell>
          <cell r="L2544">
            <v>40088.879999999997</v>
          </cell>
          <cell r="M2544">
            <v>0</v>
          </cell>
          <cell r="N2544">
            <v>24492</v>
          </cell>
          <cell r="O2544">
            <v>200506</v>
          </cell>
          <cell r="P2544">
            <v>237743.25</v>
          </cell>
          <cell r="Q2544" t="str">
            <v>80</v>
          </cell>
          <cell r="R2544" t="str">
            <v>Medicine</v>
          </cell>
          <cell r="S2544" t="str">
            <v>MEDICAL CAMPUS</v>
          </cell>
          <cell r="T2544" t="b">
            <v>0</v>
          </cell>
          <cell r="U2544" t="b">
            <v>0</v>
          </cell>
          <cell r="V2544" t="b">
            <v>0</v>
          </cell>
          <cell r="W2544" t="str">
            <v>Asset Management</v>
          </cell>
          <cell r="X2544">
            <v>185250</v>
          </cell>
          <cell r="Y2544">
            <v>0</v>
          </cell>
          <cell r="Z2544">
            <v>0</v>
          </cell>
          <cell r="AA2544">
            <v>84897.58</v>
          </cell>
          <cell r="AB2544">
            <v>53278.42</v>
          </cell>
          <cell r="AC2544">
            <v>30109.93</v>
          </cell>
          <cell r="AD2544">
            <v>22349.439999999999</v>
          </cell>
          <cell r="AE2544">
            <v>7019</v>
          </cell>
          <cell r="AF2544">
            <v>0</v>
          </cell>
          <cell r="AG2544" t="str">
            <v>30</v>
          </cell>
          <cell r="AH2544" t="str">
            <v>CM</v>
          </cell>
          <cell r="AI2544" t="str">
            <v>Const</v>
          </cell>
          <cell r="AJ2544" t="str">
            <v>I</v>
          </cell>
        </row>
        <row r="2545">
          <cell r="A2545" t="str">
            <v>1027526</v>
          </cell>
          <cell r="B2545" t="str">
            <v>C04041301</v>
          </cell>
          <cell r="C2545" t="str">
            <v>04041301</v>
          </cell>
          <cell r="D2545" t="str">
            <v>SAYBROOK MUSIC ROOM</v>
          </cell>
          <cell r="E2545">
            <v>38078</v>
          </cell>
          <cell r="G2545">
            <v>38260</v>
          </cell>
          <cell r="H2545">
            <v>38172</v>
          </cell>
          <cell r="I2545">
            <v>38106</v>
          </cell>
          <cell r="J2545">
            <v>49500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200506</v>
          </cell>
          <cell r="P2545">
            <v>46750</v>
          </cell>
          <cell r="Q2545" t="str">
            <v>71</v>
          </cell>
          <cell r="R2545" t="str">
            <v>Residential - Undergraduate</v>
          </cell>
          <cell r="T2545" t="b">
            <v>0</v>
          </cell>
          <cell r="U2545" t="b">
            <v>0</v>
          </cell>
          <cell r="V2545" t="b">
            <v>0</v>
          </cell>
          <cell r="W2545" t="str">
            <v>Finance-General Administration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24667.5</v>
          </cell>
          <cell r="AC2545">
            <v>0</v>
          </cell>
          <cell r="AD2545">
            <v>22082.5</v>
          </cell>
          <cell r="AE2545">
            <v>0</v>
          </cell>
          <cell r="AF2545">
            <v>0</v>
          </cell>
          <cell r="AG2545" t="str">
            <v>20</v>
          </cell>
          <cell r="AH2545" t="str">
            <v>PR</v>
          </cell>
          <cell r="AI2545" t="str">
            <v>Const</v>
          </cell>
          <cell r="AJ2545" t="str">
            <v>I</v>
          </cell>
        </row>
        <row r="2546">
          <cell r="A2546" t="str">
            <v>1027527</v>
          </cell>
          <cell r="B2546" t="str">
            <v>P04030501</v>
          </cell>
          <cell r="C2546" t="str">
            <v>04030501</v>
          </cell>
          <cell r="D2546" t="str">
            <v>TEMPLE 40 6 NEUROLOGY</v>
          </cell>
          <cell r="E2546">
            <v>38078</v>
          </cell>
          <cell r="G2546">
            <v>38230</v>
          </cell>
          <cell r="H2546">
            <v>38351</v>
          </cell>
          <cell r="I2546">
            <v>38089</v>
          </cell>
          <cell r="J2546">
            <v>610000</v>
          </cell>
          <cell r="K2546">
            <v>0</v>
          </cell>
          <cell r="L2546">
            <v>11404.6</v>
          </cell>
          <cell r="M2546">
            <v>0</v>
          </cell>
          <cell r="N2546">
            <v>11405</v>
          </cell>
          <cell r="O2546">
            <v>200506</v>
          </cell>
          <cell r="P2546">
            <v>537062.25</v>
          </cell>
          <cell r="Q2546" t="str">
            <v>80</v>
          </cell>
          <cell r="R2546" t="str">
            <v>Medicine</v>
          </cell>
          <cell r="S2546" t="str">
            <v>MEDICAL CAMPUS</v>
          </cell>
          <cell r="T2546" t="b">
            <v>0</v>
          </cell>
          <cell r="U2546" t="b">
            <v>0</v>
          </cell>
          <cell r="V2546" t="b">
            <v>0</v>
          </cell>
          <cell r="W2546" t="str">
            <v>Asset Management</v>
          </cell>
          <cell r="X2546">
            <v>0</v>
          </cell>
          <cell r="Y2546">
            <v>610000</v>
          </cell>
          <cell r="Z2546">
            <v>0</v>
          </cell>
          <cell r="AA2546">
            <v>5886.55</v>
          </cell>
          <cell r="AB2546">
            <v>326465.14</v>
          </cell>
          <cell r="AC2546">
            <v>43174.01</v>
          </cell>
          <cell r="AD2546">
            <v>90234.11</v>
          </cell>
          <cell r="AE2546">
            <v>400</v>
          </cell>
          <cell r="AF2546">
            <v>59497.84</v>
          </cell>
          <cell r="AG2546" t="str">
            <v>20</v>
          </cell>
          <cell r="AH2546" t="str">
            <v>OL</v>
          </cell>
          <cell r="AI2546" t="str">
            <v>Const</v>
          </cell>
          <cell r="AJ2546" t="str">
            <v>I</v>
          </cell>
        </row>
        <row r="2547">
          <cell r="A2547" t="str">
            <v>1027528</v>
          </cell>
          <cell r="B2547" t="str">
            <v>P04031801</v>
          </cell>
          <cell r="C2547" t="str">
            <v>04031801</v>
          </cell>
          <cell r="D2547" t="str">
            <v>SLB YORK STREET OFFICES</v>
          </cell>
          <cell r="E2547">
            <v>35977</v>
          </cell>
          <cell r="G2547">
            <v>38260</v>
          </cell>
          <cell r="H2547">
            <v>38441</v>
          </cell>
          <cell r="I2547">
            <v>38076</v>
          </cell>
          <cell r="J2547">
            <v>180000</v>
          </cell>
          <cell r="K2547">
            <v>0</v>
          </cell>
          <cell r="L2547">
            <v>11385.49</v>
          </cell>
          <cell r="M2547">
            <v>0</v>
          </cell>
          <cell r="N2547">
            <v>6397</v>
          </cell>
          <cell r="O2547">
            <v>200506</v>
          </cell>
          <cell r="P2547">
            <v>149129.15</v>
          </cell>
          <cell r="Q2547" t="str">
            <v>32</v>
          </cell>
          <cell r="R2547" t="str">
            <v>Self-sup Law</v>
          </cell>
          <cell r="S2547" t="str">
            <v>LAW SCHOOL</v>
          </cell>
          <cell r="T2547" t="b">
            <v>0</v>
          </cell>
          <cell r="U2547" t="b">
            <v>0</v>
          </cell>
          <cell r="V2547" t="b">
            <v>0</v>
          </cell>
          <cell r="W2547" t="str">
            <v>Accounting And Contracts</v>
          </cell>
          <cell r="X2547">
            <v>180000</v>
          </cell>
          <cell r="Y2547">
            <v>0</v>
          </cell>
          <cell r="Z2547">
            <v>0</v>
          </cell>
          <cell r="AA2547">
            <v>199.34</v>
          </cell>
          <cell r="AB2547">
            <v>699.83</v>
          </cell>
          <cell r="AC2547">
            <v>282.25</v>
          </cell>
          <cell r="AD2547">
            <v>136562.23999999999</v>
          </cell>
          <cell r="AE2547">
            <v>0</v>
          </cell>
          <cell r="AF2547">
            <v>0</v>
          </cell>
          <cell r="AG2547" t="str">
            <v>20</v>
          </cell>
          <cell r="AH2547" t="str">
            <v>PR</v>
          </cell>
          <cell r="AI2547" t="str">
            <v>Const</v>
          </cell>
          <cell r="AJ2547" t="str">
            <v>I</v>
          </cell>
        </row>
        <row r="2548">
          <cell r="A2548" t="str">
            <v>1027610</v>
          </cell>
          <cell r="B2548" t="str">
            <v>C04042001</v>
          </cell>
          <cell r="C2548" t="str">
            <v>04042001</v>
          </cell>
          <cell r="D2548" t="str">
            <v>Yale Fields Grounds Maintenance Equipment</v>
          </cell>
          <cell r="E2548">
            <v>38078</v>
          </cell>
          <cell r="H2548">
            <v>38383</v>
          </cell>
          <cell r="I2548">
            <v>38097</v>
          </cell>
          <cell r="J2548">
            <v>251116</v>
          </cell>
          <cell r="K2548">
            <v>0</v>
          </cell>
          <cell r="L2548">
            <v>171603.33</v>
          </cell>
          <cell r="M2548">
            <v>0</v>
          </cell>
          <cell r="N2548">
            <v>161711</v>
          </cell>
          <cell r="O2548">
            <v>200506</v>
          </cell>
          <cell r="P2548">
            <v>231083.77</v>
          </cell>
          <cell r="Q2548" t="str">
            <v>54</v>
          </cell>
          <cell r="R2548" t="str">
            <v>Athletics</v>
          </cell>
          <cell r="T2548" t="b">
            <v>0</v>
          </cell>
          <cell r="U2548" t="b">
            <v>0</v>
          </cell>
          <cell r="V2548" t="b">
            <v>0</v>
          </cell>
          <cell r="W2548" t="str">
            <v>Finance-General Administration</v>
          </cell>
          <cell r="X2548">
            <v>0</v>
          </cell>
          <cell r="Y2548">
            <v>61724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59480.44</v>
          </cell>
          <cell r="AF2548">
            <v>0</v>
          </cell>
          <cell r="AG2548" t="str">
            <v>50</v>
          </cell>
          <cell r="AH2548" t="str">
            <v>OE</v>
          </cell>
          <cell r="AI2548" t="str">
            <v>Const</v>
          </cell>
          <cell r="AJ2548" t="str">
            <v>I</v>
          </cell>
        </row>
        <row r="2549">
          <cell r="A2549" t="str">
            <v>1027614</v>
          </cell>
          <cell r="B2549" t="str">
            <v>P04041402</v>
          </cell>
          <cell r="C2549" t="str">
            <v>04041402</v>
          </cell>
          <cell r="D2549" t="str">
            <v>UCRAF 04 ESC MANHOLE INSULATION REPLACE</v>
          </cell>
          <cell r="E2549">
            <v>38078</v>
          </cell>
          <cell r="G2549">
            <v>38230</v>
          </cell>
          <cell r="H2549">
            <v>38352</v>
          </cell>
          <cell r="I2549">
            <v>38093</v>
          </cell>
          <cell r="J2549">
            <v>93784</v>
          </cell>
          <cell r="K2549">
            <v>0</v>
          </cell>
          <cell r="L2549">
            <v>93784</v>
          </cell>
          <cell r="M2549">
            <v>0</v>
          </cell>
          <cell r="N2549">
            <v>90000</v>
          </cell>
          <cell r="O2549">
            <v>200506</v>
          </cell>
          <cell r="P2549">
            <v>93784</v>
          </cell>
          <cell r="Q2549" t="str">
            <v>65</v>
          </cell>
          <cell r="R2549" t="str">
            <v>Admin&amp;Other Utilities Central</v>
          </cell>
          <cell r="S2549" t="str">
            <v>POWER PLANTS AND UTILITY DISTRIBUTION SYSTEMS</v>
          </cell>
          <cell r="T2549" t="b">
            <v>0</v>
          </cell>
          <cell r="U2549" t="b">
            <v>0</v>
          </cell>
          <cell r="V2549" t="b">
            <v>0</v>
          </cell>
          <cell r="W2549" t="str">
            <v>Accounting And Contracts</v>
          </cell>
          <cell r="X2549">
            <v>0</v>
          </cell>
          <cell r="Y2549">
            <v>93784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 t="str">
            <v>40</v>
          </cell>
          <cell r="AH2549" t="str">
            <v>UT</v>
          </cell>
          <cell r="AI2549" t="str">
            <v>Const</v>
          </cell>
          <cell r="AJ2549" t="str">
            <v>I</v>
          </cell>
        </row>
        <row r="2550">
          <cell r="A2550" t="str">
            <v>1027615</v>
          </cell>
          <cell r="C2550" t="str">
            <v>04041602</v>
          </cell>
          <cell r="D2550" t="str">
            <v>CRAF 04 DEWITT FIELD LIGHTS REPLACE</v>
          </cell>
          <cell r="E2550">
            <v>38078</v>
          </cell>
          <cell r="H2550">
            <v>38412</v>
          </cell>
          <cell r="I2550">
            <v>38093</v>
          </cell>
          <cell r="J2550">
            <v>96195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200506</v>
          </cell>
          <cell r="P2550">
            <v>0</v>
          </cell>
          <cell r="Q2550" t="str">
            <v>54</v>
          </cell>
          <cell r="R2550" t="str">
            <v>Athletics</v>
          </cell>
          <cell r="T2550" t="b">
            <v>0</v>
          </cell>
          <cell r="U2550" t="b">
            <v>0</v>
          </cell>
          <cell r="V2550" t="b">
            <v>0</v>
          </cell>
          <cell r="W2550" t="str">
            <v>Accounting And Contracts</v>
          </cell>
          <cell r="X2550">
            <v>0</v>
          </cell>
          <cell r="Y2550">
            <v>0</v>
          </cell>
          <cell r="Z2550">
            <v>0</v>
          </cell>
          <cell r="AG2550" t="str">
            <v>30</v>
          </cell>
          <cell r="AH2550" t="str">
            <v>CM</v>
          </cell>
          <cell r="AI2550" t="str">
            <v>Const</v>
          </cell>
          <cell r="AJ2550" t="str">
            <v>I</v>
          </cell>
        </row>
        <row r="2551">
          <cell r="A2551" t="str">
            <v>1027616</v>
          </cell>
          <cell r="B2551" t="str">
            <v>P04041403</v>
          </cell>
          <cell r="C2551" t="str">
            <v>04041403</v>
          </cell>
          <cell r="D2551" t="str">
            <v>CRAF 04 ESC STEAM PRV REPLACE</v>
          </cell>
          <cell r="E2551">
            <v>38078</v>
          </cell>
          <cell r="H2551">
            <v>38352</v>
          </cell>
          <cell r="I2551">
            <v>38093</v>
          </cell>
          <cell r="J2551">
            <v>60800</v>
          </cell>
          <cell r="K2551">
            <v>0</v>
          </cell>
          <cell r="L2551">
            <v>52640.55</v>
          </cell>
          <cell r="M2551">
            <v>50517</v>
          </cell>
          <cell r="N2551">
            <v>0</v>
          </cell>
          <cell r="O2551">
            <v>200506</v>
          </cell>
          <cell r="P2551">
            <v>52640.55</v>
          </cell>
          <cell r="Q2551" t="str">
            <v>25</v>
          </cell>
          <cell r="R2551" t="str">
            <v>Biological and Physical Sciences</v>
          </cell>
          <cell r="T2551" t="b">
            <v>0</v>
          </cell>
          <cell r="U2551" t="b">
            <v>0</v>
          </cell>
          <cell r="V2551" t="b">
            <v>0</v>
          </cell>
          <cell r="W2551" t="str">
            <v>Accounting And Contracts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 t="str">
            <v>30</v>
          </cell>
          <cell r="AH2551" t="str">
            <v>CM</v>
          </cell>
          <cell r="AI2551" t="str">
            <v>Const</v>
          </cell>
          <cell r="AJ2551" t="str">
            <v>I</v>
          </cell>
        </row>
        <row r="2552">
          <cell r="A2552" t="str">
            <v>1027635</v>
          </cell>
          <cell r="B2552" t="str">
            <v>P04020901</v>
          </cell>
          <cell r="C2552" t="str">
            <v>04020901</v>
          </cell>
          <cell r="D2552" t="str">
            <v>VAN SHEF ACADEMIC CONVERSION</v>
          </cell>
          <cell r="E2552">
            <v>38078</v>
          </cell>
          <cell r="H2552">
            <v>38625</v>
          </cell>
          <cell r="I2552">
            <v>38093</v>
          </cell>
          <cell r="J2552">
            <v>1190000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200506</v>
          </cell>
          <cell r="P2552">
            <v>143579.95000000001</v>
          </cell>
          <cell r="Q2552" t="str">
            <v>20</v>
          </cell>
          <cell r="R2552" t="str">
            <v>Humanities</v>
          </cell>
          <cell r="T2552" t="b">
            <v>0</v>
          </cell>
          <cell r="U2552" t="b">
            <v>0</v>
          </cell>
          <cell r="V2552" t="b">
            <v>0</v>
          </cell>
          <cell r="W2552" t="str">
            <v>Accounting And Contracts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59439.99</v>
          </cell>
          <cell r="AC2552">
            <v>57656.19</v>
          </cell>
          <cell r="AD2552">
            <v>26483.77</v>
          </cell>
          <cell r="AE2552">
            <v>0</v>
          </cell>
          <cell r="AF2552">
            <v>0</v>
          </cell>
          <cell r="AG2552" t="str">
            <v>10</v>
          </cell>
          <cell r="AH2552" t="str">
            <v>CR</v>
          </cell>
          <cell r="AI2552" t="str">
            <v>Desig</v>
          </cell>
          <cell r="AJ2552" t="str">
            <v>I</v>
          </cell>
        </row>
        <row r="2553">
          <cell r="A2553" t="str">
            <v>1027669</v>
          </cell>
          <cell r="B2553" t="str">
            <v>P04012201</v>
          </cell>
          <cell r="C2553" t="str">
            <v>04012201</v>
          </cell>
          <cell r="D2553" t="str">
            <v>BB ROOF REPLACEMENT</v>
          </cell>
          <cell r="E2553">
            <v>38078</v>
          </cell>
          <cell r="H2553">
            <v>38533</v>
          </cell>
          <cell r="I2553">
            <v>38103</v>
          </cell>
          <cell r="J2553">
            <v>50000</v>
          </cell>
          <cell r="L2553">
            <v>-8605.42</v>
          </cell>
          <cell r="M2553">
            <v>0</v>
          </cell>
          <cell r="N2553">
            <v>8605</v>
          </cell>
          <cell r="O2553">
            <v>200506</v>
          </cell>
          <cell r="P2553">
            <v>0</v>
          </cell>
          <cell r="Q2553" t="str">
            <v>80</v>
          </cell>
          <cell r="R2553" t="str">
            <v>Medicine</v>
          </cell>
          <cell r="S2553" t="str">
            <v>MEDICAL CAMPUS</v>
          </cell>
          <cell r="T2553" t="b">
            <v>0</v>
          </cell>
          <cell r="U2553" t="b">
            <v>0</v>
          </cell>
          <cell r="V2553" t="b">
            <v>0</v>
          </cell>
          <cell r="W2553" t="str">
            <v>Asset Management</v>
          </cell>
          <cell r="X2553">
            <v>50000</v>
          </cell>
          <cell r="Y2553">
            <v>0</v>
          </cell>
          <cell r="Z2553">
            <v>0</v>
          </cell>
          <cell r="AA2553">
            <v>8605.42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 t="str">
            <v>30</v>
          </cell>
          <cell r="AH2553" t="str">
            <v>CM</v>
          </cell>
          <cell r="AI2553" t="str">
            <v>Plan</v>
          </cell>
          <cell r="AJ2553" t="str">
            <v>I</v>
          </cell>
        </row>
        <row r="2554">
          <cell r="A2554" t="str">
            <v>1027670</v>
          </cell>
          <cell r="B2554" t="str">
            <v>P03110511</v>
          </cell>
          <cell r="C2554" t="str">
            <v>03110511</v>
          </cell>
          <cell r="D2554" t="str">
            <v>SHM IE 43 XRAY CRYSTALLOGRAPHY CORE</v>
          </cell>
          <cell r="E2554">
            <v>38078</v>
          </cell>
          <cell r="H2554">
            <v>38411</v>
          </cell>
          <cell r="I2554">
            <v>38217</v>
          </cell>
          <cell r="J2554">
            <v>275000</v>
          </cell>
          <cell r="L2554">
            <v>12287.53</v>
          </cell>
          <cell r="M2554">
            <v>0</v>
          </cell>
          <cell r="N2554">
            <v>0</v>
          </cell>
          <cell r="O2554">
            <v>200506</v>
          </cell>
          <cell r="P2554">
            <v>133443.9</v>
          </cell>
          <cell r="Q2554" t="str">
            <v>80</v>
          </cell>
          <cell r="R2554" t="str">
            <v>Medicine</v>
          </cell>
          <cell r="S2554" t="str">
            <v>MEDICAL CAMPUS</v>
          </cell>
          <cell r="T2554" t="b">
            <v>0</v>
          </cell>
          <cell r="U2554" t="b">
            <v>0</v>
          </cell>
          <cell r="V2554" t="b">
            <v>0</v>
          </cell>
          <cell r="W2554" t="str">
            <v>Asset Management</v>
          </cell>
          <cell r="X2554">
            <v>178750</v>
          </cell>
          <cell r="Y2554">
            <v>0</v>
          </cell>
          <cell r="Z2554">
            <v>0</v>
          </cell>
          <cell r="AA2554">
            <v>5709.02</v>
          </cell>
          <cell r="AB2554">
            <v>0</v>
          </cell>
          <cell r="AC2554">
            <v>1350</v>
          </cell>
          <cell r="AD2554">
            <v>15060.63</v>
          </cell>
          <cell r="AE2554">
            <v>43582.29</v>
          </cell>
          <cell r="AF2554">
            <v>55454.43</v>
          </cell>
          <cell r="AG2554" t="str">
            <v>20</v>
          </cell>
          <cell r="AH2554" t="str">
            <v>PR</v>
          </cell>
          <cell r="AI2554" t="str">
            <v>Const</v>
          </cell>
          <cell r="AJ2554" t="str">
            <v>I</v>
          </cell>
        </row>
        <row r="2555">
          <cell r="A2555" t="str">
            <v>1027736</v>
          </cell>
          <cell r="B2555" t="str">
            <v>P04041601</v>
          </cell>
          <cell r="C2555" t="str">
            <v>04041601</v>
          </cell>
          <cell r="D2555" t="str">
            <v>SCL SPL OML LABS CLASSROOMS UPGRADE</v>
          </cell>
          <cell r="E2555">
            <v>38078</v>
          </cell>
          <cell r="G2555">
            <v>38260</v>
          </cell>
          <cell r="H2555">
            <v>38411</v>
          </cell>
          <cell r="I2555">
            <v>38103</v>
          </cell>
          <cell r="J2555">
            <v>991200</v>
          </cell>
          <cell r="L2555">
            <v>348521.28</v>
          </cell>
          <cell r="M2555">
            <v>0</v>
          </cell>
          <cell r="N2555">
            <v>0</v>
          </cell>
          <cell r="O2555">
            <v>200506</v>
          </cell>
          <cell r="P2555">
            <v>934748.73</v>
          </cell>
          <cell r="Q2555" t="str">
            <v>25</v>
          </cell>
          <cell r="R2555" t="str">
            <v>Biological and Physical Sciences</v>
          </cell>
          <cell r="S2555" t="str">
            <v>SCIENCE HILL</v>
          </cell>
          <cell r="T2555" t="b">
            <v>0</v>
          </cell>
          <cell r="U2555" t="b">
            <v>0</v>
          </cell>
          <cell r="V2555" t="b">
            <v>0</v>
          </cell>
          <cell r="W2555" t="str">
            <v>Accounting And Contracts</v>
          </cell>
          <cell r="X2555">
            <v>991200</v>
          </cell>
          <cell r="Y2555">
            <v>0</v>
          </cell>
          <cell r="Z2555">
            <v>0</v>
          </cell>
          <cell r="AA2555">
            <v>28304</v>
          </cell>
          <cell r="AB2555">
            <v>284167.02</v>
          </cell>
          <cell r="AC2555">
            <v>195172.88</v>
          </cell>
          <cell r="AD2555">
            <v>33142.76</v>
          </cell>
          <cell r="AE2555">
            <v>45440.79</v>
          </cell>
          <cell r="AF2555">
            <v>0</v>
          </cell>
          <cell r="AG2555" t="str">
            <v>20</v>
          </cell>
          <cell r="AH2555" t="str">
            <v>PR</v>
          </cell>
          <cell r="AI2555" t="str">
            <v>Const</v>
          </cell>
          <cell r="AJ2555" t="str">
            <v>I</v>
          </cell>
        </row>
        <row r="2556">
          <cell r="A2556" t="str">
            <v>1027782</v>
          </cell>
          <cell r="C2556" t="str">
            <v>04043001</v>
          </cell>
          <cell r="D2556" t="str">
            <v>ESC CRYO LAB</v>
          </cell>
          <cell r="E2556">
            <v>38108</v>
          </cell>
          <cell r="H2556">
            <v>38442</v>
          </cell>
          <cell r="I2556">
            <v>38107</v>
          </cell>
          <cell r="J2556">
            <v>60000</v>
          </cell>
          <cell r="L2556">
            <v>0</v>
          </cell>
          <cell r="M2556">
            <v>0</v>
          </cell>
          <cell r="N2556">
            <v>0</v>
          </cell>
          <cell r="O2556">
            <v>200506</v>
          </cell>
          <cell r="P2556">
            <v>0</v>
          </cell>
          <cell r="Q2556" t="str">
            <v>25</v>
          </cell>
          <cell r="R2556" t="str">
            <v>Biological and Physical Sciences</v>
          </cell>
          <cell r="T2556" t="b">
            <v>0</v>
          </cell>
          <cell r="U2556" t="b">
            <v>0</v>
          </cell>
          <cell r="V2556" t="b">
            <v>0</v>
          </cell>
          <cell r="W2556" t="str">
            <v>Accounting And Contracts</v>
          </cell>
          <cell r="X2556">
            <v>0</v>
          </cell>
          <cell r="Y2556">
            <v>0</v>
          </cell>
          <cell r="Z2556">
            <v>0</v>
          </cell>
          <cell r="AG2556" t="str">
            <v>20</v>
          </cell>
          <cell r="AH2556" t="str">
            <v>PR</v>
          </cell>
          <cell r="AI2556" t="str">
            <v>Const</v>
          </cell>
          <cell r="AJ2556" t="str">
            <v>I</v>
          </cell>
        </row>
        <row r="2557">
          <cell r="A2557" t="str">
            <v>1027846</v>
          </cell>
          <cell r="B2557" t="str">
            <v>P04032901</v>
          </cell>
          <cell r="C2557" t="str">
            <v>04032901</v>
          </cell>
          <cell r="D2557" t="str">
            <v>LMP 3 4 OFFICE RENOVATION</v>
          </cell>
          <cell r="E2557">
            <v>38108</v>
          </cell>
          <cell r="H2557">
            <v>38446</v>
          </cell>
          <cell r="I2557">
            <v>38299</v>
          </cell>
          <cell r="J2557">
            <v>720000</v>
          </cell>
          <cell r="L2557">
            <v>5625.91</v>
          </cell>
          <cell r="M2557">
            <v>0</v>
          </cell>
          <cell r="N2557">
            <v>0</v>
          </cell>
          <cell r="O2557">
            <v>200506</v>
          </cell>
          <cell r="P2557">
            <v>104110.11</v>
          </cell>
          <cell r="Q2557" t="str">
            <v>80</v>
          </cell>
          <cell r="R2557" t="str">
            <v>Medicine</v>
          </cell>
          <cell r="S2557" t="str">
            <v>MEDICAL CAMPUS</v>
          </cell>
          <cell r="T2557" t="b">
            <v>0</v>
          </cell>
          <cell r="U2557" t="b">
            <v>0</v>
          </cell>
          <cell r="V2557" t="b">
            <v>0</v>
          </cell>
          <cell r="W2557" t="str">
            <v>Asset Management</v>
          </cell>
          <cell r="X2557">
            <v>468000</v>
          </cell>
          <cell r="Y2557">
            <v>0</v>
          </cell>
          <cell r="Z2557">
            <v>0</v>
          </cell>
          <cell r="AA2557">
            <v>10625.96</v>
          </cell>
          <cell r="AB2557">
            <v>35932.910000000003</v>
          </cell>
          <cell r="AC2557">
            <v>12007.57</v>
          </cell>
          <cell r="AD2557">
            <v>19545.5</v>
          </cell>
          <cell r="AE2557">
            <v>7175.72</v>
          </cell>
          <cell r="AF2557">
            <v>13196.54</v>
          </cell>
          <cell r="AG2557" t="str">
            <v>20</v>
          </cell>
          <cell r="AH2557" t="str">
            <v>PR</v>
          </cell>
          <cell r="AI2557" t="str">
            <v>Desig</v>
          </cell>
          <cell r="AJ2557" t="str">
            <v>I</v>
          </cell>
        </row>
        <row r="2558">
          <cell r="A2558" t="str">
            <v>1027847</v>
          </cell>
          <cell r="B2558" t="str">
            <v>P04042201</v>
          </cell>
          <cell r="C2558" t="str">
            <v>04042201</v>
          </cell>
          <cell r="D2558" t="str">
            <v>YPB YPI GENERATOR PIPING UPGRADE</v>
          </cell>
          <cell r="E2558">
            <v>38108</v>
          </cell>
          <cell r="G2558">
            <v>38321</v>
          </cell>
          <cell r="H2558">
            <v>38383</v>
          </cell>
          <cell r="I2558">
            <v>38117</v>
          </cell>
          <cell r="J2558">
            <v>280000</v>
          </cell>
          <cell r="L2558">
            <v>0</v>
          </cell>
          <cell r="M2558">
            <v>0</v>
          </cell>
          <cell r="N2558">
            <v>0</v>
          </cell>
          <cell r="O2558">
            <v>200506</v>
          </cell>
          <cell r="P2558">
            <v>119410.8</v>
          </cell>
          <cell r="Q2558" t="str">
            <v>80</v>
          </cell>
          <cell r="R2558" t="str">
            <v>Medicine</v>
          </cell>
          <cell r="S2558" t="str">
            <v>MEDICAL CAMPUS</v>
          </cell>
          <cell r="T2558" t="b">
            <v>0</v>
          </cell>
          <cell r="U2558" t="b">
            <v>0</v>
          </cell>
          <cell r="V2558" t="b">
            <v>0</v>
          </cell>
          <cell r="W2558" t="str">
            <v>Asset Management</v>
          </cell>
          <cell r="X2558">
            <v>280000</v>
          </cell>
          <cell r="Y2558">
            <v>0</v>
          </cell>
          <cell r="Z2558">
            <v>0</v>
          </cell>
          <cell r="AA2558">
            <v>0</v>
          </cell>
          <cell r="AB2558">
            <v>4075.31</v>
          </cell>
          <cell r="AC2558">
            <v>6799.75</v>
          </cell>
          <cell r="AD2558">
            <v>1980.64</v>
          </cell>
          <cell r="AE2558">
            <v>106570.82</v>
          </cell>
          <cell r="AF2558">
            <v>-15.72</v>
          </cell>
          <cell r="AG2558" t="str">
            <v>30</v>
          </cell>
          <cell r="AH2558" t="str">
            <v>CM</v>
          </cell>
          <cell r="AI2558" t="str">
            <v>Const</v>
          </cell>
          <cell r="AJ2558" t="str">
            <v>I</v>
          </cell>
        </row>
        <row r="2559">
          <cell r="A2559" t="str">
            <v>1027851</v>
          </cell>
          <cell r="B2559" t="str">
            <v>P04042701</v>
          </cell>
          <cell r="C2559" t="str">
            <v>04042701</v>
          </cell>
          <cell r="D2559" t="str">
            <v>FMP 327 329</v>
          </cell>
          <cell r="E2559">
            <v>38108</v>
          </cell>
          <cell r="G2559">
            <v>38291</v>
          </cell>
          <cell r="H2559">
            <v>38411</v>
          </cell>
          <cell r="I2559">
            <v>38163</v>
          </cell>
          <cell r="J2559">
            <v>200000</v>
          </cell>
          <cell r="L2559">
            <v>9550</v>
          </cell>
          <cell r="M2559">
            <v>0</v>
          </cell>
          <cell r="N2559">
            <v>0</v>
          </cell>
          <cell r="O2559">
            <v>200506</v>
          </cell>
          <cell r="P2559">
            <v>128318.01</v>
          </cell>
          <cell r="Q2559" t="str">
            <v>80</v>
          </cell>
          <cell r="R2559" t="str">
            <v>Medicine</v>
          </cell>
          <cell r="S2559" t="str">
            <v>MEDICAL CAMPUS</v>
          </cell>
          <cell r="T2559" t="b">
            <v>0</v>
          </cell>
          <cell r="U2559" t="b">
            <v>0</v>
          </cell>
          <cell r="V2559" t="b">
            <v>0</v>
          </cell>
          <cell r="W2559" t="str">
            <v>Asset Management</v>
          </cell>
          <cell r="X2559">
            <v>130000</v>
          </cell>
          <cell r="Y2559">
            <v>0</v>
          </cell>
          <cell r="Z2559">
            <v>0</v>
          </cell>
          <cell r="AA2559">
            <v>2483.6799999999998</v>
          </cell>
          <cell r="AB2559">
            <v>6415.77</v>
          </cell>
          <cell r="AC2559">
            <v>2511.83</v>
          </cell>
          <cell r="AD2559">
            <v>44537.54</v>
          </cell>
          <cell r="AE2559">
            <v>58767.33</v>
          </cell>
          <cell r="AF2559">
            <v>4051.86</v>
          </cell>
          <cell r="AG2559" t="str">
            <v>20</v>
          </cell>
          <cell r="AH2559" t="str">
            <v>PR</v>
          </cell>
          <cell r="AI2559" t="str">
            <v>Const</v>
          </cell>
          <cell r="AJ2559" t="str">
            <v>I</v>
          </cell>
        </row>
        <row r="2560">
          <cell r="A2560" t="str">
            <v>1027853</v>
          </cell>
          <cell r="B2560" t="str">
            <v>P04050601</v>
          </cell>
          <cell r="C2560" t="str">
            <v>04050601</v>
          </cell>
          <cell r="D2560" t="str">
            <v>SSS WOOLSEY HALL AND UT ACCESSIBILITY</v>
          </cell>
          <cell r="E2560">
            <v>38108</v>
          </cell>
          <cell r="H2560">
            <v>38321</v>
          </cell>
          <cell r="I2560">
            <v>38163</v>
          </cell>
          <cell r="J2560">
            <v>200000</v>
          </cell>
          <cell r="L2560">
            <v>0</v>
          </cell>
          <cell r="M2560">
            <v>0</v>
          </cell>
          <cell r="N2560">
            <v>0</v>
          </cell>
          <cell r="O2560">
            <v>200506</v>
          </cell>
          <cell r="P2560">
            <v>70436.91</v>
          </cell>
          <cell r="Q2560" t="str">
            <v>61</v>
          </cell>
          <cell r="R2560" t="str">
            <v>Admin&amp;Other Other</v>
          </cell>
          <cell r="S2560" t="str">
            <v>OTHER PROJECTS</v>
          </cell>
          <cell r="T2560" t="b">
            <v>0</v>
          </cell>
          <cell r="U2560" t="b">
            <v>0</v>
          </cell>
          <cell r="V2560" t="b">
            <v>0</v>
          </cell>
          <cell r="W2560" t="str">
            <v>Project Accounting</v>
          </cell>
          <cell r="X2560">
            <v>0</v>
          </cell>
          <cell r="Y2560">
            <v>0</v>
          </cell>
          <cell r="Z2560">
            <v>0</v>
          </cell>
          <cell r="AA2560">
            <v>12209.9</v>
          </cell>
          <cell r="AB2560">
            <v>0</v>
          </cell>
          <cell r="AC2560">
            <v>38827</v>
          </cell>
          <cell r="AD2560">
            <v>3084</v>
          </cell>
          <cell r="AE2560">
            <v>0</v>
          </cell>
          <cell r="AF2560">
            <v>16316.01</v>
          </cell>
          <cell r="AG2560" t="str">
            <v>20</v>
          </cell>
          <cell r="AH2560" t="str">
            <v>PR</v>
          </cell>
          <cell r="AI2560" t="str">
            <v>Desig</v>
          </cell>
          <cell r="AJ2560" t="str">
            <v>I</v>
          </cell>
        </row>
        <row r="2561">
          <cell r="A2561" t="str">
            <v>1027866</v>
          </cell>
          <cell r="C2561" t="str">
            <v>04051204</v>
          </cell>
          <cell r="D2561" t="str">
            <v>246 CHURCH AND 53 WALL STREETS UCRAF 04</v>
          </cell>
          <cell r="E2561">
            <v>38108</v>
          </cell>
          <cell r="H2561">
            <v>38411</v>
          </cell>
          <cell r="I2561">
            <v>38114</v>
          </cell>
          <cell r="J2561">
            <v>89300</v>
          </cell>
          <cell r="L2561">
            <v>0</v>
          </cell>
          <cell r="M2561">
            <v>0</v>
          </cell>
          <cell r="N2561">
            <v>0</v>
          </cell>
          <cell r="O2561">
            <v>200506</v>
          </cell>
          <cell r="P2561">
            <v>0</v>
          </cell>
          <cell r="Q2561" t="str">
            <v>32</v>
          </cell>
          <cell r="R2561" t="str">
            <v>Self-sup Law</v>
          </cell>
          <cell r="T2561" t="b">
            <v>0</v>
          </cell>
          <cell r="U2561" t="b">
            <v>0</v>
          </cell>
          <cell r="V2561" t="b">
            <v>0</v>
          </cell>
          <cell r="W2561" t="str">
            <v>Project Accounting</v>
          </cell>
          <cell r="X2561">
            <v>0</v>
          </cell>
          <cell r="Y2561">
            <v>89300</v>
          </cell>
          <cell r="Z2561">
            <v>0</v>
          </cell>
          <cell r="AG2561" t="str">
            <v>30</v>
          </cell>
          <cell r="AH2561" t="str">
            <v>CM</v>
          </cell>
          <cell r="AI2561" t="str">
            <v>Const</v>
          </cell>
          <cell r="AJ2561" t="str">
            <v>I</v>
          </cell>
        </row>
        <row r="2562">
          <cell r="A2562" t="str">
            <v>1027891</v>
          </cell>
          <cell r="C2562" t="str">
            <v>04051455</v>
          </cell>
          <cell r="D2562" t="str">
            <v>ERROR</v>
          </cell>
          <cell r="E2562">
            <v>35977</v>
          </cell>
          <cell r="L2562">
            <v>0</v>
          </cell>
          <cell r="M2562">
            <v>0</v>
          </cell>
          <cell r="N2562">
            <v>0</v>
          </cell>
          <cell r="O2562">
            <v>200506</v>
          </cell>
          <cell r="P2562">
            <v>0</v>
          </cell>
          <cell r="T2562" t="b">
            <v>0</v>
          </cell>
          <cell r="U2562" t="b">
            <v>0</v>
          </cell>
          <cell r="V2562" t="b">
            <v>0</v>
          </cell>
          <cell r="W2562" t="str">
            <v>Project Accounting</v>
          </cell>
          <cell r="X2562">
            <v>0</v>
          </cell>
          <cell r="Y2562">
            <v>0</v>
          </cell>
          <cell r="Z2562">
            <v>0</v>
          </cell>
          <cell r="AI2562" t="str">
            <v>Tomb</v>
          </cell>
          <cell r="AJ2562" t="str">
            <v>T</v>
          </cell>
        </row>
        <row r="2563">
          <cell r="A2563" t="str">
            <v>1027892</v>
          </cell>
          <cell r="C2563" t="str">
            <v>04051401</v>
          </cell>
          <cell r="D2563" t="str">
            <v>PSPP ELECTRIC CHILLER PURCHASE UCRAF 04</v>
          </cell>
          <cell r="E2563">
            <v>38108</v>
          </cell>
          <cell r="H2563">
            <v>38383</v>
          </cell>
          <cell r="I2563">
            <v>38121</v>
          </cell>
          <cell r="J2563">
            <v>57200</v>
          </cell>
          <cell r="L2563">
            <v>0</v>
          </cell>
          <cell r="M2563">
            <v>0</v>
          </cell>
          <cell r="N2563">
            <v>0</v>
          </cell>
          <cell r="O2563">
            <v>200506</v>
          </cell>
          <cell r="P2563">
            <v>0</v>
          </cell>
          <cell r="Q2563" t="str">
            <v>65</v>
          </cell>
          <cell r="R2563" t="str">
            <v>Admin&amp;Other Utilities Central</v>
          </cell>
          <cell r="S2563" t="str">
            <v>POWER PLANTS AND UTILITY DISTRIBUTION SYSTEMS</v>
          </cell>
          <cell r="T2563" t="b">
            <v>0</v>
          </cell>
          <cell r="U2563" t="b">
            <v>0</v>
          </cell>
          <cell r="V2563" t="b">
            <v>0</v>
          </cell>
          <cell r="W2563" t="str">
            <v>Project Accounting</v>
          </cell>
          <cell r="X2563">
            <v>0</v>
          </cell>
          <cell r="Y2563">
            <v>57200</v>
          </cell>
          <cell r="Z2563">
            <v>0</v>
          </cell>
          <cell r="AG2563" t="str">
            <v>30</v>
          </cell>
          <cell r="AH2563" t="str">
            <v>UT</v>
          </cell>
          <cell r="AI2563" t="str">
            <v>Const</v>
          </cell>
          <cell r="AJ2563" t="str">
            <v>I</v>
          </cell>
        </row>
        <row r="2564">
          <cell r="A2564" t="str">
            <v>1027930</v>
          </cell>
          <cell r="B2564" t="str">
            <v>P04050602</v>
          </cell>
          <cell r="C2564" t="str">
            <v>04050602</v>
          </cell>
          <cell r="D2564" t="str">
            <v>SHM MEDICAL LIBRARY E LEVEL UPGRADES</v>
          </cell>
          <cell r="E2564">
            <v>38108</v>
          </cell>
          <cell r="H2564">
            <v>38352</v>
          </cell>
          <cell r="I2564">
            <v>38118</v>
          </cell>
          <cell r="J2564">
            <v>75000</v>
          </cell>
          <cell r="L2564">
            <v>0</v>
          </cell>
          <cell r="M2564">
            <v>0</v>
          </cell>
          <cell r="N2564">
            <v>0</v>
          </cell>
          <cell r="O2564">
            <v>200506</v>
          </cell>
          <cell r="P2564">
            <v>51494.28</v>
          </cell>
          <cell r="Q2564" t="str">
            <v>80</v>
          </cell>
          <cell r="R2564" t="str">
            <v>Medicine</v>
          </cell>
          <cell r="S2564" t="str">
            <v>MEDICAL CAMPUS</v>
          </cell>
          <cell r="T2564" t="b">
            <v>0</v>
          </cell>
          <cell r="U2564" t="b">
            <v>0</v>
          </cell>
          <cell r="V2564" t="b">
            <v>0</v>
          </cell>
          <cell r="W2564" t="str">
            <v>Asset Management</v>
          </cell>
          <cell r="X2564">
            <v>75000</v>
          </cell>
          <cell r="Y2564">
            <v>0</v>
          </cell>
          <cell r="Z2564">
            <v>0</v>
          </cell>
          <cell r="AA2564">
            <v>0</v>
          </cell>
          <cell r="AB2564">
            <v>6645</v>
          </cell>
          <cell r="AC2564">
            <v>44849.279999999999</v>
          </cell>
          <cell r="AD2564">
            <v>0</v>
          </cell>
          <cell r="AE2564">
            <v>0</v>
          </cell>
          <cell r="AF2564">
            <v>0</v>
          </cell>
          <cell r="AG2564" t="str">
            <v>20</v>
          </cell>
          <cell r="AH2564" t="str">
            <v>PR</v>
          </cell>
          <cell r="AI2564" t="str">
            <v>Const</v>
          </cell>
          <cell r="AJ2564" t="str">
            <v>I</v>
          </cell>
        </row>
        <row r="2565">
          <cell r="A2565" t="str">
            <v>1027931</v>
          </cell>
          <cell r="C2565" t="str">
            <v>04051855</v>
          </cell>
          <cell r="D2565" t="str">
            <v>YARC FAS FACILITIES EQUIPMENT UPGRADE OML ANIMAL CAGING</v>
          </cell>
          <cell r="E2565">
            <v>38108</v>
          </cell>
          <cell r="H2565">
            <v>38383</v>
          </cell>
          <cell r="I2565">
            <v>38125</v>
          </cell>
          <cell r="J2565">
            <v>350000</v>
          </cell>
          <cell r="L2565">
            <v>0</v>
          </cell>
          <cell r="M2565">
            <v>0</v>
          </cell>
          <cell r="N2565">
            <v>0</v>
          </cell>
          <cell r="O2565">
            <v>200506</v>
          </cell>
          <cell r="P2565">
            <v>0</v>
          </cell>
          <cell r="Q2565" t="str">
            <v>25</v>
          </cell>
          <cell r="R2565" t="str">
            <v>Biological and Physical Sciences</v>
          </cell>
          <cell r="S2565" t="str">
            <v>EQUIPMENT, SYSTEMS, SOFTWARE</v>
          </cell>
          <cell r="T2565" t="b">
            <v>0</v>
          </cell>
          <cell r="U2565" t="b">
            <v>0</v>
          </cell>
          <cell r="V2565" t="b">
            <v>0</v>
          </cell>
          <cell r="W2565" t="str">
            <v>Finance-General Administration</v>
          </cell>
          <cell r="X2565">
            <v>0</v>
          </cell>
          <cell r="Y2565">
            <v>350000</v>
          </cell>
          <cell r="Z2565">
            <v>0</v>
          </cell>
          <cell r="AG2565" t="str">
            <v>20</v>
          </cell>
          <cell r="AH2565" t="str">
            <v>OE</v>
          </cell>
          <cell r="AI2565" t="str">
            <v>Const</v>
          </cell>
          <cell r="AJ2565" t="str">
            <v>I</v>
          </cell>
        </row>
        <row r="2566">
          <cell r="A2566" t="str">
            <v>1027932</v>
          </cell>
          <cell r="B2566" t="str">
            <v>P04042202</v>
          </cell>
          <cell r="C2566" t="str">
            <v>04042202</v>
          </cell>
          <cell r="D2566" t="str">
            <v>BML FMB BAS HARDWARE SOFTWARE UPGRADE</v>
          </cell>
          <cell r="E2566">
            <v>38108</v>
          </cell>
          <cell r="H2566">
            <v>38472</v>
          </cell>
          <cell r="I2566">
            <v>38121</v>
          </cell>
          <cell r="J2566">
            <v>75000</v>
          </cell>
          <cell r="L2566">
            <v>0</v>
          </cell>
          <cell r="M2566">
            <v>0</v>
          </cell>
          <cell r="N2566">
            <v>0</v>
          </cell>
          <cell r="O2566">
            <v>200506</v>
          </cell>
          <cell r="P2566">
            <v>4903.13</v>
          </cell>
          <cell r="Q2566" t="str">
            <v>80</v>
          </cell>
          <cell r="R2566" t="str">
            <v>Medicine</v>
          </cell>
          <cell r="S2566" t="str">
            <v>MEDICAL CAMPUS</v>
          </cell>
          <cell r="T2566" t="b">
            <v>0</v>
          </cell>
          <cell r="U2566" t="b">
            <v>0</v>
          </cell>
          <cell r="V2566" t="b">
            <v>0</v>
          </cell>
          <cell r="W2566" t="str">
            <v>Asset Management</v>
          </cell>
          <cell r="X2566">
            <v>48750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1760</v>
          </cell>
          <cell r="AE2566">
            <v>2963.13</v>
          </cell>
          <cell r="AF2566">
            <v>180</v>
          </cell>
          <cell r="AG2566" t="str">
            <v>30</v>
          </cell>
          <cell r="AH2566" t="str">
            <v>CM</v>
          </cell>
          <cell r="AI2566" t="str">
            <v>Const</v>
          </cell>
          <cell r="AJ2566" t="str">
            <v>I</v>
          </cell>
        </row>
        <row r="2567">
          <cell r="A2567" t="str">
            <v>1027950</v>
          </cell>
          <cell r="B2567" t="str">
            <v>P04030101</v>
          </cell>
          <cell r="C2567" t="str">
            <v>04030101</v>
          </cell>
          <cell r="D2567" t="str">
            <v>AARF BUILDING A HVAC UPGRADE</v>
          </cell>
          <cell r="E2567">
            <v>38108</v>
          </cell>
          <cell r="G2567">
            <v>38230</v>
          </cell>
          <cell r="H2567">
            <v>38352</v>
          </cell>
          <cell r="I2567">
            <v>38127</v>
          </cell>
          <cell r="J2567">
            <v>78000</v>
          </cell>
          <cell r="L2567">
            <v>78000</v>
          </cell>
          <cell r="M2567">
            <v>0</v>
          </cell>
          <cell r="N2567">
            <v>39346</v>
          </cell>
          <cell r="O2567">
            <v>200506</v>
          </cell>
          <cell r="P2567">
            <v>78000</v>
          </cell>
          <cell r="Q2567" t="str">
            <v>80</v>
          </cell>
          <cell r="R2567" t="str">
            <v>Medicine</v>
          </cell>
          <cell r="S2567" t="str">
            <v>MEDICAL CAMPUS</v>
          </cell>
          <cell r="T2567" t="b">
            <v>0</v>
          </cell>
          <cell r="U2567" t="b">
            <v>1</v>
          </cell>
          <cell r="V2567" t="b">
            <v>0</v>
          </cell>
          <cell r="W2567" t="str">
            <v>Asset Management</v>
          </cell>
          <cell r="X2567">
            <v>78000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 t="str">
            <v>30</v>
          </cell>
          <cell r="AH2567" t="str">
            <v>CM</v>
          </cell>
          <cell r="AI2567" t="str">
            <v>FullyF</v>
          </cell>
          <cell r="AJ2567" t="str">
            <v>FF</v>
          </cell>
        </row>
        <row r="2568">
          <cell r="A2568" t="str">
            <v>1027957</v>
          </cell>
          <cell r="B2568" t="str">
            <v>P04031201</v>
          </cell>
          <cell r="C2568" t="str">
            <v>04031201</v>
          </cell>
          <cell r="D2568" t="str">
            <v>UNIVERSITY SECURITY FIRE UPGRADE</v>
          </cell>
          <cell r="E2568">
            <v>38108</v>
          </cell>
          <cell r="H2568">
            <v>38625</v>
          </cell>
          <cell r="I2568">
            <v>38049</v>
          </cell>
          <cell r="J2568">
            <v>585000</v>
          </cell>
          <cell r="L2568">
            <v>3625</v>
          </cell>
          <cell r="M2568">
            <v>0</v>
          </cell>
          <cell r="N2568">
            <v>0</v>
          </cell>
          <cell r="O2568">
            <v>200506</v>
          </cell>
          <cell r="P2568">
            <v>29543.7</v>
          </cell>
          <cell r="Q2568" t="str">
            <v>61</v>
          </cell>
          <cell r="R2568" t="str">
            <v>Admin&amp;Other Other</v>
          </cell>
          <cell r="S2568" t="str">
            <v>OTHER PROJECTS</v>
          </cell>
          <cell r="T2568" t="b">
            <v>0</v>
          </cell>
          <cell r="U2568" t="b">
            <v>0</v>
          </cell>
          <cell r="V2568" t="b">
            <v>0</v>
          </cell>
          <cell r="W2568" t="str">
            <v>Project Accounting</v>
          </cell>
          <cell r="X2568">
            <v>3625</v>
          </cell>
          <cell r="Y2568">
            <v>0</v>
          </cell>
          <cell r="Z2568">
            <v>0</v>
          </cell>
          <cell r="AA2568">
            <v>582.1</v>
          </cell>
          <cell r="AB2568">
            <v>0</v>
          </cell>
          <cell r="AC2568">
            <v>9099.4500000000007</v>
          </cell>
          <cell r="AD2568">
            <v>2281.25</v>
          </cell>
          <cell r="AE2568">
            <v>1375</v>
          </cell>
          <cell r="AF2568">
            <v>12580.9</v>
          </cell>
          <cell r="AG2568" t="str">
            <v>30</v>
          </cell>
          <cell r="AH2568" t="str">
            <v>CM</v>
          </cell>
          <cell r="AI2568" t="str">
            <v>Const</v>
          </cell>
          <cell r="AJ2568" t="str">
            <v>I</v>
          </cell>
        </row>
        <row r="2569">
          <cell r="A2569" t="str">
            <v>1027958</v>
          </cell>
          <cell r="B2569" t="str">
            <v>P04052001</v>
          </cell>
          <cell r="C2569" t="str">
            <v>04052001</v>
          </cell>
          <cell r="D2569" t="str">
            <v>YARC FLOOR UPGRADE PH 6</v>
          </cell>
          <cell r="E2569">
            <v>38108</v>
          </cell>
          <cell r="G2569">
            <v>38291</v>
          </cell>
          <cell r="H2569">
            <v>38595</v>
          </cell>
          <cell r="I2569">
            <v>38127</v>
          </cell>
          <cell r="J2569">
            <v>95000</v>
          </cell>
          <cell r="L2569">
            <v>813.75</v>
          </cell>
          <cell r="M2569">
            <v>0</v>
          </cell>
          <cell r="N2569">
            <v>0</v>
          </cell>
          <cell r="O2569">
            <v>200506</v>
          </cell>
          <cell r="P2569">
            <v>88711.07</v>
          </cell>
          <cell r="Q2569" t="str">
            <v>80</v>
          </cell>
          <cell r="R2569" t="str">
            <v>Medicine</v>
          </cell>
          <cell r="S2569" t="str">
            <v>MEDICAL CAMPUS</v>
          </cell>
          <cell r="T2569" t="b">
            <v>0</v>
          </cell>
          <cell r="U2569" t="b">
            <v>0</v>
          </cell>
          <cell r="V2569" t="b">
            <v>0</v>
          </cell>
          <cell r="W2569" t="str">
            <v>Asset Management</v>
          </cell>
          <cell r="X2569">
            <v>61750</v>
          </cell>
          <cell r="Y2569">
            <v>0</v>
          </cell>
          <cell r="Z2569">
            <v>0</v>
          </cell>
          <cell r="AA2569">
            <v>2636</v>
          </cell>
          <cell r="AB2569">
            <v>20381.32</v>
          </cell>
          <cell r="AC2569">
            <v>750</v>
          </cell>
          <cell r="AD2569">
            <v>920</v>
          </cell>
          <cell r="AE2569">
            <v>63210</v>
          </cell>
          <cell r="AF2569">
            <v>0</v>
          </cell>
          <cell r="AG2569" t="str">
            <v>30</v>
          </cell>
          <cell r="AH2569" t="str">
            <v>CM</v>
          </cell>
          <cell r="AI2569" t="str">
            <v>Const</v>
          </cell>
          <cell r="AJ2569" t="str">
            <v>I</v>
          </cell>
        </row>
        <row r="2570">
          <cell r="A2570" t="str">
            <v>1027984</v>
          </cell>
          <cell r="C2570" t="str">
            <v>03120901</v>
          </cell>
          <cell r="D2570" t="str">
            <v>YALE SUSTAINABLE FOODS</v>
          </cell>
          <cell r="E2570">
            <v>38108</v>
          </cell>
          <cell r="H2570">
            <v>38899</v>
          </cell>
          <cell r="I2570">
            <v>37978</v>
          </cell>
          <cell r="J2570">
            <v>20000</v>
          </cell>
          <cell r="L2570">
            <v>0</v>
          </cell>
          <cell r="M2570">
            <v>0</v>
          </cell>
          <cell r="N2570">
            <v>0</v>
          </cell>
          <cell r="O2570">
            <v>200506</v>
          </cell>
          <cell r="P2570">
            <v>0</v>
          </cell>
          <cell r="Q2570" t="str">
            <v>61</v>
          </cell>
          <cell r="R2570" t="str">
            <v>Admin&amp;Other Other</v>
          </cell>
          <cell r="T2570" t="b">
            <v>0</v>
          </cell>
          <cell r="U2570" t="b">
            <v>0</v>
          </cell>
          <cell r="V2570" t="b">
            <v>0</v>
          </cell>
          <cell r="W2570" t="str">
            <v>Project Accounting</v>
          </cell>
          <cell r="X2570">
            <v>0</v>
          </cell>
          <cell r="Y2570">
            <v>0</v>
          </cell>
          <cell r="Z2570">
            <v>20000</v>
          </cell>
          <cell r="AG2570" t="str">
            <v>20</v>
          </cell>
          <cell r="AH2570" t="str">
            <v>OO</v>
          </cell>
          <cell r="AI2570" t="str">
            <v>Desig</v>
          </cell>
          <cell r="AJ2570" t="str">
            <v>I</v>
          </cell>
        </row>
        <row r="2571">
          <cell r="A2571" t="str">
            <v>1028005</v>
          </cell>
          <cell r="B2571" t="str">
            <v>P04032301</v>
          </cell>
          <cell r="C2571" t="str">
            <v>04032301</v>
          </cell>
          <cell r="D2571" t="str">
            <v>YPB ATRIUM INFILL</v>
          </cell>
          <cell r="E2571">
            <v>38108</v>
          </cell>
          <cell r="H2571">
            <v>38355</v>
          </cell>
          <cell r="I2571">
            <v>38132</v>
          </cell>
          <cell r="J2571">
            <v>50000</v>
          </cell>
          <cell r="L2571">
            <v>0</v>
          </cell>
          <cell r="M2571">
            <v>0</v>
          </cell>
          <cell r="N2571">
            <v>0</v>
          </cell>
          <cell r="O2571">
            <v>200506</v>
          </cell>
          <cell r="P2571">
            <v>43370.48</v>
          </cell>
          <cell r="Q2571" t="str">
            <v>80</v>
          </cell>
          <cell r="R2571" t="str">
            <v>Medicine</v>
          </cell>
          <cell r="S2571" t="str">
            <v>MEDICAL CAMPUS</v>
          </cell>
          <cell r="T2571" t="b">
            <v>0</v>
          </cell>
          <cell r="U2571" t="b">
            <v>0</v>
          </cell>
          <cell r="V2571" t="b">
            <v>0</v>
          </cell>
          <cell r="W2571" t="str">
            <v>Asset Management</v>
          </cell>
          <cell r="X2571">
            <v>50000</v>
          </cell>
          <cell r="Y2571">
            <v>0</v>
          </cell>
          <cell r="Z2571">
            <v>0</v>
          </cell>
          <cell r="AA2571">
            <v>0</v>
          </cell>
          <cell r="AB2571">
            <v>4331.1000000000004</v>
          </cell>
          <cell r="AC2571">
            <v>39039.379999999997</v>
          </cell>
          <cell r="AD2571">
            <v>0</v>
          </cell>
          <cell r="AE2571">
            <v>0</v>
          </cell>
          <cell r="AF2571">
            <v>0</v>
          </cell>
          <cell r="AG2571" t="str">
            <v>20</v>
          </cell>
          <cell r="AH2571" t="str">
            <v>PR</v>
          </cell>
          <cell r="AI2571" t="str">
            <v>Desig</v>
          </cell>
          <cell r="AJ2571" t="str">
            <v>I</v>
          </cell>
        </row>
        <row r="2572">
          <cell r="A2572" t="str">
            <v>1028006</v>
          </cell>
          <cell r="B2572" t="str">
            <v>P03100601</v>
          </cell>
          <cell r="C2572" t="str">
            <v>03100601</v>
          </cell>
          <cell r="D2572" t="str">
            <v>HOPE BUILDING FIRE PROTECTION</v>
          </cell>
          <cell r="E2572">
            <v>38108</v>
          </cell>
          <cell r="H2572">
            <v>38397</v>
          </cell>
          <cell r="I2572">
            <v>38229</v>
          </cell>
          <cell r="J2572">
            <v>570000</v>
          </cell>
          <cell r="L2572">
            <v>38329.85</v>
          </cell>
          <cell r="M2572">
            <v>0</v>
          </cell>
          <cell r="N2572">
            <v>38330</v>
          </cell>
          <cell r="O2572">
            <v>200506</v>
          </cell>
          <cell r="P2572">
            <v>297589.62</v>
          </cell>
          <cell r="Q2572" t="str">
            <v>80</v>
          </cell>
          <cell r="R2572" t="str">
            <v>Medicine</v>
          </cell>
          <cell r="S2572" t="str">
            <v>MEDICAL CAMPUS</v>
          </cell>
          <cell r="T2572" t="b">
            <v>0</v>
          </cell>
          <cell r="U2572" t="b">
            <v>0</v>
          </cell>
          <cell r="V2572" t="b">
            <v>0</v>
          </cell>
          <cell r="W2572" t="str">
            <v>Asset Management</v>
          </cell>
          <cell r="X2572">
            <v>570000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230</v>
          </cell>
          <cell r="AD2572">
            <v>320</v>
          </cell>
          <cell r="AE2572">
            <v>46433.599999999999</v>
          </cell>
          <cell r="AF2572">
            <v>212276.17</v>
          </cell>
          <cell r="AG2572" t="str">
            <v>30</v>
          </cell>
          <cell r="AH2572" t="str">
            <v>CM</v>
          </cell>
          <cell r="AI2572" t="str">
            <v>Const</v>
          </cell>
          <cell r="AJ2572" t="str">
            <v>I</v>
          </cell>
        </row>
        <row r="2573">
          <cell r="A2573" t="str">
            <v>1028029</v>
          </cell>
          <cell r="B2573" t="str">
            <v>P04051703</v>
          </cell>
          <cell r="C2573" t="str">
            <v>04051703</v>
          </cell>
          <cell r="D2573" t="str">
            <v>ENERGY CONSERVATION IMPROVEMENTS</v>
          </cell>
          <cell r="E2573">
            <v>38108</v>
          </cell>
          <cell r="H2573">
            <v>38533</v>
          </cell>
          <cell r="I2573">
            <v>38132</v>
          </cell>
          <cell r="J2573">
            <v>550000</v>
          </cell>
          <cell r="L2573">
            <v>0</v>
          </cell>
          <cell r="M2573">
            <v>0</v>
          </cell>
          <cell r="N2573">
            <v>0</v>
          </cell>
          <cell r="O2573">
            <v>200506</v>
          </cell>
          <cell r="P2573">
            <v>133163.98000000001</v>
          </cell>
          <cell r="Q2573" t="str">
            <v>61</v>
          </cell>
          <cell r="R2573" t="str">
            <v>Admin&amp;Other Other</v>
          </cell>
          <cell r="S2573" t="str">
            <v>OTHER PROJECTS</v>
          </cell>
          <cell r="T2573" t="b">
            <v>0</v>
          </cell>
          <cell r="U2573" t="b">
            <v>0</v>
          </cell>
          <cell r="V2573" t="b">
            <v>0</v>
          </cell>
          <cell r="W2573" t="str">
            <v>Project Accounting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9635</v>
          </cell>
          <cell r="AC2573">
            <v>30894</v>
          </cell>
          <cell r="AD2573">
            <v>45659.98</v>
          </cell>
          <cell r="AE2573">
            <v>0</v>
          </cell>
          <cell r="AF2573">
            <v>46975</v>
          </cell>
          <cell r="AG2573" t="str">
            <v>30</v>
          </cell>
          <cell r="AH2573" t="str">
            <v>CM</v>
          </cell>
          <cell r="AI2573" t="str">
            <v>Const</v>
          </cell>
          <cell r="AJ2573" t="str">
            <v>I</v>
          </cell>
        </row>
        <row r="2574">
          <cell r="A2574" t="str">
            <v>1028030</v>
          </cell>
          <cell r="B2574" t="str">
            <v>P04051702</v>
          </cell>
          <cell r="C2574" t="str">
            <v>04051702</v>
          </cell>
          <cell r="D2574" t="str">
            <v>OML AQUATIC MODULAR BUILDING</v>
          </cell>
          <cell r="E2574">
            <v>38108</v>
          </cell>
          <cell r="H2574">
            <v>38321</v>
          </cell>
          <cell r="I2574">
            <v>38132</v>
          </cell>
          <cell r="J2574">
            <v>650000</v>
          </cell>
          <cell r="L2574">
            <v>19717.27</v>
          </cell>
          <cell r="M2574">
            <v>0</v>
          </cell>
          <cell r="N2574">
            <v>0</v>
          </cell>
          <cell r="O2574">
            <v>200506</v>
          </cell>
          <cell r="P2574">
            <v>382301.5</v>
          </cell>
          <cell r="Q2574" t="str">
            <v>25</v>
          </cell>
          <cell r="R2574" t="str">
            <v>Biological and Physical Sciences</v>
          </cell>
          <cell r="S2574" t="str">
            <v>SCIENCE HILL</v>
          </cell>
          <cell r="T2574" t="b">
            <v>0</v>
          </cell>
          <cell r="U2574" t="b">
            <v>0</v>
          </cell>
          <cell r="V2574" t="b">
            <v>0</v>
          </cell>
          <cell r="W2574" t="str">
            <v>Project Accounting</v>
          </cell>
          <cell r="X2574">
            <v>650000</v>
          </cell>
          <cell r="Y2574">
            <v>0</v>
          </cell>
          <cell r="Z2574">
            <v>0</v>
          </cell>
          <cell r="AA2574">
            <v>15000</v>
          </cell>
          <cell r="AB2574">
            <v>72474.350000000006</v>
          </cell>
          <cell r="AC2574">
            <v>0</v>
          </cell>
          <cell r="AD2574">
            <v>2714</v>
          </cell>
          <cell r="AE2574">
            <v>271476.23</v>
          </cell>
          <cell r="AF2574">
            <v>919.65</v>
          </cell>
          <cell r="AG2574" t="str">
            <v>20</v>
          </cell>
          <cell r="AH2574" t="str">
            <v>PR</v>
          </cell>
          <cell r="AI2574" t="str">
            <v>Const</v>
          </cell>
          <cell r="AJ2574" t="str">
            <v>I</v>
          </cell>
        </row>
        <row r="2575">
          <cell r="A2575" t="str">
            <v>1028031</v>
          </cell>
          <cell r="B2575" t="str">
            <v>P04051203</v>
          </cell>
          <cell r="C2575" t="str">
            <v>04051203</v>
          </cell>
          <cell r="D2575" t="str">
            <v>JAMES 370 ZONES 3 AND 4</v>
          </cell>
          <cell r="E2575">
            <v>38108</v>
          </cell>
          <cell r="G2575">
            <v>38260</v>
          </cell>
          <cell r="H2575">
            <v>38442</v>
          </cell>
          <cell r="I2575">
            <v>38132</v>
          </cell>
          <cell r="J2575">
            <v>260000</v>
          </cell>
          <cell r="L2575">
            <v>0</v>
          </cell>
          <cell r="M2575">
            <v>0</v>
          </cell>
          <cell r="N2575">
            <v>0</v>
          </cell>
          <cell r="O2575">
            <v>200506</v>
          </cell>
          <cell r="P2575">
            <v>223832.55</v>
          </cell>
          <cell r="Q2575" t="str">
            <v>61</v>
          </cell>
          <cell r="R2575" t="str">
            <v>Admin&amp;Other Other</v>
          </cell>
          <cell r="T2575" t="b">
            <v>0</v>
          </cell>
          <cell r="U2575" t="b">
            <v>0</v>
          </cell>
          <cell r="V2575" t="b">
            <v>0</v>
          </cell>
          <cell r="W2575" t="str">
            <v>Project Accounting</v>
          </cell>
          <cell r="X2575">
            <v>0</v>
          </cell>
          <cell r="Y2575">
            <v>260000</v>
          </cell>
          <cell r="Z2575">
            <v>0</v>
          </cell>
          <cell r="AA2575">
            <v>0</v>
          </cell>
          <cell r="AB2575">
            <v>659.05</v>
          </cell>
          <cell r="AC2575">
            <v>162869.70000000001</v>
          </cell>
          <cell r="AD2575">
            <v>41433.800000000003</v>
          </cell>
          <cell r="AE2575">
            <v>18708</v>
          </cell>
          <cell r="AF2575">
            <v>162</v>
          </cell>
          <cell r="AG2575" t="str">
            <v>20</v>
          </cell>
          <cell r="AH2575" t="str">
            <v>PR</v>
          </cell>
          <cell r="AI2575" t="str">
            <v>Const</v>
          </cell>
          <cell r="AJ2575" t="str">
            <v>I</v>
          </cell>
        </row>
        <row r="2576">
          <cell r="A2576" t="str">
            <v>1028033</v>
          </cell>
          <cell r="B2576" t="str">
            <v>P04051701</v>
          </cell>
          <cell r="C2576" t="str">
            <v>04051701</v>
          </cell>
          <cell r="D2576" t="str">
            <v>ML ROOM 124 RENOVATION</v>
          </cell>
          <cell r="E2576">
            <v>38108</v>
          </cell>
          <cell r="G2576">
            <v>38260</v>
          </cell>
          <cell r="H2576">
            <v>38411</v>
          </cell>
          <cell r="I2576">
            <v>38285</v>
          </cell>
          <cell r="J2576">
            <v>219000</v>
          </cell>
          <cell r="L2576">
            <v>13394</v>
          </cell>
          <cell r="M2576">
            <v>0</v>
          </cell>
          <cell r="N2576">
            <v>0</v>
          </cell>
          <cell r="O2576">
            <v>200506</v>
          </cell>
          <cell r="P2576">
            <v>191750.83</v>
          </cell>
          <cell r="Q2576" t="str">
            <v>24</v>
          </cell>
          <cell r="R2576" t="str">
            <v>Eng&amp;ApplSci</v>
          </cell>
          <cell r="S2576" t="str">
            <v>SCIENCE HILL</v>
          </cell>
          <cell r="T2576" t="b">
            <v>0</v>
          </cell>
          <cell r="U2576" t="b">
            <v>0</v>
          </cell>
          <cell r="V2576" t="b">
            <v>0</v>
          </cell>
          <cell r="W2576" t="str">
            <v>Project Accounting</v>
          </cell>
          <cell r="X2576">
            <v>142350</v>
          </cell>
          <cell r="Y2576">
            <v>0</v>
          </cell>
          <cell r="Z2576">
            <v>0</v>
          </cell>
          <cell r="AA2576">
            <v>0</v>
          </cell>
          <cell r="AB2576">
            <v>44833.07</v>
          </cell>
          <cell r="AC2576">
            <v>110643.1</v>
          </cell>
          <cell r="AD2576">
            <v>22965.25</v>
          </cell>
          <cell r="AE2576">
            <v>10475.41</v>
          </cell>
          <cell r="AF2576">
            <v>-10560</v>
          </cell>
          <cell r="AG2576" t="str">
            <v>20</v>
          </cell>
          <cell r="AH2576" t="str">
            <v>PR</v>
          </cell>
          <cell r="AI2576" t="str">
            <v>Const</v>
          </cell>
          <cell r="AJ2576" t="str">
            <v>I</v>
          </cell>
        </row>
        <row r="2577">
          <cell r="A2577" t="str">
            <v>1028034</v>
          </cell>
          <cell r="B2577" t="str">
            <v>P04050401</v>
          </cell>
          <cell r="C2577" t="str">
            <v>04050401</v>
          </cell>
          <cell r="D2577" t="str">
            <v>TEMPLE 40 6 CHILD STUDY</v>
          </cell>
          <cell r="E2577">
            <v>38108</v>
          </cell>
          <cell r="G2577">
            <v>38198</v>
          </cell>
          <cell r="H2577">
            <v>38383</v>
          </cell>
          <cell r="I2577">
            <v>38132</v>
          </cell>
          <cell r="J2577">
            <v>190000</v>
          </cell>
          <cell r="L2577">
            <v>0</v>
          </cell>
          <cell r="M2577">
            <v>0</v>
          </cell>
          <cell r="N2577">
            <v>0</v>
          </cell>
          <cell r="O2577">
            <v>200506</v>
          </cell>
          <cell r="P2577">
            <v>142709.5</v>
          </cell>
          <cell r="Q2577" t="str">
            <v>80</v>
          </cell>
          <cell r="R2577" t="str">
            <v>Medicine</v>
          </cell>
          <cell r="T2577" t="b">
            <v>0</v>
          </cell>
          <cell r="U2577" t="b">
            <v>0</v>
          </cell>
          <cell r="V2577" t="b">
            <v>0</v>
          </cell>
          <cell r="W2577" t="str">
            <v>Asset Management</v>
          </cell>
          <cell r="X2577">
            <v>0</v>
          </cell>
          <cell r="Y2577">
            <v>0</v>
          </cell>
          <cell r="Z2577">
            <v>190000</v>
          </cell>
          <cell r="AA2577">
            <v>0</v>
          </cell>
          <cell r="AB2577">
            <v>125032.68</v>
          </cell>
          <cell r="AC2577">
            <v>1495.8</v>
          </cell>
          <cell r="AD2577">
            <v>12797.77</v>
          </cell>
          <cell r="AE2577">
            <v>0</v>
          </cell>
          <cell r="AF2577">
            <v>3383.25</v>
          </cell>
          <cell r="AG2577" t="str">
            <v>20</v>
          </cell>
          <cell r="AH2577" t="str">
            <v>OL</v>
          </cell>
          <cell r="AI2577" t="str">
            <v>Const</v>
          </cell>
          <cell r="AJ2577" t="str">
            <v>I</v>
          </cell>
        </row>
        <row r="2578">
          <cell r="A2578" t="str">
            <v>1028035</v>
          </cell>
          <cell r="B2578" t="str">
            <v>P04052102</v>
          </cell>
          <cell r="C2578" t="str">
            <v>04052102</v>
          </cell>
          <cell r="D2578" t="str">
            <v>SDQ ISM Marquand Chapel Organ</v>
          </cell>
          <cell r="E2578">
            <v>38231</v>
          </cell>
          <cell r="H2578">
            <v>39478</v>
          </cell>
          <cell r="I2578">
            <v>38246</v>
          </cell>
          <cell r="J2578">
            <v>100000</v>
          </cell>
          <cell r="L2578">
            <v>0</v>
          </cell>
          <cell r="M2578">
            <v>0</v>
          </cell>
          <cell r="N2578">
            <v>0</v>
          </cell>
          <cell r="O2578">
            <v>200506</v>
          </cell>
          <cell r="P2578">
            <v>23413.53</v>
          </cell>
          <cell r="Q2578" t="str">
            <v>35</v>
          </cell>
          <cell r="R2578" t="str">
            <v>Self-sup Institute of Sacred Music</v>
          </cell>
          <cell r="T2578" t="b">
            <v>0</v>
          </cell>
          <cell r="U2578" t="b">
            <v>0</v>
          </cell>
          <cell r="V2578" t="b">
            <v>0</v>
          </cell>
          <cell r="W2578" t="str">
            <v>Project Accounting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12770.84</v>
          </cell>
          <cell r="AF2578">
            <v>10642.69</v>
          </cell>
          <cell r="AG2578" t="str">
            <v>10</v>
          </cell>
          <cell r="AH2578" t="str">
            <v>PR</v>
          </cell>
          <cell r="AI2578" t="str">
            <v>Desig</v>
          </cell>
          <cell r="AJ2578" t="str">
            <v>I</v>
          </cell>
        </row>
        <row r="2579">
          <cell r="A2579" t="str">
            <v>1028036</v>
          </cell>
          <cell r="B2579" t="str">
            <v>P04051301</v>
          </cell>
          <cell r="C2579" t="str">
            <v>04051301</v>
          </cell>
          <cell r="D2579" t="str">
            <v>CPP CHILLER PLANT OPTIMIZATION</v>
          </cell>
          <cell r="E2579">
            <v>38108</v>
          </cell>
          <cell r="H2579">
            <v>38625</v>
          </cell>
          <cell r="I2579">
            <v>38132</v>
          </cell>
          <cell r="J2579">
            <v>143000</v>
          </cell>
          <cell r="L2579">
            <v>0</v>
          </cell>
          <cell r="M2579">
            <v>0</v>
          </cell>
          <cell r="N2579">
            <v>0</v>
          </cell>
          <cell r="O2579">
            <v>200506</v>
          </cell>
          <cell r="P2579">
            <v>52431</v>
          </cell>
          <cell r="Q2579" t="str">
            <v>65</v>
          </cell>
          <cell r="R2579" t="str">
            <v>Admin&amp;Other Utilities Central</v>
          </cell>
          <cell r="S2579" t="str">
            <v>POWER PLANTS AND UTILITY DISTRIBUTION SYSTEMS</v>
          </cell>
          <cell r="T2579" t="b">
            <v>0</v>
          </cell>
          <cell r="U2579" t="b">
            <v>0</v>
          </cell>
          <cell r="V2579" t="b">
            <v>0</v>
          </cell>
          <cell r="W2579" t="str">
            <v>Project Accounting</v>
          </cell>
          <cell r="X2579">
            <v>143000</v>
          </cell>
          <cell r="Y2579">
            <v>0</v>
          </cell>
          <cell r="Z2579">
            <v>0</v>
          </cell>
          <cell r="AA2579">
            <v>22986</v>
          </cell>
          <cell r="AB2579">
            <v>0</v>
          </cell>
          <cell r="AC2579">
            <v>0</v>
          </cell>
          <cell r="AD2579">
            <v>713</v>
          </cell>
          <cell r="AE2579">
            <v>28732</v>
          </cell>
          <cell r="AF2579">
            <v>0</v>
          </cell>
          <cell r="AG2579" t="str">
            <v>40</v>
          </cell>
          <cell r="AH2579" t="str">
            <v>UT</v>
          </cell>
          <cell r="AI2579" t="str">
            <v>Const</v>
          </cell>
          <cell r="AJ2579" t="str">
            <v>I</v>
          </cell>
        </row>
        <row r="2580">
          <cell r="A2580" t="str">
            <v>1028054</v>
          </cell>
          <cell r="B2580" t="str">
            <v>P04052101</v>
          </cell>
          <cell r="C2580" t="str">
            <v>04052101</v>
          </cell>
          <cell r="D2580" t="str">
            <v>CPP GAS METER PURCHASE UCRAF 04</v>
          </cell>
          <cell r="E2580">
            <v>38139</v>
          </cell>
          <cell r="H2580">
            <v>38442</v>
          </cell>
          <cell r="I2580">
            <v>38128</v>
          </cell>
          <cell r="J2580">
            <v>57022</v>
          </cell>
          <cell r="L2580">
            <v>0</v>
          </cell>
          <cell r="M2580">
            <v>0</v>
          </cell>
          <cell r="N2580">
            <v>0</v>
          </cell>
          <cell r="O2580">
            <v>200506</v>
          </cell>
          <cell r="P2580">
            <v>27048.3</v>
          </cell>
          <cell r="Q2580" t="str">
            <v>65</v>
          </cell>
          <cell r="R2580" t="str">
            <v>Admin&amp;Other Utilities Central</v>
          </cell>
          <cell r="T2580" t="b">
            <v>0</v>
          </cell>
          <cell r="U2580" t="b">
            <v>0</v>
          </cell>
          <cell r="V2580" t="b">
            <v>0</v>
          </cell>
          <cell r="W2580" t="str">
            <v>Project Accounting</v>
          </cell>
          <cell r="X2580">
            <v>0</v>
          </cell>
          <cell r="Y2580">
            <v>57022</v>
          </cell>
          <cell r="Z2580">
            <v>0</v>
          </cell>
          <cell r="AA2580">
            <v>255</v>
          </cell>
          <cell r="AB2580">
            <v>0</v>
          </cell>
          <cell r="AC2580">
            <v>0</v>
          </cell>
          <cell r="AD2580">
            <v>26793.3</v>
          </cell>
          <cell r="AE2580">
            <v>0</v>
          </cell>
          <cell r="AF2580">
            <v>0</v>
          </cell>
          <cell r="AG2580" t="str">
            <v>30</v>
          </cell>
          <cell r="AH2580" t="str">
            <v>CM</v>
          </cell>
          <cell r="AI2580" t="str">
            <v>Const</v>
          </cell>
          <cell r="AJ2580" t="str">
            <v>I</v>
          </cell>
        </row>
        <row r="2581">
          <cell r="A2581" t="str">
            <v>1028055</v>
          </cell>
          <cell r="B2581" t="str">
            <v>P04052401</v>
          </cell>
          <cell r="C2581" t="str">
            <v>04052401</v>
          </cell>
          <cell r="D2581" t="str">
            <v>PWG TRAP REHEAT COIL REPLACE PH 2 CRAF 04</v>
          </cell>
          <cell r="E2581">
            <v>38139</v>
          </cell>
          <cell r="H2581">
            <v>38291</v>
          </cell>
          <cell r="I2581">
            <v>38128</v>
          </cell>
          <cell r="J2581">
            <v>89800</v>
          </cell>
          <cell r="L2581">
            <v>0</v>
          </cell>
          <cell r="M2581">
            <v>0</v>
          </cell>
          <cell r="N2581">
            <v>0</v>
          </cell>
          <cell r="O2581">
            <v>200506</v>
          </cell>
          <cell r="P2581">
            <v>73258</v>
          </cell>
          <cell r="Q2581" t="str">
            <v>54</v>
          </cell>
          <cell r="R2581" t="str">
            <v>Athletics</v>
          </cell>
          <cell r="T2581" t="b">
            <v>0</v>
          </cell>
          <cell r="U2581" t="b">
            <v>0</v>
          </cell>
          <cell r="V2581" t="b">
            <v>0</v>
          </cell>
          <cell r="W2581" t="str">
            <v>Project Accounting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18000</v>
          </cell>
          <cell r="AC2581">
            <v>0</v>
          </cell>
          <cell r="AD2581">
            <v>558</v>
          </cell>
          <cell r="AE2581">
            <v>0</v>
          </cell>
          <cell r="AF2581">
            <v>54700</v>
          </cell>
          <cell r="AG2581" t="str">
            <v>30</v>
          </cell>
          <cell r="AH2581" t="str">
            <v>CM</v>
          </cell>
          <cell r="AI2581" t="str">
            <v>Const</v>
          </cell>
          <cell r="AJ2581" t="str">
            <v>I</v>
          </cell>
        </row>
        <row r="2582">
          <cell r="A2582" t="str">
            <v>1028056</v>
          </cell>
          <cell r="C2582" t="str">
            <v>04052403</v>
          </cell>
          <cell r="D2582" t="str">
            <v>HLH 30 TERMITE REPAIR</v>
          </cell>
          <cell r="E2582">
            <v>38139</v>
          </cell>
          <cell r="H2582">
            <v>38717</v>
          </cell>
          <cell r="I2582">
            <v>38132</v>
          </cell>
          <cell r="J2582">
            <v>400000</v>
          </cell>
          <cell r="L2582">
            <v>0</v>
          </cell>
          <cell r="M2582">
            <v>0</v>
          </cell>
          <cell r="N2582">
            <v>0</v>
          </cell>
          <cell r="O2582">
            <v>200506</v>
          </cell>
          <cell r="P2582">
            <v>0</v>
          </cell>
          <cell r="Q2582" t="str">
            <v>22</v>
          </cell>
          <cell r="R2582" t="str">
            <v>Soc Sci</v>
          </cell>
          <cell r="S2582" t="str">
            <v>HILLHOUSE AVENUNE</v>
          </cell>
          <cell r="T2582" t="b">
            <v>0</v>
          </cell>
          <cell r="U2582" t="b">
            <v>0</v>
          </cell>
          <cell r="V2582" t="b">
            <v>0</v>
          </cell>
          <cell r="W2582" t="str">
            <v>Project Accounting</v>
          </cell>
          <cell r="X2582">
            <v>400000</v>
          </cell>
          <cell r="Y2582">
            <v>0</v>
          </cell>
          <cell r="Z2582">
            <v>0</v>
          </cell>
          <cell r="AG2582" t="str">
            <v>30</v>
          </cell>
          <cell r="AH2582" t="str">
            <v>CM</v>
          </cell>
          <cell r="AI2582" t="str">
            <v>Const</v>
          </cell>
          <cell r="AJ2582" t="str">
            <v>I</v>
          </cell>
        </row>
        <row r="2583">
          <cell r="A2583" t="str">
            <v>1028074</v>
          </cell>
          <cell r="B2583" t="str">
            <v>P03050102</v>
          </cell>
          <cell r="C2583" t="str">
            <v>03050102</v>
          </cell>
          <cell r="D2583" t="str">
            <v>YPB 165 RECEPTION AREA</v>
          </cell>
          <cell r="E2583">
            <v>38139</v>
          </cell>
          <cell r="H2583">
            <v>38564</v>
          </cell>
          <cell r="I2583">
            <v>38289</v>
          </cell>
          <cell r="J2583">
            <v>175000</v>
          </cell>
          <cell r="L2583">
            <v>0</v>
          </cell>
          <cell r="M2583">
            <v>0</v>
          </cell>
          <cell r="N2583">
            <v>0</v>
          </cell>
          <cell r="O2583">
            <v>200506</v>
          </cell>
          <cell r="P2583">
            <v>38718.89</v>
          </cell>
          <cell r="Q2583" t="str">
            <v>80</v>
          </cell>
          <cell r="R2583" t="str">
            <v>Medicine</v>
          </cell>
          <cell r="S2583" t="str">
            <v>MEDICAL CAMPUS</v>
          </cell>
          <cell r="T2583" t="b">
            <v>0</v>
          </cell>
          <cell r="U2583" t="b">
            <v>0</v>
          </cell>
          <cell r="V2583" t="b">
            <v>0</v>
          </cell>
          <cell r="W2583" t="str">
            <v>Asset Management</v>
          </cell>
          <cell r="X2583">
            <v>175000</v>
          </cell>
          <cell r="Y2583">
            <v>0</v>
          </cell>
          <cell r="Z2583">
            <v>0</v>
          </cell>
          <cell r="AA2583">
            <v>0</v>
          </cell>
          <cell r="AB2583">
            <v>4810</v>
          </cell>
          <cell r="AC2583">
            <v>1458.32</v>
          </cell>
          <cell r="AD2583">
            <v>0</v>
          </cell>
          <cell r="AE2583">
            <v>20590.97</v>
          </cell>
          <cell r="AF2583">
            <v>11859.6</v>
          </cell>
          <cell r="AG2583" t="str">
            <v>20</v>
          </cell>
          <cell r="AH2583" t="str">
            <v>PR</v>
          </cell>
          <cell r="AI2583" t="str">
            <v>Plan</v>
          </cell>
          <cell r="AJ2583" t="str">
            <v>I</v>
          </cell>
        </row>
        <row r="2584">
          <cell r="A2584" t="str">
            <v>1028075</v>
          </cell>
          <cell r="B2584" t="str">
            <v>P04030301</v>
          </cell>
          <cell r="C2584" t="str">
            <v>04030301</v>
          </cell>
          <cell r="D2584" t="str">
            <v>LMP 5 FIRE PROTECTION PH 1</v>
          </cell>
          <cell r="E2584">
            <v>38139</v>
          </cell>
          <cell r="H2584">
            <v>38625</v>
          </cell>
          <cell r="I2584">
            <v>38135</v>
          </cell>
          <cell r="J2584">
            <v>45000</v>
          </cell>
          <cell r="L2584">
            <v>8684.73</v>
          </cell>
          <cell r="M2584">
            <v>0</v>
          </cell>
          <cell r="N2584">
            <v>0</v>
          </cell>
          <cell r="O2584">
            <v>200506</v>
          </cell>
          <cell r="P2584">
            <v>10622.4</v>
          </cell>
          <cell r="Q2584" t="str">
            <v>80</v>
          </cell>
          <cell r="R2584" t="str">
            <v>Medicine</v>
          </cell>
          <cell r="S2584" t="str">
            <v>MEDICAL CAMPUS</v>
          </cell>
          <cell r="T2584" t="b">
            <v>0</v>
          </cell>
          <cell r="U2584" t="b">
            <v>0</v>
          </cell>
          <cell r="V2584" t="b">
            <v>0</v>
          </cell>
          <cell r="W2584" t="str">
            <v>Asset Management</v>
          </cell>
          <cell r="X2584">
            <v>29250</v>
          </cell>
          <cell r="Y2584">
            <v>0</v>
          </cell>
          <cell r="Z2584">
            <v>0</v>
          </cell>
          <cell r="AA2584">
            <v>1890.55</v>
          </cell>
          <cell r="AB2584">
            <v>47.12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 t="str">
            <v>30</v>
          </cell>
          <cell r="AH2584" t="str">
            <v>CM</v>
          </cell>
          <cell r="AI2584" t="str">
            <v>Const</v>
          </cell>
          <cell r="AJ2584" t="str">
            <v>I</v>
          </cell>
        </row>
        <row r="2585">
          <cell r="A2585" t="str">
            <v>1028077</v>
          </cell>
          <cell r="B2585" t="str">
            <v>P04051704</v>
          </cell>
          <cell r="C2585" t="str">
            <v>04051704</v>
          </cell>
          <cell r="D2585" t="str">
            <v>COLLEGE 135 2 TESTING ROOMS</v>
          </cell>
          <cell r="E2585">
            <v>38139</v>
          </cell>
          <cell r="G2585">
            <v>38199</v>
          </cell>
          <cell r="H2585">
            <v>38442</v>
          </cell>
          <cell r="I2585">
            <v>38233</v>
          </cell>
          <cell r="J2585">
            <v>140000</v>
          </cell>
          <cell r="L2585">
            <v>0</v>
          </cell>
          <cell r="M2585">
            <v>0</v>
          </cell>
          <cell r="N2585">
            <v>0</v>
          </cell>
          <cell r="O2585">
            <v>200506</v>
          </cell>
          <cell r="P2585">
            <v>53427.7</v>
          </cell>
          <cell r="Q2585" t="str">
            <v>80</v>
          </cell>
          <cell r="R2585" t="str">
            <v>Medicine</v>
          </cell>
          <cell r="S2585" t="str">
            <v>MEDICAL CAMPUS</v>
          </cell>
          <cell r="T2585" t="b">
            <v>0</v>
          </cell>
          <cell r="U2585" t="b">
            <v>0</v>
          </cell>
          <cell r="V2585" t="b">
            <v>0</v>
          </cell>
          <cell r="W2585" t="str">
            <v>Project Accounting</v>
          </cell>
          <cell r="X2585">
            <v>0</v>
          </cell>
          <cell r="Y2585">
            <v>140000</v>
          </cell>
          <cell r="Z2585">
            <v>0</v>
          </cell>
          <cell r="AA2585">
            <v>0</v>
          </cell>
          <cell r="AB2585">
            <v>0</v>
          </cell>
          <cell r="AC2585">
            <v>53427.7</v>
          </cell>
          <cell r="AD2585">
            <v>0</v>
          </cell>
          <cell r="AE2585">
            <v>0</v>
          </cell>
          <cell r="AF2585">
            <v>0</v>
          </cell>
          <cell r="AG2585" t="str">
            <v>20</v>
          </cell>
          <cell r="AH2585" t="str">
            <v>PR</v>
          </cell>
          <cell r="AI2585" t="str">
            <v>Const</v>
          </cell>
          <cell r="AJ2585" t="str">
            <v>I</v>
          </cell>
        </row>
        <row r="2586">
          <cell r="A2586" t="str">
            <v>1028080</v>
          </cell>
          <cell r="B2586" t="str">
            <v>P04052601</v>
          </cell>
          <cell r="C2586" t="str">
            <v>04052601</v>
          </cell>
          <cell r="D2586" t="str">
            <v>BML 44 - 50A FREEZER FARM</v>
          </cell>
          <cell r="E2586">
            <v>38139</v>
          </cell>
          <cell r="G2586">
            <v>38260</v>
          </cell>
          <cell r="H2586">
            <v>38503</v>
          </cell>
          <cell r="I2586">
            <v>38338</v>
          </cell>
          <cell r="J2586">
            <v>75000</v>
          </cell>
          <cell r="L2586">
            <v>4910.2</v>
          </cell>
          <cell r="M2586">
            <v>0</v>
          </cell>
          <cell r="N2586">
            <v>0</v>
          </cell>
          <cell r="O2586">
            <v>200506</v>
          </cell>
          <cell r="P2586">
            <v>10179.89</v>
          </cell>
          <cell r="Q2586" t="str">
            <v>80</v>
          </cell>
          <cell r="R2586" t="str">
            <v>Medicine</v>
          </cell>
          <cell r="S2586" t="str">
            <v>MEDICAL CAMPUS</v>
          </cell>
          <cell r="T2586" t="b">
            <v>0</v>
          </cell>
          <cell r="U2586" t="b">
            <v>0</v>
          </cell>
          <cell r="V2586" t="b">
            <v>0</v>
          </cell>
          <cell r="W2586" t="str">
            <v>Asset Management</v>
          </cell>
          <cell r="X2586">
            <v>48750</v>
          </cell>
          <cell r="Y2586">
            <v>0</v>
          </cell>
          <cell r="Z2586">
            <v>0</v>
          </cell>
          <cell r="AA2586">
            <v>40</v>
          </cell>
          <cell r="AB2586">
            <v>438.3</v>
          </cell>
          <cell r="AC2586">
            <v>3408.78</v>
          </cell>
          <cell r="AD2586">
            <v>797.88</v>
          </cell>
          <cell r="AE2586">
            <v>389.73</v>
          </cell>
          <cell r="AF2586">
            <v>195</v>
          </cell>
          <cell r="AG2586" t="str">
            <v>20</v>
          </cell>
          <cell r="AH2586" t="str">
            <v>PR</v>
          </cell>
          <cell r="AI2586" t="str">
            <v>Const</v>
          </cell>
          <cell r="AJ2586" t="str">
            <v>I</v>
          </cell>
        </row>
        <row r="2587">
          <cell r="A2587" t="str">
            <v>1028083</v>
          </cell>
          <cell r="B2587" t="str">
            <v>P04052801</v>
          </cell>
          <cell r="C2587" t="str">
            <v>04052801</v>
          </cell>
          <cell r="D2587" t="str">
            <v>BASS HVAC UPGRADES CRAF 04</v>
          </cell>
          <cell r="E2587">
            <v>38139</v>
          </cell>
          <cell r="H2587">
            <v>38352</v>
          </cell>
          <cell r="I2587">
            <v>38261</v>
          </cell>
          <cell r="J2587">
            <v>90200</v>
          </cell>
          <cell r="L2587">
            <v>0</v>
          </cell>
          <cell r="M2587">
            <v>0</v>
          </cell>
          <cell r="N2587">
            <v>0</v>
          </cell>
          <cell r="O2587">
            <v>200506</v>
          </cell>
          <cell r="P2587">
            <v>58590</v>
          </cell>
          <cell r="Q2587" t="str">
            <v>25</v>
          </cell>
          <cell r="R2587" t="str">
            <v>Biological and Physical Sciences</v>
          </cell>
          <cell r="T2587" t="b">
            <v>0</v>
          </cell>
          <cell r="U2587" t="b">
            <v>0</v>
          </cell>
          <cell r="V2587" t="b">
            <v>0</v>
          </cell>
          <cell r="W2587" t="str">
            <v>Project Accounting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43200</v>
          </cell>
          <cell r="AE2587">
            <v>0</v>
          </cell>
          <cell r="AF2587">
            <v>15390</v>
          </cell>
          <cell r="AG2587" t="str">
            <v>30</v>
          </cell>
          <cell r="AH2587" t="str">
            <v>CM</v>
          </cell>
          <cell r="AI2587" t="str">
            <v>Const</v>
          </cell>
          <cell r="AJ2587" t="str">
            <v>I</v>
          </cell>
        </row>
        <row r="2588">
          <cell r="A2588" t="str">
            <v>1028110</v>
          </cell>
          <cell r="C2588" t="str">
            <v>04060401</v>
          </cell>
          <cell r="D2588" t="str">
            <v>TAC STEAM METERS</v>
          </cell>
          <cell r="E2588">
            <v>38139</v>
          </cell>
          <cell r="H2588">
            <v>38442</v>
          </cell>
          <cell r="I2588">
            <v>38142</v>
          </cell>
          <cell r="J2588">
            <v>50426</v>
          </cell>
          <cell r="L2588">
            <v>0</v>
          </cell>
          <cell r="M2588">
            <v>0</v>
          </cell>
          <cell r="N2588">
            <v>0</v>
          </cell>
          <cell r="O2588">
            <v>200506</v>
          </cell>
          <cell r="P2588">
            <v>0</v>
          </cell>
          <cell r="Q2588" t="str">
            <v>65</v>
          </cell>
          <cell r="R2588" t="str">
            <v>Admin&amp;Other Utilities Central</v>
          </cell>
          <cell r="S2588" t="str">
            <v>POWER PLANTS AND UTILITY DISTRIBUTION SYSTEMS</v>
          </cell>
          <cell r="T2588" t="b">
            <v>0</v>
          </cell>
          <cell r="U2588" t="b">
            <v>0</v>
          </cell>
          <cell r="V2588" t="b">
            <v>0</v>
          </cell>
          <cell r="W2588" t="str">
            <v>Project Accounting</v>
          </cell>
          <cell r="X2588">
            <v>0</v>
          </cell>
          <cell r="Y2588">
            <v>0</v>
          </cell>
          <cell r="Z2588">
            <v>0</v>
          </cell>
          <cell r="AG2588" t="str">
            <v>40</v>
          </cell>
          <cell r="AH2588" t="str">
            <v>CM</v>
          </cell>
          <cell r="AI2588" t="str">
            <v>Const</v>
          </cell>
          <cell r="AJ2588" t="str">
            <v>I</v>
          </cell>
        </row>
        <row r="2589">
          <cell r="A2589" t="str">
            <v>1028113</v>
          </cell>
          <cell r="B2589" t="str">
            <v>P04042802</v>
          </cell>
          <cell r="C2589" t="str">
            <v>04042802</v>
          </cell>
          <cell r="D2589" t="str">
            <v>DC ELM STREET ADDITION</v>
          </cell>
          <cell r="E2589">
            <v>38139</v>
          </cell>
          <cell r="H2589">
            <v>38625</v>
          </cell>
          <cell r="I2589">
            <v>38331</v>
          </cell>
          <cell r="J2589">
            <v>1300000</v>
          </cell>
          <cell r="L2589">
            <v>0</v>
          </cell>
          <cell r="M2589">
            <v>0</v>
          </cell>
          <cell r="N2589">
            <v>0</v>
          </cell>
          <cell r="O2589">
            <v>200506</v>
          </cell>
          <cell r="P2589">
            <v>300</v>
          </cell>
          <cell r="Q2589" t="str">
            <v>71</v>
          </cell>
          <cell r="R2589" t="str">
            <v>Residential - Undergraduate</v>
          </cell>
          <cell r="S2589" t="str">
            <v>RESIDENTIAL FACILITIES</v>
          </cell>
          <cell r="T2589" t="b">
            <v>0</v>
          </cell>
          <cell r="U2589" t="b">
            <v>0</v>
          </cell>
          <cell r="V2589" t="b">
            <v>0</v>
          </cell>
          <cell r="W2589" t="str">
            <v>Project Accounting</v>
          </cell>
          <cell r="X2589">
            <v>1040000</v>
          </cell>
          <cell r="Y2589">
            <v>260000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300</v>
          </cell>
          <cell r="AF2589">
            <v>0</v>
          </cell>
          <cell r="AG2589" t="str">
            <v>10</v>
          </cell>
          <cell r="AH2589" t="str">
            <v>NI</v>
          </cell>
          <cell r="AI2589" t="str">
            <v>Desig</v>
          </cell>
          <cell r="AJ2589" t="str">
            <v>I</v>
          </cell>
        </row>
        <row r="2590">
          <cell r="A2590" t="str">
            <v>1028114</v>
          </cell>
          <cell r="B2590" t="str">
            <v>P03110501</v>
          </cell>
          <cell r="C2590" t="str">
            <v>03110501</v>
          </cell>
          <cell r="D2590" t="str">
            <v>BML 401 - 428 LABORATORY RENOVATION</v>
          </cell>
          <cell r="E2590">
            <v>38139</v>
          </cell>
          <cell r="H2590">
            <v>38770</v>
          </cell>
          <cell r="I2590">
            <v>38142</v>
          </cell>
          <cell r="J2590">
            <v>800000</v>
          </cell>
          <cell r="L2590">
            <v>0</v>
          </cell>
          <cell r="M2590">
            <v>0</v>
          </cell>
          <cell r="N2590">
            <v>0</v>
          </cell>
          <cell r="O2590">
            <v>200506</v>
          </cell>
          <cell r="P2590">
            <v>29625.61</v>
          </cell>
          <cell r="Q2590" t="str">
            <v>80</v>
          </cell>
          <cell r="R2590" t="str">
            <v>Medicine</v>
          </cell>
          <cell r="S2590" t="str">
            <v>MEDICAL CAMPUS</v>
          </cell>
          <cell r="T2590" t="b">
            <v>0</v>
          </cell>
          <cell r="U2590" t="b">
            <v>0</v>
          </cell>
          <cell r="V2590" t="b">
            <v>0</v>
          </cell>
          <cell r="W2590" t="str">
            <v>Asset Management</v>
          </cell>
          <cell r="X2590">
            <v>520000</v>
          </cell>
          <cell r="Y2590">
            <v>0</v>
          </cell>
          <cell r="Z2590">
            <v>0</v>
          </cell>
          <cell r="AA2590">
            <v>0</v>
          </cell>
          <cell r="AB2590">
            <v>3222.49</v>
          </cell>
          <cell r="AC2590">
            <v>7914.36</v>
          </cell>
          <cell r="AD2590">
            <v>7458.58</v>
          </cell>
          <cell r="AE2590">
            <v>3825.32</v>
          </cell>
          <cell r="AF2590">
            <v>7204.86</v>
          </cell>
          <cell r="AG2590" t="str">
            <v>20</v>
          </cell>
          <cell r="AH2590" t="str">
            <v>PR</v>
          </cell>
          <cell r="AI2590" t="str">
            <v>Plan</v>
          </cell>
          <cell r="AJ2590" t="str">
            <v>I</v>
          </cell>
        </row>
        <row r="2591">
          <cell r="A2591" t="str">
            <v>1028149</v>
          </cell>
          <cell r="B2591" t="str">
            <v>P04051202</v>
          </cell>
          <cell r="C2591" t="str">
            <v>04051202</v>
          </cell>
          <cell r="D2591" t="str">
            <v>BCMM 246  260A LABORATORY RENOVATION</v>
          </cell>
          <cell r="E2591">
            <v>38139</v>
          </cell>
          <cell r="G2591">
            <v>38321</v>
          </cell>
          <cell r="H2591">
            <v>38472</v>
          </cell>
          <cell r="I2591">
            <v>38187</v>
          </cell>
          <cell r="J2591">
            <v>500000</v>
          </cell>
          <cell r="L2591">
            <v>0</v>
          </cell>
          <cell r="M2591">
            <v>0</v>
          </cell>
          <cell r="N2591">
            <v>0</v>
          </cell>
          <cell r="O2591">
            <v>200506</v>
          </cell>
          <cell r="P2591">
            <v>268226.39</v>
          </cell>
          <cell r="Q2591" t="str">
            <v>80</v>
          </cell>
          <cell r="R2591" t="str">
            <v>Medicine</v>
          </cell>
          <cell r="S2591" t="str">
            <v>MEDICAL CAMPUS</v>
          </cell>
          <cell r="T2591" t="b">
            <v>0</v>
          </cell>
          <cell r="U2591" t="b">
            <v>0</v>
          </cell>
          <cell r="V2591" t="b">
            <v>0</v>
          </cell>
          <cell r="W2591" t="str">
            <v>Asset Management</v>
          </cell>
          <cell r="X2591">
            <v>325000</v>
          </cell>
          <cell r="Y2591">
            <v>0</v>
          </cell>
          <cell r="Z2591">
            <v>0</v>
          </cell>
          <cell r="AA2591">
            <v>0</v>
          </cell>
          <cell r="AB2591">
            <v>6733.89</v>
          </cell>
          <cell r="AC2591">
            <v>6633.94</v>
          </cell>
          <cell r="AD2591">
            <v>880</v>
          </cell>
          <cell r="AE2591">
            <v>229159.56</v>
          </cell>
          <cell r="AF2591">
            <v>24819</v>
          </cell>
          <cell r="AG2591" t="str">
            <v>20</v>
          </cell>
          <cell r="AH2591" t="str">
            <v>PR</v>
          </cell>
          <cell r="AI2591" t="str">
            <v>Const</v>
          </cell>
          <cell r="AJ2591" t="str">
            <v>I</v>
          </cell>
        </row>
        <row r="2592">
          <cell r="A2592" t="str">
            <v>1028151</v>
          </cell>
          <cell r="B2592" t="str">
            <v>P04030302</v>
          </cell>
          <cell r="C2592" t="str">
            <v>04030302</v>
          </cell>
          <cell r="D2592" t="str">
            <v>LMP 5031  5034 OFFICE RENOVATIONS</v>
          </cell>
          <cell r="E2592">
            <v>38139</v>
          </cell>
          <cell r="H2592">
            <v>38472</v>
          </cell>
          <cell r="I2592">
            <v>38145</v>
          </cell>
          <cell r="J2592">
            <v>150000</v>
          </cell>
          <cell r="L2592">
            <v>0</v>
          </cell>
          <cell r="M2592">
            <v>0</v>
          </cell>
          <cell r="N2592">
            <v>0</v>
          </cell>
          <cell r="O2592">
            <v>200506</v>
          </cell>
          <cell r="P2592">
            <v>22369.43</v>
          </cell>
          <cell r="Q2592" t="str">
            <v>80</v>
          </cell>
          <cell r="R2592" t="str">
            <v>Medicine</v>
          </cell>
          <cell r="S2592" t="str">
            <v>MEDICAL CAMPUS</v>
          </cell>
          <cell r="T2592" t="b">
            <v>0</v>
          </cell>
          <cell r="U2592" t="b">
            <v>0</v>
          </cell>
          <cell r="V2592" t="b">
            <v>0</v>
          </cell>
          <cell r="W2592" t="str">
            <v>Asset Management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22369.43</v>
          </cell>
          <cell r="AF2592">
            <v>0</v>
          </cell>
          <cell r="AG2592" t="str">
            <v>20</v>
          </cell>
          <cell r="AH2592" t="str">
            <v>PR</v>
          </cell>
          <cell r="AI2592" t="str">
            <v>Desig</v>
          </cell>
          <cell r="AJ2592" t="str">
            <v>I</v>
          </cell>
        </row>
        <row r="2593">
          <cell r="A2593" t="str">
            <v>1028152</v>
          </cell>
          <cell r="B2593" t="str">
            <v>P03031201</v>
          </cell>
          <cell r="C2593" t="str">
            <v>03031201</v>
          </cell>
          <cell r="D2593" t="str">
            <v>MUDD BASEMENT AHU</v>
          </cell>
          <cell r="E2593">
            <v>38139</v>
          </cell>
          <cell r="H2593">
            <v>38352</v>
          </cell>
          <cell r="I2593">
            <v>38145</v>
          </cell>
          <cell r="J2593">
            <v>250000</v>
          </cell>
          <cell r="L2593">
            <v>9598.76</v>
          </cell>
          <cell r="M2593">
            <v>0</v>
          </cell>
          <cell r="N2593">
            <v>0</v>
          </cell>
          <cell r="O2593">
            <v>200506</v>
          </cell>
          <cell r="P2593">
            <v>158742.76</v>
          </cell>
          <cell r="Q2593" t="str">
            <v>50</v>
          </cell>
          <cell r="R2593" t="str">
            <v>Libraries</v>
          </cell>
          <cell r="S2593" t="str">
            <v>LIBRARY FACILITIES</v>
          </cell>
          <cell r="T2593" t="b">
            <v>0</v>
          </cell>
          <cell r="U2593" t="b">
            <v>0</v>
          </cell>
          <cell r="V2593" t="b">
            <v>0</v>
          </cell>
          <cell r="W2593" t="str">
            <v>Project Accounting</v>
          </cell>
          <cell r="X2593">
            <v>9250</v>
          </cell>
          <cell r="Y2593">
            <v>0</v>
          </cell>
          <cell r="Z2593">
            <v>0</v>
          </cell>
          <cell r="AA2593">
            <v>0</v>
          </cell>
          <cell r="AB2593">
            <v>3500</v>
          </cell>
          <cell r="AC2593">
            <v>0</v>
          </cell>
          <cell r="AD2593">
            <v>54609</v>
          </cell>
          <cell r="AE2593">
            <v>52936</v>
          </cell>
          <cell r="AF2593">
            <v>38099</v>
          </cell>
          <cell r="AG2593" t="str">
            <v>30</v>
          </cell>
          <cell r="AH2593" t="str">
            <v>CM</v>
          </cell>
          <cell r="AI2593" t="str">
            <v>Const</v>
          </cell>
          <cell r="AJ2593" t="str">
            <v>I</v>
          </cell>
        </row>
        <row r="2594">
          <cell r="A2594" t="str">
            <v>1028153</v>
          </cell>
          <cell r="B2594" t="str">
            <v>P04060201</v>
          </cell>
          <cell r="C2594" t="str">
            <v>04060201</v>
          </cell>
          <cell r="D2594" t="str">
            <v>SEAMCO 262  263  270</v>
          </cell>
          <cell r="E2594">
            <v>38139</v>
          </cell>
          <cell r="G2594">
            <v>38017</v>
          </cell>
          <cell r="H2594">
            <v>38383</v>
          </cell>
          <cell r="I2594">
            <v>38142</v>
          </cell>
          <cell r="J2594">
            <v>55000</v>
          </cell>
          <cell r="L2594">
            <v>51536.800000000003</v>
          </cell>
          <cell r="M2594">
            <v>0</v>
          </cell>
          <cell r="N2594">
            <v>0</v>
          </cell>
          <cell r="O2594">
            <v>200506</v>
          </cell>
          <cell r="P2594">
            <v>51536.800000000003</v>
          </cell>
          <cell r="Q2594" t="str">
            <v>80</v>
          </cell>
          <cell r="R2594" t="str">
            <v>Medicine</v>
          </cell>
          <cell r="S2594" t="str">
            <v>MEDICAL CAMPUS</v>
          </cell>
          <cell r="T2594" t="b">
            <v>0</v>
          </cell>
          <cell r="U2594" t="b">
            <v>0</v>
          </cell>
          <cell r="V2594" t="b">
            <v>0</v>
          </cell>
          <cell r="W2594" t="str">
            <v>Asset Management</v>
          </cell>
          <cell r="X2594">
            <v>55000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 t="str">
            <v>30</v>
          </cell>
          <cell r="AH2594" t="str">
            <v>CM</v>
          </cell>
          <cell r="AI2594" t="str">
            <v>Const</v>
          </cell>
          <cell r="AJ2594" t="str">
            <v>I</v>
          </cell>
        </row>
        <row r="2595">
          <cell r="A2595" t="str">
            <v>1028246</v>
          </cell>
          <cell r="B2595" t="str">
            <v>P03091601</v>
          </cell>
          <cell r="C2595" t="str">
            <v>03091601</v>
          </cell>
          <cell r="D2595" t="str">
            <v>YPB 3 GYN ONCOLOGY</v>
          </cell>
          <cell r="E2595">
            <v>38139</v>
          </cell>
          <cell r="H2595">
            <v>38509</v>
          </cell>
          <cell r="I2595">
            <v>38149</v>
          </cell>
          <cell r="J2595">
            <v>100000</v>
          </cell>
          <cell r="L2595">
            <v>89772.76</v>
          </cell>
          <cell r="M2595">
            <v>0</v>
          </cell>
          <cell r="N2595">
            <v>0</v>
          </cell>
          <cell r="O2595">
            <v>200506</v>
          </cell>
          <cell r="P2595">
            <v>91202.08</v>
          </cell>
          <cell r="Q2595" t="str">
            <v>80</v>
          </cell>
          <cell r="R2595" t="str">
            <v>Medicine</v>
          </cell>
          <cell r="S2595" t="str">
            <v>MEDICAL CAMPUS</v>
          </cell>
          <cell r="T2595" t="b">
            <v>0</v>
          </cell>
          <cell r="U2595" t="b">
            <v>0</v>
          </cell>
          <cell r="V2595" t="b">
            <v>0</v>
          </cell>
          <cell r="W2595" t="str">
            <v>Asset Management</v>
          </cell>
          <cell r="X2595">
            <v>100000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1429.32</v>
          </cell>
          <cell r="AF2595">
            <v>0</v>
          </cell>
          <cell r="AG2595" t="str">
            <v>20</v>
          </cell>
          <cell r="AH2595" t="str">
            <v>PR</v>
          </cell>
          <cell r="AI2595" t="str">
            <v>Plan</v>
          </cell>
          <cell r="AJ2595" t="str">
            <v>I</v>
          </cell>
        </row>
        <row r="2596">
          <cell r="A2596" t="str">
            <v>1028256</v>
          </cell>
          <cell r="B2596" t="str">
            <v>P04061101</v>
          </cell>
          <cell r="C2596" t="str">
            <v>04061101</v>
          </cell>
          <cell r="D2596" t="str">
            <v>CHURCH 246 ROOF SYSTEMS CRAF 04</v>
          </cell>
          <cell r="E2596">
            <v>38139</v>
          </cell>
          <cell r="G2596">
            <v>38260</v>
          </cell>
          <cell r="H2596">
            <v>38411</v>
          </cell>
          <cell r="I2596">
            <v>38149</v>
          </cell>
          <cell r="J2596">
            <v>57000</v>
          </cell>
          <cell r="L2596">
            <v>13489.59</v>
          </cell>
          <cell r="M2596">
            <v>12375</v>
          </cell>
          <cell r="N2596">
            <v>0</v>
          </cell>
          <cell r="O2596">
            <v>200506</v>
          </cell>
          <cell r="P2596">
            <v>32449.59</v>
          </cell>
          <cell r="Q2596" t="str">
            <v>60</v>
          </cell>
          <cell r="R2596" t="str">
            <v>Admin&amp;Other Administration</v>
          </cell>
          <cell r="T2596" t="b">
            <v>0</v>
          </cell>
          <cell r="U2596" t="b">
            <v>0</v>
          </cell>
          <cell r="V2596" t="b">
            <v>0</v>
          </cell>
          <cell r="W2596" t="str">
            <v>Project Accounting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18960</v>
          </cell>
          <cell r="AE2596">
            <v>0</v>
          </cell>
          <cell r="AF2596">
            <v>0</v>
          </cell>
          <cell r="AG2596" t="str">
            <v>30</v>
          </cell>
          <cell r="AH2596" t="str">
            <v>CM</v>
          </cell>
          <cell r="AI2596" t="str">
            <v>Const</v>
          </cell>
          <cell r="AJ2596" t="str">
            <v>I</v>
          </cell>
        </row>
        <row r="2597">
          <cell r="A2597" t="str">
            <v>1028257</v>
          </cell>
          <cell r="C2597" t="str">
            <v>04061102</v>
          </cell>
          <cell r="D2597" t="str">
            <v>CPP WATER SOFTENER SYSTEM UCRAF 04</v>
          </cell>
          <cell r="E2597">
            <v>38139</v>
          </cell>
          <cell r="H2597">
            <v>38442</v>
          </cell>
          <cell r="I2597">
            <v>38149</v>
          </cell>
          <cell r="J2597">
            <v>75000</v>
          </cell>
          <cell r="L2597">
            <v>0</v>
          </cell>
          <cell r="M2597">
            <v>0</v>
          </cell>
          <cell r="N2597">
            <v>0</v>
          </cell>
          <cell r="O2597">
            <v>200506</v>
          </cell>
          <cell r="P2597">
            <v>0</v>
          </cell>
          <cell r="Q2597" t="str">
            <v>65</v>
          </cell>
          <cell r="R2597" t="str">
            <v>Admin&amp;Other Utilities Central</v>
          </cell>
          <cell r="S2597" t="str">
            <v>POWER PLANTS AND UTILITY DISTRIBUTION SYSTEMS</v>
          </cell>
          <cell r="T2597" t="b">
            <v>0</v>
          </cell>
          <cell r="U2597" t="b">
            <v>0</v>
          </cell>
          <cell r="V2597" t="b">
            <v>0</v>
          </cell>
          <cell r="W2597" t="str">
            <v>Project Accounting</v>
          </cell>
          <cell r="X2597">
            <v>0</v>
          </cell>
          <cell r="Y2597">
            <v>75000</v>
          </cell>
          <cell r="Z2597">
            <v>0</v>
          </cell>
          <cell r="AG2597" t="str">
            <v>30</v>
          </cell>
          <cell r="AH2597" t="str">
            <v>UT</v>
          </cell>
          <cell r="AI2597" t="str">
            <v>Const</v>
          </cell>
          <cell r="AJ2597" t="str">
            <v>I</v>
          </cell>
        </row>
        <row r="2598">
          <cell r="A2598" t="str">
            <v>1028258</v>
          </cell>
          <cell r="B2598" t="str">
            <v>P04060903</v>
          </cell>
          <cell r="C2598" t="str">
            <v>04060903</v>
          </cell>
          <cell r="D2598" t="str">
            <v>YSM COLD ROOM UPGRADES PHASE 3</v>
          </cell>
          <cell r="E2598">
            <v>38139</v>
          </cell>
          <cell r="H2598">
            <v>38625</v>
          </cell>
          <cell r="I2598">
            <v>38153</v>
          </cell>
          <cell r="J2598">
            <v>80000</v>
          </cell>
          <cell r="L2598">
            <v>0</v>
          </cell>
          <cell r="M2598">
            <v>0</v>
          </cell>
          <cell r="N2598">
            <v>0</v>
          </cell>
          <cell r="O2598">
            <v>200506</v>
          </cell>
          <cell r="P2598">
            <v>8743</v>
          </cell>
          <cell r="Q2598" t="str">
            <v>80</v>
          </cell>
          <cell r="R2598" t="str">
            <v>Medicine</v>
          </cell>
          <cell r="S2598" t="str">
            <v>MEDICAL CAMPUS</v>
          </cell>
          <cell r="T2598" t="b">
            <v>0</v>
          </cell>
          <cell r="U2598" t="b">
            <v>0</v>
          </cell>
          <cell r="V2598" t="b">
            <v>0</v>
          </cell>
          <cell r="W2598" t="str">
            <v>Asset Management</v>
          </cell>
          <cell r="X2598">
            <v>52000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50</v>
          </cell>
          <cell r="AF2598">
            <v>8693</v>
          </cell>
          <cell r="AG2598" t="str">
            <v>50</v>
          </cell>
          <cell r="AH2598" t="str">
            <v>OE</v>
          </cell>
          <cell r="AI2598" t="str">
            <v>Const</v>
          </cell>
          <cell r="AJ2598" t="str">
            <v>I</v>
          </cell>
        </row>
        <row r="2599">
          <cell r="A2599" t="str">
            <v>1028259</v>
          </cell>
          <cell r="C2599" t="str">
            <v>04060902</v>
          </cell>
          <cell r="D2599" t="str">
            <v>LLCI REPLACE EXHAUST FANS</v>
          </cell>
          <cell r="E2599">
            <v>38139</v>
          </cell>
          <cell r="H2599">
            <v>38625</v>
          </cell>
          <cell r="I2599">
            <v>38153</v>
          </cell>
          <cell r="J2599">
            <v>85000</v>
          </cell>
          <cell r="L2599">
            <v>0</v>
          </cell>
          <cell r="M2599">
            <v>0</v>
          </cell>
          <cell r="N2599">
            <v>0</v>
          </cell>
          <cell r="O2599">
            <v>200506</v>
          </cell>
          <cell r="P2599">
            <v>0</v>
          </cell>
          <cell r="Q2599" t="str">
            <v>80</v>
          </cell>
          <cell r="R2599" t="str">
            <v>Medicine</v>
          </cell>
          <cell r="S2599" t="str">
            <v>MEDICAL CAMPUS</v>
          </cell>
          <cell r="T2599" t="b">
            <v>0</v>
          </cell>
          <cell r="U2599" t="b">
            <v>0</v>
          </cell>
          <cell r="V2599" t="b">
            <v>0</v>
          </cell>
          <cell r="W2599" t="str">
            <v>Asset Management</v>
          </cell>
          <cell r="X2599">
            <v>55250</v>
          </cell>
          <cell r="Y2599">
            <v>0</v>
          </cell>
          <cell r="Z2599">
            <v>0</v>
          </cell>
          <cell r="AG2599" t="str">
            <v>50</v>
          </cell>
          <cell r="AH2599" t="str">
            <v>OE</v>
          </cell>
          <cell r="AI2599" t="str">
            <v>Const</v>
          </cell>
          <cell r="AJ2599" t="str">
            <v>I</v>
          </cell>
        </row>
        <row r="2600">
          <cell r="A2600" t="str">
            <v>1028261</v>
          </cell>
          <cell r="B2600" t="str">
            <v>P04060904</v>
          </cell>
          <cell r="C2600" t="str">
            <v>04060904</v>
          </cell>
          <cell r="D2600" t="str">
            <v>LLCI YPB RELAMPING</v>
          </cell>
          <cell r="E2600">
            <v>38139</v>
          </cell>
          <cell r="H2600">
            <v>38625</v>
          </cell>
          <cell r="I2600">
            <v>38153</v>
          </cell>
          <cell r="J2600">
            <v>60000</v>
          </cell>
          <cell r="L2600">
            <v>1493.97</v>
          </cell>
          <cell r="M2600">
            <v>0</v>
          </cell>
          <cell r="N2600">
            <v>0</v>
          </cell>
          <cell r="O2600">
            <v>200506</v>
          </cell>
          <cell r="P2600">
            <v>22561.279999999999</v>
          </cell>
          <cell r="Q2600" t="str">
            <v>80</v>
          </cell>
          <cell r="R2600" t="str">
            <v>Medicine</v>
          </cell>
          <cell r="S2600" t="str">
            <v>MEDICAL CAMPUS</v>
          </cell>
          <cell r="T2600" t="b">
            <v>0</v>
          </cell>
          <cell r="U2600" t="b">
            <v>0</v>
          </cell>
          <cell r="V2600" t="b">
            <v>0</v>
          </cell>
          <cell r="W2600" t="str">
            <v>Asset Management</v>
          </cell>
          <cell r="X2600">
            <v>39000</v>
          </cell>
          <cell r="Y2600">
            <v>0</v>
          </cell>
          <cell r="Z2600">
            <v>0</v>
          </cell>
          <cell r="AA2600">
            <v>120</v>
          </cell>
          <cell r="AB2600">
            <v>12664.4</v>
          </cell>
          <cell r="AC2600">
            <v>4173.7700000000004</v>
          </cell>
          <cell r="AD2600">
            <v>0</v>
          </cell>
          <cell r="AE2600">
            <v>1605.18</v>
          </cell>
          <cell r="AF2600">
            <v>2503.96</v>
          </cell>
          <cell r="AG2600" t="str">
            <v>50</v>
          </cell>
          <cell r="AH2600" t="str">
            <v>OE</v>
          </cell>
          <cell r="AI2600" t="str">
            <v>Const</v>
          </cell>
          <cell r="AJ2600" t="str">
            <v>I</v>
          </cell>
        </row>
        <row r="2601">
          <cell r="A2601" t="str">
            <v>1028280</v>
          </cell>
          <cell r="B2601" t="str">
            <v>P04051001</v>
          </cell>
          <cell r="C2601" t="str">
            <v>04051001</v>
          </cell>
          <cell r="D2601" t="str">
            <v>CEDAR STREET UTILITIES UPGRADE</v>
          </cell>
          <cell r="E2601">
            <v>38139</v>
          </cell>
          <cell r="H2601">
            <v>38493</v>
          </cell>
          <cell r="I2601">
            <v>38145</v>
          </cell>
          <cell r="J2601">
            <v>680000</v>
          </cell>
          <cell r="L2601">
            <v>35091.050000000003</v>
          </cell>
          <cell r="M2601">
            <v>0</v>
          </cell>
          <cell r="N2601">
            <v>0</v>
          </cell>
          <cell r="O2601">
            <v>200506</v>
          </cell>
          <cell r="P2601">
            <v>204144.6</v>
          </cell>
          <cell r="Q2601" t="str">
            <v>80</v>
          </cell>
          <cell r="R2601" t="str">
            <v>Medicine</v>
          </cell>
          <cell r="S2601" t="str">
            <v>MEDICAL CAMPUS</v>
          </cell>
          <cell r="T2601" t="b">
            <v>0</v>
          </cell>
          <cell r="U2601" t="b">
            <v>0</v>
          </cell>
          <cell r="V2601" t="b">
            <v>0</v>
          </cell>
          <cell r="W2601" t="str">
            <v>Asset Management</v>
          </cell>
          <cell r="X2601">
            <v>35091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133427.94</v>
          </cell>
          <cell r="AE2601">
            <v>3108.16</v>
          </cell>
          <cell r="AF2601">
            <v>32517.45</v>
          </cell>
          <cell r="AG2601" t="str">
            <v>30</v>
          </cell>
          <cell r="AH2601" t="str">
            <v>CM</v>
          </cell>
          <cell r="AI2601" t="str">
            <v>Const</v>
          </cell>
          <cell r="AJ2601" t="str">
            <v>I</v>
          </cell>
        </row>
        <row r="2602">
          <cell r="A2602" t="str">
            <v>1028383</v>
          </cell>
          <cell r="B2602" t="str">
            <v>P04061701</v>
          </cell>
          <cell r="C2602" t="str">
            <v>04061701</v>
          </cell>
          <cell r="D2602" t="str">
            <v>CPP TO SLB TUNNEL REPAIR UCRAF 04</v>
          </cell>
          <cell r="E2602">
            <v>38139</v>
          </cell>
          <cell r="H2602">
            <v>38321</v>
          </cell>
          <cell r="I2602">
            <v>38156</v>
          </cell>
          <cell r="J2602">
            <v>93076</v>
          </cell>
          <cell r="L2602">
            <v>0</v>
          </cell>
          <cell r="M2602">
            <v>0</v>
          </cell>
          <cell r="N2602">
            <v>0</v>
          </cell>
          <cell r="O2602">
            <v>200506</v>
          </cell>
          <cell r="P2602">
            <v>92277</v>
          </cell>
          <cell r="Q2602" t="str">
            <v>65</v>
          </cell>
          <cell r="R2602" t="str">
            <v>Admin&amp;Other Utilities Central</v>
          </cell>
          <cell r="T2602" t="b">
            <v>0</v>
          </cell>
          <cell r="U2602" t="b">
            <v>0</v>
          </cell>
          <cell r="V2602" t="b">
            <v>0</v>
          </cell>
          <cell r="W2602" t="str">
            <v>Project Accounting</v>
          </cell>
          <cell r="X2602">
            <v>0</v>
          </cell>
          <cell r="Y2602">
            <v>93076</v>
          </cell>
          <cell r="Z2602">
            <v>0</v>
          </cell>
          <cell r="AA2602">
            <v>0</v>
          </cell>
          <cell r="AB2602">
            <v>89500</v>
          </cell>
          <cell r="AC2602">
            <v>0</v>
          </cell>
          <cell r="AD2602">
            <v>2777</v>
          </cell>
          <cell r="AE2602">
            <v>0</v>
          </cell>
          <cell r="AF2602">
            <v>0</v>
          </cell>
          <cell r="AG2602" t="str">
            <v>30</v>
          </cell>
          <cell r="AH2602" t="str">
            <v>UT</v>
          </cell>
          <cell r="AI2602" t="str">
            <v>Const</v>
          </cell>
          <cell r="AJ2602" t="str">
            <v>I</v>
          </cell>
        </row>
        <row r="2603">
          <cell r="A2603" t="str">
            <v>1028385</v>
          </cell>
          <cell r="B2603" t="str">
            <v>P04061702</v>
          </cell>
          <cell r="C2603" t="str">
            <v>04061702</v>
          </cell>
          <cell r="D2603" t="str">
            <v>MDH TO BK NORTH TUNNEL REPAIR UCRAF 04</v>
          </cell>
          <cell r="E2603">
            <v>38139</v>
          </cell>
          <cell r="H2603">
            <v>38321</v>
          </cell>
          <cell r="I2603">
            <v>38156</v>
          </cell>
          <cell r="J2603">
            <v>75296</v>
          </cell>
          <cell r="L2603">
            <v>0</v>
          </cell>
          <cell r="M2603">
            <v>0</v>
          </cell>
          <cell r="N2603">
            <v>0</v>
          </cell>
          <cell r="O2603">
            <v>200506</v>
          </cell>
          <cell r="P2603">
            <v>72000</v>
          </cell>
          <cell r="Q2603" t="str">
            <v>65</v>
          </cell>
          <cell r="R2603" t="str">
            <v>Admin&amp;Other Utilities Central</v>
          </cell>
          <cell r="T2603" t="b">
            <v>0</v>
          </cell>
          <cell r="U2603" t="b">
            <v>0</v>
          </cell>
          <cell r="V2603" t="b">
            <v>0</v>
          </cell>
          <cell r="W2603" t="str">
            <v>Project Accounting</v>
          </cell>
          <cell r="X2603">
            <v>0</v>
          </cell>
          <cell r="Y2603">
            <v>75296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72000</v>
          </cell>
          <cell r="AF2603">
            <v>0</v>
          </cell>
          <cell r="AG2603" t="str">
            <v>30</v>
          </cell>
          <cell r="AH2603" t="str">
            <v>UT</v>
          </cell>
          <cell r="AI2603" t="str">
            <v>Const</v>
          </cell>
          <cell r="AJ2603" t="str">
            <v>I</v>
          </cell>
        </row>
        <row r="2604">
          <cell r="A2604" t="str">
            <v>1028388</v>
          </cell>
          <cell r="B2604" t="str">
            <v>P04061703</v>
          </cell>
          <cell r="C2604" t="str">
            <v>04061703</v>
          </cell>
          <cell r="D2604" t="str">
            <v>SLB TO SML TUNNEL REPAIR UCRAF 04</v>
          </cell>
          <cell r="E2604">
            <v>38139</v>
          </cell>
          <cell r="H2604">
            <v>38352</v>
          </cell>
          <cell r="I2604">
            <v>38156</v>
          </cell>
          <cell r="J2604">
            <v>81640</v>
          </cell>
          <cell r="L2604">
            <v>0</v>
          </cell>
          <cell r="M2604">
            <v>0</v>
          </cell>
          <cell r="N2604">
            <v>0</v>
          </cell>
          <cell r="O2604">
            <v>200506</v>
          </cell>
          <cell r="P2604">
            <v>80420</v>
          </cell>
          <cell r="Q2604" t="str">
            <v>65</v>
          </cell>
          <cell r="R2604" t="str">
            <v>Admin&amp;Other Utilities Central</v>
          </cell>
          <cell r="T2604" t="b">
            <v>0</v>
          </cell>
          <cell r="U2604" t="b">
            <v>0</v>
          </cell>
          <cell r="V2604" t="b">
            <v>0</v>
          </cell>
          <cell r="W2604" t="str">
            <v>Project Accounting</v>
          </cell>
          <cell r="X2604">
            <v>0</v>
          </cell>
          <cell r="Y2604">
            <v>81640</v>
          </cell>
          <cell r="Z2604">
            <v>0</v>
          </cell>
          <cell r="AA2604">
            <v>0</v>
          </cell>
          <cell r="AB2604">
            <v>0</v>
          </cell>
          <cell r="AC2604">
            <v>78000</v>
          </cell>
          <cell r="AD2604">
            <v>2420</v>
          </cell>
          <cell r="AE2604">
            <v>0</v>
          </cell>
          <cell r="AF2604">
            <v>0</v>
          </cell>
          <cell r="AG2604" t="str">
            <v>30</v>
          </cell>
          <cell r="AH2604" t="str">
            <v>UT</v>
          </cell>
          <cell r="AI2604" t="str">
            <v>Const</v>
          </cell>
          <cell r="AJ2604" t="str">
            <v>I</v>
          </cell>
        </row>
        <row r="2605">
          <cell r="A2605" t="str">
            <v>1028389</v>
          </cell>
          <cell r="C2605" t="str">
            <v>04061804</v>
          </cell>
          <cell r="D2605" t="str">
            <v>KBT 12 Office Renovation</v>
          </cell>
          <cell r="E2605">
            <v>38139</v>
          </cell>
          <cell r="H2605">
            <v>38442</v>
          </cell>
          <cell r="I2605">
            <v>38156</v>
          </cell>
          <cell r="J2605">
            <v>100000</v>
          </cell>
          <cell r="L2605">
            <v>0</v>
          </cell>
          <cell r="M2605">
            <v>0</v>
          </cell>
          <cell r="N2605">
            <v>0</v>
          </cell>
          <cell r="O2605">
            <v>200506</v>
          </cell>
          <cell r="P2605">
            <v>0</v>
          </cell>
          <cell r="Q2605" t="str">
            <v>25</v>
          </cell>
          <cell r="R2605" t="str">
            <v>Biological and Physical Sciences</v>
          </cell>
          <cell r="S2605" t="str">
            <v>SCIENCE HILL</v>
          </cell>
          <cell r="T2605" t="b">
            <v>0</v>
          </cell>
          <cell r="U2605" t="b">
            <v>0</v>
          </cell>
          <cell r="V2605" t="b">
            <v>0</v>
          </cell>
          <cell r="W2605" t="str">
            <v>Project Accounting</v>
          </cell>
          <cell r="X2605">
            <v>100000</v>
          </cell>
          <cell r="Y2605">
            <v>0</v>
          </cell>
          <cell r="Z2605">
            <v>0</v>
          </cell>
          <cell r="AG2605" t="str">
            <v>20</v>
          </cell>
          <cell r="AH2605" t="str">
            <v>PR</v>
          </cell>
          <cell r="AI2605" t="str">
            <v>Const</v>
          </cell>
          <cell r="AJ2605" t="str">
            <v>I</v>
          </cell>
        </row>
        <row r="2606">
          <cell r="A2606" t="str">
            <v>1028390</v>
          </cell>
          <cell r="B2606" t="str">
            <v>P04061805</v>
          </cell>
          <cell r="C2606" t="str">
            <v>04061805</v>
          </cell>
          <cell r="D2606" t="str">
            <v>SPL ROOMS 16 AND 17 RENOVATION</v>
          </cell>
          <cell r="E2606">
            <v>38139</v>
          </cell>
          <cell r="G2606">
            <v>38260</v>
          </cell>
          <cell r="H2606">
            <v>38442</v>
          </cell>
          <cell r="I2606">
            <v>38184</v>
          </cell>
          <cell r="J2606">
            <v>161000</v>
          </cell>
          <cell r="L2606">
            <v>0</v>
          </cell>
          <cell r="M2606">
            <v>0</v>
          </cell>
          <cell r="N2606">
            <v>0</v>
          </cell>
          <cell r="O2606">
            <v>200506</v>
          </cell>
          <cell r="P2606">
            <v>134670.35</v>
          </cell>
          <cell r="Q2606" t="str">
            <v>25</v>
          </cell>
          <cell r="R2606" t="str">
            <v>Biological and Physical Sciences</v>
          </cell>
          <cell r="S2606" t="str">
            <v>SCIENCE HILL</v>
          </cell>
          <cell r="T2606" t="b">
            <v>0</v>
          </cell>
          <cell r="U2606" t="b">
            <v>0</v>
          </cell>
          <cell r="V2606" t="b">
            <v>0</v>
          </cell>
          <cell r="W2606" t="str">
            <v>Project Accounting</v>
          </cell>
          <cell r="X2606">
            <v>161000</v>
          </cell>
          <cell r="Y2606">
            <v>0</v>
          </cell>
          <cell r="Z2606">
            <v>0</v>
          </cell>
          <cell r="AA2606">
            <v>9197.84</v>
          </cell>
          <cell r="AB2606">
            <v>0</v>
          </cell>
          <cell r="AC2606">
            <v>44173.51</v>
          </cell>
          <cell r="AD2606">
            <v>79419</v>
          </cell>
          <cell r="AE2606">
            <v>0</v>
          </cell>
          <cell r="AF2606">
            <v>1880</v>
          </cell>
          <cell r="AG2606" t="str">
            <v>20</v>
          </cell>
          <cell r="AH2606" t="str">
            <v>PR</v>
          </cell>
          <cell r="AI2606" t="str">
            <v>Const</v>
          </cell>
          <cell r="AJ2606" t="str">
            <v>I</v>
          </cell>
        </row>
        <row r="2607">
          <cell r="A2607" t="str">
            <v>1028391</v>
          </cell>
          <cell r="B2607" t="str">
            <v>P04061806</v>
          </cell>
          <cell r="C2607" t="str">
            <v>04061806</v>
          </cell>
          <cell r="D2607" t="str">
            <v>WNSL ROOM 322 NORTH RENOVATION</v>
          </cell>
          <cell r="E2607">
            <v>38139</v>
          </cell>
          <cell r="H2607">
            <v>38321</v>
          </cell>
          <cell r="I2607">
            <v>38156</v>
          </cell>
          <cell r="J2607">
            <v>50000</v>
          </cell>
          <cell r="L2607">
            <v>0</v>
          </cell>
          <cell r="M2607">
            <v>0</v>
          </cell>
          <cell r="N2607">
            <v>0</v>
          </cell>
          <cell r="O2607">
            <v>200506</v>
          </cell>
          <cell r="P2607">
            <v>47543</v>
          </cell>
          <cell r="Q2607" t="str">
            <v>25</v>
          </cell>
          <cell r="R2607" t="str">
            <v>Biological and Physical Sciences</v>
          </cell>
          <cell r="T2607" t="b">
            <v>0</v>
          </cell>
          <cell r="U2607" t="b">
            <v>0</v>
          </cell>
          <cell r="V2607" t="b">
            <v>0</v>
          </cell>
          <cell r="W2607" t="str">
            <v>Project Accounting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4600</v>
          </cell>
          <cell r="AC2607">
            <v>0</v>
          </cell>
          <cell r="AD2607">
            <v>12943</v>
          </cell>
          <cell r="AE2607">
            <v>30000</v>
          </cell>
          <cell r="AF2607">
            <v>0</v>
          </cell>
          <cell r="AG2607" t="str">
            <v>20</v>
          </cell>
          <cell r="AH2607" t="str">
            <v>PR</v>
          </cell>
          <cell r="AI2607" t="str">
            <v>Const</v>
          </cell>
          <cell r="AJ2607" t="str">
            <v>I</v>
          </cell>
        </row>
        <row r="2608">
          <cell r="A2608" t="str">
            <v>1028404</v>
          </cell>
          <cell r="B2608" t="str">
            <v>P04061802</v>
          </cell>
          <cell r="C2608" t="str">
            <v>04061802</v>
          </cell>
          <cell r="D2608" t="str">
            <v>YALE BOWL FENCE REPLACEMENT</v>
          </cell>
          <cell r="E2608">
            <v>38139</v>
          </cell>
          <cell r="H2608">
            <v>38291</v>
          </cell>
          <cell r="I2608">
            <v>38159</v>
          </cell>
          <cell r="J2608">
            <v>375000</v>
          </cell>
          <cell r="L2608">
            <v>0</v>
          </cell>
          <cell r="M2608">
            <v>0</v>
          </cell>
          <cell r="N2608">
            <v>0</v>
          </cell>
          <cell r="O2608">
            <v>200506</v>
          </cell>
          <cell r="P2608">
            <v>287098.08</v>
          </cell>
          <cell r="Q2608" t="str">
            <v>54</v>
          </cell>
          <cell r="R2608" t="str">
            <v>Athletics</v>
          </cell>
          <cell r="S2608" t="str">
            <v>ATHLETIC FACILITIES</v>
          </cell>
          <cell r="T2608" t="b">
            <v>0</v>
          </cell>
          <cell r="U2608" t="b">
            <v>0</v>
          </cell>
          <cell r="V2608" t="b">
            <v>0</v>
          </cell>
          <cell r="W2608" t="str">
            <v>Project Accounting</v>
          </cell>
          <cell r="X2608">
            <v>0</v>
          </cell>
          <cell r="Y2608">
            <v>0</v>
          </cell>
          <cell r="Z2608">
            <v>375000</v>
          </cell>
          <cell r="AA2608">
            <v>97296</v>
          </cell>
          <cell r="AB2608">
            <v>1075</v>
          </cell>
          <cell r="AC2608">
            <v>0</v>
          </cell>
          <cell r="AD2608">
            <v>3052</v>
          </cell>
          <cell r="AE2608">
            <v>185675.08</v>
          </cell>
          <cell r="AF2608">
            <v>0</v>
          </cell>
          <cell r="AG2608" t="str">
            <v>10</v>
          </cell>
          <cell r="AH2608" t="str">
            <v>PR</v>
          </cell>
          <cell r="AI2608" t="str">
            <v>Const</v>
          </cell>
          <cell r="AJ2608" t="str">
            <v>I</v>
          </cell>
        </row>
        <row r="2609">
          <cell r="A2609" t="str">
            <v>1028419</v>
          </cell>
          <cell r="B2609" t="str">
            <v>P04060901</v>
          </cell>
          <cell r="C2609" t="str">
            <v>04060901</v>
          </cell>
          <cell r="D2609" t="str">
            <v>CENSCI STEAM DISTR UPGRADE FY05</v>
          </cell>
          <cell r="E2609">
            <v>38139</v>
          </cell>
          <cell r="H2609">
            <v>38625</v>
          </cell>
          <cell r="I2609">
            <v>38159</v>
          </cell>
          <cell r="J2609">
            <v>450000</v>
          </cell>
          <cell r="L2609">
            <v>0</v>
          </cell>
          <cell r="M2609">
            <v>0</v>
          </cell>
          <cell r="N2609">
            <v>0</v>
          </cell>
          <cell r="O2609">
            <v>200506</v>
          </cell>
          <cell r="P2609">
            <v>168396.23</v>
          </cell>
          <cell r="Q2609" t="str">
            <v>65</v>
          </cell>
          <cell r="R2609" t="str">
            <v>Admin&amp;Other Utilities Central</v>
          </cell>
          <cell r="S2609" t="str">
            <v>POWER PLANTS AND UTILITY DISTRIBUTION SYSTEMS</v>
          </cell>
          <cell r="T2609" t="b">
            <v>0</v>
          </cell>
          <cell r="U2609" t="b">
            <v>0</v>
          </cell>
          <cell r="V2609" t="b">
            <v>0</v>
          </cell>
          <cell r="W2609" t="str">
            <v>Project Accounting</v>
          </cell>
          <cell r="X2609">
            <v>64719</v>
          </cell>
          <cell r="Y2609">
            <v>0</v>
          </cell>
          <cell r="Z2609">
            <v>0</v>
          </cell>
          <cell r="AA2609">
            <v>0</v>
          </cell>
          <cell r="AB2609">
            <v>64719</v>
          </cell>
          <cell r="AC2609">
            <v>42782.7</v>
          </cell>
          <cell r="AD2609">
            <v>58934.53</v>
          </cell>
          <cell r="AE2609">
            <v>1960</v>
          </cell>
          <cell r="AF2609">
            <v>0</v>
          </cell>
          <cell r="AG2609" t="str">
            <v>40</v>
          </cell>
          <cell r="AH2609" t="str">
            <v>UT</v>
          </cell>
          <cell r="AI2609" t="str">
            <v>Const</v>
          </cell>
          <cell r="AJ2609" t="str">
            <v>I</v>
          </cell>
        </row>
        <row r="2610">
          <cell r="A2610" t="str">
            <v>1028420</v>
          </cell>
          <cell r="B2610" t="str">
            <v>P04061602</v>
          </cell>
          <cell r="C2610" t="str">
            <v>04061602</v>
          </cell>
          <cell r="D2610" t="str">
            <v>BR SY PRV REPLACEMENT</v>
          </cell>
          <cell r="E2610">
            <v>38139</v>
          </cell>
          <cell r="G2610">
            <v>38260</v>
          </cell>
          <cell r="H2610">
            <v>38411</v>
          </cell>
          <cell r="I2610">
            <v>38159</v>
          </cell>
          <cell r="J2610">
            <v>576000</v>
          </cell>
          <cell r="L2610">
            <v>0</v>
          </cell>
          <cell r="M2610">
            <v>0</v>
          </cell>
          <cell r="N2610">
            <v>0</v>
          </cell>
          <cell r="O2610">
            <v>200506</v>
          </cell>
          <cell r="P2610">
            <v>537990</v>
          </cell>
          <cell r="Q2610" t="str">
            <v>65</v>
          </cell>
          <cell r="R2610" t="str">
            <v>Admin&amp;Other Utilities Central</v>
          </cell>
          <cell r="S2610" t="str">
            <v>POWER PLANTS AND UTILITY DISTRIBUTION SYSTEMS</v>
          </cell>
          <cell r="T2610" t="b">
            <v>0</v>
          </cell>
          <cell r="U2610" t="b">
            <v>0</v>
          </cell>
          <cell r="V2610" t="b">
            <v>0</v>
          </cell>
          <cell r="W2610" t="str">
            <v>Project Accounting</v>
          </cell>
          <cell r="X2610">
            <v>443769</v>
          </cell>
          <cell r="Y2610">
            <v>0</v>
          </cell>
          <cell r="Z2610">
            <v>0</v>
          </cell>
          <cell r="AA2610">
            <v>0</v>
          </cell>
          <cell r="AB2610">
            <v>443769.28</v>
          </cell>
          <cell r="AC2610">
            <v>-5769.28</v>
          </cell>
          <cell r="AD2610">
            <v>99990</v>
          </cell>
          <cell r="AE2610">
            <v>0</v>
          </cell>
          <cell r="AF2610">
            <v>0</v>
          </cell>
          <cell r="AG2610" t="str">
            <v>40</v>
          </cell>
          <cell r="AH2610" t="str">
            <v>UT</v>
          </cell>
          <cell r="AI2610" t="str">
            <v>Const</v>
          </cell>
          <cell r="AJ2610" t="str">
            <v>I</v>
          </cell>
        </row>
        <row r="2611">
          <cell r="A2611" t="str">
            <v>1028444</v>
          </cell>
          <cell r="B2611" t="str">
            <v>C04062455</v>
          </cell>
          <cell r="C2611" t="str">
            <v>04062455</v>
          </cell>
          <cell r="D2611" t="str">
            <v>Dining Halls Odyssey Point of Sale System</v>
          </cell>
          <cell r="E2611">
            <v>38139</v>
          </cell>
          <cell r="H2611">
            <v>38442</v>
          </cell>
          <cell r="I2611">
            <v>38162</v>
          </cell>
          <cell r="J2611">
            <v>362589</v>
          </cell>
          <cell r="L2611">
            <v>91067.21</v>
          </cell>
          <cell r="M2611">
            <v>0</v>
          </cell>
          <cell r="N2611">
            <v>0</v>
          </cell>
          <cell r="O2611">
            <v>200506</v>
          </cell>
          <cell r="P2611">
            <v>227594.57</v>
          </cell>
          <cell r="Q2611" t="str">
            <v>62</v>
          </cell>
          <cell r="R2611" t="str">
            <v>Admin&amp;Other Computing</v>
          </cell>
          <cell r="S2611" t="str">
            <v>EQUIPMENT, SYSTEMS, SOFTWARE</v>
          </cell>
          <cell r="T2611" t="b">
            <v>0</v>
          </cell>
          <cell r="U2611" t="b">
            <v>0</v>
          </cell>
          <cell r="V2611" t="b">
            <v>0</v>
          </cell>
          <cell r="W2611" t="str">
            <v>Finance-General Administration</v>
          </cell>
          <cell r="X2611">
            <v>362589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105290.88</v>
          </cell>
          <cell r="AF2611">
            <v>31236.48</v>
          </cell>
          <cell r="AG2611" t="str">
            <v>50</v>
          </cell>
          <cell r="AH2611" t="str">
            <v>OO</v>
          </cell>
          <cell r="AI2611" t="str">
            <v>Const</v>
          </cell>
          <cell r="AJ2611" t="str">
            <v>I</v>
          </cell>
        </row>
        <row r="2612">
          <cell r="A2612" t="str">
            <v>1028446</v>
          </cell>
          <cell r="B2612" t="str">
            <v>C04062555</v>
          </cell>
          <cell r="C2612" t="str">
            <v>04062555</v>
          </cell>
          <cell r="D2612" t="str">
            <v>YARC MICROVENT ENVIRON HOUSING SYS FOR MICE</v>
          </cell>
          <cell r="E2612">
            <v>38139</v>
          </cell>
          <cell r="G2612">
            <v>38168</v>
          </cell>
          <cell r="H2612">
            <v>38411</v>
          </cell>
          <cell r="I2612">
            <v>38162</v>
          </cell>
          <cell r="J2612">
            <v>520490</v>
          </cell>
          <cell r="L2612">
            <v>520490</v>
          </cell>
          <cell r="M2612">
            <v>0</v>
          </cell>
          <cell r="N2612">
            <v>0</v>
          </cell>
          <cell r="O2612">
            <v>200506</v>
          </cell>
          <cell r="P2612">
            <v>520490</v>
          </cell>
          <cell r="Q2612" t="str">
            <v>80</v>
          </cell>
          <cell r="R2612" t="str">
            <v>Medicine</v>
          </cell>
          <cell r="S2612" t="str">
            <v>MEDICAL CAMPUS</v>
          </cell>
          <cell r="T2612" t="b">
            <v>0</v>
          </cell>
          <cell r="U2612" t="b">
            <v>0</v>
          </cell>
          <cell r="V2612" t="b">
            <v>0</v>
          </cell>
          <cell r="W2612" t="str">
            <v>Asset Management</v>
          </cell>
          <cell r="X2612">
            <v>500000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 t="str">
            <v>50</v>
          </cell>
          <cell r="AH2612" t="str">
            <v>OE</v>
          </cell>
          <cell r="AI2612" t="str">
            <v>Vclosed</v>
          </cell>
          <cell r="AJ2612" t="str">
            <v>VC</v>
          </cell>
        </row>
        <row r="2613">
          <cell r="A2613" t="str">
            <v>1028451</v>
          </cell>
          <cell r="B2613" t="str">
            <v>P04062202</v>
          </cell>
          <cell r="C2613" t="str">
            <v>04062202</v>
          </cell>
          <cell r="D2613" t="str">
            <v>COLLEGE 135 INFRASTRUCTURE</v>
          </cell>
          <cell r="E2613">
            <v>38139</v>
          </cell>
          <cell r="G2613">
            <v>38321</v>
          </cell>
          <cell r="H2613">
            <v>38442</v>
          </cell>
          <cell r="I2613">
            <v>38163</v>
          </cell>
          <cell r="J2613">
            <v>140000</v>
          </cell>
          <cell r="L2613">
            <v>0</v>
          </cell>
          <cell r="M2613">
            <v>0</v>
          </cell>
          <cell r="N2613">
            <v>0</v>
          </cell>
          <cell r="O2613">
            <v>200506</v>
          </cell>
          <cell r="P2613">
            <v>118247</v>
          </cell>
          <cell r="Q2613" t="str">
            <v>80</v>
          </cell>
          <cell r="R2613" t="str">
            <v>Medicine</v>
          </cell>
          <cell r="S2613" t="str">
            <v>MEDICAL CAMPUS</v>
          </cell>
          <cell r="T2613" t="b">
            <v>0</v>
          </cell>
          <cell r="U2613" t="b">
            <v>0</v>
          </cell>
          <cell r="V2613" t="b">
            <v>0</v>
          </cell>
          <cell r="W2613" t="str">
            <v>Asset Management</v>
          </cell>
          <cell r="X2613">
            <v>140000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118247</v>
          </cell>
          <cell r="AF2613">
            <v>0</v>
          </cell>
          <cell r="AG2613" t="str">
            <v>20</v>
          </cell>
          <cell r="AH2613" t="str">
            <v>PR</v>
          </cell>
          <cell r="AI2613" t="str">
            <v>Const</v>
          </cell>
          <cell r="AJ2613" t="str">
            <v>I</v>
          </cell>
        </row>
        <row r="2614">
          <cell r="A2614" t="str">
            <v>1028452</v>
          </cell>
          <cell r="B2614" t="str">
            <v>P04062201</v>
          </cell>
          <cell r="C2614" t="str">
            <v>04062201</v>
          </cell>
          <cell r="D2614" t="str">
            <v>ESC ACOUSTICAL MODIFICATIONS</v>
          </cell>
          <cell r="E2614">
            <v>38139</v>
          </cell>
          <cell r="H2614">
            <v>38656</v>
          </cell>
          <cell r="I2614">
            <v>38163</v>
          </cell>
          <cell r="J2614">
            <v>115000</v>
          </cell>
          <cell r="L2614">
            <v>0</v>
          </cell>
          <cell r="M2614">
            <v>0</v>
          </cell>
          <cell r="N2614">
            <v>0</v>
          </cell>
          <cell r="O2614">
            <v>200506</v>
          </cell>
          <cell r="P2614">
            <v>25473.94</v>
          </cell>
          <cell r="Q2614" t="str">
            <v>25</v>
          </cell>
          <cell r="R2614" t="str">
            <v>Biological and Physical Sciences</v>
          </cell>
          <cell r="S2614" t="str">
            <v>SCIENCE HILL</v>
          </cell>
          <cell r="T2614" t="b">
            <v>0</v>
          </cell>
          <cell r="U2614" t="b">
            <v>0</v>
          </cell>
          <cell r="V2614" t="b">
            <v>0</v>
          </cell>
          <cell r="W2614" t="str">
            <v>Project Accounting</v>
          </cell>
          <cell r="X2614">
            <v>115000</v>
          </cell>
          <cell r="Y2614">
            <v>0</v>
          </cell>
          <cell r="Z2614">
            <v>0</v>
          </cell>
          <cell r="AA2614">
            <v>0</v>
          </cell>
          <cell r="AB2614">
            <v>17083.89</v>
          </cell>
          <cell r="AC2614">
            <v>3986.05</v>
          </cell>
          <cell r="AD2614">
            <v>2904</v>
          </cell>
          <cell r="AE2614">
            <v>0</v>
          </cell>
          <cell r="AF2614">
            <v>1500</v>
          </cell>
          <cell r="AG2614" t="str">
            <v>20</v>
          </cell>
          <cell r="AH2614" t="str">
            <v>PR</v>
          </cell>
          <cell r="AI2614" t="str">
            <v>Const</v>
          </cell>
          <cell r="AJ2614" t="str">
            <v>I</v>
          </cell>
        </row>
        <row r="2615">
          <cell r="A2615" t="str">
            <v>1028525</v>
          </cell>
          <cell r="B2615" t="str">
            <v>P04062402</v>
          </cell>
          <cell r="C2615" t="str">
            <v>04062402</v>
          </cell>
          <cell r="D2615" t="str">
            <v>ESC MECHANICAL MODIFICATIONS</v>
          </cell>
          <cell r="E2615">
            <v>38139</v>
          </cell>
          <cell r="H2615">
            <v>38656</v>
          </cell>
          <cell r="I2615">
            <v>38163</v>
          </cell>
          <cell r="J2615">
            <v>100000</v>
          </cell>
          <cell r="L2615">
            <v>0</v>
          </cell>
          <cell r="M2615">
            <v>0</v>
          </cell>
          <cell r="N2615">
            <v>0</v>
          </cell>
          <cell r="O2615">
            <v>200506</v>
          </cell>
          <cell r="P2615">
            <v>18878</v>
          </cell>
          <cell r="Q2615" t="str">
            <v>25</v>
          </cell>
          <cell r="R2615" t="str">
            <v>Biological and Physical Sciences</v>
          </cell>
          <cell r="S2615" t="str">
            <v>SCIENCE HILL</v>
          </cell>
          <cell r="T2615" t="b">
            <v>0</v>
          </cell>
          <cell r="U2615" t="b">
            <v>0</v>
          </cell>
          <cell r="V2615" t="b">
            <v>0</v>
          </cell>
          <cell r="W2615" t="str">
            <v>Project Accounting</v>
          </cell>
          <cell r="X2615">
            <v>100000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18878</v>
          </cell>
          <cell r="AG2615" t="str">
            <v>20</v>
          </cell>
          <cell r="AH2615" t="str">
            <v>PR</v>
          </cell>
          <cell r="AI2615" t="str">
            <v>Const</v>
          </cell>
          <cell r="AJ2615" t="str">
            <v>I</v>
          </cell>
        </row>
        <row r="2616">
          <cell r="A2616" t="str">
            <v>1028526</v>
          </cell>
          <cell r="C2616" t="str">
            <v>04062501</v>
          </cell>
          <cell r="D2616" t="str">
            <v>IR FLOOR COVERING REPLACE CRAF 04</v>
          </cell>
          <cell r="E2616">
            <v>38139</v>
          </cell>
          <cell r="G2616">
            <v>38199</v>
          </cell>
          <cell r="H2616">
            <v>38383</v>
          </cell>
          <cell r="I2616">
            <v>38163</v>
          </cell>
          <cell r="J2616">
            <v>50850</v>
          </cell>
          <cell r="L2616">
            <v>0</v>
          </cell>
          <cell r="M2616">
            <v>0</v>
          </cell>
          <cell r="N2616">
            <v>0</v>
          </cell>
          <cell r="O2616">
            <v>200506</v>
          </cell>
          <cell r="P2616">
            <v>0</v>
          </cell>
          <cell r="Q2616" t="str">
            <v>54</v>
          </cell>
          <cell r="R2616" t="str">
            <v>Athletics</v>
          </cell>
          <cell r="T2616" t="b">
            <v>0</v>
          </cell>
          <cell r="U2616" t="b">
            <v>0</v>
          </cell>
          <cell r="V2616" t="b">
            <v>0</v>
          </cell>
          <cell r="W2616" t="str">
            <v>Project Accounting</v>
          </cell>
          <cell r="X2616">
            <v>0</v>
          </cell>
          <cell r="Y2616">
            <v>0</v>
          </cell>
          <cell r="Z2616">
            <v>0</v>
          </cell>
          <cell r="AG2616" t="str">
            <v>30</v>
          </cell>
          <cell r="AH2616" t="str">
            <v>CM</v>
          </cell>
          <cell r="AI2616" t="str">
            <v>Const</v>
          </cell>
          <cell r="AJ2616" t="str">
            <v>I</v>
          </cell>
        </row>
        <row r="2617">
          <cell r="A2617" t="str">
            <v>1028529</v>
          </cell>
          <cell r="B2617" t="str">
            <v>P04062502</v>
          </cell>
          <cell r="C2617" t="str">
            <v>04062502</v>
          </cell>
          <cell r="D2617" t="str">
            <v>KBT 710 724 950 OFFICE RENOVATIONS</v>
          </cell>
          <cell r="E2617">
            <v>38139</v>
          </cell>
          <cell r="G2617">
            <v>38230</v>
          </cell>
          <cell r="H2617">
            <v>38442</v>
          </cell>
          <cell r="I2617">
            <v>38163</v>
          </cell>
          <cell r="J2617">
            <v>200000</v>
          </cell>
          <cell r="L2617">
            <v>140</v>
          </cell>
          <cell r="M2617">
            <v>0</v>
          </cell>
          <cell r="N2617">
            <v>0</v>
          </cell>
          <cell r="O2617">
            <v>200506</v>
          </cell>
          <cell r="P2617">
            <v>50144.95</v>
          </cell>
          <cell r="Q2617" t="str">
            <v>54</v>
          </cell>
          <cell r="R2617" t="str">
            <v>Athletics</v>
          </cell>
          <cell r="S2617" t="str">
            <v>SCIENCE HILL</v>
          </cell>
          <cell r="T2617" t="b">
            <v>0</v>
          </cell>
          <cell r="U2617" t="b">
            <v>0</v>
          </cell>
          <cell r="V2617" t="b">
            <v>0</v>
          </cell>
          <cell r="W2617" t="str">
            <v>Project Accounting</v>
          </cell>
          <cell r="X2617">
            <v>200000</v>
          </cell>
          <cell r="Y2617">
            <v>0</v>
          </cell>
          <cell r="Z2617">
            <v>0</v>
          </cell>
          <cell r="AA2617">
            <v>0</v>
          </cell>
          <cell r="AB2617">
            <v>15111.12</v>
          </cell>
          <cell r="AC2617">
            <v>1573.47</v>
          </cell>
          <cell r="AD2617">
            <v>9904.16</v>
          </cell>
          <cell r="AE2617">
            <v>23416.2</v>
          </cell>
          <cell r="AF2617">
            <v>0</v>
          </cell>
          <cell r="AG2617" t="str">
            <v>20</v>
          </cell>
          <cell r="AH2617" t="str">
            <v>PR</v>
          </cell>
          <cell r="AI2617" t="str">
            <v>Const</v>
          </cell>
          <cell r="AJ2617" t="str">
            <v>I</v>
          </cell>
        </row>
        <row r="2618">
          <cell r="A2618" t="str">
            <v>1028530</v>
          </cell>
          <cell r="B2618" t="str">
            <v>P04061801</v>
          </cell>
          <cell r="C2618" t="str">
            <v>04061801</v>
          </cell>
          <cell r="D2618" t="str">
            <v>KGL 218 LAB RENOVATION</v>
          </cell>
          <cell r="E2618">
            <v>38139</v>
          </cell>
          <cell r="H2618">
            <v>38625</v>
          </cell>
          <cell r="I2618">
            <v>38341</v>
          </cell>
          <cell r="J2618">
            <v>595000</v>
          </cell>
          <cell r="L2618">
            <v>0</v>
          </cell>
          <cell r="M2618">
            <v>0</v>
          </cell>
          <cell r="N2618">
            <v>0</v>
          </cell>
          <cell r="O2618">
            <v>200506</v>
          </cell>
          <cell r="P2618">
            <v>34868.230000000003</v>
          </cell>
          <cell r="Q2618" t="str">
            <v>25</v>
          </cell>
          <cell r="R2618" t="str">
            <v>Biological and Physical Sciences</v>
          </cell>
          <cell r="S2618" t="str">
            <v>SCIENCE HILL</v>
          </cell>
          <cell r="T2618" t="b">
            <v>0</v>
          </cell>
          <cell r="U2618" t="b">
            <v>0</v>
          </cell>
          <cell r="V2618" t="b">
            <v>0</v>
          </cell>
          <cell r="W2618" t="str">
            <v>Project Accounting</v>
          </cell>
          <cell r="X2618">
            <v>595000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34868.230000000003</v>
          </cell>
          <cell r="AF2618">
            <v>0</v>
          </cell>
          <cell r="AG2618" t="str">
            <v>20</v>
          </cell>
          <cell r="AH2618" t="str">
            <v>PR</v>
          </cell>
          <cell r="AI2618" t="str">
            <v>Const</v>
          </cell>
          <cell r="AJ2618" t="str">
            <v>I</v>
          </cell>
        </row>
        <row r="2619">
          <cell r="A2619" t="str">
            <v>1028531</v>
          </cell>
          <cell r="B2619" t="str">
            <v>P04061803</v>
          </cell>
          <cell r="C2619" t="str">
            <v>04061803</v>
          </cell>
          <cell r="D2619" t="str">
            <v>SCIENCE HILL LANDSCAPE STUDY</v>
          </cell>
          <cell r="E2619">
            <v>38139</v>
          </cell>
          <cell r="H2619">
            <v>38411</v>
          </cell>
          <cell r="I2619">
            <v>38159</v>
          </cell>
          <cell r="J2619">
            <v>614000</v>
          </cell>
          <cell r="L2619">
            <v>0</v>
          </cell>
          <cell r="M2619">
            <v>0</v>
          </cell>
          <cell r="N2619">
            <v>0</v>
          </cell>
          <cell r="O2619">
            <v>200506</v>
          </cell>
          <cell r="P2619">
            <v>697.34</v>
          </cell>
          <cell r="Q2619" t="str">
            <v>25</v>
          </cell>
          <cell r="R2619" t="str">
            <v>Biological and Physical Sciences</v>
          </cell>
          <cell r="T2619" t="b">
            <v>0</v>
          </cell>
          <cell r="U2619" t="b">
            <v>0</v>
          </cell>
          <cell r="V2619" t="b">
            <v>0</v>
          </cell>
          <cell r="W2619" t="str">
            <v>Project Accounting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697.34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 t="str">
            <v>20</v>
          </cell>
          <cell r="AH2619" t="str">
            <v>OS</v>
          </cell>
          <cell r="AI2619" t="str">
            <v>Study</v>
          </cell>
          <cell r="AJ2619" t="str">
            <v>I</v>
          </cell>
        </row>
        <row r="2620">
          <cell r="A2620" t="str">
            <v>1028532</v>
          </cell>
          <cell r="B2620" t="str">
            <v>P04062401</v>
          </cell>
          <cell r="C2620" t="str">
            <v>04062401</v>
          </cell>
          <cell r="D2620" t="str">
            <v>WALL 53 AUDITORIUM AC 3RD FLR RENO</v>
          </cell>
          <cell r="E2620">
            <v>38139</v>
          </cell>
          <cell r="G2620">
            <v>38260</v>
          </cell>
          <cell r="H2620">
            <v>38442</v>
          </cell>
          <cell r="I2620">
            <v>38166</v>
          </cell>
          <cell r="J2620">
            <v>536000</v>
          </cell>
          <cell r="L2620">
            <v>-6763</v>
          </cell>
          <cell r="M2620">
            <v>0</v>
          </cell>
          <cell r="N2620">
            <v>0</v>
          </cell>
          <cell r="O2620">
            <v>200506</v>
          </cell>
          <cell r="P2620">
            <v>505653.63</v>
          </cell>
          <cell r="Q2620" t="str">
            <v>20</v>
          </cell>
          <cell r="R2620" t="str">
            <v>Humanities</v>
          </cell>
          <cell r="T2620" t="b">
            <v>0</v>
          </cell>
          <cell r="U2620" t="b">
            <v>0</v>
          </cell>
          <cell r="V2620" t="b">
            <v>0</v>
          </cell>
          <cell r="W2620" t="str">
            <v>Project Accounting</v>
          </cell>
          <cell r="X2620">
            <v>0</v>
          </cell>
          <cell r="Y2620">
            <v>0</v>
          </cell>
          <cell r="Z2620">
            <v>0</v>
          </cell>
          <cell r="AA2620">
            <v>6763</v>
          </cell>
          <cell r="AB2620">
            <v>274227.38</v>
          </cell>
          <cell r="AC2620">
            <v>156400.25</v>
          </cell>
          <cell r="AD2620">
            <v>32721</v>
          </cell>
          <cell r="AE2620">
            <v>41562.5</v>
          </cell>
          <cell r="AF2620">
            <v>742.5</v>
          </cell>
          <cell r="AG2620" t="str">
            <v>20</v>
          </cell>
          <cell r="AH2620" t="str">
            <v>PR</v>
          </cell>
          <cell r="AI2620" t="str">
            <v>Const</v>
          </cell>
          <cell r="AJ2620" t="str">
            <v>I</v>
          </cell>
        </row>
        <row r="2621">
          <cell r="A2621" t="str">
            <v>1028581</v>
          </cell>
          <cell r="C2621" t="str">
            <v>04070202</v>
          </cell>
          <cell r="D2621" t="str">
            <v>SPL 52 AND 53 OFFICE</v>
          </cell>
          <cell r="E2621">
            <v>38169</v>
          </cell>
          <cell r="H2621">
            <v>38717</v>
          </cell>
          <cell r="I2621">
            <v>38170</v>
          </cell>
          <cell r="J2621">
            <v>3000</v>
          </cell>
          <cell r="L2621">
            <v>0</v>
          </cell>
          <cell r="M2621">
            <v>0</v>
          </cell>
          <cell r="N2621">
            <v>0</v>
          </cell>
          <cell r="O2621">
            <v>200506</v>
          </cell>
          <cell r="P2621">
            <v>0</v>
          </cell>
          <cell r="Q2621" t="str">
            <v>25</v>
          </cell>
          <cell r="R2621" t="str">
            <v>Biological and Physical Sciences</v>
          </cell>
          <cell r="T2621" t="b">
            <v>0</v>
          </cell>
          <cell r="U2621" t="b">
            <v>0</v>
          </cell>
          <cell r="V2621" t="b">
            <v>0</v>
          </cell>
          <cell r="W2621" t="str">
            <v>Project Accounting</v>
          </cell>
          <cell r="X2621">
            <v>0</v>
          </cell>
          <cell r="Y2621">
            <v>0</v>
          </cell>
          <cell r="Z2621">
            <v>0</v>
          </cell>
          <cell r="AG2621" t="str">
            <v>20</v>
          </cell>
          <cell r="AH2621" t="str">
            <v>PR</v>
          </cell>
          <cell r="AI2621" t="str">
            <v>Desig</v>
          </cell>
          <cell r="AJ2621" t="str">
            <v>I</v>
          </cell>
        </row>
        <row r="2622">
          <cell r="A2622" t="str">
            <v>1028582</v>
          </cell>
          <cell r="B2622" t="str">
            <v>P04061601</v>
          </cell>
          <cell r="C2622" t="str">
            <v>04061601</v>
          </cell>
          <cell r="D2622" t="str">
            <v>LLCI 209 210</v>
          </cell>
          <cell r="E2622">
            <v>38169</v>
          </cell>
          <cell r="G2622">
            <v>38352</v>
          </cell>
          <cell r="H2622">
            <v>38533</v>
          </cell>
          <cell r="I2622">
            <v>38271</v>
          </cell>
          <cell r="J2622">
            <v>210000</v>
          </cell>
          <cell r="L2622">
            <v>0</v>
          </cell>
          <cell r="M2622">
            <v>0</v>
          </cell>
          <cell r="N2622">
            <v>0</v>
          </cell>
          <cell r="O2622">
            <v>200506</v>
          </cell>
          <cell r="P2622">
            <v>98236.05</v>
          </cell>
          <cell r="Q2622" t="str">
            <v>80</v>
          </cell>
          <cell r="R2622" t="str">
            <v>Medicine</v>
          </cell>
          <cell r="S2622" t="str">
            <v>MEDICAL CAMPUS</v>
          </cell>
          <cell r="T2622" t="b">
            <v>0</v>
          </cell>
          <cell r="U2622" t="b">
            <v>0</v>
          </cell>
          <cell r="V2622" t="b">
            <v>0</v>
          </cell>
          <cell r="W2622" t="str">
            <v>Asset Management</v>
          </cell>
          <cell r="X2622">
            <v>136500</v>
          </cell>
          <cell r="Y2622">
            <v>0</v>
          </cell>
          <cell r="Z2622">
            <v>0</v>
          </cell>
          <cell r="AA2622">
            <v>0</v>
          </cell>
          <cell r="AB2622">
            <v>7960</v>
          </cell>
          <cell r="AC2622">
            <v>0</v>
          </cell>
          <cell r="AD2622">
            <v>12896.61</v>
          </cell>
          <cell r="AE2622">
            <v>25697.73</v>
          </cell>
          <cell r="AF2622">
            <v>51681.71</v>
          </cell>
          <cell r="AG2622" t="str">
            <v>20</v>
          </cell>
          <cell r="AH2622" t="str">
            <v>PR</v>
          </cell>
          <cell r="AI2622" t="str">
            <v>Desig</v>
          </cell>
          <cell r="AJ2622" t="str">
            <v>I</v>
          </cell>
        </row>
        <row r="2623">
          <cell r="A2623" t="str">
            <v>1028664</v>
          </cell>
          <cell r="B2623" t="str">
            <v>P03110510</v>
          </cell>
          <cell r="C2623" t="str">
            <v>03110510</v>
          </cell>
          <cell r="D2623" t="str">
            <v>AMISTAD PARCEL 3</v>
          </cell>
          <cell r="E2623">
            <v>38169</v>
          </cell>
          <cell r="G2623">
            <v>38291</v>
          </cell>
          <cell r="H2623">
            <v>38411</v>
          </cell>
          <cell r="I2623">
            <v>38159</v>
          </cell>
          <cell r="J2623">
            <v>975000</v>
          </cell>
          <cell r="L2623">
            <v>0</v>
          </cell>
          <cell r="M2623">
            <v>0</v>
          </cell>
          <cell r="N2623">
            <v>0</v>
          </cell>
          <cell r="O2623">
            <v>200506</v>
          </cell>
          <cell r="P2623">
            <v>376692.89</v>
          </cell>
          <cell r="Q2623" t="str">
            <v>80</v>
          </cell>
          <cell r="R2623" t="str">
            <v>Medicine</v>
          </cell>
          <cell r="S2623" t="str">
            <v>MEDICAL CAMPUS</v>
          </cell>
          <cell r="T2623" t="b">
            <v>0</v>
          </cell>
          <cell r="U2623" t="b">
            <v>0</v>
          </cell>
          <cell r="V2623" t="b">
            <v>0</v>
          </cell>
          <cell r="W2623" t="str">
            <v>Asset Management</v>
          </cell>
          <cell r="X2623">
            <v>0</v>
          </cell>
          <cell r="Y2623">
            <v>975000</v>
          </cell>
          <cell r="Z2623">
            <v>0</v>
          </cell>
          <cell r="AA2623">
            <v>0</v>
          </cell>
          <cell r="AB2623">
            <v>1949.25</v>
          </cell>
          <cell r="AC2623">
            <v>25169.759999999998</v>
          </cell>
          <cell r="AD2623">
            <v>280663.99</v>
          </cell>
          <cell r="AE2623">
            <v>67125.070000000007</v>
          </cell>
          <cell r="AF2623">
            <v>1784.82</v>
          </cell>
          <cell r="AG2623" t="str">
            <v>60</v>
          </cell>
          <cell r="AH2623" t="str">
            <v>AC</v>
          </cell>
          <cell r="AI2623" t="str">
            <v>Const</v>
          </cell>
          <cell r="AJ2623" t="str">
            <v>I</v>
          </cell>
        </row>
        <row r="2624">
          <cell r="A2624" t="str">
            <v>1028707</v>
          </cell>
          <cell r="B2624" t="str">
            <v>C04062255</v>
          </cell>
          <cell r="C2624" t="str">
            <v>04062255</v>
          </cell>
          <cell r="D2624" t="str">
            <v>MBTS Keck Array Booster AB410</v>
          </cell>
          <cell r="E2624">
            <v>38139</v>
          </cell>
          <cell r="G2624">
            <v>38168</v>
          </cell>
          <cell r="H2624">
            <v>38352</v>
          </cell>
          <cell r="I2624">
            <v>38161</v>
          </cell>
          <cell r="J2624">
            <v>24225</v>
          </cell>
          <cell r="L2624">
            <v>24225</v>
          </cell>
          <cell r="M2624">
            <v>0</v>
          </cell>
          <cell r="N2624">
            <v>0</v>
          </cell>
          <cell r="O2624">
            <v>200506</v>
          </cell>
          <cell r="P2624">
            <v>24225</v>
          </cell>
          <cell r="Q2624" t="str">
            <v>80</v>
          </cell>
          <cell r="R2624" t="str">
            <v>Medicine</v>
          </cell>
          <cell r="T2624" t="b">
            <v>0</v>
          </cell>
          <cell r="U2624" t="b">
            <v>1</v>
          </cell>
          <cell r="V2624" t="b">
            <v>0</v>
          </cell>
          <cell r="W2624" t="str">
            <v>Finance-General Administration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 t="str">
            <v>50</v>
          </cell>
          <cell r="AH2624" t="str">
            <v>OE</v>
          </cell>
          <cell r="AI2624" t="str">
            <v>FullyF</v>
          </cell>
          <cell r="AJ2624" t="str">
            <v>FF</v>
          </cell>
        </row>
        <row r="2625">
          <cell r="A2625" t="str">
            <v>1028709</v>
          </cell>
          <cell r="B2625" t="str">
            <v>C04062254</v>
          </cell>
          <cell r="C2625" t="str">
            <v>04062254</v>
          </cell>
          <cell r="D2625" t="str">
            <v>MBTS KECK ABI 3900 SYNTHESIZER</v>
          </cell>
          <cell r="E2625">
            <v>38139</v>
          </cell>
          <cell r="G2625">
            <v>38199</v>
          </cell>
          <cell r="H2625">
            <v>38183</v>
          </cell>
          <cell r="I2625">
            <v>38161</v>
          </cell>
          <cell r="J2625">
            <v>100000</v>
          </cell>
          <cell r="L2625">
            <v>0</v>
          </cell>
          <cell r="M2625">
            <v>0</v>
          </cell>
          <cell r="N2625">
            <v>0</v>
          </cell>
          <cell r="O2625">
            <v>200506</v>
          </cell>
          <cell r="P2625">
            <v>100000</v>
          </cell>
          <cell r="Q2625" t="str">
            <v>80</v>
          </cell>
          <cell r="R2625" t="str">
            <v>Medicine</v>
          </cell>
          <cell r="T2625" t="b">
            <v>0</v>
          </cell>
          <cell r="U2625" t="b">
            <v>0</v>
          </cell>
          <cell r="V2625" t="b">
            <v>0</v>
          </cell>
          <cell r="W2625" t="str">
            <v>Finance-General Administration</v>
          </cell>
          <cell r="X2625">
            <v>0</v>
          </cell>
          <cell r="Y2625">
            <v>100000</v>
          </cell>
          <cell r="Z2625">
            <v>0</v>
          </cell>
          <cell r="AA2625">
            <v>0</v>
          </cell>
          <cell r="AB2625">
            <v>0</v>
          </cell>
          <cell r="AC2625">
            <v>100000</v>
          </cell>
          <cell r="AD2625">
            <v>0</v>
          </cell>
          <cell r="AE2625">
            <v>0</v>
          </cell>
          <cell r="AF2625">
            <v>0</v>
          </cell>
          <cell r="AG2625" t="str">
            <v>50</v>
          </cell>
          <cell r="AH2625" t="str">
            <v>OE</v>
          </cell>
          <cell r="AI2625" t="str">
            <v>Const</v>
          </cell>
          <cell r="AJ2625" t="str">
            <v>I</v>
          </cell>
        </row>
        <row r="2626">
          <cell r="A2626" t="str">
            <v>1028791</v>
          </cell>
          <cell r="B2626" t="str">
            <v>C04071352</v>
          </cell>
          <cell r="C2626" t="str">
            <v>04071352</v>
          </cell>
          <cell r="D2626" t="str">
            <v>Dining Hall Chairs FY04</v>
          </cell>
          <cell r="E2626">
            <v>38139</v>
          </cell>
          <cell r="G2626">
            <v>38260</v>
          </cell>
          <cell r="H2626">
            <v>38292</v>
          </cell>
          <cell r="I2626">
            <v>38181</v>
          </cell>
          <cell r="J2626">
            <v>57500</v>
          </cell>
          <cell r="L2626">
            <v>20000</v>
          </cell>
          <cell r="M2626">
            <v>0</v>
          </cell>
          <cell r="N2626">
            <v>0</v>
          </cell>
          <cell r="O2626">
            <v>200506</v>
          </cell>
          <cell r="P2626">
            <v>57500</v>
          </cell>
          <cell r="Q2626" t="str">
            <v>61</v>
          </cell>
          <cell r="R2626" t="str">
            <v>Admin&amp;Other Other</v>
          </cell>
          <cell r="T2626" t="b">
            <v>0</v>
          </cell>
          <cell r="U2626" t="b">
            <v>0</v>
          </cell>
          <cell r="V2626" t="b">
            <v>0</v>
          </cell>
          <cell r="W2626" t="str">
            <v>Finance-General Administration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37500</v>
          </cell>
          <cell r="AE2626">
            <v>0</v>
          </cell>
          <cell r="AF2626">
            <v>0</v>
          </cell>
          <cell r="AG2626" t="str">
            <v>50</v>
          </cell>
          <cell r="AH2626" t="str">
            <v>OE</v>
          </cell>
          <cell r="AI2626" t="str">
            <v>Const</v>
          </cell>
          <cell r="AJ2626" t="str">
            <v>I</v>
          </cell>
        </row>
        <row r="2627">
          <cell r="A2627" t="str">
            <v>1028819</v>
          </cell>
          <cell r="B2627" t="str">
            <v>P04071401</v>
          </cell>
          <cell r="C2627" t="str">
            <v>04071401</v>
          </cell>
          <cell r="D2627" t="str">
            <v>KGL Roof Fence and Platforms CRAF 05</v>
          </cell>
          <cell r="E2627">
            <v>38169</v>
          </cell>
          <cell r="G2627">
            <v>38230</v>
          </cell>
          <cell r="H2627">
            <v>38411</v>
          </cell>
          <cell r="I2627">
            <v>38296</v>
          </cell>
          <cell r="J2627">
            <v>138200</v>
          </cell>
          <cell r="L2627">
            <v>0</v>
          </cell>
          <cell r="M2627">
            <v>0</v>
          </cell>
          <cell r="N2627">
            <v>0</v>
          </cell>
          <cell r="O2627">
            <v>200506</v>
          </cell>
          <cell r="P2627">
            <v>107103</v>
          </cell>
          <cell r="Q2627" t="str">
            <v>25</v>
          </cell>
          <cell r="R2627" t="str">
            <v>Biological and Physical Sciences</v>
          </cell>
          <cell r="T2627" t="b">
            <v>0</v>
          </cell>
          <cell r="U2627" t="b">
            <v>0</v>
          </cell>
          <cell r="V2627" t="b">
            <v>0</v>
          </cell>
          <cell r="W2627" t="str">
            <v>Project Accounting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96509</v>
          </cell>
          <cell r="AD2627">
            <v>10594</v>
          </cell>
          <cell r="AE2627">
            <v>0</v>
          </cell>
          <cell r="AF2627">
            <v>0</v>
          </cell>
          <cell r="AG2627" t="str">
            <v>30</v>
          </cell>
          <cell r="AH2627" t="str">
            <v>CM</v>
          </cell>
          <cell r="AI2627" t="str">
            <v>Const</v>
          </cell>
          <cell r="AJ2627" t="str">
            <v>I</v>
          </cell>
        </row>
        <row r="2628">
          <cell r="A2628" t="str">
            <v>1028820</v>
          </cell>
          <cell r="C2628" t="str">
            <v>04070901</v>
          </cell>
          <cell r="D2628" t="str">
            <v>OML Double Doors Replace CRAF 05</v>
          </cell>
          <cell r="E2628">
            <v>38169</v>
          </cell>
          <cell r="H2628">
            <v>38503</v>
          </cell>
          <cell r="I2628">
            <v>38177</v>
          </cell>
          <cell r="J2628">
            <v>54100</v>
          </cell>
          <cell r="L2628">
            <v>0</v>
          </cell>
          <cell r="M2628">
            <v>0</v>
          </cell>
          <cell r="N2628">
            <v>0</v>
          </cell>
          <cell r="O2628">
            <v>200506</v>
          </cell>
          <cell r="P2628">
            <v>0</v>
          </cell>
          <cell r="Q2628" t="str">
            <v>32</v>
          </cell>
          <cell r="R2628" t="str">
            <v>Self-sup Law</v>
          </cell>
          <cell r="T2628" t="b">
            <v>0</v>
          </cell>
          <cell r="U2628" t="b">
            <v>0</v>
          </cell>
          <cell r="V2628" t="b">
            <v>0</v>
          </cell>
          <cell r="W2628" t="str">
            <v>Project Accounting</v>
          </cell>
          <cell r="X2628">
            <v>0</v>
          </cell>
          <cell r="Y2628">
            <v>0</v>
          </cell>
          <cell r="Z2628">
            <v>0</v>
          </cell>
          <cell r="AG2628" t="str">
            <v>30</v>
          </cell>
          <cell r="AH2628" t="str">
            <v>CM</v>
          </cell>
          <cell r="AI2628" t="str">
            <v>Const</v>
          </cell>
          <cell r="AJ2628" t="str">
            <v>I</v>
          </cell>
        </row>
        <row r="2629">
          <cell r="A2629" t="str">
            <v>1028924</v>
          </cell>
          <cell r="C2629" t="str">
            <v>04071602</v>
          </cell>
          <cell r="D2629" t="str">
            <v>DL 126 New Laboratory</v>
          </cell>
          <cell r="E2629">
            <v>38169</v>
          </cell>
          <cell r="H2629">
            <v>38503</v>
          </cell>
          <cell r="I2629">
            <v>38296</v>
          </cell>
          <cell r="J2629">
            <v>200000</v>
          </cell>
          <cell r="L2629">
            <v>0</v>
          </cell>
          <cell r="M2629">
            <v>0</v>
          </cell>
          <cell r="N2629">
            <v>0</v>
          </cell>
          <cell r="O2629">
            <v>200506</v>
          </cell>
          <cell r="P2629">
            <v>0</v>
          </cell>
          <cell r="Q2629" t="str">
            <v>24</v>
          </cell>
          <cell r="R2629" t="str">
            <v>Eng&amp;ApplSci</v>
          </cell>
          <cell r="S2629" t="str">
            <v>SCIENCE HILL</v>
          </cell>
          <cell r="T2629" t="b">
            <v>0</v>
          </cell>
          <cell r="U2629" t="b">
            <v>0</v>
          </cell>
          <cell r="V2629" t="b">
            <v>0</v>
          </cell>
          <cell r="W2629" t="str">
            <v>Project Accounting</v>
          </cell>
          <cell r="X2629">
            <v>200000</v>
          </cell>
          <cell r="Y2629">
            <v>0</v>
          </cell>
          <cell r="Z2629">
            <v>0</v>
          </cell>
          <cell r="AG2629" t="str">
            <v>20</v>
          </cell>
          <cell r="AH2629" t="str">
            <v>PR</v>
          </cell>
          <cell r="AI2629" t="str">
            <v>Desig</v>
          </cell>
          <cell r="AJ2629" t="str">
            <v>I</v>
          </cell>
        </row>
        <row r="2630">
          <cell r="A2630" t="str">
            <v>1028926</v>
          </cell>
          <cell r="B2630" t="str">
            <v>P04071902</v>
          </cell>
          <cell r="C2630" t="str">
            <v>04071902</v>
          </cell>
          <cell r="D2630" t="str">
            <v>ES MC STEAM TRAPS REPLACE CRAF 05</v>
          </cell>
          <cell r="E2630">
            <v>38169</v>
          </cell>
          <cell r="H2630">
            <v>38291</v>
          </cell>
          <cell r="I2630">
            <v>38184</v>
          </cell>
          <cell r="J2630">
            <v>105900</v>
          </cell>
          <cell r="L2630">
            <v>0</v>
          </cell>
          <cell r="M2630">
            <v>0</v>
          </cell>
          <cell r="N2630">
            <v>0</v>
          </cell>
          <cell r="O2630">
            <v>200506</v>
          </cell>
          <cell r="P2630">
            <v>89192.8</v>
          </cell>
          <cell r="Q2630" t="str">
            <v>71</v>
          </cell>
          <cell r="R2630" t="str">
            <v>Residential - Undergraduate</v>
          </cell>
          <cell r="T2630" t="b">
            <v>0</v>
          </cell>
          <cell r="U2630" t="b">
            <v>0</v>
          </cell>
          <cell r="V2630" t="b">
            <v>0</v>
          </cell>
          <cell r="W2630" t="str">
            <v>Project Accounting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89192.8</v>
          </cell>
          <cell r="AF2630">
            <v>0</v>
          </cell>
          <cell r="AG2630" t="str">
            <v>30</v>
          </cell>
          <cell r="AH2630" t="str">
            <v>CM</v>
          </cell>
          <cell r="AI2630" t="str">
            <v>Const</v>
          </cell>
          <cell r="AJ2630" t="str">
            <v>I</v>
          </cell>
        </row>
        <row r="2631">
          <cell r="A2631" t="str">
            <v>1028928</v>
          </cell>
          <cell r="B2631" t="str">
            <v>P03100604</v>
          </cell>
          <cell r="C2631" t="str">
            <v>03100604</v>
          </cell>
          <cell r="D2631" t="str">
            <v>SHM ROTUNDA FIRE PROTECTION</v>
          </cell>
          <cell r="E2631">
            <v>38169</v>
          </cell>
          <cell r="H2631">
            <v>38503</v>
          </cell>
          <cell r="I2631">
            <v>38187</v>
          </cell>
          <cell r="J2631">
            <v>330000</v>
          </cell>
          <cell r="L2631">
            <v>0</v>
          </cell>
          <cell r="M2631">
            <v>0</v>
          </cell>
          <cell r="N2631">
            <v>0</v>
          </cell>
          <cell r="O2631">
            <v>200506</v>
          </cell>
          <cell r="P2631">
            <v>59099.82</v>
          </cell>
          <cell r="Q2631" t="str">
            <v>80</v>
          </cell>
          <cell r="R2631" t="str">
            <v>Medicine</v>
          </cell>
          <cell r="S2631" t="str">
            <v>MEDICAL CAMPUS</v>
          </cell>
          <cell r="T2631" t="b">
            <v>0</v>
          </cell>
          <cell r="U2631" t="b">
            <v>0</v>
          </cell>
          <cell r="V2631" t="b">
            <v>0</v>
          </cell>
          <cell r="W2631" t="str">
            <v>Asset Management</v>
          </cell>
          <cell r="X2631">
            <v>330000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10365.98</v>
          </cell>
          <cell r="AD2631">
            <v>0</v>
          </cell>
          <cell r="AE2631">
            <v>20047.98</v>
          </cell>
          <cell r="AF2631">
            <v>28685.86</v>
          </cell>
          <cell r="AG2631" t="str">
            <v>20</v>
          </cell>
          <cell r="AH2631" t="str">
            <v>PR</v>
          </cell>
          <cell r="AI2631" t="str">
            <v>Desig</v>
          </cell>
          <cell r="AJ2631" t="str">
            <v>I</v>
          </cell>
        </row>
        <row r="2632">
          <cell r="A2632" t="str">
            <v>1029047</v>
          </cell>
          <cell r="B2632" t="str">
            <v>P04072601</v>
          </cell>
          <cell r="C2632" t="str">
            <v>04072601</v>
          </cell>
          <cell r="D2632" t="str">
            <v>TEMPLE 432 434 HEAT SYSTEM REPL CRAF 05</v>
          </cell>
          <cell r="E2632">
            <v>38169</v>
          </cell>
          <cell r="H2632">
            <v>38291</v>
          </cell>
          <cell r="I2632">
            <v>38191</v>
          </cell>
          <cell r="J2632">
            <v>150000</v>
          </cell>
          <cell r="L2632">
            <v>0</v>
          </cell>
          <cell r="M2632">
            <v>0</v>
          </cell>
          <cell r="N2632">
            <v>0</v>
          </cell>
          <cell r="O2632">
            <v>200506</v>
          </cell>
          <cell r="P2632">
            <v>102345.56</v>
          </cell>
          <cell r="Q2632" t="str">
            <v>20</v>
          </cell>
          <cell r="R2632" t="str">
            <v>Humanities</v>
          </cell>
          <cell r="S2632" t="str">
            <v>CENTRAL CAMPUS</v>
          </cell>
          <cell r="T2632" t="b">
            <v>0</v>
          </cell>
          <cell r="U2632" t="b">
            <v>0</v>
          </cell>
          <cell r="V2632" t="b">
            <v>0</v>
          </cell>
          <cell r="W2632" t="str">
            <v>Project Accounting</v>
          </cell>
          <cell r="X2632">
            <v>150000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99234.5</v>
          </cell>
          <cell r="AD2632">
            <v>3111.06</v>
          </cell>
          <cell r="AE2632">
            <v>0</v>
          </cell>
          <cell r="AF2632">
            <v>0</v>
          </cell>
          <cell r="AG2632" t="str">
            <v>30</v>
          </cell>
          <cell r="AH2632" t="str">
            <v>CM</v>
          </cell>
          <cell r="AI2632" t="str">
            <v>Const</v>
          </cell>
          <cell r="AJ2632" t="str">
            <v>I</v>
          </cell>
        </row>
        <row r="2633">
          <cell r="A2633" t="str">
            <v>1029048</v>
          </cell>
          <cell r="B2633" t="str">
            <v>P04071901</v>
          </cell>
          <cell r="C2633" t="str">
            <v>04071901</v>
          </cell>
          <cell r="D2633" t="str">
            <v>TAC 628-658</v>
          </cell>
          <cell r="E2633">
            <v>38169</v>
          </cell>
          <cell r="G2633">
            <v>38290</v>
          </cell>
          <cell r="H2633">
            <v>38472</v>
          </cell>
          <cell r="I2633">
            <v>38191</v>
          </cell>
          <cell r="J2633">
            <v>120000</v>
          </cell>
          <cell r="L2633">
            <v>0</v>
          </cell>
          <cell r="M2633">
            <v>0</v>
          </cell>
          <cell r="N2633">
            <v>0</v>
          </cell>
          <cell r="O2633">
            <v>200506</v>
          </cell>
          <cell r="P2633">
            <v>68214.289999999994</v>
          </cell>
          <cell r="Q2633" t="str">
            <v>80</v>
          </cell>
          <cell r="R2633" t="str">
            <v>Medicine</v>
          </cell>
          <cell r="T2633" t="b">
            <v>0</v>
          </cell>
          <cell r="U2633" t="b">
            <v>0</v>
          </cell>
          <cell r="V2633" t="b">
            <v>0</v>
          </cell>
          <cell r="W2633" t="str">
            <v>Asset Management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8171.83</v>
          </cell>
          <cell r="AE2633">
            <v>44756.35</v>
          </cell>
          <cell r="AF2633">
            <v>15286.11</v>
          </cell>
          <cell r="AG2633" t="str">
            <v>20</v>
          </cell>
          <cell r="AH2633" t="str">
            <v>PR</v>
          </cell>
          <cell r="AI2633" t="str">
            <v>Const</v>
          </cell>
          <cell r="AJ2633" t="str">
            <v>I</v>
          </cell>
        </row>
        <row r="2634">
          <cell r="A2634" t="str">
            <v>1029066</v>
          </cell>
          <cell r="B2634" t="str">
            <v>P04051002</v>
          </cell>
          <cell r="C2634" t="str">
            <v>04051002</v>
          </cell>
          <cell r="D2634" t="str">
            <v>SHM I 1 LABORATORY RENOVATION</v>
          </cell>
          <cell r="E2634">
            <v>38169</v>
          </cell>
          <cell r="H2634">
            <v>38929</v>
          </cell>
          <cell r="I2634">
            <v>38191</v>
          </cell>
          <cell r="J2634">
            <v>1900000</v>
          </cell>
          <cell r="L2634">
            <v>0</v>
          </cell>
          <cell r="M2634">
            <v>0</v>
          </cell>
          <cell r="N2634">
            <v>0</v>
          </cell>
          <cell r="O2634">
            <v>200506</v>
          </cell>
          <cell r="P2634">
            <v>123891.95</v>
          </cell>
          <cell r="Q2634" t="str">
            <v>80</v>
          </cell>
          <cell r="R2634" t="str">
            <v>Medicine</v>
          </cell>
          <cell r="S2634" t="str">
            <v>MEDICAL CAMPUS</v>
          </cell>
          <cell r="T2634" t="b">
            <v>0</v>
          </cell>
          <cell r="U2634" t="b">
            <v>0</v>
          </cell>
          <cell r="V2634" t="b">
            <v>0</v>
          </cell>
          <cell r="W2634" t="str">
            <v>Asset Management</v>
          </cell>
          <cell r="X2634">
            <v>1235000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64152.97</v>
          </cell>
          <cell r="AF2634">
            <v>59738.98</v>
          </cell>
          <cell r="AG2634" t="str">
            <v>20</v>
          </cell>
          <cell r="AH2634" t="str">
            <v>PR</v>
          </cell>
          <cell r="AI2634" t="str">
            <v>Desig</v>
          </cell>
          <cell r="AJ2634" t="str">
            <v>I</v>
          </cell>
        </row>
        <row r="2635">
          <cell r="A2635" t="str">
            <v>1029158</v>
          </cell>
          <cell r="C2635" t="str">
            <v>04073001</v>
          </cell>
          <cell r="D2635" t="str">
            <v>SPL UNDERGRAD STUDENT LOUNGE</v>
          </cell>
          <cell r="E2635">
            <v>38200</v>
          </cell>
          <cell r="H2635">
            <v>38595</v>
          </cell>
          <cell r="I2635">
            <v>38310</v>
          </cell>
          <cell r="J2635">
            <v>94000</v>
          </cell>
          <cell r="L2635">
            <v>0</v>
          </cell>
          <cell r="M2635">
            <v>0</v>
          </cell>
          <cell r="N2635">
            <v>0</v>
          </cell>
          <cell r="O2635">
            <v>200506</v>
          </cell>
          <cell r="P2635">
            <v>0</v>
          </cell>
          <cell r="Q2635" t="str">
            <v>25</v>
          </cell>
          <cell r="R2635" t="str">
            <v>Biological and Physical Sciences</v>
          </cell>
          <cell r="T2635" t="b">
            <v>0</v>
          </cell>
          <cell r="U2635" t="b">
            <v>0</v>
          </cell>
          <cell r="V2635" t="b">
            <v>0</v>
          </cell>
          <cell r="W2635" t="str">
            <v>Project Accounting</v>
          </cell>
          <cell r="X2635">
            <v>0</v>
          </cell>
          <cell r="Y2635">
            <v>0</v>
          </cell>
          <cell r="Z2635">
            <v>0</v>
          </cell>
          <cell r="AG2635" t="str">
            <v>20</v>
          </cell>
          <cell r="AH2635" t="str">
            <v>PR</v>
          </cell>
          <cell r="AI2635" t="str">
            <v>Const</v>
          </cell>
          <cell r="AJ2635" t="str">
            <v>I</v>
          </cell>
        </row>
        <row r="2636">
          <cell r="A2636" t="str">
            <v>1029159</v>
          </cell>
          <cell r="B2636" t="str">
            <v>P04071601</v>
          </cell>
          <cell r="C2636" t="str">
            <v>04071601</v>
          </cell>
          <cell r="D2636" t="str">
            <v>WHITNEY 55 ROOFTOP HVAC REPLACEMENT</v>
          </cell>
          <cell r="E2636">
            <v>38200</v>
          </cell>
          <cell r="H2636">
            <v>38533</v>
          </cell>
          <cell r="I2636">
            <v>38201</v>
          </cell>
          <cell r="J2636">
            <v>40000</v>
          </cell>
          <cell r="L2636">
            <v>0</v>
          </cell>
          <cell r="M2636">
            <v>0</v>
          </cell>
          <cell r="N2636">
            <v>0</v>
          </cell>
          <cell r="O2636">
            <v>200506</v>
          </cell>
          <cell r="P2636">
            <v>17598</v>
          </cell>
          <cell r="Q2636" t="str">
            <v>60</v>
          </cell>
          <cell r="R2636" t="str">
            <v>Admin&amp;Other Administration</v>
          </cell>
          <cell r="S2636" t="str">
            <v>CENTRAL CAMPUS</v>
          </cell>
          <cell r="T2636" t="b">
            <v>0</v>
          </cell>
          <cell r="U2636" t="b">
            <v>0</v>
          </cell>
          <cell r="V2636" t="b">
            <v>0</v>
          </cell>
          <cell r="W2636" t="str">
            <v>Finance-General Administration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17598</v>
          </cell>
          <cell r="AG2636" t="str">
            <v>30</v>
          </cell>
          <cell r="AH2636" t="str">
            <v>CM</v>
          </cell>
          <cell r="AI2636" t="str">
            <v>Desig</v>
          </cell>
          <cell r="AJ2636" t="str">
            <v>I</v>
          </cell>
        </row>
        <row r="2637">
          <cell r="A2637" t="str">
            <v>1029160</v>
          </cell>
          <cell r="B2637" t="str">
            <v>P04070801</v>
          </cell>
          <cell r="C2637" t="str">
            <v>04070801</v>
          </cell>
          <cell r="D2637" t="str">
            <v>YSM STANDBY POWER PHASE 4</v>
          </cell>
          <cell r="E2637">
            <v>38200</v>
          </cell>
          <cell r="H2637">
            <v>38625</v>
          </cell>
          <cell r="I2637">
            <v>38341</v>
          </cell>
          <cell r="J2637">
            <v>600000</v>
          </cell>
          <cell r="L2637">
            <v>0</v>
          </cell>
          <cell r="M2637">
            <v>0</v>
          </cell>
          <cell r="N2637">
            <v>0</v>
          </cell>
          <cell r="O2637">
            <v>200506</v>
          </cell>
          <cell r="P2637">
            <v>24612.57</v>
          </cell>
          <cell r="Q2637" t="str">
            <v>80</v>
          </cell>
          <cell r="R2637" t="str">
            <v>Medicine</v>
          </cell>
          <cell r="S2637" t="str">
            <v>MEDICAL CAMPUS</v>
          </cell>
          <cell r="T2637" t="b">
            <v>0</v>
          </cell>
          <cell r="U2637" t="b">
            <v>0</v>
          </cell>
          <cell r="V2637" t="b">
            <v>0</v>
          </cell>
          <cell r="W2637" t="str">
            <v>Asset Management</v>
          </cell>
          <cell r="X2637">
            <v>390000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23297</v>
          </cell>
          <cell r="AF2637">
            <v>1315.57</v>
          </cell>
          <cell r="AG2637" t="str">
            <v>40</v>
          </cell>
          <cell r="AH2637" t="str">
            <v>UT</v>
          </cell>
          <cell r="AI2637" t="str">
            <v>Const</v>
          </cell>
          <cell r="AJ2637" t="str">
            <v>I</v>
          </cell>
        </row>
        <row r="2638">
          <cell r="A2638" t="str">
            <v>1029287</v>
          </cell>
          <cell r="B2638" t="str">
            <v>P04073002</v>
          </cell>
          <cell r="C2638" t="str">
            <v>04073002</v>
          </cell>
          <cell r="D2638" t="str">
            <v>YSM WEST OF CEDAR BLDG SEPARATION PH 2</v>
          </cell>
          <cell r="E2638">
            <v>38200</v>
          </cell>
          <cell r="H2638">
            <v>38625</v>
          </cell>
          <cell r="I2638">
            <v>38205</v>
          </cell>
          <cell r="J2638">
            <v>41600</v>
          </cell>
          <cell r="L2638">
            <v>0</v>
          </cell>
          <cell r="M2638">
            <v>0</v>
          </cell>
          <cell r="N2638">
            <v>0</v>
          </cell>
          <cell r="O2638">
            <v>200506</v>
          </cell>
          <cell r="P2638">
            <v>3266.83</v>
          </cell>
          <cell r="Q2638" t="str">
            <v>80</v>
          </cell>
          <cell r="R2638" t="str">
            <v>Medicine</v>
          </cell>
          <cell r="S2638" t="str">
            <v>MEDICAL CAMPUS</v>
          </cell>
          <cell r="T2638" t="b">
            <v>0</v>
          </cell>
          <cell r="U2638" t="b">
            <v>0</v>
          </cell>
          <cell r="V2638" t="b">
            <v>0</v>
          </cell>
          <cell r="W2638" t="str">
            <v>Asset Management</v>
          </cell>
          <cell r="X2638">
            <v>41600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1225</v>
          </cell>
          <cell r="AF2638">
            <v>2041.83</v>
          </cell>
          <cell r="AG2638" t="str">
            <v>30</v>
          </cell>
          <cell r="AH2638" t="str">
            <v>CM</v>
          </cell>
          <cell r="AI2638" t="str">
            <v>Desig</v>
          </cell>
          <cell r="AJ2638" t="str">
            <v>I</v>
          </cell>
        </row>
        <row r="2639">
          <cell r="A2639" t="str">
            <v>1029290</v>
          </cell>
          <cell r="B2639" t="str">
            <v>P04080601</v>
          </cell>
          <cell r="C2639" t="str">
            <v>04080601</v>
          </cell>
          <cell r="D2639" t="str">
            <v>JWG ROOMS 565 566 570 572 574 RENO</v>
          </cell>
          <cell r="E2639">
            <v>38200</v>
          </cell>
          <cell r="H2639">
            <v>38291</v>
          </cell>
          <cell r="I2639">
            <v>38205</v>
          </cell>
          <cell r="J2639">
            <v>100600</v>
          </cell>
          <cell r="L2639">
            <v>0</v>
          </cell>
          <cell r="M2639">
            <v>0</v>
          </cell>
          <cell r="N2639">
            <v>0</v>
          </cell>
          <cell r="O2639">
            <v>200506</v>
          </cell>
          <cell r="P2639">
            <v>66427.67</v>
          </cell>
          <cell r="Q2639" t="str">
            <v>25</v>
          </cell>
          <cell r="R2639" t="str">
            <v>Biological and Physical Sciences</v>
          </cell>
          <cell r="S2639" t="str">
            <v>SCIENCE HILL</v>
          </cell>
          <cell r="T2639" t="b">
            <v>0</v>
          </cell>
          <cell r="U2639" t="b">
            <v>0</v>
          </cell>
          <cell r="V2639" t="b">
            <v>0</v>
          </cell>
          <cell r="W2639" t="str">
            <v>Project Accounting</v>
          </cell>
          <cell r="X2639">
            <v>100600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17189.849999999999</v>
          </cell>
          <cell r="AD2639">
            <v>46156.46</v>
          </cell>
          <cell r="AE2639">
            <v>3081.36</v>
          </cell>
          <cell r="AF2639">
            <v>0</v>
          </cell>
          <cell r="AG2639" t="str">
            <v>20</v>
          </cell>
          <cell r="AH2639" t="str">
            <v>PR</v>
          </cell>
          <cell r="AI2639" t="str">
            <v>Const</v>
          </cell>
          <cell r="AJ2639" t="str">
            <v>I</v>
          </cell>
        </row>
        <row r="2640">
          <cell r="A2640" t="str">
            <v>1029291</v>
          </cell>
          <cell r="B2640" t="str">
            <v>P04080501</v>
          </cell>
          <cell r="C2640" t="str">
            <v>04080501</v>
          </cell>
          <cell r="D2640" t="str">
            <v>MUDD AHU-1 REPLACEMENT CRAF 05</v>
          </cell>
          <cell r="E2640">
            <v>38200</v>
          </cell>
          <cell r="H2640">
            <v>38352</v>
          </cell>
          <cell r="I2640">
            <v>38205</v>
          </cell>
          <cell r="J2640">
            <v>95000</v>
          </cell>
          <cell r="L2640">
            <v>0</v>
          </cell>
          <cell r="M2640">
            <v>0</v>
          </cell>
          <cell r="N2640">
            <v>0</v>
          </cell>
          <cell r="O2640">
            <v>200506</v>
          </cell>
          <cell r="P2640">
            <v>68665.179999999993</v>
          </cell>
          <cell r="Q2640" t="str">
            <v>50</v>
          </cell>
          <cell r="R2640" t="str">
            <v>Libraries</v>
          </cell>
          <cell r="T2640" t="b">
            <v>0</v>
          </cell>
          <cell r="U2640" t="b">
            <v>0</v>
          </cell>
          <cell r="V2640" t="b">
            <v>0</v>
          </cell>
          <cell r="W2640" t="str">
            <v>Project Accounting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40900</v>
          </cell>
          <cell r="AE2640">
            <v>15315.18</v>
          </cell>
          <cell r="AF2640">
            <v>12450</v>
          </cell>
          <cell r="AG2640" t="str">
            <v>30</v>
          </cell>
          <cell r="AH2640" t="str">
            <v>CM</v>
          </cell>
          <cell r="AI2640" t="str">
            <v>Const</v>
          </cell>
          <cell r="AJ2640" t="str">
            <v>I</v>
          </cell>
        </row>
        <row r="2641">
          <cell r="A2641" t="str">
            <v>1029337</v>
          </cell>
          <cell r="C2641" t="str">
            <v>04081303</v>
          </cell>
          <cell r="D2641" t="str">
            <v>ERROR</v>
          </cell>
          <cell r="E2641">
            <v>38200</v>
          </cell>
          <cell r="F2641">
            <v>38200</v>
          </cell>
          <cell r="H2641">
            <v>38472</v>
          </cell>
          <cell r="I2641">
            <v>38238</v>
          </cell>
          <cell r="J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200506</v>
          </cell>
          <cell r="P2641">
            <v>0</v>
          </cell>
          <cell r="T2641" t="b">
            <v>0</v>
          </cell>
          <cell r="U2641" t="b">
            <v>0</v>
          </cell>
          <cell r="V2641" t="b">
            <v>0</v>
          </cell>
          <cell r="W2641" t="str">
            <v>Project Accounting</v>
          </cell>
          <cell r="X2641">
            <v>0</v>
          </cell>
          <cell r="Y2641">
            <v>0</v>
          </cell>
          <cell r="Z2641">
            <v>0</v>
          </cell>
          <cell r="AG2641" t="str">
            <v>20</v>
          </cell>
          <cell r="AH2641" t="str">
            <v>PR</v>
          </cell>
          <cell r="AI2641" t="str">
            <v>Tomb</v>
          </cell>
          <cell r="AJ2641" t="str">
            <v>T</v>
          </cell>
        </row>
        <row r="2642">
          <cell r="A2642" t="str">
            <v>1029338</v>
          </cell>
          <cell r="C2642" t="str">
            <v>04081302</v>
          </cell>
          <cell r="D2642" t="str">
            <v>UHSC REPLACE FLASH TANK CRAF 05</v>
          </cell>
          <cell r="E2642">
            <v>38200</v>
          </cell>
          <cell r="H2642">
            <v>38564</v>
          </cell>
          <cell r="I2642">
            <v>38289</v>
          </cell>
          <cell r="J2642">
            <v>69400</v>
          </cell>
          <cell r="L2642">
            <v>0</v>
          </cell>
          <cell r="M2642">
            <v>0</v>
          </cell>
          <cell r="N2642">
            <v>0</v>
          </cell>
          <cell r="O2642">
            <v>200506</v>
          </cell>
          <cell r="P2642">
            <v>0</v>
          </cell>
          <cell r="Q2642" t="str">
            <v>61</v>
          </cell>
          <cell r="R2642" t="str">
            <v>Admin&amp;Other Other</v>
          </cell>
          <cell r="T2642" t="b">
            <v>0</v>
          </cell>
          <cell r="U2642" t="b">
            <v>0</v>
          </cell>
          <cell r="V2642" t="b">
            <v>0</v>
          </cell>
          <cell r="W2642" t="str">
            <v>Project Accounting</v>
          </cell>
          <cell r="X2642">
            <v>0</v>
          </cell>
          <cell r="Y2642">
            <v>0</v>
          </cell>
          <cell r="Z2642">
            <v>0</v>
          </cell>
          <cell r="AG2642" t="str">
            <v>30</v>
          </cell>
          <cell r="AH2642" t="str">
            <v>CM</v>
          </cell>
          <cell r="AI2642" t="str">
            <v>Const</v>
          </cell>
          <cell r="AJ2642" t="str">
            <v>I</v>
          </cell>
        </row>
        <row r="2643">
          <cell r="A2643" t="str">
            <v>1029339</v>
          </cell>
          <cell r="B2643" t="str">
            <v>P04081301</v>
          </cell>
          <cell r="C2643" t="str">
            <v>04081301</v>
          </cell>
          <cell r="D2643" t="str">
            <v>ESC Install Leslie Stations CRAF 05</v>
          </cell>
          <cell r="E2643">
            <v>38200</v>
          </cell>
          <cell r="H2643">
            <v>38352</v>
          </cell>
          <cell r="I2643">
            <v>38261</v>
          </cell>
          <cell r="J2643">
            <v>111900</v>
          </cell>
          <cell r="L2643">
            <v>0</v>
          </cell>
          <cell r="M2643">
            <v>0</v>
          </cell>
          <cell r="N2643">
            <v>0</v>
          </cell>
          <cell r="O2643">
            <v>200506</v>
          </cell>
          <cell r="P2643">
            <v>80000</v>
          </cell>
          <cell r="Q2643" t="str">
            <v>25</v>
          </cell>
          <cell r="R2643" t="str">
            <v>Biological and Physical Sciences</v>
          </cell>
          <cell r="T2643" t="b">
            <v>0</v>
          </cell>
          <cell r="U2643" t="b">
            <v>0</v>
          </cell>
          <cell r="V2643" t="b">
            <v>0</v>
          </cell>
          <cell r="W2643" t="str">
            <v>Project Accounting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80000</v>
          </cell>
          <cell r="AE2643">
            <v>0</v>
          </cell>
          <cell r="AF2643">
            <v>0</v>
          </cell>
          <cell r="AG2643" t="str">
            <v>30</v>
          </cell>
          <cell r="AH2643" t="str">
            <v>CM</v>
          </cell>
          <cell r="AI2643" t="str">
            <v>Const</v>
          </cell>
          <cell r="AJ2643" t="str">
            <v>I</v>
          </cell>
        </row>
        <row r="2644">
          <cell r="A2644" t="str">
            <v>1029376</v>
          </cell>
          <cell r="B2644" t="str">
            <v>P98022349</v>
          </cell>
          <cell r="C2644" t="str">
            <v>98022349</v>
          </cell>
          <cell r="D2644" t="str">
            <v>CALHOUN COLLEGE WINDOW REPLACEMENT</v>
          </cell>
          <cell r="E2644">
            <v>38200</v>
          </cell>
          <cell r="H2644">
            <v>39172</v>
          </cell>
          <cell r="I2644">
            <v>38331</v>
          </cell>
          <cell r="J2644">
            <v>5600000</v>
          </cell>
          <cell r="L2644">
            <v>0</v>
          </cell>
          <cell r="M2644">
            <v>0</v>
          </cell>
          <cell r="N2644">
            <v>0</v>
          </cell>
          <cell r="O2644">
            <v>200506</v>
          </cell>
          <cell r="P2644">
            <v>129340.07</v>
          </cell>
          <cell r="Q2644" t="str">
            <v>71</v>
          </cell>
          <cell r="R2644" t="str">
            <v>Residential - Undergraduate</v>
          </cell>
          <cell r="S2644" t="str">
            <v>RESIDENTIAL FACILITIES</v>
          </cell>
          <cell r="T2644" t="b">
            <v>0</v>
          </cell>
          <cell r="U2644" t="b">
            <v>0</v>
          </cell>
          <cell r="V2644" t="b">
            <v>0</v>
          </cell>
          <cell r="W2644" t="str">
            <v>Project Accounting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246.64</v>
          </cell>
          <cell r="AE2644">
            <v>15</v>
          </cell>
          <cell r="AF2644">
            <v>129078.43</v>
          </cell>
          <cell r="AG2644" t="str">
            <v>30</v>
          </cell>
          <cell r="AH2644" t="str">
            <v>CM</v>
          </cell>
          <cell r="AI2644" t="str">
            <v>Plan</v>
          </cell>
          <cell r="AJ2644" t="str">
            <v>I</v>
          </cell>
        </row>
        <row r="2645">
          <cell r="A2645" t="str">
            <v>1029398</v>
          </cell>
          <cell r="B2645" t="str">
            <v>P04081601</v>
          </cell>
          <cell r="C2645" t="str">
            <v>04081601</v>
          </cell>
          <cell r="D2645" t="str">
            <v>SLB ROOMS 122 124 AV UPGRADE</v>
          </cell>
          <cell r="E2645">
            <v>38200</v>
          </cell>
          <cell r="H2645">
            <v>38352</v>
          </cell>
          <cell r="I2645">
            <v>38219</v>
          </cell>
          <cell r="J2645">
            <v>196600</v>
          </cell>
          <cell r="L2645">
            <v>0</v>
          </cell>
          <cell r="M2645">
            <v>0</v>
          </cell>
          <cell r="N2645">
            <v>0</v>
          </cell>
          <cell r="O2645">
            <v>200506</v>
          </cell>
          <cell r="P2645">
            <v>143800</v>
          </cell>
          <cell r="Q2645" t="str">
            <v>32</v>
          </cell>
          <cell r="R2645" t="str">
            <v>Self-sup Law</v>
          </cell>
          <cell r="S2645" t="str">
            <v>LAW SCHOOL</v>
          </cell>
          <cell r="T2645" t="b">
            <v>0</v>
          </cell>
          <cell r="U2645" t="b">
            <v>0</v>
          </cell>
          <cell r="V2645" t="b">
            <v>0</v>
          </cell>
          <cell r="W2645" t="str">
            <v>Project Accounting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143800</v>
          </cell>
          <cell r="AE2645">
            <v>0</v>
          </cell>
          <cell r="AF2645">
            <v>0</v>
          </cell>
          <cell r="AG2645" t="str">
            <v>20</v>
          </cell>
          <cell r="AH2645" t="str">
            <v>PR</v>
          </cell>
          <cell r="AI2645" t="str">
            <v>Const</v>
          </cell>
          <cell r="AJ2645" t="str">
            <v>I</v>
          </cell>
        </row>
        <row r="2646">
          <cell r="A2646" t="str">
            <v>1029497</v>
          </cell>
          <cell r="B2646" t="str">
            <v>P04082701</v>
          </cell>
          <cell r="C2646" t="str">
            <v>04082701</v>
          </cell>
          <cell r="D2646" t="str">
            <v>PSPP CW PRV INSTALL UCRAF 05</v>
          </cell>
          <cell r="E2646">
            <v>38200</v>
          </cell>
          <cell r="H2646">
            <v>38533</v>
          </cell>
          <cell r="I2646">
            <v>38338</v>
          </cell>
          <cell r="J2646">
            <v>151000</v>
          </cell>
          <cell r="L2646">
            <v>0</v>
          </cell>
          <cell r="M2646">
            <v>0</v>
          </cell>
          <cell r="N2646">
            <v>0</v>
          </cell>
          <cell r="O2646">
            <v>200506</v>
          </cell>
          <cell r="P2646">
            <v>5166</v>
          </cell>
          <cell r="Q2646" t="str">
            <v>65</v>
          </cell>
          <cell r="R2646" t="str">
            <v>Admin&amp;Other Utilities Central</v>
          </cell>
          <cell r="S2646" t="str">
            <v>POWER PLANTS AND UTILITY DISTRIBUTION SYSTEMS</v>
          </cell>
          <cell r="T2646" t="b">
            <v>0</v>
          </cell>
          <cell r="U2646" t="b">
            <v>0</v>
          </cell>
          <cell r="V2646" t="b">
            <v>0</v>
          </cell>
          <cell r="W2646" t="str">
            <v>Project Accounting</v>
          </cell>
          <cell r="X2646">
            <v>151000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5166</v>
          </cell>
          <cell r="AG2646" t="str">
            <v>30</v>
          </cell>
          <cell r="AH2646" t="str">
            <v>UT</v>
          </cell>
          <cell r="AI2646" t="str">
            <v>Const</v>
          </cell>
          <cell r="AJ2646" t="str">
            <v>I</v>
          </cell>
        </row>
        <row r="2647">
          <cell r="A2647" t="str">
            <v>1029518</v>
          </cell>
          <cell r="B2647" t="str">
            <v>C04072055</v>
          </cell>
          <cell r="C2647" t="str">
            <v>04072055</v>
          </cell>
          <cell r="D2647" t="str">
            <v>F&amp;A EQUIPMENT FY05</v>
          </cell>
          <cell r="E2647">
            <v>38169</v>
          </cell>
          <cell r="H2647">
            <v>38533</v>
          </cell>
          <cell r="I2647">
            <v>38204</v>
          </cell>
          <cell r="J2647">
            <v>435344</v>
          </cell>
          <cell r="L2647">
            <v>0</v>
          </cell>
          <cell r="M2647">
            <v>0</v>
          </cell>
          <cell r="N2647">
            <v>0</v>
          </cell>
          <cell r="O2647">
            <v>200506</v>
          </cell>
          <cell r="P2647">
            <v>223494</v>
          </cell>
          <cell r="Q2647" t="str">
            <v>60</v>
          </cell>
          <cell r="R2647" t="str">
            <v>Admin&amp;Other Administration</v>
          </cell>
          <cell r="S2647" t="str">
            <v>EQUIPMENT, SYSTEMS, SOFTWARE</v>
          </cell>
          <cell r="T2647" t="b">
            <v>0</v>
          </cell>
          <cell r="U2647" t="b">
            <v>0</v>
          </cell>
          <cell r="V2647" t="b">
            <v>0</v>
          </cell>
          <cell r="W2647" t="str">
            <v>Finance-General Administration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215632</v>
          </cell>
          <cell r="AE2647">
            <v>7862</v>
          </cell>
          <cell r="AF2647">
            <v>0</v>
          </cell>
          <cell r="AG2647" t="str">
            <v>50</v>
          </cell>
          <cell r="AH2647" t="str">
            <v>OE</v>
          </cell>
          <cell r="AI2647" t="str">
            <v>Const</v>
          </cell>
          <cell r="AJ2647" t="str">
            <v>I</v>
          </cell>
        </row>
        <row r="2648">
          <cell r="A2648" t="str">
            <v>1029522</v>
          </cell>
          <cell r="C2648" t="str">
            <v>04081901</v>
          </cell>
          <cell r="D2648" t="str">
            <v>HOPE BUILDING ELEVATOR UPGRADE</v>
          </cell>
          <cell r="E2648">
            <v>38200</v>
          </cell>
          <cell r="H2648">
            <v>38533</v>
          </cell>
          <cell r="I2648">
            <v>38226</v>
          </cell>
          <cell r="J2648">
            <v>90000</v>
          </cell>
          <cell r="L2648">
            <v>0</v>
          </cell>
          <cell r="M2648">
            <v>0</v>
          </cell>
          <cell r="N2648">
            <v>0</v>
          </cell>
          <cell r="O2648">
            <v>200506</v>
          </cell>
          <cell r="P2648">
            <v>0</v>
          </cell>
          <cell r="Q2648" t="str">
            <v>80</v>
          </cell>
          <cell r="R2648" t="str">
            <v>Medicine</v>
          </cell>
          <cell r="S2648" t="str">
            <v>MEDICAL CAMPUS</v>
          </cell>
          <cell r="T2648" t="b">
            <v>0</v>
          </cell>
          <cell r="U2648" t="b">
            <v>0</v>
          </cell>
          <cell r="V2648" t="b">
            <v>0</v>
          </cell>
          <cell r="W2648" t="str">
            <v>Asset Management</v>
          </cell>
          <cell r="X2648">
            <v>90000</v>
          </cell>
          <cell r="Y2648">
            <v>0</v>
          </cell>
          <cell r="Z2648">
            <v>0</v>
          </cell>
          <cell r="AG2648" t="str">
            <v>30</v>
          </cell>
          <cell r="AH2648" t="str">
            <v>CM</v>
          </cell>
          <cell r="AI2648" t="str">
            <v>Const</v>
          </cell>
          <cell r="AJ2648" t="str">
            <v>I</v>
          </cell>
        </row>
        <row r="2649">
          <cell r="A2649" t="str">
            <v>1029586</v>
          </cell>
          <cell r="C2649" t="str">
            <v>04090301</v>
          </cell>
          <cell r="D2649" t="str">
            <v>IR STEAM TRAP REPLACE CRAF 05</v>
          </cell>
          <cell r="E2649">
            <v>38231</v>
          </cell>
          <cell r="H2649">
            <v>38321</v>
          </cell>
          <cell r="I2649">
            <v>38233</v>
          </cell>
          <cell r="J2649">
            <v>61800</v>
          </cell>
          <cell r="L2649">
            <v>0</v>
          </cell>
          <cell r="M2649">
            <v>0</v>
          </cell>
          <cell r="N2649">
            <v>0</v>
          </cell>
          <cell r="O2649">
            <v>200506</v>
          </cell>
          <cell r="P2649">
            <v>0</v>
          </cell>
          <cell r="Q2649" t="str">
            <v>54</v>
          </cell>
          <cell r="R2649" t="str">
            <v>Athletics</v>
          </cell>
          <cell r="S2649" t="str">
            <v>ATHLETIC FACILITIES</v>
          </cell>
          <cell r="T2649" t="b">
            <v>0</v>
          </cell>
          <cell r="U2649" t="b">
            <v>0</v>
          </cell>
          <cell r="V2649" t="b">
            <v>0</v>
          </cell>
          <cell r="W2649" t="str">
            <v>Project Accounting</v>
          </cell>
          <cell r="X2649">
            <v>0</v>
          </cell>
          <cell r="Y2649">
            <v>0</v>
          </cell>
          <cell r="Z2649">
            <v>0</v>
          </cell>
          <cell r="AG2649" t="str">
            <v>30</v>
          </cell>
          <cell r="AH2649" t="str">
            <v>CM</v>
          </cell>
          <cell r="AI2649" t="str">
            <v>Const</v>
          </cell>
          <cell r="AJ2649" t="str">
            <v>I</v>
          </cell>
        </row>
        <row r="2650">
          <cell r="A2650" t="str">
            <v>1029703</v>
          </cell>
          <cell r="B2650" t="str">
            <v>P04091003</v>
          </cell>
          <cell r="C2650" t="str">
            <v>04091003</v>
          </cell>
          <cell r="D2650" t="str">
            <v>YORK 180 SERVER ROOM INTERIM AC</v>
          </cell>
          <cell r="E2650">
            <v>38231</v>
          </cell>
          <cell r="H2650">
            <v>38442</v>
          </cell>
          <cell r="I2650">
            <v>38268</v>
          </cell>
          <cell r="J2650">
            <v>35530</v>
          </cell>
          <cell r="L2650">
            <v>0</v>
          </cell>
          <cell r="M2650">
            <v>0</v>
          </cell>
          <cell r="N2650">
            <v>0</v>
          </cell>
          <cell r="O2650">
            <v>200506</v>
          </cell>
          <cell r="P2650">
            <v>1790</v>
          </cell>
          <cell r="Q2650" t="str">
            <v>27</v>
          </cell>
          <cell r="R2650" t="str">
            <v>Architecture</v>
          </cell>
          <cell r="S2650" t="str">
            <v>ARTS AREA</v>
          </cell>
          <cell r="T2650" t="b">
            <v>0</v>
          </cell>
          <cell r="U2650" t="b">
            <v>0</v>
          </cell>
          <cell r="V2650" t="b">
            <v>0</v>
          </cell>
          <cell r="W2650" t="str">
            <v>Project Accounting</v>
          </cell>
          <cell r="X2650">
            <v>35530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1790</v>
          </cell>
          <cell r="AG2650" t="str">
            <v>20</v>
          </cell>
          <cell r="AH2650" t="str">
            <v>PR</v>
          </cell>
          <cell r="AI2650" t="str">
            <v>Desig</v>
          </cell>
          <cell r="AJ2650" t="str">
            <v>I</v>
          </cell>
        </row>
        <row r="2651">
          <cell r="A2651" t="str">
            <v>1029704</v>
          </cell>
          <cell r="B2651" t="str">
            <v>P04090101</v>
          </cell>
          <cell r="C2651" t="str">
            <v>04090101</v>
          </cell>
          <cell r="D2651" t="str">
            <v>CSS 2 5th FL Int Med</v>
          </cell>
          <cell r="E2651">
            <v>38231</v>
          </cell>
          <cell r="H2651">
            <v>38352</v>
          </cell>
          <cell r="I2651">
            <v>38240</v>
          </cell>
          <cell r="J2651">
            <v>185000</v>
          </cell>
          <cell r="L2651">
            <v>0</v>
          </cell>
          <cell r="M2651">
            <v>0</v>
          </cell>
          <cell r="N2651">
            <v>0</v>
          </cell>
          <cell r="O2651">
            <v>200506</v>
          </cell>
          <cell r="P2651">
            <v>477.93</v>
          </cell>
          <cell r="Q2651" t="str">
            <v>80</v>
          </cell>
          <cell r="R2651" t="str">
            <v>Medicine</v>
          </cell>
          <cell r="S2651" t="str">
            <v>MEDICAL CAMPUS</v>
          </cell>
          <cell r="T2651" t="b">
            <v>0</v>
          </cell>
          <cell r="U2651" t="b">
            <v>0</v>
          </cell>
          <cell r="V2651" t="b">
            <v>0</v>
          </cell>
          <cell r="W2651" t="str">
            <v>Asset Management</v>
          </cell>
          <cell r="X2651">
            <v>185000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9.18</v>
          </cell>
          <cell r="AE2651">
            <v>312.5</v>
          </cell>
          <cell r="AF2651">
            <v>156.25</v>
          </cell>
          <cell r="AG2651" t="str">
            <v>20</v>
          </cell>
          <cell r="AH2651" t="str">
            <v>PR</v>
          </cell>
          <cell r="AI2651" t="str">
            <v>Const</v>
          </cell>
          <cell r="AJ2651" t="str">
            <v>I</v>
          </cell>
        </row>
        <row r="2652">
          <cell r="A2652" t="str">
            <v>1029705</v>
          </cell>
          <cell r="C2652" t="str">
            <v>04091001</v>
          </cell>
          <cell r="D2652" t="str">
            <v>GOLF COURSE CLUBHOUSE EXTERIOR RENO CRAF 05</v>
          </cell>
          <cell r="E2652">
            <v>38231</v>
          </cell>
          <cell r="H2652">
            <v>38503</v>
          </cell>
          <cell r="I2652">
            <v>38240</v>
          </cell>
          <cell r="J2652">
            <v>88400</v>
          </cell>
          <cell r="L2652">
            <v>0</v>
          </cell>
          <cell r="M2652">
            <v>0</v>
          </cell>
          <cell r="N2652">
            <v>0</v>
          </cell>
          <cell r="O2652">
            <v>200506</v>
          </cell>
          <cell r="P2652">
            <v>0</v>
          </cell>
          <cell r="Q2652" t="str">
            <v>54</v>
          </cell>
          <cell r="R2652" t="str">
            <v>Athletics</v>
          </cell>
          <cell r="T2652" t="b">
            <v>0</v>
          </cell>
          <cell r="U2652" t="b">
            <v>0</v>
          </cell>
          <cell r="V2652" t="b">
            <v>0</v>
          </cell>
          <cell r="W2652" t="str">
            <v>Project Accounting</v>
          </cell>
          <cell r="X2652">
            <v>0</v>
          </cell>
          <cell r="Y2652">
            <v>0</v>
          </cell>
          <cell r="Z2652">
            <v>0</v>
          </cell>
          <cell r="AG2652" t="str">
            <v>30</v>
          </cell>
          <cell r="AH2652" t="str">
            <v>CM</v>
          </cell>
          <cell r="AI2652" t="str">
            <v>Const</v>
          </cell>
          <cell r="AJ2652" t="str">
            <v>I</v>
          </cell>
        </row>
        <row r="2653">
          <cell r="A2653" t="str">
            <v>1029706</v>
          </cell>
          <cell r="B2653" t="str">
            <v>P04091002</v>
          </cell>
          <cell r="C2653" t="str">
            <v>04091002</v>
          </cell>
          <cell r="D2653" t="str">
            <v>SSS ELEVATOR REFURBISH CRAF 05</v>
          </cell>
          <cell r="E2653">
            <v>38231</v>
          </cell>
          <cell r="H2653">
            <v>38383</v>
          </cell>
          <cell r="I2653">
            <v>38240</v>
          </cell>
          <cell r="J2653">
            <v>106100</v>
          </cell>
          <cell r="L2653">
            <v>0</v>
          </cell>
          <cell r="M2653">
            <v>0</v>
          </cell>
          <cell r="N2653">
            <v>0</v>
          </cell>
          <cell r="O2653">
            <v>200506</v>
          </cell>
          <cell r="P2653">
            <v>4800</v>
          </cell>
          <cell r="Q2653" t="str">
            <v>22</v>
          </cell>
          <cell r="R2653" t="str">
            <v>Soc Sci</v>
          </cell>
          <cell r="T2653" t="b">
            <v>0</v>
          </cell>
          <cell r="U2653" t="b">
            <v>0</v>
          </cell>
          <cell r="V2653" t="b">
            <v>0</v>
          </cell>
          <cell r="W2653" t="str">
            <v>Project Accounting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3360</v>
          </cell>
          <cell r="AF2653">
            <v>1440</v>
          </cell>
          <cell r="AG2653" t="str">
            <v>30</v>
          </cell>
          <cell r="AH2653" t="str">
            <v>CM</v>
          </cell>
          <cell r="AI2653" t="str">
            <v>Const</v>
          </cell>
          <cell r="AJ2653" t="str">
            <v>I</v>
          </cell>
        </row>
        <row r="2654">
          <cell r="A2654" t="str">
            <v>1029739</v>
          </cell>
          <cell r="B2654" t="str">
            <v>P04090904</v>
          </cell>
          <cell r="C2654" t="str">
            <v>04090904</v>
          </cell>
          <cell r="D2654" t="str">
            <v>YALE BOWL PARTIAL RENOVATION</v>
          </cell>
          <cell r="E2654">
            <v>38231</v>
          </cell>
          <cell r="H2654">
            <v>39325</v>
          </cell>
          <cell r="I2654">
            <v>38246</v>
          </cell>
          <cell r="J2654">
            <v>1950000</v>
          </cell>
          <cell r="L2654">
            <v>0</v>
          </cell>
          <cell r="M2654">
            <v>0</v>
          </cell>
          <cell r="N2654">
            <v>0</v>
          </cell>
          <cell r="O2654">
            <v>200506</v>
          </cell>
          <cell r="P2654">
            <v>371495.3</v>
          </cell>
          <cell r="Q2654" t="str">
            <v>54</v>
          </cell>
          <cell r="R2654" t="str">
            <v>Athletics</v>
          </cell>
          <cell r="S2654" t="str">
            <v>ATHLETIC FACILITIES</v>
          </cell>
          <cell r="T2654" t="b">
            <v>0</v>
          </cell>
          <cell r="U2654" t="b">
            <v>0</v>
          </cell>
          <cell r="V2654" t="b">
            <v>0</v>
          </cell>
          <cell r="W2654" t="str">
            <v>Project Accounting</v>
          </cell>
          <cell r="X2654">
            <v>0</v>
          </cell>
          <cell r="Y2654">
            <v>0</v>
          </cell>
          <cell r="Z2654">
            <v>1950000</v>
          </cell>
          <cell r="AA2654">
            <v>0</v>
          </cell>
          <cell r="AB2654">
            <v>0</v>
          </cell>
          <cell r="AC2654">
            <v>0</v>
          </cell>
          <cell r="AD2654">
            <v>199.65</v>
          </cell>
          <cell r="AE2654">
            <v>141288.03</v>
          </cell>
          <cell r="AF2654">
            <v>230007.62</v>
          </cell>
          <cell r="AG2654" t="str">
            <v>10</v>
          </cell>
          <cell r="AH2654" t="str">
            <v>PR</v>
          </cell>
          <cell r="AI2654" t="str">
            <v>Desig</v>
          </cell>
          <cell r="AJ2654" t="str">
            <v>I</v>
          </cell>
        </row>
        <row r="2655">
          <cell r="A2655" t="str">
            <v>1029742</v>
          </cell>
          <cell r="B2655" t="str">
            <v>P03011601</v>
          </cell>
          <cell r="C2655" t="str">
            <v>03011601</v>
          </cell>
          <cell r="D2655" t="str">
            <v>SSS WINDOW REPLACEMENT</v>
          </cell>
          <cell r="E2655">
            <v>38231</v>
          </cell>
          <cell r="H2655">
            <v>38898</v>
          </cell>
          <cell r="I2655">
            <v>38331</v>
          </cell>
          <cell r="J2655">
            <v>4600000</v>
          </cell>
          <cell r="L2655">
            <v>0</v>
          </cell>
          <cell r="M2655">
            <v>0</v>
          </cell>
          <cell r="N2655">
            <v>0</v>
          </cell>
          <cell r="O2655">
            <v>200506</v>
          </cell>
          <cell r="P2655">
            <v>272.81</v>
          </cell>
          <cell r="Q2655" t="str">
            <v>22</v>
          </cell>
          <cell r="R2655" t="str">
            <v>Soc Sci</v>
          </cell>
          <cell r="T2655" t="b">
            <v>0</v>
          </cell>
          <cell r="U2655" t="b">
            <v>0</v>
          </cell>
          <cell r="V2655" t="b">
            <v>0</v>
          </cell>
          <cell r="W2655" t="str">
            <v>Project Accounting</v>
          </cell>
          <cell r="X2655">
            <v>4600000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272.81</v>
          </cell>
          <cell r="AG2655" t="str">
            <v>30</v>
          </cell>
          <cell r="AH2655" t="str">
            <v>CM</v>
          </cell>
          <cell r="AI2655" t="str">
            <v>Pre-C</v>
          </cell>
          <cell r="AJ2655" t="str">
            <v>I</v>
          </cell>
        </row>
        <row r="2656">
          <cell r="A2656" t="str">
            <v>1029764</v>
          </cell>
          <cell r="C2656" t="str">
            <v>04091301</v>
          </cell>
          <cell r="D2656" t="str">
            <v>LSOG 2 MINOR RENOVATIONS</v>
          </cell>
          <cell r="E2656">
            <v>38231</v>
          </cell>
          <cell r="H2656">
            <v>38442</v>
          </cell>
          <cell r="I2656">
            <v>38246</v>
          </cell>
          <cell r="J2656">
            <v>60000</v>
          </cell>
          <cell r="L2656">
            <v>0</v>
          </cell>
          <cell r="M2656">
            <v>0</v>
          </cell>
          <cell r="N2656">
            <v>0</v>
          </cell>
          <cell r="O2656">
            <v>200506</v>
          </cell>
          <cell r="P2656">
            <v>0</v>
          </cell>
          <cell r="Q2656" t="str">
            <v>80</v>
          </cell>
          <cell r="R2656" t="str">
            <v>Medicine</v>
          </cell>
          <cell r="S2656" t="str">
            <v>MEDICAL CAMPUS</v>
          </cell>
          <cell r="T2656" t="b">
            <v>0</v>
          </cell>
          <cell r="U2656" t="b">
            <v>0</v>
          </cell>
          <cell r="V2656" t="b">
            <v>0</v>
          </cell>
          <cell r="W2656" t="str">
            <v>Asset Management</v>
          </cell>
          <cell r="X2656">
            <v>39000</v>
          </cell>
          <cell r="Y2656">
            <v>0</v>
          </cell>
          <cell r="Z2656">
            <v>0</v>
          </cell>
          <cell r="AG2656" t="str">
            <v>30</v>
          </cell>
          <cell r="AH2656" t="str">
            <v>CM</v>
          </cell>
          <cell r="AI2656" t="str">
            <v>Const</v>
          </cell>
          <cell r="AJ2656" t="str">
            <v>I</v>
          </cell>
        </row>
        <row r="2657">
          <cell r="A2657" t="str">
            <v>1029766</v>
          </cell>
          <cell r="C2657" t="str">
            <v>04091401</v>
          </cell>
          <cell r="D2657" t="str">
            <v>LMP 1075 1080</v>
          </cell>
          <cell r="E2657">
            <v>38231</v>
          </cell>
          <cell r="H2657">
            <v>38503</v>
          </cell>
          <cell r="I2657">
            <v>38247</v>
          </cell>
          <cell r="J2657">
            <v>60000</v>
          </cell>
          <cell r="L2657">
            <v>0</v>
          </cell>
          <cell r="M2657">
            <v>0</v>
          </cell>
          <cell r="N2657">
            <v>0</v>
          </cell>
          <cell r="O2657">
            <v>200506</v>
          </cell>
          <cell r="P2657">
            <v>0</v>
          </cell>
          <cell r="Q2657" t="str">
            <v>80</v>
          </cell>
          <cell r="R2657" t="str">
            <v>Medicine</v>
          </cell>
          <cell r="S2657" t="str">
            <v>MEDICAL CAMPUS</v>
          </cell>
          <cell r="T2657" t="b">
            <v>0</v>
          </cell>
          <cell r="U2657" t="b">
            <v>0</v>
          </cell>
          <cell r="V2657" t="b">
            <v>0</v>
          </cell>
          <cell r="W2657" t="str">
            <v>Asset Management</v>
          </cell>
          <cell r="X2657">
            <v>39000</v>
          </cell>
          <cell r="Y2657">
            <v>0</v>
          </cell>
          <cell r="Z2657">
            <v>0</v>
          </cell>
          <cell r="AG2657" t="str">
            <v>20</v>
          </cell>
          <cell r="AH2657" t="str">
            <v>PR</v>
          </cell>
          <cell r="AI2657" t="str">
            <v>Const</v>
          </cell>
          <cell r="AJ2657" t="str">
            <v>I</v>
          </cell>
        </row>
        <row r="2658">
          <cell r="A2658" t="str">
            <v>1029774</v>
          </cell>
          <cell r="B2658" t="str">
            <v>P04091601</v>
          </cell>
          <cell r="C2658" t="str">
            <v>04091601</v>
          </cell>
          <cell r="D2658" t="str">
            <v>SHM I 406</v>
          </cell>
          <cell r="E2658">
            <v>38231</v>
          </cell>
          <cell r="H2658">
            <v>38625</v>
          </cell>
          <cell r="I2658">
            <v>38324</v>
          </cell>
          <cell r="J2658">
            <v>140000</v>
          </cell>
          <cell r="L2658">
            <v>0</v>
          </cell>
          <cell r="M2658">
            <v>0</v>
          </cell>
          <cell r="N2658">
            <v>0</v>
          </cell>
          <cell r="O2658">
            <v>200506</v>
          </cell>
          <cell r="P2658">
            <v>13601.38</v>
          </cell>
          <cell r="Q2658" t="str">
            <v>80</v>
          </cell>
          <cell r="R2658" t="str">
            <v>Medicine</v>
          </cell>
          <cell r="S2658" t="str">
            <v>MEDICAL CAMPUS</v>
          </cell>
          <cell r="T2658" t="b">
            <v>0</v>
          </cell>
          <cell r="U2658" t="b">
            <v>0</v>
          </cell>
          <cell r="V2658" t="b">
            <v>0</v>
          </cell>
          <cell r="W2658" t="str">
            <v>Asset Management</v>
          </cell>
          <cell r="X2658">
            <v>91000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8280</v>
          </cell>
          <cell r="AF2658">
            <v>5321.38</v>
          </cell>
          <cell r="AG2658" t="str">
            <v>20</v>
          </cell>
          <cell r="AH2658" t="str">
            <v>PR</v>
          </cell>
          <cell r="AI2658" t="str">
            <v>Const</v>
          </cell>
          <cell r="AJ2658" t="str">
            <v>I</v>
          </cell>
        </row>
        <row r="2659">
          <cell r="A2659" t="str">
            <v>1029788</v>
          </cell>
          <cell r="C2659" t="str">
            <v>04091702</v>
          </cell>
          <cell r="D2659" t="str">
            <v>IR EVAPORATIVE CONDENSER REPLACE CRAF 05</v>
          </cell>
          <cell r="E2659">
            <v>38231</v>
          </cell>
          <cell r="G2659">
            <v>38260</v>
          </cell>
          <cell r="H2659">
            <v>38472</v>
          </cell>
          <cell r="I2659">
            <v>38247</v>
          </cell>
          <cell r="J2659">
            <v>57200</v>
          </cell>
          <cell r="L2659">
            <v>0</v>
          </cell>
          <cell r="M2659">
            <v>0</v>
          </cell>
          <cell r="N2659">
            <v>0</v>
          </cell>
          <cell r="O2659">
            <v>200506</v>
          </cell>
          <cell r="P2659">
            <v>0</v>
          </cell>
          <cell r="Q2659" t="str">
            <v>54</v>
          </cell>
          <cell r="R2659" t="str">
            <v>Athletics</v>
          </cell>
          <cell r="S2659" t="str">
            <v>ATHLETIC FACILITIES</v>
          </cell>
          <cell r="T2659" t="b">
            <v>0</v>
          </cell>
          <cell r="U2659" t="b">
            <v>0</v>
          </cell>
          <cell r="V2659" t="b">
            <v>0</v>
          </cell>
          <cell r="W2659" t="str">
            <v>Project Accounting</v>
          </cell>
          <cell r="X2659">
            <v>0</v>
          </cell>
          <cell r="Y2659">
            <v>0</v>
          </cell>
          <cell r="Z2659">
            <v>0</v>
          </cell>
          <cell r="AG2659" t="str">
            <v>30</v>
          </cell>
          <cell r="AH2659" t="str">
            <v>CM</v>
          </cell>
          <cell r="AI2659" t="str">
            <v>Const</v>
          </cell>
          <cell r="AJ2659" t="str">
            <v>I</v>
          </cell>
        </row>
        <row r="2660">
          <cell r="A2660" t="str">
            <v>1029791</v>
          </cell>
          <cell r="B2660" t="str">
            <v>P04091703</v>
          </cell>
          <cell r="C2660" t="str">
            <v>04091703</v>
          </cell>
          <cell r="D2660" t="str">
            <v>KCL HEAT EXCHANGER REPLACE CRAF 05</v>
          </cell>
          <cell r="E2660">
            <v>38231</v>
          </cell>
          <cell r="H2660">
            <v>38291</v>
          </cell>
          <cell r="I2660">
            <v>38247</v>
          </cell>
          <cell r="J2660">
            <v>57200</v>
          </cell>
          <cell r="L2660">
            <v>0</v>
          </cell>
          <cell r="M2660">
            <v>0</v>
          </cell>
          <cell r="N2660">
            <v>0</v>
          </cell>
          <cell r="O2660">
            <v>200506</v>
          </cell>
          <cell r="P2660">
            <v>47012.93</v>
          </cell>
          <cell r="Q2660" t="str">
            <v>25</v>
          </cell>
          <cell r="R2660" t="str">
            <v>Biological and Physical Sciences</v>
          </cell>
          <cell r="S2660" t="str">
            <v>SCIENCE HILL</v>
          </cell>
          <cell r="T2660" t="b">
            <v>0</v>
          </cell>
          <cell r="U2660" t="b">
            <v>0</v>
          </cell>
          <cell r="V2660" t="b">
            <v>0</v>
          </cell>
          <cell r="W2660" t="str">
            <v>Project Accounting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47012.93</v>
          </cell>
          <cell r="AG2660" t="str">
            <v>30</v>
          </cell>
          <cell r="AH2660" t="str">
            <v>CM</v>
          </cell>
          <cell r="AI2660" t="str">
            <v>Const</v>
          </cell>
          <cell r="AJ2660" t="str">
            <v>I</v>
          </cell>
        </row>
        <row r="2661">
          <cell r="A2661" t="str">
            <v>1029907</v>
          </cell>
          <cell r="C2661" t="str">
            <v>04091402</v>
          </cell>
          <cell r="D2661" t="str">
            <v>LMP 1091 1094 FMP 101</v>
          </cell>
          <cell r="E2661">
            <v>38231</v>
          </cell>
          <cell r="H2661">
            <v>38503</v>
          </cell>
          <cell r="I2661">
            <v>38260</v>
          </cell>
          <cell r="J2661">
            <v>60000</v>
          </cell>
          <cell r="L2661">
            <v>0</v>
          </cell>
          <cell r="M2661">
            <v>0</v>
          </cell>
          <cell r="N2661">
            <v>0</v>
          </cell>
          <cell r="O2661">
            <v>200506</v>
          </cell>
          <cell r="P2661">
            <v>0</v>
          </cell>
          <cell r="Q2661" t="str">
            <v>80</v>
          </cell>
          <cell r="R2661" t="str">
            <v>Medicine</v>
          </cell>
          <cell r="T2661" t="b">
            <v>0</v>
          </cell>
          <cell r="U2661" t="b">
            <v>0</v>
          </cell>
          <cell r="V2661" t="b">
            <v>0</v>
          </cell>
          <cell r="W2661" t="str">
            <v>Asset Management</v>
          </cell>
          <cell r="X2661">
            <v>39000</v>
          </cell>
          <cell r="Y2661">
            <v>0</v>
          </cell>
          <cell r="Z2661">
            <v>0</v>
          </cell>
          <cell r="AG2661" t="str">
            <v>20</v>
          </cell>
          <cell r="AH2661" t="str">
            <v>PR</v>
          </cell>
          <cell r="AI2661" t="str">
            <v>Const</v>
          </cell>
          <cell r="AJ2661" t="str">
            <v>I</v>
          </cell>
        </row>
        <row r="2662">
          <cell r="A2662" t="str">
            <v>1029932</v>
          </cell>
          <cell r="C2662" t="str">
            <v>04083001</v>
          </cell>
          <cell r="D2662" t="str">
            <v>BML 456-462 &amp; LH 403-403A</v>
          </cell>
          <cell r="E2662">
            <v>38261</v>
          </cell>
          <cell r="G2662">
            <v>38321</v>
          </cell>
          <cell r="H2662">
            <v>38503</v>
          </cell>
          <cell r="I2662">
            <v>38254</v>
          </cell>
          <cell r="J2662">
            <v>150000</v>
          </cell>
          <cell r="L2662">
            <v>0</v>
          </cell>
          <cell r="M2662">
            <v>0</v>
          </cell>
          <cell r="N2662">
            <v>0</v>
          </cell>
          <cell r="O2662">
            <v>200506</v>
          </cell>
          <cell r="P2662">
            <v>0</v>
          </cell>
          <cell r="Q2662" t="str">
            <v>80</v>
          </cell>
          <cell r="R2662" t="str">
            <v>Medicine</v>
          </cell>
          <cell r="T2662" t="b">
            <v>0</v>
          </cell>
          <cell r="U2662" t="b">
            <v>0</v>
          </cell>
          <cell r="V2662" t="b">
            <v>0</v>
          </cell>
          <cell r="W2662" t="str">
            <v>Asset Management</v>
          </cell>
          <cell r="X2662">
            <v>97500</v>
          </cell>
          <cell r="Y2662">
            <v>0</v>
          </cell>
          <cell r="Z2662">
            <v>0</v>
          </cell>
          <cell r="AG2662" t="str">
            <v>20</v>
          </cell>
          <cell r="AH2662" t="str">
            <v>PR</v>
          </cell>
          <cell r="AI2662" t="str">
            <v>Const</v>
          </cell>
          <cell r="AJ2662" t="str">
            <v>I</v>
          </cell>
        </row>
        <row r="2663">
          <cell r="A2663" t="str">
            <v>1029934</v>
          </cell>
          <cell r="C2663" t="str">
            <v>04090801</v>
          </cell>
          <cell r="D2663" t="str">
            <v>PM SCULPTURE FOUNDATION</v>
          </cell>
          <cell r="E2663">
            <v>38261</v>
          </cell>
          <cell r="H2663">
            <v>38625</v>
          </cell>
          <cell r="I2663">
            <v>38254</v>
          </cell>
          <cell r="J2663">
            <v>20000</v>
          </cell>
          <cell r="L2663">
            <v>0</v>
          </cell>
          <cell r="M2663">
            <v>0</v>
          </cell>
          <cell r="N2663">
            <v>0</v>
          </cell>
          <cell r="O2663">
            <v>200506</v>
          </cell>
          <cell r="P2663">
            <v>0</v>
          </cell>
          <cell r="Q2663" t="str">
            <v>42</v>
          </cell>
          <cell r="R2663" t="str">
            <v>Mus&amp;Gall Peabody</v>
          </cell>
          <cell r="T2663" t="b">
            <v>0</v>
          </cell>
          <cell r="U2663" t="b">
            <v>0</v>
          </cell>
          <cell r="V2663" t="b">
            <v>0</v>
          </cell>
          <cell r="W2663" t="str">
            <v>Project Accounting</v>
          </cell>
          <cell r="X2663">
            <v>0</v>
          </cell>
          <cell r="Y2663">
            <v>0</v>
          </cell>
          <cell r="Z2663">
            <v>0</v>
          </cell>
          <cell r="AG2663" t="str">
            <v>20</v>
          </cell>
          <cell r="AH2663" t="str">
            <v>PR</v>
          </cell>
          <cell r="AI2663" t="str">
            <v>Desig</v>
          </cell>
          <cell r="AJ2663" t="str">
            <v>I</v>
          </cell>
        </row>
        <row r="2664">
          <cell r="A2664" t="str">
            <v>1029960</v>
          </cell>
          <cell r="B2664" t="str">
            <v>P04093002</v>
          </cell>
          <cell r="C2664" t="str">
            <v>04093002</v>
          </cell>
          <cell r="D2664" t="str">
            <v>ML 7 &amp; 8 RENOVATION</v>
          </cell>
          <cell r="E2664">
            <v>38261</v>
          </cell>
          <cell r="G2664">
            <v>38017</v>
          </cell>
          <cell r="H2664">
            <v>38564</v>
          </cell>
          <cell r="I2664">
            <v>38261</v>
          </cell>
          <cell r="J2664">
            <v>58393</v>
          </cell>
          <cell r="L2664">
            <v>0</v>
          </cell>
          <cell r="M2664">
            <v>0</v>
          </cell>
          <cell r="N2664">
            <v>0</v>
          </cell>
          <cell r="O2664">
            <v>200506</v>
          </cell>
          <cell r="P2664">
            <v>56146.41</v>
          </cell>
          <cell r="Q2664" t="str">
            <v>24</v>
          </cell>
          <cell r="R2664" t="str">
            <v>Eng&amp;ApplSci</v>
          </cell>
          <cell r="T2664" t="b">
            <v>0</v>
          </cell>
          <cell r="U2664" t="b">
            <v>0</v>
          </cell>
          <cell r="V2664" t="b">
            <v>0</v>
          </cell>
          <cell r="W2664" t="str">
            <v>Project Accounting</v>
          </cell>
          <cell r="X2664">
            <v>37955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56146.41</v>
          </cell>
          <cell r="AE2664">
            <v>0</v>
          </cell>
          <cell r="AF2664">
            <v>0</v>
          </cell>
          <cell r="AG2664" t="str">
            <v>20</v>
          </cell>
          <cell r="AH2664" t="str">
            <v>PR</v>
          </cell>
          <cell r="AI2664" t="str">
            <v>Const</v>
          </cell>
          <cell r="AJ2664" t="str">
            <v>I</v>
          </cell>
        </row>
        <row r="2665">
          <cell r="A2665" t="str">
            <v>1029964</v>
          </cell>
          <cell r="B2665" t="str">
            <v>P04093001</v>
          </cell>
          <cell r="C2665" t="str">
            <v>04093001</v>
          </cell>
          <cell r="D2665" t="str">
            <v>ML 117 RENOVATION</v>
          </cell>
          <cell r="E2665">
            <v>38261</v>
          </cell>
          <cell r="G2665">
            <v>38017</v>
          </cell>
          <cell r="H2665">
            <v>38564</v>
          </cell>
          <cell r="I2665">
            <v>38261</v>
          </cell>
          <cell r="J2665">
            <v>75615</v>
          </cell>
          <cell r="L2665">
            <v>0</v>
          </cell>
          <cell r="M2665">
            <v>0</v>
          </cell>
          <cell r="N2665">
            <v>0</v>
          </cell>
          <cell r="O2665">
            <v>200506</v>
          </cell>
          <cell r="P2665">
            <v>72705.899999999994</v>
          </cell>
          <cell r="Q2665" t="str">
            <v>24</v>
          </cell>
          <cell r="R2665" t="str">
            <v>Eng&amp;ApplSci</v>
          </cell>
          <cell r="T2665" t="b">
            <v>0</v>
          </cell>
          <cell r="U2665" t="b">
            <v>0</v>
          </cell>
          <cell r="V2665" t="b">
            <v>0</v>
          </cell>
          <cell r="W2665" t="str">
            <v>Project Accounting</v>
          </cell>
          <cell r="X2665">
            <v>49150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72705.899999999994</v>
          </cell>
          <cell r="AE2665">
            <v>0</v>
          </cell>
          <cell r="AF2665">
            <v>0</v>
          </cell>
          <cell r="AG2665" t="str">
            <v>20</v>
          </cell>
          <cell r="AH2665" t="str">
            <v>PR</v>
          </cell>
          <cell r="AI2665" t="str">
            <v>Const</v>
          </cell>
          <cell r="AJ2665" t="str">
            <v>I</v>
          </cell>
        </row>
        <row r="2666">
          <cell r="A2666" t="str">
            <v>1029965</v>
          </cell>
          <cell r="C2666" t="str">
            <v>04100101</v>
          </cell>
          <cell r="D2666" t="str">
            <v>OML GREENHOUSE REPL ENV CONTROLS CRAF 05</v>
          </cell>
          <cell r="E2666">
            <v>38261</v>
          </cell>
          <cell r="H2666">
            <v>38564</v>
          </cell>
          <cell r="I2666">
            <v>38261</v>
          </cell>
          <cell r="J2666">
            <v>91520</v>
          </cell>
          <cell r="L2666">
            <v>0</v>
          </cell>
          <cell r="M2666">
            <v>0</v>
          </cell>
          <cell r="N2666">
            <v>0</v>
          </cell>
          <cell r="O2666">
            <v>200506</v>
          </cell>
          <cell r="P2666">
            <v>0</v>
          </cell>
          <cell r="Q2666" t="str">
            <v>25</v>
          </cell>
          <cell r="R2666" t="str">
            <v>Biological and Physical Sciences</v>
          </cell>
          <cell r="T2666" t="b">
            <v>0</v>
          </cell>
          <cell r="U2666" t="b">
            <v>0</v>
          </cell>
          <cell r="V2666" t="b">
            <v>0</v>
          </cell>
          <cell r="W2666" t="str">
            <v>Project Accounting</v>
          </cell>
          <cell r="X2666">
            <v>0</v>
          </cell>
          <cell r="Y2666">
            <v>0</v>
          </cell>
          <cell r="Z2666">
            <v>0</v>
          </cell>
          <cell r="AG2666" t="str">
            <v>30</v>
          </cell>
          <cell r="AH2666" t="str">
            <v>PR</v>
          </cell>
          <cell r="AI2666" t="str">
            <v>Const</v>
          </cell>
          <cell r="AJ2666" t="str">
            <v>I</v>
          </cell>
        </row>
        <row r="2667">
          <cell r="A2667" t="str">
            <v>1029982</v>
          </cell>
          <cell r="C2667" t="str">
            <v>04100701</v>
          </cell>
          <cell r="D2667" t="str">
            <v>CSS 100 Rooms 297 and 298 A-F Renovations</v>
          </cell>
          <cell r="E2667">
            <v>38261</v>
          </cell>
          <cell r="H2667">
            <v>38533</v>
          </cell>
          <cell r="I2667">
            <v>38261</v>
          </cell>
          <cell r="J2667">
            <v>150000</v>
          </cell>
          <cell r="L2667">
            <v>0</v>
          </cell>
          <cell r="M2667">
            <v>0</v>
          </cell>
          <cell r="N2667">
            <v>0</v>
          </cell>
          <cell r="O2667">
            <v>200506</v>
          </cell>
          <cell r="P2667">
            <v>0</v>
          </cell>
          <cell r="Q2667" t="str">
            <v>34</v>
          </cell>
          <cell r="R2667" t="str">
            <v>Self-sup Nursing</v>
          </cell>
          <cell r="S2667" t="str">
            <v>MEDICAL CAMPUS</v>
          </cell>
          <cell r="T2667" t="b">
            <v>0</v>
          </cell>
          <cell r="U2667" t="b">
            <v>0</v>
          </cell>
          <cell r="V2667" t="b">
            <v>0</v>
          </cell>
          <cell r="W2667" t="str">
            <v>Asset Management</v>
          </cell>
          <cell r="X2667">
            <v>150000</v>
          </cell>
          <cell r="Y2667">
            <v>0</v>
          </cell>
          <cell r="Z2667">
            <v>0</v>
          </cell>
          <cell r="AG2667" t="str">
            <v>20</v>
          </cell>
          <cell r="AH2667" t="str">
            <v>OL</v>
          </cell>
          <cell r="AI2667" t="str">
            <v>Const</v>
          </cell>
          <cell r="AJ2667" t="str">
            <v>I</v>
          </cell>
        </row>
        <row r="2668">
          <cell r="A2668" t="str">
            <v>1029988</v>
          </cell>
          <cell r="C2668" t="str">
            <v>04090901</v>
          </cell>
          <cell r="D2668" t="str">
            <v>MORSE STILES ROOF PERIMETER REPAIRS</v>
          </cell>
          <cell r="E2668">
            <v>38231</v>
          </cell>
          <cell r="H2668">
            <v>38776</v>
          </cell>
          <cell r="I2668">
            <v>38258</v>
          </cell>
          <cell r="J2668">
            <v>16000</v>
          </cell>
          <cell r="L2668">
            <v>0</v>
          </cell>
          <cell r="M2668">
            <v>0</v>
          </cell>
          <cell r="N2668">
            <v>0</v>
          </cell>
          <cell r="O2668">
            <v>200506</v>
          </cell>
          <cell r="P2668">
            <v>0</v>
          </cell>
          <cell r="Q2668" t="str">
            <v>71</v>
          </cell>
          <cell r="R2668" t="str">
            <v>Residential - Undergraduate</v>
          </cell>
          <cell r="S2668" t="str">
            <v>RESIDENTIAL FACILITIES</v>
          </cell>
          <cell r="T2668" t="b">
            <v>0</v>
          </cell>
          <cell r="U2668" t="b">
            <v>0</v>
          </cell>
          <cell r="V2668" t="b">
            <v>0</v>
          </cell>
          <cell r="W2668" t="str">
            <v>Project Accounting</v>
          </cell>
          <cell r="X2668">
            <v>0</v>
          </cell>
          <cell r="Y2668">
            <v>0</v>
          </cell>
          <cell r="Z2668">
            <v>0</v>
          </cell>
          <cell r="AG2668" t="str">
            <v>30</v>
          </cell>
          <cell r="AH2668" t="str">
            <v>CM</v>
          </cell>
          <cell r="AI2668" t="str">
            <v>Plan</v>
          </cell>
          <cell r="AJ2668" t="str">
            <v>I</v>
          </cell>
        </row>
        <row r="2669">
          <cell r="A2669" t="str">
            <v>1029989</v>
          </cell>
          <cell r="C2669" t="str">
            <v>04090907</v>
          </cell>
          <cell r="D2669" t="str">
            <v>A&amp;A FREIGHT ELEVATOR UPGRADE</v>
          </cell>
          <cell r="E2669">
            <v>38231</v>
          </cell>
          <cell r="H2669">
            <v>38411</v>
          </cell>
          <cell r="I2669">
            <v>38258</v>
          </cell>
          <cell r="J2669">
            <v>45000</v>
          </cell>
          <cell r="L2669">
            <v>0</v>
          </cell>
          <cell r="M2669">
            <v>0</v>
          </cell>
          <cell r="N2669">
            <v>0</v>
          </cell>
          <cell r="O2669">
            <v>200506</v>
          </cell>
          <cell r="P2669">
            <v>0</v>
          </cell>
          <cell r="Q2669" t="str">
            <v>27</v>
          </cell>
          <cell r="R2669" t="str">
            <v>Architecture</v>
          </cell>
          <cell r="S2669" t="str">
            <v>ARTS AREA</v>
          </cell>
          <cell r="T2669" t="b">
            <v>0</v>
          </cell>
          <cell r="U2669" t="b">
            <v>0</v>
          </cell>
          <cell r="V2669" t="b">
            <v>0</v>
          </cell>
          <cell r="W2669" t="str">
            <v>Project Accounting</v>
          </cell>
          <cell r="X2669">
            <v>0</v>
          </cell>
          <cell r="Y2669">
            <v>0</v>
          </cell>
          <cell r="Z2669">
            <v>0</v>
          </cell>
          <cell r="AG2669" t="str">
            <v>30</v>
          </cell>
          <cell r="AH2669" t="str">
            <v>CM</v>
          </cell>
          <cell r="AI2669" t="str">
            <v>Desig</v>
          </cell>
          <cell r="AJ2669" t="str">
            <v>I</v>
          </cell>
        </row>
        <row r="2670">
          <cell r="A2670" t="str">
            <v>1029990</v>
          </cell>
          <cell r="C2670" t="str">
            <v>04090910</v>
          </cell>
          <cell r="D2670" t="str">
            <v>CHURCH 246 ELEVATOR UPGRADE</v>
          </cell>
          <cell r="E2670">
            <v>38231</v>
          </cell>
          <cell r="H2670">
            <v>38411</v>
          </cell>
          <cell r="I2670">
            <v>38258</v>
          </cell>
          <cell r="J2670">
            <v>50000</v>
          </cell>
          <cell r="L2670">
            <v>0</v>
          </cell>
          <cell r="M2670">
            <v>0</v>
          </cell>
          <cell r="N2670">
            <v>0</v>
          </cell>
          <cell r="O2670">
            <v>200506</v>
          </cell>
          <cell r="P2670">
            <v>0</v>
          </cell>
          <cell r="Q2670" t="str">
            <v>61</v>
          </cell>
          <cell r="R2670" t="str">
            <v>Admin&amp;Other Other</v>
          </cell>
          <cell r="S2670" t="str">
            <v>CENTRAL CAMPUS</v>
          </cell>
          <cell r="T2670" t="b">
            <v>0</v>
          </cell>
          <cell r="U2670" t="b">
            <v>0</v>
          </cell>
          <cell r="V2670" t="b">
            <v>0</v>
          </cell>
          <cell r="W2670" t="str">
            <v>Project Accounting</v>
          </cell>
          <cell r="X2670">
            <v>50000</v>
          </cell>
          <cell r="Y2670">
            <v>0</v>
          </cell>
          <cell r="Z2670">
            <v>0</v>
          </cell>
          <cell r="AG2670" t="str">
            <v>30</v>
          </cell>
          <cell r="AH2670" t="str">
            <v>CM</v>
          </cell>
          <cell r="AI2670" t="str">
            <v>Desig</v>
          </cell>
          <cell r="AJ2670" t="str">
            <v>I</v>
          </cell>
        </row>
        <row r="2671">
          <cell r="A2671" t="str">
            <v>1029991</v>
          </cell>
          <cell r="C2671" t="str">
            <v>04090908</v>
          </cell>
          <cell r="D2671" t="str">
            <v>JWG ELEVATOR UPGRADE</v>
          </cell>
          <cell r="E2671">
            <v>38231</v>
          </cell>
          <cell r="H2671">
            <v>38625</v>
          </cell>
          <cell r="I2671">
            <v>38258</v>
          </cell>
          <cell r="J2671">
            <v>50000</v>
          </cell>
          <cell r="L2671">
            <v>0</v>
          </cell>
          <cell r="M2671">
            <v>0</v>
          </cell>
          <cell r="N2671">
            <v>0</v>
          </cell>
          <cell r="O2671">
            <v>200506</v>
          </cell>
          <cell r="P2671">
            <v>0</v>
          </cell>
          <cell r="Q2671" t="str">
            <v>25</v>
          </cell>
          <cell r="R2671" t="str">
            <v>Biological and Physical Sciences</v>
          </cell>
          <cell r="S2671" t="str">
            <v>SCIENCE HILL</v>
          </cell>
          <cell r="T2671" t="b">
            <v>0</v>
          </cell>
          <cell r="U2671" t="b">
            <v>0</v>
          </cell>
          <cell r="V2671" t="b">
            <v>0</v>
          </cell>
          <cell r="W2671" t="str">
            <v>Project Accounting</v>
          </cell>
          <cell r="X2671">
            <v>50000</v>
          </cell>
          <cell r="Y2671">
            <v>0</v>
          </cell>
          <cell r="Z2671">
            <v>0</v>
          </cell>
          <cell r="AG2671" t="str">
            <v>30</v>
          </cell>
          <cell r="AH2671" t="str">
            <v>CM</v>
          </cell>
          <cell r="AI2671" t="str">
            <v>Desig</v>
          </cell>
          <cell r="AJ2671" t="str">
            <v>I</v>
          </cell>
        </row>
        <row r="2672">
          <cell r="A2672" t="str">
            <v>1029992</v>
          </cell>
          <cell r="B2672" t="str">
            <v>P04090909</v>
          </cell>
          <cell r="C2672" t="str">
            <v>04090909</v>
          </cell>
          <cell r="D2672" t="str">
            <v>UC SERVICE ELEVATOR UPGRADE</v>
          </cell>
          <cell r="E2672">
            <v>38231</v>
          </cell>
          <cell r="H2672">
            <v>38595</v>
          </cell>
          <cell r="I2672">
            <v>38257</v>
          </cell>
          <cell r="J2672">
            <v>18000</v>
          </cell>
          <cell r="L2672">
            <v>0</v>
          </cell>
          <cell r="M2672">
            <v>0</v>
          </cell>
          <cell r="N2672">
            <v>0</v>
          </cell>
          <cell r="O2672">
            <v>200506</v>
          </cell>
          <cell r="P2672">
            <v>2900</v>
          </cell>
          <cell r="Q2672" t="str">
            <v>61</v>
          </cell>
          <cell r="R2672" t="str">
            <v>Admin&amp;Other Other</v>
          </cell>
          <cell r="S2672" t="str">
            <v>CENTRAL CAMPUS</v>
          </cell>
          <cell r="T2672" t="b">
            <v>0</v>
          </cell>
          <cell r="U2672" t="b">
            <v>0</v>
          </cell>
          <cell r="V2672" t="b">
            <v>0</v>
          </cell>
          <cell r="W2672" t="str">
            <v>Project Accounting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2900</v>
          </cell>
          <cell r="AG2672" t="str">
            <v>30</v>
          </cell>
          <cell r="AH2672" t="str">
            <v>CM</v>
          </cell>
          <cell r="AI2672" t="str">
            <v>Plan</v>
          </cell>
          <cell r="AJ2672" t="str">
            <v>I</v>
          </cell>
        </row>
        <row r="2673">
          <cell r="A2673" t="str">
            <v>1030028</v>
          </cell>
          <cell r="B2673" t="str">
            <v>P04100601</v>
          </cell>
          <cell r="C2673" t="str">
            <v>04100601</v>
          </cell>
          <cell r="D2673" t="str">
            <v>CSS 2 4TH FL EPH</v>
          </cell>
          <cell r="E2673">
            <v>38261</v>
          </cell>
          <cell r="H2673">
            <v>38503</v>
          </cell>
          <cell r="I2673">
            <v>38266</v>
          </cell>
          <cell r="J2673">
            <v>75000</v>
          </cell>
          <cell r="L2673">
            <v>0</v>
          </cell>
          <cell r="M2673">
            <v>0</v>
          </cell>
          <cell r="N2673">
            <v>0</v>
          </cell>
          <cell r="O2673">
            <v>200506</v>
          </cell>
          <cell r="P2673">
            <v>2625</v>
          </cell>
          <cell r="Q2673" t="str">
            <v>80</v>
          </cell>
          <cell r="R2673" t="str">
            <v>Medicine</v>
          </cell>
          <cell r="S2673" t="str">
            <v>MEDICAL CAMPUS</v>
          </cell>
          <cell r="T2673" t="b">
            <v>0</v>
          </cell>
          <cell r="U2673" t="b">
            <v>0</v>
          </cell>
          <cell r="V2673" t="b">
            <v>0</v>
          </cell>
          <cell r="W2673" t="str">
            <v>Asset Management</v>
          </cell>
          <cell r="X2673">
            <v>75000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2218.75</v>
          </cell>
          <cell r="AF2673">
            <v>406.25</v>
          </cell>
          <cell r="AG2673" t="str">
            <v>20</v>
          </cell>
          <cell r="AH2673" t="str">
            <v>PR</v>
          </cell>
          <cell r="AI2673" t="str">
            <v>Const</v>
          </cell>
          <cell r="AJ2673" t="str">
            <v>I</v>
          </cell>
        </row>
        <row r="2674">
          <cell r="A2674" t="str">
            <v>1030029</v>
          </cell>
          <cell r="C2674" t="str">
            <v>04101255</v>
          </cell>
          <cell r="D2674" t="str">
            <v>MBTS KECK FAC DELL RED HAT ENT LINUX AS NET SYS</v>
          </cell>
          <cell r="E2674">
            <v>38261</v>
          </cell>
          <cell r="H2674">
            <v>38533</v>
          </cell>
          <cell r="I2674">
            <v>38266</v>
          </cell>
          <cell r="J2674">
            <v>10664</v>
          </cell>
          <cell r="L2674">
            <v>0</v>
          </cell>
          <cell r="M2674">
            <v>0</v>
          </cell>
          <cell r="N2674">
            <v>0</v>
          </cell>
          <cell r="O2674">
            <v>200506</v>
          </cell>
          <cell r="P2674">
            <v>0</v>
          </cell>
          <cell r="Q2674" t="str">
            <v>80</v>
          </cell>
          <cell r="R2674" t="str">
            <v>Medicine</v>
          </cell>
          <cell r="S2674" t="str">
            <v>EQUIPMENT, SYSTEMS, SOFTWARE</v>
          </cell>
          <cell r="T2674" t="b">
            <v>0</v>
          </cell>
          <cell r="U2674" t="b">
            <v>0</v>
          </cell>
          <cell r="V2674" t="b">
            <v>0</v>
          </cell>
          <cell r="W2674" t="str">
            <v>Finance-General Administration</v>
          </cell>
          <cell r="X2674">
            <v>0</v>
          </cell>
          <cell r="Y2674">
            <v>0</v>
          </cell>
          <cell r="Z2674">
            <v>0</v>
          </cell>
          <cell r="AG2674" t="str">
            <v>50</v>
          </cell>
          <cell r="AH2674" t="str">
            <v>OE</v>
          </cell>
          <cell r="AI2674" t="str">
            <v>Const</v>
          </cell>
          <cell r="AJ2674" t="str">
            <v>I</v>
          </cell>
        </row>
        <row r="2675">
          <cell r="A2675" t="str">
            <v>1030030</v>
          </cell>
          <cell r="C2675" t="str">
            <v>04100801</v>
          </cell>
          <cell r="D2675" t="str">
            <v>HILLHOUSE AVE PEDESTRIAN WALKWAY STUDY</v>
          </cell>
          <cell r="E2675">
            <v>38261</v>
          </cell>
          <cell r="H2675">
            <v>38533</v>
          </cell>
          <cell r="I2675">
            <v>38324</v>
          </cell>
          <cell r="J2675">
            <v>50000</v>
          </cell>
          <cell r="L2675">
            <v>0</v>
          </cell>
          <cell r="M2675">
            <v>0</v>
          </cell>
          <cell r="N2675">
            <v>0</v>
          </cell>
          <cell r="O2675">
            <v>200506</v>
          </cell>
          <cell r="P2675">
            <v>0</v>
          </cell>
          <cell r="Q2675" t="str">
            <v>24</v>
          </cell>
          <cell r="R2675" t="str">
            <v>Eng&amp;ApplSci</v>
          </cell>
          <cell r="T2675" t="b">
            <v>0</v>
          </cell>
          <cell r="U2675" t="b">
            <v>0</v>
          </cell>
          <cell r="V2675" t="b">
            <v>0</v>
          </cell>
          <cell r="W2675" t="str">
            <v>Project Accounting</v>
          </cell>
          <cell r="X2675">
            <v>0</v>
          </cell>
          <cell r="Y2675">
            <v>0</v>
          </cell>
          <cell r="Z2675">
            <v>50000</v>
          </cell>
          <cell r="AG2675" t="str">
            <v>20</v>
          </cell>
          <cell r="AH2675" t="str">
            <v>OS</v>
          </cell>
          <cell r="AI2675" t="str">
            <v>Study</v>
          </cell>
          <cell r="AJ2675" t="str">
            <v>I</v>
          </cell>
        </row>
        <row r="2676">
          <cell r="A2676" t="str">
            <v>1030082</v>
          </cell>
          <cell r="C2676" t="str">
            <v>04100802</v>
          </cell>
          <cell r="D2676" t="str">
            <v>UT EXTERIOR DOORS REPLACE CRAF 05</v>
          </cell>
          <cell r="E2676">
            <v>38261</v>
          </cell>
          <cell r="H2676">
            <v>38533</v>
          </cell>
          <cell r="I2676">
            <v>38268</v>
          </cell>
          <cell r="J2676">
            <v>77000</v>
          </cell>
          <cell r="L2676">
            <v>0</v>
          </cell>
          <cell r="M2676">
            <v>0</v>
          </cell>
          <cell r="N2676">
            <v>0</v>
          </cell>
          <cell r="O2676">
            <v>200506</v>
          </cell>
          <cell r="P2676">
            <v>0</v>
          </cell>
          <cell r="Q2676" t="str">
            <v>28</v>
          </cell>
          <cell r="R2676" t="str">
            <v>Drama</v>
          </cell>
          <cell r="S2676" t="str">
            <v>ARTS AREA</v>
          </cell>
          <cell r="T2676" t="b">
            <v>0</v>
          </cell>
          <cell r="U2676" t="b">
            <v>0</v>
          </cell>
          <cell r="V2676" t="b">
            <v>0</v>
          </cell>
          <cell r="W2676" t="str">
            <v>Project Accounting</v>
          </cell>
          <cell r="X2676">
            <v>0</v>
          </cell>
          <cell r="Y2676">
            <v>0</v>
          </cell>
          <cell r="Z2676">
            <v>0</v>
          </cell>
          <cell r="AG2676" t="str">
            <v>30</v>
          </cell>
          <cell r="AH2676" t="str">
            <v>CM</v>
          </cell>
          <cell r="AI2676" t="str">
            <v>Const</v>
          </cell>
          <cell r="AJ2676" t="str">
            <v>I</v>
          </cell>
        </row>
        <row r="2677">
          <cell r="A2677" t="str">
            <v>1030083</v>
          </cell>
          <cell r="B2677" t="str">
            <v>P04100803</v>
          </cell>
          <cell r="C2677" t="str">
            <v>04100803</v>
          </cell>
          <cell r="D2677" t="str">
            <v>OML STEAM TUNNEL REFURBISH UCRAF 05</v>
          </cell>
          <cell r="E2677">
            <v>38261</v>
          </cell>
          <cell r="H2677">
            <v>38502</v>
          </cell>
          <cell r="I2677">
            <v>38268</v>
          </cell>
          <cell r="J2677">
            <v>68800</v>
          </cell>
          <cell r="L2677">
            <v>0</v>
          </cell>
          <cell r="M2677">
            <v>0</v>
          </cell>
          <cell r="N2677">
            <v>0</v>
          </cell>
          <cell r="O2677">
            <v>200506</v>
          </cell>
          <cell r="P2677">
            <v>58100</v>
          </cell>
          <cell r="Q2677" t="str">
            <v>65</v>
          </cell>
          <cell r="R2677" t="str">
            <v>Admin&amp;Other Utilities Central</v>
          </cell>
          <cell r="S2677" t="str">
            <v>POWER PLANTS AND UTILITY DISTRIBUTION SYSTEMS</v>
          </cell>
          <cell r="T2677" t="b">
            <v>0</v>
          </cell>
          <cell r="U2677" t="b">
            <v>0</v>
          </cell>
          <cell r="V2677" t="b">
            <v>0</v>
          </cell>
          <cell r="W2677" t="str">
            <v>Project Accounting</v>
          </cell>
          <cell r="X2677">
            <v>68800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58100</v>
          </cell>
          <cell r="AF2677">
            <v>0</v>
          </cell>
          <cell r="AG2677" t="str">
            <v>40</v>
          </cell>
          <cell r="AH2677" t="str">
            <v>UT</v>
          </cell>
          <cell r="AI2677" t="str">
            <v>Const</v>
          </cell>
          <cell r="AJ2677" t="str">
            <v>I</v>
          </cell>
        </row>
        <row r="2678">
          <cell r="A2678" t="str">
            <v>1030156</v>
          </cell>
          <cell r="B2678" t="str">
            <v>P04090906</v>
          </cell>
          <cell r="C2678" t="str">
            <v>04090906</v>
          </cell>
          <cell r="D2678" t="str">
            <v>HGS D ENTRY RESTROOMS</v>
          </cell>
          <cell r="E2678">
            <v>38231</v>
          </cell>
          <cell r="H2678">
            <v>38411</v>
          </cell>
          <cell r="I2678">
            <v>38266</v>
          </cell>
          <cell r="J2678">
            <v>200000</v>
          </cell>
          <cell r="L2678">
            <v>0</v>
          </cell>
          <cell r="M2678">
            <v>0</v>
          </cell>
          <cell r="N2678">
            <v>0</v>
          </cell>
          <cell r="O2678">
            <v>200506</v>
          </cell>
          <cell r="P2678">
            <v>12502.5</v>
          </cell>
          <cell r="Q2678" t="str">
            <v>70</v>
          </cell>
          <cell r="R2678" t="str">
            <v>Residential - Graduate</v>
          </cell>
          <cell r="S2678" t="str">
            <v>CENTRAL CAMPUS</v>
          </cell>
          <cell r="T2678" t="b">
            <v>0</v>
          </cell>
          <cell r="U2678" t="b">
            <v>0</v>
          </cell>
          <cell r="V2678" t="b">
            <v>0</v>
          </cell>
          <cell r="W2678" t="str">
            <v>Project Accounting</v>
          </cell>
          <cell r="X2678">
            <v>200000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402.5</v>
          </cell>
          <cell r="AF2678">
            <v>12100</v>
          </cell>
          <cell r="AG2678" t="str">
            <v>30</v>
          </cell>
          <cell r="AH2678" t="str">
            <v>CM</v>
          </cell>
          <cell r="AI2678" t="str">
            <v>Pre-C</v>
          </cell>
          <cell r="AJ2678" t="str">
            <v>I</v>
          </cell>
        </row>
        <row r="2679">
          <cell r="A2679" t="str">
            <v>1030171</v>
          </cell>
          <cell r="B2679" t="str">
            <v>P04091701</v>
          </cell>
          <cell r="C2679" t="str">
            <v>04091701</v>
          </cell>
          <cell r="D2679" t="str">
            <v>CPP GAS TURBINES OVERHAUL FY05</v>
          </cell>
          <cell r="E2679">
            <v>38231</v>
          </cell>
          <cell r="H2679">
            <v>38533</v>
          </cell>
          <cell r="I2679">
            <v>38266</v>
          </cell>
          <cell r="J2679">
            <v>2800000</v>
          </cell>
          <cell r="L2679">
            <v>0</v>
          </cell>
          <cell r="M2679">
            <v>0</v>
          </cell>
          <cell r="N2679">
            <v>0</v>
          </cell>
          <cell r="O2679">
            <v>200506</v>
          </cell>
          <cell r="P2679">
            <v>1745003</v>
          </cell>
          <cell r="Q2679" t="str">
            <v>65</v>
          </cell>
          <cell r="R2679" t="str">
            <v>Admin&amp;Other Utilities Central</v>
          </cell>
          <cell r="S2679" t="str">
            <v>POWER PLANTS AND UTILITY DISTRIBUTION SYSTEMS</v>
          </cell>
          <cell r="T2679" t="b">
            <v>0</v>
          </cell>
          <cell r="U2679" t="b">
            <v>0</v>
          </cell>
          <cell r="V2679" t="b">
            <v>0</v>
          </cell>
          <cell r="W2679" t="str">
            <v>Project Accounting</v>
          </cell>
          <cell r="X2679">
            <v>2800000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1718503</v>
          </cell>
          <cell r="AF2679">
            <v>26500</v>
          </cell>
          <cell r="AG2679" t="str">
            <v>40</v>
          </cell>
          <cell r="AH2679" t="str">
            <v>UT</v>
          </cell>
          <cell r="AI2679" t="str">
            <v>Const</v>
          </cell>
          <cell r="AJ2679" t="str">
            <v>I</v>
          </cell>
        </row>
        <row r="2680">
          <cell r="A2680" t="str">
            <v>1030218</v>
          </cell>
          <cell r="B2680" t="str">
            <v>C04102655</v>
          </cell>
          <cell r="C2680" t="str">
            <v>04102655</v>
          </cell>
          <cell r="D2680" t="str">
            <v>SCIQUEST OP 1029471</v>
          </cell>
          <cell r="E2680">
            <v>38261</v>
          </cell>
          <cell r="H2680">
            <v>38533</v>
          </cell>
          <cell r="I2680">
            <v>38282</v>
          </cell>
          <cell r="J2680">
            <v>1096038</v>
          </cell>
          <cell r="L2680">
            <v>0</v>
          </cell>
          <cell r="M2680">
            <v>0</v>
          </cell>
          <cell r="N2680">
            <v>0</v>
          </cell>
          <cell r="O2680">
            <v>200506</v>
          </cell>
          <cell r="P2680">
            <v>258752.25</v>
          </cell>
          <cell r="Q2680" t="str">
            <v>80</v>
          </cell>
          <cell r="R2680" t="str">
            <v>Medicine</v>
          </cell>
          <cell r="S2680" t="str">
            <v>EQUIPMENT, SYSTEMS, SOFTWARE</v>
          </cell>
          <cell r="T2680" t="b">
            <v>0</v>
          </cell>
          <cell r="U2680" t="b">
            <v>0</v>
          </cell>
          <cell r="V2680" t="b">
            <v>0</v>
          </cell>
          <cell r="W2680" t="str">
            <v>Finance-General Administration</v>
          </cell>
          <cell r="X2680">
            <v>0</v>
          </cell>
          <cell r="Y2680">
            <v>1096038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133102.25</v>
          </cell>
          <cell r="AF2680">
            <v>125650</v>
          </cell>
          <cell r="AG2680" t="str">
            <v>50</v>
          </cell>
          <cell r="AH2680" t="str">
            <v>OO</v>
          </cell>
          <cell r="AI2680" t="str">
            <v>Const</v>
          </cell>
          <cell r="AJ2680" t="str">
            <v>I</v>
          </cell>
        </row>
        <row r="2681">
          <cell r="A2681" t="str">
            <v>1030223</v>
          </cell>
          <cell r="B2681" t="str">
            <v>P04083002</v>
          </cell>
          <cell r="C2681" t="str">
            <v>04083002</v>
          </cell>
          <cell r="D2681" t="str">
            <v>FMB 206 - 235</v>
          </cell>
          <cell r="E2681">
            <v>38261</v>
          </cell>
          <cell r="H2681">
            <v>38625</v>
          </cell>
          <cell r="I2681">
            <v>38285</v>
          </cell>
          <cell r="J2681">
            <v>100000</v>
          </cell>
          <cell r="O2681">
            <v>200506</v>
          </cell>
          <cell r="P2681">
            <v>18288</v>
          </cell>
          <cell r="Q2681" t="str">
            <v>80</v>
          </cell>
          <cell r="R2681" t="str">
            <v>Medicine</v>
          </cell>
          <cell r="S2681" t="str">
            <v>MEDICAL CAMPUS</v>
          </cell>
          <cell r="T2681" t="b">
            <v>0</v>
          </cell>
          <cell r="U2681" t="b">
            <v>0</v>
          </cell>
          <cell r="V2681" t="b">
            <v>0</v>
          </cell>
          <cell r="W2681" t="str">
            <v>Asset Management</v>
          </cell>
          <cell r="X2681">
            <v>100000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18288</v>
          </cell>
          <cell r="AG2681" t="str">
            <v>20</v>
          </cell>
          <cell r="AH2681" t="str">
            <v>PR</v>
          </cell>
          <cell r="AI2681" t="str">
            <v>Const</v>
          </cell>
          <cell r="AJ2681" t="str">
            <v>I</v>
          </cell>
        </row>
        <row r="2682">
          <cell r="A2682" t="str">
            <v>1030224</v>
          </cell>
          <cell r="C2682" t="str">
            <v>04091403</v>
          </cell>
          <cell r="D2682" t="str">
            <v>FMP 4 &amp; 5</v>
          </cell>
          <cell r="E2682">
            <v>38261</v>
          </cell>
          <cell r="H2682">
            <v>38564</v>
          </cell>
          <cell r="I2682">
            <v>38285</v>
          </cell>
          <cell r="J2682">
            <v>120000</v>
          </cell>
          <cell r="O2682">
            <v>200506</v>
          </cell>
          <cell r="P2682">
            <v>0</v>
          </cell>
          <cell r="Q2682" t="str">
            <v>80</v>
          </cell>
          <cell r="R2682" t="str">
            <v>Medicine</v>
          </cell>
          <cell r="S2682" t="str">
            <v>MEDICAL CAMPUS</v>
          </cell>
          <cell r="T2682" t="b">
            <v>0</v>
          </cell>
          <cell r="U2682" t="b">
            <v>0</v>
          </cell>
          <cell r="V2682" t="b">
            <v>0</v>
          </cell>
          <cell r="W2682" t="str">
            <v>Asset Management</v>
          </cell>
          <cell r="X2682">
            <v>78000</v>
          </cell>
          <cell r="Y2682">
            <v>0</v>
          </cell>
          <cell r="Z2682">
            <v>0</v>
          </cell>
          <cell r="AG2682" t="str">
            <v>20</v>
          </cell>
          <cell r="AH2682" t="str">
            <v>PR</v>
          </cell>
          <cell r="AI2682" t="str">
            <v>Desig</v>
          </cell>
          <cell r="AJ2682" t="str">
            <v>I</v>
          </cell>
        </row>
        <row r="2683">
          <cell r="A2683" t="str">
            <v>1030225</v>
          </cell>
          <cell r="B2683" t="str">
            <v>P04090903</v>
          </cell>
          <cell r="C2683" t="str">
            <v>04090903</v>
          </cell>
          <cell r="D2683" t="str">
            <v>SHM ROTUNDA 3 &amp; 4 FIRE PROTECTION</v>
          </cell>
          <cell r="E2683">
            <v>38261</v>
          </cell>
          <cell r="H2683">
            <v>38625</v>
          </cell>
          <cell r="I2683">
            <v>38285</v>
          </cell>
          <cell r="J2683">
            <v>45000</v>
          </cell>
          <cell r="O2683">
            <v>200506</v>
          </cell>
          <cell r="P2683">
            <v>9861</v>
          </cell>
          <cell r="Q2683" t="str">
            <v>80</v>
          </cell>
          <cell r="R2683" t="str">
            <v>Medicine</v>
          </cell>
          <cell r="S2683" t="str">
            <v>MEDICAL CAMPUS</v>
          </cell>
          <cell r="T2683" t="b">
            <v>0</v>
          </cell>
          <cell r="U2683" t="b">
            <v>0</v>
          </cell>
          <cell r="V2683" t="b">
            <v>0</v>
          </cell>
          <cell r="W2683" t="str">
            <v>Asset Management</v>
          </cell>
          <cell r="X2683">
            <v>45000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7591</v>
          </cell>
          <cell r="AF2683">
            <v>2270</v>
          </cell>
          <cell r="AG2683" t="str">
            <v>30</v>
          </cell>
          <cell r="AH2683" t="str">
            <v>CM</v>
          </cell>
          <cell r="AI2683" t="str">
            <v>Desig</v>
          </cell>
          <cell r="AJ2683" t="str">
            <v>I</v>
          </cell>
        </row>
        <row r="2684">
          <cell r="A2684" t="str">
            <v>1030281</v>
          </cell>
          <cell r="B2684" t="str">
            <v>P04102002</v>
          </cell>
          <cell r="C2684" t="str">
            <v>04102002</v>
          </cell>
          <cell r="D2684" t="str">
            <v>BCMM 301 302 305 306 LAB RENOVATION</v>
          </cell>
          <cell r="E2684">
            <v>38292</v>
          </cell>
          <cell r="H2684">
            <v>38595</v>
          </cell>
          <cell r="I2684">
            <v>38338</v>
          </cell>
          <cell r="J2684">
            <v>190000</v>
          </cell>
          <cell r="O2684">
            <v>200506</v>
          </cell>
          <cell r="P2684">
            <v>11781.35</v>
          </cell>
          <cell r="Q2684" t="str">
            <v>80</v>
          </cell>
          <cell r="R2684" t="str">
            <v>Medicine</v>
          </cell>
          <cell r="S2684" t="str">
            <v>MEDICAL CAMPUS</v>
          </cell>
          <cell r="T2684" t="b">
            <v>0</v>
          </cell>
          <cell r="U2684" t="b">
            <v>0</v>
          </cell>
          <cell r="V2684" t="b">
            <v>0</v>
          </cell>
          <cell r="W2684" t="str">
            <v>Project Accounting</v>
          </cell>
          <cell r="X2684">
            <v>141000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1351.7</v>
          </cell>
          <cell r="AF2684">
            <v>10429.65</v>
          </cell>
          <cell r="AG2684" t="str">
            <v>20</v>
          </cell>
          <cell r="AH2684" t="str">
            <v>PR</v>
          </cell>
          <cell r="AI2684" t="str">
            <v>Const</v>
          </cell>
          <cell r="AJ2684" t="str">
            <v>I</v>
          </cell>
        </row>
        <row r="2685">
          <cell r="A2685" t="str">
            <v>1030286</v>
          </cell>
          <cell r="C2685" t="str">
            <v>04102903</v>
          </cell>
          <cell r="D2685" t="str">
            <v>CULLMAN STORM WATER DRAINAGE SYSTEM CRAF 05</v>
          </cell>
          <cell r="E2685">
            <v>38292</v>
          </cell>
          <cell r="H2685">
            <v>38503</v>
          </cell>
          <cell r="I2685">
            <v>38289</v>
          </cell>
          <cell r="J2685">
            <v>10140</v>
          </cell>
          <cell r="O2685">
            <v>200506</v>
          </cell>
          <cell r="P2685">
            <v>0</v>
          </cell>
          <cell r="Q2685" t="str">
            <v>54</v>
          </cell>
          <cell r="R2685" t="str">
            <v>Athletics</v>
          </cell>
          <cell r="S2685" t="str">
            <v>ATHLETIC FACILITIES</v>
          </cell>
          <cell r="T2685" t="b">
            <v>0</v>
          </cell>
          <cell r="U2685" t="b">
            <v>0</v>
          </cell>
          <cell r="V2685" t="b">
            <v>0</v>
          </cell>
          <cell r="W2685" t="str">
            <v>Project Accounting</v>
          </cell>
          <cell r="X2685">
            <v>0</v>
          </cell>
          <cell r="Y2685">
            <v>0</v>
          </cell>
          <cell r="Z2685">
            <v>0</v>
          </cell>
          <cell r="AG2685" t="str">
            <v>30</v>
          </cell>
          <cell r="AH2685" t="str">
            <v>CM</v>
          </cell>
          <cell r="AI2685" t="str">
            <v>Desig</v>
          </cell>
          <cell r="AJ2685" t="str">
            <v>I</v>
          </cell>
        </row>
        <row r="2686">
          <cell r="A2686" t="str">
            <v>1030394</v>
          </cell>
          <cell r="C2686" t="str">
            <v>04090902</v>
          </cell>
          <cell r="D2686" t="str">
            <v>SHM BG-30 REHEAT SYSTEM</v>
          </cell>
          <cell r="E2686">
            <v>38292</v>
          </cell>
          <cell r="H2686">
            <v>38625</v>
          </cell>
          <cell r="I2686">
            <v>38299</v>
          </cell>
          <cell r="J2686">
            <v>15000</v>
          </cell>
          <cell r="O2686">
            <v>200506</v>
          </cell>
          <cell r="P2686">
            <v>0</v>
          </cell>
          <cell r="Q2686" t="str">
            <v>80</v>
          </cell>
          <cell r="R2686" t="str">
            <v>Medicine</v>
          </cell>
          <cell r="S2686" t="str">
            <v>MEDICAL CAMPUS</v>
          </cell>
          <cell r="T2686" t="b">
            <v>0</v>
          </cell>
          <cell r="U2686" t="b">
            <v>0</v>
          </cell>
          <cell r="V2686" t="b">
            <v>0</v>
          </cell>
          <cell r="W2686" t="str">
            <v>Asset Management</v>
          </cell>
          <cell r="X2686">
            <v>9750</v>
          </cell>
          <cell r="Y2686">
            <v>0</v>
          </cell>
          <cell r="Z2686">
            <v>0</v>
          </cell>
          <cell r="AG2686" t="str">
            <v>30</v>
          </cell>
          <cell r="AH2686" t="str">
            <v>CM</v>
          </cell>
          <cell r="AI2686" t="str">
            <v>Desig</v>
          </cell>
          <cell r="AJ2686" t="str">
            <v>I</v>
          </cell>
        </row>
        <row r="2687">
          <cell r="A2687" t="str">
            <v>1030395</v>
          </cell>
          <cell r="C2687" t="str">
            <v>04102701</v>
          </cell>
          <cell r="D2687" t="str">
            <v>WGS ROOF REPLACEMENT</v>
          </cell>
          <cell r="E2687">
            <v>38292</v>
          </cell>
          <cell r="H2687">
            <v>38625</v>
          </cell>
          <cell r="I2687">
            <v>38299</v>
          </cell>
          <cell r="J2687">
            <v>25000</v>
          </cell>
          <cell r="O2687">
            <v>200506</v>
          </cell>
          <cell r="P2687">
            <v>0</v>
          </cell>
          <cell r="Q2687" t="str">
            <v>60</v>
          </cell>
          <cell r="R2687" t="str">
            <v>Admin&amp;Other Administration</v>
          </cell>
          <cell r="S2687" t="str">
            <v>CENTRAL CAMPUS</v>
          </cell>
          <cell r="T2687" t="b">
            <v>0</v>
          </cell>
          <cell r="U2687" t="b">
            <v>0</v>
          </cell>
          <cell r="V2687" t="b">
            <v>0</v>
          </cell>
          <cell r="W2687" t="str">
            <v>Project Accounting</v>
          </cell>
          <cell r="X2687">
            <v>25000</v>
          </cell>
          <cell r="Y2687">
            <v>0</v>
          </cell>
          <cell r="Z2687">
            <v>0</v>
          </cell>
          <cell r="AG2687" t="str">
            <v>30</v>
          </cell>
          <cell r="AH2687" t="str">
            <v>CM</v>
          </cell>
          <cell r="AI2687" t="str">
            <v>Desig</v>
          </cell>
          <cell r="AJ2687" t="str">
            <v>I</v>
          </cell>
        </row>
        <row r="2688">
          <cell r="A2688" t="str">
            <v>1030396</v>
          </cell>
          <cell r="C2688" t="str">
            <v>04070201</v>
          </cell>
          <cell r="D2688" t="str">
            <v>LLCI 504 - 505 LMP 514</v>
          </cell>
          <cell r="E2688">
            <v>38292</v>
          </cell>
          <cell r="H2688">
            <v>38533</v>
          </cell>
          <cell r="I2688">
            <v>38299</v>
          </cell>
          <cell r="J2688">
            <v>160000</v>
          </cell>
          <cell r="O2688">
            <v>200506</v>
          </cell>
          <cell r="P2688">
            <v>0</v>
          </cell>
          <cell r="Q2688" t="str">
            <v>80</v>
          </cell>
          <cell r="R2688" t="str">
            <v>Medicine</v>
          </cell>
          <cell r="S2688" t="str">
            <v>MEDICAL CAMPUS</v>
          </cell>
          <cell r="T2688" t="b">
            <v>0</v>
          </cell>
          <cell r="U2688" t="b">
            <v>0</v>
          </cell>
          <cell r="V2688" t="b">
            <v>0</v>
          </cell>
          <cell r="W2688" t="str">
            <v>Asset Management</v>
          </cell>
          <cell r="X2688">
            <v>25000</v>
          </cell>
          <cell r="Y2688">
            <v>0</v>
          </cell>
          <cell r="Z2688">
            <v>0</v>
          </cell>
          <cell r="AG2688" t="str">
            <v>20</v>
          </cell>
          <cell r="AH2688" t="str">
            <v>PR</v>
          </cell>
          <cell r="AI2688" t="str">
            <v>Desig</v>
          </cell>
          <cell r="AJ2688" t="str">
            <v>I</v>
          </cell>
        </row>
        <row r="2689">
          <cell r="A2689" t="str">
            <v>1030402</v>
          </cell>
          <cell r="C2689" t="str">
            <v>04102101</v>
          </cell>
          <cell r="D2689" t="str">
            <v>SDQ HVAC UPGRADE</v>
          </cell>
          <cell r="E2689">
            <v>38292</v>
          </cell>
          <cell r="H2689">
            <v>38625</v>
          </cell>
          <cell r="I2689">
            <v>38299</v>
          </cell>
          <cell r="J2689">
            <v>73200</v>
          </cell>
          <cell r="O2689">
            <v>200506</v>
          </cell>
          <cell r="P2689">
            <v>0</v>
          </cell>
          <cell r="Q2689" t="str">
            <v>30</v>
          </cell>
          <cell r="R2689" t="str">
            <v>Self-sup Divinity</v>
          </cell>
          <cell r="S2689" t="str">
            <v>DIVINITY SCHOOL</v>
          </cell>
          <cell r="T2689" t="b">
            <v>0</v>
          </cell>
          <cell r="U2689" t="b">
            <v>0</v>
          </cell>
          <cell r="V2689" t="b">
            <v>0</v>
          </cell>
          <cell r="W2689" t="str">
            <v>Project Accounting</v>
          </cell>
          <cell r="X2689">
            <v>73200</v>
          </cell>
          <cell r="Y2689">
            <v>0</v>
          </cell>
          <cell r="Z2689">
            <v>0</v>
          </cell>
          <cell r="AG2689" t="str">
            <v>30</v>
          </cell>
          <cell r="AH2689" t="str">
            <v>CM</v>
          </cell>
          <cell r="AI2689" t="str">
            <v>Pre-C</v>
          </cell>
          <cell r="AJ2689" t="str">
            <v>I</v>
          </cell>
        </row>
        <row r="2690">
          <cell r="A2690" t="str">
            <v>1030422</v>
          </cell>
          <cell r="B2690" t="str">
            <v>P04110301</v>
          </cell>
          <cell r="C2690" t="str">
            <v>04110301</v>
          </cell>
          <cell r="D2690" t="str">
            <v>WOOD INTERIOR REPAIRS</v>
          </cell>
          <cell r="E2690">
            <v>38292</v>
          </cell>
          <cell r="H2690">
            <v>38595</v>
          </cell>
          <cell r="I2690">
            <v>38341</v>
          </cell>
          <cell r="J2690">
            <v>850000</v>
          </cell>
          <cell r="O2690">
            <v>200506</v>
          </cell>
          <cell r="P2690">
            <v>18315.25</v>
          </cell>
          <cell r="Q2690" t="str">
            <v>60</v>
          </cell>
          <cell r="R2690" t="str">
            <v>Admin&amp;Other Administration</v>
          </cell>
          <cell r="S2690" t="str">
            <v>CENTRAL CAMPUS</v>
          </cell>
          <cell r="T2690" t="b">
            <v>0</v>
          </cell>
          <cell r="U2690" t="b">
            <v>0</v>
          </cell>
          <cell r="V2690" t="b">
            <v>0</v>
          </cell>
          <cell r="W2690" t="str">
            <v>Project Accounting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18315.25</v>
          </cell>
          <cell r="AG2690" t="str">
            <v>30</v>
          </cell>
          <cell r="AH2690" t="str">
            <v>CM</v>
          </cell>
          <cell r="AI2690" t="str">
            <v>Const</v>
          </cell>
          <cell r="AJ2690" t="str">
            <v>I</v>
          </cell>
        </row>
        <row r="2691">
          <cell r="A2691" t="str">
            <v>1030423</v>
          </cell>
          <cell r="B2691" t="str">
            <v>P04102001</v>
          </cell>
          <cell r="C2691" t="str">
            <v>04102001</v>
          </cell>
          <cell r="D2691" t="str">
            <v>SARGENT DR 150 2ND IVF EXPANSION</v>
          </cell>
          <cell r="E2691">
            <v>38292</v>
          </cell>
          <cell r="H2691">
            <v>38625</v>
          </cell>
          <cell r="I2691">
            <v>38299</v>
          </cell>
          <cell r="J2691">
            <v>100000</v>
          </cell>
          <cell r="O2691">
            <v>200506</v>
          </cell>
          <cell r="P2691">
            <v>4000.2</v>
          </cell>
          <cell r="Q2691" t="str">
            <v>80</v>
          </cell>
          <cell r="R2691" t="str">
            <v>Medicine</v>
          </cell>
          <cell r="S2691" t="str">
            <v>MEDICAL CAMPUS</v>
          </cell>
          <cell r="T2691" t="b">
            <v>0</v>
          </cell>
          <cell r="U2691" t="b">
            <v>0</v>
          </cell>
          <cell r="V2691" t="b">
            <v>0</v>
          </cell>
          <cell r="W2691" t="str">
            <v>Asset Management</v>
          </cell>
          <cell r="X2691">
            <v>0</v>
          </cell>
          <cell r="Y2691">
            <v>100000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4000.2</v>
          </cell>
          <cell r="AG2691" t="str">
            <v>20</v>
          </cell>
          <cell r="AH2691" t="str">
            <v>OL</v>
          </cell>
          <cell r="AI2691" t="str">
            <v>Desig</v>
          </cell>
          <cell r="AJ2691" t="str">
            <v>I</v>
          </cell>
        </row>
        <row r="2692">
          <cell r="A2692" t="str">
            <v>1030446</v>
          </cell>
          <cell r="C2692" t="str">
            <v>04111255</v>
          </cell>
          <cell r="D2692" t="str">
            <v>Grounds Maintenance Rear Load Compactor</v>
          </cell>
          <cell r="E2692">
            <v>38292</v>
          </cell>
          <cell r="H2692">
            <v>38442</v>
          </cell>
          <cell r="I2692">
            <v>38303</v>
          </cell>
          <cell r="J2692">
            <v>100000</v>
          </cell>
          <cell r="O2692">
            <v>200506</v>
          </cell>
          <cell r="P2692">
            <v>0</v>
          </cell>
          <cell r="T2692" t="b">
            <v>0</v>
          </cell>
          <cell r="U2692" t="b">
            <v>0</v>
          </cell>
          <cell r="V2692" t="b">
            <v>0</v>
          </cell>
          <cell r="W2692" t="str">
            <v>Finance-General Administration</v>
          </cell>
          <cell r="X2692">
            <v>0</v>
          </cell>
          <cell r="Y2692">
            <v>100000</v>
          </cell>
          <cell r="Z2692">
            <v>0</v>
          </cell>
          <cell r="AJ2692" t="str">
            <v>I</v>
          </cell>
        </row>
        <row r="2693">
          <cell r="A2693" t="str">
            <v>1030449</v>
          </cell>
          <cell r="C2693" t="str">
            <v>03072855</v>
          </cell>
          <cell r="D2693" t="str">
            <v>CEDAR 300 FURNITURE AND EQUIPMENT FOR LABS AND OFFICES</v>
          </cell>
          <cell r="E2693">
            <v>37803</v>
          </cell>
          <cell r="H2693">
            <v>38625</v>
          </cell>
          <cell r="I2693">
            <v>37830</v>
          </cell>
          <cell r="J2693">
            <v>750000</v>
          </cell>
          <cell r="O2693">
            <v>200506</v>
          </cell>
          <cell r="P2693">
            <v>0</v>
          </cell>
          <cell r="T2693" t="b">
            <v>0</v>
          </cell>
          <cell r="U2693" t="b">
            <v>0</v>
          </cell>
          <cell r="V2693" t="b">
            <v>0</v>
          </cell>
          <cell r="W2693" t="str">
            <v>Asset Management</v>
          </cell>
          <cell r="X2693">
            <v>0</v>
          </cell>
          <cell r="Y2693">
            <v>0</v>
          </cell>
          <cell r="Z2693">
            <v>750000</v>
          </cell>
          <cell r="AJ2693" t="str">
            <v>I</v>
          </cell>
        </row>
        <row r="2694">
          <cell r="A2694" t="str">
            <v>1030505</v>
          </cell>
          <cell r="C2694" t="str">
            <v>04110302</v>
          </cell>
          <cell r="D2694" t="str">
            <v>TAC S 652 B &amp; C</v>
          </cell>
          <cell r="E2694">
            <v>38292</v>
          </cell>
          <cell r="H2694">
            <v>38533</v>
          </cell>
          <cell r="I2694">
            <v>38308</v>
          </cell>
          <cell r="J2694">
            <v>90000</v>
          </cell>
          <cell r="O2694">
            <v>200506</v>
          </cell>
          <cell r="P2694">
            <v>0</v>
          </cell>
          <cell r="Q2694" t="str">
            <v>80</v>
          </cell>
          <cell r="R2694" t="str">
            <v>Medicine</v>
          </cell>
          <cell r="S2694" t="str">
            <v>MEDICAL CAMPUS</v>
          </cell>
          <cell r="T2694" t="b">
            <v>0</v>
          </cell>
          <cell r="U2694" t="b">
            <v>0</v>
          </cell>
          <cell r="V2694" t="b">
            <v>0</v>
          </cell>
          <cell r="W2694" t="str">
            <v>Asset Management</v>
          </cell>
          <cell r="X2694">
            <v>0</v>
          </cell>
          <cell r="Y2694">
            <v>0</v>
          </cell>
          <cell r="Z2694">
            <v>0</v>
          </cell>
          <cell r="AG2694" t="str">
            <v>20</v>
          </cell>
          <cell r="AH2694" t="str">
            <v>PR</v>
          </cell>
          <cell r="AI2694" t="str">
            <v>Const</v>
          </cell>
          <cell r="AJ2694" t="str">
            <v>I</v>
          </cell>
        </row>
        <row r="2695">
          <cell r="A2695" t="str">
            <v>1030564</v>
          </cell>
          <cell r="C2695" t="str">
            <v>04102901</v>
          </cell>
          <cell r="D2695" t="str">
            <v>GEORGE 300 G PEPTIDE SYNTHESIS LAB FIT OUT</v>
          </cell>
          <cell r="E2695">
            <v>38292</v>
          </cell>
          <cell r="H2695">
            <v>38625</v>
          </cell>
          <cell r="I2695">
            <v>38313</v>
          </cell>
          <cell r="J2695">
            <v>80000</v>
          </cell>
          <cell r="O2695">
            <v>200506</v>
          </cell>
          <cell r="P2695">
            <v>0</v>
          </cell>
          <cell r="Q2695" t="str">
            <v>80</v>
          </cell>
          <cell r="R2695" t="str">
            <v>Medicine</v>
          </cell>
          <cell r="S2695" t="str">
            <v>MEDICAL CAMPUS</v>
          </cell>
          <cell r="T2695" t="b">
            <v>0</v>
          </cell>
          <cell r="U2695" t="b">
            <v>0</v>
          </cell>
          <cell r="V2695" t="b">
            <v>0</v>
          </cell>
          <cell r="W2695" t="str">
            <v>Asset Management</v>
          </cell>
          <cell r="X2695">
            <v>0</v>
          </cell>
          <cell r="Y2695">
            <v>80000</v>
          </cell>
          <cell r="Z2695">
            <v>0</v>
          </cell>
          <cell r="AG2695" t="str">
            <v>20</v>
          </cell>
          <cell r="AH2695" t="str">
            <v>OL</v>
          </cell>
          <cell r="AI2695" t="str">
            <v>Desig</v>
          </cell>
          <cell r="AJ2695" t="str">
            <v>I</v>
          </cell>
        </row>
        <row r="2696">
          <cell r="A2696" t="str">
            <v>1030566</v>
          </cell>
          <cell r="C2696" t="str">
            <v>04111001</v>
          </cell>
          <cell r="D2696" t="str">
            <v>CPP ELECTRIC CHILLER #6 INSTALLATION</v>
          </cell>
          <cell r="E2696">
            <v>38292</v>
          </cell>
          <cell r="H2696">
            <v>38625</v>
          </cell>
          <cell r="I2696">
            <v>38313</v>
          </cell>
          <cell r="J2696">
            <v>70000</v>
          </cell>
          <cell r="O2696">
            <v>200506</v>
          </cell>
          <cell r="P2696">
            <v>0</v>
          </cell>
          <cell r="Q2696" t="str">
            <v>65</v>
          </cell>
          <cell r="R2696" t="str">
            <v>Admin&amp;Other Utilities Central</v>
          </cell>
          <cell r="S2696" t="str">
            <v>POWER PLANTS AND UTILITY DISTRIBUTION SYSTEMS</v>
          </cell>
          <cell r="T2696" t="b">
            <v>0</v>
          </cell>
          <cell r="U2696" t="b">
            <v>0</v>
          </cell>
          <cell r="V2696" t="b">
            <v>0</v>
          </cell>
          <cell r="W2696" t="str">
            <v>Project Accounting</v>
          </cell>
          <cell r="X2696">
            <v>70000</v>
          </cell>
          <cell r="Y2696">
            <v>0</v>
          </cell>
          <cell r="Z2696">
            <v>0</v>
          </cell>
          <cell r="AG2696" t="str">
            <v>40</v>
          </cell>
          <cell r="AH2696" t="str">
            <v>UT</v>
          </cell>
          <cell r="AI2696" t="str">
            <v>Desig</v>
          </cell>
          <cell r="AJ2696" t="str">
            <v>I</v>
          </cell>
        </row>
        <row r="2697">
          <cell r="A2697" t="str">
            <v>1030567</v>
          </cell>
          <cell r="C2697" t="str">
            <v>04110901</v>
          </cell>
          <cell r="D2697" t="str">
            <v>UHSC ROOM 168 RENOVATION</v>
          </cell>
          <cell r="E2697">
            <v>38292</v>
          </cell>
          <cell r="H2697">
            <v>38625</v>
          </cell>
          <cell r="I2697">
            <v>38313</v>
          </cell>
          <cell r="J2697">
            <v>50000</v>
          </cell>
          <cell r="O2697">
            <v>200506</v>
          </cell>
          <cell r="P2697">
            <v>0</v>
          </cell>
          <cell r="Q2697" t="str">
            <v>61</v>
          </cell>
          <cell r="R2697" t="str">
            <v>Admin&amp;Other Other</v>
          </cell>
          <cell r="S2697" t="str">
            <v>OTHER FACILITIES</v>
          </cell>
          <cell r="T2697" t="b">
            <v>0</v>
          </cell>
          <cell r="U2697" t="b">
            <v>0</v>
          </cell>
          <cell r="V2697" t="b">
            <v>0</v>
          </cell>
          <cell r="W2697" t="str">
            <v>Project Accounting</v>
          </cell>
          <cell r="X2697">
            <v>50000</v>
          </cell>
          <cell r="Y2697">
            <v>0</v>
          </cell>
          <cell r="Z2697">
            <v>0</v>
          </cell>
          <cell r="AG2697" t="str">
            <v>20</v>
          </cell>
          <cell r="AH2697" t="str">
            <v>PR</v>
          </cell>
          <cell r="AI2697" t="str">
            <v>Desig</v>
          </cell>
          <cell r="AJ2697" t="str">
            <v>I</v>
          </cell>
        </row>
        <row r="2698">
          <cell r="A2698" t="str">
            <v>1030717</v>
          </cell>
          <cell r="C2698" t="str">
            <v>03100108</v>
          </cell>
          <cell r="D2698" t="str">
            <v>HLH 30 ADDITION</v>
          </cell>
          <cell r="E2698">
            <v>38322</v>
          </cell>
          <cell r="H2698">
            <v>38533</v>
          </cell>
          <cell r="I2698">
            <v>38329</v>
          </cell>
          <cell r="J2698">
            <v>400000</v>
          </cell>
          <cell r="O2698">
            <v>200506</v>
          </cell>
          <cell r="P2698">
            <v>0</v>
          </cell>
          <cell r="T2698" t="b">
            <v>0</v>
          </cell>
          <cell r="U2698" t="b">
            <v>0</v>
          </cell>
          <cell r="V2698" t="b">
            <v>0</v>
          </cell>
          <cell r="W2698" t="str">
            <v>Project Accounting</v>
          </cell>
          <cell r="X2698">
            <v>240000</v>
          </cell>
          <cell r="Y2698">
            <v>0</v>
          </cell>
          <cell r="Z2698">
            <v>0</v>
          </cell>
          <cell r="AG2698" t="str">
            <v>20</v>
          </cell>
          <cell r="AH2698" t="str">
            <v>NI</v>
          </cell>
          <cell r="AI2698" t="str">
            <v>Desig</v>
          </cell>
          <cell r="AJ2698" t="str">
            <v>I</v>
          </cell>
        </row>
        <row r="2699">
          <cell r="A2699" t="str">
            <v>1030718</v>
          </cell>
          <cell r="C2699" t="str">
            <v>04112202</v>
          </cell>
          <cell r="D2699" t="str">
            <v>WHITNEY 155 MECHANICAL UPGRADES STUDY</v>
          </cell>
          <cell r="E2699">
            <v>38322</v>
          </cell>
          <cell r="H2699">
            <v>38625</v>
          </cell>
          <cell r="I2699">
            <v>38327</v>
          </cell>
          <cell r="J2699">
            <v>33000</v>
          </cell>
          <cell r="O2699">
            <v>200506</v>
          </cell>
          <cell r="P2699">
            <v>0</v>
          </cell>
          <cell r="T2699" t="b">
            <v>0</v>
          </cell>
          <cell r="U2699" t="b">
            <v>0</v>
          </cell>
          <cell r="V2699" t="b">
            <v>0</v>
          </cell>
          <cell r="W2699" t="str">
            <v>Project Accounting</v>
          </cell>
          <cell r="X2699">
            <v>33000</v>
          </cell>
          <cell r="Y2699">
            <v>0</v>
          </cell>
          <cell r="Z2699">
            <v>0</v>
          </cell>
          <cell r="AG2699" t="str">
            <v>30</v>
          </cell>
          <cell r="AH2699" t="str">
            <v>CM</v>
          </cell>
          <cell r="AI2699" t="str">
            <v>Plan</v>
          </cell>
          <cell r="AJ2699" t="str">
            <v>I</v>
          </cell>
        </row>
        <row r="2700">
          <cell r="A2700" t="str">
            <v>1030737</v>
          </cell>
          <cell r="C2700" t="str">
            <v>04112201</v>
          </cell>
          <cell r="D2700" t="str">
            <v>PWG MECHANICAL UPGRADES</v>
          </cell>
          <cell r="E2700">
            <v>38322</v>
          </cell>
          <cell r="H2700">
            <v>38625</v>
          </cell>
          <cell r="I2700">
            <v>38327</v>
          </cell>
          <cell r="J2700">
            <v>120000</v>
          </cell>
          <cell r="O2700">
            <v>200506</v>
          </cell>
          <cell r="P2700">
            <v>0</v>
          </cell>
          <cell r="Q2700" t="str">
            <v>54</v>
          </cell>
          <cell r="R2700" t="str">
            <v>Athletics</v>
          </cell>
          <cell r="S2700" t="str">
            <v>ATHLETIC FACILITIES</v>
          </cell>
          <cell r="T2700" t="b">
            <v>0</v>
          </cell>
          <cell r="U2700" t="b">
            <v>0</v>
          </cell>
          <cell r="V2700" t="b">
            <v>0</v>
          </cell>
          <cell r="W2700" t="str">
            <v>Project Accounting</v>
          </cell>
          <cell r="X2700">
            <v>0</v>
          </cell>
          <cell r="Y2700">
            <v>0</v>
          </cell>
          <cell r="Z2700">
            <v>0</v>
          </cell>
          <cell r="AG2700" t="str">
            <v>30</v>
          </cell>
          <cell r="AH2700" t="str">
            <v>CM</v>
          </cell>
          <cell r="AI2700" t="str">
            <v>Plan</v>
          </cell>
          <cell r="AJ2700" t="str">
            <v>I</v>
          </cell>
        </row>
        <row r="2701">
          <cell r="A2701" t="str">
            <v>1030741</v>
          </cell>
          <cell r="C2701" t="str">
            <v>04102801</v>
          </cell>
          <cell r="D2701" t="str">
            <v>LMP FIRE PROTECTION UPGRADE</v>
          </cell>
          <cell r="E2701">
            <v>38322</v>
          </cell>
          <cell r="H2701">
            <v>38625</v>
          </cell>
          <cell r="I2701">
            <v>38331</v>
          </cell>
          <cell r="J2701">
            <v>27000</v>
          </cell>
          <cell r="O2701">
            <v>200506</v>
          </cell>
          <cell r="P2701">
            <v>0</v>
          </cell>
          <cell r="Q2701" t="str">
            <v>80</v>
          </cell>
          <cell r="R2701" t="str">
            <v>Medicine</v>
          </cell>
          <cell r="S2701" t="str">
            <v>MEDICAL CAMPUS</v>
          </cell>
          <cell r="T2701" t="b">
            <v>0</v>
          </cell>
          <cell r="U2701" t="b">
            <v>0</v>
          </cell>
          <cell r="V2701" t="b">
            <v>0</v>
          </cell>
          <cell r="W2701" t="str">
            <v>Asset Management</v>
          </cell>
          <cell r="X2701">
            <v>17550</v>
          </cell>
          <cell r="Y2701">
            <v>0</v>
          </cell>
          <cell r="Z2701">
            <v>0</v>
          </cell>
          <cell r="AG2701" t="str">
            <v>30</v>
          </cell>
          <cell r="AH2701" t="str">
            <v>CM</v>
          </cell>
          <cell r="AI2701" t="str">
            <v>Desig</v>
          </cell>
          <cell r="AJ2701" t="str">
            <v>I</v>
          </cell>
        </row>
        <row r="2702">
          <cell r="A2702" t="str">
            <v>1030743</v>
          </cell>
          <cell r="B2702" t="str">
            <v>C04121055</v>
          </cell>
          <cell r="C2702" t="str">
            <v>04121055</v>
          </cell>
          <cell r="D2702" t="str">
            <v>EXPENSE MANAGEMENT SYSTEM (OP 1029793)</v>
          </cell>
          <cell r="E2702">
            <v>38322</v>
          </cell>
          <cell r="H2702">
            <v>38625</v>
          </cell>
          <cell r="I2702">
            <v>38331</v>
          </cell>
          <cell r="J2702">
            <v>551019</v>
          </cell>
          <cell r="O2702">
            <v>200506</v>
          </cell>
          <cell r="P2702">
            <v>69198.740000000005</v>
          </cell>
          <cell r="Q2702" t="str">
            <v>60</v>
          </cell>
          <cell r="R2702" t="str">
            <v>Admin&amp;Other Administration</v>
          </cell>
          <cell r="S2702" t="str">
            <v>EQUIPMENT, SYSTEMS, SOFTWARE</v>
          </cell>
          <cell r="T2702" t="b">
            <v>0</v>
          </cell>
          <cell r="U2702" t="b">
            <v>0</v>
          </cell>
          <cell r="V2702" t="b">
            <v>0</v>
          </cell>
          <cell r="W2702" t="str">
            <v>Finance-General Administration</v>
          </cell>
          <cell r="X2702">
            <v>551019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69198.740000000005</v>
          </cell>
          <cell r="AG2702" t="str">
            <v>50</v>
          </cell>
          <cell r="AH2702" t="str">
            <v>OO</v>
          </cell>
          <cell r="AI2702" t="str">
            <v>Const</v>
          </cell>
          <cell r="AJ2702" t="str">
            <v>I</v>
          </cell>
        </row>
        <row r="2703">
          <cell r="A2703" t="str">
            <v>1030763</v>
          </cell>
          <cell r="C2703" t="str">
            <v>04120601</v>
          </cell>
          <cell r="D2703" t="str">
            <v>KBT 11, 429 A-D, 430, 431</v>
          </cell>
          <cell r="E2703">
            <v>38322</v>
          </cell>
          <cell r="H2703">
            <v>38533</v>
          </cell>
          <cell r="I2703">
            <v>38327</v>
          </cell>
          <cell r="J2703">
            <v>265000</v>
          </cell>
          <cell r="O2703">
            <v>200506</v>
          </cell>
          <cell r="P2703">
            <v>0</v>
          </cell>
          <cell r="Q2703" t="str">
            <v>25</v>
          </cell>
          <cell r="R2703" t="str">
            <v>Biological and Physical Sciences</v>
          </cell>
          <cell r="S2703" t="str">
            <v>SCIENCE HILL</v>
          </cell>
          <cell r="T2703" t="b">
            <v>0</v>
          </cell>
          <cell r="U2703" t="b">
            <v>0</v>
          </cell>
          <cell r="V2703" t="b">
            <v>0</v>
          </cell>
          <cell r="W2703" t="str">
            <v>Project Accounting</v>
          </cell>
          <cell r="X2703">
            <v>198750</v>
          </cell>
          <cell r="Y2703">
            <v>0</v>
          </cell>
          <cell r="Z2703">
            <v>0</v>
          </cell>
          <cell r="AG2703" t="str">
            <v>20</v>
          </cell>
          <cell r="AH2703" t="str">
            <v>PR</v>
          </cell>
          <cell r="AI2703" t="str">
            <v>Const</v>
          </cell>
          <cell r="AJ2703" t="str">
            <v>I</v>
          </cell>
        </row>
        <row r="2704">
          <cell r="A2704" t="str">
            <v>1030777</v>
          </cell>
          <cell r="C2704" t="str">
            <v>04111501</v>
          </cell>
          <cell r="D2704" t="str">
            <v>VAN SHEF TOWER EXTERIOR CLADDING</v>
          </cell>
          <cell r="E2704">
            <v>38322</v>
          </cell>
          <cell r="H2704">
            <v>38625</v>
          </cell>
          <cell r="I2704">
            <v>38331</v>
          </cell>
          <cell r="J2704">
            <v>300000</v>
          </cell>
          <cell r="O2704">
            <v>200506</v>
          </cell>
          <cell r="P2704">
            <v>0</v>
          </cell>
          <cell r="Q2704" t="str">
            <v>71</v>
          </cell>
          <cell r="R2704" t="str">
            <v>Residential - Undergraduate</v>
          </cell>
          <cell r="S2704" t="str">
            <v>RESIDENTIAL FACILITIES</v>
          </cell>
          <cell r="T2704" t="b">
            <v>0</v>
          </cell>
          <cell r="U2704" t="b">
            <v>0</v>
          </cell>
          <cell r="V2704" t="b">
            <v>0</v>
          </cell>
          <cell r="W2704" t="str">
            <v>Project Accounting</v>
          </cell>
          <cell r="X2704">
            <v>300000</v>
          </cell>
          <cell r="Y2704">
            <v>0</v>
          </cell>
          <cell r="Z2704">
            <v>0</v>
          </cell>
          <cell r="AG2704" t="str">
            <v>30</v>
          </cell>
          <cell r="AH2704" t="str">
            <v>CM</v>
          </cell>
          <cell r="AI2704" t="str">
            <v>Pre-C</v>
          </cell>
          <cell r="AJ2704" t="str">
            <v>I</v>
          </cell>
        </row>
        <row r="2705">
          <cell r="A2705" t="str">
            <v>1030801</v>
          </cell>
          <cell r="C2705" t="str">
            <v>04120201</v>
          </cell>
          <cell r="D2705" t="str">
            <v>UT TOWER REPAIR</v>
          </cell>
          <cell r="E2705">
            <v>38322</v>
          </cell>
          <cell r="H2705">
            <v>38503</v>
          </cell>
          <cell r="I2705">
            <v>38341</v>
          </cell>
          <cell r="J2705">
            <v>26000</v>
          </cell>
          <cell r="O2705">
            <v>200506</v>
          </cell>
          <cell r="P2705">
            <v>0</v>
          </cell>
          <cell r="Q2705" t="str">
            <v>26</v>
          </cell>
          <cell r="R2705" t="str">
            <v>Art</v>
          </cell>
          <cell r="S2705" t="str">
            <v>ARTS AREA</v>
          </cell>
          <cell r="T2705" t="b">
            <v>0</v>
          </cell>
          <cell r="U2705" t="b">
            <v>0</v>
          </cell>
          <cell r="V2705" t="b">
            <v>0</v>
          </cell>
          <cell r="W2705" t="str">
            <v>Project Accounting</v>
          </cell>
          <cell r="X2705">
            <v>26000</v>
          </cell>
          <cell r="Y2705">
            <v>0</v>
          </cell>
          <cell r="Z2705">
            <v>0</v>
          </cell>
          <cell r="AG2705" t="str">
            <v>30</v>
          </cell>
          <cell r="AH2705" t="str">
            <v>CM</v>
          </cell>
          <cell r="AI2705" t="str">
            <v>Plan</v>
          </cell>
          <cell r="AJ2705" t="str">
            <v>I</v>
          </cell>
        </row>
        <row r="2706">
          <cell r="A2706" t="str">
            <v>1030837</v>
          </cell>
          <cell r="C2706" t="str">
            <v>04111701</v>
          </cell>
          <cell r="D2706" t="str">
            <v>ASHMUN-SACHEM WALKWAY</v>
          </cell>
          <cell r="E2706">
            <v>38322</v>
          </cell>
          <cell r="H2706">
            <v>38807</v>
          </cell>
          <cell r="I2706">
            <v>38313</v>
          </cell>
          <cell r="J2706">
            <v>80000</v>
          </cell>
          <cell r="O2706">
            <v>200506</v>
          </cell>
          <cell r="P2706">
            <v>0</v>
          </cell>
          <cell r="Q2706" t="str">
            <v>61</v>
          </cell>
          <cell r="R2706" t="str">
            <v>Admin&amp;Other Other</v>
          </cell>
          <cell r="S2706" t="str">
            <v>CENTRAL CAMPUS</v>
          </cell>
          <cell r="T2706" t="b">
            <v>0</v>
          </cell>
          <cell r="U2706" t="b">
            <v>0</v>
          </cell>
          <cell r="V2706" t="b">
            <v>0</v>
          </cell>
          <cell r="W2706" t="str">
            <v>Project Accounting</v>
          </cell>
          <cell r="X2706">
            <v>80000</v>
          </cell>
          <cell r="Y2706">
            <v>0</v>
          </cell>
          <cell r="Z2706">
            <v>0</v>
          </cell>
          <cell r="AG2706" t="str">
            <v>50</v>
          </cell>
          <cell r="AH2706" t="str">
            <v>OO</v>
          </cell>
          <cell r="AI2706" t="str">
            <v>Desig</v>
          </cell>
          <cell r="AJ2706" t="str">
            <v>I</v>
          </cell>
        </row>
        <row r="2707">
          <cell r="A2707" t="str">
            <v>1030868</v>
          </cell>
          <cell r="C2707" t="str">
            <v>04122201</v>
          </cell>
          <cell r="D2707" t="str">
            <v>BASS 429A &amp; 431</v>
          </cell>
          <cell r="E2707">
            <v>38353</v>
          </cell>
          <cell r="H2707">
            <v>38564</v>
          </cell>
          <cell r="I2707">
            <v>38324</v>
          </cell>
          <cell r="J2707">
            <v>160000</v>
          </cell>
          <cell r="O2707">
            <v>200506</v>
          </cell>
          <cell r="P2707">
            <v>0</v>
          </cell>
          <cell r="Q2707" t="str">
            <v>25</v>
          </cell>
          <cell r="R2707" t="str">
            <v>Biological and Physical Sciences</v>
          </cell>
          <cell r="S2707" t="str">
            <v>SCIENCE HILL</v>
          </cell>
          <cell r="T2707" t="b">
            <v>0</v>
          </cell>
          <cell r="U2707" t="b">
            <v>0</v>
          </cell>
          <cell r="V2707" t="b">
            <v>0</v>
          </cell>
          <cell r="W2707" t="str">
            <v>Project Accounting</v>
          </cell>
          <cell r="X2707">
            <v>104000</v>
          </cell>
          <cell r="Y2707">
            <v>0</v>
          </cell>
          <cell r="Z2707">
            <v>0</v>
          </cell>
          <cell r="AG2707" t="str">
            <v>20</v>
          </cell>
          <cell r="AH2707" t="str">
            <v>PR</v>
          </cell>
          <cell r="AI2707" t="str">
            <v>Const</v>
          </cell>
          <cell r="AJ2707" t="str">
            <v>I</v>
          </cell>
        </row>
        <row r="2708">
          <cell r="A2708" t="str">
            <v>1030878</v>
          </cell>
          <cell r="C2708" t="str">
            <v>04122202</v>
          </cell>
          <cell r="D2708" t="str">
            <v>COMPACTOR UNITS VARIOUS LOCATIONS CRAF 05</v>
          </cell>
          <cell r="E2708">
            <v>38353</v>
          </cell>
          <cell r="H2708">
            <v>38625</v>
          </cell>
          <cell r="I2708">
            <v>38324</v>
          </cell>
          <cell r="J2708">
            <v>131040</v>
          </cell>
          <cell r="O2708">
            <v>200506</v>
          </cell>
          <cell r="P2708">
            <v>0</v>
          </cell>
          <cell r="Q2708" t="str">
            <v>61</v>
          </cell>
          <cell r="R2708" t="str">
            <v>Admin&amp;Other Other</v>
          </cell>
          <cell r="T2708" t="b">
            <v>0</v>
          </cell>
          <cell r="U2708" t="b">
            <v>0</v>
          </cell>
          <cell r="V2708" t="b">
            <v>0</v>
          </cell>
          <cell r="W2708" t="str">
            <v>Project Accounting</v>
          </cell>
          <cell r="X2708">
            <v>0</v>
          </cell>
          <cell r="Y2708">
            <v>0</v>
          </cell>
          <cell r="Z2708">
            <v>0</v>
          </cell>
          <cell r="AG2708" t="str">
            <v>30</v>
          </cell>
          <cell r="AH2708" t="str">
            <v>UT</v>
          </cell>
          <cell r="AI2708" t="str">
            <v>Const</v>
          </cell>
          <cell r="AJ2708" t="str">
            <v>I</v>
          </cell>
        </row>
        <row r="2709">
          <cell r="A2709" t="str">
            <v>1030880</v>
          </cell>
          <cell r="C2709" t="str">
            <v>04122102</v>
          </cell>
          <cell r="D2709" t="str">
            <v>LEITNER OBSERVATORY RENOVATION</v>
          </cell>
          <cell r="E2709">
            <v>38353</v>
          </cell>
          <cell r="H2709">
            <v>38625</v>
          </cell>
          <cell r="I2709">
            <v>38331</v>
          </cell>
          <cell r="J2709">
            <v>200000</v>
          </cell>
          <cell r="O2709">
            <v>200506</v>
          </cell>
          <cell r="P2709">
            <v>0</v>
          </cell>
          <cell r="Q2709" t="str">
            <v>25</v>
          </cell>
          <cell r="R2709" t="str">
            <v>Biological and Physical Sciences</v>
          </cell>
          <cell r="T2709" t="b">
            <v>0</v>
          </cell>
          <cell r="U2709" t="b">
            <v>0</v>
          </cell>
          <cell r="V2709" t="b">
            <v>0</v>
          </cell>
          <cell r="W2709" t="str">
            <v>Project Accounting</v>
          </cell>
          <cell r="X2709">
            <v>0</v>
          </cell>
          <cell r="Y2709">
            <v>0</v>
          </cell>
          <cell r="Z2709">
            <v>200000</v>
          </cell>
          <cell r="AG2709" t="str">
            <v>20</v>
          </cell>
          <cell r="AH2709" t="str">
            <v>PR</v>
          </cell>
          <cell r="AI2709" t="str">
            <v>Const</v>
          </cell>
          <cell r="AJ2709" t="str">
            <v>I</v>
          </cell>
        </row>
        <row r="2710">
          <cell r="A2710" t="str">
            <v>1030890</v>
          </cell>
          <cell r="C2710" t="str">
            <v>04120902</v>
          </cell>
          <cell r="D2710" t="str">
            <v>ESC COLLECTIONS CLIMATE CONTROL STUDY</v>
          </cell>
          <cell r="E2710">
            <v>38353</v>
          </cell>
          <cell r="H2710">
            <v>38625</v>
          </cell>
          <cell r="I2710">
            <v>38341</v>
          </cell>
          <cell r="J2710">
            <v>55000</v>
          </cell>
          <cell r="O2710">
            <v>200506</v>
          </cell>
          <cell r="P2710">
            <v>0</v>
          </cell>
          <cell r="Q2710" t="str">
            <v>25</v>
          </cell>
          <cell r="R2710" t="str">
            <v>Biological and Physical Sciences</v>
          </cell>
          <cell r="S2710" t="str">
            <v>SCIENCE HILL</v>
          </cell>
          <cell r="T2710" t="b">
            <v>0</v>
          </cell>
          <cell r="U2710" t="b">
            <v>0</v>
          </cell>
          <cell r="V2710" t="b">
            <v>0</v>
          </cell>
          <cell r="W2710" t="str">
            <v>Project Accounting</v>
          </cell>
          <cell r="X2710">
            <v>0</v>
          </cell>
          <cell r="Y2710">
            <v>0</v>
          </cell>
          <cell r="Z2710">
            <v>55000</v>
          </cell>
          <cell r="AG2710" t="str">
            <v>20</v>
          </cell>
          <cell r="AH2710" t="str">
            <v>PR</v>
          </cell>
          <cell r="AI2710" t="str">
            <v>Desig</v>
          </cell>
          <cell r="AJ2710" t="str">
            <v>I</v>
          </cell>
        </row>
        <row r="2711">
          <cell r="A2711" t="str">
            <v>1030901</v>
          </cell>
          <cell r="C2711" t="str">
            <v>05010555</v>
          </cell>
          <cell r="D2711" t="str">
            <v>MBTS KECK FACILITY HUMAN AROS VERSION 3</v>
          </cell>
          <cell r="E2711">
            <v>38322</v>
          </cell>
          <cell r="H2711">
            <v>38564</v>
          </cell>
          <cell r="I2711">
            <v>38334</v>
          </cell>
          <cell r="J2711">
            <v>48750</v>
          </cell>
          <cell r="O2711">
            <v>200506</v>
          </cell>
          <cell r="P2711">
            <v>0</v>
          </cell>
          <cell r="Q2711" t="str">
            <v>80</v>
          </cell>
          <cell r="R2711" t="str">
            <v>Medicine</v>
          </cell>
          <cell r="T2711" t="b">
            <v>0</v>
          </cell>
          <cell r="U2711" t="b">
            <v>0</v>
          </cell>
          <cell r="V2711" t="b">
            <v>0</v>
          </cell>
          <cell r="W2711" t="str">
            <v>Finance-General Administration</v>
          </cell>
          <cell r="X2711">
            <v>0</v>
          </cell>
          <cell r="Y2711">
            <v>0</v>
          </cell>
          <cell r="Z2711">
            <v>0</v>
          </cell>
          <cell r="AG2711" t="str">
            <v>50</v>
          </cell>
          <cell r="AH2711" t="str">
            <v>OE</v>
          </cell>
          <cell r="AI2711" t="str">
            <v>Const</v>
          </cell>
          <cell r="AJ2711" t="str">
            <v>I</v>
          </cell>
        </row>
        <row r="2712">
          <cell r="A2712" t="str">
            <v>1030902</v>
          </cell>
          <cell r="C2712" t="str">
            <v>04121755</v>
          </cell>
          <cell r="D2712" t="str">
            <v>PRIVACY AND IDENTITY PROTECTION (OP 1028306)</v>
          </cell>
          <cell r="E2712">
            <v>38322</v>
          </cell>
          <cell r="H2712">
            <v>38625</v>
          </cell>
          <cell r="I2712">
            <v>38338</v>
          </cell>
          <cell r="J2712">
            <v>35000</v>
          </cell>
          <cell r="O2712">
            <v>200506</v>
          </cell>
          <cell r="P2712">
            <v>0</v>
          </cell>
          <cell r="Q2712" t="str">
            <v>62</v>
          </cell>
          <cell r="R2712" t="str">
            <v>Admin&amp;Other Computing</v>
          </cell>
          <cell r="T2712" t="b">
            <v>0</v>
          </cell>
          <cell r="U2712" t="b">
            <v>0</v>
          </cell>
          <cell r="V2712" t="b">
            <v>0</v>
          </cell>
          <cell r="W2712" t="str">
            <v>Finance-General Administration</v>
          </cell>
          <cell r="X2712">
            <v>0</v>
          </cell>
          <cell r="Y2712">
            <v>0</v>
          </cell>
          <cell r="Z2712">
            <v>0</v>
          </cell>
          <cell r="AG2712" t="str">
            <v>50</v>
          </cell>
          <cell r="AH2712" t="str">
            <v>OO</v>
          </cell>
          <cell r="AI2712" t="str">
            <v>Const</v>
          </cell>
          <cell r="AJ2712" t="str">
            <v>I</v>
          </cell>
        </row>
        <row r="2713">
          <cell r="A2713" t="str">
            <v>1030903</v>
          </cell>
          <cell r="C2713" t="str">
            <v>04122301</v>
          </cell>
          <cell r="D2713" t="str">
            <v>KBT 1ST FLOOR PIPING REPLACE CRAF 05</v>
          </cell>
          <cell r="E2713">
            <v>38322</v>
          </cell>
          <cell r="H2713">
            <v>38929</v>
          </cell>
          <cell r="I2713">
            <v>38331</v>
          </cell>
          <cell r="J2713">
            <v>98800</v>
          </cell>
          <cell r="O2713">
            <v>200506</v>
          </cell>
          <cell r="P2713">
            <v>0</v>
          </cell>
          <cell r="Q2713" t="str">
            <v>25</v>
          </cell>
          <cell r="R2713" t="str">
            <v>Biological and Physical Sciences</v>
          </cell>
          <cell r="T2713" t="b">
            <v>0</v>
          </cell>
          <cell r="U2713" t="b">
            <v>0</v>
          </cell>
          <cell r="V2713" t="b">
            <v>0</v>
          </cell>
          <cell r="W2713" t="str">
            <v>Project Accounting</v>
          </cell>
          <cell r="X2713">
            <v>0</v>
          </cell>
          <cell r="Y2713">
            <v>0</v>
          </cell>
          <cell r="Z2713">
            <v>0</v>
          </cell>
          <cell r="AG2713" t="str">
            <v>30</v>
          </cell>
          <cell r="AH2713" t="str">
            <v>CM</v>
          </cell>
          <cell r="AI2713" t="str">
            <v>Const</v>
          </cell>
          <cell r="AJ2713" t="str">
            <v>I</v>
          </cell>
        </row>
        <row r="2714">
          <cell r="A2714" t="str">
            <v>1030934</v>
          </cell>
          <cell r="C2714" t="str">
            <v>04122302</v>
          </cell>
          <cell r="D2714" t="str">
            <v>BECTON NEW ROOM 202</v>
          </cell>
          <cell r="E2714">
            <v>38322</v>
          </cell>
          <cell r="H2714">
            <v>38595</v>
          </cell>
          <cell r="I2714">
            <v>38338</v>
          </cell>
          <cell r="J2714">
            <v>11100</v>
          </cell>
          <cell r="O2714">
            <v>200506</v>
          </cell>
          <cell r="P2714">
            <v>0</v>
          </cell>
          <cell r="Q2714">
            <v>24</v>
          </cell>
          <cell r="T2714" t="b">
            <v>0</v>
          </cell>
          <cell r="U2714" t="b">
            <v>0</v>
          </cell>
          <cell r="V2714" t="b">
            <v>0</v>
          </cell>
          <cell r="W2714" t="str">
            <v>Project Accounting</v>
          </cell>
          <cell r="X2714">
            <v>0</v>
          </cell>
          <cell r="Y2714">
            <v>0</v>
          </cell>
          <cell r="Z2714">
            <v>0</v>
          </cell>
          <cell r="AG2714">
            <v>20</v>
          </cell>
          <cell r="AH2714" t="str">
            <v>PR</v>
          </cell>
          <cell r="AI2714" t="str">
            <v>Desig</v>
          </cell>
          <cell r="AJ2714" t="str">
            <v>I</v>
          </cell>
        </row>
        <row r="2715">
          <cell r="A2715" t="str">
            <v>1030936</v>
          </cell>
          <cell r="C2715" t="str">
            <v>04122401</v>
          </cell>
          <cell r="D2715" t="str">
            <v>SM EXHAUST FANS INSTALL CRAF 05</v>
          </cell>
          <cell r="E2715">
            <v>38322</v>
          </cell>
          <cell r="H2715">
            <v>38564</v>
          </cell>
          <cell r="I2715">
            <v>38338</v>
          </cell>
          <cell r="J2715">
            <v>56300</v>
          </cell>
          <cell r="O2715">
            <v>200506</v>
          </cell>
          <cell r="P2715">
            <v>0</v>
          </cell>
          <cell r="Q2715">
            <v>71</v>
          </cell>
          <cell r="T2715" t="b">
            <v>0</v>
          </cell>
          <cell r="U2715" t="b">
            <v>0</v>
          </cell>
          <cell r="V2715" t="b">
            <v>0</v>
          </cell>
          <cell r="W2715" t="str">
            <v>Project Accounting</v>
          </cell>
          <cell r="X2715">
            <v>0</v>
          </cell>
          <cell r="Y2715">
            <v>0</v>
          </cell>
          <cell r="Z2715">
            <v>0</v>
          </cell>
          <cell r="AG2715">
            <v>30</v>
          </cell>
          <cell r="AH2715" t="str">
            <v>CM</v>
          </cell>
          <cell r="AI2715" t="str">
            <v>Const</v>
          </cell>
          <cell r="AJ2715" t="str">
            <v>I</v>
          </cell>
        </row>
        <row r="2716">
          <cell r="A2716" t="str">
            <v>1030941</v>
          </cell>
          <cell r="C2716" t="str">
            <v>04122402</v>
          </cell>
          <cell r="D2716" t="str">
            <v>CPP EXPANSION JOINTS INSULATION CRAF 05</v>
          </cell>
          <cell r="E2716">
            <v>38322</v>
          </cell>
          <cell r="H2716">
            <v>38656</v>
          </cell>
          <cell r="I2716">
            <v>38338</v>
          </cell>
          <cell r="J2716">
            <v>62400</v>
          </cell>
          <cell r="O2716">
            <v>200506</v>
          </cell>
          <cell r="P2716">
            <v>0</v>
          </cell>
          <cell r="Q2716">
            <v>65</v>
          </cell>
          <cell r="T2716" t="b">
            <v>0</v>
          </cell>
          <cell r="U2716" t="b">
            <v>0</v>
          </cell>
          <cell r="V2716" t="b">
            <v>0</v>
          </cell>
          <cell r="W2716" t="str">
            <v>Project Accounting</v>
          </cell>
          <cell r="X2716">
            <v>62400</v>
          </cell>
          <cell r="Y2716">
            <v>0</v>
          </cell>
          <cell r="Z2716">
            <v>0</v>
          </cell>
          <cell r="AG2716">
            <v>40</v>
          </cell>
          <cell r="AH2716" t="str">
            <v>UT</v>
          </cell>
          <cell r="AI2716" t="str">
            <v>Const</v>
          </cell>
          <cell r="AJ2716" t="str">
            <v>I</v>
          </cell>
        </row>
        <row r="2717">
          <cell r="A2717" t="str">
            <v>1030943</v>
          </cell>
          <cell r="C2717" t="str">
            <v>04121001</v>
          </cell>
          <cell r="D2717" t="str">
            <v>BR HARKNESS PROGRAMMATIC RENOVATION</v>
          </cell>
          <cell r="E2717">
            <v>38322</v>
          </cell>
          <cell r="H2717">
            <v>38686</v>
          </cell>
          <cell r="I2717">
            <v>38341</v>
          </cell>
          <cell r="J2717">
            <v>35000</v>
          </cell>
          <cell r="O2717">
            <v>200506</v>
          </cell>
          <cell r="P2717">
            <v>0</v>
          </cell>
          <cell r="Q2717">
            <v>71</v>
          </cell>
          <cell r="T2717" t="b">
            <v>0</v>
          </cell>
          <cell r="U2717" t="b">
            <v>0</v>
          </cell>
          <cell r="V2717" t="b">
            <v>0</v>
          </cell>
          <cell r="W2717" t="str">
            <v>Project Accounting</v>
          </cell>
          <cell r="X2717">
            <v>0</v>
          </cell>
          <cell r="Y2717">
            <v>0</v>
          </cell>
          <cell r="Z2717">
            <v>0</v>
          </cell>
          <cell r="AG2717">
            <v>20</v>
          </cell>
          <cell r="AH2717" t="str">
            <v>PR</v>
          </cell>
          <cell r="AI2717" t="str">
            <v>Desig</v>
          </cell>
          <cell r="AJ2717" t="str">
            <v>I</v>
          </cell>
        </row>
        <row r="2718">
          <cell r="A2718" t="str">
            <v>1030947</v>
          </cell>
          <cell r="C2718" t="str">
            <v>04121701</v>
          </cell>
          <cell r="D2718" t="str">
            <v>WHITNEY 175 HEAT EXHANGER REPLACEMENT</v>
          </cell>
          <cell r="E2718">
            <v>38353</v>
          </cell>
          <cell r="H2718">
            <v>38625</v>
          </cell>
          <cell r="I2718">
            <v>38358</v>
          </cell>
          <cell r="J2718">
            <v>16000</v>
          </cell>
          <cell r="O2718">
            <v>200506</v>
          </cell>
          <cell r="P2718">
            <v>0</v>
          </cell>
          <cell r="Q2718">
            <v>60</v>
          </cell>
          <cell r="T2718" t="b">
            <v>0</v>
          </cell>
          <cell r="U2718" t="b">
            <v>0</v>
          </cell>
          <cell r="V2718" t="b">
            <v>0</v>
          </cell>
          <cell r="W2718" t="str">
            <v>Project Accounting</v>
          </cell>
          <cell r="X2718">
            <v>16000</v>
          </cell>
          <cell r="Y2718">
            <v>0</v>
          </cell>
          <cell r="Z2718">
            <v>0</v>
          </cell>
          <cell r="AG2718">
            <v>30</v>
          </cell>
          <cell r="AH2718" t="str">
            <v>CM</v>
          </cell>
          <cell r="AI2718" t="str">
            <v>Plan</v>
          </cell>
          <cell r="AJ2718" t="str">
            <v>I</v>
          </cell>
        </row>
        <row r="2719">
          <cell r="A2719" t="str">
            <v>1030954</v>
          </cell>
          <cell r="C2719" t="str">
            <v>04121601</v>
          </cell>
          <cell r="D2719" t="str">
            <v>WHITNEY 155 WINDOW REPLACEMENT</v>
          </cell>
          <cell r="E2719">
            <v>38353</v>
          </cell>
          <cell r="H2719">
            <v>38807</v>
          </cell>
          <cell r="I2719">
            <v>38358</v>
          </cell>
          <cell r="J2719">
            <v>80000</v>
          </cell>
          <cell r="O2719">
            <v>200506</v>
          </cell>
          <cell r="P2719">
            <v>0</v>
          </cell>
          <cell r="Q2719">
            <v>60</v>
          </cell>
          <cell r="T2719" t="b">
            <v>0</v>
          </cell>
          <cell r="U2719" t="b">
            <v>0</v>
          </cell>
          <cell r="V2719" t="b">
            <v>0</v>
          </cell>
          <cell r="W2719" t="str">
            <v>Project Accounting</v>
          </cell>
          <cell r="X2719">
            <v>80000</v>
          </cell>
          <cell r="Y2719">
            <v>0</v>
          </cell>
          <cell r="Z2719">
            <v>0</v>
          </cell>
          <cell r="AG2719">
            <v>30</v>
          </cell>
          <cell r="AH2719" t="str">
            <v>CM</v>
          </cell>
          <cell r="AI2719" t="str">
            <v>Plan</v>
          </cell>
          <cell r="AJ2719" t="str">
            <v>I</v>
          </cell>
        </row>
        <row r="2720">
          <cell r="A2720" t="str">
            <v>1030955</v>
          </cell>
          <cell r="C2720" t="str">
            <v>04112401</v>
          </cell>
          <cell r="D2720" t="str">
            <v>LEPH STANDBY POWER</v>
          </cell>
          <cell r="E2720">
            <v>38353</v>
          </cell>
          <cell r="H2720">
            <v>38625</v>
          </cell>
          <cell r="I2720">
            <v>38358</v>
          </cell>
          <cell r="J2720">
            <v>450000</v>
          </cell>
          <cell r="O2720">
            <v>200506</v>
          </cell>
          <cell r="P2720">
            <v>0</v>
          </cell>
          <cell r="Q2720">
            <v>80</v>
          </cell>
          <cell r="T2720" t="b">
            <v>0</v>
          </cell>
          <cell r="U2720" t="b">
            <v>0</v>
          </cell>
          <cell r="V2720" t="b">
            <v>0</v>
          </cell>
          <cell r="W2720" t="str">
            <v>Asset Management</v>
          </cell>
          <cell r="X2720">
            <v>292500</v>
          </cell>
          <cell r="Y2720">
            <v>0</v>
          </cell>
          <cell r="Z2720">
            <v>0</v>
          </cell>
          <cell r="AG2720">
            <v>30</v>
          </cell>
          <cell r="AH2720" t="str">
            <v>CM</v>
          </cell>
          <cell r="AI2720" t="str">
            <v>Const</v>
          </cell>
          <cell r="AJ2720" t="str">
            <v>I</v>
          </cell>
        </row>
        <row r="2721">
          <cell r="J2721">
            <v>713974</v>
          </cell>
          <cell r="O2721">
            <v>200506</v>
          </cell>
          <cell r="P2721">
            <v>0</v>
          </cell>
          <cell r="S2721" t="str">
            <v>CENTRAL CAMPUS</v>
          </cell>
          <cell r="T2721" t="b">
            <v>0</v>
          </cell>
          <cell r="U2721" t="b">
            <v>0</v>
          </cell>
          <cell r="V2721" t="b">
            <v>0</v>
          </cell>
          <cell r="X2721">
            <v>0</v>
          </cell>
          <cell r="Y2721">
            <v>0</v>
          </cell>
          <cell r="Z2721">
            <v>0</v>
          </cell>
          <cell r="AJ2721" t="str">
            <v>T</v>
          </cell>
        </row>
        <row r="2722">
          <cell r="D2722" t="str">
            <v>230 PROSPECT RENOVATIONS</v>
          </cell>
          <cell r="E2722">
            <v>32387</v>
          </cell>
          <cell r="F2722">
            <v>33054</v>
          </cell>
          <cell r="G2722">
            <v>30136</v>
          </cell>
          <cell r="J2722">
            <v>0</v>
          </cell>
          <cell r="O2722">
            <v>200506</v>
          </cell>
          <cell r="P2722">
            <v>0</v>
          </cell>
          <cell r="Q2722" t="str">
            <v>0</v>
          </cell>
          <cell r="R2722" t="str">
            <v>UNASSIGNED</v>
          </cell>
          <cell r="T2722" t="b">
            <v>0</v>
          </cell>
          <cell r="U2722" t="b">
            <v>1</v>
          </cell>
          <cell r="V2722" t="b">
            <v>0</v>
          </cell>
          <cell r="W2722" t="str">
            <v>PLN</v>
          </cell>
          <cell r="X2722">
            <v>0</v>
          </cell>
          <cell r="Y2722">
            <v>0</v>
          </cell>
          <cell r="Z2722">
            <v>0</v>
          </cell>
          <cell r="AJ2722" t="str">
            <v>T</v>
          </cell>
        </row>
        <row r="2723">
          <cell r="D2723" t="str">
            <v>35 HILLHOUSE AVE ALTERATION</v>
          </cell>
          <cell r="F2723">
            <v>30864</v>
          </cell>
          <cell r="G2723">
            <v>30136</v>
          </cell>
          <cell r="J2723">
            <v>0</v>
          </cell>
          <cell r="O2723">
            <v>200506</v>
          </cell>
          <cell r="P2723">
            <v>0</v>
          </cell>
          <cell r="Q2723" t="str">
            <v>0</v>
          </cell>
          <cell r="R2723" t="str">
            <v>UNASSIGNED</v>
          </cell>
          <cell r="T2723" t="b">
            <v>0</v>
          </cell>
          <cell r="U2723" t="b">
            <v>1</v>
          </cell>
          <cell r="V2723" t="b">
            <v>0</v>
          </cell>
          <cell r="W2723" t="str">
            <v>PLN</v>
          </cell>
          <cell r="X2723">
            <v>0</v>
          </cell>
          <cell r="Y2723">
            <v>0</v>
          </cell>
          <cell r="Z2723">
            <v>0</v>
          </cell>
          <cell r="AJ2723" t="str">
            <v>T</v>
          </cell>
        </row>
        <row r="2724">
          <cell r="D2724" t="str">
            <v>43 HILLHOUSE AVE ALTERATION</v>
          </cell>
          <cell r="F2724">
            <v>30864</v>
          </cell>
          <cell r="G2724">
            <v>30136</v>
          </cell>
          <cell r="J2724">
            <v>0</v>
          </cell>
          <cell r="O2724">
            <v>200506</v>
          </cell>
          <cell r="P2724">
            <v>0</v>
          </cell>
          <cell r="Q2724" t="str">
            <v>0</v>
          </cell>
          <cell r="R2724" t="str">
            <v>UNASSIGNED</v>
          </cell>
          <cell r="T2724" t="b">
            <v>0</v>
          </cell>
          <cell r="U2724" t="b">
            <v>1</v>
          </cell>
          <cell r="V2724" t="b">
            <v>0</v>
          </cell>
          <cell r="W2724" t="str">
            <v>PLN</v>
          </cell>
          <cell r="X2724">
            <v>0</v>
          </cell>
          <cell r="Y2724">
            <v>0</v>
          </cell>
          <cell r="Z2724">
            <v>0</v>
          </cell>
          <cell r="AJ2724" t="str">
            <v>T</v>
          </cell>
        </row>
        <row r="2725">
          <cell r="D2725" t="str">
            <v>ADMISSIONS OFFICE MOVE RELATED EXPENSES</v>
          </cell>
          <cell r="E2725">
            <v>34455</v>
          </cell>
          <cell r="F2725">
            <v>34699</v>
          </cell>
          <cell r="I2725">
            <v>34509</v>
          </cell>
          <cell r="J2725">
            <v>0</v>
          </cell>
          <cell r="O2725">
            <v>200506</v>
          </cell>
          <cell r="P2725">
            <v>0</v>
          </cell>
          <cell r="Q2725" t="str">
            <v>12</v>
          </cell>
          <cell r="R2725" t="str">
            <v>Administrative &amp; University-Wide</v>
          </cell>
          <cell r="T2725" t="b">
            <v>0</v>
          </cell>
          <cell r="U2725" t="b">
            <v>1</v>
          </cell>
          <cell r="V2725" t="b">
            <v>0</v>
          </cell>
          <cell r="W2725" t="str">
            <v>PLN</v>
          </cell>
          <cell r="X2725">
            <v>0</v>
          </cell>
          <cell r="Y2725">
            <v>0</v>
          </cell>
          <cell r="Z2725">
            <v>0</v>
          </cell>
          <cell r="AJ2725" t="str">
            <v>T</v>
          </cell>
        </row>
        <row r="2726">
          <cell r="D2726" t="str">
            <v>AMITY FARM NEW BOILER</v>
          </cell>
          <cell r="E2726">
            <v>33117</v>
          </cell>
          <cell r="F2726">
            <v>33419</v>
          </cell>
          <cell r="G2726">
            <v>30136</v>
          </cell>
          <cell r="I2726">
            <v>34834</v>
          </cell>
          <cell r="J2726">
            <v>0</v>
          </cell>
          <cell r="O2726">
            <v>200506</v>
          </cell>
          <cell r="P2726">
            <v>0</v>
          </cell>
          <cell r="Q2726" t="str">
            <v>08</v>
          </cell>
          <cell r="R2726" t="str">
            <v>Medicine</v>
          </cell>
          <cell r="T2726" t="b">
            <v>0</v>
          </cell>
          <cell r="U2726" t="b">
            <v>1</v>
          </cell>
          <cell r="V2726" t="b">
            <v>0</v>
          </cell>
          <cell r="W2726" t="str">
            <v>MED</v>
          </cell>
          <cell r="X2726">
            <v>0</v>
          </cell>
          <cell r="Y2726">
            <v>0</v>
          </cell>
          <cell r="Z2726">
            <v>0</v>
          </cell>
          <cell r="AJ2726" t="str">
            <v>T</v>
          </cell>
        </row>
        <row r="2727">
          <cell r="D2727" t="str">
            <v>BASEBALL STADIUM LOAN</v>
          </cell>
          <cell r="E2727">
            <v>34090</v>
          </cell>
          <cell r="F2727">
            <v>34242</v>
          </cell>
          <cell r="I2727">
            <v>34099</v>
          </cell>
          <cell r="J2727">
            <v>0</v>
          </cell>
          <cell r="O2727">
            <v>200506</v>
          </cell>
          <cell r="P2727">
            <v>0</v>
          </cell>
          <cell r="Q2727" t="str">
            <v>13</v>
          </cell>
          <cell r="R2727" t="str">
            <v>Other</v>
          </cell>
          <cell r="T2727" t="b">
            <v>0</v>
          </cell>
          <cell r="U2727" t="b">
            <v>1</v>
          </cell>
          <cell r="V2727" t="b">
            <v>0</v>
          </cell>
          <cell r="W2727" t="str">
            <v>FIN</v>
          </cell>
          <cell r="X2727">
            <v>0</v>
          </cell>
          <cell r="Y2727">
            <v>0</v>
          </cell>
          <cell r="Z2727">
            <v>0</v>
          </cell>
          <cell r="AJ2727" t="str">
            <v>T</v>
          </cell>
        </row>
        <row r="2728">
          <cell r="D2728" t="str">
            <v>BRADY LAB STEPS REHAB</v>
          </cell>
          <cell r="E2728">
            <v>32690</v>
          </cell>
          <cell r="F2728">
            <v>34150</v>
          </cell>
          <cell r="J2728">
            <v>0</v>
          </cell>
          <cell r="O2728">
            <v>200506</v>
          </cell>
          <cell r="P2728">
            <v>0</v>
          </cell>
          <cell r="Q2728" t="str">
            <v>08</v>
          </cell>
          <cell r="R2728" t="str">
            <v>Medicine</v>
          </cell>
          <cell r="T2728" t="b">
            <v>0</v>
          </cell>
          <cell r="U2728" t="b">
            <v>1</v>
          </cell>
          <cell r="V2728" t="b">
            <v>0</v>
          </cell>
          <cell r="W2728" t="str">
            <v>MED</v>
          </cell>
          <cell r="X2728">
            <v>0</v>
          </cell>
          <cell r="Y2728">
            <v>0</v>
          </cell>
          <cell r="Z2728">
            <v>0</v>
          </cell>
          <cell r="AJ2728" t="str">
            <v>T</v>
          </cell>
        </row>
        <row r="2729">
          <cell r="D2729" t="str">
            <v>C&amp;IS IBM RS/6000 ORACLE SERVER</v>
          </cell>
          <cell r="E2729">
            <v>34700</v>
          </cell>
          <cell r="F2729">
            <v>34911</v>
          </cell>
          <cell r="I2729">
            <v>34711</v>
          </cell>
          <cell r="J2729">
            <v>0</v>
          </cell>
          <cell r="O2729">
            <v>200506</v>
          </cell>
          <cell r="P2729">
            <v>0</v>
          </cell>
          <cell r="Q2729" t="str">
            <v>12</v>
          </cell>
          <cell r="R2729" t="str">
            <v>Administrative &amp; University-Wide</v>
          </cell>
          <cell r="T2729" t="b">
            <v>1</v>
          </cell>
          <cell r="U2729" t="b">
            <v>1</v>
          </cell>
          <cell r="V2729" t="b">
            <v>0</v>
          </cell>
          <cell r="W2729" t="str">
            <v>FIN</v>
          </cell>
          <cell r="X2729">
            <v>0</v>
          </cell>
          <cell r="Y2729">
            <v>0</v>
          </cell>
          <cell r="Z2729">
            <v>0</v>
          </cell>
          <cell r="AJ2729" t="str">
            <v>T</v>
          </cell>
        </row>
        <row r="2730">
          <cell r="D2730" t="str">
            <v>C&amp;IS INFRASTRUCTURE SERVER</v>
          </cell>
          <cell r="E2730">
            <v>34759</v>
          </cell>
          <cell r="F2730">
            <v>35155</v>
          </cell>
          <cell r="I2730">
            <v>34764</v>
          </cell>
          <cell r="J2730">
            <v>0</v>
          </cell>
          <cell r="O2730">
            <v>200506</v>
          </cell>
          <cell r="P2730">
            <v>0</v>
          </cell>
          <cell r="Q2730" t="str">
            <v>12</v>
          </cell>
          <cell r="R2730" t="str">
            <v>Administrative &amp; University-Wide</v>
          </cell>
          <cell r="T2730" t="b">
            <v>0</v>
          </cell>
          <cell r="U2730" t="b">
            <v>1</v>
          </cell>
          <cell r="V2730" t="b">
            <v>0</v>
          </cell>
          <cell r="W2730" t="str">
            <v>FIN</v>
          </cell>
          <cell r="X2730">
            <v>0</v>
          </cell>
          <cell r="Y2730">
            <v>0</v>
          </cell>
          <cell r="Z2730">
            <v>0</v>
          </cell>
          <cell r="AJ2730" t="str">
            <v>T</v>
          </cell>
        </row>
        <row r="2731">
          <cell r="D2731" t="str">
            <v>CENTRAL SWITCHROOM</v>
          </cell>
          <cell r="E2731">
            <v>30864</v>
          </cell>
          <cell r="F2731">
            <v>34516</v>
          </cell>
          <cell r="J2731">
            <v>0</v>
          </cell>
          <cell r="O2731">
            <v>200506</v>
          </cell>
          <cell r="P2731">
            <v>0</v>
          </cell>
          <cell r="Q2731" t="str">
            <v>12</v>
          </cell>
          <cell r="R2731" t="str">
            <v>Administrative &amp; University-Wide</v>
          </cell>
          <cell r="T2731" t="b">
            <v>0</v>
          </cell>
          <cell r="U2731" t="b">
            <v>1</v>
          </cell>
          <cell r="V2731" t="b">
            <v>0</v>
          </cell>
          <cell r="W2731" t="str">
            <v>FIN</v>
          </cell>
          <cell r="X2731">
            <v>0</v>
          </cell>
          <cell r="Y2731">
            <v>0</v>
          </cell>
          <cell r="Z2731">
            <v>0</v>
          </cell>
          <cell r="AJ2731" t="str">
            <v>T</v>
          </cell>
        </row>
        <row r="2732">
          <cell r="D2732" t="str">
            <v>CENTRAL SWITCHROOM</v>
          </cell>
          <cell r="E2732">
            <v>31837</v>
          </cell>
          <cell r="F2732">
            <v>32324</v>
          </cell>
          <cell r="G2732">
            <v>30136</v>
          </cell>
          <cell r="J2732">
            <v>0</v>
          </cell>
          <cell r="O2732">
            <v>200506</v>
          </cell>
          <cell r="P2732">
            <v>0</v>
          </cell>
          <cell r="Q2732" t="str">
            <v>12</v>
          </cell>
          <cell r="R2732" t="str">
            <v>Administrative &amp; University-Wide</v>
          </cell>
          <cell r="T2732" t="b">
            <v>0</v>
          </cell>
          <cell r="U2732" t="b">
            <v>1</v>
          </cell>
          <cell r="V2732" t="b">
            <v>0</v>
          </cell>
          <cell r="W2732" t="str">
            <v>FIN</v>
          </cell>
          <cell r="X2732">
            <v>0</v>
          </cell>
          <cell r="Y2732">
            <v>0</v>
          </cell>
          <cell r="Z2732">
            <v>0</v>
          </cell>
          <cell r="AJ2732" t="str">
            <v>T</v>
          </cell>
        </row>
        <row r="2733">
          <cell r="D2733" t="str">
            <v>CENTRAL TELECOMM ***DUPLICATE*** ERROR</v>
          </cell>
          <cell r="E2733">
            <v>34243</v>
          </cell>
          <cell r="F2733">
            <v>34365</v>
          </cell>
          <cell r="I2733">
            <v>34257</v>
          </cell>
          <cell r="J2733">
            <v>0</v>
          </cell>
          <cell r="O2733">
            <v>200506</v>
          </cell>
          <cell r="P2733">
            <v>0</v>
          </cell>
          <cell r="Q2733" t="str">
            <v>11</v>
          </cell>
          <cell r="R2733" t="str">
            <v>Utilities &amp; Infrastructure</v>
          </cell>
          <cell r="T2733" t="b">
            <v>0</v>
          </cell>
          <cell r="U2733" t="b">
            <v>1</v>
          </cell>
          <cell r="V2733" t="b">
            <v>0</v>
          </cell>
          <cell r="W2733" t="str">
            <v>FIN</v>
          </cell>
          <cell r="X2733">
            <v>0</v>
          </cell>
          <cell r="Y2733">
            <v>0</v>
          </cell>
          <cell r="Z2733">
            <v>0</v>
          </cell>
          <cell r="AJ2733" t="str">
            <v>T</v>
          </cell>
        </row>
        <row r="2734">
          <cell r="D2734" t="str">
            <v>CENTRAL TELEPHONE SYSTEM</v>
          </cell>
          <cell r="E2734">
            <v>30286</v>
          </cell>
          <cell r="F2734">
            <v>33054</v>
          </cell>
          <cell r="G2734">
            <v>30136</v>
          </cell>
          <cell r="J2734">
            <v>0</v>
          </cell>
          <cell r="O2734">
            <v>200506</v>
          </cell>
          <cell r="P2734">
            <v>0</v>
          </cell>
          <cell r="Q2734" t="str">
            <v>0</v>
          </cell>
          <cell r="R2734" t="str">
            <v>UNASSIGNED</v>
          </cell>
          <cell r="T2734" t="b">
            <v>1</v>
          </cell>
          <cell r="U2734" t="b">
            <v>1</v>
          </cell>
          <cell r="V2734" t="b">
            <v>0</v>
          </cell>
          <cell r="W2734" t="str">
            <v>FIN</v>
          </cell>
          <cell r="X2734">
            <v>0</v>
          </cell>
          <cell r="Y2734">
            <v>0</v>
          </cell>
          <cell r="Z2734">
            <v>0</v>
          </cell>
          <cell r="AJ2734" t="str">
            <v>T</v>
          </cell>
        </row>
        <row r="2735">
          <cell r="D2735" t="str">
            <v>CLINICAL PRESSURE REDUCING STATION REPLACEMEN</v>
          </cell>
          <cell r="E2735">
            <v>34366</v>
          </cell>
          <cell r="F2735">
            <v>35520</v>
          </cell>
          <cell r="I2735">
            <v>35891</v>
          </cell>
          <cell r="J2735">
            <v>0</v>
          </cell>
          <cell r="O2735">
            <v>200506</v>
          </cell>
          <cell r="P2735">
            <v>0</v>
          </cell>
          <cell r="Q2735" t="str">
            <v>08</v>
          </cell>
          <cell r="R2735" t="str">
            <v>Medicine</v>
          </cell>
          <cell r="T2735" t="b">
            <v>0</v>
          </cell>
          <cell r="U2735" t="b">
            <v>1</v>
          </cell>
          <cell r="V2735" t="b">
            <v>0</v>
          </cell>
          <cell r="W2735" t="str">
            <v>MED</v>
          </cell>
          <cell r="X2735">
            <v>0</v>
          </cell>
          <cell r="Y2735">
            <v>0</v>
          </cell>
          <cell r="Z2735">
            <v>0</v>
          </cell>
          <cell r="AJ2735" t="str">
            <v>T</v>
          </cell>
        </row>
        <row r="2736">
          <cell r="D2736" t="str">
            <v>COLLEGE FIRE SAFETY AND PLUMBING</v>
          </cell>
          <cell r="E2736">
            <v>33246</v>
          </cell>
          <cell r="F2736">
            <v>33365</v>
          </cell>
          <cell r="G2736">
            <v>30136</v>
          </cell>
          <cell r="I2736">
            <v>33856</v>
          </cell>
          <cell r="J2736">
            <v>0</v>
          </cell>
          <cell r="O2736">
            <v>200506</v>
          </cell>
          <cell r="P2736">
            <v>0</v>
          </cell>
          <cell r="Q2736" t="str">
            <v>01</v>
          </cell>
          <cell r="R2736" t="str">
            <v>Undergrad Housing: Residential Colleges</v>
          </cell>
          <cell r="T2736" t="b">
            <v>1</v>
          </cell>
          <cell r="U2736" t="b">
            <v>1</v>
          </cell>
          <cell r="V2736" t="b">
            <v>0</v>
          </cell>
          <cell r="W2736" t="str">
            <v>PLN</v>
          </cell>
          <cell r="X2736">
            <v>0</v>
          </cell>
          <cell r="Y2736">
            <v>0</v>
          </cell>
          <cell r="Z2736">
            <v>0</v>
          </cell>
          <cell r="AJ2736" t="str">
            <v>T</v>
          </cell>
        </row>
        <row r="2737">
          <cell r="D2737" t="str">
            <v>COLLEGE PLAZA UCRAF</v>
          </cell>
          <cell r="E2737">
            <v>35735</v>
          </cell>
          <cell r="F2737">
            <v>35946</v>
          </cell>
          <cell r="O2737">
            <v>200506</v>
          </cell>
          <cell r="P2737">
            <v>0</v>
          </cell>
          <cell r="Q2737" t="str">
            <v>08</v>
          </cell>
          <cell r="R2737" t="str">
            <v>Medicine</v>
          </cell>
          <cell r="T2737" t="b">
            <v>1</v>
          </cell>
          <cell r="U2737" t="b">
            <v>0</v>
          </cell>
          <cell r="V2737" t="b">
            <v>0</v>
          </cell>
          <cell r="W2737" t="str">
            <v>MGT</v>
          </cell>
          <cell r="X2737">
            <v>0</v>
          </cell>
          <cell r="Y2737">
            <v>0</v>
          </cell>
          <cell r="Z2737">
            <v>0</v>
          </cell>
          <cell r="AJ2737" t="str">
            <v>T</v>
          </cell>
        </row>
        <row r="2738">
          <cell r="D2738" t="str">
            <v>EDWARDS ST 340 RENOVATION</v>
          </cell>
          <cell r="E2738">
            <v>31564</v>
          </cell>
          <cell r="F2738">
            <v>33054</v>
          </cell>
          <cell r="G2738">
            <v>30136</v>
          </cell>
          <cell r="J2738">
            <v>0</v>
          </cell>
          <cell r="O2738">
            <v>200506</v>
          </cell>
          <cell r="P2738">
            <v>0</v>
          </cell>
          <cell r="Q2738" t="str">
            <v>0</v>
          </cell>
          <cell r="R2738" t="str">
            <v>UNASSIGNED</v>
          </cell>
          <cell r="T2738" t="b">
            <v>1</v>
          </cell>
          <cell r="U2738" t="b">
            <v>1</v>
          </cell>
          <cell r="V2738" t="b">
            <v>0</v>
          </cell>
          <cell r="W2738" t="str">
            <v>PLN</v>
          </cell>
          <cell r="X2738">
            <v>0</v>
          </cell>
          <cell r="Y2738">
            <v>0</v>
          </cell>
          <cell r="Z2738">
            <v>0</v>
          </cell>
          <cell r="AJ2738" t="str">
            <v>T</v>
          </cell>
        </row>
        <row r="2739">
          <cell r="D2739" t="str">
            <v>ERROR</v>
          </cell>
          <cell r="E2739">
            <v>33329</v>
          </cell>
          <cell r="F2739">
            <v>33482</v>
          </cell>
          <cell r="I2739">
            <v>33353</v>
          </cell>
          <cell r="J2739">
            <v>0</v>
          </cell>
          <cell r="O2739">
            <v>200506</v>
          </cell>
          <cell r="P2739">
            <v>0</v>
          </cell>
          <cell r="Q2739" t="str">
            <v>06</v>
          </cell>
          <cell r="R2739" t="str">
            <v>Libraries</v>
          </cell>
          <cell r="T2739" t="b">
            <v>0</v>
          </cell>
          <cell r="U2739" t="b">
            <v>1</v>
          </cell>
          <cell r="V2739" t="b">
            <v>0</v>
          </cell>
          <cell r="W2739" t="str">
            <v>PLN</v>
          </cell>
          <cell r="X2739">
            <v>0</v>
          </cell>
          <cell r="Y2739">
            <v>0</v>
          </cell>
          <cell r="Z2739">
            <v>0</v>
          </cell>
          <cell r="AJ2739" t="str">
            <v>T</v>
          </cell>
        </row>
        <row r="2740">
          <cell r="D2740" t="str">
            <v>ERROR</v>
          </cell>
          <cell r="E2740">
            <v>33386</v>
          </cell>
          <cell r="F2740">
            <v>33511</v>
          </cell>
          <cell r="I2740">
            <v>33386</v>
          </cell>
          <cell r="J2740">
            <v>0</v>
          </cell>
          <cell r="O2740">
            <v>200506</v>
          </cell>
          <cell r="P2740">
            <v>0</v>
          </cell>
          <cell r="Q2740" t="str">
            <v>05</v>
          </cell>
          <cell r="R2740" t="str">
            <v>Academic Space: Non-Science</v>
          </cell>
          <cell r="T2740" t="b">
            <v>0</v>
          </cell>
          <cell r="U2740" t="b">
            <v>1</v>
          </cell>
          <cell r="V2740" t="b">
            <v>0</v>
          </cell>
          <cell r="W2740" t="str">
            <v>FIN</v>
          </cell>
          <cell r="X2740">
            <v>0</v>
          </cell>
          <cell r="Y2740">
            <v>0</v>
          </cell>
          <cell r="Z2740">
            <v>0</v>
          </cell>
          <cell r="AJ2740" t="str">
            <v>T</v>
          </cell>
        </row>
        <row r="2741">
          <cell r="D2741" t="str">
            <v>ERROR</v>
          </cell>
          <cell r="E2741">
            <v>35521</v>
          </cell>
          <cell r="F2741">
            <v>35703</v>
          </cell>
          <cell r="I2741">
            <v>35521</v>
          </cell>
          <cell r="J2741">
            <v>0</v>
          </cell>
          <cell r="O2741">
            <v>200506</v>
          </cell>
          <cell r="P2741">
            <v>0</v>
          </cell>
          <cell r="Q2741" t="str">
            <v>13</v>
          </cell>
          <cell r="R2741" t="str">
            <v>Other</v>
          </cell>
          <cell r="T2741" t="b">
            <v>0</v>
          </cell>
          <cell r="U2741" t="b">
            <v>1</v>
          </cell>
          <cell r="V2741" t="b">
            <v>0</v>
          </cell>
          <cell r="W2741" t="str">
            <v>FIN</v>
          </cell>
          <cell r="X2741">
            <v>0</v>
          </cell>
          <cell r="Y2741">
            <v>0</v>
          </cell>
          <cell r="Z2741">
            <v>0</v>
          </cell>
          <cell r="AJ2741" t="str">
            <v>T</v>
          </cell>
        </row>
        <row r="2742">
          <cell r="D2742" t="str">
            <v>ERROR</v>
          </cell>
          <cell r="E2742">
            <v>35582</v>
          </cell>
          <cell r="F2742">
            <v>35976</v>
          </cell>
          <cell r="I2742">
            <v>35689</v>
          </cell>
          <cell r="J2742">
            <v>0</v>
          </cell>
          <cell r="O2742">
            <v>200506</v>
          </cell>
          <cell r="P2742">
            <v>0</v>
          </cell>
          <cell r="Q2742" t="str">
            <v>13</v>
          </cell>
          <cell r="R2742" t="str">
            <v>Other</v>
          </cell>
          <cell r="T2742" t="b">
            <v>0</v>
          </cell>
          <cell r="U2742" t="b">
            <v>1</v>
          </cell>
          <cell r="V2742" t="b">
            <v>0</v>
          </cell>
          <cell r="W2742" t="str">
            <v>FIN</v>
          </cell>
          <cell r="X2742">
            <v>0</v>
          </cell>
          <cell r="Y2742">
            <v>0</v>
          </cell>
          <cell r="Z2742">
            <v>0</v>
          </cell>
          <cell r="AJ2742" t="str">
            <v>T</v>
          </cell>
        </row>
        <row r="2743">
          <cell r="D2743" t="str">
            <v>GIBBS BOSHIER LAB RMS 369 &amp; 371</v>
          </cell>
          <cell r="E2743">
            <v>32813</v>
          </cell>
          <cell r="F2743">
            <v>33054</v>
          </cell>
          <cell r="G2743">
            <v>30136</v>
          </cell>
          <cell r="I2743">
            <v>34939</v>
          </cell>
          <cell r="J2743">
            <v>0</v>
          </cell>
          <cell r="O2743">
            <v>200506</v>
          </cell>
          <cell r="P2743">
            <v>0</v>
          </cell>
          <cell r="Q2743" t="str">
            <v>04</v>
          </cell>
          <cell r="R2743" t="str">
            <v>Academic Space: Science</v>
          </cell>
          <cell r="T2743" t="b">
            <v>0</v>
          </cell>
          <cell r="U2743" t="b">
            <v>1</v>
          </cell>
          <cell r="V2743" t="b">
            <v>0</v>
          </cell>
          <cell r="W2743" t="str">
            <v>PLN</v>
          </cell>
          <cell r="X2743">
            <v>0</v>
          </cell>
          <cell r="Y2743">
            <v>0</v>
          </cell>
          <cell r="Z2743">
            <v>0</v>
          </cell>
          <cell r="AJ2743" t="str">
            <v>T</v>
          </cell>
        </row>
        <row r="2744">
          <cell r="D2744" t="str">
            <v>GUTTERS- TRUMBULL/370 TEMPLE</v>
          </cell>
          <cell r="E2744">
            <v>32264</v>
          </cell>
          <cell r="F2744">
            <v>33054</v>
          </cell>
          <cell r="G2744">
            <v>30136</v>
          </cell>
          <cell r="J2744">
            <v>0</v>
          </cell>
          <cell r="O2744">
            <v>200506</v>
          </cell>
          <cell r="P2744">
            <v>0</v>
          </cell>
          <cell r="Q2744" t="str">
            <v>0</v>
          </cell>
          <cell r="R2744" t="str">
            <v>UNASSIGNED</v>
          </cell>
          <cell r="T2744" t="b">
            <v>0</v>
          </cell>
          <cell r="U2744" t="b">
            <v>1</v>
          </cell>
          <cell r="V2744" t="b">
            <v>0</v>
          </cell>
          <cell r="W2744" t="str">
            <v>PLN</v>
          </cell>
          <cell r="X2744">
            <v>0</v>
          </cell>
          <cell r="Y2744">
            <v>0</v>
          </cell>
          <cell r="Z2744">
            <v>0</v>
          </cell>
          <cell r="AJ2744" t="str">
            <v>T</v>
          </cell>
        </row>
        <row r="2745">
          <cell r="D2745" t="str">
            <v>HARKNESS W L ROOF</v>
          </cell>
          <cell r="E2745">
            <v>32843</v>
          </cell>
          <cell r="F2745">
            <v>33054</v>
          </cell>
          <cell r="G2745">
            <v>33328</v>
          </cell>
          <cell r="I2745">
            <v>30136</v>
          </cell>
          <cell r="J2745">
            <v>0</v>
          </cell>
          <cell r="O2745">
            <v>200506</v>
          </cell>
          <cell r="P2745">
            <v>0</v>
          </cell>
          <cell r="Q2745" t="str">
            <v>05</v>
          </cell>
          <cell r="R2745" t="str">
            <v>Academic Space: Non-Science</v>
          </cell>
          <cell r="T2745" t="b">
            <v>1</v>
          </cell>
          <cell r="U2745" t="b">
            <v>1</v>
          </cell>
          <cell r="V2745" t="b">
            <v>0</v>
          </cell>
          <cell r="W2745" t="str">
            <v>PLN</v>
          </cell>
          <cell r="X2745">
            <v>0</v>
          </cell>
          <cell r="Y2745">
            <v>0</v>
          </cell>
          <cell r="Z2745">
            <v>0</v>
          </cell>
          <cell r="AJ2745" t="str">
            <v>T</v>
          </cell>
        </row>
        <row r="2746">
          <cell r="D2746" t="str">
            <v>HOWE 94&amp;98 + EDGEWOOD 61&amp;65 - CANCELLED -</v>
          </cell>
          <cell r="E2746">
            <v>35004</v>
          </cell>
          <cell r="F2746">
            <v>35212</v>
          </cell>
          <cell r="I2746">
            <v>35212</v>
          </cell>
          <cell r="J2746">
            <v>0</v>
          </cell>
          <cell r="O2746">
            <v>200506</v>
          </cell>
          <cell r="P2746">
            <v>0</v>
          </cell>
          <cell r="Q2746" t="str">
            <v>13</v>
          </cell>
          <cell r="R2746" t="str">
            <v>Other</v>
          </cell>
          <cell r="T2746" t="b">
            <v>0</v>
          </cell>
          <cell r="U2746" t="b">
            <v>1</v>
          </cell>
          <cell r="V2746" t="b">
            <v>0</v>
          </cell>
          <cell r="W2746" t="str">
            <v>FIN</v>
          </cell>
          <cell r="X2746">
            <v>0</v>
          </cell>
          <cell r="Y2746">
            <v>0</v>
          </cell>
          <cell r="Z2746">
            <v>0</v>
          </cell>
          <cell r="AJ2746" t="str">
            <v>T</v>
          </cell>
        </row>
        <row r="2747">
          <cell r="D2747" t="str">
            <v>HOWE STREET 100</v>
          </cell>
          <cell r="E2747">
            <v>34304</v>
          </cell>
          <cell r="F2747">
            <v>34310</v>
          </cell>
          <cell r="G2747">
            <v>34334</v>
          </cell>
          <cell r="I2747">
            <v>34311</v>
          </cell>
          <cell r="J2747">
            <v>617642</v>
          </cell>
          <cell r="O2747">
            <v>200506</v>
          </cell>
          <cell r="P2747">
            <v>0</v>
          </cell>
          <cell r="Q2747" t="str">
            <v>13</v>
          </cell>
          <cell r="R2747" t="str">
            <v>Other</v>
          </cell>
          <cell r="T2747" t="b">
            <v>1</v>
          </cell>
          <cell r="U2747" t="b">
            <v>0</v>
          </cell>
          <cell r="V2747" t="b">
            <v>0</v>
          </cell>
          <cell r="W2747" t="str">
            <v>FIN</v>
          </cell>
          <cell r="X2747">
            <v>0</v>
          </cell>
          <cell r="Y2747">
            <v>0</v>
          </cell>
          <cell r="Z2747">
            <v>0</v>
          </cell>
          <cell r="AJ2747" t="str">
            <v>T</v>
          </cell>
        </row>
        <row r="2748">
          <cell r="D2748" t="str">
            <v>IBM EQUIPMENT/MATCH</v>
          </cell>
          <cell r="E2748">
            <v>34121</v>
          </cell>
          <cell r="F2748">
            <v>34515</v>
          </cell>
          <cell r="G2748">
            <v>34515</v>
          </cell>
          <cell r="I2748">
            <v>34138</v>
          </cell>
          <cell r="J2748">
            <v>1400000</v>
          </cell>
          <cell r="O2748">
            <v>200506</v>
          </cell>
          <cell r="P2748">
            <v>0</v>
          </cell>
          <cell r="Q2748" t="str">
            <v>12</v>
          </cell>
          <cell r="R2748" t="str">
            <v>Administrative &amp; University-Wide</v>
          </cell>
          <cell r="T2748" t="b">
            <v>1</v>
          </cell>
          <cell r="U2748" t="b">
            <v>0</v>
          </cell>
          <cell r="V2748" t="b">
            <v>0</v>
          </cell>
          <cell r="W2748" t="str">
            <v>FIN</v>
          </cell>
          <cell r="X2748">
            <v>0</v>
          </cell>
          <cell r="Y2748">
            <v>0</v>
          </cell>
          <cell r="Z2748">
            <v>0</v>
          </cell>
          <cell r="AJ2748" t="str">
            <v>T</v>
          </cell>
        </row>
        <row r="2749">
          <cell r="D2749" t="str">
            <v>KBT SWITCHROOM</v>
          </cell>
          <cell r="E2749">
            <v>30864</v>
          </cell>
          <cell r="F2749">
            <v>34516</v>
          </cell>
          <cell r="J2749">
            <v>0</v>
          </cell>
          <cell r="O2749">
            <v>200506</v>
          </cell>
          <cell r="P2749">
            <v>0</v>
          </cell>
          <cell r="Q2749" t="str">
            <v>0</v>
          </cell>
          <cell r="R2749" t="str">
            <v>UNASSIGNED</v>
          </cell>
          <cell r="T2749" t="b">
            <v>0</v>
          </cell>
          <cell r="U2749" t="b">
            <v>1</v>
          </cell>
          <cell r="V2749" t="b">
            <v>0</v>
          </cell>
          <cell r="W2749" t="str">
            <v>FIN</v>
          </cell>
          <cell r="X2749">
            <v>0</v>
          </cell>
          <cell r="Y2749">
            <v>0</v>
          </cell>
          <cell r="Z2749">
            <v>0</v>
          </cell>
          <cell r="AJ2749" t="str">
            <v>T</v>
          </cell>
        </row>
        <row r="2750">
          <cell r="D2750" t="str">
            <v>LAPHAM FIELD HOUSE GEN IMPROVMENT</v>
          </cell>
          <cell r="E2750">
            <v>33055</v>
          </cell>
          <cell r="F2750">
            <v>33084</v>
          </cell>
          <cell r="G2750">
            <v>30136</v>
          </cell>
          <cell r="I2750">
            <v>30136</v>
          </cell>
          <cell r="J2750">
            <v>1669</v>
          </cell>
          <cell r="O2750">
            <v>200506</v>
          </cell>
          <cell r="P2750">
            <v>0</v>
          </cell>
          <cell r="Q2750" t="str">
            <v>10</v>
          </cell>
          <cell r="R2750" t="str">
            <v>Athletics</v>
          </cell>
          <cell r="T2750" t="b">
            <v>0</v>
          </cell>
          <cell r="U2750" t="b">
            <v>0</v>
          </cell>
          <cell r="V2750" t="b">
            <v>0</v>
          </cell>
          <cell r="W2750" t="str">
            <v>PLN</v>
          </cell>
          <cell r="X2750">
            <v>0</v>
          </cell>
          <cell r="Y2750">
            <v>0</v>
          </cell>
          <cell r="Z2750">
            <v>0</v>
          </cell>
          <cell r="AJ2750" t="str">
            <v>T</v>
          </cell>
        </row>
        <row r="2751">
          <cell r="D2751" t="str">
            <v>LLCI HOT WATER HEATING PUMPS REPLACEMENT</v>
          </cell>
          <cell r="E2751">
            <v>33786</v>
          </cell>
          <cell r="F2751">
            <v>34150</v>
          </cell>
          <cell r="G2751">
            <v>34577</v>
          </cell>
          <cell r="I2751">
            <v>34834</v>
          </cell>
          <cell r="J2751">
            <v>0</v>
          </cell>
          <cell r="O2751">
            <v>200506</v>
          </cell>
          <cell r="P2751">
            <v>0</v>
          </cell>
          <cell r="Q2751" t="str">
            <v>08</v>
          </cell>
          <cell r="R2751" t="str">
            <v>Medicine</v>
          </cell>
          <cell r="T2751" t="b">
            <v>1</v>
          </cell>
          <cell r="U2751" t="b">
            <v>1</v>
          </cell>
          <cell r="V2751" t="b">
            <v>0</v>
          </cell>
          <cell r="W2751" t="str">
            <v>MED</v>
          </cell>
          <cell r="X2751">
            <v>0</v>
          </cell>
          <cell r="Y2751">
            <v>0</v>
          </cell>
          <cell r="Z2751">
            <v>0</v>
          </cell>
          <cell r="AJ2751" t="str">
            <v>T</v>
          </cell>
        </row>
        <row r="2752">
          <cell r="D2752" t="str">
            <v>LMP MECHANICAL EQUIP. ROOM</v>
          </cell>
          <cell r="E2752">
            <v>32782</v>
          </cell>
          <cell r="F2752">
            <v>34150</v>
          </cell>
          <cell r="I2752">
            <v>34834</v>
          </cell>
          <cell r="J2752">
            <v>0</v>
          </cell>
          <cell r="O2752">
            <v>200506</v>
          </cell>
          <cell r="P2752">
            <v>0</v>
          </cell>
          <cell r="Q2752" t="str">
            <v>08</v>
          </cell>
          <cell r="R2752" t="str">
            <v>Medicine</v>
          </cell>
          <cell r="T2752" t="b">
            <v>0</v>
          </cell>
          <cell r="U2752" t="b">
            <v>1</v>
          </cell>
          <cell r="V2752" t="b">
            <v>0</v>
          </cell>
          <cell r="W2752" t="str">
            <v>MED</v>
          </cell>
          <cell r="X2752">
            <v>0</v>
          </cell>
          <cell r="Y2752">
            <v>0</v>
          </cell>
          <cell r="Z2752">
            <v>0</v>
          </cell>
          <cell r="AJ2752" t="str">
            <v>T</v>
          </cell>
        </row>
        <row r="2753">
          <cell r="D2753" t="str">
            <v>MANSFIELD 12 DEMOLITION</v>
          </cell>
          <cell r="E2753">
            <v>32994</v>
          </cell>
          <cell r="F2753">
            <v>33054</v>
          </cell>
          <cell r="G2753">
            <v>30136</v>
          </cell>
          <cell r="I2753">
            <v>34939</v>
          </cell>
          <cell r="J2753">
            <v>0</v>
          </cell>
          <cell r="O2753">
            <v>200506</v>
          </cell>
          <cell r="P2753">
            <v>0</v>
          </cell>
          <cell r="Q2753" t="str">
            <v>13</v>
          </cell>
          <cell r="R2753" t="str">
            <v>Other</v>
          </cell>
          <cell r="T2753" t="b">
            <v>0</v>
          </cell>
          <cell r="U2753" t="b">
            <v>1</v>
          </cell>
          <cell r="V2753" t="b">
            <v>0</v>
          </cell>
          <cell r="W2753" t="str">
            <v>PLN</v>
          </cell>
          <cell r="X2753">
            <v>0</v>
          </cell>
          <cell r="Y2753">
            <v>0</v>
          </cell>
          <cell r="Z2753">
            <v>0</v>
          </cell>
          <cell r="AJ2753" t="str">
            <v>T</v>
          </cell>
        </row>
        <row r="2754">
          <cell r="D2754" t="str">
            <v>NATHAN SMITH PREHEAT COIL &amp; STEAMTRAP REPLACE</v>
          </cell>
          <cell r="E2754">
            <v>34394</v>
          </cell>
          <cell r="F2754">
            <v>35399</v>
          </cell>
          <cell r="G2754">
            <v>35216</v>
          </cell>
          <cell r="I2754">
            <v>35359</v>
          </cell>
          <cell r="J2754">
            <v>0</v>
          </cell>
          <cell r="O2754">
            <v>200506</v>
          </cell>
          <cell r="P2754">
            <v>0</v>
          </cell>
          <cell r="Q2754" t="str">
            <v>08</v>
          </cell>
          <cell r="R2754" t="str">
            <v>Medicine</v>
          </cell>
          <cell r="T2754" t="b">
            <v>1</v>
          </cell>
          <cell r="U2754" t="b">
            <v>1</v>
          </cell>
          <cell r="V2754" t="b">
            <v>0</v>
          </cell>
          <cell r="W2754" t="str">
            <v>MED</v>
          </cell>
          <cell r="X2754">
            <v>0</v>
          </cell>
          <cell r="Y2754">
            <v>0</v>
          </cell>
          <cell r="Z2754">
            <v>0</v>
          </cell>
          <cell r="AJ2754" t="str">
            <v>T</v>
          </cell>
        </row>
        <row r="2755">
          <cell r="D2755" t="str">
            <v>OUTSIDE CONSTRUCTION-SCIENCE HILL</v>
          </cell>
          <cell r="E2755">
            <v>30864</v>
          </cell>
          <cell r="F2755">
            <v>34516</v>
          </cell>
          <cell r="J2755">
            <v>0</v>
          </cell>
          <cell r="O2755">
            <v>200506</v>
          </cell>
          <cell r="P2755">
            <v>0</v>
          </cell>
          <cell r="Q2755" t="str">
            <v>0</v>
          </cell>
          <cell r="R2755" t="str">
            <v>UNASSIGNED</v>
          </cell>
          <cell r="T2755" t="b">
            <v>0</v>
          </cell>
          <cell r="U2755" t="b">
            <v>1</v>
          </cell>
          <cell r="V2755" t="b">
            <v>0</v>
          </cell>
          <cell r="W2755" t="str">
            <v>FIN</v>
          </cell>
          <cell r="X2755">
            <v>0</v>
          </cell>
          <cell r="Y2755">
            <v>0</v>
          </cell>
          <cell r="Z2755">
            <v>0</v>
          </cell>
          <cell r="AJ2755" t="str">
            <v>T</v>
          </cell>
        </row>
        <row r="2756">
          <cell r="D2756" t="str">
            <v>PIERSON SAGE P.P. MOD.</v>
          </cell>
          <cell r="E2756">
            <v>32599</v>
          </cell>
          <cell r="F2756">
            <v>34150</v>
          </cell>
          <cell r="I2756">
            <v>33053</v>
          </cell>
          <cell r="J2756">
            <v>0</v>
          </cell>
          <cell r="O2756">
            <v>200506</v>
          </cell>
          <cell r="P2756">
            <v>0</v>
          </cell>
          <cell r="Q2756" t="str">
            <v>11</v>
          </cell>
          <cell r="R2756" t="str">
            <v>Utilities &amp; Infrastructure</v>
          </cell>
          <cell r="T2756" t="b">
            <v>0</v>
          </cell>
          <cell r="U2756" t="b">
            <v>1</v>
          </cell>
          <cell r="V2756" t="b">
            <v>0</v>
          </cell>
          <cell r="W2756" t="str">
            <v>PLN</v>
          </cell>
          <cell r="X2756">
            <v>0</v>
          </cell>
          <cell r="Y2756">
            <v>0</v>
          </cell>
          <cell r="Z2756">
            <v>0</v>
          </cell>
          <cell r="AJ2756" t="str">
            <v>T</v>
          </cell>
        </row>
        <row r="2757">
          <cell r="D2757" t="str">
            <v>PROSPECT 238 FIRE CODE DELETE</v>
          </cell>
          <cell r="E2757">
            <v>32264</v>
          </cell>
          <cell r="F2757">
            <v>36341</v>
          </cell>
          <cell r="I2757">
            <v>32192</v>
          </cell>
          <cell r="J2757">
            <v>0</v>
          </cell>
          <cell r="O2757">
            <v>200506</v>
          </cell>
          <cell r="P2757">
            <v>0</v>
          </cell>
          <cell r="Q2757" t="str">
            <v>03</v>
          </cell>
          <cell r="R2757" t="str">
            <v>Graduate and Other Housing</v>
          </cell>
          <cell r="T2757" t="b">
            <v>0</v>
          </cell>
          <cell r="U2757" t="b">
            <v>1</v>
          </cell>
          <cell r="V2757" t="b">
            <v>0</v>
          </cell>
          <cell r="W2757" t="str">
            <v>PLN</v>
          </cell>
          <cell r="X2757">
            <v>0</v>
          </cell>
          <cell r="Y2757">
            <v>0</v>
          </cell>
          <cell r="Z2757">
            <v>0</v>
          </cell>
          <cell r="AJ2757" t="str">
            <v>T</v>
          </cell>
        </row>
        <row r="2758">
          <cell r="D2758" t="str">
            <v>PROSPECT 77 LIGHTING ENERGY CONSERVA RETROFIT</v>
          </cell>
          <cell r="E2758">
            <v>35156</v>
          </cell>
          <cell r="F2758">
            <v>35338</v>
          </cell>
          <cell r="O2758">
            <v>200506</v>
          </cell>
          <cell r="P2758">
            <v>0</v>
          </cell>
          <cell r="Q2758" t="str">
            <v>05</v>
          </cell>
          <cell r="R2758" t="str">
            <v>Academic Space: Non-Science</v>
          </cell>
          <cell r="T2758" t="b">
            <v>1</v>
          </cell>
          <cell r="U2758" t="b">
            <v>0</v>
          </cell>
          <cell r="V2758" t="b">
            <v>0</v>
          </cell>
          <cell r="W2758" t="str">
            <v>MGT</v>
          </cell>
          <cell r="X2758">
            <v>0</v>
          </cell>
          <cell r="Y2758">
            <v>0</v>
          </cell>
          <cell r="Z2758">
            <v>0</v>
          </cell>
          <cell r="AJ2758" t="str">
            <v>T</v>
          </cell>
        </row>
        <row r="2759">
          <cell r="D2759" t="str">
            <v>ROSENFELD HALL ASBESTOS REMOVAL</v>
          </cell>
          <cell r="E2759">
            <v>34455</v>
          </cell>
          <cell r="F2759">
            <v>34607</v>
          </cell>
          <cell r="I2759">
            <v>36103</v>
          </cell>
          <cell r="J2759">
            <v>0</v>
          </cell>
          <cell r="O2759">
            <v>200506</v>
          </cell>
          <cell r="P2759">
            <v>0</v>
          </cell>
          <cell r="Q2759" t="str">
            <v>05</v>
          </cell>
          <cell r="R2759" t="str">
            <v>Academic Space: Non-Science</v>
          </cell>
          <cell r="T2759" t="b">
            <v>0</v>
          </cell>
          <cell r="U2759" t="b">
            <v>1</v>
          </cell>
          <cell r="V2759" t="b">
            <v>0</v>
          </cell>
          <cell r="W2759" t="str">
            <v>MGT</v>
          </cell>
          <cell r="X2759">
            <v>0</v>
          </cell>
          <cell r="Y2759">
            <v>0</v>
          </cell>
          <cell r="Z2759">
            <v>0</v>
          </cell>
          <cell r="AJ2759" t="str">
            <v>T</v>
          </cell>
        </row>
        <row r="2760">
          <cell r="D2760" t="str">
            <v>SONECORE CONSTRUCT COSTS</v>
          </cell>
          <cell r="E2760">
            <v>31837</v>
          </cell>
          <cell r="F2760">
            <v>33054</v>
          </cell>
          <cell r="G2760">
            <v>30136</v>
          </cell>
          <cell r="I2760">
            <v>30136</v>
          </cell>
          <cell r="J2760">
            <v>0</v>
          </cell>
          <cell r="O2760">
            <v>200506</v>
          </cell>
          <cell r="P2760">
            <v>0</v>
          </cell>
          <cell r="Q2760" t="str">
            <v>12</v>
          </cell>
          <cell r="R2760" t="str">
            <v>Administrative &amp; University-Wide</v>
          </cell>
          <cell r="T2760" t="b">
            <v>1</v>
          </cell>
          <cell r="U2760" t="b">
            <v>1</v>
          </cell>
          <cell r="V2760" t="b">
            <v>0</v>
          </cell>
          <cell r="W2760" t="str">
            <v>FIN</v>
          </cell>
          <cell r="X2760">
            <v>0</v>
          </cell>
          <cell r="Y2760">
            <v>0</v>
          </cell>
          <cell r="Z2760">
            <v>0</v>
          </cell>
          <cell r="AJ2760" t="str">
            <v>T</v>
          </cell>
        </row>
        <row r="2761">
          <cell r="D2761" t="str">
            <v>SPP LIGHTING ENERGY CONS - CANCELLED</v>
          </cell>
          <cell r="E2761">
            <v>35521</v>
          </cell>
          <cell r="F2761">
            <v>35734</v>
          </cell>
          <cell r="I2761">
            <v>35524</v>
          </cell>
          <cell r="J2761">
            <v>0</v>
          </cell>
          <cell r="O2761">
            <v>200506</v>
          </cell>
          <cell r="P2761">
            <v>0</v>
          </cell>
          <cell r="Q2761" t="str">
            <v>11</v>
          </cell>
          <cell r="R2761" t="str">
            <v>Utilities &amp; Infrastructure</v>
          </cell>
          <cell r="T2761" t="b">
            <v>0</v>
          </cell>
          <cell r="U2761" t="b">
            <v>1</v>
          </cell>
          <cell r="V2761" t="b">
            <v>0</v>
          </cell>
          <cell r="W2761" t="str">
            <v>MGT</v>
          </cell>
          <cell r="X2761">
            <v>0</v>
          </cell>
          <cell r="Y2761">
            <v>0</v>
          </cell>
          <cell r="Z2761">
            <v>0</v>
          </cell>
          <cell r="AJ2761" t="str">
            <v>T</v>
          </cell>
        </row>
        <row r="2762">
          <cell r="D2762" t="str">
            <v>STRANDED COST PAYMENT</v>
          </cell>
          <cell r="E2762">
            <v>36008</v>
          </cell>
          <cell r="F2762">
            <v>36160</v>
          </cell>
          <cell r="I2762">
            <v>36019</v>
          </cell>
          <cell r="J2762">
            <v>0</v>
          </cell>
          <cell r="O2762">
            <v>200506</v>
          </cell>
          <cell r="P2762">
            <v>0</v>
          </cell>
          <cell r="Q2762" t="str">
            <v>11</v>
          </cell>
          <cell r="R2762" t="str">
            <v>Utilities &amp; Infrastructure</v>
          </cell>
          <cell r="T2762" t="b">
            <v>0</v>
          </cell>
          <cell r="U2762" t="b">
            <v>1</v>
          </cell>
          <cell r="V2762" t="b">
            <v>0</v>
          </cell>
          <cell r="W2762" t="str">
            <v>FIN</v>
          </cell>
          <cell r="X2762">
            <v>0</v>
          </cell>
          <cell r="Y2762">
            <v>0</v>
          </cell>
          <cell r="Z2762">
            <v>0</v>
          </cell>
          <cell r="AJ2762" t="str">
            <v>T</v>
          </cell>
        </row>
        <row r="2763">
          <cell r="D2763" t="str">
            <v>TEL SUPT - GENERAL</v>
          </cell>
          <cell r="E2763">
            <v>31837</v>
          </cell>
          <cell r="F2763">
            <v>32324</v>
          </cell>
          <cell r="G2763">
            <v>30136</v>
          </cell>
          <cell r="J2763">
            <v>0</v>
          </cell>
          <cell r="O2763">
            <v>200506</v>
          </cell>
          <cell r="P2763">
            <v>0</v>
          </cell>
          <cell r="Q2763" t="str">
            <v>0</v>
          </cell>
          <cell r="R2763" t="str">
            <v>UNASSIGNED</v>
          </cell>
          <cell r="T2763" t="b">
            <v>1</v>
          </cell>
          <cell r="U2763" t="b">
            <v>1</v>
          </cell>
          <cell r="V2763" t="b">
            <v>0</v>
          </cell>
          <cell r="W2763" t="str">
            <v>FIN</v>
          </cell>
          <cell r="X2763">
            <v>0</v>
          </cell>
          <cell r="Y2763">
            <v>0</v>
          </cell>
          <cell r="Z2763">
            <v>0</v>
          </cell>
          <cell r="AJ2763" t="str">
            <v>T</v>
          </cell>
        </row>
        <row r="2764">
          <cell r="D2764" t="str">
            <v>TELCO COSTS</v>
          </cell>
          <cell r="E2764">
            <v>30864</v>
          </cell>
          <cell r="F2764">
            <v>34516</v>
          </cell>
          <cell r="J2764">
            <v>0</v>
          </cell>
          <cell r="O2764">
            <v>200506</v>
          </cell>
          <cell r="P2764">
            <v>0</v>
          </cell>
          <cell r="Q2764" t="str">
            <v>0</v>
          </cell>
          <cell r="R2764" t="str">
            <v>UNASSIGNED</v>
          </cell>
          <cell r="T2764" t="b">
            <v>0</v>
          </cell>
          <cell r="U2764" t="b">
            <v>1</v>
          </cell>
          <cell r="V2764" t="b">
            <v>0</v>
          </cell>
          <cell r="W2764" t="str">
            <v>FIN</v>
          </cell>
          <cell r="X2764">
            <v>0</v>
          </cell>
          <cell r="Y2764">
            <v>0</v>
          </cell>
          <cell r="Z2764">
            <v>0</v>
          </cell>
          <cell r="AJ2764" t="str">
            <v>T</v>
          </cell>
        </row>
        <row r="2765">
          <cell r="D2765" t="str">
            <v>TELEPHONE-OUTSIDE CONSTRUCTION CENTRAL</v>
          </cell>
          <cell r="E2765">
            <v>31017</v>
          </cell>
          <cell r="F2765">
            <v>33208</v>
          </cell>
          <cell r="G2765">
            <v>30136</v>
          </cell>
          <cell r="J2765">
            <v>0</v>
          </cell>
          <cell r="O2765">
            <v>200506</v>
          </cell>
          <cell r="P2765">
            <v>0</v>
          </cell>
          <cell r="Q2765" t="str">
            <v>12</v>
          </cell>
          <cell r="R2765" t="str">
            <v>Administrative &amp; University-Wide</v>
          </cell>
          <cell r="T2765" t="b">
            <v>1</v>
          </cell>
          <cell r="U2765" t="b">
            <v>1</v>
          </cell>
          <cell r="V2765" t="b">
            <v>0</v>
          </cell>
          <cell r="W2765" t="str">
            <v>FIN</v>
          </cell>
          <cell r="X2765">
            <v>0</v>
          </cell>
          <cell r="Y2765">
            <v>0</v>
          </cell>
          <cell r="Z2765">
            <v>0</v>
          </cell>
          <cell r="AJ2765" t="str">
            <v>T</v>
          </cell>
        </row>
        <row r="2766">
          <cell r="D2766" t="str">
            <v>UNIVERSITY PROPERTIES FY98 RENOVATIONS</v>
          </cell>
          <cell r="E2766">
            <v>35582</v>
          </cell>
          <cell r="F2766">
            <v>36311</v>
          </cell>
          <cell r="I2766">
            <v>35705</v>
          </cell>
          <cell r="J2766">
            <v>0</v>
          </cell>
          <cell r="O2766">
            <v>200506</v>
          </cell>
          <cell r="P2766">
            <v>0</v>
          </cell>
          <cell r="Q2766" t="str">
            <v>13</v>
          </cell>
          <cell r="R2766" t="str">
            <v>Other</v>
          </cell>
          <cell r="T2766" t="b">
            <v>1</v>
          </cell>
          <cell r="U2766" t="b">
            <v>1</v>
          </cell>
          <cell r="V2766" t="b">
            <v>0</v>
          </cell>
          <cell r="W2766" t="str">
            <v>FIN</v>
          </cell>
          <cell r="X2766">
            <v>0</v>
          </cell>
          <cell r="Y2766">
            <v>0</v>
          </cell>
          <cell r="Z2766">
            <v>0</v>
          </cell>
          <cell r="AJ2766" t="str">
            <v>T</v>
          </cell>
        </row>
        <row r="2767">
          <cell r="D2767" t="str">
            <v>YAD CONTROLLER PC</v>
          </cell>
          <cell r="E2767">
            <v>35217</v>
          </cell>
          <cell r="F2767">
            <v>35338</v>
          </cell>
          <cell r="I2767">
            <v>36011</v>
          </cell>
          <cell r="J2767">
            <v>0</v>
          </cell>
          <cell r="O2767">
            <v>200506</v>
          </cell>
          <cell r="P2767">
            <v>0</v>
          </cell>
          <cell r="Q2767" t="str">
            <v>12</v>
          </cell>
          <cell r="R2767" t="str">
            <v>Administrative &amp; University-Wide</v>
          </cell>
          <cell r="T2767" t="b">
            <v>0</v>
          </cell>
          <cell r="U2767" t="b">
            <v>1</v>
          </cell>
          <cell r="V2767" t="b">
            <v>0</v>
          </cell>
          <cell r="W2767" t="str">
            <v>FIN</v>
          </cell>
          <cell r="X2767">
            <v>0</v>
          </cell>
          <cell r="Y2767">
            <v>0</v>
          </cell>
          <cell r="Z2767">
            <v>0</v>
          </cell>
          <cell r="AJ2767" t="str">
            <v>T</v>
          </cell>
        </row>
        <row r="2768">
          <cell r="D2768" t="str">
            <v>YAD MIS-YUHS -60 PCS</v>
          </cell>
          <cell r="E2768">
            <v>35309</v>
          </cell>
          <cell r="F2768">
            <v>35430</v>
          </cell>
          <cell r="I2768">
            <v>36011</v>
          </cell>
          <cell r="J2768">
            <v>0</v>
          </cell>
          <cell r="O2768">
            <v>200506</v>
          </cell>
          <cell r="P2768">
            <v>0</v>
          </cell>
          <cell r="Q2768" t="str">
            <v>12</v>
          </cell>
          <cell r="R2768" t="str">
            <v>Administrative &amp; University-Wide</v>
          </cell>
          <cell r="T2768" t="b">
            <v>0</v>
          </cell>
          <cell r="U2768" t="b">
            <v>1</v>
          </cell>
          <cell r="V2768" t="b">
            <v>0</v>
          </cell>
          <cell r="W2768" t="str">
            <v>FIN</v>
          </cell>
          <cell r="X2768">
            <v>0</v>
          </cell>
          <cell r="Y2768">
            <v>0</v>
          </cell>
          <cell r="Z2768">
            <v>0</v>
          </cell>
          <cell r="AJ2768" t="str">
            <v>T</v>
          </cell>
        </row>
        <row r="2769">
          <cell r="D2769" t="str">
            <v>YAD PC DIVINITY - DEVELOPMENT ORDER #256</v>
          </cell>
          <cell r="E2769">
            <v>35612</v>
          </cell>
          <cell r="F2769">
            <v>35826</v>
          </cell>
          <cell r="I2769">
            <v>36011</v>
          </cell>
          <cell r="J2769">
            <v>0</v>
          </cell>
          <cell r="O2769">
            <v>200506</v>
          </cell>
          <cell r="P2769">
            <v>0</v>
          </cell>
          <cell r="Q2769" t="str">
            <v>05</v>
          </cell>
          <cell r="R2769" t="str">
            <v>Academic Space: Non-Science</v>
          </cell>
          <cell r="T2769" t="b">
            <v>1</v>
          </cell>
          <cell r="U2769" t="b">
            <v>1</v>
          </cell>
          <cell r="V2769" t="b">
            <v>0</v>
          </cell>
          <cell r="W2769" t="str">
            <v>FIN</v>
          </cell>
          <cell r="X2769">
            <v>0</v>
          </cell>
          <cell r="Y2769">
            <v>0</v>
          </cell>
          <cell r="Z2769">
            <v>0</v>
          </cell>
          <cell r="AJ2769" t="str">
            <v>T</v>
          </cell>
        </row>
        <row r="2770">
          <cell r="D2770" t="str">
            <v>YAD PC ELECTRICAL ENGINEERING ORDER #259</v>
          </cell>
          <cell r="E2770">
            <v>35643</v>
          </cell>
          <cell r="F2770">
            <v>35915</v>
          </cell>
          <cell r="I2770">
            <v>36011</v>
          </cell>
          <cell r="J2770">
            <v>0</v>
          </cell>
          <cell r="O2770">
            <v>200506</v>
          </cell>
          <cell r="P2770">
            <v>0</v>
          </cell>
          <cell r="Q2770" t="str">
            <v>04</v>
          </cell>
          <cell r="R2770" t="str">
            <v>Academic Space: Science</v>
          </cell>
          <cell r="T2770" t="b">
            <v>1</v>
          </cell>
          <cell r="U2770" t="b">
            <v>1</v>
          </cell>
          <cell r="V2770" t="b">
            <v>0</v>
          </cell>
          <cell r="W2770" t="str">
            <v>FIN</v>
          </cell>
          <cell r="X2770">
            <v>0</v>
          </cell>
          <cell r="Y2770">
            <v>0</v>
          </cell>
          <cell r="Z2770">
            <v>0</v>
          </cell>
          <cell r="AJ2770" t="str">
            <v>T</v>
          </cell>
        </row>
        <row r="2771">
          <cell r="D2771" t="str">
            <v>YAD PC ELECTRICAL ENGINEERING ORDER #260</v>
          </cell>
          <cell r="E2771">
            <v>35643</v>
          </cell>
          <cell r="F2771">
            <v>35915</v>
          </cell>
          <cell r="I2771">
            <v>36011</v>
          </cell>
          <cell r="J2771">
            <v>0</v>
          </cell>
          <cell r="O2771">
            <v>200506</v>
          </cell>
          <cell r="P2771">
            <v>0</v>
          </cell>
          <cell r="Q2771" t="str">
            <v>04</v>
          </cell>
          <cell r="R2771" t="str">
            <v>Academic Space: Science</v>
          </cell>
          <cell r="T2771" t="b">
            <v>1</v>
          </cell>
          <cell r="U2771" t="b">
            <v>1</v>
          </cell>
          <cell r="V2771" t="b">
            <v>0</v>
          </cell>
          <cell r="W2771" t="str">
            <v>FIN</v>
          </cell>
          <cell r="X2771">
            <v>0</v>
          </cell>
          <cell r="Y2771">
            <v>0</v>
          </cell>
          <cell r="Z2771">
            <v>0</v>
          </cell>
          <cell r="AJ2771" t="str">
            <v>T</v>
          </cell>
        </row>
        <row r="2772">
          <cell r="D2772" t="str">
            <v>YAD PC ORTHOPAEDICS ORDER #693</v>
          </cell>
          <cell r="E2772">
            <v>35947</v>
          </cell>
          <cell r="F2772">
            <v>36160</v>
          </cell>
          <cell r="I2772">
            <v>35964</v>
          </cell>
          <cell r="J2772">
            <v>0</v>
          </cell>
          <cell r="O2772">
            <v>200506</v>
          </cell>
          <cell r="P2772">
            <v>0</v>
          </cell>
          <cell r="Q2772" t="str">
            <v>08</v>
          </cell>
          <cell r="R2772" t="str">
            <v>Medicine</v>
          </cell>
          <cell r="T2772" t="b">
            <v>1</v>
          </cell>
          <cell r="U2772" t="b">
            <v>1</v>
          </cell>
          <cell r="V2772" t="b">
            <v>0</v>
          </cell>
          <cell r="W2772" t="str">
            <v>FIN</v>
          </cell>
          <cell r="X2772">
            <v>0</v>
          </cell>
          <cell r="Y2772">
            <v>0</v>
          </cell>
          <cell r="Z2772">
            <v>0</v>
          </cell>
          <cell r="AJ2772" t="str">
            <v>T</v>
          </cell>
        </row>
        <row r="2773">
          <cell r="D2773" t="str">
            <v>YAD PCS YUHS OB/GYN ORDER #117</v>
          </cell>
          <cell r="E2773">
            <v>35431</v>
          </cell>
          <cell r="F2773">
            <v>35550</v>
          </cell>
          <cell r="I2773">
            <v>35481</v>
          </cell>
          <cell r="J2773">
            <v>0</v>
          </cell>
          <cell r="O2773">
            <v>200506</v>
          </cell>
          <cell r="P2773">
            <v>0</v>
          </cell>
          <cell r="Q2773" t="str">
            <v>13</v>
          </cell>
          <cell r="R2773" t="str">
            <v>Other</v>
          </cell>
          <cell r="T2773" t="b">
            <v>0</v>
          </cell>
          <cell r="U2773" t="b">
            <v>1</v>
          </cell>
          <cell r="V2773" t="b">
            <v>0</v>
          </cell>
          <cell r="W2773" t="str">
            <v>FIN</v>
          </cell>
          <cell r="X2773">
            <v>0</v>
          </cell>
          <cell r="Y2773">
            <v>0</v>
          </cell>
          <cell r="Z2773">
            <v>0</v>
          </cell>
          <cell r="AJ2773" t="str">
            <v>T</v>
          </cell>
        </row>
        <row r="2774">
          <cell r="D2774" t="str">
            <v>YALE GOLF COURSE CLUBHOUSE ROOF</v>
          </cell>
          <cell r="E2774">
            <v>32782</v>
          </cell>
          <cell r="F2774">
            <v>33238</v>
          </cell>
          <cell r="G2774">
            <v>33328</v>
          </cell>
          <cell r="I2774">
            <v>34751</v>
          </cell>
          <cell r="J2774">
            <v>0</v>
          </cell>
          <cell r="O2774">
            <v>200506</v>
          </cell>
          <cell r="P2774">
            <v>0</v>
          </cell>
          <cell r="Q2774" t="str">
            <v>10</v>
          </cell>
          <cell r="R2774" t="str">
            <v>Athletics</v>
          </cell>
          <cell r="T2774" t="b">
            <v>1</v>
          </cell>
          <cell r="U2774" t="b">
            <v>1</v>
          </cell>
          <cell r="V2774" t="b">
            <v>0</v>
          </cell>
          <cell r="W2774" t="str">
            <v>MGT</v>
          </cell>
          <cell r="X2774">
            <v>0</v>
          </cell>
          <cell r="Y2774">
            <v>0</v>
          </cell>
          <cell r="Z2774">
            <v>0</v>
          </cell>
          <cell r="AJ2774" t="str">
            <v>T</v>
          </cell>
        </row>
        <row r="2775">
          <cell r="D2775" t="str">
            <v>YORK 200 EXTERIOR</v>
          </cell>
          <cell r="E2775">
            <v>32234</v>
          </cell>
          <cell r="F2775">
            <v>33054</v>
          </cell>
          <cell r="G2775">
            <v>30136</v>
          </cell>
          <cell r="I2775">
            <v>37592</v>
          </cell>
          <cell r="J2775">
            <v>0</v>
          </cell>
          <cell r="O2775">
            <v>200506</v>
          </cell>
          <cell r="P2775">
            <v>0</v>
          </cell>
          <cell r="Q2775" t="str">
            <v>13</v>
          </cell>
          <cell r="R2775" t="str">
            <v>Other</v>
          </cell>
          <cell r="T2775" t="b">
            <v>1</v>
          </cell>
          <cell r="U2775" t="b">
            <v>1</v>
          </cell>
          <cell r="V2775" t="b">
            <v>0</v>
          </cell>
          <cell r="W2775" t="str">
            <v>FIN</v>
          </cell>
          <cell r="X2775">
            <v>0</v>
          </cell>
          <cell r="Y2775">
            <v>0</v>
          </cell>
          <cell r="Z2775">
            <v>0</v>
          </cell>
          <cell r="AJ2775" t="str">
            <v>T</v>
          </cell>
        </row>
        <row r="2776">
          <cell r="D2776" t="str">
            <v>YORK STREET 200 PURCHASE</v>
          </cell>
          <cell r="E2776">
            <v>31471</v>
          </cell>
          <cell r="F2776">
            <v>32324</v>
          </cell>
          <cell r="G2776">
            <v>30136</v>
          </cell>
          <cell r="I2776">
            <v>37592</v>
          </cell>
          <cell r="J2776">
            <v>0</v>
          </cell>
          <cell r="O2776">
            <v>200506</v>
          </cell>
          <cell r="P2776">
            <v>0</v>
          </cell>
          <cell r="Q2776" t="str">
            <v>13</v>
          </cell>
          <cell r="R2776" t="str">
            <v>Other</v>
          </cell>
          <cell r="T2776" t="b">
            <v>1</v>
          </cell>
          <cell r="U2776" t="b">
            <v>1</v>
          </cell>
          <cell r="V2776" t="b">
            <v>0</v>
          </cell>
          <cell r="W2776" t="str">
            <v>FIN</v>
          </cell>
          <cell r="X2776">
            <v>0</v>
          </cell>
          <cell r="Y2776">
            <v>0</v>
          </cell>
          <cell r="Z2776">
            <v>0</v>
          </cell>
          <cell r="AJ2776" t="str">
            <v>T</v>
          </cell>
        </row>
        <row r="2777">
          <cell r="C2777" t="str">
            <v>89082204</v>
          </cell>
          <cell r="D2777" t="str">
            <v>BRADY IST FLR-PATHOLOGY</v>
          </cell>
          <cell r="E2777">
            <v>32874</v>
          </cell>
          <cell r="F2777">
            <v>33389</v>
          </cell>
          <cell r="G2777">
            <v>30136</v>
          </cell>
          <cell r="I2777">
            <v>34834</v>
          </cell>
          <cell r="J2777">
            <v>0</v>
          </cell>
          <cell r="O2777">
            <v>200506</v>
          </cell>
          <cell r="P2777">
            <v>0</v>
          </cell>
          <cell r="Q2777" t="str">
            <v>08</v>
          </cell>
          <cell r="R2777" t="str">
            <v>Medicine</v>
          </cell>
          <cell r="T2777" t="b">
            <v>0</v>
          </cell>
          <cell r="U2777" t="b">
            <v>1</v>
          </cell>
          <cell r="V2777" t="b">
            <v>0</v>
          </cell>
          <cell r="W2777" t="str">
            <v>MED</v>
          </cell>
          <cell r="X2777">
            <v>0</v>
          </cell>
          <cell r="Y2777">
            <v>0</v>
          </cell>
          <cell r="Z2777">
            <v>0</v>
          </cell>
          <cell r="AJ2777" t="str">
            <v>T</v>
          </cell>
        </row>
        <row r="2778">
          <cell r="C2778" t="str">
            <v>89092607</v>
          </cell>
          <cell r="D2778" t="str">
            <v>WHVA BLDG 2 7TH FL SURGERY</v>
          </cell>
          <cell r="E2778">
            <v>32752</v>
          </cell>
          <cell r="F2778">
            <v>33054</v>
          </cell>
          <cell r="G2778">
            <v>30136</v>
          </cell>
          <cell r="I2778">
            <v>34834</v>
          </cell>
          <cell r="J2778">
            <v>0</v>
          </cell>
          <cell r="O2778">
            <v>200506</v>
          </cell>
          <cell r="P2778">
            <v>0</v>
          </cell>
          <cell r="Q2778" t="str">
            <v>08</v>
          </cell>
          <cell r="R2778" t="str">
            <v>Medicine</v>
          </cell>
          <cell r="T2778" t="b">
            <v>0</v>
          </cell>
          <cell r="U2778" t="b">
            <v>1</v>
          </cell>
          <cell r="V2778" t="b">
            <v>0</v>
          </cell>
          <cell r="W2778" t="str">
            <v>MED</v>
          </cell>
          <cell r="X2778">
            <v>0</v>
          </cell>
          <cell r="Y2778">
            <v>0</v>
          </cell>
          <cell r="Z2778">
            <v>0</v>
          </cell>
          <cell r="AJ2778" t="str">
            <v>T</v>
          </cell>
        </row>
        <row r="2779">
          <cell r="C2779" t="str">
            <v>89112104</v>
          </cell>
          <cell r="D2779" t="str">
            <v>YNHH MOVE TO LEE HIGH</v>
          </cell>
          <cell r="E2779">
            <v>32843</v>
          </cell>
          <cell r="F2779">
            <v>33116</v>
          </cell>
          <cell r="G2779">
            <v>33328</v>
          </cell>
          <cell r="I2779">
            <v>34834</v>
          </cell>
          <cell r="J2779">
            <v>0</v>
          </cell>
          <cell r="O2779">
            <v>200506</v>
          </cell>
          <cell r="P2779">
            <v>0</v>
          </cell>
          <cell r="Q2779" t="str">
            <v>08</v>
          </cell>
          <cell r="R2779" t="str">
            <v>Medicine</v>
          </cell>
          <cell r="T2779" t="b">
            <v>1</v>
          </cell>
          <cell r="U2779" t="b">
            <v>1</v>
          </cell>
          <cell r="V2779" t="b">
            <v>0</v>
          </cell>
          <cell r="W2779" t="str">
            <v>MED</v>
          </cell>
          <cell r="X2779">
            <v>0</v>
          </cell>
          <cell r="Y2779">
            <v>0</v>
          </cell>
          <cell r="Z2779">
            <v>0</v>
          </cell>
          <cell r="AJ2779" t="str">
            <v>T</v>
          </cell>
        </row>
        <row r="2780">
          <cell r="C2780" t="str">
            <v>89120512</v>
          </cell>
          <cell r="D2780" t="str">
            <v>GIAMATTI BENCH</v>
          </cell>
          <cell r="E2780">
            <v>32933</v>
          </cell>
          <cell r="F2780">
            <v>33238</v>
          </cell>
          <cell r="G2780">
            <v>30136</v>
          </cell>
          <cell r="I2780">
            <v>32828</v>
          </cell>
          <cell r="J2780">
            <v>15000</v>
          </cell>
          <cell r="O2780">
            <v>200506</v>
          </cell>
          <cell r="P2780">
            <v>0</v>
          </cell>
          <cell r="Q2780" t="str">
            <v>13</v>
          </cell>
          <cell r="R2780" t="str">
            <v>Other</v>
          </cell>
          <cell r="T2780" t="b">
            <v>0</v>
          </cell>
          <cell r="U2780" t="b">
            <v>0</v>
          </cell>
          <cell r="V2780" t="b">
            <v>0</v>
          </cell>
          <cell r="W2780" t="str">
            <v>PLN</v>
          </cell>
          <cell r="X2780">
            <v>0</v>
          </cell>
          <cell r="Y2780">
            <v>0</v>
          </cell>
          <cell r="Z2780">
            <v>0</v>
          </cell>
          <cell r="AJ2780" t="str">
            <v>T</v>
          </cell>
        </row>
        <row r="2781">
          <cell r="C2781" t="str">
            <v>90031302</v>
          </cell>
          <cell r="D2781" t="str">
            <v>KGL FIRE ALARM SYSTEM</v>
          </cell>
          <cell r="E2781">
            <v>32933</v>
          </cell>
          <cell r="F2781">
            <v>33238</v>
          </cell>
          <cell r="G2781">
            <v>30136</v>
          </cell>
          <cell r="I2781">
            <v>37592</v>
          </cell>
          <cell r="J2781">
            <v>0</v>
          </cell>
          <cell r="O2781">
            <v>200506</v>
          </cell>
          <cell r="P2781">
            <v>0</v>
          </cell>
          <cell r="Q2781" t="str">
            <v>04</v>
          </cell>
          <cell r="R2781" t="str">
            <v>Academic Space: Science</v>
          </cell>
          <cell r="T2781" t="b">
            <v>1</v>
          </cell>
          <cell r="U2781" t="b">
            <v>1</v>
          </cell>
          <cell r="V2781" t="b">
            <v>0</v>
          </cell>
          <cell r="W2781" t="str">
            <v>MGT</v>
          </cell>
          <cell r="X2781">
            <v>0</v>
          </cell>
          <cell r="Y2781">
            <v>0</v>
          </cell>
          <cell r="Z2781">
            <v>0</v>
          </cell>
          <cell r="AJ2781" t="str">
            <v>T</v>
          </cell>
        </row>
        <row r="2782">
          <cell r="C2782" t="str">
            <v>90050105</v>
          </cell>
          <cell r="D2782" t="str">
            <v>MARSH GARDENS</v>
          </cell>
          <cell r="E2782">
            <v>32994</v>
          </cell>
          <cell r="F2782">
            <v>33220</v>
          </cell>
          <cell r="G2782">
            <v>30136</v>
          </cell>
          <cell r="I2782">
            <v>34024</v>
          </cell>
          <cell r="J2782">
            <v>0</v>
          </cell>
          <cell r="O2782">
            <v>200506</v>
          </cell>
          <cell r="P2782">
            <v>0</v>
          </cell>
          <cell r="Q2782" t="str">
            <v>04</v>
          </cell>
          <cell r="R2782" t="str">
            <v>Academic Space: Science</v>
          </cell>
          <cell r="T2782" t="b">
            <v>1</v>
          </cell>
          <cell r="U2782" t="b">
            <v>1</v>
          </cell>
          <cell r="V2782" t="b">
            <v>0</v>
          </cell>
          <cell r="W2782" t="str">
            <v>PLN</v>
          </cell>
          <cell r="X2782">
            <v>0</v>
          </cell>
          <cell r="Y2782">
            <v>0</v>
          </cell>
          <cell r="Z2782">
            <v>0</v>
          </cell>
          <cell r="AJ2782" t="str">
            <v>T</v>
          </cell>
        </row>
        <row r="2783">
          <cell r="C2783" t="str">
            <v>90050108</v>
          </cell>
          <cell r="D2783" t="str">
            <v>SILLIMAN ANNEX BLDG DEMOLITION</v>
          </cell>
          <cell r="E2783">
            <v>32994</v>
          </cell>
          <cell r="F2783">
            <v>33238</v>
          </cell>
          <cell r="G2783">
            <v>30136</v>
          </cell>
          <cell r="I2783">
            <v>34939</v>
          </cell>
          <cell r="J2783">
            <v>0</v>
          </cell>
          <cell r="O2783">
            <v>200506</v>
          </cell>
          <cell r="P2783">
            <v>0</v>
          </cell>
          <cell r="Q2783" t="str">
            <v>02</v>
          </cell>
          <cell r="R2783" t="str">
            <v>Undergrad Housing: Other</v>
          </cell>
          <cell r="T2783" t="b">
            <v>0</v>
          </cell>
          <cell r="U2783" t="b">
            <v>1</v>
          </cell>
          <cell r="V2783" t="b">
            <v>0</v>
          </cell>
          <cell r="W2783" t="str">
            <v>PLN</v>
          </cell>
          <cell r="X2783">
            <v>0</v>
          </cell>
          <cell r="Y2783">
            <v>0</v>
          </cell>
          <cell r="Z2783">
            <v>0</v>
          </cell>
          <cell r="AJ2783" t="str">
            <v>T</v>
          </cell>
        </row>
        <row r="2784">
          <cell r="C2784" t="str">
            <v>90061202</v>
          </cell>
          <cell r="D2784" t="str">
            <v>YPI BSMT &amp; TENANT IMPROVEMENT</v>
          </cell>
          <cell r="E2784">
            <v>33025</v>
          </cell>
          <cell r="F2784">
            <v>33450</v>
          </cell>
          <cell r="I2784">
            <v>34834</v>
          </cell>
          <cell r="J2784">
            <v>0</v>
          </cell>
          <cell r="O2784">
            <v>200506</v>
          </cell>
          <cell r="P2784">
            <v>0</v>
          </cell>
          <cell r="Q2784" t="str">
            <v>08</v>
          </cell>
          <cell r="R2784" t="str">
            <v>Medicine</v>
          </cell>
          <cell r="T2784" t="b">
            <v>0</v>
          </cell>
          <cell r="U2784" t="b">
            <v>1</v>
          </cell>
          <cell r="V2784" t="b">
            <v>0</v>
          </cell>
          <cell r="W2784" t="str">
            <v>MED</v>
          </cell>
          <cell r="X2784">
            <v>0</v>
          </cell>
          <cell r="Y2784">
            <v>0</v>
          </cell>
          <cell r="Z2784">
            <v>0</v>
          </cell>
          <cell r="AJ2784" t="str">
            <v>T</v>
          </cell>
        </row>
        <row r="2785">
          <cell r="C2785" t="str">
            <v>91052807</v>
          </cell>
          <cell r="D2785" t="str">
            <v>DAVENPORT COLLEGE LIBRARY RENOVATION</v>
          </cell>
          <cell r="E2785">
            <v>33359</v>
          </cell>
          <cell r="F2785">
            <v>33603</v>
          </cell>
          <cell r="I2785">
            <v>34171</v>
          </cell>
          <cell r="J2785">
            <v>0</v>
          </cell>
          <cell r="O2785">
            <v>200506</v>
          </cell>
          <cell r="P2785">
            <v>0</v>
          </cell>
          <cell r="Q2785" t="str">
            <v>01</v>
          </cell>
          <cell r="R2785" t="str">
            <v>Undergrad Housing: Residential Colleges</v>
          </cell>
          <cell r="T2785" t="b">
            <v>0</v>
          </cell>
          <cell r="U2785" t="b">
            <v>1</v>
          </cell>
          <cell r="V2785" t="b">
            <v>0</v>
          </cell>
          <cell r="W2785" t="str">
            <v>PLN</v>
          </cell>
          <cell r="X2785">
            <v>0</v>
          </cell>
          <cell r="Y2785">
            <v>0</v>
          </cell>
          <cell r="Z2785">
            <v>0</v>
          </cell>
          <cell r="AJ2785" t="str">
            <v>T</v>
          </cell>
        </row>
        <row r="2786">
          <cell r="C2786" t="str">
            <v>91091910</v>
          </cell>
          <cell r="D2786" t="str">
            <v>SPP, NEW OIL TANKS AND STACK</v>
          </cell>
          <cell r="E2786">
            <v>33482</v>
          </cell>
          <cell r="F2786">
            <v>33785</v>
          </cell>
          <cell r="I2786">
            <v>34171</v>
          </cell>
          <cell r="J2786">
            <v>0</v>
          </cell>
          <cell r="O2786">
            <v>200506</v>
          </cell>
          <cell r="P2786">
            <v>0</v>
          </cell>
          <cell r="Q2786" t="str">
            <v>11</v>
          </cell>
          <cell r="R2786" t="str">
            <v>Utilities &amp; Infrastructure</v>
          </cell>
          <cell r="T2786" t="b">
            <v>0</v>
          </cell>
          <cell r="U2786" t="b">
            <v>1</v>
          </cell>
          <cell r="V2786" t="b">
            <v>0</v>
          </cell>
          <cell r="W2786" t="str">
            <v>PLN</v>
          </cell>
          <cell r="X2786">
            <v>0</v>
          </cell>
          <cell r="Y2786">
            <v>0</v>
          </cell>
          <cell r="Z2786">
            <v>0</v>
          </cell>
          <cell r="AJ2786" t="str">
            <v>T</v>
          </cell>
        </row>
        <row r="2787">
          <cell r="C2787" t="str">
            <v>91102914</v>
          </cell>
          <cell r="D2787" t="str">
            <v>CROSS CAMPUS LIB. COURT &amp; WINDOW WALL REPAIR</v>
          </cell>
          <cell r="E2787">
            <v>33543</v>
          </cell>
          <cell r="F2787">
            <v>34424</v>
          </cell>
          <cell r="I2787">
            <v>34981</v>
          </cell>
          <cell r="J2787">
            <v>0</v>
          </cell>
          <cell r="O2787">
            <v>200506</v>
          </cell>
          <cell r="P2787">
            <v>0</v>
          </cell>
          <cell r="Q2787" t="str">
            <v>06</v>
          </cell>
          <cell r="R2787" t="str">
            <v>Libraries</v>
          </cell>
          <cell r="T2787" t="b">
            <v>0</v>
          </cell>
          <cell r="U2787" t="b">
            <v>1</v>
          </cell>
          <cell r="V2787" t="b">
            <v>0</v>
          </cell>
          <cell r="W2787" t="str">
            <v>PLN</v>
          </cell>
          <cell r="X2787">
            <v>0</v>
          </cell>
          <cell r="Y2787">
            <v>0</v>
          </cell>
          <cell r="Z2787">
            <v>0</v>
          </cell>
          <cell r="AJ2787" t="str">
            <v>T</v>
          </cell>
        </row>
        <row r="2788">
          <cell r="C2788" t="str">
            <v>92092902</v>
          </cell>
          <cell r="D2788" t="str">
            <v>STREET HALL A/C REPLACEMENT</v>
          </cell>
          <cell r="E2788">
            <v>33848</v>
          </cell>
          <cell r="F2788">
            <v>34424</v>
          </cell>
          <cell r="I2788">
            <v>34981</v>
          </cell>
          <cell r="J2788">
            <v>0</v>
          </cell>
          <cell r="O2788">
            <v>200506</v>
          </cell>
          <cell r="P2788">
            <v>0</v>
          </cell>
          <cell r="Q2788" t="str">
            <v>05</v>
          </cell>
          <cell r="R2788" t="str">
            <v>Academic Space: Non-Science</v>
          </cell>
          <cell r="T2788" t="b">
            <v>0</v>
          </cell>
          <cell r="U2788" t="b">
            <v>1</v>
          </cell>
          <cell r="V2788" t="b">
            <v>0</v>
          </cell>
          <cell r="W2788" t="str">
            <v>PLN</v>
          </cell>
          <cell r="X2788">
            <v>0</v>
          </cell>
          <cell r="Y2788">
            <v>0</v>
          </cell>
          <cell r="Z2788">
            <v>0</v>
          </cell>
          <cell r="AJ2788" t="str">
            <v>T</v>
          </cell>
        </row>
        <row r="2789">
          <cell r="C2789" t="str">
            <v>93021502</v>
          </cell>
          <cell r="D2789" t="str">
            <v>CAMPUS LIGHTING 1993</v>
          </cell>
          <cell r="E2789">
            <v>34060</v>
          </cell>
          <cell r="F2789">
            <v>34789</v>
          </cell>
          <cell r="I2789">
            <v>34981</v>
          </cell>
          <cell r="J2789">
            <v>0</v>
          </cell>
          <cell r="O2789">
            <v>200506</v>
          </cell>
          <cell r="P2789">
            <v>0</v>
          </cell>
          <cell r="Q2789" t="str">
            <v>12</v>
          </cell>
          <cell r="R2789" t="str">
            <v>Administrative &amp; University-Wide</v>
          </cell>
          <cell r="T2789" t="b">
            <v>0</v>
          </cell>
          <cell r="U2789" t="b">
            <v>1</v>
          </cell>
          <cell r="V2789" t="b">
            <v>0</v>
          </cell>
          <cell r="W2789" t="str">
            <v>PLN</v>
          </cell>
          <cell r="X2789">
            <v>0</v>
          </cell>
          <cell r="Y2789">
            <v>0</v>
          </cell>
          <cell r="Z2789">
            <v>0</v>
          </cell>
          <cell r="AJ2789" t="str">
            <v>T</v>
          </cell>
        </row>
        <row r="2790">
          <cell r="C2790" t="str">
            <v>93031508</v>
          </cell>
          <cell r="D2790" t="str">
            <v>ERROR</v>
          </cell>
          <cell r="E2790">
            <v>34060</v>
          </cell>
          <cell r="F2790">
            <v>34242</v>
          </cell>
          <cell r="I2790">
            <v>34043</v>
          </cell>
          <cell r="J2790">
            <v>0</v>
          </cell>
          <cell r="O2790">
            <v>200506</v>
          </cell>
          <cell r="P2790">
            <v>0</v>
          </cell>
          <cell r="Q2790" t="str">
            <v>13</v>
          </cell>
          <cell r="R2790" t="str">
            <v>Other</v>
          </cell>
          <cell r="T2790" t="b">
            <v>0</v>
          </cell>
          <cell r="U2790" t="b">
            <v>1</v>
          </cell>
          <cell r="V2790" t="b">
            <v>0</v>
          </cell>
          <cell r="W2790" t="str">
            <v>PLN</v>
          </cell>
          <cell r="X2790">
            <v>0</v>
          </cell>
          <cell r="Y2790">
            <v>0</v>
          </cell>
          <cell r="Z2790">
            <v>0</v>
          </cell>
          <cell r="AJ2790" t="str">
            <v>T</v>
          </cell>
        </row>
        <row r="2791">
          <cell r="C2791" t="str">
            <v>93031511</v>
          </cell>
          <cell r="D2791" t="str">
            <v>WALL 53 ELECTRICAL SERVICE UPGRADE</v>
          </cell>
          <cell r="E2791">
            <v>34060</v>
          </cell>
          <cell r="F2791">
            <v>34638</v>
          </cell>
          <cell r="I2791">
            <v>35857</v>
          </cell>
          <cell r="J2791">
            <v>0</v>
          </cell>
          <cell r="O2791">
            <v>200506</v>
          </cell>
          <cell r="P2791">
            <v>0</v>
          </cell>
          <cell r="Q2791" t="str">
            <v>05</v>
          </cell>
          <cell r="R2791" t="str">
            <v>Academic Space: Non-Science</v>
          </cell>
          <cell r="T2791" t="b">
            <v>0</v>
          </cell>
          <cell r="U2791" t="b">
            <v>1</v>
          </cell>
          <cell r="V2791" t="b">
            <v>0</v>
          </cell>
          <cell r="W2791" t="str">
            <v>MGT</v>
          </cell>
          <cell r="X2791">
            <v>0</v>
          </cell>
          <cell r="Y2791">
            <v>0</v>
          </cell>
          <cell r="Z2791">
            <v>0</v>
          </cell>
          <cell r="AJ2791" t="str">
            <v>T</v>
          </cell>
        </row>
        <row r="2792">
          <cell r="C2792" t="str">
            <v>93111505</v>
          </cell>
          <cell r="D2792" t="str">
            <v>YCIAS/LUCE HALL UPGRADED ELECTRICAL ROOM</v>
          </cell>
          <cell r="E2792">
            <v>34274</v>
          </cell>
          <cell r="F2792">
            <v>34515</v>
          </cell>
          <cell r="I2792">
            <v>34981</v>
          </cell>
          <cell r="J2792">
            <v>0</v>
          </cell>
          <cell r="O2792">
            <v>200506</v>
          </cell>
          <cell r="P2792">
            <v>0</v>
          </cell>
          <cell r="Q2792" t="str">
            <v>11</v>
          </cell>
          <cell r="R2792" t="str">
            <v>Utilities &amp; Infrastructure</v>
          </cell>
          <cell r="T2792" t="b">
            <v>0</v>
          </cell>
          <cell r="U2792" t="b">
            <v>1</v>
          </cell>
          <cell r="V2792" t="b">
            <v>0</v>
          </cell>
          <cell r="W2792" t="str">
            <v>PLN</v>
          </cell>
          <cell r="X2792">
            <v>0</v>
          </cell>
          <cell r="Y2792">
            <v>0</v>
          </cell>
          <cell r="Z2792">
            <v>0</v>
          </cell>
          <cell r="AJ2792" t="str">
            <v>T</v>
          </cell>
        </row>
        <row r="2793">
          <cell r="C2793" t="str">
            <v>94050205</v>
          </cell>
          <cell r="D2793" t="str">
            <v>COLLEGE 451 BLOCK CHILLED WATER EXTENSION</v>
          </cell>
          <cell r="E2793">
            <v>34455</v>
          </cell>
          <cell r="F2793">
            <v>34654</v>
          </cell>
          <cell r="I2793">
            <v>34456</v>
          </cell>
          <cell r="J2793">
            <v>0</v>
          </cell>
          <cell r="O2793">
            <v>200506</v>
          </cell>
          <cell r="P2793">
            <v>0</v>
          </cell>
          <cell r="Q2793" t="str">
            <v>11</v>
          </cell>
          <cell r="R2793" t="str">
            <v>Utilities &amp; Infrastructure</v>
          </cell>
          <cell r="T2793" t="b">
            <v>0</v>
          </cell>
          <cell r="U2793" t="b">
            <v>1</v>
          </cell>
          <cell r="V2793" t="b">
            <v>0</v>
          </cell>
          <cell r="W2793" t="str">
            <v>PLN</v>
          </cell>
          <cell r="X2793">
            <v>0</v>
          </cell>
          <cell r="Y2793">
            <v>0</v>
          </cell>
          <cell r="Z2793">
            <v>0</v>
          </cell>
          <cell r="AJ2793" t="str">
            <v>T</v>
          </cell>
        </row>
        <row r="2794">
          <cell r="C2794" t="str">
            <v>95042401</v>
          </cell>
          <cell r="D2794" t="str">
            <v>GOLF COURSE CONVENIENCE BUILDING</v>
          </cell>
          <cell r="E2794">
            <v>34790</v>
          </cell>
          <cell r="F2794">
            <v>34972</v>
          </cell>
          <cell r="G2794">
            <v>35277</v>
          </cell>
          <cell r="I2794">
            <v>37095</v>
          </cell>
          <cell r="J2794">
            <v>0</v>
          </cell>
          <cell r="O2794">
            <v>200506</v>
          </cell>
          <cell r="P2794">
            <v>0</v>
          </cell>
          <cell r="Q2794" t="str">
            <v>10</v>
          </cell>
          <cell r="R2794" t="str">
            <v>Athletics</v>
          </cell>
          <cell r="T2794" t="b">
            <v>1</v>
          </cell>
          <cell r="U2794" t="b">
            <v>1</v>
          </cell>
          <cell r="V2794" t="b">
            <v>0</v>
          </cell>
          <cell r="W2794" t="str">
            <v>PLN</v>
          </cell>
          <cell r="X2794">
            <v>0</v>
          </cell>
          <cell r="Y2794">
            <v>0</v>
          </cell>
          <cell r="Z2794">
            <v>0</v>
          </cell>
          <cell r="AJ2794" t="str">
            <v>T</v>
          </cell>
        </row>
        <row r="2795">
          <cell r="C2795" t="str">
            <v>95071705</v>
          </cell>
          <cell r="D2795" t="str">
            <v>ERROR</v>
          </cell>
          <cell r="E2795">
            <v>34881</v>
          </cell>
          <cell r="F2795">
            <v>35185</v>
          </cell>
          <cell r="I2795">
            <v>34901</v>
          </cell>
          <cell r="J2795">
            <v>0</v>
          </cell>
          <cell r="O2795">
            <v>200506</v>
          </cell>
          <cell r="P2795">
            <v>0</v>
          </cell>
          <cell r="Q2795" t="str">
            <v>12</v>
          </cell>
          <cell r="R2795" t="str">
            <v>Administrative &amp; University-Wide</v>
          </cell>
          <cell r="T2795" t="b">
            <v>0</v>
          </cell>
          <cell r="U2795" t="b">
            <v>1</v>
          </cell>
          <cell r="V2795" t="b">
            <v>0</v>
          </cell>
          <cell r="W2795" t="str">
            <v>PLN</v>
          </cell>
          <cell r="X2795">
            <v>0</v>
          </cell>
          <cell r="Y2795">
            <v>0</v>
          </cell>
          <cell r="Z2795">
            <v>0</v>
          </cell>
          <cell r="AJ2795" t="str">
            <v>T</v>
          </cell>
        </row>
        <row r="2796">
          <cell r="C2796" t="str">
            <v>95091106</v>
          </cell>
          <cell r="D2796" t="str">
            <v>ERROR</v>
          </cell>
          <cell r="E2796">
            <v>34943</v>
          </cell>
          <cell r="F2796">
            <v>35124</v>
          </cell>
          <cell r="I2796">
            <v>34953</v>
          </cell>
          <cell r="J2796">
            <v>0</v>
          </cell>
          <cell r="O2796">
            <v>200506</v>
          </cell>
          <cell r="P2796">
            <v>0</v>
          </cell>
          <cell r="Q2796" t="str">
            <v>13</v>
          </cell>
          <cell r="R2796" t="str">
            <v>Other</v>
          </cell>
          <cell r="T2796" t="b">
            <v>0</v>
          </cell>
          <cell r="U2796" t="b">
            <v>1</v>
          </cell>
          <cell r="V2796" t="b">
            <v>0</v>
          </cell>
          <cell r="W2796" t="str">
            <v>MED</v>
          </cell>
          <cell r="X2796">
            <v>0</v>
          </cell>
          <cell r="Y2796">
            <v>0</v>
          </cell>
          <cell r="Z2796">
            <v>0</v>
          </cell>
          <cell r="AJ2796" t="str">
            <v>T</v>
          </cell>
        </row>
        <row r="2797">
          <cell r="C2797" t="str">
            <v>96051002</v>
          </cell>
          <cell r="D2797" t="str">
            <v>UHSC EMERGENCY ELECTRICAL SYSTEM UPGRADE  - defunct</v>
          </cell>
          <cell r="E2797">
            <v>35339</v>
          </cell>
          <cell r="F2797">
            <v>35885</v>
          </cell>
          <cell r="I2797">
            <v>37193</v>
          </cell>
          <cell r="J2797">
            <v>0</v>
          </cell>
          <cell r="O2797">
            <v>200506</v>
          </cell>
          <cell r="P2797">
            <v>0</v>
          </cell>
          <cell r="Q2797" t="str">
            <v>13</v>
          </cell>
          <cell r="R2797" t="str">
            <v>Other</v>
          </cell>
          <cell r="T2797" t="b">
            <v>0</v>
          </cell>
          <cell r="U2797" t="b">
            <v>1</v>
          </cell>
          <cell r="V2797" t="b">
            <v>0</v>
          </cell>
          <cell r="W2797" t="str">
            <v>PLN</v>
          </cell>
          <cell r="X2797">
            <v>0</v>
          </cell>
          <cell r="Y2797">
            <v>0</v>
          </cell>
          <cell r="Z2797">
            <v>0</v>
          </cell>
          <cell r="AJ2797" t="str">
            <v>T</v>
          </cell>
        </row>
        <row r="2798">
          <cell r="C2798" t="str">
            <v>97043001</v>
          </cell>
          <cell r="D2798" t="str">
            <v>KGL FIRE DAMAGE REPAIR</v>
          </cell>
          <cell r="E2798">
            <v>35551</v>
          </cell>
          <cell r="F2798">
            <v>35795</v>
          </cell>
          <cell r="I2798">
            <v>37095</v>
          </cell>
          <cell r="J2798">
            <v>0</v>
          </cell>
          <cell r="O2798">
            <v>200506</v>
          </cell>
          <cell r="P2798">
            <v>0</v>
          </cell>
          <cell r="Q2798" t="str">
            <v>04</v>
          </cell>
          <cell r="R2798" t="str">
            <v>Academic Space: Science</v>
          </cell>
          <cell r="T2798" t="b">
            <v>0</v>
          </cell>
          <cell r="U2798" t="b">
            <v>1</v>
          </cell>
          <cell r="V2798" t="b">
            <v>0</v>
          </cell>
          <cell r="W2798" t="str">
            <v>PLN</v>
          </cell>
          <cell r="X2798">
            <v>0</v>
          </cell>
          <cell r="Y2798">
            <v>0</v>
          </cell>
          <cell r="Z2798">
            <v>0</v>
          </cell>
          <cell r="AJ2798" t="str">
            <v>T</v>
          </cell>
        </row>
        <row r="2799">
          <cell r="C2799" t="str">
            <v>98092401</v>
          </cell>
          <cell r="D2799" t="str">
            <v>WHITNEY GROVE SQUARE 3RD FL SOUTH PROJECT X</v>
          </cell>
          <cell r="E2799">
            <v>36039</v>
          </cell>
          <cell r="F2799">
            <v>36311</v>
          </cell>
          <cell r="I2799">
            <v>37095</v>
          </cell>
          <cell r="J2799">
            <v>0</v>
          </cell>
          <cell r="O2799">
            <v>200506</v>
          </cell>
          <cell r="P2799">
            <v>0</v>
          </cell>
          <cell r="Q2799" t="str">
            <v>12</v>
          </cell>
          <cell r="R2799" t="str">
            <v>Administrative &amp; University-Wide</v>
          </cell>
          <cell r="T2799" t="b">
            <v>1</v>
          </cell>
          <cell r="U2799" t="b">
            <v>1</v>
          </cell>
          <cell r="V2799" t="b">
            <v>0</v>
          </cell>
          <cell r="W2799" t="str">
            <v>PLN</v>
          </cell>
          <cell r="X2799">
            <v>0</v>
          </cell>
          <cell r="Y2799">
            <v>0</v>
          </cell>
          <cell r="Z2799">
            <v>0</v>
          </cell>
          <cell r="AJ2799" t="str">
            <v>T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4"/>
  <sheetViews>
    <sheetView showGridLines="0" zoomScaleNormal="100" workbookViewId="0">
      <selection activeCell="L21" sqref="L21"/>
    </sheetView>
  </sheetViews>
  <sheetFormatPr defaultColWidth="9.140625" defaultRowHeight="16.5" x14ac:dyDescent="0.3"/>
  <cols>
    <col min="1" max="1" width="3.28515625" style="7" customWidth="1"/>
    <col min="2" max="16384" width="9.140625" style="7"/>
  </cols>
  <sheetData>
    <row r="1" spans="1:10" ht="17.25" x14ac:dyDescent="0.35">
      <c r="A1" s="9" t="s">
        <v>18</v>
      </c>
      <c r="B1" s="10"/>
      <c r="C1" s="10"/>
      <c r="D1" s="10"/>
      <c r="E1" s="10"/>
      <c r="F1" s="10"/>
      <c r="G1" s="10"/>
      <c r="H1" s="10"/>
      <c r="I1" s="10"/>
    </row>
    <row r="2" spans="1:10" ht="17.25" x14ac:dyDescent="0.35">
      <c r="A2" s="9" t="s">
        <v>19</v>
      </c>
      <c r="B2" s="10"/>
      <c r="C2" s="10"/>
      <c r="D2" s="10"/>
      <c r="E2" s="10"/>
      <c r="F2" s="10"/>
      <c r="G2" s="10"/>
      <c r="H2" s="10"/>
      <c r="I2" s="10"/>
    </row>
    <row r="3" spans="1:10" ht="17.25" x14ac:dyDescent="0.35">
      <c r="A3" s="11" t="s">
        <v>17</v>
      </c>
      <c r="B3" s="10"/>
      <c r="C3" s="10"/>
      <c r="D3" s="10"/>
      <c r="E3" s="10"/>
      <c r="F3" s="10"/>
      <c r="G3" s="10"/>
      <c r="H3" s="10"/>
      <c r="I3" s="10"/>
    </row>
    <row r="5" spans="1:10" ht="17.25" x14ac:dyDescent="0.35">
      <c r="A5" s="8" t="s">
        <v>23</v>
      </c>
    </row>
    <row r="6" spans="1:10" ht="50.25" customHeight="1" x14ac:dyDescent="0.3">
      <c r="B6" s="50" t="s">
        <v>24</v>
      </c>
      <c r="C6" s="50"/>
      <c r="D6" s="50"/>
      <c r="E6" s="50"/>
      <c r="F6" s="50"/>
      <c r="G6" s="50"/>
      <c r="H6" s="50"/>
      <c r="I6" s="50"/>
      <c r="J6" s="50"/>
    </row>
    <row r="8" spans="1:10" ht="17.25" x14ac:dyDescent="0.35">
      <c r="A8" s="8" t="s">
        <v>0</v>
      </c>
    </row>
    <row r="9" spans="1:10" x14ac:dyDescent="0.3">
      <c r="B9" s="7" t="s">
        <v>20</v>
      </c>
    </row>
    <row r="11" spans="1:10" ht="17.25" x14ac:dyDescent="0.35">
      <c r="A11" s="8" t="s">
        <v>25</v>
      </c>
    </row>
    <row r="12" spans="1:10" x14ac:dyDescent="0.3">
      <c r="B12" s="7" t="s">
        <v>26</v>
      </c>
    </row>
    <row r="14" spans="1:10" ht="17.25" x14ac:dyDescent="0.35">
      <c r="A14" s="8" t="s">
        <v>10</v>
      </c>
    </row>
    <row r="15" spans="1:10" ht="47.25" customHeight="1" x14ac:dyDescent="0.3">
      <c r="B15" s="50" t="s">
        <v>21</v>
      </c>
      <c r="C15" s="50"/>
      <c r="D15" s="50"/>
      <c r="E15" s="50"/>
      <c r="F15" s="50"/>
      <c r="G15" s="50"/>
      <c r="H15" s="50"/>
      <c r="I15" s="50"/>
      <c r="J15" s="50"/>
    </row>
    <row r="17" spans="1:10" ht="17.25" x14ac:dyDescent="0.35">
      <c r="A17" s="8" t="s">
        <v>4</v>
      </c>
    </row>
    <row r="18" spans="1:10" x14ac:dyDescent="0.3">
      <c r="B18" s="50" t="s">
        <v>33</v>
      </c>
      <c r="C18" s="50"/>
      <c r="D18" s="50"/>
      <c r="E18" s="50"/>
      <c r="F18" s="50"/>
      <c r="G18" s="50"/>
      <c r="H18" s="50"/>
      <c r="I18" s="50"/>
      <c r="J18" s="50"/>
    </row>
    <row r="20" spans="1:10" ht="17.25" x14ac:dyDescent="0.35">
      <c r="A20" s="8" t="s">
        <v>27</v>
      </c>
    </row>
    <row r="21" spans="1:10" ht="30.75" customHeight="1" x14ac:dyDescent="0.3">
      <c r="B21" s="50" t="s">
        <v>32</v>
      </c>
      <c r="C21" s="50"/>
      <c r="D21" s="50"/>
      <c r="E21" s="50"/>
      <c r="F21" s="50"/>
      <c r="G21" s="50"/>
      <c r="H21" s="50"/>
      <c r="I21" s="50"/>
      <c r="J21" s="50"/>
    </row>
    <row r="23" spans="1:10" ht="17.25" x14ac:dyDescent="0.35">
      <c r="A23" s="8" t="s">
        <v>5</v>
      </c>
    </row>
    <row r="24" spans="1:10" x14ac:dyDescent="0.3">
      <c r="B24" s="7" t="s">
        <v>22</v>
      </c>
    </row>
  </sheetData>
  <mergeCells count="4">
    <mergeCell ref="B6:J6"/>
    <mergeCell ref="B15:J15"/>
    <mergeCell ref="B18:J18"/>
    <mergeCell ref="B21:J2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53"/>
  <sheetViews>
    <sheetView tabSelected="1" zoomScale="85" zoomScaleNormal="85" workbookViewId="0">
      <selection activeCell="A2" sqref="A2"/>
    </sheetView>
  </sheetViews>
  <sheetFormatPr defaultRowHeight="15" x14ac:dyDescent="0.25"/>
  <cols>
    <col min="1" max="1" width="19.5703125" customWidth="1"/>
    <col min="2" max="2" width="32.28515625" customWidth="1"/>
    <col min="3" max="3" width="2.7109375" customWidth="1"/>
    <col min="4" max="4" width="23.85546875" bestFit="1" customWidth="1"/>
    <col min="5" max="5" width="12.85546875" bestFit="1" customWidth="1"/>
    <col min="6" max="15" width="12.7109375" customWidth="1"/>
  </cols>
  <sheetData>
    <row r="1" spans="1:15" x14ac:dyDescent="0.25">
      <c r="A1" s="2" t="s">
        <v>34</v>
      </c>
    </row>
    <row r="2" spans="1:15" x14ac:dyDescent="0.25">
      <c r="A2" s="2"/>
    </row>
    <row r="3" spans="1:15" x14ac:dyDescent="0.25">
      <c r="E3" s="51"/>
    </row>
    <row r="4" spans="1:15" ht="15.75" thickBot="1" x14ac:dyDescent="0.3">
      <c r="A4" s="2" t="s">
        <v>6</v>
      </c>
      <c r="E4" s="25"/>
    </row>
    <row r="5" spans="1:15" s="12" customFormat="1" x14ac:dyDescent="0.25">
      <c r="A5" s="17" t="s">
        <v>7</v>
      </c>
      <c r="B5" s="19"/>
      <c r="C5" s="19"/>
      <c r="D5" s="20" t="s">
        <v>7</v>
      </c>
      <c r="E5" s="21">
        <f ca="1">YEAR(TODAY())+(MONTH(TODAY())&gt;=7)</f>
        <v>2021</v>
      </c>
      <c r="F5" s="21">
        <f ca="1">E5+1</f>
        <v>2022</v>
      </c>
      <c r="G5" s="21">
        <f t="shared" ref="G5:O5" ca="1" si="0">F5+1</f>
        <v>2023</v>
      </c>
      <c r="H5" s="21">
        <f t="shared" ca="1" si="0"/>
        <v>2024</v>
      </c>
      <c r="I5" s="21">
        <f t="shared" ca="1" si="0"/>
        <v>2025</v>
      </c>
      <c r="J5" s="21">
        <f t="shared" ca="1" si="0"/>
        <v>2026</v>
      </c>
      <c r="K5" s="21">
        <f t="shared" ca="1" si="0"/>
        <v>2027</v>
      </c>
      <c r="L5" s="21">
        <f t="shared" ca="1" si="0"/>
        <v>2028</v>
      </c>
      <c r="M5" s="21">
        <f t="shared" ca="1" si="0"/>
        <v>2029</v>
      </c>
      <c r="N5" s="21">
        <f t="shared" ca="1" si="0"/>
        <v>2030</v>
      </c>
      <c r="O5" s="22">
        <f t="shared" ca="1" si="0"/>
        <v>2031</v>
      </c>
    </row>
    <row r="6" spans="1:15" s="12" customFormat="1" hidden="1" x14ac:dyDescent="0.25">
      <c r="A6" s="23" t="s">
        <v>30</v>
      </c>
      <c r="B6" s="24">
        <f>VLOOKUP(B9,'Dropdown Values'!$C$5:$D$9,2,FALSE)*12</f>
        <v>60</v>
      </c>
      <c r="C6" s="24"/>
      <c r="D6" s="24" t="s">
        <v>29</v>
      </c>
      <c r="E6" s="16">
        <f ca="1">IF(AND(E5=$B10,$B11=1),12,IF(AND(E5=$B10,$B11=6),6,0))</f>
        <v>12</v>
      </c>
      <c r="F6" s="16">
        <f ca="1">IF(E6=0,IF(AND(F5=$B10,$B11=1),12,IF(AND(F5=$B10,$B11=6),6,0)),IF($B6-SUM($E6:E6)&gt;12,12,$B6-SUM($E6:E6)))</f>
        <v>12</v>
      </c>
      <c r="G6" s="16">
        <f ca="1">IF(F6=0,IF(AND(G5=$B10,$B11=1),12,IF(AND(G5=$B10,$B11=6),6,0)),IF($B6-SUM($E6:F6)&gt;12,12,$B6-SUM($E6:F6)))</f>
        <v>12</v>
      </c>
      <c r="H6" s="16">
        <f ca="1">IF(G6=0,IF(AND(H5=$B10,$B11=1),12,IF(AND(H5=$B10,$B11=6),6,0)),IF($B6-SUM($E6:G6)&gt;12,12,$B6-SUM($E6:G6)))</f>
        <v>12</v>
      </c>
      <c r="I6" s="16">
        <f ca="1">IF(H6=0,IF(AND(I5=$B10,$B11=1),12,IF(AND(I5=$B10,$B11=6),6,0)),IF($B6-SUM($E6:H6)&gt;12,12,$B6-SUM($E6:H6)))</f>
        <v>12</v>
      </c>
      <c r="J6" s="16">
        <f ca="1">IF(I6=0,IF(AND(J5=$B10,$B11=1),12,IF(AND(J5=$B10,$B11=6),6,0)),IF($B6-SUM($E6:I6)&gt;12,12,$B6-SUM($E6:I6)))</f>
        <v>0</v>
      </c>
      <c r="K6" s="16">
        <f ca="1">IF(J6=0,IF(AND(K5=$B10,$B11=1),12,IF(AND(K5=$B10,$B11=6),6,0)),IF($B6-SUM($E6:J6)&gt;12,12,$B6-SUM($E6:J6)))</f>
        <v>0</v>
      </c>
      <c r="L6" s="16">
        <f ca="1">IF(K6=0,IF(AND(L5=$B10,$B11=1),12,IF(AND(L5=$B10,$B11=6),6,0)),IF($B6-SUM($E6:K6)&gt;12,12,$B6-SUM($E6:K6)))</f>
        <v>0</v>
      </c>
      <c r="M6" s="16">
        <f ca="1">IF(L6=0,IF(AND(M5=$B10,$B11=1),12,IF(AND(M5=$B10,$B11=6),6,0)),IF($B6-SUM($E6:L6)&gt;12,12,$B6-SUM($E6:L6)))</f>
        <v>0</v>
      </c>
      <c r="N6" s="16">
        <f ca="1">IF(M6=0,IF(AND(N5=$B10,$B11=1),12,IF(AND(N5=$B10,$B11=6),6,0)),IF($B6-SUM($E6:M6)&gt;12,12,$B6-SUM($E6:M6)))</f>
        <v>0</v>
      </c>
      <c r="O6" s="44">
        <f ca="1">IF(N6=0,IF(AND(O5=$B10,$B11=1),12,IF(AND(O5=$B10,$B11=6),6,0)),IF($B6-SUM($E6:N6)&gt;12,12,$B6-SUM($E6:N6)))</f>
        <v>0</v>
      </c>
    </row>
    <row r="7" spans="1:15" s="12" customFormat="1" x14ac:dyDescent="0.25">
      <c r="A7" s="23" t="s">
        <v>0</v>
      </c>
      <c r="B7" s="26">
        <v>0</v>
      </c>
      <c r="C7" s="24"/>
      <c r="D7" s="27" t="s">
        <v>1</v>
      </c>
      <c r="E7" s="28">
        <f ca="1">E9-E8</f>
        <v>0</v>
      </c>
      <c r="F7" s="28">
        <f t="shared" ref="F7:O7" ca="1" si="1">F9-F8</f>
        <v>0</v>
      </c>
      <c r="G7" s="28">
        <f t="shared" ca="1" si="1"/>
        <v>0</v>
      </c>
      <c r="H7" s="28">
        <f ca="1">H9-H8</f>
        <v>0</v>
      </c>
      <c r="I7" s="28">
        <f t="shared" ca="1" si="1"/>
        <v>0</v>
      </c>
      <c r="J7" s="28">
        <f t="shared" ca="1" si="1"/>
        <v>0</v>
      </c>
      <c r="K7" s="28">
        <f t="shared" ca="1" si="1"/>
        <v>0</v>
      </c>
      <c r="L7" s="28">
        <f t="shared" ca="1" si="1"/>
        <v>0</v>
      </c>
      <c r="M7" s="28">
        <f t="shared" ca="1" si="1"/>
        <v>0</v>
      </c>
      <c r="N7" s="28">
        <f t="shared" ca="1" si="1"/>
        <v>0</v>
      </c>
      <c r="O7" s="29">
        <f t="shared" ca="1" si="1"/>
        <v>0</v>
      </c>
    </row>
    <row r="8" spans="1:15" s="12" customFormat="1" ht="17.25" x14ac:dyDescent="0.4">
      <c r="A8" s="23" t="s">
        <v>25</v>
      </c>
      <c r="B8" s="48">
        <v>4.2500000000000003E-2</v>
      </c>
      <c r="C8" s="24"/>
      <c r="D8" s="27" t="s">
        <v>2</v>
      </c>
      <c r="E8" s="30">
        <f ca="1">B7-E11</f>
        <v>0</v>
      </c>
      <c r="F8" s="30">
        <f t="shared" ref="F8:O8" ca="1" si="2">E11-F11</f>
        <v>0</v>
      </c>
      <c r="G8" s="30">
        <f t="shared" ca="1" si="2"/>
        <v>0</v>
      </c>
      <c r="H8" s="30">
        <f t="shared" ca="1" si="2"/>
        <v>0</v>
      </c>
      <c r="I8" s="30">
        <f t="shared" ca="1" si="2"/>
        <v>0</v>
      </c>
      <c r="J8" s="30">
        <f t="shared" ca="1" si="2"/>
        <v>0</v>
      </c>
      <c r="K8" s="30">
        <f t="shared" ca="1" si="2"/>
        <v>0</v>
      </c>
      <c r="L8" s="30">
        <f t="shared" ca="1" si="2"/>
        <v>0</v>
      </c>
      <c r="M8" s="30">
        <f t="shared" ca="1" si="2"/>
        <v>0</v>
      </c>
      <c r="N8" s="30">
        <f t="shared" ca="1" si="2"/>
        <v>0</v>
      </c>
      <c r="O8" s="31">
        <f t="shared" ca="1" si="2"/>
        <v>0</v>
      </c>
    </row>
    <row r="9" spans="1:15" s="12" customFormat="1" x14ac:dyDescent="0.25">
      <c r="A9" s="23" t="s">
        <v>10</v>
      </c>
      <c r="B9" s="32" t="s">
        <v>15</v>
      </c>
      <c r="C9" s="24"/>
      <c r="D9" s="33" t="s">
        <v>3</v>
      </c>
      <c r="E9" s="34">
        <f ca="1">E6*$B13</f>
        <v>0</v>
      </c>
      <c r="F9" s="34">
        <f t="shared" ref="F9:O9" ca="1" si="3">F6*$B13</f>
        <v>0</v>
      </c>
      <c r="G9" s="34">
        <f ca="1">G6*$B13</f>
        <v>0</v>
      </c>
      <c r="H9" s="34">
        <f t="shared" ca="1" si="3"/>
        <v>0</v>
      </c>
      <c r="I9" s="34">
        <f t="shared" ca="1" si="3"/>
        <v>0</v>
      </c>
      <c r="J9" s="34">
        <f t="shared" ca="1" si="3"/>
        <v>0</v>
      </c>
      <c r="K9" s="34">
        <f t="shared" ca="1" si="3"/>
        <v>0</v>
      </c>
      <c r="L9" s="34">
        <f t="shared" ca="1" si="3"/>
        <v>0</v>
      </c>
      <c r="M9" s="34">
        <f t="shared" ca="1" si="3"/>
        <v>0</v>
      </c>
      <c r="N9" s="34">
        <f t="shared" ca="1" si="3"/>
        <v>0</v>
      </c>
      <c r="O9" s="35">
        <f t="shared" ca="1" si="3"/>
        <v>0</v>
      </c>
    </row>
    <row r="10" spans="1:15" s="12" customFormat="1" x14ac:dyDescent="0.25">
      <c r="A10" s="23" t="s">
        <v>4</v>
      </c>
      <c r="B10" s="32">
        <v>2021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36"/>
    </row>
    <row r="11" spans="1:15" s="12" customFormat="1" x14ac:dyDescent="0.25">
      <c r="A11" s="23" t="s">
        <v>27</v>
      </c>
      <c r="B11" s="32">
        <v>1</v>
      </c>
      <c r="C11" s="24"/>
      <c r="D11" s="24" t="s">
        <v>31</v>
      </c>
      <c r="E11" s="37">
        <f ca="1">FV($B8/12,SUM($E6:E6),$B13,-$B7)</f>
        <v>0</v>
      </c>
      <c r="F11" s="37">
        <f ca="1">FV($B8/12,SUM($E6:F6),$B13,-$B7)</f>
        <v>0</v>
      </c>
      <c r="G11" s="37">
        <f ca="1">FV($B8/12,SUM($E6:G6),$B13,-$B7)</f>
        <v>0</v>
      </c>
      <c r="H11" s="37">
        <f ca="1">FV($B8/12,SUM($E6:H6),$B13,-$B7)</f>
        <v>0</v>
      </c>
      <c r="I11" s="37">
        <f ca="1">FV($B8/12,SUM($E6:I6),$B13,-$B7)</f>
        <v>0</v>
      </c>
      <c r="J11" s="37">
        <f ca="1">FV($B8/12,SUM($E6:J6),$B13,-$B7)</f>
        <v>0</v>
      </c>
      <c r="K11" s="37">
        <f ca="1">FV($B8/12,SUM($E6:K6),$B13,-$B7)</f>
        <v>0</v>
      </c>
      <c r="L11" s="37">
        <f ca="1">FV($B8/12,SUM($E6:L6),$B13,-$B7)</f>
        <v>0</v>
      </c>
      <c r="M11" s="37">
        <f ca="1">FV($B8/12,SUM($E6:M6),$B13,-$B7)</f>
        <v>0</v>
      </c>
      <c r="N11" s="37">
        <f ca="1">FV($B8/12,SUM($E6:N6),$B13,-$B7)</f>
        <v>0</v>
      </c>
      <c r="O11" s="38">
        <f ca="1">FV($B8/12,SUM($E6:O6),$B13,-$B7)</f>
        <v>0</v>
      </c>
    </row>
    <row r="12" spans="1:15" s="12" customFormat="1" x14ac:dyDescent="0.25">
      <c r="A12" s="23" t="s">
        <v>5</v>
      </c>
      <c r="B12" s="32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36"/>
    </row>
    <row r="13" spans="1:15" s="12" customFormat="1" ht="15.75" thickBot="1" x14ac:dyDescent="0.3">
      <c r="A13" s="39" t="s">
        <v>28</v>
      </c>
      <c r="B13" s="40">
        <f>-PMT(B8/12,VLOOKUP(B9,'Dropdown Values'!$C$5:$D$9,2,FALSE)*12,B7)</f>
        <v>0</v>
      </c>
      <c r="C13" s="41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3"/>
    </row>
    <row r="14" spans="1:15" s="12" customFormat="1" ht="15.75" thickBot="1" x14ac:dyDescent="0.3">
      <c r="A14" s="13"/>
      <c r="B14" s="14"/>
    </row>
    <row r="15" spans="1:15" s="12" customFormat="1" x14ac:dyDescent="0.25">
      <c r="A15" s="17" t="s">
        <v>8</v>
      </c>
      <c r="B15" s="18"/>
      <c r="C15" s="19"/>
      <c r="D15" s="20" t="s">
        <v>8</v>
      </c>
      <c r="E15" s="21">
        <f ca="1">YEAR(TODAY())+(MONTH(TODAY())&gt;=7)</f>
        <v>2021</v>
      </c>
      <c r="F15" s="21">
        <f ca="1">E15+1</f>
        <v>2022</v>
      </c>
      <c r="G15" s="21">
        <f t="shared" ref="G15:O15" ca="1" si="4">F15+1</f>
        <v>2023</v>
      </c>
      <c r="H15" s="21">
        <f t="shared" ca="1" si="4"/>
        <v>2024</v>
      </c>
      <c r="I15" s="21">
        <f t="shared" ca="1" si="4"/>
        <v>2025</v>
      </c>
      <c r="J15" s="21">
        <f t="shared" ca="1" si="4"/>
        <v>2026</v>
      </c>
      <c r="K15" s="21">
        <f t="shared" ca="1" si="4"/>
        <v>2027</v>
      </c>
      <c r="L15" s="21">
        <f t="shared" ca="1" si="4"/>
        <v>2028</v>
      </c>
      <c r="M15" s="21">
        <f t="shared" ca="1" si="4"/>
        <v>2029</v>
      </c>
      <c r="N15" s="21">
        <f t="shared" ca="1" si="4"/>
        <v>2030</v>
      </c>
      <c r="O15" s="22">
        <f t="shared" ca="1" si="4"/>
        <v>2031</v>
      </c>
    </row>
    <row r="16" spans="1:15" s="12" customFormat="1" hidden="1" x14ac:dyDescent="0.25">
      <c r="A16" s="23" t="s">
        <v>30</v>
      </c>
      <c r="B16" s="24">
        <f>VLOOKUP(B19,'Dropdown Values'!$C$5:$D$9,2,FALSE)*12</f>
        <v>240</v>
      </c>
      <c r="C16" s="24"/>
      <c r="D16" s="24" t="s">
        <v>29</v>
      </c>
      <c r="E16" s="25">
        <f ca="1">IF(AND(E15=$B20,$B21=1),12,IF(AND(E15=$B20,$B21=6),6,0))</f>
        <v>12</v>
      </c>
      <c r="F16" s="25">
        <f ca="1">IF(E16=0,IF(AND(F15=$B20,$B21=1),12,IF(AND(F15=$B20,$B21=6),6,0)),IF($B16-SUM($E16:E16)&gt;12,12,$B16-SUM($E16:E16)))</f>
        <v>12</v>
      </c>
      <c r="G16" s="25">
        <f ca="1">IF(F16=0,IF(AND(G15=$B20,$B21=1),12,IF(AND(G15=$B20,$B21=6),6,0)),IF($B16-SUM($E16:F16)&gt;12,12,$B16-SUM($E16:F16)))</f>
        <v>12</v>
      </c>
      <c r="H16" s="25">
        <f ca="1">IF(G16=0,IF(AND(H15=$B20,$B21=1),12,IF(AND(H15=$B20,$B21=6),6,0)),IF($B16-SUM($E16:G16)&gt;12,12,$B16-SUM($E16:G16)))</f>
        <v>12</v>
      </c>
      <c r="I16" s="25">
        <f ca="1">IF(H16=0,IF(AND(I15=$B20,$B21=1),12,IF(AND(I15=$B20,$B21=6),6,0)),IF($B16-SUM($E16:H16)&gt;12,12,$B16-SUM($E16:H16)))</f>
        <v>12</v>
      </c>
      <c r="J16" s="25">
        <f ca="1">IF(I16=0,IF(AND(J15=$B20,$B21=1),12,IF(AND(J15=$B20,$B21=6),6,0)),IF($B16-SUM($E16:I16)&gt;12,12,$B16-SUM($E16:I16)))</f>
        <v>12</v>
      </c>
      <c r="K16" s="25">
        <f ca="1">IF(J16=0,IF(AND(K15=$B20,$B21=1),12,IF(AND(K15=$B20,$B21=6),6,0)),IF($B16-SUM($E16:J16)&gt;12,12,$B16-SUM($E16:J16)))</f>
        <v>12</v>
      </c>
      <c r="L16" s="25">
        <f ca="1">IF(K16=0,IF(AND(L15=$B20,$B21=1),12,IF(AND(L15=$B20,$B21=6),6,0)),IF($B16-SUM($E16:K16)&gt;12,12,$B16-SUM($E16:K16)))</f>
        <v>12</v>
      </c>
      <c r="M16" s="25">
        <f ca="1">IF(L16=0,IF(AND(M15=$B20,$B21=1),12,IF(AND(M15=$B20,$B21=6),6,0)),IF($B16-SUM($E16:L16)&gt;12,12,$B16-SUM($E16:L16)))</f>
        <v>12</v>
      </c>
      <c r="N16" s="25">
        <f ca="1">IF(M16=0,IF(AND(N15=$B20,$B21=1),12,IF(AND(N15=$B20,$B21=6),6,0)),IF($B16-SUM($E16:M16)&gt;12,12,$B16-SUM($E16:M16)))</f>
        <v>12</v>
      </c>
      <c r="O16" s="49">
        <f ca="1">IF(N16=0,IF(AND(O15=$B20,$B21=1),12,IF(AND(O15=$B20,$B21=6),6,0)),IF($B16-SUM($E16:N16)&gt;12,12,$B16-SUM($E16:N16)))</f>
        <v>12</v>
      </c>
    </row>
    <row r="17" spans="1:15" s="12" customFormat="1" x14ac:dyDescent="0.25">
      <c r="A17" s="23" t="s">
        <v>0</v>
      </c>
      <c r="B17" s="26">
        <v>0</v>
      </c>
      <c r="C17" s="24"/>
      <c r="D17" s="27" t="s">
        <v>1</v>
      </c>
      <c r="E17" s="28">
        <f ca="1">E19-E18</f>
        <v>0</v>
      </c>
      <c r="F17" s="28">
        <f t="shared" ref="F17" ca="1" si="5">F19-F18</f>
        <v>0</v>
      </c>
      <c r="G17" s="28">
        <f t="shared" ref="G17" ca="1" si="6">G19-G18</f>
        <v>0</v>
      </c>
      <c r="H17" s="28">
        <f t="shared" ref="H17" ca="1" si="7">H19-H18</f>
        <v>0</v>
      </c>
      <c r="I17" s="28">
        <f t="shared" ref="I17" ca="1" si="8">I19-I18</f>
        <v>0</v>
      </c>
      <c r="J17" s="28">
        <f t="shared" ref="J17" ca="1" si="9">J19-J18</f>
        <v>0</v>
      </c>
      <c r="K17" s="28">
        <f t="shared" ref="K17" ca="1" si="10">K19-K18</f>
        <v>0</v>
      </c>
      <c r="L17" s="28">
        <f t="shared" ref="L17" ca="1" si="11">L19-L18</f>
        <v>0</v>
      </c>
      <c r="M17" s="28">
        <f t="shared" ref="M17" ca="1" si="12">M19-M18</f>
        <v>0</v>
      </c>
      <c r="N17" s="28">
        <f t="shared" ref="N17" ca="1" si="13">N19-N18</f>
        <v>0</v>
      </c>
      <c r="O17" s="29">
        <f t="shared" ref="O17" ca="1" si="14">O19-O18</f>
        <v>0</v>
      </c>
    </row>
    <row r="18" spans="1:15" s="12" customFormat="1" ht="17.25" x14ac:dyDescent="0.4">
      <c r="A18" s="23" t="s">
        <v>25</v>
      </c>
      <c r="B18" s="48">
        <v>4.2500000000000003E-2</v>
      </c>
      <c r="C18" s="24"/>
      <c r="D18" s="27" t="s">
        <v>2</v>
      </c>
      <c r="E18" s="30">
        <f ca="1">B17-E21</f>
        <v>0</v>
      </c>
      <c r="F18" s="30">
        <f t="shared" ref="F18:O18" ca="1" si="15">E21-F21</f>
        <v>0</v>
      </c>
      <c r="G18" s="30">
        <f t="shared" ca="1" si="15"/>
        <v>0</v>
      </c>
      <c r="H18" s="30">
        <f t="shared" ca="1" si="15"/>
        <v>0</v>
      </c>
      <c r="I18" s="30">
        <f t="shared" ca="1" si="15"/>
        <v>0</v>
      </c>
      <c r="J18" s="30">
        <f t="shared" ca="1" si="15"/>
        <v>0</v>
      </c>
      <c r="K18" s="30">
        <f t="shared" ca="1" si="15"/>
        <v>0</v>
      </c>
      <c r="L18" s="30">
        <f t="shared" ca="1" si="15"/>
        <v>0</v>
      </c>
      <c r="M18" s="30">
        <f t="shared" ca="1" si="15"/>
        <v>0</v>
      </c>
      <c r="N18" s="30">
        <f t="shared" ca="1" si="15"/>
        <v>0</v>
      </c>
      <c r="O18" s="31">
        <f t="shared" ca="1" si="15"/>
        <v>0</v>
      </c>
    </row>
    <row r="19" spans="1:15" s="12" customFormat="1" x14ac:dyDescent="0.25">
      <c r="A19" s="23" t="s">
        <v>10</v>
      </c>
      <c r="B19" s="32" t="s">
        <v>12</v>
      </c>
      <c r="C19" s="24"/>
      <c r="D19" s="33" t="s">
        <v>3</v>
      </c>
      <c r="E19" s="34">
        <f t="shared" ref="E19:O19" ca="1" si="16">E16*$B23</f>
        <v>0</v>
      </c>
      <c r="F19" s="34">
        <f t="shared" ca="1" si="16"/>
        <v>0</v>
      </c>
      <c r="G19" s="34">
        <f t="shared" ca="1" si="16"/>
        <v>0</v>
      </c>
      <c r="H19" s="34">
        <f t="shared" ca="1" si="16"/>
        <v>0</v>
      </c>
      <c r="I19" s="34">
        <f t="shared" ca="1" si="16"/>
        <v>0</v>
      </c>
      <c r="J19" s="34">
        <f t="shared" ca="1" si="16"/>
        <v>0</v>
      </c>
      <c r="K19" s="34">
        <f t="shared" ca="1" si="16"/>
        <v>0</v>
      </c>
      <c r="L19" s="34">
        <f t="shared" ca="1" si="16"/>
        <v>0</v>
      </c>
      <c r="M19" s="34">
        <f t="shared" ca="1" si="16"/>
        <v>0</v>
      </c>
      <c r="N19" s="34">
        <f t="shared" ca="1" si="16"/>
        <v>0</v>
      </c>
      <c r="O19" s="35">
        <f t="shared" ca="1" si="16"/>
        <v>0</v>
      </c>
    </row>
    <row r="20" spans="1:15" s="12" customFormat="1" x14ac:dyDescent="0.25">
      <c r="A20" s="23" t="s">
        <v>4</v>
      </c>
      <c r="B20" s="32">
        <v>2021</v>
      </c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36"/>
    </row>
    <row r="21" spans="1:15" s="12" customFormat="1" x14ac:dyDescent="0.25">
      <c r="A21" s="23" t="s">
        <v>27</v>
      </c>
      <c r="B21" s="32">
        <v>1</v>
      </c>
      <c r="C21" s="24"/>
      <c r="D21" s="24" t="s">
        <v>31</v>
      </c>
      <c r="E21" s="37">
        <f ca="1">FV($B18/12,SUM($E16:E16),$B23,-$B17)</f>
        <v>0</v>
      </c>
      <c r="F21" s="37">
        <f ca="1">FV($B18/12,SUM($E16:F16),$B23,-$B17)</f>
        <v>0</v>
      </c>
      <c r="G21" s="37">
        <f ca="1">FV($B18/12,SUM($E16:G16),$B23,-$B17)</f>
        <v>0</v>
      </c>
      <c r="H21" s="37">
        <f ca="1">FV($B18/12,SUM($E16:H16),$B23,-$B17)</f>
        <v>0</v>
      </c>
      <c r="I21" s="37">
        <f ca="1">FV($B18/12,SUM($E16:I16),$B23,-$B17)</f>
        <v>0</v>
      </c>
      <c r="J21" s="37">
        <f ca="1">FV($B18/12,SUM($E16:J16),$B23,-$B17)</f>
        <v>0</v>
      </c>
      <c r="K21" s="37">
        <f ca="1">FV($B18/12,SUM($E16:K16),$B23,-$B17)</f>
        <v>0</v>
      </c>
      <c r="L21" s="37">
        <f ca="1">FV($B18/12,SUM($E16:L16),$B23,-$B17)</f>
        <v>0</v>
      </c>
      <c r="M21" s="37">
        <f ca="1">FV($B18/12,SUM($E16:M16),$B23,-$B17)</f>
        <v>0</v>
      </c>
      <c r="N21" s="37">
        <f ca="1">FV($B18/12,SUM($E16:N16),$B23,-$B17)</f>
        <v>0</v>
      </c>
      <c r="O21" s="38">
        <f ca="1">FV($B18/12,SUM($E16:O16),$B23,-$B17)</f>
        <v>0</v>
      </c>
    </row>
    <row r="22" spans="1:15" s="12" customFormat="1" x14ac:dyDescent="0.25">
      <c r="A22" s="23" t="s">
        <v>5</v>
      </c>
      <c r="B22" s="32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36"/>
    </row>
    <row r="23" spans="1:15" s="12" customFormat="1" ht="15.75" thickBot="1" x14ac:dyDescent="0.3">
      <c r="A23" s="39" t="s">
        <v>28</v>
      </c>
      <c r="B23" s="40">
        <f>-PMT(B18/12,VLOOKUP(B19,'Dropdown Values'!$C$5:$D$9,2,FALSE)*12,B17)</f>
        <v>0</v>
      </c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3"/>
    </row>
    <row r="24" spans="1:15" s="12" customFormat="1" ht="15.75" thickBot="1" x14ac:dyDescent="0.3">
      <c r="A24" s="13"/>
      <c r="B24" s="15"/>
    </row>
    <row r="25" spans="1:15" s="12" customFormat="1" x14ac:dyDescent="0.25">
      <c r="A25" s="17" t="s">
        <v>9</v>
      </c>
      <c r="B25" s="18"/>
      <c r="C25" s="19"/>
      <c r="D25" s="20" t="s">
        <v>9</v>
      </c>
      <c r="E25" s="21">
        <f ca="1">YEAR(TODAY())+(MONTH(TODAY())&gt;=7)</f>
        <v>2021</v>
      </c>
      <c r="F25" s="21">
        <f ca="1">E25+1</f>
        <v>2022</v>
      </c>
      <c r="G25" s="21">
        <f t="shared" ref="G25:O25" ca="1" si="17">F25+1</f>
        <v>2023</v>
      </c>
      <c r="H25" s="21">
        <f t="shared" ca="1" si="17"/>
        <v>2024</v>
      </c>
      <c r="I25" s="21">
        <f t="shared" ca="1" si="17"/>
        <v>2025</v>
      </c>
      <c r="J25" s="21">
        <f t="shared" ca="1" si="17"/>
        <v>2026</v>
      </c>
      <c r="K25" s="21">
        <f t="shared" ca="1" si="17"/>
        <v>2027</v>
      </c>
      <c r="L25" s="21">
        <f t="shared" ca="1" si="17"/>
        <v>2028</v>
      </c>
      <c r="M25" s="21">
        <f t="shared" ca="1" si="17"/>
        <v>2029</v>
      </c>
      <c r="N25" s="21">
        <f t="shared" ca="1" si="17"/>
        <v>2030</v>
      </c>
      <c r="O25" s="22">
        <f t="shared" ca="1" si="17"/>
        <v>2031</v>
      </c>
    </row>
    <row r="26" spans="1:15" s="12" customFormat="1" hidden="1" x14ac:dyDescent="0.25">
      <c r="A26" s="23" t="s">
        <v>30</v>
      </c>
      <c r="B26" s="24">
        <f>VLOOKUP(B29,'Dropdown Values'!$C$5:$D$9,2,FALSE)*12</f>
        <v>240</v>
      </c>
      <c r="C26" s="24"/>
      <c r="D26" s="24" t="s">
        <v>29</v>
      </c>
      <c r="E26" s="25">
        <f ca="1">IF(AND(E25=$B30,$B31=1),12,IF(AND(E25=$B30,$B31=6),6,0))</f>
        <v>12</v>
      </c>
      <c r="F26" s="25">
        <f ca="1">IF(E26=0,IF(AND(F25=$B30,$B31=1),12,IF(AND(F25=$B30,$B31=6),6,0)),IF($B26-SUM($E26:E26)&gt;12,12,$B26-SUM($E26:E26)))</f>
        <v>12</v>
      </c>
      <c r="G26" s="25">
        <f ca="1">IF(F26=0,IF(AND(G25=$B30,$B31=1),12,IF(AND(G25=$B30,$B31=6),6,0)),IF($B26-SUM($E26:F26)&gt;12,12,$B26-SUM($E26:F26)))</f>
        <v>12</v>
      </c>
      <c r="H26" s="25">
        <f ca="1">IF(G26=0,IF(AND(H25=$B30,$B31=1),12,IF(AND(H25=$B30,$B31=6),6,0)),IF($B26-SUM($E26:G26)&gt;12,12,$B26-SUM($E26:G26)))</f>
        <v>12</v>
      </c>
      <c r="I26" s="25">
        <f ca="1">IF(H26=0,IF(AND(I25=$B30,$B31=1),12,IF(AND(I25=$B30,$B31=6),6,0)),IF($B26-SUM($E26:H26)&gt;12,12,$B26-SUM($E26:H26)))</f>
        <v>12</v>
      </c>
      <c r="J26" s="25">
        <f ca="1">IF(I26=0,IF(AND(J25=$B30,$B31=1),12,IF(AND(J25=$B30,$B31=6),6,0)),IF($B26-SUM($E26:I26)&gt;12,12,$B26-SUM($E26:I26)))</f>
        <v>12</v>
      </c>
      <c r="K26" s="25">
        <f ca="1">IF(J26=0,IF(AND(K25=$B30,$B31=1),12,IF(AND(K25=$B30,$B31=6),6,0)),IF($B26-SUM($E26:J26)&gt;12,12,$B26-SUM($E26:J26)))</f>
        <v>12</v>
      </c>
      <c r="L26" s="25">
        <f ca="1">IF(K26=0,IF(AND(L25=$B30,$B31=1),12,IF(AND(L25=$B30,$B31=6),6,0)),IF($B26-SUM($E26:K26)&gt;12,12,$B26-SUM($E26:K26)))</f>
        <v>12</v>
      </c>
      <c r="M26" s="25">
        <f ca="1">IF(L26=0,IF(AND(M25=$B30,$B31=1),12,IF(AND(M25=$B30,$B31=6),6,0)),IF($B26-SUM($E26:L26)&gt;12,12,$B26-SUM($E26:L26)))</f>
        <v>12</v>
      </c>
      <c r="N26" s="25">
        <f ca="1">IF(M26=0,IF(AND(N25=$B30,$B31=1),12,IF(AND(N25=$B30,$B31=6),6,0)),IF($B26-SUM($E26:M26)&gt;12,12,$B26-SUM($E26:M26)))</f>
        <v>12</v>
      </c>
      <c r="O26" s="49">
        <f ca="1">IF(N26=0,IF(AND(O25=$B30,$B31=1),12,IF(AND(O25=$B30,$B31=6),6,0)),IF($B26-SUM($E26:N26)&gt;12,12,$B26-SUM($E26:N26)))</f>
        <v>12</v>
      </c>
    </row>
    <row r="27" spans="1:15" s="12" customFormat="1" x14ac:dyDescent="0.25">
      <c r="A27" s="23" t="s">
        <v>0</v>
      </c>
      <c r="B27" s="26">
        <v>0</v>
      </c>
      <c r="C27" s="24"/>
      <c r="D27" s="27" t="s">
        <v>1</v>
      </c>
      <c r="E27" s="28">
        <f ca="1">E29-E28</f>
        <v>0</v>
      </c>
      <c r="F27" s="28">
        <f t="shared" ref="F27" ca="1" si="18">F29-F28</f>
        <v>0</v>
      </c>
      <c r="G27" s="28">
        <f t="shared" ref="G27" ca="1" si="19">G29-G28</f>
        <v>0</v>
      </c>
      <c r="H27" s="28">
        <f t="shared" ref="H27" ca="1" si="20">H29-H28</f>
        <v>0</v>
      </c>
      <c r="I27" s="28">
        <f t="shared" ref="I27" ca="1" si="21">I29-I28</f>
        <v>0</v>
      </c>
      <c r="J27" s="28">
        <f t="shared" ref="J27" ca="1" si="22">J29-J28</f>
        <v>0</v>
      </c>
      <c r="K27" s="28">
        <f t="shared" ref="K27" ca="1" si="23">K29-K28</f>
        <v>0</v>
      </c>
      <c r="L27" s="28">
        <f t="shared" ref="L27" ca="1" si="24">L29-L28</f>
        <v>0</v>
      </c>
      <c r="M27" s="28">
        <f t="shared" ref="M27" ca="1" si="25">M29-M28</f>
        <v>0</v>
      </c>
      <c r="N27" s="28">
        <f t="shared" ref="N27" ca="1" si="26">N29-N28</f>
        <v>0</v>
      </c>
      <c r="O27" s="29">
        <f t="shared" ref="O27" ca="1" si="27">O29-O28</f>
        <v>0</v>
      </c>
    </row>
    <row r="28" spans="1:15" s="12" customFormat="1" ht="17.25" x14ac:dyDescent="0.4">
      <c r="A28" s="23" t="s">
        <v>25</v>
      </c>
      <c r="B28" s="48">
        <v>4.2500000000000003E-2</v>
      </c>
      <c r="C28" s="24"/>
      <c r="D28" s="27" t="s">
        <v>2</v>
      </c>
      <c r="E28" s="30">
        <f ca="1">B27-E31</f>
        <v>0</v>
      </c>
      <c r="F28" s="30">
        <f t="shared" ref="F28:O28" ca="1" si="28">E31-F31</f>
        <v>0</v>
      </c>
      <c r="G28" s="30">
        <f t="shared" ca="1" si="28"/>
        <v>0</v>
      </c>
      <c r="H28" s="30">
        <f t="shared" ca="1" si="28"/>
        <v>0</v>
      </c>
      <c r="I28" s="30">
        <f t="shared" ca="1" si="28"/>
        <v>0</v>
      </c>
      <c r="J28" s="30">
        <f t="shared" ca="1" si="28"/>
        <v>0</v>
      </c>
      <c r="K28" s="30">
        <f t="shared" ca="1" si="28"/>
        <v>0</v>
      </c>
      <c r="L28" s="30">
        <f t="shared" ca="1" si="28"/>
        <v>0</v>
      </c>
      <c r="M28" s="30">
        <f t="shared" ca="1" si="28"/>
        <v>0</v>
      </c>
      <c r="N28" s="30">
        <f t="shared" ca="1" si="28"/>
        <v>0</v>
      </c>
      <c r="O28" s="31">
        <f t="shared" ca="1" si="28"/>
        <v>0</v>
      </c>
    </row>
    <row r="29" spans="1:15" s="12" customFormat="1" x14ac:dyDescent="0.25">
      <c r="A29" s="23" t="s">
        <v>10</v>
      </c>
      <c r="B29" s="32" t="s">
        <v>12</v>
      </c>
      <c r="C29" s="24"/>
      <c r="D29" s="33" t="s">
        <v>3</v>
      </c>
      <c r="E29" s="34">
        <f t="shared" ref="E29:O29" ca="1" si="29">E26*$B33</f>
        <v>0</v>
      </c>
      <c r="F29" s="34">
        <f t="shared" ca="1" si="29"/>
        <v>0</v>
      </c>
      <c r="G29" s="34">
        <f t="shared" ca="1" si="29"/>
        <v>0</v>
      </c>
      <c r="H29" s="34">
        <f t="shared" ca="1" si="29"/>
        <v>0</v>
      </c>
      <c r="I29" s="34">
        <f t="shared" ca="1" si="29"/>
        <v>0</v>
      </c>
      <c r="J29" s="34">
        <f t="shared" ca="1" si="29"/>
        <v>0</v>
      </c>
      <c r="K29" s="34">
        <f t="shared" ca="1" si="29"/>
        <v>0</v>
      </c>
      <c r="L29" s="34">
        <f t="shared" ca="1" si="29"/>
        <v>0</v>
      </c>
      <c r="M29" s="34">
        <f t="shared" ca="1" si="29"/>
        <v>0</v>
      </c>
      <c r="N29" s="34">
        <f t="shared" ca="1" si="29"/>
        <v>0</v>
      </c>
      <c r="O29" s="35">
        <f t="shared" ca="1" si="29"/>
        <v>0</v>
      </c>
    </row>
    <row r="30" spans="1:15" s="12" customFormat="1" x14ac:dyDescent="0.25">
      <c r="A30" s="23" t="s">
        <v>4</v>
      </c>
      <c r="B30" s="32">
        <v>2021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36"/>
    </row>
    <row r="31" spans="1:15" s="12" customFormat="1" x14ac:dyDescent="0.25">
      <c r="A31" s="23" t="s">
        <v>27</v>
      </c>
      <c r="B31" s="32">
        <v>1</v>
      </c>
      <c r="C31" s="24"/>
      <c r="D31" s="24" t="s">
        <v>31</v>
      </c>
      <c r="E31" s="37">
        <f ca="1">FV($B28/12,SUM($E26:E26),$B33,-$B27)</f>
        <v>0</v>
      </c>
      <c r="F31" s="37">
        <f ca="1">FV($B28/12,SUM($E26:F26),$B33,-$B27)</f>
        <v>0</v>
      </c>
      <c r="G31" s="37">
        <f ca="1">FV($B28/12,SUM($E26:G26),$B33,-$B27)</f>
        <v>0</v>
      </c>
      <c r="H31" s="37">
        <f ca="1">FV($B28/12,SUM($E26:H26),$B33,-$B27)</f>
        <v>0</v>
      </c>
      <c r="I31" s="37">
        <f ca="1">FV($B28/12,SUM($E26:I26),$B33,-$B27)</f>
        <v>0</v>
      </c>
      <c r="J31" s="37">
        <f ca="1">FV($B28/12,SUM($E26:J26),$B33,-$B27)</f>
        <v>0</v>
      </c>
      <c r="K31" s="37">
        <f ca="1">FV($B28/12,SUM($E26:K26),$B33,-$B27)</f>
        <v>0</v>
      </c>
      <c r="L31" s="37">
        <f ca="1">FV($B28/12,SUM($E26:L26),$B33,-$B27)</f>
        <v>0</v>
      </c>
      <c r="M31" s="37">
        <f ca="1">FV($B28/12,SUM($E26:M26),$B33,-$B27)</f>
        <v>0</v>
      </c>
      <c r="N31" s="37">
        <f ca="1">FV($B28/12,SUM($E26:N26),$B33,-$B27)</f>
        <v>0</v>
      </c>
      <c r="O31" s="38">
        <f ca="1">FV($B28/12,SUM($E26:O26),$B33,-$B27)</f>
        <v>0</v>
      </c>
    </row>
    <row r="32" spans="1:15" s="12" customFormat="1" x14ac:dyDescent="0.25">
      <c r="A32" s="23" t="s">
        <v>5</v>
      </c>
      <c r="B32" s="32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36"/>
    </row>
    <row r="33" spans="1:15" s="12" customFormat="1" ht="15.75" thickBot="1" x14ac:dyDescent="0.3">
      <c r="A33" s="39" t="s">
        <v>28</v>
      </c>
      <c r="B33" s="40">
        <f>-PMT(B28/12,VLOOKUP(B29,'Dropdown Values'!$C$5:$D$9,2,FALSE)*12,B27)</f>
        <v>0</v>
      </c>
      <c r="C33" s="41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3"/>
    </row>
    <row r="34" spans="1:15" s="12" customFormat="1" ht="15.75" thickBot="1" x14ac:dyDescent="0.3">
      <c r="A34" s="45"/>
      <c r="B34" s="46"/>
      <c r="C34" s="47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</row>
    <row r="35" spans="1:15" s="12" customFormat="1" x14ac:dyDescent="0.25">
      <c r="D35" s="52" t="s">
        <v>16</v>
      </c>
      <c r="E35" s="21">
        <f ca="1">YEAR(TODAY())+(MONTH(TODAY())&gt;=7)</f>
        <v>2021</v>
      </c>
      <c r="F35" s="21">
        <f ca="1">E35+1</f>
        <v>2022</v>
      </c>
      <c r="G35" s="21">
        <f t="shared" ref="G35:O35" ca="1" si="30">F35+1</f>
        <v>2023</v>
      </c>
      <c r="H35" s="21">
        <f t="shared" ca="1" si="30"/>
        <v>2024</v>
      </c>
      <c r="I35" s="21">
        <f t="shared" ca="1" si="30"/>
        <v>2025</v>
      </c>
      <c r="J35" s="21">
        <f t="shared" ca="1" si="30"/>
        <v>2026</v>
      </c>
      <c r="K35" s="21">
        <f t="shared" ca="1" si="30"/>
        <v>2027</v>
      </c>
      <c r="L35" s="21">
        <f t="shared" ca="1" si="30"/>
        <v>2028</v>
      </c>
      <c r="M35" s="21">
        <f t="shared" ca="1" si="30"/>
        <v>2029</v>
      </c>
      <c r="N35" s="21">
        <f t="shared" ca="1" si="30"/>
        <v>2030</v>
      </c>
      <c r="O35" s="22">
        <f t="shared" ca="1" si="30"/>
        <v>2031</v>
      </c>
    </row>
    <row r="36" spans="1:15" s="12" customFormat="1" x14ac:dyDescent="0.25">
      <c r="D36" s="53" t="s">
        <v>1</v>
      </c>
      <c r="E36" s="54">
        <f t="shared" ref="E36" ca="1" si="31">E7+E17+E27</f>
        <v>0</v>
      </c>
      <c r="F36" s="54">
        <f t="shared" ref="F36:O36" ca="1" si="32">F7+F17+F27</f>
        <v>0</v>
      </c>
      <c r="G36" s="54">
        <f t="shared" ca="1" si="32"/>
        <v>0</v>
      </c>
      <c r="H36" s="54">
        <f t="shared" ca="1" si="32"/>
        <v>0</v>
      </c>
      <c r="I36" s="54">
        <f t="shared" ca="1" si="32"/>
        <v>0</v>
      </c>
      <c r="J36" s="54">
        <f t="shared" ca="1" si="32"/>
        <v>0</v>
      </c>
      <c r="K36" s="54">
        <f t="shared" ca="1" si="32"/>
        <v>0</v>
      </c>
      <c r="L36" s="54">
        <f t="shared" ca="1" si="32"/>
        <v>0</v>
      </c>
      <c r="M36" s="54">
        <f t="shared" ca="1" si="32"/>
        <v>0</v>
      </c>
      <c r="N36" s="54">
        <f t="shared" ca="1" si="32"/>
        <v>0</v>
      </c>
      <c r="O36" s="55">
        <f t="shared" ca="1" si="32"/>
        <v>0</v>
      </c>
    </row>
    <row r="37" spans="1:15" s="12" customFormat="1" ht="17.25" x14ac:dyDescent="0.4">
      <c r="D37" s="53" t="s">
        <v>2</v>
      </c>
      <c r="E37" s="56">
        <f t="shared" ref="E37" ca="1" si="33">E8+E18+E28</f>
        <v>0</v>
      </c>
      <c r="F37" s="56">
        <f t="shared" ref="F37:O37" ca="1" si="34">F8+F18+F28</f>
        <v>0</v>
      </c>
      <c r="G37" s="56">
        <f t="shared" ca="1" si="34"/>
        <v>0</v>
      </c>
      <c r="H37" s="56">
        <f t="shared" ca="1" si="34"/>
        <v>0</v>
      </c>
      <c r="I37" s="56">
        <f t="shared" ca="1" si="34"/>
        <v>0</v>
      </c>
      <c r="J37" s="56">
        <f t="shared" ca="1" si="34"/>
        <v>0</v>
      </c>
      <c r="K37" s="56">
        <f t="shared" ca="1" si="34"/>
        <v>0</v>
      </c>
      <c r="L37" s="56">
        <f t="shared" ca="1" si="34"/>
        <v>0</v>
      </c>
      <c r="M37" s="56">
        <f t="shared" ca="1" si="34"/>
        <v>0</v>
      </c>
      <c r="N37" s="56">
        <f t="shared" ca="1" si="34"/>
        <v>0</v>
      </c>
      <c r="O37" s="57">
        <f t="shared" ca="1" si="34"/>
        <v>0</v>
      </c>
    </row>
    <row r="38" spans="1:15" s="12" customFormat="1" ht="15.75" thickBot="1" x14ac:dyDescent="0.3">
      <c r="D38" s="58" t="s">
        <v>3</v>
      </c>
      <c r="E38" s="59">
        <f t="shared" ref="E38" ca="1" si="35">E9+E19+E29</f>
        <v>0</v>
      </c>
      <c r="F38" s="59">
        <f t="shared" ref="F38:O38" ca="1" si="36">F9+F19+F29</f>
        <v>0</v>
      </c>
      <c r="G38" s="59">
        <f t="shared" ca="1" si="36"/>
        <v>0</v>
      </c>
      <c r="H38" s="59">
        <f t="shared" ca="1" si="36"/>
        <v>0</v>
      </c>
      <c r="I38" s="59">
        <f t="shared" ca="1" si="36"/>
        <v>0</v>
      </c>
      <c r="J38" s="59">
        <f t="shared" ca="1" si="36"/>
        <v>0</v>
      </c>
      <c r="K38" s="59">
        <f t="shared" ca="1" si="36"/>
        <v>0</v>
      </c>
      <c r="L38" s="59">
        <f t="shared" ca="1" si="36"/>
        <v>0</v>
      </c>
      <c r="M38" s="59">
        <f t="shared" ca="1" si="36"/>
        <v>0</v>
      </c>
      <c r="N38" s="59">
        <f t="shared" ca="1" si="36"/>
        <v>0</v>
      </c>
      <c r="O38" s="60">
        <f t="shared" ca="1" si="36"/>
        <v>0</v>
      </c>
    </row>
    <row r="39" spans="1:15" s="12" customFormat="1" x14ac:dyDescent="0.25"/>
    <row r="40" spans="1:15" s="12" customFormat="1" x14ac:dyDescent="0.25"/>
    <row r="41" spans="1:15" x14ac:dyDescent="0.25">
      <c r="B41" s="1"/>
    </row>
    <row r="42" spans="1:15" x14ac:dyDescent="0.25">
      <c r="B42" s="3"/>
    </row>
    <row r="43" spans="1:15" x14ac:dyDescent="0.25">
      <c r="B43" s="3"/>
    </row>
    <row r="44" spans="1:15" x14ac:dyDescent="0.25">
      <c r="B44" s="3"/>
    </row>
    <row r="45" spans="1:15" x14ac:dyDescent="0.25">
      <c r="B45" s="1"/>
    </row>
    <row r="46" spans="1:15" x14ac:dyDescent="0.25">
      <c r="B46" s="3"/>
    </row>
    <row r="47" spans="1:15" x14ac:dyDescent="0.25">
      <c r="B47" s="3"/>
    </row>
    <row r="48" spans="1:15" x14ac:dyDescent="0.25">
      <c r="B48" s="3"/>
    </row>
    <row r="49" spans="2:2" x14ac:dyDescent="0.25">
      <c r="B49" s="1"/>
    </row>
    <row r="50" spans="2:2" x14ac:dyDescent="0.25">
      <c r="B50" s="3"/>
    </row>
    <row r="51" spans="2:2" x14ac:dyDescent="0.25">
      <c r="B51" s="3"/>
    </row>
    <row r="52" spans="2:2" x14ac:dyDescent="0.25">
      <c r="B52" s="3"/>
    </row>
    <row r="53" spans="2:2" x14ac:dyDescent="0.25">
      <c r="B53" s="1"/>
    </row>
  </sheetData>
  <pageMargins left="0.7" right="0.7" top="0.75" bottom="0.75" header="0.3" footer="0.3"/>
  <pageSetup scale="55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1000000}">
          <x14:formula1>
            <xm:f>'Dropdown Values'!$C$5:$C$9</xm:f>
          </x14:formula1>
          <xm:sqref>B9 B29 B19</xm:sqref>
        </x14:dataValidation>
        <x14:dataValidation type="list" allowBlank="1" showInputMessage="1" showErrorMessage="1" xr:uid="{00000000-0002-0000-0100-000000000000}">
          <x14:formula1>
            <xm:f>'Dropdown Values'!$B$5:$B$6</xm:f>
          </x14:formula1>
          <xm:sqref>B11 B31 B21</xm:sqref>
        </x14:dataValidation>
        <x14:dataValidation type="list" allowBlank="1" showInputMessage="1" showErrorMessage="1" xr:uid="{00000000-0002-0000-0100-000002000000}">
          <x14:formula1>
            <xm:f>'Dropdown Values'!$A$5:$A$15</xm:f>
          </x14:formula1>
          <xm:sqref>B30 B10 B20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09C6F-3B79-4074-AFCA-F1513C262654}">
  <dimension ref="A5:D15"/>
  <sheetViews>
    <sheetView workbookViewId="0">
      <selection activeCell="A5" sqref="A5"/>
    </sheetView>
  </sheetViews>
  <sheetFormatPr defaultRowHeight="15" x14ac:dyDescent="0.25"/>
  <cols>
    <col min="2" max="2" width="3" bestFit="1" customWidth="1"/>
    <col min="3" max="3" width="28" bestFit="1" customWidth="1"/>
  </cols>
  <sheetData>
    <row r="5" spans="1:4" x14ac:dyDescent="0.25">
      <c r="A5">
        <f ca="1">YEAR(TODAY())+(MONTH(TODAY())&gt;=7)</f>
        <v>2021</v>
      </c>
      <c r="B5">
        <v>1</v>
      </c>
      <c r="C5" s="4" t="s">
        <v>15</v>
      </c>
      <c r="D5" s="5">
        <v>5</v>
      </c>
    </row>
    <row r="6" spans="1:4" x14ac:dyDescent="0.25">
      <c r="A6">
        <f ca="1">+A5+1</f>
        <v>2022</v>
      </c>
      <c r="B6">
        <v>6</v>
      </c>
      <c r="C6" s="4" t="s">
        <v>11</v>
      </c>
      <c r="D6" s="5">
        <v>15</v>
      </c>
    </row>
    <row r="7" spans="1:4" x14ac:dyDescent="0.25">
      <c r="A7">
        <f t="shared" ref="A7:A15" ca="1" si="0">+A6+1</f>
        <v>2023</v>
      </c>
      <c r="C7" s="4" t="s">
        <v>12</v>
      </c>
      <c r="D7" s="5">
        <v>20</v>
      </c>
    </row>
    <row r="8" spans="1:4" x14ac:dyDescent="0.25">
      <c r="A8">
        <f t="shared" ca="1" si="0"/>
        <v>2024</v>
      </c>
      <c r="C8" s="4" t="s">
        <v>13</v>
      </c>
      <c r="D8" s="5">
        <v>30</v>
      </c>
    </row>
    <row r="9" spans="1:4" x14ac:dyDescent="0.25">
      <c r="A9">
        <f t="shared" ca="1" si="0"/>
        <v>2025</v>
      </c>
      <c r="C9" s="6" t="s">
        <v>14</v>
      </c>
      <c r="D9" s="5">
        <v>40</v>
      </c>
    </row>
    <row r="10" spans="1:4" x14ac:dyDescent="0.25">
      <c r="A10">
        <f t="shared" ca="1" si="0"/>
        <v>2026</v>
      </c>
    </row>
    <row r="11" spans="1:4" x14ac:dyDescent="0.25">
      <c r="A11">
        <f t="shared" ca="1" si="0"/>
        <v>2027</v>
      </c>
    </row>
    <row r="12" spans="1:4" x14ac:dyDescent="0.25">
      <c r="A12">
        <f t="shared" ca="1" si="0"/>
        <v>2028</v>
      </c>
    </row>
    <row r="13" spans="1:4" x14ac:dyDescent="0.25">
      <c r="A13">
        <f t="shared" ca="1" si="0"/>
        <v>2029</v>
      </c>
    </row>
    <row r="14" spans="1:4" x14ac:dyDescent="0.25">
      <c r="A14">
        <f t="shared" ca="1" si="0"/>
        <v>2030</v>
      </c>
    </row>
    <row r="15" spans="1:4" x14ac:dyDescent="0.25">
      <c r="A15">
        <f t="shared" ca="1" si="0"/>
        <v>2031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Instructions</vt:lpstr>
      <vt:lpstr>I&amp;A Calc</vt:lpstr>
      <vt:lpstr>Dropdown Values</vt:lpstr>
    </vt:vector>
  </TitlesOfParts>
  <Company>Yale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I&amp;A Calculator for FY20 Budget</dc:title>
  <dc:creator>Craven, Bill</dc:creator>
  <cp:lastModifiedBy>Kelly, Branden</cp:lastModifiedBy>
  <cp:lastPrinted>2020-10-07T21:53:21Z</cp:lastPrinted>
  <dcterms:created xsi:type="dcterms:W3CDTF">2016-03-04T20:59:41Z</dcterms:created>
  <dcterms:modified xsi:type="dcterms:W3CDTF">2020-10-07T21:54:15Z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